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/>
  <mc:AlternateContent xmlns:mc="http://schemas.openxmlformats.org/markup-compatibility/2006">
    <mc:Choice Requires="x15">
      <x15ac:absPath xmlns:x15ac="http://schemas.microsoft.com/office/spreadsheetml/2010/11/ac" url="C:\Users\totde\Downloads\"/>
    </mc:Choice>
  </mc:AlternateContent>
  <bookViews>
    <workbookView xWindow="0" yWindow="0" windowWidth="28800" windowHeight="11808"/>
  </bookViews>
  <sheets>
    <sheet name="1. НТО" sheetId="1" r:id="rId1"/>
    <sheet name="2. Повторне НТО" sheetId="7" r:id="rId2"/>
    <sheet name="3. Цільове НТО" sheetId="5" r:id="rId3"/>
    <sheet name="4. Розмінування" sheetId="2" r:id="rId4"/>
    <sheet name="5.ЦГР" sheetId="14" r:id="rId5"/>
    <sheet name="6.ЗКЯ" sheetId="4" r:id="rId6"/>
    <sheet name="7.Перелік скорочень" sheetId="6" r:id="rId7"/>
  </sheets>
  <definedNames>
    <definedName name="_xlnm._FilterDatabase" localSheetId="0" hidden="1">'1. НТО'!$A$6:$I$232</definedName>
    <definedName name="_xlnm._FilterDatabase" localSheetId="1" hidden="1">'2. Повторне НТО'!$A$3:$Q$358</definedName>
    <definedName name="_xlnm._FilterDatabase" localSheetId="2" hidden="1">'3. Цільове НТО'!$A$3:$K$5798</definedName>
    <definedName name="_xlnm._FilterDatabase" localSheetId="3" hidden="1">'4. Розмінування'!$A$6:$R$4235</definedName>
    <definedName name="_xlnm._FilterDatabase" localSheetId="4" hidden="1">'5.ЦГР'!$A$6:$R$531</definedName>
    <definedName name="_xlnm._FilterDatabase" localSheetId="5" hidden="1">'6.ЗКЯ'!$A$3:$J$567</definedName>
    <definedName name="_xlnm.Print_Area" localSheetId="2">'3. Цільове НТО'!$A$1:$K$5808</definedName>
    <definedName name="_xlnm.Print_Area" localSheetId="3">'4. Розмінування'!$A$1:$R$4235</definedName>
    <definedName name="_xlnm.Print_Area" localSheetId="4">'5.ЦГР'!$A$1:$R$533</definedName>
    <definedName name="_xlnm.Print_Area" localSheetId="5">'6.ЗКЯ'!$A$1:$J$574</definedName>
    <definedName name="_xlnm.Print_Area" localSheetId="6">'7.Перелік скорочень'!$A$1:$C$117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58" i="7" l="1"/>
  <c r="A4235" i="2"/>
  <c r="A531" i="14"/>
  <c r="K529" i="14"/>
  <c r="K526" i="14"/>
  <c r="K520" i="14"/>
  <c r="K511" i="14"/>
  <c r="K497" i="14"/>
  <c r="K488" i="14"/>
  <c r="K475" i="14"/>
  <c r="K451" i="14"/>
  <c r="K409" i="14"/>
  <c r="K354" i="14"/>
  <c r="K268" i="14"/>
  <c r="K200" i="14"/>
  <c r="K110" i="14"/>
  <c r="K111" i="14" s="1"/>
  <c r="K104" i="14"/>
  <c r="K99" i="14"/>
  <c r="K94" i="14"/>
  <c r="K81" i="14"/>
  <c r="K71" i="14"/>
  <c r="K53" i="14"/>
  <c r="K50" i="14"/>
  <c r="K43" i="14"/>
  <c r="K37" i="14"/>
  <c r="K30" i="14"/>
  <c r="K20" i="14"/>
  <c r="K16" i="14"/>
  <c r="K12" i="14"/>
  <c r="K21" i="14" l="1"/>
  <c r="K105" i="14"/>
  <c r="K452" i="14"/>
  <c r="K521" i="14"/>
  <c r="K530" i="14"/>
  <c r="K54" i="14"/>
  <c r="K531" i="14" l="1"/>
  <c r="I732" i="5"/>
  <c r="I437" i="5"/>
  <c r="K4228" i="2" l="1"/>
  <c r="K3939" i="2"/>
  <c r="K3171" i="2"/>
  <c r="K1333" i="2"/>
  <c r="K1202" i="2"/>
  <c r="K452" i="2"/>
  <c r="K132" i="2"/>
  <c r="K51" i="2"/>
  <c r="J265" i="7" l="1"/>
  <c r="J10" i="7"/>
  <c r="I2794" i="5" l="1"/>
  <c r="J357" i="7" l="1"/>
  <c r="J344" i="7"/>
  <c r="J302" i="7"/>
  <c r="J269" i="7"/>
  <c r="J358" i="7" l="1"/>
  <c r="I5785" i="5"/>
  <c r="I5490" i="5"/>
  <c r="I5348" i="5"/>
  <c r="I566" i="4"/>
  <c r="I529" i="4"/>
  <c r="I492" i="4"/>
  <c r="I232" i="4"/>
  <c r="I213" i="4"/>
  <c r="I61" i="4"/>
  <c r="I8" i="4"/>
  <c r="I5796" i="5"/>
  <c r="I5793" i="5"/>
  <c r="I5776" i="5"/>
  <c r="I5734" i="5"/>
  <c r="I5710" i="5"/>
  <c r="I5580" i="5"/>
  <c r="I1529" i="5"/>
  <c r="I1521" i="5"/>
  <c r="I1515" i="5"/>
  <c r="I1516" i="5" s="1"/>
  <c r="I1507" i="5"/>
  <c r="I1427" i="5"/>
  <c r="I1399" i="5"/>
  <c r="I1237" i="5"/>
  <c r="I1055" i="5"/>
  <c r="I1011" i="5"/>
  <c r="I737" i="5"/>
  <c r="I738" i="5" s="1"/>
  <c r="I14" i="5"/>
  <c r="I438" i="5" s="1"/>
  <c r="I702" i="5"/>
  <c r="I564" i="5"/>
  <c r="I733" i="5" l="1"/>
  <c r="I5491" i="5"/>
  <c r="I5797" i="5"/>
  <c r="I5777" i="5"/>
  <c r="I1530" i="5"/>
  <c r="I1508" i="5"/>
  <c r="I1056" i="5"/>
  <c r="K4233" i="2"/>
  <c r="K3993" i="2"/>
  <c r="K3949" i="2"/>
  <c r="K3641" i="2"/>
  <c r="K3413" i="2"/>
  <c r="K3307" i="2"/>
  <c r="K1966" i="2"/>
  <c r="K1628" i="2"/>
  <c r="K1215" i="2"/>
  <c r="K786" i="2"/>
  <c r="K536" i="2"/>
  <c r="K304" i="2"/>
  <c r="K271" i="2"/>
  <c r="K247" i="2"/>
  <c r="K248" i="2" s="1"/>
  <c r="K232" i="2"/>
  <c r="K78" i="2"/>
  <c r="K57" i="2"/>
  <c r="K29" i="2"/>
  <c r="K11" i="2"/>
  <c r="I5798" i="5" l="1"/>
  <c r="K4234" i="2"/>
  <c r="K1334" i="2"/>
  <c r="K453" i="2"/>
  <c r="K3940" i="2"/>
  <c r="K3308" i="2"/>
  <c r="K1203" i="2"/>
  <c r="K233" i="2"/>
  <c r="K52" i="2"/>
  <c r="I11" i="4"/>
  <c r="I567" i="4" s="1"/>
  <c r="G231" i="1"/>
  <c r="A184" i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G181" i="1"/>
  <c r="A165" i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G162" i="1"/>
  <c r="A131" i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G128" i="1"/>
  <c r="A90" i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G87" i="1"/>
  <c r="G63" i="1"/>
  <c r="G58" i="1"/>
  <c r="G27" i="1"/>
  <c r="G16" i="1"/>
  <c r="K4235" i="2" l="1"/>
  <c r="G232" i="1"/>
</calcChain>
</file>

<file path=xl/sharedStrings.xml><?xml version="1.0" encoding="utf-8"?>
<sst xmlns="http://schemas.openxmlformats.org/spreadsheetml/2006/main" count="80124" uniqueCount="18537">
  <si>
    <t xml:space="preserve">      </t>
  </si>
  <si>
    <t xml:space="preserve">№ </t>
  </si>
  <si>
    <t xml:space="preserve">Область </t>
  </si>
  <si>
    <t xml:space="preserve">Район </t>
  </si>
  <si>
    <t>Територіальна громада</t>
  </si>
  <si>
    <t>Оператор ПМД запланований для проведення НТО</t>
  </si>
  <si>
    <t>Примітка</t>
  </si>
  <si>
    <t>8</t>
  </si>
  <si>
    <t>Дніпропетровська область</t>
  </si>
  <si>
    <t xml:space="preserve">Дніпропетровська  </t>
  </si>
  <si>
    <t xml:space="preserve">Криворізький  </t>
  </si>
  <si>
    <t>Грушівська</t>
  </si>
  <si>
    <t>не розпочато</t>
  </si>
  <si>
    <t>DCA</t>
  </si>
  <si>
    <t xml:space="preserve">Апостолівська </t>
  </si>
  <si>
    <t>Зеленодольська</t>
  </si>
  <si>
    <t>розпочато</t>
  </si>
  <si>
    <t xml:space="preserve">Нікопольський  </t>
  </si>
  <si>
    <t>Мирівська</t>
  </si>
  <si>
    <t>первинне НТО завершено</t>
  </si>
  <si>
    <t>Червоногригорівська</t>
  </si>
  <si>
    <t>Покровська мтг</t>
  </si>
  <si>
    <t>Покровська стг</t>
  </si>
  <si>
    <t>Всього  Дніпропетровська область:</t>
  </si>
  <si>
    <t>Донецька область</t>
  </si>
  <si>
    <t xml:space="preserve">Донецька  </t>
  </si>
  <si>
    <t xml:space="preserve">Краматорський  </t>
  </si>
  <si>
    <t>Іллінівська</t>
  </si>
  <si>
    <t>HALO</t>
  </si>
  <si>
    <t>Костянтинівська</t>
  </si>
  <si>
    <t>Олексндрівська</t>
  </si>
  <si>
    <t>Краматорська</t>
  </si>
  <si>
    <t>Лиманська</t>
  </si>
  <si>
    <t>FSD</t>
  </si>
  <si>
    <t>Миколаївська</t>
  </si>
  <si>
    <t>Святогірська</t>
  </si>
  <si>
    <t>Слов'янська</t>
  </si>
  <si>
    <t>Черкаська</t>
  </si>
  <si>
    <t>Всього  Донецька область:</t>
  </si>
  <si>
    <t xml:space="preserve">Київська область </t>
  </si>
  <si>
    <t xml:space="preserve">Київська  </t>
  </si>
  <si>
    <t xml:space="preserve">Броварський  </t>
  </si>
  <si>
    <t>Баришівська</t>
  </si>
  <si>
    <t>Березанська</t>
  </si>
  <si>
    <t>Великодимерська</t>
  </si>
  <si>
    <t>Зазимська</t>
  </si>
  <si>
    <t>Згурівська</t>
  </si>
  <si>
    <t>Калинівська</t>
  </si>
  <si>
    <t>Калитянська</t>
  </si>
  <si>
    <t xml:space="preserve">Бучанський  </t>
  </si>
  <si>
    <t>Бородянська</t>
  </si>
  <si>
    <t>Борщагівська</t>
  </si>
  <si>
    <t>Бучанська</t>
  </si>
  <si>
    <t>HALO/DS</t>
  </si>
  <si>
    <t>Вишнева</t>
  </si>
  <si>
    <t>Гостомелська</t>
  </si>
  <si>
    <t>Дмитрівська</t>
  </si>
  <si>
    <t>Ірпінська</t>
  </si>
  <si>
    <t>Макарівська</t>
  </si>
  <si>
    <t>Немішаївська</t>
  </si>
  <si>
    <t>Пісківська</t>
  </si>
  <si>
    <t>Димерська</t>
  </si>
  <si>
    <t>Іванківська</t>
  </si>
  <si>
    <t>DRC</t>
  </si>
  <si>
    <t>Петрівська</t>
  </si>
  <si>
    <t>Пірнівська</t>
  </si>
  <si>
    <t>Поліська</t>
  </si>
  <si>
    <t xml:space="preserve">Фастівський  </t>
  </si>
  <si>
    <t>Бишівська</t>
  </si>
  <si>
    <t xml:space="preserve">Кожанська </t>
  </si>
  <si>
    <t>DS</t>
  </si>
  <si>
    <t>Томашівська</t>
  </si>
  <si>
    <t>Фастівська</t>
  </si>
  <si>
    <t>Всього Київська  область:</t>
  </si>
  <si>
    <t>Житомирська область</t>
  </si>
  <si>
    <t xml:space="preserve">Житомирська </t>
  </si>
  <si>
    <t>Коростенський</t>
  </si>
  <si>
    <t xml:space="preserve">Малинська </t>
  </si>
  <si>
    <t>Народицька</t>
  </si>
  <si>
    <t>Овруцька</t>
  </si>
  <si>
    <t>Всього Житомирська область:</t>
  </si>
  <si>
    <t xml:space="preserve">Миколаївська область </t>
  </si>
  <si>
    <t xml:space="preserve">Миколаївська  </t>
  </si>
  <si>
    <t xml:space="preserve">Баштанський  </t>
  </si>
  <si>
    <t>Баштанська</t>
  </si>
  <si>
    <t>Березнегуватська</t>
  </si>
  <si>
    <t>Володимирівська</t>
  </si>
  <si>
    <t>Горохівська</t>
  </si>
  <si>
    <t>Інгульська</t>
  </si>
  <si>
    <t>Привільненська</t>
  </si>
  <si>
    <t>Снігурівська</t>
  </si>
  <si>
    <t>Широківська</t>
  </si>
  <si>
    <t xml:space="preserve">Миколаївський  </t>
  </si>
  <si>
    <t>Веснянська</t>
  </si>
  <si>
    <t>Воскресенська</t>
  </si>
  <si>
    <t>розпочато/первинне НТО завершено</t>
  </si>
  <si>
    <t>Галицинівська</t>
  </si>
  <si>
    <t>NPA</t>
  </si>
  <si>
    <t>Коблівська</t>
  </si>
  <si>
    <t>Куцурубська</t>
  </si>
  <si>
    <t>Мішково-Погорілівська</t>
  </si>
  <si>
    <t>Первомайська</t>
  </si>
  <si>
    <t>Сухоєланецька</t>
  </si>
  <si>
    <t>Чорноморська</t>
  </si>
  <si>
    <t>Шевченківська</t>
  </si>
  <si>
    <t>Всього  Миколаївська область:</t>
  </si>
  <si>
    <t>Сумська область</t>
  </si>
  <si>
    <t xml:space="preserve">Сумська  </t>
  </si>
  <si>
    <t xml:space="preserve">Конотопський  </t>
  </si>
  <si>
    <t>Бочечківська</t>
  </si>
  <si>
    <t>Буринська</t>
  </si>
  <si>
    <t>Дубов’язівська</t>
  </si>
  <si>
    <t>Конотопська</t>
  </si>
  <si>
    <t>Кролевецька</t>
  </si>
  <si>
    <t>Новослобідська</t>
  </si>
  <si>
    <t>Попівська</t>
  </si>
  <si>
    <t>Путивльська</t>
  </si>
  <si>
    <t xml:space="preserve">Охтирський  </t>
  </si>
  <si>
    <t>Боромлянська</t>
  </si>
  <si>
    <t>Великописарівська</t>
  </si>
  <si>
    <t>Грунська</t>
  </si>
  <si>
    <t>Кириківська</t>
  </si>
  <si>
    <t>Комишанська</t>
  </si>
  <si>
    <t>Охтирська</t>
  </si>
  <si>
    <t>Тростянецька</t>
  </si>
  <si>
    <t>Чернеччинська</t>
  </si>
  <si>
    <t>Чупахівська</t>
  </si>
  <si>
    <t xml:space="preserve">Роменський  </t>
  </si>
  <si>
    <t>Вільшанська</t>
  </si>
  <si>
    <t>Коровинська</t>
  </si>
  <si>
    <t>Недригайлівська</t>
  </si>
  <si>
    <t>Роменська</t>
  </si>
  <si>
    <t>Хмелівська</t>
  </si>
  <si>
    <t xml:space="preserve">Сумський  </t>
  </si>
  <si>
    <t>Бездрицька</t>
  </si>
  <si>
    <t>Білопільська</t>
  </si>
  <si>
    <t>Верхньосироватська</t>
  </si>
  <si>
    <t>Ворожбянська</t>
  </si>
  <si>
    <t>Краснопільська</t>
  </si>
  <si>
    <t>Лебединська</t>
  </si>
  <si>
    <t>HALO/FSD</t>
  </si>
  <si>
    <t>Нижньосироватська</t>
  </si>
  <si>
    <t>Річківська</t>
  </si>
  <si>
    <t>Садівська</t>
  </si>
  <si>
    <t>Степанівська</t>
  </si>
  <si>
    <t>Сумська</t>
  </si>
  <si>
    <t xml:space="preserve">Шосткинський  </t>
  </si>
  <si>
    <t>Березівська</t>
  </si>
  <si>
    <t>Глухівська</t>
  </si>
  <si>
    <t>Шосткинська</t>
  </si>
  <si>
    <t>Ямпільська</t>
  </si>
  <si>
    <t>Всього  Сумська область:</t>
  </si>
  <si>
    <t>Харківська область</t>
  </si>
  <si>
    <t xml:space="preserve">Харківська  </t>
  </si>
  <si>
    <t xml:space="preserve">Богодухівський  </t>
  </si>
  <si>
    <t>Богодухівська</t>
  </si>
  <si>
    <t>Золочівська</t>
  </si>
  <si>
    <t xml:space="preserve">Ізюмський  </t>
  </si>
  <si>
    <t>Балаклійська</t>
  </si>
  <si>
    <t>FSD/HALO</t>
  </si>
  <si>
    <t>Барвінківська</t>
  </si>
  <si>
    <t>Борівська</t>
  </si>
  <si>
    <t>Донецька</t>
  </si>
  <si>
    <t>Ізюмська</t>
  </si>
  <si>
    <t>Куньєвська</t>
  </si>
  <si>
    <t>Оскільська</t>
  </si>
  <si>
    <t>FSD/MAG</t>
  </si>
  <si>
    <t>Савинська</t>
  </si>
  <si>
    <t xml:space="preserve">Куп'янський  </t>
  </si>
  <si>
    <t>Великобурлуцька</t>
  </si>
  <si>
    <t>Кіндрашівська</t>
  </si>
  <si>
    <t>первинне НТО завершено/розпочато</t>
  </si>
  <si>
    <t xml:space="preserve">Лозівський  </t>
  </si>
  <si>
    <t>Близнюківська</t>
  </si>
  <si>
    <t>Лозівська</t>
  </si>
  <si>
    <t xml:space="preserve">Харківський  </t>
  </si>
  <si>
    <t>Безлюдівська</t>
  </si>
  <si>
    <t>Височанська</t>
  </si>
  <si>
    <t>Дергачівська</t>
  </si>
  <si>
    <t>Малоданилівська</t>
  </si>
  <si>
    <t>Пісочинська</t>
  </si>
  <si>
    <t>SPG</t>
  </si>
  <si>
    <t>Роганська</t>
  </si>
  <si>
    <t>Солоницівська</t>
  </si>
  <si>
    <t>Циркунівська</t>
  </si>
  <si>
    <t>Вільхівська</t>
  </si>
  <si>
    <t xml:space="preserve">Чугуївський  </t>
  </si>
  <si>
    <t>Вовчанська</t>
  </si>
  <si>
    <t>Малинівська</t>
  </si>
  <si>
    <t>Новопокровська</t>
  </si>
  <si>
    <t>Печенізька</t>
  </si>
  <si>
    <t>Слобожанська</t>
  </si>
  <si>
    <t>Старосалтівська</t>
  </si>
  <si>
    <t>Чкаловська</t>
  </si>
  <si>
    <t>Чугуївська</t>
  </si>
  <si>
    <t>Всього  Харківська область:</t>
  </si>
  <si>
    <t xml:space="preserve">Херсонська область </t>
  </si>
  <si>
    <t xml:space="preserve">Херсонська  </t>
  </si>
  <si>
    <t xml:space="preserve">Бериславський  </t>
  </si>
  <si>
    <t>Бериславська</t>
  </si>
  <si>
    <t>А3160</t>
  </si>
  <si>
    <t>Борозенська</t>
  </si>
  <si>
    <t>Великоолександрівська</t>
  </si>
  <si>
    <t>Високопільська</t>
  </si>
  <si>
    <t>Кочубеївська</t>
  </si>
  <si>
    <t>Милівська</t>
  </si>
  <si>
    <t>Нововоронцовська</t>
  </si>
  <si>
    <t>Новоолександрівська</t>
  </si>
  <si>
    <t>Новорайська</t>
  </si>
  <si>
    <t>Тягинська</t>
  </si>
  <si>
    <t>Т0950</t>
  </si>
  <si>
    <t xml:space="preserve">Херсонський  </t>
  </si>
  <si>
    <t>Білозерська</t>
  </si>
  <si>
    <t>Дар’ївська</t>
  </si>
  <si>
    <t>Музиківська</t>
  </si>
  <si>
    <t>Станіславська</t>
  </si>
  <si>
    <t>MAG</t>
  </si>
  <si>
    <t>Херсонська</t>
  </si>
  <si>
    <t>Чорнобаївська</t>
  </si>
  <si>
    <t>Всього  Херсонська області:</t>
  </si>
  <si>
    <t>Чернігівська область</t>
  </si>
  <si>
    <t xml:space="preserve">Чернігівська  </t>
  </si>
  <si>
    <t xml:space="preserve">Корюківський  </t>
  </si>
  <si>
    <t>Корюківська</t>
  </si>
  <si>
    <t>Менська</t>
  </si>
  <si>
    <t>Сновська</t>
  </si>
  <si>
    <t>Сосницька</t>
  </si>
  <si>
    <t>Холминська</t>
  </si>
  <si>
    <t xml:space="preserve">Ніжинський  </t>
  </si>
  <si>
    <t>Батуринська</t>
  </si>
  <si>
    <t>Бахмацька</t>
  </si>
  <si>
    <t>Бобровицька</t>
  </si>
  <si>
    <t>Борзнянська</t>
  </si>
  <si>
    <t>Вертіївська</t>
  </si>
  <si>
    <t>Комарівська</t>
  </si>
  <si>
    <t>Крутівська</t>
  </si>
  <si>
    <t>Лосинівська</t>
  </si>
  <si>
    <t>Макіївська</t>
  </si>
  <si>
    <t>Мринська</t>
  </si>
  <si>
    <t>Носівська</t>
  </si>
  <si>
    <t>Ніжинська</t>
  </si>
  <si>
    <t>Новобасанська</t>
  </si>
  <si>
    <t xml:space="preserve">Плисківська </t>
  </si>
  <si>
    <t>Талалаївська</t>
  </si>
  <si>
    <t xml:space="preserve">Новгород-Сіверський  </t>
  </si>
  <si>
    <t>Коропська</t>
  </si>
  <si>
    <t>Новгород-Сіверська</t>
  </si>
  <si>
    <t>Понорницька</t>
  </si>
  <si>
    <t>Семенівська</t>
  </si>
  <si>
    <t xml:space="preserve">Чернігівський  </t>
  </si>
  <si>
    <t>Березнянська</t>
  </si>
  <si>
    <t>Гончарівська</t>
  </si>
  <si>
    <t>Городнянська</t>
  </si>
  <si>
    <t>Деснянська</t>
  </si>
  <si>
    <t>Добрянська</t>
  </si>
  <si>
    <t>Іванівська</t>
  </si>
  <si>
    <t>Киїнська</t>
  </si>
  <si>
    <t>Киселівська</t>
  </si>
  <si>
    <t>Кіптівська</t>
  </si>
  <si>
    <t>Козелецька</t>
  </si>
  <si>
    <t>Куликівська</t>
  </si>
  <si>
    <t>Любецька</t>
  </si>
  <si>
    <t>Михайло-Коцюбинська</t>
  </si>
  <si>
    <t>Новобілоуська</t>
  </si>
  <si>
    <t>Остерська</t>
  </si>
  <si>
    <t>Олишівська</t>
  </si>
  <si>
    <t>Ріпкинська</t>
  </si>
  <si>
    <t>Седнівська</t>
  </si>
  <si>
    <t>Тупичівська</t>
  </si>
  <si>
    <t>Прилуцький</t>
  </si>
  <si>
    <t>Ічнянська</t>
  </si>
  <si>
    <t>Парафіївська</t>
  </si>
  <si>
    <t>Всього  Чернігівська область:</t>
  </si>
  <si>
    <t>№</t>
  </si>
  <si>
    <t>Район</t>
  </si>
  <si>
    <t>Найближчий населений пункт</t>
  </si>
  <si>
    <t>Назва ІЗТ/ЗТ</t>
  </si>
  <si>
    <t>IMSMA ID</t>
  </si>
  <si>
    <t>Тип небезпеки</t>
  </si>
  <si>
    <t>Площа ІЗТ/ЗТ кв.м</t>
  </si>
  <si>
    <t>І - черга</t>
  </si>
  <si>
    <t>Всього І-черга:</t>
  </si>
  <si>
    <t>ІІ-черга</t>
  </si>
  <si>
    <t>Всього ІІ-черга:</t>
  </si>
  <si>
    <t>ІІІ - черга</t>
  </si>
  <si>
    <t>Всього ІІІ-черга:</t>
  </si>
  <si>
    <t>Всього Дніпропетровська область:</t>
  </si>
  <si>
    <t>UDS</t>
  </si>
  <si>
    <t>Всього Донецька область:</t>
  </si>
  <si>
    <t>Київська область</t>
  </si>
  <si>
    <t>Калинівка</t>
  </si>
  <si>
    <t>UAD</t>
  </si>
  <si>
    <t>Шевченкове</t>
  </si>
  <si>
    <t>Всього Київська область</t>
  </si>
  <si>
    <t>Миколаївська область</t>
  </si>
  <si>
    <t>Миколаївський</t>
  </si>
  <si>
    <t>Миколаїв</t>
  </si>
  <si>
    <t>Mykolaiv-4/Миколаїв-4</t>
  </si>
  <si>
    <t>HAUA48DCA20240520-922</t>
  </si>
  <si>
    <t>Баштанський</t>
  </si>
  <si>
    <t>Безіменне</t>
  </si>
  <si>
    <t>Bezimenne-15</t>
  </si>
  <si>
    <t>HAUA48HALO20231123-6687006</t>
  </si>
  <si>
    <t>Велике Артакове</t>
  </si>
  <si>
    <t>Велике Артакове - 02</t>
  </si>
  <si>
    <t>HAUA48DS20231223-940</t>
  </si>
  <si>
    <t>Новоросійське</t>
  </si>
  <si>
    <t>HAUA48UDS20240207-1518</t>
  </si>
  <si>
    <t>Село Шевченкове, Водогін 2</t>
  </si>
  <si>
    <t>HAUA48DS20230318-1453</t>
  </si>
  <si>
    <t>Біла Криниця</t>
  </si>
  <si>
    <t>Біла Криниця - 06</t>
  </si>
  <si>
    <t>HAUA48DS20240210-1257</t>
  </si>
  <si>
    <t>Біла Криниця - 10</t>
  </si>
  <si>
    <t>HAUA48DS20240409-847</t>
  </si>
  <si>
    <t>Велике Артакове - 04</t>
  </si>
  <si>
    <t>HAUA48DS20231227-1147</t>
  </si>
  <si>
    <t>Новогригорівка</t>
  </si>
  <si>
    <t>Новогригорівка - 18</t>
  </si>
  <si>
    <t>HAUA48DS20240918-211356</t>
  </si>
  <si>
    <t>Безіменне-24</t>
  </si>
  <si>
    <t>HAUA48HALO20240507-8026606</t>
  </si>
  <si>
    <t>Bezimenne-16</t>
  </si>
  <si>
    <t>HAUA48HALO20231204-6652106</t>
  </si>
  <si>
    <t>Bezimenne-13</t>
  </si>
  <si>
    <t>HAUA48HALO20231108-6622606</t>
  </si>
  <si>
    <t>Безіменне-23</t>
  </si>
  <si>
    <t>HAUA48HALO20240326-7154506</t>
  </si>
  <si>
    <t>Безіменне-25</t>
  </si>
  <si>
    <t>HAUA48HALO20240508-8026806</t>
  </si>
  <si>
    <t>Bezimenne-12</t>
  </si>
  <si>
    <t>HAUA48HALO20231108-6621606</t>
  </si>
  <si>
    <t>Безіменне-29</t>
  </si>
  <si>
    <t>HAUA48HALO20240703-8353506</t>
  </si>
  <si>
    <t>Bezimenne-14</t>
  </si>
  <si>
    <t>HAUA48HALO20231120-6632206</t>
  </si>
  <si>
    <t>Bezimenne-7</t>
  </si>
  <si>
    <t>HAUA48HALO20231020-6082906</t>
  </si>
  <si>
    <t>HDR</t>
  </si>
  <si>
    <t>Євгенівка</t>
  </si>
  <si>
    <t>Ділянка №9</t>
  </si>
  <si>
    <t>HAUA48UDS20240813-132328</t>
  </si>
  <si>
    <t>Ділянка №10</t>
  </si>
  <si>
    <t>HAUA48UDS20240815-143731</t>
  </si>
  <si>
    <t>HAUA48UDS20240819-204913</t>
  </si>
  <si>
    <t>Калинівка-19</t>
  </si>
  <si>
    <t>HAUA48DRC20240606-1111</t>
  </si>
  <si>
    <t>Калинівка-29</t>
  </si>
  <si>
    <t>HAUA48DRC20240606-1510</t>
  </si>
  <si>
    <t>Калинівка-31</t>
  </si>
  <si>
    <t>HAUA48DRC20240607-1400</t>
  </si>
  <si>
    <t>Калинівка-30</t>
  </si>
  <si>
    <t>HAUA48DRC20240607-1530</t>
  </si>
  <si>
    <t>Новокондакове</t>
  </si>
  <si>
    <t>Novokondakove-4</t>
  </si>
  <si>
    <t>HAUA48HALO20231008-5938606</t>
  </si>
  <si>
    <t>Novokondakove-3</t>
  </si>
  <si>
    <t>HAUA48HALO20230925-5858606</t>
  </si>
  <si>
    <t>Novokondakove-1</t>
  </si>
  <si>
    <t>HAUA48HALO20230801-5659506</t>
  </si>
  <si>
    <t>Novokondakove-2</t>
  </si>
  <si>
    <t>HAUA48HALO20230816-5659606</t>
  </si>
  <si>
    <t>HAUA48HDR20240714-1004</t>
  </si>
  <si>
    <t>HAUA48HDR20240714-1250</t>
  </si>
  <si>
    <t>Поле №2 ТОВ СВП Снігурівське</t>
  </si>
  <si>
    <t>HAUA48HDR20240714-1307</t>
  </si>
  <si>
    <t>Поле №69 ТОВ СВП Снігурівське</t>
  </si>
  <si>
    <t>HAUA48HDR20240714-1425</t>
  </si>
  <si>
    <t>HAUA48HDR20240714-1717</t>
  </si>
  <si>
    <t>Поле № 1 ТОВ СВП Снігурівське-1</t>
  </si>
  <si>
    <t>HAUA48HDR20240716-1627</t>
  </si>
  <si>
    <t>Поле № 3 ТОВ СВП Снігурівське</t>
  </si>
  <si>
    <t>HAUA48HDR20240714-1557</t>
  </si>
  <si>
    <t>Поле № 3 ТОВ СВП Снігурівське-3</t>
  </si>
  <si>
    <t>HAUA48HDR20240714-1607</t>
  </si>
  <si>
    <t>Поле №1 ТОВ СВП Снігурівське-3</t>
  </si>
  <si>
    <t>HAUA48HDR20240715-1943</t>
  </si>
  <si>
    <t>Павло-Мар’янівка</t>
  </si>
  <si>
    <t>Поле №4 ТОВ СВП Снігурівське</t>
  </si>
  <si>
    <t>HAUA48HDR20240622-1530</t>
  </si>
  <si>
    <t>HAUA48HDR20240622-1526</t>
  </si>
  <si>
    <t>Снігурівка</t>
  </si>
  <si>
    <t>HAUA48UDS20240610-1114</t>
  </si>
  <si>
    <t>Снігурівка-01</t>
  </si>
  <si>
    <t>HAUA48SGS20241004-111536</t>
  </si>
  <si>
    <t>SGS</t>
  </si>
  <si>
    <t>Новопетрівка</t>
  </si>
  <si>
    <t>Novopetrivka-11</t>
  </si>
  <si>
    <t>HAUA48HALO20240128-6861706</t>
  </si>
  <si>
    <t>Novopetrivka-10</t>
  </si>
  <si>
    <t>HAUA48HALO20240117-6852506</t>
  </si>
  <si>
    <t>Новопетрівка-1</t>
  </si>
  <si>
    <t>HAUA48DRC20241015-93948</t>
  </si>
  <si>
    <t>Широке</t>
  </si>
  <si>
    <t>Широке -5</t>
  </si>
  <si>
    <t>HAUA48NBL20231213-1450</t>
  </si>
  <si>
    <t>NBL</t>
  </si>
  <si>
    <t>Прибузьке</t>
  </si>
  <si>
    <t>Прибузьке-6</t>
  </si>
  <si>
    <t>HAUA48DRC20241008-154522</t>
  </si>
  <si>
    <t>Степова Долина</t>
  </si>
  <si>
    <t>Степова Долина 6</t>
  </si>
  <si>
    <t>HAUA48NPA20230624-1545</t>
  </si>
  <si>
    <t>Степова Долина 13</t>
  </si>
  <si>
    <t>HAUA48NPA20231031-833</t>
  </si>
  <si>
    <t>Степова Долина 19</t>
  </si>
  <si>
    <t>HAUA48NPA20240327-1152</t>
  </si>
  <si>
    <t>Степова долина 3</t>
  </si>
  <si>
    <t>HAUA48NPA20230624-1438</t>
  </si>
  <si>
    <t>Мішково-Погорілове</t>
  </si>
  <si>
    <t>Мішково-Погорілове-2/ Mishkovo-Pohorilove-2</t>
  </si>
  <si>
    <t>HAUA48DCA20230913-1626</t>
  </si>
  <si>
    <t>Благодатне</t>
  </si>
  <si>
    <t>Благодатне 18</t>
  </si>
  <si>
    <t>HAUA48NPA20240422-832</t>
  </si>
  <si>
    <t>HAUA48NPA20230626-1135</t>
  </si>
  <si>
    <t>Благодатне 25</t>
  </si>
  <si>
    <t>HAUA48NPA20240417-1331</t>
  </si>
  <si>
    <t>Киселівка</t>
  </si>
  <si>
    <t>Ділянка № 02 Перелік №1</t>
  </si>
  <si>
    <t>HAUA48UDS20240326-1226</t>
  </si>
  <si>
    <t>Ділянка №02 Перелік №3</t>
  </si>
  <si>
    <t>HAUA48UDS20240408-1744</t>
  </si>
  <si>
    <t>Максимівка</t>
  </si>
  <si>
    <t>Максимівка 20</t>
  </si>
  <si>
    <t>HAUA48NPA20230802-1111</t>
  </si>
  <si>
    <t>Максимівка 19</t>
  </si>
  <si>
    <t>HAUA48NPA20230626-1000</t>
  </si>
  <si>
    <t>Партизанське</t>
  </si>
  <si>
    <t>Партизанське 11</t>
  </si>
  <si>
    <t>HAUA48NPA20240828-151259</t>
  </si>
  <si>
    <t>Богородицьке</t>
  </si>
  <si>
    <t>Богородицьке 5</t>
  </si>
  <si>
    <t>HAUA48NPA20230901-1044</t>
  </si>
  <si>
    <t>Тернові Поди</t>
  </si>
  <si>
    <t>Тернові Поди поле N1TP010</t>
  </si>
  <si>
    <t>HAUA48DS20230411-1621</t>
  </si>
  <si>
    <t>Тернові Поди поле N1TP013</t>
  </si>
  <si>
    <t>HAUA48DS20230414-930</t>
  </si>
  <si>
    <t>Тернові Поди-18</t>
  </si>
  <si>
    <t>HAUA48NPA20230920-1258</t>
  </si>
  <si>
    <t>Біла Криниця - 04</t>
  </si>
  <si>
    <t>HAUA48DS20240123-1536</t>
  </si>
  <si>
    <t>Novopetrivka-6</t>
  </si>
  <si>
    <t>HAUA48HALO20230927-5935006</t>
  </si>
  <si>
    <t>Novopetrivka-4</t>
  </si>
  <si>
    <t>HAUA48HALO20230912-5903006</t>
  </si>
  <si>
    <t>HAUA48NPA20230803-858</t>
  </si>
  <si>
    <t>Прибузьке 8</t>
  </si>
  <si>
    <t>Біла Криниця - 05</t>
  </si>
  <si>
    <t>HAUA48DS20240123-1204</t>
  </si>
  <si>
    <t>Мурахівка</t>
  </si>
  <si>
    <t>Тернівка</t>
  </si>
  <si>
    <t>Тернівка - 02</t>
  </si>
  <si>
    <t>HAUA48DS20240112-1512</t>
  </si>
  <si>
    <t>Тернівка - 03</t>
  </si>
  <si>
    <t>HAUA48DS20240112-1530</t>
  </si>
  <si>
    <t>Snihurivka-17</t>
  </si>
  <si>
    <t>HAUA48HALO20231109-6417806</t>
  </si>
  <si>
    <t>Тамарине</t>
  </si>
  <si>
    <t>Novopetrivka-9</t>
  </si>
  <si>
    <t>HAUA48HALO20231204-6653706</t>
  </si>
  <si>
    <t>Новопетрівка-15</t>
  </si>
  <si>
    <t>HAUA48HALO20240601-8077906</t>
  </si>
  <si>
    <t>Новопетрівка-17</t>
  </si>
  <si>
    <t>HAUA48HALO20240704-8256206</t>
  </si>
  <si>
    <t>Інгулецький МК - 03</t>
  </si>
  <si>
    <t>Інгулецький МК - 01</t>
  </si>
  <si>
    <t>Інгулецький МК - 02</t>
  </si>
  <si>
    <t>Інгулецький МК - 04</t>
  </si>
  <si>
    <t>Рівер Гейт - 02</t>
  </si>
  <si>
    <t>Благодатне 12</t>
  </si>
  <si>
    <t>HAUA48NPA20231207-1656</t>
  </si>
  <si>
    <t>Благодатне 26</t>
  </si>
  <si>
    <t>HAUA48NPA20240319-1017</t>
  </si>
  <si>
    <t>Благодатне 13</t>
  </si>
  <si>
    <t>HAUA48NPA20240319-854</t>
  </si>
  <si>
    <t>Благодатне 14</t>
  </si>
  <si>
    <t>HAUA48NPA20240702-1003</t>
  </si>
  <si>
    <t>Всього Сумська область:</t>
  </si>
  <si>
    <t>Всього Харківська область:</t>
  </si>
  <si>
    <t>Херсонська область</t>
  </si>
  <si>
    <t>І-черга</t>
  </si>
  <si>
    <t>Всього Херсонська область</t>
  </si>
  <si>
    <t>Всього Чернігівська області:</t>
  </si>
  <si>
    <t>Площа  ІЗТ/ЗТ кв.м</t>
  </si>
  <si>
    <t>3</t>
  </si>
  <si>
    <t>4</t>
  </si>
  <si>
    <t>5</t>
  </si>
  <si>
    <t>6</t>
  </si>
  <si>
    <t>7</t>
  </si>
  <si>
    <t>Всього  Київська область</t>
  </si>
  <si>
    <t xml:space="preserve">Чернігівська область </t>
  </si>
  <si>
    <t>Всього  Донецька область</t>
  </si>
  <si>
    <t>Всього за Миколаївську область</t>
  </si>
  <si>
    <t xml:space="preserve">Прибузьке 2
</t>
  </si>
  <si>
    <t>Мурахівка-7</t>
  </si>
  <si>
    <t>Безіменне 07</t>
  </si>
  <si>
    <t>Інгулецький МК - 10</t>
  </si>
  <si>
    <t>Інгулецький МК - 11</t>
  </si>
  <si>
    <t>Снігурівка-35</t>
  </si>
  <si>
    <t>Зоря 4-5</t>
  </si>
  <si>
    <t>Зоря 4-6</t>
  </si>
  <si>
    <t>Зоря 73</t>
  </si>
  <si>
    <t>Інгулецький МК - 08</t>
  </si>
  <si>
    <t>Інгулецький МК - 09</t>
  </si>
  <si>
    <t>Новопетрівка-24</t>
  </si>
  <si>
    <t>Новопетрівка-25</t>
  </si>
  <si>
    <t>Новопетрівка-26</t>
  </si>
  <si>
    <t>Новопетрівка-27</t>
  </si>
  <si>
    <t>Новопетрівка-28</t>
  </si>
  <si>
    <t>Новопетрівка-22</t>
  </si>
  <si>
    <t>Новопетрівка-23</t>
  </si>
  <si>
    <t>Степова Долина 33</t>
  </si>
  <si>
    <t>Інгулецький МК - 12</t>
  </si>
  <si>
    <t>Інгулецький МК - 13</t>
  </si>
  <si>
    <t>Благодатне 47</t>
  </si>
  <si>
    <t>HAUA48DRC20250521-122443</t>
  </si>
  <si>
    <t>HAUA48ATOM20250607-110629</t>
  </si>
  <si>
    <t>HAUA48uda20241121-162845</t>
  </si>
  <si>
    <t>HAUA48uda20241122-173351</t>
  </si>
  <si>
    <t>HAUA48HALO20250211-9426306</t>
  </si>
  <si>
    <t>HAUA48ATOM20250422-142843</t>
  </si>
  <si>
    <t>HAUA48ATOM20250430-105134</t>
  </si>
  <si>
    <t>HAUA48ATOM20250707-101015</t>
  </si>
  <si>
    <t>HAUA48uda20240920-151035</t>
  </si>
  <si>
    <t>HAUA48uda20240920-164132</t>
  </si>
  <si>
    <t>HAUA48uda20240921-170007</t>
  </si>
  <si>
    <t>HAUA48uda20240921-95649</t>
  </si>
  <si>
    <t>HAUA48uda20241118-105416</t>
  </si>
  <si>
    <t>HAUA48uda20241120-153431</t>
  </si>
  <si>
    <t>HAUA48HALO20250224-9942006</t>
  </si>
  <si>
    <t>HAUA48HALO20250313-10065006</t>
  </si>
  <si>
    <t>HAUA48HALO20250324-10178506</t>
  </si>
  <si>
    <t>HAUA48HALO20250423-10461906</t>
  </si>
  <si>
    <t>HAUA48HALO20250908-11082606</t>
  </si>
  <si>
    <t>HAUA48HALO20241204-8867106</t>
  </si>
  <si>
    <t>HAUA48HALO20250129-9229206</t>
  </si>
  <si>
    <t>HAUA48NPA20240527-1341/0215</t>
  </si>
  <si>
    <t>HAUA48NPA20250319-103614</t>
  </si>
  <si>
    <t>HAUA48uda20231218-1748</t>
  </si>
  <si>
    <t>HAUA48uda20250120-102848</t>
  </si>
  <si>
    <t>HAUA48uda20250121-124722</t>
  </si>
  <si>
    <t>HAUA48NPA20250506-141524</t>
  </si>
  <si>
    <t>ATOM</t>
  </si>
  <si>
    <t>uda</t>
  </si>
  <si>
    <t>HAUA48t0500_20250902-142533</t>
  </si>
  <si>
    <t>Миколаїв Порт</t>
  </si>
  <si>
    <t>Миколаїв Порт 2</t>
  </si>
  <si>
    <t>HAUA48t0500_20250909-132355</t>
  </si>
  <si>
    <t>держ. служби</t>
  </si>
  <si>
    <t>інфраструктура</t>
  </si>
  <si>
    <t>житлові райони</t>
  </si>
  <si>
    <t>с/г призначення</t>
  </si>
  <si>
    <t>природні ресурси</t>
  </si>
  <si>
    <t>Поле №2  (квартал 2 виділ 17) «Ліси України»</t>
  </si>
  <si>
    <t>Поле № 37
ТОВ СВП Снігурівське</t>
  </si>
  <si>
    <t>Поле № 3
ТОВ СВП Снігурівське-2</t>
  </si>
  <si>
    <t xml:space="preserve">Ділянка № 13 (Лісові насадження 15)
Полігон № 2
</t>
  </si>
  <si>
    <t xml:space="preserve">Поле №4 ТОВ СВП Снігурівське-1
</t>
  </si>
  <si>
    <t xml:space="preserve">Ділянка №3
ФОП Кішковський С.В.
</t>
  </si>
  <si>
    <t xml:space="preserve">Новопетрівка-2 </t>
  </si>
  <si>
    <t>t0500_</t>
  </si>
  <si>
    <t>Цільове призначення
 земельної ділянки, %</t>
  </si>
  <si>
    <t>Василівка</t>
  </si>
  <si>
    <t>Євгенівка-1</t>
  </si>
  <si>
    <t>Євгенівка-2</t>
  </si>
  <si>
    <t>Василівка-1</t>
  </si>
  <si>
    <t>Біла Криниця - 01</t>
  </si>
  <si>
    <t>Велике Артакове - 01</t>
  </si>
  <si>
    <t>Снігурівка-32</t>
  </si>
  <si>
    <t>Мурахівка-6</t>
  </si>
  <si>
    <t>Безіменне-26</t>
  </si>
  <si>
    <t>Євгенівка-21</t>
  </si>
  <si>
    <t>Євгенівка-31</t>
  </si>
  <si>
    <t>Євгенівка-35</t>
  </si>
  <si>
    <t>Снігурівка-44</t>
  </si>
  <si>
    <t>Євгенівка-38</t>
  </si>
  <si>
    <t>Снігурівка-37</t>
  </si>
  <si>
    <t>Євгенівка-37</t>
  </si>
  <si>
    <t>Євгенівка-32</t>
  </si>
  <si>
    <t>Євгенівка-34</t>
  </si>
  <si>
    <t>Снігурівка-36</t>
  </si>
  <si>
    <t>Снігурівка-38</t>
  </si>
  <si>
    <t>Снігурівка-30</t>
  </si>
  <si>
    <t>Bezimenne-5</t>
  </si>
  <si>
    <t>Снігурівка-43</t>
  </si>
  <si>
    <t>Євгенівка-20</t>
  </si>
  <si>
    <t>Безіменне-46</t>
  </si>
  <si>
    <t>Снігурівка-40</t>
  </si>
  <si>
    <t>Снігурівка-39</t>
  </si>
  <si>
    <t>Павло-Мар’янівка-9</t>
  </si>
  <si>
    <t>Снігурівка-41</t>
  </si>
  <si>
    <t>Снігурівка-42</t>
  </si>
  <si>
    <t>Ритм-5</t>
  </si>
  <si>
    <t>Киселівка 7</t>
  </si>
  <si>
    <t>Максимівка 4</t>
  </si>
  <si>
    <t>Киселівка -2</t>
  </si>
  <si>
    <t>HAUA48UDS20251023-173316</t>
  </si>
  <si>
    <t>HAUA48UDS20251023-160654</t>
  </si>
  <si>
    <t>HAUA48UDS20251023-165754</t>
  </si>
  <si>
    <t>HAUA48DS20240112-1549</t>
  </si>
  <si>
    <t>HAUA48DS20231222-939</t>
  </si>
  <si>
    <t>HAUA48HALO20241121-8853806</t>
  </si>
  <si>
    <t>HAUA48DRC20250515-93659</t>
  </si>
  <si>
    <t>HAUA48HALO20240521-8034906</t>
  </si>
  <si>
    <t>HAUA48HALO20250128-9229306</t>
  </si>
  <si>
    <t>HAUA48HALO20250506-10607406</t>
  </si>
  <si>
    <t>HAUA48ATOM20250723-113239</t>
  </si>
  <si>
    <t>HAUA48HALO20250710-10856106</t>
  </si>
  <si>
    <t>HAUA48HALO20250922-11181806</t>
  </si>
  <si>
    <t>HAUA48HALO20250826-10989406</t>
  </si>
  <si>
    <t>HAUA48HALO20250506-10597506</t>
  </si>
  <si>
    <t>HAUA48HALO20250716-10907706</t>
  </si>
  <si>
    <t>HAUA48HALO20250504-10637606</t>
  </si>
  <si>
    <t>HAUA48HALO20250710-10856006</t>
  </si>
  <si>
    <t>HAUA48HALO20250411-10285006</t>
  </si>
  <si>
    <t>HAUA48HALO20250521-10642006</t>
  </si>
  <si>
    <t>HAUA48HALO20241104-8761506</t>
  </si>
  <si>
    <t>HAUA48HALO20230926-5918006</t>
  </si>
  <si>
    <t>HAUA48HALO20250909-11082706</t>
  </si>
  <si>
    <t>HAUA48HALO20241204-8857806</t>
  </si>
  <si>
    <t>HAUA48HALO20250325-10194106</t>
  </si>
  <si>
    <t>HAUA48HALO20250710-10855206</t>
  </si>
  <si>
    <t>HAUA48HALO20250710-10855306</t>
  </si>
  <si>
    <t>HAUA48HALO20250224-9942406</t>
  </si>
  <si>
    <t>HAUA48HALO20250714-10894706</t>
  </si>
  <si>
    <t>HAUA48HALO20250822-10970106</t>
  </si>
  <si>
    <t>HAUA48UDS20250620-102909</t>
  </si>
  <si>
    <t>HAUA48NPA20241202-131535</t>
  </si>
  <si>
    <t>HAUA48NPA20230523-2150</t>
  </si>
  <si>
    <t>HAUA48NPA20230830-1413</t>
  </si>
  <si>
    <t>GCS</t>
  </si>
  <si>
    <t>Благодатне 17</t>
  </si>
  <si>
    <t>Мішково-Погорілове-5/Mishkovo-Pohorilove-5</t>
  </si>
  <si>
    <t>HAUA48NPA20240417-1221</t>
  </si>
  <si>
    <t>HAUA48DCA20240228-1115</t>
  </si>
  <si>
    <t>Горохівське</t>
  </si>
  <si>
    <t>Промінь</t>
  </si>
  <si>
    <t>Садове</t>
  </si>
  <si>
    <t>Великопілля</t>
  </si>
  <si>
    <t>Кобзарці</t>
  </si>
  <si>
    <t>Кавказ</t>
  </si>
  <si>
    <t>Романово-Булгакове</t>
  </si>
  <si>
    <t>Афанасіївка</t>
  </si>
  <si>
    <t>Баратівка</t>
  </si>
  <si>
    <t>Васильки</t>
  </si>
  <si>
    <t>Бурханівка</t>
  </si>
  <si>
    <t>Степове</t>
  </si>
  <si>
    <t>Новоолександрівка</t>
  </si>
  <si>
    <t>Мирне</t>
  </si>
  <si>
    <t>Миколаївське</t>
  </si>
  <si>
    <t>Котляреве</t>
  </si>
  <si>
    <t>Центральне</t>
  </si>
  <si>
    <t>Новоруське</t>
  </si>
  <si>
    <t>Любомирівка</t>
  </si>
  <si>
    <t>Вавилове</t>
  </si>
  <si>
    <t>Воскресенське</t>
  </si>
  <si>
    <t>Новоселівка</t>
  </si>
  <si>
    <t>Білозірка</t>
  </si>
  <si>
    <t>Шмідтове</t>
  </si>
  <si>
    <t>Радсадівська</t>
  </si>
  <si>
    <t>Стара Богданівка</t>
  </si>
  <si>
    <t>Червоне</t>
  </si>
  <si>
    <t>Козирка</t>
  </si>
  <si>
    <t>Село Горохівське, ділянка поля РК49/50 сільськогосподарського призначення</t>
  </si>
  <si>
    <t>Село Горохівське, ділянка поля сільськогосподарського призначення</t>
  </si>
  <si>
    <t>Село Горохівське, ділянка поля сільськогосподарського призначення 2</t>
  </si>
  <si>
    <t>Село Горохівське, ділянка поля РК/24 сільськогосподарського призначення</t>
  </si>
  <si>
    <t>Село Горохівське, ділянка поля сільськогосподарського призначення РК/08</t>
  </si>
  <si>
    <t xml:space="preserve">Село Горохівське, ділянка поля РК/09 сільськогосподарського призначення </t>
  </si>
  <si>
    <t>Село Горохівське, ділянка поля РК/12 сільськогосподарського призначення</t>
  </si>
  <si>
    <t>Село Горохівське, ділянка поля РК/26 сільськогосподарського призначення</t>
  </si>
  <si>
    <t>Село Горохівське, ділянка поля РК/11 сільськогосподарського</t>
  </si>
  <si>
    <t>Село Промінь, ділянка поля сільськогосподарського призначення</t>
  </si>
  <si>
    <t>Село Промінь, ділянка НС 6</t>
  </si>
  <si>
    <t>Село Промінь, ділянка НС 17</t>
  </si>
  <si>
    <t>Село Садове, ділянка поля сільськогосподарського призначення РК/30</t>
  </si>
  <si>
    <t xml:space="preserve">Село Великопілля, ділянка РК57
</t>
  </si>
  <si>
    <t>Ин-29(1)_2</t>
  </si>
  <si>
    <t>Рк-23_4</t>
  </si>
  <si>
    <t>Рк-23_1</t>
  </si>
  <si>
    <t>Рк-23_2</t>
  </si>
  <si>
    <t>Рк-23_3</t>
  </si>
  <si>
    <t>Ин-48_3</t>
  </si>
  <si>
    <t>Кавказ - 01</t>
  </si>
  <si>
    <t>bara_23_блок2_2</t>
  </si>
  <si>
    <t>afan_2_блок3_3</t>
  </si>
  <si>
    <t>bara_12_блок2_1</t>
  </si>
  <si>
    <t>bara_12_блок2_2</t>
  </si>
  <si>
    <t>bara_12_блок2_3</t>
  </si>
  <si>
    <t>bara_12_блок2_5</t>
  </si>
  <si>
    <t>bara_12_блок2_4</t>
  </si>
  <si>
    <t>bara_15_блок2_1</t>
  </si>
  <si>
    <t>bara_10_11_блок2_1</t>
  </si>
  <si>
    <t>bara_10_11_блок2_3</t>
  </si>
  <si>
    <t>bara_10_11_блок2_6</t>
  </si>
  <si>
    <t>bara_9_блок2_4</t>
  </si>
  <si>
    <t>Velyke Artakove-1</t>
  </si>
  <si>
    <t>Snihurivka-20</t>
  </si>
  <si>
    <t>Snihurivka-2</t>
  </si>
  <si>
    <t>Novopetrivka-12</t>
  </si>
  <si>
    <t>Snihurivka-15</t>
  </si>
  <si>
    <t>Павло-Мар’янівка-5</t>
  </si>
  <si>
    <t>Vasylky-1</t>
  </si>
  <si>
    <t>Snihurivka-13</t>
  </si>
  <si>
    <t>Bezimenne-6</t>
  </si>
  <si>
    <t>Поле №8 ТОВ СВП Снігурівське</t>
  </si>
  <si>
    <t>Васильки-1</t>
  </si>
  <si>
    <t>Новогригорівка - 04</t>
  </si>
  <si>
    <t>Новогригорівка - 05</t>
  </si>
  <si>
    <t>Бурханівка-2</t>
  </si>
  <si>
    <t>Велике Артакове - 15</t>
  </si>
  <si>
    <t>Поле 1 (РК/58) в с. Садове</t>
  </si>
  <si>
    <t xml:space="preserve">Поле 2 (РК/32) в с. Садове </t>
  </si>
  <si>
    <t>Новогригорівка - 06</t>
  </si>
  <si>
    <t>Новогригорівка - 07</t>
  </si>
  <si>
    <t>Новогригорівка - 08</t>
  </si>
  <si>
    <t>Новогригорівка - 09</t>
  </si>
  <si>
    <t>Новогригорівка - 10</t>
  </si>
  <si>
    <t>Новогригорівка - 11</t>
  </si>
  <si>
    <t>Новогригорівка - 16</t>
  </si>
  <si>
    <t>Новогригорівка - 14</t>
  </si>
  <si>
    <t>Велике Артакове - 07</t>
  </si>
  <si>
    <t>Біла Криниця - 12</t>
  </si>
  <si>
    <t>Степове-1</t>
  </si>
  <si>
    <t>Новоолександрівка - 01</t>
  </si>
  <si>
    <t>Велике Артакове - 08</t>
  </si>
  <si>
    <t>Велике Артакове - 09</t>
  </si>
  <si>
    <t>Велике Артакове - 10</t>
  </si>
  <si>
    <t>Велике Артакове - 13</t>
  </si>
  <si>
    <t>Поле №6 ТОВ СВП Снігурівське</t>
  </si>
  <si>
    <t>Мирне-2</t>
  </si>
  <si>
    <t>Миколаївське-3</t>
  </si>
  <si>
    <t>Котляреве (ЛЕП_2)</t>
  </si>
  <si>
    <t>Котляреве (ЛЕП_4)</t>
  </si>
  <si>
    <t>Село Центральне, ЛЕП_1</t>
  </si>
  <si>
    <t>Новоруське-1</t>
  </si>
  <si>
    <t>Новоруське-2</t>
  </si>
  <si>
    <t>Новоруське-3</t>
  </si>
  <si>
    <t>Шевченкове-3</t>
  </si>
  <si>
    <t>Любомирівка поле N1TP006_1</t>
  </si>
  <si>
    <t>С. Любомирівка (ЛЕП_18)</t>
  </si>
  <si>
    <t xml:space="preserve">С. Любомирівка (ЛЕП_19)
</t>
  </si>
  <si>
    <t>С. Любомирівка (ЛЕП_25)</t>
  </si>
  <si>
    <t>С. Любомирівка (ЛЕП_15)</t>
  </si>
  <si>
    <t>С. Любомирівка (ЛЕП_14)</t>
  </si>
  <si>
    <t>С. Любомирівка (ЛЕП_16)</t>
  </si>
  <si>
    <t>С. Любомирівка (ЛЕП_17)</t>
  </si>
  <si>
    <t>С. Любомирівка (ЛЕП_22)</t>
  </si>
  <si>
    <t>С. Любомирівка (ЛЕП_23)</t>
  </si>
  <si>
    <t>Благодатне 10</t>
  </si>
  <si>
    <t>Рд-12-20_1</t>
  </si>
  <si>
    <t>Рд-3-13_2</t>
  </si>
  <si>
    <t>Рд-3-15_2</t>
  </si>
  <si>
    <t>Voskresenske-2/Воскресенське-2</t>
  </si>
  <si>
    <t>Степова Долина 9</t>
  </si>
  <si>
    <t>Степова Долина 7</t>
  </si>
  <si>
    <t>Любомирівка 34</t>
  </si>
  <si>
    <t>Рд-3-11_2</t>
  </si>
  <si>
    <t>Степова Долина – 01</t>
  </si>
  <si>
    <t>Степова Долина – 02 (Амбулаторія)</t>
  </si>
  <si>
    <t>Благодатне 11</t>
  </si>
  <si>
    <t xml:space="preserve">Вавилове 7
</t>
  </si>
  <si>
    <t>Степова долина 1</t>
  </si>
  <si>
    <t>Мирне 7</t>
  </si>
  <si>
    <t>Тернові Поди-1</t>
  </si>
  <si>
    <t>barm_45_блок1</t>
  </si>
  <si>
    <t>Тернові Поди - 3</t>
  </si>
  <si>
    <t>barm_15_блок1</t>
  </si>
  <si>
    <t>barm_10_блок1</t>
  </si>
  <si>
    <t>barm_46_блок1</t>
  </si>
  <si>
    <t>part_14_блок1</t>
  </si>
  <si>
    <t>part_48_блок1</t>
  </si>
  <si>
    <t>part_26_блок1</t>
  </si>
  <si>
    <t>part_27_блок1</t>
  </si>
  <si>
    <t>part_33a_блок1</t>
  </si>
  <si>
    <t>part_new_блок1</t>
  </si>
  <si>
    <t>part_1_блок1_1</t>
  </si>
  <si>
    <t xml:space="preserve">Миколаїв-9
/Mykolaiv-9
</t>
  </si>
  <si>
    <t>Тернові Поди поле N1TP009-1 (2), (3)</t>
  </si>
  <si>
    <t>Тернові Поди поле N1TP011</t>
  </si>
  <si>
    <t>Тернові Поди поле N1TP012</t>
  </si>
  <si>
    <t>Тернові Поди поле N1TP022</t>
  </si>
  <si>
    <t>Тернові Поди поле N1TP015</t>
  </si>
  <si>
    <t>Степова долина 11</t>
  </si>
  <si>
    <t>Богородицьке 9</t>
  </si>
  <si>
    <t>Партизанське 6</t>
  </si>
  <si>
    <t>Партизанське-3</t>
  </si>
  <si>
    <t>Максимівка 23</t>
  </si>
  <si>
    <t>Богородицьке 8</t>
  </si>
  <si>
    <t>Партизнаське 4</t>
  </si>
  <si>
    <t>Любомирівка 41</t>
  </si>
  <si>
    <t>Киселівка 3</t>
  </si>
  <si>
    <t>Богородицьке поле N1TP023</t>
  </si>
  <si>
    <t>Любомирівка 30</t>
  </si>
  <si>
    <t>Любомирівка 37</t>
  </si>
  <si>
    <t>Любомирівка 28</t>
  </si>
  <si>
    <t>Новогригорівка 21</t>
  </si>
  <si>
    <t>Степова Долина 27</t>
  </si>
  <si>
    <t>Мирне-5</t>
  </si>
  <si>
    <t>Новогригорівка 17</t>
  </si>
  <si>
    <t>Новогригорівка-20</t>
  </si>
  <si>
    <t>Максимівка 28</t>
  </si>
  <si>
    <t>Любомирівка 27</t>
  </si>
  <si>
    <t>Максимівка 34</t>
  </si>
  <si>
    <t>Киселівка 4</t>
  </si>
  <si>
    <t>Любомирівка 38</t>
  </si>
  <si>
    <t>Максимівка 31</t>
  </si>
  <si>
    <t>Благодатне 35</t>
  </si>
  <si>
    <t>Благодатне 45</t>
  </si>
  <si>
    <t>Прибузьке-3</t>
  </si>
  <si>
    <t>Прибужське 4</t>
  </si>
  <si>
    <t>Тернові поди-50</t>
  </si>
  <si>
    <t>Партизанське 3</t>
  </si>
  <si>
    <t>Любомирівка 23</t>
  </si>
  <si>
    <t>Новогригорівка (ЛЕП_10)</t>
  </si>
  <si>
    <t>С.Новогригорівка (ЛЕП_12)</t>
  </si>
  <si>
    <t>Богородицьке 2</t>
  </si>
  <si>
    <t>Любомирівка 26</t>
  </si>
  <si>
    <t xml:space="preserve">Благодатне 5
</t>
  </si>
  <si>
    <t>Максимівка-3</t>
  </si>
  <si>
    <t>Шмідтове поле N1TP019</t>
  </si>
  <si>
    <t>Шмідтове поле N1TP018</t>
  </si>
  <si>
    <t>Шмідтове поле N1TP016</t>
  </si>
  <si>
    <t>Благодатне 46</t>
  </si>
  <si>
    <t>Тернові Поди-45</t>
  </si>
  <si>
    <t>Максимівка 21</t>
  </si>
  <si>
    <t>Благодатне 37</t>
  </si>
  <si>
    <t xml:space="preserve">Вавілово 3 </t>
  </si>
  <si>
    <t>Партизанське 9</t>
  </si>
  <si>
    <t>Тернові Поди 37</t>
  </si>
  <si>
    <t>Любомирівка 24</t>
  </si>
  <si>
    <t>Stara Bohdanivka-1/Стара Богданівка-1</t>
  </si>
  <si>
    <t>Мирне 10</t>
  </si>
  <si>
    <t>Новогригорівка-7</t>
  </si>
  <si>
    <t>Благодатне 21</t>
  </si>
  <si>
    <t>Максимівка 12</t>
  </si>
  <si>
    <t>Максимівка 13</t>
  </si>
  <si>
    <t>Степова долина 5</t>
  </si>
  <si>
    <t>Благодатне 44</t>
  </si>
  <si>
    <t>Новогригорівка-10</t>
  </si>
  <si>
    <t>Mishkovo-Pohorilove-6/Мішково-Погорілове-6</t>
  </si>
  <si>
    <t>Voskresenske-1/Воскресенське-1</t>
  </si>
  <si>
    <t>Благодатне 43</t>
  </si>
  <si>
    <t>Тернові Поди-19</t>
  </si>
  <si>
    <t>Тернові Поди - 8</t>
  </si>
  <si>
    <t>Mishkovo-Pohorilove-7 / Мішково-Погорілове-7</t>
  </si>
  <si>
    <t>Максимівка 15</t>
  </si>
  <si>
    <t>Chervone-1/Червоне-1</t>
  </si>
  <si>
    <t>Тернові Поди-20</t>
  </si>
  <si>
    <t>Тернові Поди-28</t>
  </si>
  <si>
    <t>Максимівка 14</t>
  </si>
  <si>
    <t>Любомирівка-4</t>
  </si>
  <si>
    <t>Новогригорівка-5</t>
  </si>
  <si>
    <t>Любомирівка-22</t>
  </si>
  <si>
    <t>Тернові Поди-17</t>
  </si>
  <si>
    <t>Тернові Поди-24</t>
  </si>
  <si>
    <t>Тернові Поди-23</t>
  </si>
  <si>
    <t>Ділянка №04 Перелік №1</t>
  </si>
  <si>
    <t>Ділянка №05 Перелік №1</t>
  </si>
  <si>
    <t>Степова долина 4</t>
  </si>
  <si>
    <t>Тернові Поди-16</t>
  </si>
  <si>
    <t>Вавилове 11</t>
  </si>
  <si>
    <t>Ділянка №15 Перелік №4</t>
  </si>
  <si>
    <t>Ділянка №07 Перелік №4</t>
  </si>
  <si>
    <t>Ділянка №08 Перелік №4</t>
  </si>
  <si>
    <t>Ділянка №09 Перелік №4</t>
  </si>
  <si>
    <t>Ділянка №10 Перелік №4</t>
  </si>
  <si>
    <t>Ділянка №11 Перелік №4</t>
  </si>
  <si>
    <t>Ділянка №16 Перелік №4</t>
  </si>
  <si>
    <t xml:space="preserve">Ділянка № 14
Перелік №5
</t>
  </si>
  <si>
    <t>Партизанське-2</t>
  </si>
  <si>
    <t xml:space="preserve">Благодатне 2
</t>
  </si>
  <si>
    <t>Ділянка № 01 Перелік №2</t>
  </si>
  <si>
    <t>Ділянка №11 (Полігон 3)</t>
  </si>
  <si>
    <t xml:space="preserve">Ділянка № 10
Перелік №01
</t>
  </si>
  <si>
    <t>Ділянка № 03 Перелік №5</t>
  </si>
  <si>
    <t>Ділянка № 01 (Перелік №5)</t>
  </si>
  <si>
    <t>Ділянка № 13 (Перелік №5)</t>
  </si>
  <si>
    <t>Благодатне 20</t>
  </si>
  <si>
    <t>Козирка-2/Kozyrka-2</t>
  </si>
  <si>
    <t>Ділянка № 03 Перелік №1</t>
  </si>
  <si>
    <t>Ділянка № 01 Перелік №1</t>
  </si>
  <si>
    <t>Ділянка № 06 Перелік №1</t>
  </si>
  <si>
    <t xml:space="preserve">Ділянка № 07
Перелік №01
</t>
  </si>
  <si>
    <t xml:space="preserve">Ділянка № 8
Перелік №01
</t>
  </si>
  <si>
    <t xml:space="preserve">Ділянка № 9
Перелік №01
</t>
  </si>
  <si>
    <t>Ділянка № 02 Перелік №2</t>
  </si>
  <si>
    <t>Ділянка № 03 Перелік №2</t>
  </si>
  <si>
    <t>Ділянка № 04 Перелік №2</t>
  </si>
  <si>
    <t xml:space="preserve">Ділянка № 10
(Перелік 5)
</t>
  </si>
  <si>
    <t xml:space="preserve">Ділянка № 09
(Перелік 5)
</t>
  </si>
  <si>
    <t xml:space="preserve">Ділянка № 08
(Перелік 5)
</t>
  </si>
  <si>
    <t xml:space="preserve">Ділянка № 07
(Перелік 5)
</t>
  </si>
  <si>
    <t>Ділянка № 23 Перелік №4</t>
  </si>
  <si>
    <t xml:space="preserve">Ділянка № 17
(Перелік 4)
</t>
  </si>
  <si>
    <t>Степова Долина-7</t>
  </si>
  <si>
    <t>Прибузьке-4</t>
  </si>
  <si>
    <t>Степова Долина-11</t>
  </si>
  <si>
    <t>Степова Долина-12</t>
  </si>
  <si>
    <t>HAUA48DS20230415-1408</t>
  </si>
  <si>
    <t>HAUA48DS20230409-1412</t>
  </si>
  <si>
    <t>HAUA48DS20230409-1425</t>
  </si>
  <si>
    <t>HAUA48DS20230415-1341</t>
  </si>
  <si>
    <t>HAUA48DS20230415-1352</t>
  </si>
  <si>
    <t>HAUA48DS20230419-1522</t>
  </si>
  <si>
    <t>HAUA48DS20230418-1545</t>
  </si>
  <si>
    <t>HAUA48DS20230420-1951</t>
  </si>
  <si>
    <t>HAUA48DS20230418-2003</t>
  </si>
  <si>
    <t>HAUA48DS20230326-1757</t>
  </si>
  <si>
    <t>HAUA48DS20230418-1207</t>
  </si>
  <si>
    <t>HAUA48DS20230418-1125</t>
  </si>
  <si>
    <t>HAUA48DS20230325-1047</t>
  </si>
  <si>
    <t>HAUA48DS20230506-924</t>
  </si>
  <si>
    <t>HAUA48UOS20231204-1703</t>
  </si>
  <si>
    <t>HAUA48UOS20230317-1613</t>
  </si>
  <si>
    <t>HAUA48UOS20230317-1456</t>
  </si>
  <si>
    <t>HAUA48UOS20230317-1519</t>
  </si>
  <si>
    <t>HAUA48UOS20230317-1554</t>
  </si>
  <si>
    <t>HAUA48UOS20230317-1622</t>
  </si>
  <si>
    <t>HAUA48DS20240124-1631</t>
  </si>
  <si>
    <t>HAUA48UOS20230206-1413</t>
  </si>
  <si>
    <t>HAUA48UOS20230130-1508</t>
  </si>
  <si>
    <t>HAUA48UOS20230303-1240</t>
  </si>
  <si>
    <t>HAUA48UOS20230103-1549</t>
  </si>
  <si>
    <t>HAUA48UOS20230203-903</t>
  </si>
  <si>
    <t>HAUA48UOS20230203-928</t>
  </si>
  <si>
    <t>HAUA48UOS20230203-943</t>
  </si>
  <si>
    <t>HAUA48UOS20230206-1019</t>
  </si>
  <si>
    <t>HAUA48UOS20230203-1235</t>
  </si>
  <si>
    <t>HAUA48UOS20230203-1428</t>
  </si>
  <si>
    <t>HAUA48UOS20230203-1513</t>
  </si>
  <si>
    <t>HAUA48UOS20230203-1323</t>
  </si>
  <si>
    <t>HAUA48HALO20230315-4592706</t>
  </si>
  <si>
    <t>HAUA48HALO20240130-6866306</t>
  </si>
  <si>
    <t>HAUA48HALO20230202-4373306</t>
  </si>
  <si>
    <t>HAUA48HALO20240223-7030606</t>
  </si>
  <si>
    <t>HAUA48HALO20231103-6361506</t>
  </si>
  <si>
    <t>HAUA48HALO20240510-8024506</t>
  </si>
  <si>
    <t>HAUA48HALO20230412-4622606</t>
  </si>
  <si>
    <t>HAUA48HALO20230813-5706106</t>
  </si>
  <si>
    <t>HAUA48HALO20231008-6043906</t>
  </si>
  <si>
    <t>HAUA48HDR20240713-828</t>
  </si>
  <si>
    <t>HAUA48t0950_20241103-152402</t>
  </si>
  <si>
    <t>HAUA48DS20240227-1924</t>
  </si>
  <si>
    <t>HAUA48DS20240228-1935</t>
  </si>
  <si>
    <t>HAUA48HALO20240730-8387906</t>
  </si>
  <si>
    <t>HAUA48DS20240917-223448</t>
  </si>
  <si>
    <t>HAUA48DS20230323-1717</t>
  </si>
  <si>
    <t>HAUA48DS20230323-1757</t>
  </si>
  <si>
    <t>HAUA48DS20240322-1721</t>
  </si>
  <si>
    <t>HAUA48DS20240323-1737</t>
  </si>
  <si>
    <t>HAUA48DS20240325-1748</t>
  </si>
  <si>
    <t>HAUA48DS20240326-1819</t>
  </si>
  <si>
    <t>HAUA48DS20240327-1333</t>
  </si>
  <si>
    <t>HAUA48DS20240328-1002</t>
  </si>
  <si>
    <t>HAUA48DS20240419-1028</t>
  </si>
  <si>
    <t>HAUA48DS20240417-905</t>
  </si>
  <si>
    <t>HAUA48DS20240415-923</t>
  </si>
  <si>
    <t>HAUA48DS20240819-124116</t>
  </si>
  <si>
    <t>HAUA48HALO20240406-7199206</t>
  </si>
  <si>
    <t>HAUA48DS20240520-1621</t>
  </si>
  <si>
    <t>HAUA48DS20240423-1130</t>
  </si>
  <si>
    <t>HAUA48DS20240511-955</t>
  </si>
  <si>
    <t>HAUA48DS20240618-1320</t>
  </si>
  <si>
    <t>HAUA48DS20240723-903</t>
  </si>
  <si>
    <t>HAUA48HDR20240622-1626</t>
  </si>
  <si>
    <t>HAUA48FSD20230503-1455</t>
  </si>
  <si>
    <t>HAUA48FSD20230608-1400</t>
  </si>
  <si>
    <t>HAUA48DS20230412-1005</t>
  </si>
  <si>
    <t>HAUA48DS20230415-1057</t>
  </si>
  <si>
    <t>HAUA48DS20230325-2309</t>
  </si>
  <si>
    <t>HAUA48FSD20230405-1347</t>
  </si>
  <si>
    <t>HAUA48FSD20230405-1434</t>
  </si>
  <si>
    <t>HAUA48FSD20230405-1531</t>
  </si>
  <si>
    <t>HAUA48FSD20230428-1037</t>
  </si>
  <si>
    <t>HAUA48DS20230422-1647</t>
  </si>
  <si>
    <t>HAUA48DS20230513-856</t>
  </si>
  <si>
    <t>HAUA48DS20230517-1049</t>
  </si>
  <si>
    <t>HAUA48DS20230525-1538</t>
  </si>
  <si>
    <t>HAUA48DS20230513-946</t>
  </si>
  <si>
    <t>HAUA48DS20230513-1514</t>
  </si>
  <si>
    <t>HAUA48DS20230513-1612</t>
  </si>
  <si>
    <t>HAUA48DS20230513-830</t>
  </si>
  <si>
    <t>HAUA48DS20230520-1309</t>
  </si>
  <si>
    <t>HAUA48DS20230525-805</t>
  </si>
  <si>
    <t>HAUA48NPA20231118-859</t>
  </si>
  <si>
    <t>HAUA48UOS20230317-1544</t>
  </si>
  <si>
    <t>HAUA48UOS20230324-1620</t>
  </si>
  <si>
    <t>HAUA48UOS20230324-1006</t>
  </si>
  <si>
    <t>HAUA48DCA20240621-1126</t>
  </si>
  <si>
    <t>HAUA48NPA20230626-1041</t>
  </si>
  <si>
    <t>HAUA48NPA20230624-1602</t>
  </si>
  <si>
    <t>HAUA48NPA20240528-1453</t>
  </si>
  <si>
    <t>HAUA48UOS20230324-949</t>
  </si>
  <si>
    <t>HAUA48DS20230409-1414</t>
  </si>
  <si>
    <t>HAUA48DS20230412-1342</t>
  </si>
  <si>
    <t>HAUA48NPA20231122-1117</t>
  </si>
  <si>
    <t>HAUA48NPA20231023-1129</t>
  </si>
  <si>
    <t>HAUA48NPA20230624-1311</t>
  </si>
  <si>
    <t>HAUA48NPA20231009-1016</t>
  </si>
  <si>
    <t>HAUA48FSD20230411-1605</t>
  </si>
  <si>
    <t>HAUA48UOS20230302-1714</t>
  </si>
  <si>
    <t>HAUA48FSD20230505-1254</t>
  </si>
  <si>
    <t>HAUA48UOS20230302-922</t>
  </si>
  <si>
    <t>HAUA48UOS20230303-1224</t>
  </si>
  <si>
    <t>HAUA48UOS20230227-946</t>
  </si>
  <si>
    <t>HAUA48UOS20230227-1208</t>
  </si>
  <si>
    <t>HAUA48UOS20230227-1509</t>
  </si>
  <si>
    <t>HAUA48UOS20230227-1554</t>
  </si>
  <si>
    <t>HAUA48UOS20230227-1646</t>
  </si>
  <si>
    <t>HAUA48UOS20230227-1038</t>
  </si>
  <si>
    <t>HAUA48UOS20230227-1118</t>
  </si>
  <si>
    <t>HAUA48UOS20230227-1114</t>
  </si>
  <si>
    <t>HAUA48DCA20240926-201254</t>
  </si>
  <si>
    <t>HAUA48DS20230420-1136</t>
  </si>
  <si>
    <t>HAUA48DS20230504-944</t>
  </si>
  <si>
    <t>HAUA48DS20230504-1010</t>
  </si>
  <si>
    <t>HAUA48DS20230505-1054</t>
  </si>
  <si>
    <t>HAUA48DS20230505-1639</t>
  </si>
  <si>
    <t>HAUA48NPA20230907-1530</t>
  </si>
  <si>
    <t>HAUA48NPA20240319-934</t>
  </si>
  <si>
    <t>HAUA48NPA20240424-1044</t>
  </si>
  <si>
    <t>HAUA48NPA20230626-940</t>
  </si>
  <si>
    <t>HAUA48NPA20240319-1410</t>
  </si>
  <si>
    <t>HAUA48NPA20231129-934</t>
  </si>
  <si>
    <t>HAUA48NPA20240422-1135</t>
  </si>
  <si>
    <t>HAUA48NPA20240906-162529</t>
  </si>
  <si>
    <t>HAUA48NPA20240423-1203</t>
  </si>
  <si>
    <t>HAUA48DS20230519-1558</t>
  </si>
  <si>
    <t>HAUA48NPA20240401-1401</t>
  </si>
  <si>
    <t>HAUA48NPA20240807-1213</t>
  </si>
  <si>
    <t>HAUA48NPA20240402-1604</t>
  </si>
  <si>
    <t>HAUA48NPA20241008-161329</t>
  </si>
  <si>
    <t>HAUA48NPA20240527-1425</t>
  </si>
  <si>
    <t>HAUA48NPA20240321-1001</t>
  </si>
  <si>
    <t>HAUA48NPA20240904-84324</t>
  </si>
  <si>
    <t>HAUA48NPA20241015-95622</t>
  </si>
  <si>
    <t>HAUA48NPA20240527-1327</t>
  </si>
  <si>
    <t>HAUA48NPA20240401-1412</t>
  </si>
  <si>
    <t>HAUA48NPA20241008-145220</t>
  </si>
  <si>
    <t>HAUA48NPA20241028-92219</t>
  </si>
  <si>
    <t>HAUA48NPA20240806-1459</t>
  </si>
  <si>
    <t>HAUA48NPA20240731-902</t>
  </si>
  <si>
    <t>HAUA48NPA20240722-1018</t>
  </si>
  <si>
    <t>HAUA48NPA20241014-142126</t>
  </si>
  <si>
    <t>HAUA48NPA20230830-1148</t>
  </si>
  <si>
    <t>HAUA48NPA20230830-1111</t>
  </si>
  <si>
    <t>HAUA48NPA20240807-1111</t>
  </si>
  <si>
    <t>HAUA48NPA20240422-1150</t>
  </si>
  <si>
    <t>HAUA48DS20230422-1952</t>
  </si>
  <si>
    <t>HAUA48DS20230506-828</t>
  </si>
  <si>
    <t>HAUA48NPA20230627-1558</t>
  </si>
  <si>
    <t>HAUA48NPA20240401-1550</t>
  </si>
  <si>
    <t>HAUA48NPA20231027-922</t>
  </si>
  <si>
    <t>HAUA48NPA20230626-912</t>
  </si>
  <si>
    <t>HAUA48DS20230515-1528</t>
  </si>
  <si>
    <t>HAUA48DS20230511-2308</t>
  </si>
  <si>
    <t>HAUA48DS20230517-1032</t>
  </si>
  <si>
    <t>HAUA48NPA20241022-90410</t>
  </si>
  <si>
    <t>HAUA48NPA20240422-1406</t>
  </si>
  <si>
    <t>HAUA48NPA20230624-1452</t>
  </si>
  <si>
    <t>HAUA48NPA20240730-1154</t>
  </si>
  <si>
    <t>HAUA48NPA20230726-1344</t>
  </si>
  <si>
    <t>HAUA48NPA20240730-1131</t>
  </si>
  <si>
    <t>HAUA48NPA20231124-1051</t>
  </si>
  <si>
    <t>HAUA48NPA20240321-1108</t>
  </si>
  <si>
    <t>HAUA48DCA20231119-1533</t>
  </si>
  <si>
    <t>HAUA48NPA20230803-924</t>
  </si>
  <si>
    <t>HAUA48NPA20240422-1027</t>
  </si>
  <si>
    <t>HAUA48NPA20230626-954</t>
  </si>
  <si>
    <t>HAUA48NPA20230830-1505</t>
  </si>
  <si>
    <t>HAUA48NPA20230904-1107</t>
  </si>
  <si>
    <t>HAUA48NPA20230624-1529</t>
  </si>
  <si>
    <t>HAUA48NPA20241008-153223</t>
  </si>
  <si>
    <t>HAUA48NPA20240517-1210</t>
  </si>
  <si>
    <t>HAUA48DCA20240702-113922</t>
  </si>
  <si>
    <t>HAUA48DCA20240530-1110</t>
  </si>
  <si>
    <t>HAUA48NPA20241002-114516</t>
  </si>
  <si>
    <t>HAUA48NPA20230929-1540</t>
  </si>
  <si>
    <t>HAUA48NPA20230830-1154</t>
  </si>
  <si>
    <t>HAUA48DCA20240705-144614</t>
  </si>
  <si>
    <t>HAUA48NPA20230904-1538</t>
  </si>
  <si>
    <t>HAUA48DCA20240220-925</t>
  </si>
  <si>
    <t>HAUA48NPA20230930-1149</t>
  </si>
  <si>
    <t>HAUA48NPA20231009-1142</t>
  </si>
  <si>
    <t>HAUA48NPA20230901-1114</t>
  </si>
  <si>
    <t>HAUA48NPA20230726-1220</t>
  </si>
  <si>
    <t>HAUA48NPA20240419-949</t>
  </si>
  <si>
    <t>HAUA48NPA20231208-1054</t>
  </si>
  <si>
    <t>HAUA48NPA20230908-1126</t>
  </si>
  <si>
    <t>HAUA48NPA20231003-1242</t>
  </si>
  <si>
    <t>HAUA48NPA20231003-1255</t>
  </si>
  <si>
    <t>HAUA48UDS20240305-1301</t>
  </si>
  <si>
    <t>HAUA48UDS20240305-1434</t>
  </si>
  <si>
    <t>HAUA48NPA20230624-1521</t>
  </si>
  <si>
    <t>HAUA48NPA20230908-940</t>
  </si>
  <si>
    <t>HAUA48NPA20230801-1424</t>
  </si>
  <si>
    <t>HAUA48UDS20240530-1328</t>
  </si>
  <si>
    <t>HAUA48UDS20240325-1722</t>
  </si>
  <si>
    <t>HAUA48UDS20240326-1037</t>
  </si>
  <si>
    <t>HAUA48UDS20240326-1148</t>
  </si>
  <si>
    <t>HAUA48UDS20240327-1212</t>
  </si>
  <si>
    <t>HAUA48UDS20240327-1313</t>
  </si>
  <si>
    <t>HAUA48UDS20240327-1401</t>
  </si>
  <si>
    <t>HAUA48UDS20240522-1334</t>
  </si>
  <si>
    <t>HAUA48NPA20230626-921</t>
  </si>
  <si>
    <t>HAUA48NPA20231025-1215</t>
  </si>
  <si>
    <t>HAUA48UDS20240305-1633</t>
  </si>
  <si>
    <t>HAUA48UDS20240410-1558</t>
  </si>
  <si>
    <t>HAUA48UDS20240402-1245</t>
  </si>
  <si>
    <t>HAUA48UDS20240512-1412</t>
  </si>
  <si>
    <t>HAUA48UDS20240515-1013</t>
  </si>
  <si>
    <t>HAUA48UDS20240522-1259</t>
  </si>
  <si>
    <t>HAUA48NPA20230626-934</t>
  </si>
  <si>
    <t>HAUA48DCA20231215-1056</t>
  </si>
  <si>
    <t>HAUA48UDS20240305-1148</t>
  </si>
  <si>
    <t>HAUA48UDS20240324-1147</t>
  </si>
  <si>
    <t>HAUA48UDS20240326-1541</t>
  </si>
  <si>
    <t>HAUA48UDS20240330-1616</t>
  </si>
  <si>
    <t>HAUA48UDS20240405-1123</t>
  </si>
  <si>
    <t>HAUA48UDS20240406-1150</t>
  </si>
  <si>
    <t>HAUA48UDS20240326-1505</t>
  </si>
  <si>
    <t>HAUA48UDS20240329-1528</t>
  </si>
  <si>
    <t>HAUA48UDS20240329-1555</t>
  </si>
  <si>
    <t>HAUA48UDS20240503-1213</t>
  </si>
  <si>
    <t>HAUA48UDS20240503-1259</t>
  </si>
  <si>
    <t>HAUA48UDS20240502-1619</t>
  </si>
  <si>
    <t>HAUA48UDS20240602-1501</t>
  </si>
  <si>
    <t>HAUA48UDS20240429-1057</t>
  </si>
  <si>
    <t>HAUA48UDS20240529-1303</t>
  </si>
  <si>
    <t>HAUA48DRC20241002-114421</t>
  </si>
  <si>
    <t>HAUA48DRC20241007-162125</t>
  </si>
  <si>
    <t>HAUA48DRC20241002-155650</t>
  </si>
  <si>
    <t>HAUA48DRC20241008-132040</t>
  </si>
  <si>
    <t>HAUA48DRC20241009-153434</t>
  </si>
  <si>
    <t>UOS</t>
  </si>
  <si>
    <t>t0950_</t>
  </si>
  <si>
    <t>Новогригорівка-19</t>
  </si>
  <si>
    <t>Новогригорівка-22</t>
  </si>
  <si>
    <t>Біла Криниця-18</t>
  </si>
  <si>
    <t xml:space="preserve">Миколаїв-18/
Mykolaiv-18
</t>
  </si>
  <si>
    <t xml:space="preserve">Миколаїв-19/
Mykolaiv-19
</t>
  </si>
  <si>
    <t xml:space="preserve">Миколаїв-20/
Mykolaiv-20
</t>
  </si>
  <si>
    <t>Біла Криниця - 03</t>
  </si>
  <si>
    <t>Біла Криниця - 08</t>
  </si>
  <si>
    <t>Мурахівка-1</t>
  </si>
  <si>
    <t>Мурахівка-3</t>
  </si>
  <si>
    <t>Мурахівка-2</t>
  </si>
  <si>
    <t>Мурахівка-4</t>
  </si>
  <si>
    <t>Біла Криниця-11</t>
  </si>
  <si>
    <t>Біла Криниця-12</t>
  </si>
  <si>
    <t>Біла Криниця-15</t>
  </si>
  <si>
    <t>Біла Криниця-13</t>
  </si>
  <si>
    <t>Біла Криниця-14</t>
  </si>
  <si>
    <t>Біла Криниця - 14</t>
  </si>
  <si>
    <t xml:space="preserve">Поле №3
квартал 3 виді л 2
</t>
  </si>
  <si>
    <t xml:space="preserve">Поле №4
квартал 6 виділ 14
</t>
  </si>
  <si>
    <t>HAUA48DRC20250403-160204</t>
  </si>
  <si>
    <t>HAUA48DRC20250512-92000</t>
  </si>
  <si>
    <t>HAUA48DRC20250821-171112</t>
  </si>
  <si>
    <t>HAUA48DCA20250303-131907</t>
  </si>
  <si>
    <t>HAUA48DCA20250312-112634</t>
  </si>
  <si>
    <t>HAUA48DCA20250407-103907</t>
  </si>
  <si>
    <t>HAUA48DS20240117-1115</t>
  </si>
  <si>
    <t>HAUA48DS20240214-1510</t>
  </si>
  <si>
    <t>HAUA48DRC20250217-104456</t>
  </si>
  <si>
    <t>HAUA48DRC20250220-150022</t>
  </si>
  <si>
    <t>HAUA48DRC20250217-111236</t>
  </si>
  <si>
    <t>HAUA48DRC20250313-153352</t>
  </si>
  <si>
    <t>HAUA48DRC20250401-162548</t>
  </si>
  <si>
    <t>HAUA48DRC20250402-145006</t>
  </si>
  <si>
    <t>HAUA48DRC20250523-160420</t>
  </si>
  <si>
    <t>HAUA48DRC20250513-110444</t>
  </si>
  <si>
    <t>HAUA48DRC20250516-120444</t>
  </si>
  <si>
    <t>HAUA48DS20240923-212524</t>
  </si>
  <si>
    <t>HAUA48UDS20240207-1055</t>
  </si>
  <si>
    <t>HAUA48UDS20240208-1038</t>
  </si>
  <si>
    <t>Олександрівка</t>
  </si>
  <si>
    <t>Баштанка</t>
  </si>
  <si>
    <t>Івано-Кепине</t>
  </si>
  <si>
    <t>Веселий Кут</t>
  </si>
  <si>
    <t>Новогеоргіївка</t>
  </si>
  <si>
    <t>Свобода</t>
  </si>
  <si>
    <t>Яковлівка</t>
  </si>
  <si>
    <t>Одрадне</t>
  </si>
  <si>
    <t>Любине</t>
  </si>
  <si>
    <t>Явкине</t>
  </si>
  <si>
    <t>Березнегувате</t>
  </si>
  <si>
    <t>Федорівка</t>
  </si>
  <si>
    <t>Висунськ</t>
  </si>
  <si>
    <t>Вознесенський</t>
  </si>
  <si>
    <t>Прибужанівська</t>
  </si>
  <si>
    <t>Андрійчикове</t>
  </si>
  <si>
    <t>Дмитрівка</t>
  </si>
  <si>
    <t>Бузька</t>
  </si>
  <si>
    <t>Таборівка</t>
  </si>
  <si>
    <t>Лимани</t>
  </si>
  <si>
    <t>Українка</t>
  </si>
  <si>
    <t>Луч</t>
  </si>
  <si>
    <t>Засілля</t>
  </si>
  <si>
    <t>Зоря</t>
  </si>
  <si>
    <t>Галицинове</t>
  </si>
  <si>
    <t>Зелений Гай</t>
  </si>
  <si>
    <t>Шурине</t>
  </si>
  <si>
    <t>Святомиколаївка</t>
  </si>
  <si>
    <t>Олександрівка - А01</t>
  </si>
  <si>
    <t>Кавказ-6</t>
  </si>
  <si>
    <t>Велике Артакове - 03</t>
  </si>
  <si>
    <t>Велике Артакове - 06</t>
  </si>
  <si>
    <t>Новоолександрівка-02</t>
  </si>
  <si>
    <t>Новоолександрівка-04</t>
  </si>
  <si>
    <t>Баштанка-5</t>
  </si>
  <si>
    <t>Баштанка-2</t>
  </si>
  <si>
    <t>Івано-Кепине-6</t>
  </si>
  <si>
    <t>Snihurivka-9</t>
  </si>
  <si>
    <t>Івано-Кепине-5</t>
  </si>
  <si>
    <t>Івано-Кепине-1</t>
  </si>
  <si>
    <t>Новопетрівка-14</t>
  </si>
  <si>
    <t>Новоолександрівка-06</t>
  </si>
  <si>
    <t>Bezimenne-8</t>
  </si>
  <si>
    <t>Баштанка-4</t>
  </si>
  <si>
    <t>Веселий Кут - 03</t>
  </si>
  <si>
    <t>Новогеоргіївка-1</t>
  </si>
  <si>
    <t>Свобода-1</t>
  </si>
  <si>
    <t>Широке-4</t>
  </si>
  <si>
    <t>Івано-Кепине-10</t>
  </si>
  <si>
    <t>Яковлівка-3</t>
  </si>
  <si>
    <t>Яковлівка-4</t>
  </si>
  <si>
    <t>Яковлівка-1</t>
  </si>
  <si>
    <t>Баштанка-3</t>
  </si>
  <si>
    <t>Євгенівка-24</t>
  </si>
  <si>
    <t>Одрадне-1</t>
  </si>
  <si>
    <t>Івано-Кепине-9</t>
  </si>
  <si>
    <t>Безіменне-45</t>
  </si>
  <si>
    <t>Євгенівка-28</t>
  </si>
  <si>
    <t>Безіменне-36</t>
  </si>
  <si>
    <t>Liubyne-1</t>
  </si>
  <si>
    <t>Євгенівка-26</t>
  </si>
  <si>
    <t>Євгенівка-25</t>
  </si>
  <si>
    <t>Євгенівка-30</t>
  </si>
  <si>
    <t>Нововолександрівка-01</t>
  </si>
  <si>
    <t>Новопетрівка-16</t>
  </si>
  <si>
    <t>Євгенівка-36</t>
  </si>
  <si>
    <t>Безіменне-22</t>
  </si>
  <si>
    <t>Веселий Кут - 02А</t>
  </si>
  <si>
    <t xml:space="preserve">Ділянка № 13 (Лісові насадження 15)
Полігон № 1
</t>
  </si>
  <si>
    <t xml:space="preserve">Ділянка № 13 (Лісові насадження 15)
Полігон № 3
</t>
  </si>
  <si>
    <t>Yevhenivka-13</t>
  </si>
  <si>
    <t>Явкине-2</t>
  </si>
  <si>
    <t>Безіменне-49</t>
  </si>
  <si>
    <t>Снігурівка - Незламних 27</t>
  </si>
  <si>
    <t>Снігурівка - Незламних 33</t>
  </si>
  <si>
    <t>Снігурівка - Незламних 36</t>
  </si>
  <si>
    <t>Безіменне-41</t>
  </si>
  <si>
    <t>Bezimenne-9</t>
  </si>
  <si>
    <t>Безіменне-30</t>
  </si>
  <si>
    <t>Новокондакове-10</t>
  </si>
  <si>
    <t>Івано-Кепине-4</t>
  </si>
  <si>
    <t>Мурахівка - 01</t>
  </si>
  <si>
    <t>Березнегувате - Т 01</t>
  </si>
  <si>
    <t>Березнегувате - Т 07</t>
  </si>
  <si>
    <t>Березнегувате - Т 13</t>
  </si>
  <si>
    <t>Березнегуватська А - 03.1</t>
  </si>
  <si>
    <t>Березнегувате - Т 02</t>
  </si>
  <si>
    <t>Безіменне-34</t>
  </si>
  <si>
    <t>Васильки-7</t>
  </si>
  <si>
    <t>Васильки-9</t>
  </si>
  <si>
    <t>Ділянка № 5 ФГ «Агро Сістемс»</t>
  </si>
  <si>
    <t>Безіменне-3</t>
  </si>
  <si>
    <t>Васильки-8</t>
  </si>
  <si>
    <t>Снігурівка-33</t>
  </si>
  <si>
    <t>Снігурівка-31</t>
  </si>
  <si>
    <t>Поле №1  (квартал 2 виділ 7) «Ліси України»</t>
  </si>
  <si>
    <t>ДП Ліс Березнегувате - 02</t>
  </si>
  <si>
    <t>ДП Ліс Березнегувате - 04</t>
  </si>
  <si>
    <t>ДП Ліс Березнегувате - 05</t>
  </si>
  <si>
    <t>Івано-Кепине-7</t>
  </si>
  <si>
    <t>Івано-Кепине-8</t>
  </si>
  <si>
    <t>Мирне-1</t>
  </si>
  <si>
    <t>Березнегуватська Ш - 1.1</t>
  </si>
  <si>
    <t>Dmytrivka 1</t>
  </si>
  <si>
    <t>Taborivka - 2</t>
  </si>
  <si>
    <t>Миколаїв-1/Mykolaiv-1</t>
  </si>
  <si>
    <t>Лимани – 02 (Соціальний центр)</t>
  </si>
  <si>
    <t>Прибузьке-02</t>
  </si>
  <si>
    <t>Прибузьке-01</t>
  </si>
  <si>
    <t>Миколаїв-8/Mykolaiv-8</t>
  </si>
  <si>
    <t>Українка -01</t>
  </si>
  <si>
    <t>Українка -02</t>
  </si>
  <si>
    <t>Луч Водозабірна станція</t>
  </si>
  <si>
    <t>Луч Житлово комунальне підприємство</t>
  </si>
  <si>
    <t>Луч Медична амбулаторія</t>
  </si>
  <si>
    <t>Луч Поштове відділення</t>
  </si>
  <si>
    <t>Луч Палац культури</t>
  </si>
  <si>
    <t xml:space="preserve">Миколаїв-6/
Mykolaiv-6
</t>
  </si>
  <si>
    <t>Село Любомирівка, Водонапірна вежа</t>
  </si>
  <si>
    <t>Село Любомирівка, Школа з ділянкою</t>
  </si>
  <si>
    <t>Село Любомирівка, адмінприміщення сільради</t>
  </si>
  <si>
    <t>Партизанське -05 (Пошта)</t>
  </si>
  <si>
    <t>Партизанське -06 (Амбулаторія)</t>
  </si>
  <si>
    <t>Село Мирне, Газовий розподільчий пункт з ділянкою</t>
  </si>
  <si>
    <t>Новогоригорівка водонапірна вежа</t>
  </si>
  <si>
    <t>Рд-1-1(1)_1</t>
  </si>
  <si>
    <t>Миколаїв-17/Mykolaiv-17</t>
  </si>
  <si>
    <t>Миколаїв-11/Mykoliav-11</t>
  </si>
  <si>
    <t>Миколаїв-12/Mykoliav-12</t>
  </si>
  <si>
    <t>Миколаїв-14/Mykolaiv-14</t>
  </si>
  <si>
    <t>Засілля 1</t>
  </si>
  <si>
    <t>Степова Долина 21</t>
  </si>
  <si>
    <t>Степова Долина 28</t>
  </si>
  <si>
    <t>Океан - 02</t>
  </si>
  <si>
    <t>Зоря Медична амбулаторія</t>
  </si>
  <si>
    <t>Степова Долина – 03 (водонапірна вежа)</t>
  </si>
  <si>
    <t>Миколаїв-7/ Mykolaiv-7</t>
  </si>
  <si>
    <t>МГЗ - 05</t>
  </si>
  <si>
    <t xml:space="preserve">МГЗ - 04
</t>
  </si>
  <si>
    <t>МГЗ - 02</t>
  </si>
  <si>
    <t>Шевченківська канал Р-10 01</t>
  </si>
  <si>
    <t>Шевченківська Канал Р-10 03</t>
  </si>
  <si>
    <t>Шевченкове Школа-інтернат</t>
  </si>
  <si>
    <t>Шурине-2/Shuryne-2</t>
  </si>
  <si>
    <t>Село Тернові Поди, водонапірна вежа з ділянкою</t>
  </si>
  <si>
    <t>Село Тернові Поди, трансформаторна підстанція з ділянкою</t>
  </si>
  <si>
    <t>Село Тернові Поди, водонапірна вежа №2 з ділянкою</t>
  </si>
  <si>
    <t>Благодатне 34</t>
  </si>
  <si>
    <t>Любомирівка 53</t>
  </si>
  <si>
    <t>Максимівка 27</t>
  </si>
  <si>
    <t>Киселівка 10</t>
  </si>
  <si>
    <t>Максимівка 37</t>
  </si>
  <si>
    <t>Галицинове-6</t>
  </si>
  <si>
    <t>Миколаїв-3/Mykolaiv-3</t>
  </si>
  <si>
    <t>Благодатне 50</t>
  </si>
  <si>
    <t>Максимівка 44</t>
  </si>
  <si>
    <t>Тернові Поди-6</t>
  </si>
  <si>
    <t xml:space="preserve">Шевченківська - Канал Р-09.07-03
</t>
  </si>
  <si>
    <t>Киселівка 8</t>
  </si>
  <si>
    <t>Киселівка 14</t>
  </si>
  <si>
    <t>Тернові Поди-48</t>
  </si>
  <si>
    <t>Луч Школа</t>
  </si>
  <si>
    <t>Тернові Поди 56</t>
  </si>
  <si>
    <t>Любомирівка 52</t>
  </si>
  <si>
    <t>Тернові Поди-5</t>
  </si>
  <si>
    <t>Новогоригорівка Школа</t>
  </si>
  <si>
    <t>Благодатне 9</t>
  </si>
  <si>
    <t>Галицинове ліс - 01</t>
  </si>
  <si>
    <t>Галицинове ліс - 02</t>
  </si>
  <si>
    <t>Галицинове ліс - 03</t>
  </si>
  <si>
    <t>Галицинове ліс - 13</t>
  </si>
  <si>
    <t>Галицинове ліс - 16</t>
  </si>
  <si>
    <t>Галицинове ліс - 20</t>
  </si>
  <si>
    <t>Галицинове ліс - 19</t>
  </si>
  <si>
    <t>Галицинове ліс - 21</t>
  </si>
  <si>
    <t>Максимівка 35</t>
  </si>
  <si>
    <t xml:space="preserve">Миколаїв-13/Mykolaiv-13
</t>
  </si>
  <si>
    <t xml:space="preserve">Благодатне 3 </t>
  </si>
  <si>
    <t>Благодатне 56</t>
  </si>
  <si>
    <t>Козирка-1/Kozyrka-1</t>
  </si>
  <si>
    <t>Шевченкове Дитячий садок №2</t>
  </si>
  <si>
    <t>Луч Дитячий садок</t>
  </si>
  <si>
    <t>Благодатне 62</t>
  </si>
  <si>
    <t>Авангард-2</t>
  </si>
  <si>
    <t>Авангард-1</t>
  </si>
  <si>
    <t>Шурине-1/Shuryne-1</t>
  </si>
  <si>
    <t>Благодатне 61</t>
  </si>
  <si>
    <t>Вавилове 16</t>
  </si>
  <si>
    <t>Вавилове 25</t>
  </si>
  <si>
    <t>Вавилове 26</t>
  </si>
  <si>
    <t>Sviatomykolaivka-1/Святомиколаївка-1</t>
  </si>
  <si>
    <t>Новогоригорівка Дитячий садок</t>
  </si>
  <si>
    <t>Миколаїв-10/ Mykolaiv-10</t>
  </si>
  <si>
    <t>Партизанське 10</t>
  </si>
  <si>
    <t>Любомирівка-6</t>
  </si>
  <si>
    <t>Рівер - 07</t>
  </si>
  <si>
    <t xml:space="preserve">Миколаїв-16/
Mykolaiv-16
</t>
  </si>
  <si>
    <t>Зоря Дитячий садок</t>
  </si>
  <si>
    <t>Тернові Поди - 25</t>
  </si>
  <si>
    <t>Тернові Поди 26</t>
  </si>
  <si>
    <t>Тернові Поди 27</t>
  </si>
  <si>
    <t>Вавилове 5</t>
  </si>
  <si>
    <t>Любомирівка-7</t>
  </si>
  <si>
    <t>Партизанське-1</t>
  </si>
  <si>
    <t>HAUA48uda20231028-1436</t>
  </si>
  <si>
    <t>HAUA48DRC20250220-171030</t>
  </si>
  <si>
    <t>HAUA48DS20231226-1134</t>
  </si>
  <si>
    <t>HAUA48DS20231227-1304</t>
  </si>
  <si>
    <t>HAUA48ATOM20251011-105919</t>
  </si>
  <si>
    <t>HAUA48ATOM20251018-152436</t>
  </si>
  <si>
    <t>HAUA48HALO20250827-11002106</t>
  </si>
  <si>
    <t>HAUA48HALO20250620-10805506</t>
  </si>
  <si>
    <t>HAUA48HALO20250325-10194306</t>
  </si>
  <si>
    <t>HAUA48HALO20230705-5554006</t>
  </si>
  <si>
    <t>HAUA48HALO20250311-10078106</t>
  </si>
  <si>
    <t>HAUA48HALO20250130-9342706</t>
  </si>
  <si>
    <t>HAUA48HALO20240508-8000006</t>
  </si>
  <si>
    <t>HAUA48ATOM20251024-92120</t>
  </si>
  <si>
    <t>HAUA48HALO20231021-6054006</t>
  </si>
  <si>
    <t>HAUA48HALO20250807-10934006</t>
  </si>
  <si>
    <t>HAUA48uda20240614-1213</t>
  </si>
  <si>
    <t>HAUA48HALO20250922-11181006</t>
  </si>
  <si>
    <t>HAUA48HALO20240521-8073406</t>
  </si>
  <si>
    <t>HAUA48HALO20250620-10805406</t>
  </si>
  <si>
    <t>HAUA48HALO20250716-10908106</t>
  </si>
  <si>
    <t>HAUA48DRC20250721-141146</t>
  </si>
  <si>
    <t>HAUA48DRC20250729-94252</t>
  </si>
  <si>
    <t>HAUA48DRC20250521-103111</t>
  </si>
  <si>
    <t>HAUA48HALO20250713-10880406</t>
  </si>
  <si>
    <t>HAUA48HALO20250226-9942206</t>
  </si>
  <si>
    <t>HAUA48HALO20250922-11180906</t>
  </si>
  <si>
    <t>HAUA48HALO20250504-10637706</t>
  </si>
  <si>
    <t>HAUA48HALO20250312-10078406</t>
  </si>
  <si>
    <t>HAUA48ATOM20250723-175547</t>
  </si>
  <si>
    <t>HAUA48HALO20250409-10194606</t>
  </si>
  <si>
    <t>HAUA48HALO20241204-8836306</t>
  </si>
  <si>
    <t>HAUA48HALO20231106-6615106</t>
  </si>
  <si>
    <t>HAUA48HALO20250312-10065106</t>
  </si>
  <si>
    <t>HAUA48HALO20250310-10064906</t>
  </si>
  <si>
    <t>HAUA48HALO20250422-10488606</t>
  </si>
  <si>
    <t>HAUA48ATOM20251011-110454</t>
  </si>
  <si>
    <t>HAUA48HALO20240615-8128006</t>
  </si>
  <si>
    <t>HAUA48HALO20250712-10867806</t>
  </si>
  <si>
    <t>HAUA48HALO20240327-7108406</t>
  </si>
  <si>
    <t>HAUA48uda20240613-1203</t>
  </si>
  <si>
    <t>HAUA48UDS20240817-201935</t>
  </si>
  <si>
    <t>HAUA48UDS20240819-211421</t>
  </si>
  <si>
    <t>HAUA48HALO20230909-5858706/0520</t>
  </si>
  <si>
    <t>HAUA48HALO20250128-9321206</t>
  </si>
  <si>
    <t>HAUA48HALO20250409-10336306</t>
  </si>
  <si>
    <t>HAUA48DS20250213-190640</t>
  </si>
  <si>
    <t>HAUA48DS20250213-190740</t>
  </si>
  <si>
    <t>HAUA48DS20250213-190840</t>
  </si>
  <si>
    <t>HAUA48HALO20250212-9418606</t>
  </si>
  <si>
    <t>HAUA48HALO20231025-6082706</t>
  </si>
  <si>
    <t>HAUA48HALO20240731-8378106</t>
  </si>
  <si>
    <t>HAUA48HALO20250923-11187406</t>
  </si>
  <si>
    <t>HAUA48HALO20250213-9426206</t>
  </si>
  <si>
    <t>HAUA48DS20240708-1048</t>
  </si>
  <si>
    <t>HAUA48uda20250912-164832</t>
  </si>
  <si>
    <t>HAUA48uda20250923-161402</t>
  </si>
  <si>
    <t>HAUA48uda20251024-120239</t>
  </si>
  <si>
    <t>HAUA48uda20250827-192246</t>
  </si>
  <si>
    <t>HAUA48uda20250915-175646</t>
  </si>
  <si>
    <t>HAUA48HALO20241120-8824506</t>
  </si>
  <si>
    <t>HAUA48HALO20250212-9425806</t>
  </si>
  <si>
    <t>HAUA48HALO20250309-10058206</t>
  </si>
  <si>
    <t>HAUA48UDS20250514-92753</t>
  </si>
  <si>
    <t>HAUA48SLG20250328-223131</t>
  </si>
  <si>
    <t>HAUA48HALO20250225-9942106</t>
  </si>
  <si>
    <t>HAUA48HALO20241202-8864606</t>
  </si>
  <si>
    <t>HAUA48HALO20241118-8852406</t>
  </si>
  <si>
    <t>HAUA48UDS20240207-1452</t>
  </si>
  <si>
    <t>HAUA48uda20241116-120152</t>
  </si>
  <si>
    <t>HAUA48uda20241213-183618</t>
  </si>
  <si>
    <t>HAUA48uda20241216-184914</t>
  </si>
  <si>
    <t>HAUA48HALO20250423-10486406</t>
  </si>
  <si>
    <t>HAUA48HALO20250423-10514706</t>
  </si>
  <si>
    <t>HAUA48HALO20250506-10578206</t>
  </si>
  <si>
    <t>HAUA48uda20250917-140440</t>
  </si>
  <si>
    <t>HAUA48MAG20231129-1553</t>
  </si>
  <si>
    <t>HAUA48MAG20240415-1406</t>
  </si>
  <si>
    <t>HAUA48MAG20231117-1628</t>
  </si>
  <si>
    <t>HAUA48DCA20231004-1145</t>
  </si>
  <si>
    <t>HAUA48DS20230424-005</t>
  </si>
  <si>
    <t>HAUA48DS20230212-1843</t>
  </si>
  <si>
    <t>HAUA48DS20230212-1709</t>
  </si>
  <si>
    <t>HAUA48DCA20240906-184554</t>
  </si>
  <si>
    <t>HAUA48DS20230214-011</t>
  </si>
  <si>
    <t>HAUA48DS20230215-2159</t>
  </si>
  <si>
    <t>HAUA48DS20230314-2048</t>
  </si>
  <si>
    <t>HAUA48DS20230315-1112</t>
  </si>
  <si>
    <t>HAUA48DS20230309-1907</t>
  </si>
  <si>
    <t>HAUA48DS20230316-1145</t>
  </si>
  <si>
    <t>HAUA48DS20230317-1822</t>
  </si>
  <si>
    <t>HAUA48DCA20240808-165938</t>
  </si>
  <si>
    <t>HAUA48DS20230214-2255</t>
  </si>
  <si>
    <t>HAUA48DS20230214-1457</t>
  </si>
  <si>
    <t>HAUA48DS20230213-2223</t>
  </si>
  <si>
    <t>HAUA48DS20230327-1922</t>
  </si>
  <si>
    <t>HAUA48DS20230409-1306</t>
  </si>
  <si>
    <t>HAUA48DS20230311-1815</t>
  </si>
  <si>
    <t>HAUA48DS20230214-2135</t>
  </si>
  <si>
    <t>HAUA48UOS20230329-941</t>
  </si>
  <si>
    <t>HAUA48DCA20241119-111634</t>
  </si>
  <si>
    <t>HAUA48DCA20241018-105620</t>
  </si>
  <si>
    <t>HAUA48DCA20241018-111517</t>
  </si>
  <si>
    <t>HAUA48DCA20241015-140959</t>
  </si>
  <si>
    <t>HAUA48NPA20230626-819</t>
  </si>
  <si>
    <t>HAUA48NPA20230802-1043</t>
  </si>
  <si>
    <t>HAUA48NPA20240529-1137</t>
  </si>
  <si>
    <t>HAUA48uda20231220-2054</t>
  </si>
  <si>
    <t>HAUA48DS20230307-1830</t>
  </si>
  <si>
    <t>HAUA48DS20230415-1316</t>
  </si>
  <si>
    <t>HAUA48DCA20240829-93250</t>
  </si>
  <si>
    <t>HAUA48uda20240509-1332</t>
  </si>
  <si>
    <t>HAUA48uda20240417-1501</t>
  </si>
  <si>
    <t>HAUA48uda20240320-1135</t>
  </si>
  <si>
    <t>HAUA48DS20230606-1030</t>
  </si>
  <si>
    <t>HAUA48DS20230606-1045</t>
  </si>
  <si>
    <t>HAUA48DS20230322-1625</t>
  </si>
  <si>
    <t>HAUA48DCA20231013-1108</t>
  </si>
  <si>
    <t>HAUA48DS20230216-1603</t>
  </si>
  <si>
    <t>HAUA48DS20230216-1757</t>
  </si>
  <si>
    <t>HAUA48DS20230302-1239</t>
  </si>
  <si>
    <t>HAUA48NPA20240702-1023</t>
  </si>
  <si>
    <t>HAUA48NPA20250613-115502</t>
  </si>
  <si>
    <t>HAUA48NPA20240423-1143</t>
  </si>
  <si>
    <t>HAUA48NPA20241202-133025</t>
  </si>
  <si>
    <t>HAUA48NPA20250507-83819</t>
  </si>
  <si>
    <t>HAUA48MOV20251022-105945</t>
  </si>
  <si>
    <t>HAUA48DCA20231215-1127</t>
  </si>
  <si>
    <t>HAUA48NPA20250604-114811</t>
  </si>
  <si>
    <t>HAUA48NPA20250714-94012</t>
  </si>
  <si>
    <t>HAUA48NPA20230803-933</t>
  </si>
  <si>
    <t>HAUA48DS20230815-1012</t>
  </si>
  <si>
    <t>HAUA48NPA20241202-155031</t>
  </si>
  <si>
    <t>HAUA48NPA20250513-155848</t>
  </si>
  <si>
    <t>HAUA48NPA20240802-901</t>
  </si>
  <si>
    <t>HAUA48DS20230310-1954</t>
  </si>
  <si>
    <t>HAUA48NPA20250711-152130</t>
  </si>
  <si>
    <t>HAUA48NPA20250610-121209</t>
  </si>
  <si>
    <t>HAUA48NPA20230801-1437</t>
  </si>
  <si>
    <t>HAUA48DS20230213-2211</t>
  </si>
  <si>
    <t>HAUA48NPA20231106-1100</t>
  </si>
  <si>
    <t>HAUA48uda20240614-1203</t>
  </si>
  <si>
    <t>HAUA48uda20240615-1251</t>
  </si>
  <si>
    <t>HAUA48uda20240615-1306</t>
  </si>
  <si>
    <t>HAUA48uda20240716-1939</t>
  </si>
  <si>
    <t>HAUA48uda20240808-165919</t>
  </si>
  <si>
    <t>HAUA48uda20240823-180342</t>
  </si>
  <si>
    <t>HAUA48uda20240813-173916</t>
  </si>
  <si>
    <t>HAUA48uda20240827-182018</t>
  </si>
  <si>
    <t>HAUA48NPA20241028-83505</t>
  </si>
  <si>
    <t>HAUA48DCA20241018-110547</t>
  </si>
  <si>
    <t>HAUA48NPA20231030-1156</t>
  </si>
  <si>
    <t>HAUA48NPA20250821-135629</t>
  </si>
  <si>
    <t>HAUA48DCA20231218-1020</t>
  </si>
  <si>
    <t>HAUA48DS20230325-1854</t>
  </si>
  <si>
    <t>HAUA48DS20230320-1518</t>
  </si>
  <si>
    <t>HAUA48NPA20250925-93527</t>
  </si>
  <si>
    <t>HAUA48UDS20250821-170200</t>
  </si>
  <si>
    <t>HAUA48UDS20250821-162333</t>
  </si>
  <si>
    <t>HAUA48DCA20231004-1010</t>
  </si>
  <si>
    <t>HAUA48NPA20250911-100621</t>
  </si>
  <si>
    <t>HAUA48NPA20250428-153322</t>
  </si>
  <si>
    <t>HAUA48NPA20250910-101723</t>
  </si>
  <si>
    <t>HAUA48NPA20250910-105649</t>
  </si>
  <si>
    <t>HAUA48DCA20240228-1212</t>
  </si>
  <si>
    <t>HAUA48DS20230213-1112</t>
  </si>
  <si>
    <t>HAUA48DCA20241209-120737</t>
  </si>
  <si>
    <t>HAUA48NPA20240806-1144</t>
  </si>
  <si>
    <t>HAUA48NPA20230830-1032</t>
  </si>
  <si>
    <t>HAUA48uda20240123-943</t>
  </si>
  <si>
    <t>HAUA48DCA20241018-154906</t>
  </si>
  <si>
    <t>HAUA48DS20230306-1634</t>
  </si>
  <si>
    <t>HAUA48NPA20231003-1136</t>
  </si>
  <si>
    <t>HAUA48NPA20231007-1323</t>
  </si>
  <si>
    <t>HAUA48NPA20231009-846</t>
  </si>
  <si>
    <t>HAUA48NPA20230902-917</t>
  </si>
  <si>
    <t>HAUA48NPA20230830-1050</t>
  </si>
  <si>
    <t>HAUA48NPA20230626-928</t>
  </si>
  <si>
    <t>SLG</t>
  </si>
  <si>
    <t>MOV</t>
  </si>
  <si>
    <t>IV - черга</t>
  </si>
  <si>
    <t>Оленівка</t>
  </si>
  <si>
    <t>Знам’янка</t>
  </si>
  <si>
    <t>Біла Криниця - 02</t>
  </si>
  <si>
    <t>Велике Артакове - 05</t>
  </si>
  <si>
    <t>Tamaryne-2</t>
  </si>
  <si>
    <t xml:space="preserve">Ділянка № 17 
(Лісові насадження 2,1)
</t>
  </si>
  <si>
    <t>Ділянка №28 Лісові насадження 1,83)</t>
  </si>
  <si>
    <t>Ділянка №19</t>
  </si>
  <si>
    <t xml:space="preserve">Ділянка № 15
(Лісові насадження 2,35)
</t>
  </si>
  <si>
    <t>Ділянка №2</t>
  </si>
  <si>
    <t xml:space="preserve">Ділянка № 18
(Лісові насадження 2.63)
</t>
  </si>
  <si>
    <t>Ділянка №11</t>
  </si>
  <si>
    <t>Ділянка №21</t>
  </si>
  <si>
    <t>Ділянка №25</t>
  </si>
  <si>
    <t xml:space="preserve">Ділянка № 16
(Лісові насадження 1,72)
</t>
  </si>
  <si>
    <t>Ділянка №27 (Лісові насадження 4,58)</t>
  </si>
  <si>
    <t xml:space="preserve">Ділянка № 14
(Лісові насадження 6,1
</t>
  </si>
  <si>
    <t>Ділянка №24</t>
  </si>
  <si>
    <t>Ділянка №23</t>
  </si>
  <si>
    <t>Ділянка №26</t>
  </si>
  <si>
    <t>Ділянка №22</t>
  </si>
  <si>
    <t>Мирне 9</t>
  </si>
  <si>
    <t>Шевченківська  Канал Р-7 01</t>
  </si>
  <si>
    <t xml:space="preserve">Шевченківська 
канал Р-9 13
</t>
  </si>
  <si>
    <t>Шевченківська канал Р-11 03</t>
  </si>
  <si>
    <t>Шевченківська канал Р-9 09</t>
  </si>
  <si>
    <t>Шевченківська  Канал Р-7.42-01</t>
  </si>
  <si>
    <t>Шевченківська  Канал Р-7.42-02</t>
  </si>
  <si>
    <t xml:space="preserve">Шевченківська Канал Р-7 09
</t>
  </si>
  <si>
    <t xml:space="preserve">Шевченківська  Канал Р-7 10
</t>
  </si>
  <si>
    <t xml:space="preserve">Шевченківська - Канал Р-09.13
</t>
  </si>
  <si>
    <t xml:space="preserve">Шевченківська - Канал Р-09.14-02
</t>
  </si>
  <si>
    <t xml:space="preserve">Шевченківська  Канал Р-10.15-3
</t>
  </si>
  <si>
    <t>Оленівка водонапірна вежа</t>
  </si>
  <si>
    <t xml:space="preserve">Шевченківська - Канал Р-11.11-02
</t>
  </si>
  <si>
    <t>Шевченківська канал Р-10 09</t>
  </si>
  <si>
    <t>Шевченківська канал Р-10 05</t>
  </si>
  <si>
    <t>Шевченківська канал Р-10 07</t>
  </si>
  <si>
    <t>Шевченківська канал Р-11 01</t>
  </si>
  <si>
    <t>Шевченківська канал Р-11 02</t>
  </si>
  <si>
    <t>Шевченківська канал Р-9 02</t>
  </si>
  <si>
    <t>Шевченківська канал Р-9 03</t>
  </si>
  <si>
    <t>Шевченківська канал Р-9 04</t>
  </si>
  <si>
    <t>Шевченківська канал Р-9 05</t>
  </si>
  <si>
    <t>Шевченківська канал Р-9 06</t>
  </si>
  <si>
    <t>Шевченківська канал Р-9 07</t>
  </si>
  <si>
    <t>Шевченківська канал Р-9 08</t>
  </si>
  <si>
    <t>Шевченківська канал Р-9 10</t>
  </si>
  <si>
    <t>Шевченківська канал Р-9 11</t>
  </si>
  <si>
    <t>Шевченківська канал Р-9 12</t>
  </si>
  <si>
    <t xml:space="preserve">Шевченківська - Канал Р-09.22-01
</t>
  </si>
  <si>
    <t xml:space="preserve">Шевченківська Канал Р-7 06
</t>
  </si>
  <si>
    <t xml:space="preserve">Шевченківська Канал Р-7 07
</t>
  </si>
  <si>
    <t xml:space="preserve">Шевченківська  Канал Р-10.04-01
</t>
  </si>
  <si>
    <t xml:space="preserve">Шевченківська  Канал Р-10.04-02
</t>
  </si>
  <si>
    <t xml:space="preserve">Шевченківська  Канал Р-10.05
</t>
  </si>
  <si>
    <t xml:space="preserve">Шевченківська  Канал Р-10.06
</t>
  </si>
  <si>
    <t xml:space="preserve">Шевченківська  Канал Р-11.11-01
</t>
  </si>
  <si>
    <t xml:space="preserve">Шевченківська  Канал Р-09.19
</t>
  </si>
  <si>
    <t xml:space="preserve">Шевченківська  Канал Р-10.16-01
</t>
  </si>
  <si>
    <t xml:space="preserve">Шевченківська  Канал Р-10.16-02
</t>
  </si>
  <si>
    <t xml:space="preserve">Шевченківська  Канал Р-10.09
</t>
  </si>
  <si>
    <t xml:space="preserve">Шевченківська  Канал Р-10.17
</t>
  </si>
  <si>
    <t xml:space="preserve">Шевченківська  Канал Р-10.10
</t>
  </si>
  <si>
    <t xml:space="preserve">Шевченківська  Канал Р-10.15-01
</t>
  </si>
  <si>
    <t xml:space="preserve">Шевченківська  Канал Р-10.18
</t>
  </si>
  <si>
    <t xml:space="preserve">Шевченківська канал Р-09.07-02
</t>
  </si>
  <si>
    <t xml:space="preserve">Шевченківська Канал Р-11.12
</t>
  </si>
  <si>
    <t xml:space="preserve">Шевченківська  Канал Р-11.11-03
</t>
  </si>
  <si>
    <t xml:space="preserve">Шевченківська - Канал Р-09.22-02
</t>
  </si>
  <si>
    <t>Шевченківська  Канал Р-11.50-01</t>
  </si>
  <si>
    <t>Шевченківська  Канал Р-11.50-02</t>
  </si>
  <si>
    <t xml:space="preserve">Шевченківська Канал Р-11.45
</t>
  </si>
  <si>
    <t xml:space="preserve">Шевченківська Канал Р-11.46
</t>
  </si>
  <si>
    <t xml:space="preserve">Шевченківська Канал Р-11.43
</t>
  </si>
  <si>
    <t xml:space="preserve">Шевченківська Канал Р-11.3
</t>
  </si>
  <si>
    <t xml:space="preserve">Шевченківська Канал Р-11.44-02
</t>
  </si>
  <si>
    <t xml:space="preserve">Шевченківська  Канал Р-7.24
</t>
  </si>
  <si>
    <t>Шевченківська  Канал Р-7.27</t>
  </si>
  <si>
    <t>Шевченківська Канал Р-7.26</t>
  </si>
  <si>
    <t>Шевченківська Канал Р-5.34</t>
  </si>
  <si>
    <t>Шевченківська Канал Р-5.37</t>
  </si>
  <si>
    <t>Шевченківська Канал Р-7.25.2</t>
  </si>
  <si>
    <t>Шевченківська . Канал Р-7.25.1</t>
  </si>
  <si>
    <t xml:space="preserve">Шевченківська  Канал Р-10.15-2
</t>
  </si>
  <si>
    <t xml:space="preserve">Шевченківська Канал Р-10.48
</t>
  </si>
  <si>
    <t xml:space="preserve">Шевченківська Канал Р-7 05
</t>
  </si>
  <si>
    <t xml:space="preserve">Шевченківська Канал Р-7 08
</t>
  </si>
  <si>
    <t xml:space="preserve">Шевченківська  Канал Р-10.04-03
</t>
  </si>
  <si>
    <t>Шевченківська  Канал Р-9.08</t>
  </si>
  <si>
    <t xml:space="preserve">Шевченківська  Канал Р-09.14-01
</t>
  </si>
  <si>
    <t>С.Новогригорівка (ЛЕП_13)</t>
  </si>
  <si>
    <t>Село Центральне, ЛЕП_2</t>
  </si>
  <si>
    <t>Село Центральне, ЛЕП_3</t>
  </si>
  <si>
    <t>Шевченкове (ЛЕП_7)</t>
  </si>
  <si>
    <t>Шевченкове (ЛЕП_6)</t>
  </si>
  <si>
    <t>Шевченкове (ЛЕП_8)</t>
  </si>
  <si>
    <t>Партизанське -03 (школа)</t>
  </si>
  <si>
    <t xml:space="preserve"> Любомирівка-21</t>
  </si>
  <si>
    <t xml:space="preserve"> Любомирівка-16</t>
  </si>
  <si>
    <t>Тернові Поди -7</t>
  </si>
  <si>
    <t>Партизанське -02 (адміністративна будівля)</t>
  </si>
  <si>
    <t>Тернові Поди-41</t>
  </si>
  <si>
    <t>Партизанське 12</t>
  </si>
  <si>
    <t>Благодатне 42</t>
  </si>
  <si>
    <t>Новогригорівка-4</t>
  </si>
  <si>
    <t>Любомирівка-25</t>
  </si>
  <si>
    <t>Любомирівка 29</t>
  </si>
  <si>
    <t>Новогригорівка-13</t>
  </si>
  <si>
    <t>Благодатне 33</t>
  </si>
  <si>
    <t>Тернові Поди-21</t>
  </si>
  <si>
    <t>Любомирівка-20</t>
  </si>
  <si>
    <t>Любомирівка-13</t>
  </si>
  <si>
    <t>Тернові Поди-13</t>
  </si>
  <si>
    <t>Любомирівка 40</t>
  </si>
  <si>
    <t>Новогригорівка-15</t>
  </si>
  <si>
    <t>Любомирівка 39</t>
  </si>
  <si>
    <t>Новогригорівка-18</t>
  </si>
  <si>
    <t>Любомирівка-42</t>
  </si>
  <si>
    <t>Мирне 24</t>
  </si>
  <si>
    <t>Мирне 18</t>
  </si>
  <si>
    <t>Богородицьке 12</t>
  </si>
  <si>
    <t>Богородицьке 11</t>
  </si>
  <si>
    <t>Тернові Поди-44</t>
  </si>
  <si>
    <t>Партизанське 5</t>
  </si>
  <si>
    <t>Знам'янка 1</t>
  </si>
  <si>
    <t>Богородицьке 10</t>
  </si>
  <si>
    <t>Тернові Поди-46</t>
  </si>
  <si>
    <t>Лісосмуга-1</t>
  </si>
  <si>
    <t>Любомирівка-14</t>
  </si>
  <si>
    <t>Тернові Поди 30</t>
  </si>
  <si>
    <t>Тернові Поди 3</t>
  </si>
  <si>
    <t>Мирне 26</t>
  </si>
  <si>
    <t>Благодатне 4</t>
  </si>
  <si>
    <t>Благодатне 6</t>
  </si>
  <si>
    <t>Тернові Поди 52</t>
  </si>
  <si>
    <t>Тернові Поди-9</t>
  </si>
  <si>
    <t xml:space="preserve">Шевченківська дорога до каналу Р-7 01
</t>
  </si>
  <si>
    <t>Тернові Поди дорога до N1TP009</t>
  </si>
  <si>
    <t>Село Мирне, Школа з ділянкою</t>
  </si>
  <si>
    <t>Зелений Гай Школа</t>
  </si>
  <si>
    <t>Шевченкове Ліцей</t>
  </si>
  <si>
    <t>Село Мирне, Водонапірна вежа з ділянкою</t>
  </si>
  <si>
    <t>HAUA48DS20240116-1125</t>
  </si>
  <si>
    <t>HAUA48DS20231227-1253</t>
  </si>
  <si>
    <t>HAUA48HALO20240131-6886206</t>
  </si>
  <si>
    <t>HAUA48DRC20241016-94143</t>
  </si>
  <si>
    <t>HAUA48UDS20240821-165510</t>
  </si>
  <si>
    <t>HAUA48UDS20240824-171928</t>
  </si>
  <si>
    <t>HAUA48UDS20240820-173902</t>
  </si>
  <si>
    <t>HAUA48UDS20240813-164403</t>
  </si>
  <si>
    <t>HAUA48UDS20240824-174856</t>
  </si>
  <si>
    <t>HAUA48UDS20240821-130229</t>
  </si>
  <si>
    <t>HAUA48UDS20240814-151757</t>
  </si>
  <si>
    <t>HAUA48UDS20240815-180054</t>
  </si>
  <si>
    <t>HAUA48UDS20240823-192245</t>
  </si>
  <si>
    <t>HAUA48UDS20240821-161905</t>
  </si>
  <si>
    <t>HAUA48UDS20240823-144758</t>
  </si>
  <si>
    <t>HAUA48UDS20240812-154458</t>
  </si>
  <si>
    <t>HAUA48UDS20240821-184808</t>
  </si>
  <si>
    <t>HAUA48UDS20240817-183424</t>
  </si>
  <si>
    <t>HAUA48UDS20240817-193449</t>
  </si>
  <si>
    <t>HAUA48UDS20240816-181508</t>
  </si>
  <si>
    <t>HAUA48NPA20230802-858</t>
  </si>
  <si>
    <t>HAUA48DS20230707-1305</t>
  </si>
  <si>
    <t>HAUA48DS20230622-1306</t>
  </si>
  <si>
    <t>HAUA48DS20230610-1213</t>
  </si>
  <si>
    <t>HAUA48DS20230615-2009</t>
  </si>
  <si>
    <t>HAUA48DS20231005-1135</t>
  </si>
  <si>
    <t>HAUA48DS20231005-1219</t>
  </si>
  <si>
    <t>HAUA48DS20230713-1042</t>
  </si>
  <si>
    <t>HAUA48DS20230713-1131</t>
  </si>
  <si>
    <t>HAUA48DS20230822-1131</t>
  </si>
  <si>
    <t>HAUA48DS20230822-1200</t>
  </si>
  <si>
    <t>HAUA48DS20230810-803</t>
  </si>
  <si>
    <t>HAUA48DS20230220-1910</t>
  </si>
  <si>
    <t>HAUA48DS20230818-1123</t>
  </si>
  <si>
    <t>HAUA48DS20230608-1247</t>
  </si>
  <si>
    <t>HAUA48DS20230606-1056</t>
  </si>
  <si>
    <t>HAUA48DS20230606-1114</t>
  </si>
  <si>
    <t>HAUA48DS20230610-1138</t>
  </si>
  <si>
    <t>HAUA48DS20230610-1153</t>
  </si>
  <si>
    <t>HAUA48DS20230612-1344</t>
  </si>
  <si>
    <t>HAUA48DS20230612-1550</t>
  </si>
  <si>
    <t>HAUA48DS20230612-1840</t>
  </si>
  <si>
    <t>HAUA48DS20230614-956</t>
  </si>
  <si>
    <t>HAUA48DS20230614-1017</t>
  </si>
  <si>
    <t>HAUA48DS20230614-1132</t>
  </si>
  <si>
    <t>HAUA48DS20230615-1915</t>
  </si>
  <si>
    <t>HAUA48DS20230615-2053</t>
  </si>
  <si>
    <t>HAUA48DS20230619-1108</t>
  </si>
  <si>
    <t>HAUA48DS20230621-1307</t>
  </si>
  <si>
    <t>HAUA48DS20230823-1403</t>
  </si>
  <si>
    <t>HAUA48DS20230713-949</t>
  </si>
  <si>
    <t>HAUA48DS20230713-958</t>
  </si>
  <si>
    <t>HAUA48DS20230717-1703</t>
  </si>
  <si>
    <t>HAUA48DS20230717-1712</t>
  </si>
  <si>
    <t>HAUA48DS20230717-1753</t>
  </si>
  <si>
    <t>HAUA48DS20230718-812</t>
  </si>
  <si>
    <t>HAUA48DS20230719-830</t>
  </si>
  <si>
    <t>HAUA48DS20230721-922</t>
  </si>
  <si>
    <t>HAUA48DS20230724-1018</t>
  </si>
  <si>
    <t>HAUA48DS20230724-1024</t>
  </si>
  <si>
    <t>HAUA48DS20230807-1309</t>
  </si>
  <si>
    <t>HAUA48DS20230804-1419</t>
  </si>
  <si>
    <t>HAUA48DS20230808-1429</t>
  </si>
  <si>
    <t>HAUA48DS20230809-1437</t>
  </si>
  <si>
    <t>HAUA48DS20230814-1459</t>
  </si>
  <si>
    <t>HAUA48DS20230815-1620</t>
  </si>
  <si>
    <t>HAUA48DS20230821-1658</t>
  </si>
  <si>
    <t>HAUA48DS20230821-1708</t>
  </si>
  <si>
    <t>HAUA48DS20230823-1209</t>
  </si>
  <si>
    <t>HAUA48DS20230906-1035</t>
  </si>
  <si>
    <t>HAUA48DS20230907-1042</t>
  </si>
  <si>
    <t>HAUA48DS20230911-1052</t>
  </si>
  <si>
    <t>HAUA48DS20230912-1100</t>
  </si>
  <si>
    <t>HAUA48DS20230913-1106</t>
  </si>
  <si>
    <t>HAUA48DS20230914-1115</t>
  </si>
  <si>
    <t>HAUA48DS20230918-1125</t>
  </si>
  <si>
    <t>HAUA48DS20231006-1238</t>
  </si>
  <si>
    <t>HAUA48DS20231009-1322</t>
  </si>
  <si>
    <t>HAUA48DS20231009-1329</t>
  </si>
  <si>
    <t>HAUA48DS20231023-1342</t>
  </si>
  <si>
    <t>HAUA48DS20231024-1526</t>
  </si>
  <si>
    <t>HAUA48DS20231010-1010</t>
  </si>
  <si>
    <t>HAUA48DS20231010-1403</t>
  </si>
  <si>
    <t>HAUA48DS20230810-753</t>
  </si>
  <si>
    <t>HAUA48DS20230811-1425</t>
  </si>
  <si>
    <t>HAUA48DS20230712-830</t>
  </si>
  <si>
    <t>HAUA48DS20230713-1033</t>
  </si>
  <si>
    <t>HAUA48DS20230717-1732</t>
  </si>
  <si>
    <t>HAUA48DS20230725-1030</t>
  </si>
  <si>
    <t>HAUA48DS20230822-1703</t>
  </si>
  <si>
    <t>HAUA48DS20230506-928</t>
  </si>
  <si>
    <t>HAUA48DS20230325-2332</t>
  </si>
  <si>
    <t>HAUA48DS20230325-1821</t>
  </si>
  <si>
    <t>HAUA48DS20230422-1332</t>
  </si>
  <si>
    <t>HAUA48DS20230422-1319</t>
  </si>
  <si>
    <t>HAUA48DS20230422-1608</t>
  </si>
  <si>
    <t>HAUA48DS20230324-1146</t>
  </si>
  <si>
    <t>HAUA48NPA20231124-1006</t>
  </si>
  <si>
    <t>HAUA48NPA20231106-852</t>
  </si>
  <si>
    <t>HAUA48NPA20230830-1135</t>
  </si>
  <si>
    <t>HAUA48DS20230323-1031</t>
  </si>
  <si>
    <t>HAUA48NPA20240327-935</t>
  </si>
  <si>
    <t>HAUA48NPA20240828-140613</t>
  </si>
  <si>
    <t>HAUA48NPA20241002-115410</t>
  </si>
  <si>
    <t>HAUA48NPA20240326-1052</t>
  </si>
  <si>
    <t>HAUA48NPA20240412-922</t>
  </si>
  <si>
    <t>HAUA48NPA20240401-1444</t>
  </si>
  <si>
    <t>HAUA48NPA20240527-1249</t>
  </si>
  <si>
    <t>HAUA48NPA20240531-1014</t>
  </si>
  <si>
    <t>HAUA48NPA20231004-1115</t>
  </si>
  <si>
    <t>HAUA48NPA20231122-1057</t>
  </si>
  <si>
    <t>HAUA48NPA20230904-1517</t>
  </si>
  <si>
    <t>HAUA48NPA20230904-1529</t>
  </si>
  <si>
    <t>HAUA48NPA20240822-101715</t>
  </si>
  <si>
    <t>HAUA48NPA20240828-120710</t>
  </si>
  <si>
    <t>HAUA48NPA20240822-100129</t>
  </si>
  <si>
    <t>HAUA48NPA20240904-115913</t>
  </si>
  <si>
    <t>HAUA48NPA20241002-90432</t>
  </si>
  <si>
    <t>HAUA48NPA20240905-160059</t>
  </si>
  <si>
    <t>HAUA48NPA20240806-1154</t>
  </si>
  <si>
    <t>HAUA48NPA20240417-1404</t>
  </si>
  <si>
    <t>HAUA48NPA20240417-1351</t>
  </si>
  <si>
    <t>HAUA48NPA20240422-1337</t>
  </si>
  <si>
    <t>HAUA48NPA20240422-1108</t>
  </si>
  <si>
    <t>HAUA48NPA20240527-1205</t>
  </si>
  <si>
    <t>HAUA48NPA20230726-1453</t>
  </si>
  <si>
    <t>HAUA48NPA20240722-1054</t>
  </si>
  <si>
    <t>HAUA48NPA20230901-1155</t>
  </si>
  <si>
    <t>HAUA48NPA20230915-1057</t>
  </si>
  <si>
    <t>HAUA48NPA20231009-1110</t>
  </si>
  <si>
    <t>HAUA48NPA20230801-1417</t>
  </si>
  <si>
    <t>HAUA48NPA20240925-105450</t>
  </si>
  <si>
    <t>HAUA48NPA20231027-843</t>
  </si>
  <si>
    <t>HAUA48NPA20231106-1218</t>
  </si>
  <si>
    <t>HAUA48NPA20241002-95340</t>
  </si>
  <si>
    <t>HAUA48NPA20230830-1359</t>
  </si>
  <si>
    <t>HAUA48DS20230707-1350</t>
  </si>
  <si>
    <t>HAUA48DS20230420-2049</t>
  </si>
  <si>
    <t>HAUA48DS20230213-2246</t>
  </si>
  <si>
    <t>HAUA48DS20230208-1659</t>
  </si>
  <si>
    <t>HAUA48DS20230324-1702</t>
  </si>
  <si>
    <t>HAUA48DS20230311-1106</t>
  </si>
  <si>
    <t>Новогригорівка-21</t>
  </si>
  <si>
    <t>Безіменне-48</t>
  </si>
  <si>
    <t>Мурахівка-5</t>
  </si>
  <si>
    <t xml:space="preserve">Ділянка №1
Полігон 1
СНІГУРІВСЬКИЙ ПРОФЕСІЙНИЙ ЛІЦЕЙ
</t>
  </si>
  <si>
    <t xml:space="preserve">Ділянка №1
Полігон 2
СНІГУРІВСЬКИЙ ПРОФЕСІЙНИЙ ЛІЦЕЙ
</t>
  </si>
  <si>
    <t xml:space="preserve">Ділянка №1
Полігон 3
СНІГУРІВСЬКИЙ ПРОФЕСІЙНИЙ ЛІЦЕЙ
</t>
  </si>
  <si>
    <t xml:space="preserve">Ділянка №1
Полігон 4
СНІГУРІВСЬКИЙ ПРОФЕСІЙНИЙ ЛІЦЕЙ
</t>
  </si>
  <si>
    <t xml:space="preserve">Ділянка №1
Полігон 5
СНІГУРІВСЬКИЙ ПРОФЕСІЙНИЙ ЛІЦЕЙ
</t>
  </si>
  <si>
    <t xml:space="preserve">Ділянка №1
Полігон 6
СНІГУРІВСЬКИЙ ПРОФЕСІЙНИЙ ЛІЦЕЙ
</t>
  </si>
  <si>
    <t xml:space="preserve">Ділянка №1
Полігон 7
СНІГУРІВСЬКИЙ ПРОФЕСІЙНИЙ ЛІЦЕЙ
</t>
  </si>
  <si>
    <t xml:space="preserve">Ділянка №1
Полігон 8
СНІГУРІВСЬКИЙ ПРОФЕСІЙНИЙ ЛІЦЕЙ
</t>
  </si>
  <si>
    <t xml:space="preserve">Ділянка №1
Полігон 9
СНІГУРІВСЬКИЙ ПРОФЕСІЙНИЙ ЛІЦЕЙ
</t>
  </si>
  <si>
    <t xml:space="preserve">Ділянка №2
Полігон 1
СНІГУРІВСЬКИЙ ПРОФЕСІЙНИЙ ЛІЦЕЙ
</t>
  </si>
  <si>
    <t xml:space="preserve">Ділянка №2
Полігон 2
СНІГУРІВСЬКИЙ ПРОФЕСІЙНИЙ ЛІЦЕЙ
</t>
  </si>
  <si>
    <t xml:space="preserve">Ділянка №2
Полігон 4
СНІГУРІВСЬКИЙ ПРОФЕСІЙНИЙ ЛІЦЕЙ
</t>
  </si>
  <si>
    <t xml:space="preserve">Ділянка №2
Полігон 3
СНІГУРІВСЬКИЙ ПРОФЕСІЙНИЙ ЛІЦЕЙ
</t>
  </si>
  <si>
    <t>Безіменне-39</t>
  </si>
  <si>
    <t>Євгенівка-33</t>
  </si>
  <si>
    <t>Безіменне-53</t>
  </si>
  <si>
    <t>Безіменне-50</t>
  </si>
  <si>
    <t>Безіменне-52</t>
  </si>
  <si>
    <t>Віол Плюс 17-28-35-55</t>
  </si>
  <si>
    <t>Віол Плюс 23-24</t>
  </si>
  <si>
    <t>Зоря 5-4</t>
  </si>
  <si>
    <t>Зоря 5-5</t>
  </si>
  <si>
    <t>ВіолПлюс 78</t>
  </si>
  <si>
    <t>Зоря 66</t>
  </si>
  <si>
    <t>Безіменне 08</t>
  </si>
  <si>
    <t>Новокондакове-6</t>
  </si>
  <si>
    <t>Зоря 3-3</t>
  </si>
  <si>
    <t>Зоря 70</t>
  </si>
  <si>
    <t>Зоря 75</t>
  </si>
  <si>
    <t>Безіменне-40</t>
  </si>
  <si>
    <t>Євгенівка-40</t>
  </si>
  <si>
    <t>Новокондакове-7</t>
  </si>
  <si>
    <t>Ділянка № 2 ФГ «Агро Сістемс»</t>
  </si>
  <si>
    <t>Ділянка № 3/4 ФГ «Агро Сістемс»</t>
  </si>
  <si>
    <t>Новокондакове-5</t>
  </si>
  <si>
    <t>Безіменне-37</t>
  </si>
  <si>
    <t>Безіменне-35</t>
  </si>
  <si>
    <t>Васильки-12</t>
  </si>
  <si>
    <t>ФГ Віктан</t>
  </si>
  <si>
    <t>Ритм-1</t>
  </si>
  <si>
    <t>Ритм-2</t>
  </si>
  <si>
    <t>Ритм-3</t>
  </si>
  <si>
    <t>Ритм-4</t>
  </si>
  <si>
    <t>Любомирівка 55</t>
  </si>
  <si>
    <t>Любомирівка 36</t>
  </si>
  <si>
    <t>Любомирівка 44</t>
  </si>
  <si>
    <t>Мирне 27</t>
  </si>
  <si>
    <t>Любомирівка 57</t>
  </si>
  <si>
    <t>Мирне 28</t>
  </si>
  <si>
    <t xml:space="preserve">Тернові Поди 36
</t>
  </si>
  <si>
    <t>Любомирівка-35</t>
  </si>
  <si>
    <t>Тернові Поди 59</t>
  </si>
  <si>
    <t>Любомирівка-46</t>
  </si>
  <si>
    <t>Тернові поди -12</t>
  </si>
  <si>
    <t>Любомирівка 58</t>
  </si>
  <si>
    <t>Тернові Поди -11</t>
  </si>
  <si>
    <t>Вавилове 23</t>
  </si>
  <si>
    <t>Тернові Поди 60</t>
  </si>
  <si>
    <t>HAUA48DRC20250407-151619</t>
  </si>
  <si>
    <t>HAUA48HALO20250409-10308206</t>
  </si>
  <si>
    <t>HAUA48DRC20250402-134502</t>
  </si>
  <si>
    <t>HAUA48UDS20241112-101723</t>
  </si>
  <si>
    <t>HAUA48UDS20241112-102815</t>
  </si>
  <si>
    <t>HAUA48UDS20241112-205240</t>
  </si>
  <si>
    <t>HAUA48UDS20241112-220308</t>
  </si>
  <si>
    <t>HAUA48UDS20241112-93927</t>
  </si>
  <si>
    <t>HAUA48UDS20241112-112002</t>
  </si>
  <si>
    <t>HAUA48UDS20241112-114919</t>
  </si>
  <si>
    <t>HAUA48UDS20241112-120055</t>
  </si>
  <si>
    <t>HAUA48UDS20241112-120755</t>
  </si>
  <si>
    <t>HAUA48UDS20241111-184329</t>
  </si>
  <si>
    <t>HAUA48UDS20241111-190658</t>
  </si>
  <si>
    <t>HAUA48UDS20241111-201845</t>
  </si>
  <si>
    <t>HAUA48UDS20241111-200804</t>
  </si>
  <si>
    <t>HAUA48HALO20250207-9418406</t>
  </si>
  <si>
    <t>HAUA48HALO20250621-10806006</t>
  </si>
  <si>
    <t>HAUA48HALO20250701-10848006</t>
  </si>
  <si>
    <t>HAUA48HALO20250607-10662106</t>
  </si>
  <si>
    <t>HAUA48HALO20250621-10805906</t>
  </si>
  <si>
    <t>HAUA48ATOM20250213-174956</t>
  </si>
  <si>
    <t>HAUA48ATOM20250213-164713</t>
  </si>
  <si>
    <t>HAUA48ATOM20250508-160324</t>
  </si>
  <si>
    <t>HAUA48ATOM20250508-104720</t>
  </si>
  <si>
    <t>HAUA48ATOM20250508-85614</t>
  </si>
  <si>
    <t>HAUA48ATOM20250618-105550</t>
  </si>
  <si>
    <t>HAUA48ATOM20250618-161539</t>
  </si>
  <si>
    <t>HAUA48HALO20250311-10064806</t>
  </si>
  <si>
    <t>HAUA48ATOM20250317-135307</t>
  </si>
  <si>
    <t>HAUA48ATOM20250624-153551</t>
  </si>
  <si>
    <t>HAUA48ATOM20250716-95629</t>
  </si>
  <si>
    <t>HAUA48HALO20250207-9418506</t>
  </si>
  <si>
    <t>HAUA48HALO20250321-10118206</t>
  </si>
  <si>
    <t>HAUA48UDS20250513-133954</t>
  </si>
  <si>
    <t>HAUA48UDS20250511-172309</t>
  </si>
  <si>
    <t>HAUA48HALO20241016-8689806</t>
  </si>
  <si>
    <t>HAUA48HALO20241204-8836806</t>
  </si>
  <si>
    <t>HAUA48HALO20241121-8828506</t>
  </si>
  <si>
    <t>HAUA48HALO20250910-11086706</t>
  </si>
  <si>
    <t>HAUA48UDS20250410-172252</t>
  </si>
  <si>
    <t>HAUA48UDS20250430-122252</t>
  </si>
  <si>
    <t>HAUA48UDS20250430-131527</t>
  </si>
  <si>
    <t>HAUA48UDS20250620-94549</t>
  </si>
  <si>
    <t>HAUA48UDS20250620-101120</t>
  </si>
  <si>
    <t>HAUA48NPA20250818-140644</t>
  </si>
  <si>
    <t>HAUA48NPA20240729-1108</t>
  </si>
  <si>
    <t>HAUA48NPA20241207-91542</t>
  </si>
  <si>
    <t>HAUA48NPA20241205-102453</t>
  </si>
  <si>
    <t>HAUA48NPA20240925-112248</t>
  </si>
  <si>
    <t>HAUA48NPA20251027-132101</t>
  </si>
  <si>
    <t>HAUA48NPA20241007-151721</t>
  </si>
  <si>
    <t>HAUA48NPA20231122-923</t>
  </si>
  <si>
    <t>HAUA48NPA20240729-944</t>
  </si>
  <si>
    <t>HAUA48NPA20250925-101345</t>
  </si>
  <si>
    <t>HAUA48NPA20250212-143517</t>
  </si>
  <si>
    <t>HAUA48NPA20230902-838</t>
  </si>
  <si>
    <t>HAUA48NPA20251027-133903</t>
  </si>
  <si>
    <t>HAUA48NPA20230901-1431</t>
  </si>
  <si>
    <t>HAUA48NPA20250711-133631</t>
  </si>
  <si>
    <t>HAUA48NPA20250925-104947</t>
  </si>
  <si>
    <t>Обстежено підрозділами ДССТ</t>
  </si>
  <si>
    <t>Обстежено підрозділами ДСНС</t>
  </si>
  <si>
    <t>Виноградне</t>
  </si>
  <si>
    <t>Горохівське 2</t>
  </si>
  <si>
    <t>Любине-2</t>
  </si>
  <si>
    <t>Снігурівка-29</t>
  </si>
  <si>
    <t>Євгенівка-27</t>
  </si>
  <si>
    <t>Зоря 3-1</t>
  </si>
  <si>
    <t>Євгенівка-41</t>
  </si>
  <si>
    <t>Березнегувате - 01</t>
  </si>
  <si>
    <t>Васильки-10</t>
  </si>
  <si>
    <t xml:space="preserve">Ділянка № 1
ФГ «Агро Сістемс»
</t>
  </si>
  <si>
    <t>Снігурівка - Паркова 4</t>
  </si>
  <si>
    <t>Киселівка 11</t>
  </si>
  <si>
    <t>Киселівка 5</t>
  </si>
  <si>
    <t>Любомирівка 54</t>
  </si>
  <si>
    <t>Максимівка 42</t>
  </si>
  <si>
    <t>Степова Долина 31</t>
  </si>
  <si>
    <t>Новогригоровка 25</t>
  </si>
  <si>
    <t>Прибузьке-2</t>
  </si>
  <si>
    <t>Степова Долина 34</t>
  </si>
  <si>
    <t>Благодатне 55</t>
  </si>
  <si>
    <t>Рівер - 06</t>
  </si>
  <si>
    <t xml:space="preserve">Ділянка № 4
(Перелік 5)
</t>
  </si>
  <si>
    <t xml:space="preserve">Ділянка № 6
(Перелік 5)
</t>
  </si>
  <si>
    <t>HAUA48RTL20250417-125954</t>
  </si>
  <si>
    <t>HAUA48HALO20250710-10855506</t>
  </si>
  <si>
    <t>HAUA48HALO20241104-8761406</t>
  </si>
  <si>
    <t>HAUA48HALO20250312-10064706</t>
  </si>
  <si>
    <t>HAUA48ATOM20250317-173624</t>
  </si>
  <si>
    <t>HAUA48HALO20250910-11177406</t>
  </si>
  <si>
    <t>HAUA48uda20240723-1441</t>
  </si>
  <si>
    <t>HAUA48HALO20250325-10178606</t>
  </si>
  <si>
    <t>HAUA48UDS20250513-124634</t>
  </si>
  <si>
    <t>HAUA48DS20250218-175140</t>
  </si>
  <si>
    <t>HAUA48NPA20241202-140201</t>
  </si>
  <si>
    <t>HAUA48NPA20241202-142912</t>
  </si>
  <si>
    <t>HAUA48NPA20250818-143258</t>
  </si>
  <si>
    <t>HAUA48NPA20250714-100240</t>
  </si>
  <si>
    <t>HAUA48NPA20250319-93338</t>
  </si>
  <si>
    <t>HAUA48DRC20240903-112652</t>
  </si>
  <si>
    <t>HAUA48NPA20250408-85702</t>
  </si>
  <si>
    <t>HAUA48NPA20250821-142142</t>
  </si>
  <si>
    <t>HAUA48uda20240119-1945</t>
  </si>
  <si>
    <t>HAUA48UDS20240529-1104</t>
  </si>
  <si>
    <t>HAUA48UDS20240614-1611</t>
  </si>
  <si>
    <t>RTL</t>
  </si>
  <si>
    <t>Обробляються</t>
  </si>
  <si>
    <t>Інгулка</t>
  </si>
  <si>
    <t>Ясна Поляна</t>
  </si>
  <si>
    <t>Первомайське</t>
  </si>
  <si>
    <t>Квітневе</t>
  </si>
  <si>
    <t>Миролюбове</t>
  </si>
  <si>
    <t>Горохівка</t>
  </si>
  <si>
    <t>Горохівське 1</t>
  </si>
  <si>
    <t>Ин-29(2)</t>
  </si>
  <si>
    <t>Кавказ-5</t>
  </si>
  <si>
    <t>Кавказ-7</t>
  </si>
  <si>
    <t>Любомирівка-1</t>
  </si>
  <si>
    <t>Калинівка-7</t>
  </si>
  <si>
    <t>Інгулка-4</t>
  </si>
  <si>
    <t>Любомирівка-2</t>
  </si>
  <si>
    <t>Любомирівка-3</t>
  </si>
  <si>
    <t>Любомирівка-5</t>
  </si>
  <si>
    <t>Веселий Кут - 01</t>
  </si>
  <si>
    <t>Любине-3</t>
  </si>
  <si>
    <t>Кавказ-2</t>
  </si>
  <si>
    <t>Кавказ-4</t>
  </si>
  <si>
    <t>Кавказ-3</t>
  </si>
  <si>
    <t>Яковлівка-2</t>
  </si>
  <si>
    <t>Безіменне-47</t>
  </si>
  <si>
    <t>Інгулка-3</t>
  </si>
  <si>
    <t>Новокондакове-9</t>
  </si>
  <si>
    <t>Зоря 3-4</t>
  </si>
  <si>
    <t>Віол Плюс 77</t>
  </si>
  <si>
    <t>Віол Плюс 2</t>
  </si>
  <si>
    <t>Віол Плюс 3</t>
  </si>
  <si>
    <t>Віол Плюс 11</t>
  </si>
  <si>
    <t>Віол Плюс 15</t>
  </si>
  <si>
    <t>Віол Плюс 29-32</t>
  </si>
  <si>
    <t>Віол Плюс 31-62</t>
  </si>
  <si>
    <t>Віол Плюс 39</t>
  </si>
  <si>
    <t>Віол Плюс 41-48</t>
  </si>
  <si>
    <t>Віол Плюс 44</t>
  </si>
  <si>
    <t>Віол Плюс 45</t>
  </si>
  <si>
    <t xml:space="preserve">Віол Плюс 
64-69-72-73
</t>
  </si>
  <si>
    <t>Віол Плюс 68</t>
  </si>
  <si>
    <t>Віол Плюс 40</t>
  </si>
  <si>
    <t>Зоря 1-2</t>
  </si>
  <si>
    <t>Зоря 2-2</t>
  </si>
  <si>
    <t>Віол Плюс 57-59</t>
  </si>
  <si>
    <t>Зоря 2-1</t>
  </si>
  <si>
    <t>Зоря 1-1</t>
  </si>
  <si>
    <t>Зоря 3-2</t>
  </si>
  <si>
    <t>Зоря 3-6</t>
  </si>
  <si>
    <t>Зоря 3-8</t>
  </si>
  <si>
    <t>Зоря 3-7</t>
  </si>
  <si>
    <t>Зоря 3-9</t>
  </si>
  <si>
    <t>Зоря 3-10</t>
  </si>
  <si>
    <t>Віол Плюс 12</t>
  </si>
  <si>
    <t>Зоря 4-1-1</t>
  </si>
  <si>
    <t>Зоря 4-2-2</t>
  </si>
  <si>
    <t>Зоря 4-2-1</t>
  </si>
  <si>
    <t>Зоря 4-1-2</t>
  </si>
  <si>
    <t>Варіант 1</t>
  </si>
  <si>
    <t>Зоря 4-3</t>
  </si>
  <si>
    <t>Зоря 4-4</t>
  </si>
  <si>
    <t>Варіант 2</t>
  </si>
  <si>
    <t>Зоря 5-2</t>
  </si>
  <si>
    <t>Зоря 5-3</t>
  </si>
  <si>
    <t>Зоря 5-6</t>
  </si>
  <si>
    <t>Зоря 5-7</t>
  </si>
  <si>
    <t>ВіолПлюс 22-4</t>
  </si>
  <si>
    <t>ВіолПлюс 22-5</t>
  </si>
  <si>
    <t>ВіолПлюс 27-1</t>
  </si>
  <si>
    <t>ВіолПлюс 27-2</t>
  </si>
  <si>
    <t>ВіолПлюс 22-1</t>
  </si>
  <si>
    <t>ВіолПлюс 22-2</t>
  </si>
  <si>
    <t>ВіолПлюс 27-3</t>
  </si>
  <si>
    <t>Безіменне 09</t>
  </si>
  <si>
    <t>Безіменне 04-05</t>
  </si>
  <si>
    <t>Новокондакове-8</t>
  </si>
  <si>
    <t>Зоря 4-1</t>
  </si>
  <si>
    <t>Зоря 4-2</t>
  </si>
  <si>
    <t>Зоря 67</t>
  </si>
  <si>
    <t>Зоря 71</t>
  </si>
  <si>
    <t>Зоря 69</t>
  </si>
  <si>
    <t>Зоря 72</t>
  </si>
  <si>
    <t>Зоря 74</t>
  </si>
  <si>
    <t>Зоря 76</t>
  </si>
  <si>
    <t>Зоря 77</t>
  </si>
  <si>
    <t>Новоолександрівка-03</t>
  </si>
  <si>
    <t>Інгулка-2</t>
  </si>
  <si>
    <t>Євгенівка-22</t>
  </si>
  <si>
    <t>Євгенівка-23</t>
  </si>
  <si>
    <t>Безіменне-51</t>
  </si>
  <si>
    <t>Ясна Поляна-9</t>
  </si>
  <si>
    <t>Безіменне-54</t>
  </si>
  <si>
    <t>Безіменне-55</t>
  </si>
  <si>
    <t>Березнегувате - Т 05</t>
  </si>
  <si>
    <t>Березнегувате - Т 11</t>
  </si>
  <si>
    <t>Березнегувате - Т 04</t>
  </si>
  <si>
    <t>Куйбишевське Агро - 1</t>
  </si>
  <si>
    <t>Баштанка-6</t>
  </si>
  <si>
    <t>Тамарине-4</t>
  </si>
  <si>
    <t>Березнегуватська Ш - 05</t>
  </si>
  <si>
    <t>Безіменне-38</t>
  </si>
  <si>
    <t xml:space="preserve">  Мирне-1</t>
  </si>
  <si>
    <t>Шевченкове-1</t>
  </si>
  <si>
    <t>Шевченкове-2</t>
  </si>
  <si>
    <t>Новогригорівка-1</t>
  </si>
  <si>
    <t>Прибузьке-5</t>
  </si>
  <si>
    <t>Рд-3-17</t>
  </si>
  <si>
    <t>Рд-12-20_2</t>
  </si>
  <si>
    <t>Рд-12-20_3</t>
  </si>
  <si>
    <t>Рд-3-18</t>
  </si>
  <si>
    <t>Рд-3-7_1</t>
  </si>
  <si>
    <t>Рд-3-7_2</t>
  </si>
  <si>
    <t>Рд-3-7_3</t>
  </si>
  <si>
    <t>Рд-3-9_1</t>
  </si>
  <si>
    <t>Рд-3-9_2</t>
  </si>
  <si>
    <t>Рд-1-1(1)_2</t>
  </si>
  <si>
    <t>Рд-4-61_1</t>
  </si>
  <si>
    <t>Рд-4-61_2</t>
  </si>
  <si>
    <t>Рд-4-61_3</t>
  </si>
  <si>
    <t>Рд-4-20_2</t>
  </si>
  <si>
    <t>Рд-4-20_3</t>
  </si>
  <si>
    <t>Рд-4-21_2</t>
  </si>
  <si>
    <t>Рд-3-16_1</t>
  </si>
  <si>
    <t>Рд-4-23_2</t>
  </si>
  <si>
    <t>Рд-1-7_1</t>
  </si>
  <si>
    <t>Рд-1-7_2</t>
  </si>
  <si>
    <t>Рд-1-7_3</t>
  </si>
  <si>
    <t>Рд-1-7_4</t>
  </si>
  <si>
    <t>Рд-1-7_6</t>
  </si>
  <si>
    <t>Рд-3-14(1)_1</t>
  </si>
  <si>
    <t>Рд-3-14(1)_2</t>
  </si>
  <si>
    <t>Рд-4-35</t>
  </si>
  <si>
    <t>Рд-1-7_5</t>
  </si>
  <si>
    <t>Рд-3-16_2</t>
  </si>
  <si>
    <t>Степова Долина 26</t>
  </si>
  <si>
    <t>Богородицьке 6</t>
  </si>
  <si>
    <t>barm_5_блок1</t>
  </si>
  <si>
    <t>barm_12_блок1</t>
  </si>
  <si>
    <t>part_6_блок1</t>
  </si>
  <si>
    <t>part_1_блок1_3</t>
  </si>
  <si>
    <t>Партизанське 7</t>
  </si>
  <si>
    <t>Степова Долина 12</t>
  </si>
  <si>
    <t>Прибузьке 9</t>
  </si>
  <si>
    <t>Лимани 1</t>
  </si>
  <si>
    <t>Любомирівка 43</t>
  </si>
  <si>
    <t>Киселівка 12</t>
  </si>
  <si>
    <t>Мирне 31</t>
  </si>
  <si>
    <t>Новогригорівка 14</t>
  </si>
  <si>
    <t>Квітневе 1</t>
  </si>
  <si>
    <t>Богородицьке 1</t>
  </si>
  <si>
    <t>Киселівка 15</t>
  </si>
  <si>
    <t>Степова Долина 37</t>
  </si>
  <si>
    <t>Червоне-1</t>
  </si>
  <si>
    <t>Киселівка 13</t>
  </si>
  <si>
    <t>Червоне-3</t>
  </si>
  <si>
    <t>Степова Долина 38</t>
  </si>
  <si>
    <t>Максимівка 45</t>
  </si>
  <si>
    <t>Богородицьке 4</t>
  </si>
  <si>
    <t>Максимівка 46</t>
  </si>
  <si>
    <t>Максимівка 39</t>
  </si>
  <si>
    <t>Киселівка 9</t>
  </si>
  <si>
    <t>Мирне 30</t>
  </si>
  <si>
    <t>Благодатне 41</t>
  </si>
  <si>
    <t>Галицинове ліс - 23</t>
  </si>
  <si>
    <t>Мирне 22</t>
  </si>
  <si>
    <t>Прибузьке 11</t>
  </si>
  <si>
    <t>Благодатне 38</t>
  </si>
  <si>
    <t>Благодатне 60</t>
  </si>
  <si>
    <t>Киселівка 6</t>
  </si>
  <si>
    <t>Кіселівка 1</t>
  </si>
  <si>
    <t>Благодатне 49</t>
  </si>
  <si>
    <t>Червоне-2</t>
  </si>
  <si>
    <t>Любомирівка 48</t>
  </si>
  <si>
    <t>Любомирівка 56</t>
  </si>
  <si>
    <t>Благодатне 65</t>
  </si>
  <si>
    <t>Партизанське 18</t>
  </si>
  <si>
    <t>Благодатне 48</t>
  </si>
  <si>
    <t>Тернові Поди 57</t>
  </si>
  <si>
    <t>Тернові Поди 58</t>
  </si>
  <si>
    <t>Прибузьке-1</t>
  </si>
  <si>
    <t>Вавилове 24</t>
  </si>
  <si>
    <t>Благодатне 63</t>
  </si>
  <si>
    <t>Зелений Гай 1</t>
  </si>
  <si>
    <t>Благодатне 52</t>
  </si>
  <si>
    <t>Благодатне 53</t>
  </si>
  <si>
    <t>Тернові Поди-33</t>
  </si>
  <si>
    <t>Благодатне 57</t>
  </si>
  <si>
    <t>Благодатне 58</t>
  </si>
  <si>
    <t>Благодатне 59</t>
  </si>
  <si>
    <t>Любомирівка-19</t>
  </si>
  <si>
    <t>Благодатне 54</t>
  </si>
  <si>
    <t xml:space="preserve">Любомирівка-17
</t>
  </si>
  <si>
    <t>Тернові Поди-34</t>
  </si>
  <si>
    <t>Тернові Поди-39</t>
  </si>
  <si>
    <t>Любомирівка-18</t>
  </si>
  <si>
    <t>Благодатне 64</t>
  </si>
  <si>
    <t>Джерело 2-1</t>
  </si>
  <si>
    <t>Джерело 2-2</t>
  </si>
  <si>
    <t>Джерело 2-3</t>
  </si>
  <si>
    <t>Магрофуд</t>
  </si>
  <si>
    <t>Миролюбове-1</t>
  </si>
  <si>
    <t>Миролюбове-2</t>
  </si>
  <si>
    <t>Горохівка-1</t>
  </si>
  <si>
    <t>HAUA48DRC20250404-162316</t>
  </si>
  <si>
    <t>HAUA48RTL20250417-123358</t>
  </si>
  <si>
    <t>HAUA48UOS20231204-1241</t>
  </si>
  <si>
    <t>HAUA48DRC20250217-134139</t>
  </si>
  <si>
    <t>HAUA48DRC20250224-143858</t>
  </si>
  <si>
    <t>HAUA48DRC20250401-113932</t>
  </si>
  <si>
    <t>HAUA48DRC20240429-1321</t>
  </si>
  <si>
    <t>HAUA48DRC20230802-1247</t>
  </si>
  <si>
    <t>HAUA48DRC20250404-152256</t>
  </si>
  <si>
    <t>HAUA48DRC20250402-164833</t>
  </si>
  <si>
    <t>HAUA48DRC20250403-165850</t>
  </si>
  <si>
    <t>HAUA48DRC20250409-143043</t>
  </si>
  <si>
    <t>HAUA48uda20240612-1152</t>
  </si>
  <si>
    <t>HAUA48HALO20250716-10907906</t>
  </si>
  <si>
    <t>HAUA48DRC20250211-151501</t>
  </si>
  <si>
    <t>HAUA48DRC20250214-153842</t>
  </si>
  <si>
    <t>HAUA48DRC20250212-144052</t>
  </si>
  <si>
    <t>HAUA48DRC20250522-143333</t>
  </si>
  <si>
    <t>HAUA48HALO20250326-10194406</t>
  </si>
  <si>
    <t>HAUA48DRC20230802-900</t>
  </si>
  <si>
    <t>HAUA48HALO20250423-10461806</t>
  </si>
  <si>
    <t>HAUA48ATOM20250317-155322</t>
  </si>
  <si>
    <t>HAUA48ATOM20250213-144434</t>
  </si>
  <si>
    <t>HAUA48ATOM20250213-135340</t>
  </si>
  <si>
    <t>HAUA48ATOM20250213-153036</t>
  </si>
  <si>
    <t>HAUA48ATOM20250213-170515</t>
  </si>
  <si>
    <t>HAUA48ATOM20250213-192053</t>
  </si>
  <si>
    <t>HAUA48ATOM20250213-172132</t>
  </si>
  <si>
    <t>HAUA48ATOM20250213-190130</t>
  </si>
  <si>
    <t>HAUA48ATOM20250213-193647</t>
  </si>
  <si>
    <t>HAUA48ATOM20250213-224547</t>
  </si>
  <si>
    <t>HAUA48ATOM20250213-141307</t>
  </si>
  <si>
    <t>HAUA48ATOM20250213-152934</t>
  </si>
  <si>
    <t>HAUA48ATOM20250213-163501</t>
  </si>
  <si>
    <t>HAUA48ATOM20250213-170205</t>
  </si>
  <si>
    <t>HAUA48ATOM20250213-220927</t>
  </si>
  <si>
    <t>HAUA48ATOM20250312-155953</t>
  </si>
  <si>
    <t>HAUA48ATOM20250313-155040</t>
  </si>
  <si>
    <t>HAUA48ATOM20250213-161105</t>
  </si>
  <si>
    <t>HAUA48ATOM20250313-123958</t>
  </si>
  <si>
    <t>HAUA48ATOM20250312-115523</t>
  </si>
  <si>
    <t>HAUA48ATOM20250317-122538</t>
  </si>
  <si>
    <t>HAUA48ATOM20250317-140239</t>
  </si>
  <si>
    <t>HAUA48ATOM20250318-135303</t>
  </si>
  <si>
    <t>HAUA48ATOM20250317-123229</t>
  </si>
  <si>
    <t>HAUA48ATOM20250318-181422</t>
  </si>
  <si>
    <t>HAUA48ATOM20250318-161055</t>
  </si>
  <si>
    <t>HAUA48ATOM20250213-100156</t>
  </si>
  <si>
    <t>HAUA48ATOM20250319-95631</t>
  </si>
  <si>
    <t>HAUA48ATOM20250417-175455</t>
  </si>
  <si>
    <t>HAUA48ATOM20250417-165744</t>
  </si>
  <si>
    <t>HAUA48ATOM20250417-125743</t>
  </si>
  <si>
    <t>HAUA48ATOM20250422-144824</t>
  </si>
  <si>
    <t>HAUA48ATOM20250417-162615</t>
  </si>
  <si>
    <t>HAUA48ATOM20250422-94237</t>
  </si>
  <si>
    <t>HAUA48ATOM20250430-131617</t>
  </si>
  <si>
    <t>HAUA48ATOM20250430-155120</t>
  </si>
  <si>
    <t>HAUA48ATOM20250508-114024</t>
  </si>
  <si>
    <t>HAUA48ATOM20250508-131839</t>
  </si>
  <si>
    <t>HAUA48ATOM20250508-83632</t>
  </si>
  <si>
    <t>HAUA48ATOM20250522-150932</t>
  </si>
  <si>
    <t>HAUA48ATOM20250522-194152</t>
  </si>
  <si>
    <t>HAUA48ATOM20250527-111932</t>
  </si>
  <si>
    <t>HAUA48ATOM20250527-180351</t>
  </si>
  <si>
    <t>HAUA48ATOM20250522-140940</t>
  </si>
  <si>
    <t>HAUA48ATOM20250522-174516</t>
  </si>
  <si>
    <t>HAUA48ATOM20250527-125859</t>
  </si>
  <si>
    <t>HAUA48ATOM20250619-95940</t>
  </si>
  <si>
    <t>HAUA48ATOM20250605-172914</t>
  </si>
  <si>
    <t>HAUA48HALO20250409-10293406</t>
  </si>
  <si>
    <t>HAUA48ATOM20250319-150752</t>
  </si>
  <si>
    <t>HAUA48ATOM20250417-184928</t>
  </si>
  <si>
    <t>HAUA48ATOM20250618-175456</t>
  </si>
  <si>
    <t>HAUA48ATOM20250701-92713</t>
  </si>
  <si>
    <t>HAUA48ATOM20250626-214025</t>
  </si>
  <si>
    <t>HAUA48ATOM20250702-160355</t>
  </si>
  <si>
    <t>HAUA48ATOM20250709-145920</t>
  </si>
  <si>
    <t>HAUA48ATOM20250717-151418</t>
  </si>
  <si>
    <t>HAUA48ATOM20250719-130234</t>
  </si>
  <si>
    <t>HAUA48ATOM20251018-152712</t>
  </si>
  <si>
    <t>HAUA48HALO20250130-9229406</t>
  </si>
  <si>
    <t>HAUA48HALO20250129-9234106</t>
  </si>
  <si>
    <t>HAUA48HALO20250212-9426506</t>
  </si>
  <si>
    <t>HAUA48HALO20250607-10662206</t>
  </si>
  <si>
    <t>HAUA48HALO20250129-9333906</t>
  </si>
  <si>
    <t>HAUA48HALO20250922-11180206</t>
  </si>
  <si>
    <t>HAUA48HALO20250921-11154706</t>
  </si>
  <si>
    <t>HAUA48uda20250916-184545</t>
  </si>
  <si>
    <t>HAUA48uda20251017-190914</t>
  </si>
  <si>
    <t>HAUA48uda20250916-172140</t>
  </si>
  <si>
    <t>HAUA48UDS20250907-144051</t>
  </si>
  <si>
    <t>HAUA48HALO20250906-11065606</t>
  </si>
  <si>
    <t>HAUA48HALO20250716-10905706</t>
  </si>
  <si>
    <t>HAUA48uda20251015-103408</t>
  </si>
  <si>
    <t>HAUA48HALO20250123-9222306</t>
  </si>
  <si>
    <t>HAUA48FSD20230502-1432</t>
  </si>
  <si>
    <t>HAUA48FSD20230411-855</t>
  </si>
  <si>
    <t>HAUA48FSD20230412-850</t>
  </si>
  <si>
    <t>HAUA48FSD20230404-940</t>
  </si>
  <si>
    <t>HAUA48DRC20241007-130823</t>
  </si>
  <si>
    <t>HAUA48UOS20230323-1528</t>
  </si>
  <si>
    <t>HAUA48UOS20230317-838</t>
  </si>
  <si>
    <t>HAUA48UOS20230317-853</t>
  </si>
  <si>
    <t>HAUA48UOS20230323-1347</t>
  </si>
  <si>
    <t>HAUA48UOS20230323-1438</t>
  </si>
  <si>
    <t>HAUA48UOS20230323-1515</t>
  </si>
  <si>
    <t>HAUA48UOS20230323-1532</t>
  </si>
  <si>
    <t>HAUA48UOS20230403-1432</t>
  </si>
  <si>
    <t>HAUA48UOS20230403-1639</t>
  </si>
  <si>
    <t>HAUA48UOS20230329-1011</t>
  </si>
  <si>
    <t>HAUA48UOS20230331-1234</t>
  </si>
  <si>
    <t>HAUA48UOS20230331-1302</t>
  </si>
  <si>
    <t>HAUA48UOS20230331-1349</t>
  </si>
  <si>
    <t>HAUA48UOS20230330-908</t>
  </si>
  <si>
    <t>HAUA48UOS20230330-1114</t>
  </si>
  <si>
    <t>HAUA48UOS20230331-1233</t>
  </si>
  <si>
    <t>HAUA48UOS20230323-1445</t>
  </si>
  <si>
    <t>HAUA48UOS20230330-1441</t>
  </si>
  <si>
    <t>HAUA48UOS20230328-913</t>
  </si>
  <si>
    <t>HAUA48UOS20230328-1101</t>
  </si>
  <si>
    <t>HAUA48UOS20230328-1236</t>
  </si>
  <si>
    <t>HAUA48UOS20230328-1514</t>
  </si>
  <si>
    <t>HAUA48UOS20230328-1617</t>
  </si>
  <si>
    <t>HAUA48UOS20230324-1009</t>
  </si>
  <si>
    <t>HAUA48UOS20230324-1208</t>
  </si>
  <si>
    <t>HAUA48UOS20230403-1440</t>
  </si>
  <si>
    <t>HAUA48UOS20230328-1023</t>
  </si>
  <si>
    <t>HAUA48UOS20230323-1506</t>
  </si>
  <si>
    <t>HAUA48NPA20240327-1220</t>
  </si>
  <si>
    <t>HAUA48NPA20230925-927</t>
  </si>
  <si>
    <t>HAUA48UOS20230302-1013</t>
  </si>
  <si>
    <t>HAUA48UOS20230303-1050</t>
  </si>
  <si>
    <t>HAUA48UOS20230223-1047</t>
  </si>
  <si>
    <t>HAUA48UOS20230227-1154</t>
  </si>
  <si>
    <t>HAUA48NPA20240424-1102</t>
  </si>
  <si>
    <t>HAUA48NPA20231003-1146/0425</t>
  </si>
  <si>
    <t>HAUA48NPA20240527-1412/0215</t>
  </si>
  <si>
    <t>HAUA48NPA20250909-151117</t>
  </si>
  <si>
    <t>HAUA48NPA20240925-102137</t>
  </si>
  <si>
    <t>HAUA48NPA20250225-101925</t>
  </si>
  <si>
    <t>HAUA48NPA20250708-142044</t>
  </si>
  <si>
    <t>HAUA48NPA20240822-93626</t>
  </si>
  <si>
    <t>HAUA48NPA20250731-91907</t>
  </si>
  <si>
    <t>HAUA48NPA20230626-1048</t>
  </si>
  <si>
    <t>HAUA48NPA20250711-155601</t>
  </si>
  <si>
    <t>HAUA48NPA20250711-150625</t>
  </si>
  <si>
    <t>HAUA48MAG20250331-130451</t>
  </si>
  <si>
    <t>HAUA48NPA20250321-83541</t>
  </si>
  <si>
    <t>HAUA48MAG20250418-162815</t>
  </si>
  <si>
    <t>HAUA48NPA20250815-94650</t>
  </si>
  <si>
    <t>HAUA48NPA20250814-152700</t>
  </si>
  <si>
    <t>HAUA48NPA20230902-958</t>
  </si>
  <si>
    <t>HAUA48NPA20250912-84331</t>
  </si>
  <si>
    <t>HAUA48NPA20250604-133726</t>
  </si>
  <si>
    <t>HAUA48NPA20241202-152036</t>
  </si>
  <si>
    <t>HAUA48NPA20250221-94904</t>
  </si>
  <si>
    <t>HAUA48NPA20240815-90713</t>
  </si>
  <si>
    <t>HAUA48uda20240917-144842</t>
  </si>
  <si>
    <t>HAUA48NPA20240828-134428</t>
  </si>
  <si>
    <t>HAUA48NPA20241207-85406</t>
  </si>
  <si>
    <t>HAUA48NPA20240806-1523</t>
  </si>
  <si>
    <t>HAUA48NPA20250910-153036</t>
  </si>
  <si>
    <t>HAUA48NPA20241202-145001</t>
  </si>
  <si>
    <t>HAUA48NPA20230624-1423</t>
  </si>
  <si>
    <t>HAUA48NPA20250529-161523</t>
  </si>
  <si>
    <t>HAUA48MAG20250415-160957</t>
  </si>
  <si>
    <t>HAUA48NPA20250423-80750</t>
  </si>
  <si>
    <t>HAUA48NPA20250910-111947</t>
  </si>
  <si>
    <t>HAUA48NPA20251024-152940</t>
  </si>
  <si>
    <t>HAUA48NPA20251024-135839</t>
  </si>
  <si>
    <t>HAUA48NPA20250514-90139</t>
  </si>
  <si>
    <t>HAUA48NPA20250815-85210</t>
  </si>
  <si>
    <t>HAUA48NPA20250910-95310</t>
  </si>
  <si>
    <t>HAUA48DRC20240903-114545</t>
  </si>
  <si>
    <t>HAUA48NPA20250821-153355</t>
  </si>
  <si>
    <t>HAUA48NPA20251024-150215</t>
  </si>
  <si>
    <t>HAUA48NPA20250924-93221</t>
  </si>
  <si>
    <t>HAUA48NPA20250711-112545</t>
  </si>
  <si>
    <t>HAUA48NPA20250711-94726</t>
  </si>
  <si>
    <t>HAUA48NPA20231104-1059</t>
  </si>
  <si>
    <t>HAUA48NPA20250911-103854</t>
  </si>
  <si>
    <t>HAUA48NPA20250911-122338</t>
  </si>
  <si>
    <t>HAUA48NPA20250912-85708</t>
  </si>
  <si>
    <t>HAUA48NPA20231122-1035</t>
  </si>
  <si>
    <t>HAUA48NPA20250815-91803</t>
  </si>
  <si>
    <t>HAUA48NPA20231116-1149</t>
  </si>
  <si>
    <t>HAUA48NPA20231104-1007</t>
  </si>
  <si>
    <t>HAUA48NPA20231207-1555</t>
  </si>
  <si>
    <t>HAUA48NPA20231116-1351</t>
  </si>
  <si>
    <t>HAUA48NPA20251024-141748</t>
  </si>
  <si>
    <t>HAUA48UDS20240510-1445</t>
  </si>
  <si>
    <t>HAUA48UDS20250514-160803</t>
  </si>
  <si>
    <t>HAUA48UDS20240511-1525</t>
  </si>
  <si>
    <t>HAUA48UAD20241213-172020</t>
  </si>
  <si>
    <t>HAUA48UAD20241225-101033</t>
  </si>
  <si>
    <t>HAUA48UAD20241225-104144</t>
  </si>
  <si>
    <t>HAUA48UDS20240530-1215</t>
  </si>
  <si>
    <t>HAUA48UDS20250814-181404</t>
  </si>
  <si>
    <t>HAUA48MAG20250501-155139</t>
  </si>
  <si>
    <t>HAUA48MAG20250523-152419</t>
  </si>
  <si>
    <t>HAUA48MAG20250624-143527</t>
  </si>
  <si>
    <t>Вишгородський</t>
  </si>
  <si>
    <t>Рудня-Шпилівська</t>
  </si>
  <si>
    <t>Рудня-Сидорівська</t>
  </si>
  <si>
    <t>Сидоровичі</t>
  </si>
  <si>
    <t>Рудня-Шпилівська 2014/01</t>
  </si>
  <si>
    <t>Рудня-Сидорівська 1332/01</t>
  </si>
  <si>
    <t>Рудня-Сидорівська 1332/03</t>
  </si>
  <si>
    <t>Рудня-Сидорівська 1332/02</t>
  </si>
  <si>
    <t>Рудня-Сидорівська 1332/04</t>
  </si>
  <si>
    <t>Рудня-Сидорівська 1332/05</t>
  </si>
  <si>
    <t>Розважівське лісництво - 1</t>
  </si>
  <si>
    <t>Розважівське лісництво - 3</t>
  </si>
  <si>
    <t>Розважівське лісництво - 4</t>
  </si>
  <si>
    <t>Розважівське лісництво - 2</t>
  </si>
  <si>
    <t>Розважівське лісництво - 5</t>
  </si>
  <si>
    <t>HAUA32DCU20250803-94503</t>
  </si>
  <si>
    <t>HAUA32DCU20250610-121025</t>
  </si>
  <si>
    <t>HAUA32DCU20250611-151505</t>
  </si>
  <si>
    <t>HAUA32DCU20250611-141004</t>
  </si>
  <si>
    <t>HAUA32DCU20250611-154222</t>
  </si>
  <si>
    <t>HAUA32DCU20250612-101140</t>
  </si>
  <si>
    <t>HAUA32UDS20250715-113805</t>
  </si>
  <si>
    <t>HAUA32UDS20250715-114722</t>
  </si>
  <si>
    <t>HAUA32UDS20250715-122646</t>
  </si>
  <si>
    <t>HAUA32UDS20250715-120950</t>
  </si>
  <si>
    <t>HAUA32UDS20250715-141848</t>
  </si>
  <si>
    <t>DCU</t>
  </si>
  <si>
    <t>Ізюмський</t>
  </si>
  <si>
    <t>Кам’янка</t>
  </si>
  <si>
    <t>Харківський</t>
  </si>
  <si>
    <t>Верхня Роганка</t>
  </si>
  <si>
    <t>Сороківка</t>
  </si>
  <si>
    <t>Вільхівка</t>
  </si>
  <si>
    <t>Степанки</t>
  </si>
  <si>
    <t>Мала Рогань</t>
  </si>
  <si>
    <t>Кутузівка</t>
  </si>
  <si>
    <t>Бобрівка</t>
  </si>
  <si>
    <t>Кам'янка</t>
  </si>
  <si>
    <t>Савинці</t>
  </si>
  <si>
    <t>Суха Кам'янка</t>
  </si>
  <si>
    <t>Чугуївський</t>
  </si>
  <si>
    <t>Миколаївка</t>
  </si>
  <si>
    <t>Суха Кам’янка</t>
  </si>
  <si>
    <t>Прелесне</t>
  </si>
  <si>
    <t>Бісквітне</t>
  </si>
  <si>
    <t>Слобідське</t>
  </si>
  <si>
    <t>Елітне</t>
  </si>
  <si>
    <t>Іванівка</t>
  </si>
  <si>
    <t>Тихоцьке</t>
  </si>
  <si>
    <t>Довгеньке</t>
  </si>
  <si>
    <t>Рідне</t>
  </si>
  <si>
    <t>Нова Дмитрівка</t>
  </si>
  <si>
    <t>Глинське</t>
  </si>
  <si>
    <t>Кам'янка-11</t>
  </si>
  <si>
    <t>Кам'янка-3</t>
  </si>
  <si>
    <t>Верхня Роганка-9</t>
  </si>
  <si>
    <t>Верхня Роганка1</t>
  </si>
  <si>
    <t>Верхня Роганка5</t>
  </si>
  <si>
    <t>Верхня Роганка2</t>
  </si>
  <si>
    <t>Верхня Роганка4</t>
  </si>
  <si>
    <t>Верхня Роганка4_1</t>
  </si>
  <si>
    <t>Верхня Роганка6_1</t>
  </si>
  <si>
    <t>Верхня Роганка2_1</t>
  </si>
  <si>
    <t>Верхня Роганка2_2</t>
  </si>
  <si>
    <t>ФГ Побратим Агро 1</t>
  </si>
  <si>
    <t>ФГ Побратим Агро 2</t>
  </si>
  <si>
    <t>Кам'янка-8</t>
  </si>
  <si>
    <t>Кам’янка-33</t>
  </si>
  <si>
    <t>Кам’янка-35</t>
  </si>
  <si>
    <t>Кам’янка-36</t>
  </si>
  <si>
    <t>Кам’янка-37</t>
  </si>
  <si>
    <t>Кам’янка-12</t>
  </si>
  <si>
    <t>Степанки6</t>
  </si>
  <si>
    <t>Кам’янка-26</t>
  </si>
  <si>
    <t>Кам’янка-27</t>
  </si>
  <si>
    <t>Кам’янка-28</t>
  </si>
  <si>
    <t>Кам’янка-29</t>
  </si>
  <si>
    <t>Кам’янка-30</t>
  </si>
  <si>
    <t>Кам’янка-65</t>
  </si>
  <si>
    <t>Кам’янка-66</t>
  </si>
  <si>
    <t>Кам’янка-77</t>
  </si>
  <si>
    <t>Кам’янка-78</t>
  </si>
  <si>
    <t>Кам’янка-79</t>
  </si>
  <si>
    <t>Мала Рогань27</t>
  </si>
  <si>
    <t>Степанки1</t>
  </si>
  <si>
    <t>Степанки1_1</t>
  </si>
  <si>
    <t>Степанки1_2</t>
  </si>
  <si>
    <t>Кутузівка-11</t>
  </si>
  <si>
    <t>Мала Рогань20_1</t>
  </si>
  <si>
    <t>Мала Рогань20_2</t>
  </si>
  <si>
    <t>Мала Рогань30</t>
  </si>
  <si>
    <t>Мала Рогань30_1</t>
  </si>
  <si>
    <t>Мала Рогань31_1</t>
  </si>
  <si>
    <t>Мала Рогань31</t>
  </si>
  <si>
    <t>Мала Рогань5_1</t>
  </si>
  <si>
    <t>Мала Рогань29</t>
  </si>
  <si>
    <t>Мала Рогань29_1</t>
  </si>
  <si>
    <t>Мала Рогань29_2</t>
  </si>
  <si>
    <t>Мала Рогань8</t>
  </si>
  <si>
    <t>Мала Рогань37_1</t>
  </si>
  <si>
    <t>Мала Рогань37</t>
  </si>
  <si>
    <t>Мала Рогань9</t>
  </si>
  <si>
    <t>Мала Рогань4</t>
  </si>
  <si>
    <t>Мала Рогань4_1</t>
  </si>
  <si>
    <t>Мала Рогань4_2</t>
  </si>
  <si>
    <t>Мала Рогань8_1</t>
  </si>
  <si>
    <t>Мала Рогань8_2</t>
  </si>
  <si>
    <t>Кам'янка-13</t>
  </si>
  <si>
    <t>Кам'янка-6</t>
  </si>
  <si>
    <t>Сороківка-6</t>
  </si>
  <si>
    <t>Сороківка-8</t>
  </si>
  <si>
    <t>Кам'янка-4</t>
  </si>
  <si>
    <t>Бобрівка-11</t>
  </si>
  <si>
    <t>Кам'янка-107</t>
  </si>
  <si>
    <t>Савинці-1S</t>
  </si>
  <si>
    <t>Кутузівка-22</t>
  </si>
  <si>
    <t>Кутузівка-17</t>
  </si>
  <si>
    <t>Сороківка1</t>
  </si>
  <si>
    <t>Суха Кам'янка-57</t>
  </si>
  <si>
    <t>Суха Кам’янка - 58</t>
  </si>
  <si>
    <t>Суха Кам'янка-59</t>
  </si>
  <si>
    <t>Суха Кам'янка-60</t>
  </si>
  <si>
    <t>Суха Кам'янка-61</t>
  </si>
  <si>
    <t>Суха Кам'янка-62</t>
  </si>
  <si>
    <t>Сороківка-3</t>
  </si>
  <si>
    <t>Степанки3_1</t>
  </si>
  <si>
    <t>Кам'янка-25</t>
  </si>
  <si>
    <t>Mykolaivka-3</t>
  </si>
  <si>
    <t>Степанки5</t>
  </si>
  <si>
    <t>Кам’янка - 83</t>
  </si>
  <si>
    <t>Кам’янка - 84</t>
  </si>
  <si>
    <t>Кам'янка-102</t>
  </si>
  <si>
    <t>Кам'янка-103</t>
  </si>
  <si>
    <t xml:space="preserve">ФГ Мірта-3 </t>
  </si>
  <si>
    <t xml:space="preserve">ФГ Мірта-5 </t>
  </si>
  <si>
    <t xml:space="preserve">ФГ Мірта-2 </t>
  </si>
  <si>
    <t xml:space="preserve">ФГ Мірта-4 </t>
  </si>
  <si>
    <t>Степанки7_1</t>
  </si>
  <si>
    <t>Степанки7</t>
  </si>
  <si>
    <t>Кам'янка-17</t>
  </si>
  <si>
    <t>Суха Кам’янка - 50</t>
  </si>
  <si>
    <t>Кам'янка-23</t>
  </si>
  <si>
    <t>Прелесне-6</t>
  </si>
  <si>
    <t>Прелесне-9</t>
  </si>
  <si>
    <t>Прелесне-8</t>
  </si>
  <si>
    <t>Прелесне-10</t>
  </si>
  <si>
    <t>Бісквітне-7</t>
  </si>
  <si>
    <t xml:space="preserve">Кутузівка-1-19 </t>
  </si>
  <si>
    <t xml:space="preserve">Кутузівка-1-21 </t>
  </si>
  <si>
    <t xml:space="preserve">Кутузівка-2-3 </t>
  </si>
  <si>
    <t xml:space="preserve">Кутузівка-2-5 </t>
  </si>
  <si>
    <t xml:space="preserve">Кутузівка-2-6 </t>
  </si>
  <si>
    <t xml:space="preserve">Кутузівка-2-9 </t>
  </si>
  <si>
    <t xml:space="preserve">Кутузівка-2-10 </t>
  </si>
  <si>
    <t xml:space="preserve">Кутузівка-2-13 </t>
  </si>
  <si>
    <t xml:space="preserve">Кутузівка-1-9 </t>
  </si>
  <si>
    <t xml:space="preserve">Кутузівка-1-12 </t>
  </si>
  <si>
    <t xml:space="preserve">Кутузівка-1-13 </t>
  </si>
  <si>
    <t xml:space="preserve">Кутузівка-1-15 </t>
  </si>
  <si>
    <t xml:space="preserve">Кутузівка-1-17 </t>
  </si>
  <si>
    <t xml:space="preserve">Кутузівка-1-18 </t>
  </si>
  <si>
    <t xml:space="preserve">Кутузівка-2-14 </t>
  </si>
  <si>
    <t xml:space="preserve">Кутузівка-2-15 </t>
  </si>
  <si>
    <t xml:space="preserve">Кутузівка-2-16 </t>
  </si>
  <si>
    <t xml:space="preserve">Кутузівка-2-17 </t>
  </si>
  <si>
    <t xml:space="preserve">Кутузівка-2-18 </t>
  </si>
  <si>
    <t xml:space="preserve">Кутузівка-2-20 </t>
  </si>
  <si>
    <t xml:space="preserve">
Кутузівка-2-22
 </t>
  </si>
  <si>
    <t xml:space="preserve">Кутузівка-2-24 </t>
  </si>
  <si>
    <t xml:space="preserve">Кутузівка-2-25 </t>
  </si>
  <si>
    <t xml:space="preserve">Кутузівка-2-26 </t>
  </si>
  <si>
    <t xml:space="preserve">Кутузівка-2-34 </t>
  </si>
  <si>
    <t xml:space="preserve">Кутузівка-2-44 </t>
  </si>
  <si>
    <t xml:space="preserve">Кутузівка-2-43 </t>
  </si>
  <si>
    <t xml:space="preserve">Кутузівка-2-45 </t>
  </si>
  <si>
    <t xml:space="preserve">Кутузівка-2-46 </t>
  </si>
  <si>
    <t xml:space="preserve">Кутузівка-2-49 </t>
  </si>
  <si>
    <t xml:space="preserve">Кутузівка-2-50-1 </t>
  </si>
  <si>
    <t xml:space="preserve">Кутузівка-2-23-2 </t>
  </si>
  <si>
    <t xml:space="preserve">Кутузівка_НСГ-2-1 </t>
  </si>
  <si>
    <t xml:space="preserve">Кутузівка-2-27-1 </t>
  </si>
  <si>
    <t>Суха Кам’янка-1</t>
  </si>
  <si>
    <t>Кам'янка-32</t>
  </si>
  <si>
    <t>Кам'янка-40</t>
  </si>
  <si>
    <t>Кам'янка-41</t>
  </si>
  <si>
    <t>Кам'янка-42</t>
  </si>
  <si>
    <t>Кам'янка-43</t>
  </si>
  <si>
    <t>Кам'янка-44</t>
  </si>
  <si>
    <t>Кам'янка-45</t>
  </si>
  <si>
    <t>Кам'янка-46</t>
  </si>
  <si>
    <t>Кам'янка-47</t>
  </si>
  <si>
    <t>Кам'янка-48</t>
  </si>
  <si>
    <t>Кам'янка-49</t>
  </si>
  <si>
    <t>Кам'янка-50</t>
  </si>
  <si>
    <t>Кам'янка-101</t>
  </si>
  <si>
    <t>Кам'янка-100</t>
  </si>
  <si>
    <t>Іванівка-1С</t>
  </si>
  <si>
    <t>Кам'янка-99</t>
  </si>
  <si>
    <t>Суха Кам’янка-13</t>
  </si>
  <si>
    <t>Суха Кам’янка-11</t>
  </si>
  <si>
    <t>Суха Кам’янка-3</t>
  </si>
  <si>
    <t>Кам’янка - 91</t>
  </si>
  <si>
    <t>Кам’янка - 93</t>
  </si>
  <si>
    <t>Кам’янка - 92</t>
  </si>
  <si>
    <t>Кам'янка-98</t>
  </si>
  <si>
    <t>Суха Кам'янка-68</t>
  </si>
  <si>
    <t>Суха Кам'янка-66</t>
  </si>
  <si>
    <t>Суха Кам'янка-67</t>
  </si>
  <si>
    <t>Суха Кам'янка-69</t>
  </si>
  <si>
    <t>Суха Кам'янка-70</t>
  </si>
  <si>
    <t>Суха Кам'янка-71</t>
  </si>
  <si>
    <t>Тихоцьке-35А</t>
  </si>
  <si>
    <t>Тихоцьке-36\3</t>
  </si>
  <si>
    <t>Тихоцьке-36\1</t>
  </si>
  <si>
    <t>Тихоцьке-36\2</t>
  </si>
  <si>
    <t>Тихоцьке-36\4</t>
  </si>
  <si>
    <t>Тихоцьке-35Б</t>
  </si>
  <si>
    <t>Тихоцьке-35В</t>
  </si>
  <si>
    <t>Тихоцьке-35Г</t>
  </si>
  <si>
    <t>Довгеньке-41</t>
  </si>
  <si>
    <t>Верхня
Роганка-10</t>
  </si>
  <si>
    <t>Миколаївка-29</t>
  </si>
  <si>
    <t>Кам’янка - 61</t>
  </si>
  <si>
    <t>Кам’янка - 62</t>
  </si>
  <si>
    <t>Кам’янка - 76</t>
  </si>
  <si>
    <t>Кам’янка - 58</t>
  </si>
  <si>
    <t>Кам’янка - 63</t>
  </si>
  <si>
    <t>Суха Кам’янка - 24</t>
  </si>
  <si>
    <t>Суха Кам’янка - 27</t>
  </si>
  <si>
    <t>Суха Кам’янка - 28</t>
  </si>
  <si>
    <t>Суха Кам’янка - 29</t>
  </si>
  <si>
    <t>Суха Кам’янка - 30</t>
  </si>
  <si>
    <t>Суха Кам’янка - 31</t>
  </si>
  <si>
    <t>Суха Кам’янка - 32</t>
  </si>
  <si>
    <t>Суха Кам’янка - 34</t>
  </si>
  <si>
    <t>Суха Кам’янка - 35</t>
  </si>
  <si>
    <t>Суха Кам’янка - 36</t>
  </si>
  <si>
    <t>Суха Кам’янка - 37</t>
  </si>
  <si>
    <t>Суха Кам’янка - 38</t>
  </si>
  <si>
    <t>Суха Кам’янка - 39</t>
  </si>
  <si>
    <t>Суха Кам’янка - 40</t>
  </si>
  <si>
    <t>Суха Кам’янка - 41</t>
  </si>
  <si>
    <t>Суха Кам’янка - 42</t>
  </si>
  <si>
    <t>Суха Кам’янка - 43</t>
  </si>
  <si>
    <t>Суха Кам’янка - 44</t>
  </si>
  <si>
    <t>Суха Кам’янка - 45</t>
  </si>
  <si>
    <t>Суха Кам’янка - 46</t>
  </si>
  <si>
    <t>Кам’янка - 53</t>
  </si>
  <si>
    <t>Кам'янка-85</t>
  </si>
  <si>
    <t>Кам'янка-86</t>
  </si>
  <si>
    <t>Кам'янка-87</t>
  </si>
  <si>
    <t>Кам'янка-88</t>
  </si>
  <si>
    <t>Кам'янка-89</t>
  </si>
  <si>
    <t>Кам’янка-95</t>
  </si>
  <si>
    <t xml:space="preserve">СД Агро-3/1 </t>
  </si>
  <si>
    <t xml:space="preserve">СД Агро-3/2 </t>
  </si>
  <si>
    <t xml:space="preserve">СД Агро-6/2 </t>
  </si>
  <si>
    <t xml:space="preserve">СД Агро-6/1 </t>
  </si>
  <si>
    <t>Степанки9_1</t>
  </si>
  <si>
    <t>Кам’янка-94</t>
  </si>
  <si>
    <t>Суха Кам’янка - 49</t>
  </si>
  <si>
    <t>Суха Кам’янка-14</t>
  </si>
  <si>
    <t>Миколаївка-26</t>
  </si>
  <si>
    <t>Кам’янка - 56</t>
  </si>
  <si>
    <t>Кам’янка - 57</t>
  </si>
  <si>
    <t>Кам’янка - 75</t>
  </si>
  <si>
    <t>Мала Рогань-2</t>
  </si>
  <si>
    <t>Слобідське-1</t>
  </si>
  <si>
    <t>Слобідське-6</t>
  </si>
  <si>
    <t>Слобідське-8</t>
  </si>
  <si>
    <t>Слобідське-9</t>
  </si>
  <si>
    <t>Слобідське-10</t>
  </si>
  <si>
    <t>Мала Рогань-1</t>
  </si>
  <si>
    <t>Суха Кам'янка-64</t>
  </si>
  <si>
    <t>Мала Рогань-3</t>
  </si>
  <si>
    <t>Кам’янка - 60</t>
  </si>
  <si>
    <t>Кам’янка - 54</t>
  </si>
  <si>
    <t>Кам'янка-109</t>
  </si>
  <si>
    <t>Сороківка-18</t>
  </si>
  <si>
    <t>Суха Кам’янка-2</t>
  </si>
  <si>
    <t>Кам’янка - 64</t>
  </si>
  <si>
    <t>Суха Кам'янка-72</t>
  </si>
  <si>
    <t>Кам'янка-108</t>
  </si>
  <si>
    <t>Суха Кам'янка-73</t>
  </si>
  <si>
    <t>Суха Кам'янка-74W</t>
  </si>
  <si>
    <t>Кам'янка-97</t>
  </si>
  <si>
    <t>Кам'янка-132S</t>
  </si>
  <si>
    <t>Кам'янка-141S</t>
  </si>
  <si>
    <t>Кам’янка - 55</t>
  </si>
  <si>
    <t>Кам’янка - 67</t>
  </si>
  <si>
    <t>Нова Дмитрівка-2W</t>
  </si>
  <si>
    <t>Тихоцьке-2</t>
  </si>
  <si>
    <t>Кам’янка - 59</t>
  </si>
  <si>
    <t>Мала Рогань2_2</t>
  </si>
  <si>
    <t>Мала Рогань2</t>
  </si>
  <si>
    <t>Мала Рогань2_1</t>
  </si>
  <si>
    <t>Суха Кам'янка-8</t>
  </si>
  <si>
    <t>Суха Кам’янка-10</t>
  </si>
  <si>
    <t>Тихоцьке-3</t>
  </si>
  <si>
    <t>Суха Кам’янка - 47</t>
  </si>
  <si>
    <t>Кам'янка-16</t>
  </si>
  <si>
    <t>Кам'янка-24</t>
  </si>
  <si>
    <t>Кам’янка - 72</t>
  </si>
  <si>
    <t>Кам'янка-105</t>
  </si>
  <si>
    <t>Тихоцьке-6S</t>
  </si>
  <si>
    <t>Глинське-6С_1</t>
  </si>
  <si>
    <t>Кам'янка-106</t>
  </si>
  <si>
    <t>Глинське-6С_2</t>
  </si>
  <si>
    <t>Глинське-6С_3</t>
  </si>
  <si>
    <t>Кам'янка-15</t>
  </si>
  <si>
    <t xml:space="preserve">Суха Кам’янка-15 </t>
  </si>
  <si>
    <t>Суха Кам'янка-16</t>
  </si>
  <si>
    <t xml:space="preserve">Суха Кам’янка-17 </t>
  </si>
  <si>
    <t>Суха Кам'янка-18</t>
  </si>
  <si>
    <t>Тихоцьке-5S</t>
  </si>
  <si>
    <t>Тихоцьке-4S</t>
  </si>
  <si>
    <t>Тихоцьке-7S</t>
  </si>
  <si>
    <t>Мала Комишуваха-23W</t>
  </si>
  <si>
    <t>Мала Комишуваха-24W</t>
  </si>
  <si>
    <t>Суха Кам'янка-5</t>
  </si>
  <si>
    <t>Тихоцьке-1</t>
  </si>
  <si>
    <t>Суха Кам'янка-7</t>
  </si>
  <si>
    <t>Суха Кам’янка-12</t>
  </si>
  <si>
    <t>Суха Кам'янка-19</t>
  </si>
  <si>
    <t>Суха Кам'янка-20</t>
  </si>
  <si>
    <t>Суха Кам'янка-25</t>
  </si>
  <si>
    <t>Суха Кам'янка-26</t>
  </si>
  <si>
    <t>Суха Кам'янка-6</t>
  </si>
  <si>
    <t>Суха Кам'янка-33</t>
  </si>
  <si>
    <t>Суха Кам'янка-53</t>
  </si>
  <si>
    <t>Суха Кам'янка-54</t>
  </si>
  <si>
    <t>Суха Кам'янка-55</t>
  </si>
  <si>
    <t>Суха Кам'янка-56</t>
  </si>
  <si>
    <t>Суха Кам'янка-4</t>
  </si>
  <si>
    <t>Суха Кам'янка-51</t>
  </si>
  <si>
    <t>Суха Кам'янка-52</t>
  </si>
  <si>
    <t>Степанки3</t>
  </si>
  <si>
    <t>Степанки4</t>
  </si>
  <si>
    <t>Степанки9</t>
  </si>
  <si>
    <t>Прелесне-2</t>
  </si>
  <si>
    <t>HAUA63FSD20230728-1013</t>
  </si>
  <si>
    <t>HAUA63FSD20230630-1033</t>
  </si>
  <si>
    <t>HAUA63DRC20240405-1348</t>
  </si>
  <si>
    <t>HAUA63UOS20250217-85105</t>
  </si>
  <si>
    <t>HAUA63UOS20250121-91722</t>
  </si>
  <si>
    <t>HAUA63UOS20250210-140519</t>
  </si>
  <si>
    <t>HAUA63UOS20250204-90244</t>
  </si>
  <si>
    <t>HAUA63UOS20250204-124412</t>
  </si>
  <si>
    <t>HAUA63UOS20250117-90233</t>
  </si>
  <si>
    <t>HAUA63UOS20250210-105501</t>
  </si>
  <si>
    <t>HAUA63UOS20250210-115538</t>
  </si>
  <si>
    <t>HAUA63UDS20250902-120718</t>
  </si>
  <si>
    <t>HAUA63UDS20250902-125124</t>
  </si>
  <si>
    <t>HAUA63FSD20230720-1620</t>
  </si>
  <si>
    <t>HAUA63FSD20230914-1300</t>
  </si>
  <si>
    <t>HAUA63FSD20230914-1356</t>
  </si>
  <si>
    <t>HAUA63FSD20230914-1428</t>
  </si>
  <si>
    <t>HAUA63FSD20230914-1452</t>
  </si>
  <si>
    <t>HAUA63FSD20230914-1221</t>
  </si>
  <si>
    <t>HAUA63UOS20241205-151918</t>
  </si>
  <si>
    <t>HAUA63FSD20230907-1228</t>
  </si>
  <si>
    <t>HAUA63FSD20230907-1402</t>
  </si>
  <si>
    <t>HAUA63FSD20230907-1424</t>
  </si>
  <si>
    <t>HAUA63FSD20231117-1039</t>
  </si>
  <si>
    <t>HAUA63FSD20231120-1138</t>
  </si>
  <si>
    <t>HAUA63FSD20231121-905</t>
  </si>
  <si>
    <t>HAUA63FSD20231123-1315</t>
  </si>
  <si>
    <t>HAUA63FSD20231124-955</t>
  </si>
  <si>
    <t>HAUA63UOS20241113-94119</t>
  </si>
  <si>
    <t>HAUA63UOS20250106-171811</t>
  </si>
  <si>
    <t>HAUA63UOS20250106-161547</t>
  </si>
  <si>
    <t>HAUA63UOS20250106-152029</t>
  </si>
  <si>
    <t>HAUA63DRC20240207-1431</t>
  </si>
  <si>
    <t>HAUA63UOS20241118-110159</t>
  </si>
  <si>
    <t>HAUA63UOS20241118-115215</t>
  </si>
  <si>
    <t>HAUA63UOS20241204-92347</t>
  </si>
  <si>
    <t>HAUA63UOS20241204-105512</t>
  </si>
  <si>
    <t>HAUA63UOS20241209-141441</t>
  </si>
  <si>
    <t>HAUA63UOS20241209-120652</t>
  </si>
  <si>
    <t>HAUA63UOS20250107-170416</t>
  </si>
  <si>
    <t>HAUA63UOS20241220-91423</t>
  </si>
  <si>
    <t>HAUA63UOS20241220-124159</t>
  </si>
  <si>
    <t>HAUA63UOS20241220-151858</t>
  </si>
  <si>
    <t>HAUA63UOS20241216-94839</t>
  </si>
  <si>
    <t>HAUA63UOS20250109-121042</t>
  </si>
  <si>
    <t>HAUA63UOS20250109-104112</t>
  </si>
  <si>
    <t>HAUA63UOS20250124-134658</t>
  </si>
  <si>
    <t>HAUA63UOS20241205-92632</t>
  </si>
  <si>
    <t>HAUA63UOS20241205-114517</t>
  </si>
  <si>
    <t>HAUA63UOS20241205-123846</t>
  </si>
  <si>
    <t>HAUA63UOS20241216-104947</t>
  </si>
  <si>
    <t>HAUA63UOS20241216-115016</t>
  </si>
  <si>
    <t>HAUA63FSD20230801-1116</t>
  </si>
  <si>
    <t>HAUA63FSD20230714-1232</t>
  </si>
  <si>
    <t>HAUA63DRC20231020-1501</t>
  </si>
  <si>
    <t>HAUA63DRC20240119-1258</t>
  </si>
  <si>
    <t>HAUA63FSD20230706-1627</t>
  </si>
  <si>
    <t>HAUA63DRC20250220-111111</t>
  </si>
  <si>
    <t>HAUA63FSD20240823-001091</t>
  </si>
  <si>
    <t>HAUA63FSD20240920-001260</t>
  </si>
  <si>
    <t>HAUA63DRC20241004-104201</t>
  </si>
  <si>
    <t>HAUA63DRC20241030-151555</t>
  </si>
  <si>
    <t>HAUA63UOS20250124-145657</t>
  </si>
  <si>
    <t>HAUA63FSD20240404-000900</t>
  </si>
  <si>
    <t>HAUA63FSD20240405-000908</t>
  </si>
  <si>
    <t>HAUA63FSD20240409-000918</t>
  </si>
  <si>
    <t>HAUA63FSD20240416-000936</t>
  </si>
  <si>
    <t>HAUA63FSD20240418-000944</t>
  </si>
  <si>
    <t>HAUA63FSD20240418-000947</t>
  </si>
  <si>
    <t>HAUA63DRC20231116-1109</t>
  </si>
  <si>
    <t>HAUA63UOS20241223-154702</t>
  </si>
  <si>
    <t>HAUA63FSD20230816-1105</t>
  </si>
  <si>
    <t>HAUA63HALO20230425-5050306</t>
  </si>
  <si>
    <t>HAUA63UOS20241202-150340</t>
  </si>
  <si>
    <t>HAUA63FSD20231123-1028</t>
  </si>
  <si>
    <t>HAUA63FSD20231124-939</t>
  </si>
  <si>
    <t>HAUA63FSD20240409-000917</t>
  </si>
  <si>
    <t>HAUA63HS20250919-105246</t>
  </si>
  <si>
    <t>HAUA63HS20250919-111249</t>
  </si>
  <si>
    <t>HAUA63HS20250919-102005</t>
  </si>
  <si>
    <t>HAUA63HS20250919-110309</t>
  </si>
  <si>
    <t>HAUA63UOS20241125-115527</t>
  </si>
  <si>
    <t>HAUA63UOS20241125-103915</t>
  </si>
  <si>
    <t>HAUA63FSD20230808-1456</t>
  </si>
  <si>
    <t>HAUA63FSD20230905-1646</t>
  </si>
  <si>
    <t>HAUA63FSD20230810-1602</t>
  </si>
  <si>
    <t>HAUA63DRC20241119-111555</t>
  </si>
  <si>
    <t>HAUA63DRC20250122-104444</t>
  </si>
  <si>
    <t>HAUA63DRC20250116-90444</t>
  </si>
  <si>
    <t>HAUA63DRC20250130-93000</t>
  </si>
  <si>
    <t>HAUA63DRC20250221-124444</t>
  </si>
  <si>
    <t>HAUA63HS20250808-130147</t>
  </si>
  <si>
    <t>HAUA63HS20250808-141558</t>
  </si>
  <si>
    <t>HAUA63HS20250814-95840</t>
  </si>
  <si>
    <t>HAUA63HS20250814-104953</t>
  </si>
  <si>
    <t>HAUA63HS20250814-111846</t>
  </si>
  <si>
    <t>HAUA63HS20250814-131157</t>
  </si>
  <si>
    <t>HAUA63HS20250814-132706</t>
  </si>
  <si>
    <t>HAUA63HS20250814-142713</t>
  </si>
  <si>
    <t>HAUA63HS20250808-145812</t>
  </si>
  <si>
    <t>HAUA63HS20250808-160624</t>
  </si>
  <si>
    <t>HAUA63HS20250808-163802</t>
  </si>
  <si>
    <t>HAUA63HS20250808-93805</t>
  </si>
  <si>
    <t>HAUA63HS20250808-103229</t>
  </si>
  <si>
    <t>HAUA63HS20250808-115348</t>
  </si>
  <si>
    <t>HAUA63HS20250814-151429</t>
  </si>
  <si>
    <t>HAUA63HS20250814-155457</t>
  </si>
  <si>
    <t>HAUA63HS20250814-161338</t>
  </si>
  <si>
    <t>HAUA63HS20250814-91152</t>
  </si>
  <si>
    <t>HAUA63HS20250814-92915</t>
  </si>
  <si>
    <t>HAUA63HS20250814-101618</t>
  </si>
  <si>
    <t>HAUA63HS20250814-105757</t>
  </si>
  <si>
    <t>HAUA63HS20250814-133147</t>
  </si>
  <si>
    <t>HAUA63HS20250814-140408</t>
  </si>
  <si>
    <t>HAUA63HS20250814-141613</t>
  </si>
  <si>
    <t>HAUA63HS20250814-104540</t>
  </si>
  <si>
    <t>HAUA63HS20250814-140843</t>
  </si>
  <si>
    <t>HAUA63HS20250814-134943</t>
  </si>
  <si>
    <t>HAUA63HS20250814-142934</t>
  </si>
  <si>
    <t>HAUA63HS20250814-144111</t>
  </si>
  <si>
    <t>HAUA63HS20250814-144932</t>
  </si>
  <si>
    <t>HAUA63HS20250814-155655</t>
  </si>
  <si>
    <t>HAUA63HS20250814-95759</t>
  </si>
  <si>
    <t>HAUA63HS20250816-93804</t>
  </si>
  <si>
    <t>HAUA63HS20250814-142445</t>
  </si>
  <si>
    <t>HAUA63FSD20230719-1501</t>
  </si>
  <si>
    <t>HAUA63FSD20230929-1545</t>
  </si>
  <si>
    <t>HAUA63FSD20231004-1047</t>
  </si>
  <si>
    <t>HAUA63FSD20231012-1444</t>
  </si>
  <si>
    <t>HAUA63FSD20231012-1455</t>
  </si>
  <si>
    <t>HAUA63FSD20231012-1515</t>
  </si>
  <si>
    <t>HAUA63FSD20231012-1535</t>
  </si>
  <si>
    <t>HAUA63FSD20231012-1553</t>
  </si>
  <si>
    <t>HAUA63FSD20231012-1626</t>
  </si>
  <si>
    <t>HAUA63FSD20231012-1639</t>
  </si>
  <si>
    <t>HAUA63FSD20231016-1556</t>
  </si>
  <si>
    <t>HAUA63FSD20231016-1620</t>
  </si>
  <si>
    <t>HAUA63FSD20231017-1832</t>
  </si>
  <si>
    <t>HAUA63FSD20240807-001151</t>
  </si>
  <si>
    <t>HAUA63FSD20240409-000913</t>
  </si>
  <si>
    <t>HAUA63FSD20230807-1408</t>
  </si>
  <si>
    <t>HAUA63FSD20230727-1504</t>
  </si>
  <si>
    <t>HAUA63FSD20230721-926</t>
  </si>
  <si>
    <t>HAUA63FSD20231123-1620</t>
  </si>
  <si>
    <t>HAUA63FSD20231127-1513</t>
  </si>
  <si>
    <t>HAUA63FSD20231127-1524</t>
  </si>
  <si>
    <t>HAUA63FSD20240405-000904</t>
  </si>
  <si>
    <t>HAUA63FSD20240826-001115</t>
  </si>
  <si>
    <t>HAUA63FSD20240826-001110</t>
  </si>
  <si>
    <t>HAUA63FSD20240826-001113</t>
  </si>
  <si>
    <t>HAUA63FSD20240826-001116</t>
  </si>
  <si>
    <t>HAUA63FSD20240826-001118</t>
  </si>
  <si>
    <t>HAUA63FSD20240826-001119</t>
  </si>
  <si>
    <t>HAUA63PSM20250901-135251</t>
  </si>
  <si>
    <t>HAUA63PSM20250828-143316</t>
  </si>
  <si>
    <t>HAUA63PSM20250828-150808</t>
  </si>
  <si>
    <t>HAUA63PSM20250901-151949</t>
  </si>
  <si>
    <t>HAUA63PSM20250901-152730</t>
  </si>
  <si>
    <t>HAUA63PSM20250929-125139</t>
  </si>
  <si>
    <t>HAUA63PSM20250929-103646</t>
  </si>
  <si>
    <t>HAUA63DRC20240719-162827</t>
  </si>
  <si>
    <t>HAUA63HALO20250213-9421706</t>
  </si>
  <si>
    <t>HAUA63FSD20231107-1632</t>
  </si>
  <si>
    <t>HAUA63FSD20231115-927</t>
  </si>
  <si>
    <t>HAUA63FSD20231122-1000</t>
  </si>
  <si>
    <t>HAUA63FSD20231030-1624</t>
  </si>
  <si>
    <t>HAUA63FSD20231115-1013</t>
  </si>
  <si>
    <t>HAUA63FSD20230829-1129</t>
  </si>
  <si>
    <t>HAUA63FSD20230829-1148</t>
  </si>
  <si>
    <t>HAUA63FSD20230829-1324</t>
  </si>
  <si>
    <t>HAUA63FSD20230829-1341</t>
  </si>
  <si>
    <t>HAUA63FSD20230829-1355</t>
  </si>
  <si>
    <t>HAUA63FSD20230831-1529</t>
  </si>
  <si>
    <t>HAUA63FSD20230831-1543</t>
  </si>
  <si>
    <t>HAUA63FSD20230831-1554</t>
  </si>
  <si>
    <t>HAUA63FSD20230831-1602</t>
  </si>
  <si>
    <t>HAUA63FSD20230831-1610</t>
  </si>
  <si>
    <t>HAUA63FSD20230831-1623</t>
  </si>
  <si>
    <t>HAUA63FSD20230904-1326</t>
  </si>
  <si>
    <t>HAUA63FSD20230904-1340</t>
  </si>
  <si>
    <t>HAUA63FSD20230904-1359</t>
  </si>
  <si>
    <t>HAUA63FSD20230904-1413</t>
  </si>
  <si>
    <t>HAUA63FSD20230904-1517</t>
  </si>
  <si>
    <t>HAUA63FSD20230904-1532</t>
  </si>
  <si>
    <t>HAUA63FSD20230904-1552</t>
  </si>
  <si>
    <t>HAUA63FSD20230904-1603</t>
  </si>
  <si>
    <t>HAUA63FSD20230904-1629</t>
  </si>
  <si>
    <t>HAUA63FSD20231123-1302</t>
  </si>
  <si>
    <t>HAUA63FSD20231123-1354</t>
  </si>
  <si>
    <t>HAUA63FSD20231127-1333</t>
  </si>
  <si>
    <t>HAUA63FSD20231127-1353</t>
  </si>
  <si>
    <t>HAUA63FSD20231127-1421</t>
  </si>
  <si>
    <t>HAUA63FSD20231128-1004</t>
  </si>
  <si>
    <t>HAUA63HS20250306-153739</t>
  </si>
  <si>
    <t>HAUA63HS20250306-155826</t>
  </si>
  <si>
    <t>HAUA63HS20250306-162742</t>
  </si>
  <si>
    <t>HAUA63HS20250306-125802</t>
  </si>
  <si>
    <t>HAUA63UOS20241120-104056</t>
  </si>
  <si>
    <t>HAUA63FSD20230904-1658</t>
  </si>
  <si>
    <t>HAUA63FSD20230809-1203</t>
  </si>
  <si>
    <t>HAUA63HALO20241121-8865006</t>
  </si>
  <si>
    <t>HAUA63FSD20231023-1233</t>
  </si>
  <si>
    <t>HAUA63FSD20231106-1601</t>
  </si>
  <si>
    <t>HAUA63FSD20231108-1453</t>
  </si>
  <si>
    <t>HAUA63DRC20241002-125115</t>
  </si>
  <si>
    <t>HAUA63DRC20241108-154555</t>
  </si>
  <si>
    <t>HAUA63DRC20250306-144222</t>
  </si>
  <si>
    <t>HAUA63DRC20250506-100001</t>
  </si>
  <si>
    <t>HAUA63DRC20250522-111000</t>
  </si>
  <si>
    <t>HAUA63DRC20250529-111001</t>
  </si>
  <si>
    <t>HAUA63DRC20240705-1400</t>
  </si>
  <si>
    <t>HAUA63FSD20240410-000916</t>
  </si>
  <si>
    <t>HAUA63DRC20241009-125222</t>
  </si>
  <si>
    <t>HAUA63FSD20231106-1633</t>
  </si>
  <si>
    <t>HAUA63FSD20231012-1530</t>
  </si>
  <si>
    <t>HAUA63FSD20240826-001123</t>
  </si>
  <si>
    <t>HAUA63DRC20250320-150000</t>
  </si>
  <si>
    <t>HAUA63FSD20230719-1524</t>
  </si>
  <si>
    <t>HAUA63FSD20231120-1522</t>
  </si>
  <si>
    <t>HAUA63FSD20240826-001124</t>
  </si>
  <si>
    <t>HAUA63FSD20240826-001120</t>
  </si>
  <si>
    <t>HAUA63FSD20240826-001177</t>
  </si>
  <si>
    <t>HAUA63FSD20250423-001501</t>
  </si>
  <si>
    <t>HAUA63FSD20240404-000898</t>
  </si>
  <si>
    <t>HAUA63FSD20250414-001467</t>
  </si>
  <si>
    <t>HAUA63FSD20250516-001557</t>
  </si>
  <si>
    <t>HAUA63FSD20231020-1549</t>
  </si>
  <si>
    <t>HAUA63FSD20231020-1610</t>
  </si>
  <si>
    <t>HAUA63FSD20250414-001487</t>
  </si>
  <si>
    <t>HAUA63FSD20230922-1620</t>
  </si>
  <si>
    <t>HAUA63FSD20231030-1529</t>
  </si>
  <si>
    <t>HAUA63UOS20241120-161156</t>
  </si>
  <si>
    <t>HAUA63UOS20241120-143204</t>
  </si>
  <si>
    <t>HAUA63UOS20241120-152043</t>
  </si>
  <si>
    <t>HAUA63FSD20230727-1055</t>
  </si>
  <si>
    <t>HAUA63FSD20230727-1329</t>
  </si>
  <si>
    <t>HAUA63FSD20230905-1632</t>
  </si>
  <si>
    <t>HAUA63FSD20230830-1309</t>
  </si>
  <si>
    <t>HAUA63FSD20230831-1629</t>
  </si>
  <si>
    <t>HAUA63FSD20231030-1558</t>
  </si>
  <si>
    <t>HAUA63FSD20240826-001086</t>
  </si>
  <si>
    <t>HAUA63FSD20250509-001520</t>
  </si>
  <si>
    <t>HAUA63UOS20250818-110126</t>
  </si>
  <si>
    <t>HAUA63UOS20250818-152835</t>
  </si>
  <si>
    <t>HAUA63UOS20250818-132530</t>
  </si>
  <si>
    <t>HAUA63FSD20230804-1315</t>
  </si>
  <si>
    <t>HAUA63FSD20230809-850</t>
  </si>
  <si>
    <t>HAUA63FSD20230810-1259</t>
  </si>
  <si>
    <t>HAUA63FSD20230810-1450</t>
  </si>
  <si>
    <t>HAUA63FSD20230811-1027</t>
  </si>
  <si>
    <t>HAUA63FSD20250428-001495</t>
  </si>
  <si>
    <t>HAUA63FSD20250428-001482</t>
  </si>
  <si>
    <t>HAUA63FSD20250509-001541</t>
  </si>
  <si>
    <t>HAUA63FSD20251028-001742</t>
  </si>
  <si>
    <t>HAUA63FSD20251029-001750</t>
  </si>
  <si>
    <t>HAUA63FSD20230728-1243</t>
  </si>
  <si>
    <t>HAUA63FSD20230801-1617</t>
  </si>
  <si>
    <t>HAUA63FSD20230803-827</t>
  </si>
  <si>
    <t>HAUA63FSD20230804-1629</t>
  </si>
  <si>
    <t>HAUA63FSD20230828-1239</t>
  </si>
  <si>
    <t>HAUA63FSD20230828-1250</t>
  </si>
  <si>
    <t>HAUA63FSD20230828-1257</t>
  </si>
  <si>
    <t>HAUA63FSD20230828-1306</t>
  </si>
  <si>
    <t>HAUA63FSD20230828-1608</t>
  </si>
  <si>
    <t>HAUA63FSD20230829-1548</t>
  </si>
  <si>
    <t>HAUA63FSD20240314-000861</t>
  </si>
  <si>
    <t>HAUA63FSD20240404-000875</t>
  </si>
  <si>
    <t>HAUA63FSD20240405-000892</t>
  </si>
  <si>
    <t>HAUA63FSD20230728-1157</t>
  </si>
  <si>
    <t>HAUA63FSD20240308-000837</t>
  </si>
  <si>
    <t>HAUA63FSD20240311-000842</t>
  </si>
  <si>
    <t>HAUA63UOS20241223-102811</t>
  </si>
  <si>
    <t>HAUA63UOS20241223-170425</t>
  </si>
  <si>
    <t>HAUA63UOS20241120-95319</t>
  </si>
  <si>
    <t>HAUA63DRC20240406-1307</t>
  </si>
  <si>
    <t>HS</t>
  </si>
  <si>
    <t>PSM</t>
  </si>
  <si>
    <t>Бериславський</t>
  </si>
  <si>
    <t>П’ятихатки</t>
  </si>
  <si>
    <t>П'ятихатки-11</t>
  </si>
  <si>
    <t>HAUA65NPA20241022-143214</t>
  </si>
  <si>
    <t>Криворізький</t>
  </si>
  <si>
    <t>Велика Костромка</t>
  </si>
  <si>
    <t>В.Костромка – Лісосмуга</t>
  </si>
  <si>
    <t xml:space="preserve">В.Костромка – Фермерське Господарство «ОАЗИС»
</t>
  </si>
  <si>
    <t>HAUA12DS20230626-1516</t>
  </si>
  <si>
    <t>HAUA12DS20230509-1251</t>
  </si>
  <si>
    <t>HAUA12DS20231021-1023</t>
  </si>
  <si>
    <t>HAUA12DS20230923-1714</t>
  </si>
  <si>
    <t>HAUA12DS20230923-1651</t>
  </si>
  <si>
    <t>HAUA12DS20230422-1857</t>
  </si>
  <si>
    <t>HAUA12DS20230615-925</t>
  </si>
  <si>
    <t>HAUA12DS20230427-2136</t>
  </si>
  <si>
    <t>HAUA12DS20230623-1430</t>
  </si>
  <si>
    <t>HAUA12DS20230512-1606</t>
  </si>
  <si>
    <t>HAUA12DS20230512-1630</t>
  </si>
  <si>
    <t>Зеленодольськ</t>
  </si>
  <si>
    <t>Мала Костромка</t>
  </si>
  <si>
    <t>Кошове</t>
  </si>
  <si>
    <t>Зеленодольська - 07</t>
  </si>
  <si>
    <t xml:space="preserve">Мала Костромка - 01
</t>
  </si>
  <si>
    <t>Мала Костромка - 02</t>
  </si>
  <si>
    <t>Кошове 1</t>
  </si>
  <si>
    <t>В.Костромка – ФГ Кабак</t>
  </si>
  <si>
    <t>Кошове 5</t>
  </si>
  <si>
    <t>В.Костромка – Фермерське Господарство Зубок</t>
  </si>
  <si>
    <t xml:space="preserve">Кошове 6
</t>
  </si>
  <si>
    <t xml:space="preserve">Кошове 7
</t>
  </si>
  <si>
    <t>HAUA12DS20231014-1546</t>
  </si>
  <si>
    <t>HAUA12DS20231014-1551</t>
  </si>
  <si>
    <t>HAUA12DS20231014-1329</t>
  </si>
  <si>
    <t>HAUA12DS20231124-1214</t>
  </si>
  <si>
    <t>HAUA12DS20231021-1137</t>
  </si>
  <si>
    <t>HAUA12DS20230414-2226</t>
  </si>
  <si>
    <t>HAUA12DS20230421-002</t>
  </si>
  <si>
    <t>HAUA12DS20230923-1644</t>
  </si>
  <si>
    <t>HAUA12DS20230425-017</t>
  </si>
  <si>
    <t>HAUA12DS20230427-129</t>
  </si>
  <si>
    <t>HAUA12DS20230526-1609</t>
  </si>
  <si>
    <t>HAUA12DS20230516-1406</t>
  </si>
  <si>
    <t>HAUA12DS20230515-909</t>
  </si>
  <si>
    <t>HAUA12DS20230619-944</t>
  </si>
  <si>
    <t>Зеленодольська - 04</t>
  </si>
  <si>
    <t>Зеленодольська - 05</t>
  </si>
  <si>
    <t>Зеленодольська - 06</t>
  </si>
  <si>
    <t>Зеленодольск – 11.1</t>
  </si>
  <si>
    <t>Зеленодольськ - 08</t>
  </si>
  <si>
    <t>Велика Костромка – Пришкільна територія</t>
  </si>
  <si>
    <t>Велика Костромка – Водозабірник</t>
  </si>
  <si>
    <t xml:space="preserve">Мала Костромка - 03
</t>
  </si>
  <si>
    <t>Криворізька ТЕС – Склад 63 колії</t>
  </si>
  <si>
    <t>Криворізька ТЕС . – Золовідвал</t>
  </si>
  <si>
    <t>Криворізька ТЕС – Гребля ставка</t>
  </si>
  <si>
    <t>Зеленодольськ – Цех вагоноперекида МППЗТ</t>
  </si>
  <si>
    <t xml:space="preserve">Зеленодольськ – ЖД колії МППЗТ
</t>
  </si>
  <si>
    <t xml:space="preserve">В.Костромка – Технічна майстерня
</t>
  </si>
  <si>
    <t>Всього IV-черга:</t>
  </si>
  <si>
    <t>HAUA14FSD20240405-000903</t>
  </si>
  <si>
    <t>HAUA14FSD20240405-000907</t>
  </si>
  <si>
    <t>HAUA14HALO20240520-8077006</t>
  </si>
  <si>
    <t>HAUA14HALO20240501-7856706</t>
  </si>
  <si>
    <t>Селезнівка-1</t>
  </si>
  <si>
    <t>Селезнівка-2</t>
  </si>
  <si>
    <t>Олександрівка-3</t>
  </si>
  <si>
    <t>Олександрівка-2</t>
  </si>
  <si>
    <t>Краматорський</t>
  </si>
  <si>
    <t>Селезнівка</t>
  </si>
  <si>
    <t>HAUA14FSD20240503-000973</t>
  </si>
  <si>
    <t>HAUA14FSD20241105-001368</t>
  </si>
  <si>
    <t>HAUA14FSD20241111-001377</t>
  </si>
  <si>
    <t>HAUA14HALO20240729-8364506</t>
  </si>
  <si>
    <t>HAUA14HALO20240924-8489206</t>
  </si>
  <si>
    <t>HAUA14HALO20240619-8158806</t>
  </si>
  <si>
    <t>HAUA14FSD20240429-000954</t>
  </si>
  <si>
    <t>HAUA14HALO20240715-8363206</t>
  </si>
  <si>
    <t>HAUA14HALO20240605-8110206</t>
  </si>
  <si>
    <t>HAUA14HALO20241006-8647406</t>
  </si>
  <si>
    <t>HAUA14HALO20240718-8363306</t>
  </si>
  <si>
    <t>Билбасівка-2</t>
  </si>
  <si>
    <t>Коровій Яр-10С</t>
  </si>
  <si>
    <t>Коровій Яр-11С</t>
  </si>
  <si>
    <t>Олександрівка-1</t>
  </si>
  <si>
    <t>Варварівка-1</t>
  </si>
  <si>
    <t>Некременне-1</t>
  </si>
  <si>
    <t>Билбасівка-1</t>
  </si>
  <si>
    <t>Пасічне-1</t>
  </si>
  <si>
    <t>Дмитрівка-1</t>
  </si>
  <si>
    <t>Варварівка-2</t>
  </si>
  <si>
    <t>Некременне-2</t>
  </si>
  <si>
    <t>Билбасівка</t>
  </si>
  <si>
    <t>Коровій Яр</t>
  </si>
  <si>
    <t>Олександрівська</t>
  </si>
  <si>
    <t>Варварівка</t>
  </si>
  <si>
    <t>Некременне</t>
  </si>
  <si>
    <t>Пасічне</t>
  </si>
  <si>
    <t>HAUA14uda20240624-856</t>
  </si>
  <si>
    <t>HAUA14uda20240723-1140</t>
  </si>
  <si>
    <t>HAUA14uda20240827-125629</t>
  </si>
  <si>
    <t>HAUA14uda20240830-125514</t>
  </si>
  <si>
    <t>HAUA14uda20240923-141622</t>
  </si>
  <si>
    <t>HAUA14uda20240729-1027</t>
  </si>
  <si>
    <t>HAUA14uda20240702-910</t>
  </si>
  <si>
    <t>HAUA14uda20240706-2303</t>
  </si>
  <si>
    <t>HAUA14uda20240706-2317</t>
  </si>
  <si>
    <t>Краснопiльське лiсництво - 01</t>
  </si>
  <si>
    <t>Краснопільське лісництво - 02</t>
  </si>
  <si>
    <t>Краснопільське лісництво - 03</t>
  </si>
  <si>
    <t>Краснопілля поле - 02</t>
  </si>
  <si>
    <t>Краснопілля поле - 03</t>
  </si>
  <si>
    <t>Краснопілля - 04</t>
  </si>
  <si>
    <t>Краснопілля - 01</t>
  </si>
  <si>
    <t>Адамівка - 04</t>
  </si>
  <si>
    <t>Долина - 01</t>
  </si>
  <si>
    <t>Долина - 02</t>
  </si>
  <si>
    <t>Краснопілля</t>
  </si>
  <si>
    <t>Адамівка</t>
  </si>
  <si>
    <t>Долина</t>
  </si>
  <si>
    <t>HAUA14HALO20240910-8490506</t>
  </si>
  <si>
    <t>HAUA14HALO20240504-7899506</t>
  </si>
  <si>
    <t>HAUA14HALO20240617-8115006</t>
  </si>
  <si>
    <t>HAUA14HALO20240909-8490406</t>
  </si>
  <si>
    <t>HAUA14HALO20240314-7193806</t>
  </si>
  <si>
    <t>HAUA14HALO20240715-8255506</t>
  </si>
  <si>
    <t>HAUA14HALO20240716-8255606</t>
  </si>
  <si>
    <t>HAUA14HALO20240618-8121206</t>
  </si>
  <si>
    <t>HAUA14uda20240927-153401</t>
  </si>
  <si>
    <t>HAUA14uda20240808-123953</t>
  </si>
  <si>
    <t>Полтавка-1</t>
  </si>
  <si>
    <t>Олександрівка-4</t>
  </si>
  <si>
    <t>Петрівка Друга-1</t>
  </si>
  <si>
    <t>Очеретине-2</t>
  </si>
  <si>
    <t>Дмитрівка-2</t>
  </si>
  <si>
    <t>Очеретине-1</t>
  </si>
  <si>
    <t>Краснопілля - 05</t>
  </si>
  <si>
    <t>Долина - 04</t>
  </si>
  <si>
    <t>Полтавка</t>
  </si>
  <si>
    <t>Петрівка Друга</t>
  </si>
  <si>
    <t>Очеретине</t>
  </si>
  <si>
    <t>HAUA32UDS20240510-1109</t>
  </si>
  <si>
    <t>HAUA32UDS20240512-1110</t>
  </si>
  <si>
    <t>HAUA32UDS20240515-907</t>
  </si>
  <si>
    <t>HAUA32UDS20240515-950</t>
  </si>
  <si>
    <t>HAUA32UDS20240522-1748</t>
  </si>
  <si>
    <t>HAUA32UDS20240525-1151</t>
  </si>
  <si>
    <t>HAUA32UDS20240525-1510</t>
  </si>
  <si>
    <t>HAUA32uda20230905-1008</t>
  </si>
  <si>
    <t>HAUA32UDS20240506-1733</t>
  </si>
  <si>
    <t xml:space="preserve">Ділянка №7
Назва: 552-13143/1
</t>
  </si>
  <si>
    <t>Ділянка №6 Назва 551-14488/2</t>
  </si>
  <si>
    <t xml:space="preserve">№ 3 Ділянка 
510-13993
Виділ 2
</t>
  </si>
  <si>
    <t xml:space="preserve">№ 3 Ділянка 
510-13993
Виділ 3
</t>
  </si>
  <si>
    <t>Ділянка №8 Назва: 552-13144/4</t>
  </si>
  <si>
    <t>Ділянка №1 Назва: 510-13995/3</t>
  </si>
  <si>
    <t>Ділянка №1 Назва: 510-13995/6</t>
  </si>
  <si>
    <t xml:space="preserve">Вовчків – 01
</t>
  </si>
  <si>
    <t xml:space="preserve">Ділянка № 10
Назва: 545-14715
</t>
  </si>
  <si>
    <t>Іванків</t>
  </si>
  <si>
    <t>Олива</t>
  </si>
  <si>
    <t>Вовчків</t>
  </si>
  <si>
    <t>Ганнівка</t>
  </si>
  <si>
    <t>Шестірня</t>
  </si>
  <si>
    <t>Ганнівка-1</t>
  </si>
  <si>
    <t>Балка Кобильна - 01</t>
  </si>
  <si>
    <t>Балка Кобильна - 03</t>
  </si>
  <si>
    <t>Балка Кобильна - 05</t>
  </si>
  <si>
    <t>Балка Кобильна - 02</t>
  </si>
  <si>
    <t>Балка Кобильна - 04</t>
  </si>
  <si>
    <t>Балка Кобильна - 07</t>
  </si>
  <si>
    <t>HAUA12DS20230311-1303</t>
  </si>
  <si>
    <t>HAUA12uda20250728-174720</t>
  </si>
  <si>
    <t>HAUA12uda20250728-175839</t>
  </si>
  <si>
    <t>HAUA12uda20250728-194427</t>
  </si>
  <si>
    <t>HAUA12uda20250728-175446</t>
  </si>
  <si>
    <t>HAUA12uda20250728-180122</t>
  </si>
  <si>
    <t>HAUA12uda20250729-131523</t>
  </si>
  <si>
    <t>Бучанський</t>
  </si>
  <si>
    <t>Гостомель</t>
  </si>
  <si>
    <t>ТОВ «РЕНО»-03</t>
  </si>
  <si>
    <t>ТОВ «РЕНО»-01</t>
  </si>
  <si>
    <t>HAUA32RTL20250918-154138</t>
  </si>
  <si>
    <t>HAUA32RTL20250919-121517</t>
  </si>
  <si>
    <t>Пришиб</t>
  </si>
  <si>
    <t>Андріївка</t>
  </si>
  <si>
    <t>Степок</t>
  </si>
  <si>
    <t>Новопавлівка</t>
  </si>
  <si>
    <t>Приморське</t>
  </si>
  <si>
    <t>Мосьпанове</t>
  </si>
  <si>
    <t>Дібрівне</t>
  </si>
  <si>
    <t>Липчанівка</t>
  </si>
  <si>
    <t>Велика Комишуваха</t>
  </si>
  <si>
    <t>Явірське</t>
  </si>
  <si>
    <t>Новий Бурлук</t>
  </si>
  <si>
    <t>Вовчий Яр</t>
  </si>
  <si>
    <t>Заводи</t>
  </si>
  <si>
    <t xml:space="preserve"> Пришиб-4</t>
  </si>
  <si>
    <t>Андріївка - 41</t>
  </si>
  <si>
    <t>Кутузівка-2</t>
  </si>
  <si>
    <t>Кутузівка-7</t>
  </si>
  <si>
    <t>Кутузівка-27</t>
  </si>
  <si>
    <t>Степок-21/3</t>
  </si>
  <si>
    <t>Новопавлівка-6С</t>
  </si>
  <si>
    <t>Кутузівка-6</t>
  </si>
  <si>
    <t>Вільхівка -12</t>
  </si>
  <si>
    <t>Бобрівка-12</t>
  </si>
  <si>
    <t>Бобрівка-13</t>
  </si>
  <si>
    <t>Шлейф Св16 МГКР КСВНГК ШВВГ</t>
  </si>
  <si>
    <t>Пришиб-23S</t>
  </si>
  <si>
    <t>Приморське-3</t>
  </si>
  <si>
    <t>Мосьпанове-3</t>
  </si>
  <si>
    <t xml:space="preserve">АДП-5-13 </t>
  </si>
  <si>
    <t xml:space="preserve">АДП-5-16 </t>
  </si>
  <si>
    <t>Липчанівка-1</t>
  </si>
  <si>
    <t>Велика Комишуваха-11W</t>
  </si>
  <si>
    <t>Велика Комишуваха-12W</t>
  </si>
  <si>
    <t>Велика Комишуваха - 13W</t>
  </si>
  <si>
    <t>Велика Комишуваха - 14W</t>
  </si>
  <si>
    <t>Явірське-2</t>
  </si>
  <si>
    <t>Novyi Burluk-1</t>
  </si>
  <si>
    <t>Vovchyi Yar-3</t>
  </si>
  <si>
    <t>Дібрівне-4Б</t>
  </si>
  <si>
    <t>Благодатне-2</t>
  </si>
  <si>
    <t>Благодатне-3</t>
  </si>
  <si>
    <t>Благодатне-6</t>
  </si>
  <si>
    <t>Велика Комишуваха-9W</t>
  </si>
  <si>
    <t>Велика Комишуваха-10W</t>
  </si>
  <si>
    <t>Явірське-3S</t>
  </si>
  <si>
    <t>Благодатне-4</t>
  </si>
  <si>
    <t>Благодатне-5</t>
  </si>
  <si>
    <t>Явірське-2W</t>
  </si>
  <si>
    <t>Новий Бурлук-2</t>
  </si>
  <si>
    <t>Мосьпанове-4</t>
  </si>
  <si>
    <t>Мосьпанове-6</t>
  </si>
  <si>
    <t>Мосьпанове-5</t>
  </si>
  <si>
    <t>Мосьпанове-7</t>
  </si>
  <si>
    <t>Мосьпанове-8</t>
  </si>
  <si>
    <t>Мосьпанове-10</t>
  </si>
  <si>
    <t>Мосьпанове-9</t>
  </si>
  <si>
    <t>Мосьпанове-11</t>
  </si>
  <si>
    <t>Нова Дмитрівка-5W</t>
  </si>
  <si>
    <t>Нова Дмитрівка-6W</t>
  </si>
  <si>
    <t>Явірське-1S</t>
  </si>
  <si>
    <t>Явірське-1W</t>
  </si>
  <si>
    <t>Заводи-1С</t>
  </si>
  <si>
    <t>Вовчий Яр-26</t>
  </si>
  <si>
    <t>Вовчий Яр-25</t>
  </si>
  <si>
    <t>Вовчий Яр - 01</t>
  </si>
  <si>
    <t>HAUA63FSD20240227-000813</t>
  </si>
  <si>
    <t>HAUA63FLC20250905-135441</t>
  </si>
  <si>
    <t>HAUA63DRC20241114-111222</t>
  </si>
  <si>
    <t>HAUA63DRC20250129-93333</t>
  </si>
  <si>
    <t>HAUA63DRC20250417-101555</t>
  </si>
  <si>
    <t>HAUA63PSM20250423-135322</t>
  </si>
  <si>
    <t>HAUA63FSD20240704-001096</t>
  </si>
  <si>
    <t>HAUA63DRC20231024-1536</t>
  </si>
  <si>
    <t>HAUA63DRC20250513-94000</t>
  </si>
  <si>
    <t>HAUA63DRC20250227-122111</t>
  </si>
  <si>
    <t>HAUA63DRC20250319-91444</t>
  </si>
  <si>
    <t>HAUA63UOS20240807-122418</t>
  </si>
  <si>
    <t>HAUA63FSD20240830-001236</t>
  </si>
  <si>
    <t>HAUA63HALO20250618-10921806</t>
  </si>
  <si>
    <t>HAUA63HALO20240226-7078306</t>
  </si>
  <si>
    <t>HAUA63HS20251105-143903</t>
  </si>
  <si>
    <t>HAUA63HS20251105-124605</t>
  </si>
  <si>
    <t>HAUA63FSD20240429-000957</t>
  </si>
  <si>
    <t>HAUA63FSD20250519-001562</t>
  </si>
  <si>
    <t>HAUA63FSD20250519-001563</t>
  </si>
  <si>
    <t>HAUA63FSD20250526-001564</t>
  </si>
  <si>
    <t>HAUA63FSD20250603-001565</t>
  </si>
  <si>
    <t>HAUA63HALO20240301-7194106</t>
  </si>
  <si>
    <t>HAUA63HALO20240130-7020006</t>
  </si>
  <si>
    <t>HAUA63HALO20231122-6582906</t>
  </si>
  <si>
    <t>HAUA63PSM20250929-160511</t>
  </si>
  <si>
    <t>HAUA63HS20250204-114153</t>
  </si>
  <si>
    <t>HAUA63HS20250204-121025</t>
  </si>
  <si>
    <t>HAUA63HS20250205-141042</t>
  </si>
  <si>
    <t>HAUA63FSD20250415-001489</t>
  </si>
  <si>
    <t>HAUA63FSD20250417-001499</t>
  </si>
  <si>
    <t>HAUA63FSD20250711-001626</t>
  </si>
  <si>
    <t>HAUA63HS20250205-151329</t>
  </si>
  <si>
    <t>HAUA63HS20250205-155314</t>
  </si>
  <si>
    <t>HAUA63FSD20250505-001526</t>
  </si>
  <si>
    <t>HAUA63HALO20250828-11059806</t>
  </si>
  <si>
    <t>HAUA63HALO20240507-8013306</t>
  </si>
  <si>
    <t>HAUA63HALO20240523-8074906</t>
  </si>
  <si>
    <t>HAUA63HALO20240704-8255406</t>
  </si>
  <si>
    <t>HAUA63HALO20240925-8490606</t>
  </si>
  <si>
    <t>HAUA63HALO20240924-8487206</t>
  </si>
  <si>
    <t>HAUA63FSD20250513-001555</t>
  </si>
  <si>
    <t>HAUA63FSD20250515-001560</t>
  </si>
  <si>
    <t>HAUA63FSD20240920-001246</t>
  </si>
  <si>
    <t>HAUA63FSD20250505-001525</t>
  </si>
  <si>
    <t>HAUA63FSD20240910-001247</t>
  </si>
  <si>
    <t>HAUA63HALO20250502-10293806</t>
  </si>
  <si>
    <t>HAUA63DS20230420-2141</t>
  </si>
  <si>
    <t>FLC</t>
  </si>
  <si>
    <t>Коханівка</t>
  </si>
  <si>
    <t>Сухий Ставок</t>
  </si>
  <si>
    <t>Новогреднєве</t>
  </si>
  <si>
    <t>Калинівське</t>
  </si>
  <si>
    <t>Коханівка-11</t>
  </si>
  <si>
    <t>СухийСтавок-31</t>
  </si>
  <si>
    <t>Новогреднєве-5</t>
  </si>
  <si>
    <t>Новогреднєве-7</t>
  </si>
  <si>
    <t>Новогреднєве-11</t>
  </si>
  <si>
    <t>СухийСтавок-32</t>
  </si>
  <si>
    <t>Калинівське-8</t>
  </si>
  <si>
    <t xml:space="preserve">Миколаївка - 04
</t>
  </si>
  <si>
    <t>Миколаївка - 06</t>
  </si>
  <si>
    <t>Калинівське-15</t>
  </si>
  <si>
    <t>Калинівське-16</t>
  </si>
  <si>
    <t>HAUA65HALO20250130-9229806</t>
  </si>
  <si>
    <t>HAUA65dc_SSTS20250713-153013</t>
  </si>
  <si>
    <t>HAUA65HALO20250226-9977706</t>
  </si>
  <si>
    <t>HAUA65HALO20250423-10514506</t>
  </si>
  <si>
    <t>HAUA65HALO20250701-10847806</t>
  </si>
  <si>
    <t>HAUA65dc_SSTS20250808-150948</t>
  </si>
  <si>
    <t>HAUA65HALO20250424-10527506</t>
  </si>
  <si>
    <t>HAUA65uda20240527-1415</t>
  </si>
  <si>
    <t>HAUA65uda20240611-1511</t>
  </si>
  <si>
    <t>HAUA65HALO20251017-11321606</t>
  </si>
  <si>
    <t>HAUA65HALO20251020-11358106</t>
  </si>
  <si>
    <t>dc_SSTS</t>
  </si>
  <si>
    <t>HAUA59HALO20251018-11328006</t>
  </si>
  <si>
    <t>Корольки-1</t>
  </si>
  <si>
    <t>Конотопський</t>
  </si>
  <si>
    <t>Корольки</t>
  </si>
  <si>
    <t>HAUA63FSD20240626-001083</t>
  </si>
  <si>
    <t>HAUA65uda20241029-135835</t>
  </si>
  <si>
    <t>HAUA63FSD20230125-1418</t>
  </si>
  <si>
    <t>Новопавлівка-4</t>
  </si>
  <si>
    <t>Миколаївка - 31</t>
  </si>
  <si>
    <t>Новопавлівка-2</t>
  </si>
  <si>
    <t>Броварський</t>
  </si>
  <si>
    <t>Бервиця</t>
  </si>
  <si>
    <t>Копилів</t>
  </si>
  <si>
    <t>Маковище</t>
  </si>
  <si>
    <t>Козаровичі</t>
  </si>
  <si>
    <t>Тетерівське</t>
  </si>
  <si>
    <t>Заруддя</t>
  </si>
  <si>
    <t>Фастівський</t>
  </si>
  <si>
    <t>Липовий Скиток</t>
  </si>
  <si>
    <t>Bervytsia-2</t>
  </si>
  <si>
    <t>Копилів-1</t>
  </si>
  <si>
    <t>Копилів-2</t>
  </si>
  <si>
    <t>Копилів-3</t>
  </si>
  <si>
    <t>Маковище-001</t>
  </si>
  <si>
    <t>Andriivka-6</t>
  </si>
  <si>
    <t>Andriivka-8</t>
  </si>
  <si>
    <t>Димер 3</t>
  </si>
  <si>
    <t>Тетерівське-1</t>
  </si>
  <si>
    <t xml:space="preserve">№ 5 Ділянка 
484-12721
Виділ 1
</t>
  </si>
  <si>
    <t xml:space="preserve">№ 5 Ділянка 
484-12721
Виділ 2
</t>
  </si>
  <si>
    <t xml:space="preserve">№ 5 Ділянка 
484-12721
Виділ 3
</t>
  </si>
  <si>
    <t xml:space="preserve">Ділянка №7 Назва: 552-13143/2 </t>
  </si>
  <si>
    <t xml:space="preserve">Ділянка №7
Назва: 552-13143/3
</t>
  </si>
  <si>
    <t xml:space="preserve">Ділянка №7
Назва: 552-13143/4
</t>
  </si>
  <si>
    <t>Ділянка №6 Назва 551-14488/3</t>
  </si>
  <si>
    <t>Ділянка №6 Назва 551-14488/4</t>
  </si>
  <si>
    <t>Ділянка №6 Назва 551-14488/8</t>
  </si>
  <si>
    <t>Ділянка №6 Назва 551-14488/10</t>
  </si>
  <si>
    <t>Ділянка №6 Назва 551-14488/1</t>
  </si>
  <si>
    <t>Ділянка №6 Назва 551-14488/7</t>
  </si>
  <si>
    <t>Ділянка №8 Назва: 552-13144/1</t>
  </si>
  <si>
    <t>Ділянка №8 Назва: 552-13144/3</t>
  </si>
  <si>
    <t>Ділянка №1 Назва: 510-13995/1</t>
  </si>
  <si>
    <t>Ділянка №1 Назва: 510-13995/4</t>
  </si>
  <si>
    <t>Ділянка №1 Назва: 510-13995/5</t>
  </si>
  <si>
    <t>Ділянка №1 Назва: 510-13995/2</t>
  </si>
  <si>
    <t>Ділянка біля селища Заруддя</t>
  </si>
  <si>
    <t xml:space="preserve">Вовчків – 02
</t>
  </si>
  <si>
    <t>Липовий скиток-01</t>
  </si>
  <si>
    <t>HAUA32HALO20220713-362606</t>
  </si>
  <si>
    <t>HAUA32DS20220707-1304</t>
  </si>
  <si>
    <t>HAUA32DS20220710-1459</t>
  </si>
  <si>
    <t>HAUA32DS20220710-1902</t>
  </si>
  <si>
    <t>HAUA32DS20220628-1722</t>
  </si>
  <si>
    <t>HAUA32HALO20221015-3505306</t>
  </si>
  <si>
    <t>HAUA32HALO20221030-4039206</t>
  </si>
  <si>
    <t>HAUA32UAD20241022-144115</t>
  </si>
  <si>
    <t>HAUA32DRC20221021-1012</t>
  </si>
  <si>
    <t>HAUA32UDS20240519-1146</t>
  </si>
  <si>
    <t>HAUA32UDS20240419-1237</t>
  </si>
  <si>
    <t>HAUA32UDS20240419-1458</t>
  </si>
  <si>
    <t>HAUA32UDS20240510-1534</t>
  </si>
  <si>
    <t>HAUA32UDS20240510-1251</t>
  </si>
  <si>
    <t>HAUA32UDS20240510-1257</t>
  </si>
  <si>
    <t>HAUA32UDS20240512-1132</t>
  </si>
  <si>
    <t>HAUA32UDS20240512-1448</t>
  </si>
  <si>
    <t>HAUA32UDS20240513-1455</t>
  </si>
  <si>
    <t>HAUA32UDS20240514-1459</t>
  </si>
  <si>
    <t>HAUA32UDS20240512-1416</t>
  </si>
  <si>
    <t>HAUA32UDS20240513-1732</t>
  </si>
  <si>
    <t>HAUA32UDS20240522-1644</t>
  </si>
  <si>
    <t>HAUA32UDS20240522-1709</t>
  </si>
  <si>
    <t>HAUA32UDS20240525-1551</t>
  </si>
  <si>
    <t>HAUA32UDS20240525-1248</t>
  </si>
  <si>
    <t>HAUA32UDS20240525-1314</t>
  </si>
  <si>
    <t>HAUA32UDS20240525-1730</t>
  </si>
  <si>
    <t>HAUA32DRC20221018-1530</t>
  </si>
  <si>
    <t>HAUA32uda20230912-1359</t>
  </si>
  <si>
    <t>HAUA32DS20220907-1347</t>
  </si>
  <si>
    <t>ІІІ-черга</t>
  </si>
  <si>
    <t>Плесецьке</t>
  </si>
  <si>
    <t>Ясногородка</t>
  </si>
  <si>
    <t>Вишеград</t>
  </si>
  <si>
    <t>Берестянка</t>
  </si>
  <si>
    <t>Велика Димерка</t>
  </si>
  <si>
    <t>Захарівка</t>
  </si>
  <si>
    <t>Стара Буда</t>
  </si>
  <si>
    <t>Мокра Корма</t>
  </si>
  <si>
    <t>Липівка</t>
  </si>
  <si>
    <t>Гостомельська</t>
  </si>
  <si>
    <t>Мощун</t>
  </si>
  <si>
    <t>Білогородська</t>
  </si>
  <si>
    <t>Мироцьке</t>
  </si>
  <si>
    <t>Поталіївка</t>
  </si>
  <si>
    <t xml:space="preserve">Плесецьке-01
</t>
  </si>
  <si>
    <t xml:space="preserve">Ясногородка-04
</t>
  </si>
  <si>
    <t xml:space="preserve">Ясногородка-03
</t>
  </si>
  <si>
    <t xml:space="preserve">Ясногородка-01
</t>
  </si>
  <si>
    <t xml:space="preserve">Ясногородка-02
</t>
  </si>
  <si>
    <t xml:space="preserve">Вишеград-1
</t>
  </si>
  <si>
    <t xml:space="preserve">Вишеград-2
</t>
  </si>
  <si>
    <t>Berestianka-1</t>
  </si>
  <si>
    <t>Velyka Dymerka-2</t>
  </si>
  <si>
    <t>Захарівка-1</t>
  </si>
  <si>
    <t>Олива-2</t>
  </si>
  <si>
    <t>Stara Buda-2</t>
  </si>
  <si>
    <t>Мокра-Корма1</t>
  </si>
  <si>
    <t>Липівка-01</t>
  </si>
  <si>
    <t>Moshchun-1</t>
  </si>
  <si>
    <t>Мощун-2</t>
  </si>
  <si>
    <t>Ділянка біля с.Олива</t>
  </si>
  <si>
    <t>Shevchenkove-1</t>
  </si>
  <si>
    <t>Myrotske-1</t>
  </si>
  <si>
    <t xml:space="preserve">Калинівка-1
</t>
  </si>
  <si>
    <t>Potaliivka-1</t>
  </si>
  <si>
    <t>HAUA32DS20220907-2344</t>
  </si>
  <si>
    <t>HAUA32DS20220915-1243</t>
  </si>
  <si>
    <t>HAUA32DS20220915-1257</t>
  </si>
  <si>
    <t>HAUA32DS20220915-2243</t>
  </si>
  <si>
    <t>HAUA32DS20220917-1046</t>
  </si>
  <si>
    <t>HAUA32DS20220717-1002</t>
  </si>
  <si>
    <t>HAUA32DS20220717-1019</t>
  </si>
  <si>
    <t>HAUA32HALO20220921-3564406</t>
  </si>
  <si>
    <t>HAUA32HALO20220518-81006</t>
  </si>
  <si>
    <t>HAUA32DRC20231024-953</t>
  </si>
  <si>
    <t>HAUA32DRC20240806-165747</t>
  </si>
  <si>
    <t>HAUA32HALO20220916-3040206</t>
  </si>
  <si>
    <t>HAUA32DRC20240808-155344</t>
  </si>
  <si>
    <t>HAUA32DS20230529-1615</t>
  </si>
  <si>
    <t>HAUA32HALO20230312-5049006</t>
  </si>
  <si>
    <t>HAUA32HALO20240618-8198706</t>
  </si>
  <si>
    <t>HAUA32DRC20220927-1115</t>
  </si>
  <si>
    <t>HAUA32HALO20220918-1199</t>
  </si>
  <si>
    <t>HAUA32HALO20221015-3679506</t>
  </si>
  <si>
    <t>HAUA32DS20230530-849</t>
  </si>
  <si>
    <t>HAUA32HALO20230928-5935706</t>
  </si>
  <si>
    <t>Охтирський</t>
  </si>
  <si>
    <t>Станова</t>
  </si>
  <si>
    <t>Сумський</t>
  </si>
  <si>
    <t>Березів Яр</t>
  </si>
  <si>
    <t>Боромля</t>
  </si>
  <si>
    <t>Рябушки</t>
  </si>
  <si>
    <t>Білка</t>
  </si>
  <si>
    <t>Тулиголове</t>
  </si>
  <si>
    <t>Бишкінь</t>
  </si>
  <si>
    <t>Станова-1</t>
  </si>
  <si>
    <t>Березів Яр-1</t>
  </si>
  <si>
    <t xml:space="preserve"> Боромля-Ставок</t>
  </si>
  <si>
    <t>Боромля-Блокпост</t>
  </si>
  <si>
    <t xml:space="preserve">Боромля-Блокпост2
</t>
  </si>
  <si>
    <t>Боромля-ТМ62</t>
  </si>
  <si>
    <t>Riabushky-1</t>
  </si>
  <si>
    <t>Білка-1</t>
  </si>
  <si>
    <t>Тулиголове-4</t>
  </si>
  <si>
    <t>Byshkin-1</t>
  </si>
  <si>
    <t>HAUA59FSD20231108-1519</t>
  </si>
  <si>
    <t>HAUA59FSD20231018-1242</t>
  </si>
  <si>
    <t>HAUA59NPA20230626-1207</t>
  </si>
  <si>
    <t>HAUA59NPA20230803-909</t>
  </si>
  <si>
    <t>HAUA59NPA20230803-914</t>
  </si>
  <si>
    <t>HAUA59NPA20230803-904</t>
  </si>
  <si>
    <t>HAUA59HALO20221030-3786906</t>
  </si>
  <si>
    <t>HAUA59FSD20230920-1431</t>
  </si>
  <si>
    <t>HAUA59HALO20240628-8244706</t>
  </si>
  <si>
    <t>HAUA59HALO20221028-4037206</t>
  </si>
  <si>
    <t>ІІ - черга</t>
  </si>
  <si>
    <t>Малий Вистороп</t>
  </si>
  <si>
    <t>Тростянець</t>
  </si>
  <si>
    <t>Люджа</t>
  </si>
  <si>
    <t>Олексине</t>
  </si>
  <si>
    <t>Роменський</t>
  </si>
  <si>
    <t>Пустовійтівка</t>
  </si>
  <si>
    <t>Московський Бобрик</t>
  </si>
  <si>
    <t>Артемо-Растівка</t>
  </si>
  <si>
    <t>Верхня Сироватка</t>
  </si>
  <si>
    <t>Грінченкове</t>
  </si>
  <si>
    <t>Великий Вистороп</t>
  </si>
  <si>
    <t>Стеблянки</t>
  </si>
  <si>
    <t>Куземин</t>
  </si>
  <si>
    <t>Малий Вистороп-1</t>
  </si>
  <si>
    <t>Тростянець-4</t>
  </si>
  <si>
    <t>Тростянець-1</t>
  </si>
  <si>
    <t>Тростянець-2</t>
  </si>
  <si>
    <t>Тростянець-3</t>
  </si>
  <si>
    <t>Люджа-1</t>
  </si>
  <si>
    <t xml:space="preserve"> Станова-2</t>
  </si>
  <si>
    <t>Олексине-01</t>
  </si>
  <si>
    <t>Олексине-02</t>
  </si>
  <si>
    <t>Бишкінь-1</t>
  </si>
  <si>
    <t>Бишкінь-2</t>
  </si>
  <si>
    <t>Бишкінь-3</t>
  </si>
  <si>
    <t>Пустовійтівка 1</t>
  </si>
  <si>
    <t>Білка-2</t>
  </si>
  <si>
    <t>Білка-3</t>
  </si>
  <si>
    <t>Московський Бобрик-1</t>
  </si>
  <si>
    <t>Московський Бобрик-2</t>
  </si>
  <si>
    <t>Артемо-Растівка-1</t>
  </si>
  <si>
    <t>Дорога – Верхня Сироватка</t>
  </si>
  <si>
    <t>Дорога 2 - Верхня Сироватка</t>
  </si>
  <si>
    <t>Trostianets-5</t>
  </si>
  <si>
    <t>Malyi Vystorop-2</t>
  </si>
  <si>
    <t>Trostianets-4</t>
  </si>
  <si>
    <t>Hrinchenkove-1</t>
  </si>
  <si>
    <t>Byshkin-2</t>
  </si>
  <si>
    <t>Trostianets-3</t>
  </si>
  <si>
    <t>Velykyi Vystorop-1</t>
  </si>
  <si>
    <t>Trostianets-8</t>
  </si>
  <si>
    <t>Trostianets-12</t>
  </si>
  <si>
    <t>Великий Вистороп-2</t>
  </si>
  <si>
    <t>Trostianets-10</t>
  </si>
  <si>
    <t>Malyi Vystorop-3</t>
  </si>
  <si>
    <t>Malyi Vystorop-4</t>
  </si>
  <si>
    <t>Trostianets-9</t>
  </si>
  <si>
    <t>Trostianets-18</t>
  </si>
  <si>
    <t>Trostianets-15</t>
  </si>
  <si>
    <t>Steblianky-1</t>
  </si>
  <si>
    <t>Trostianets-11</t>
  </si>
  <si>
    <t>Kuzemyn-1</t>
  </si>
  <si>
    <t>Trostianets-13</t>
  </si>
  <si>
    <t>Trostianets-14</t>
  </si>
  <si>
    <t>Тростянець-21</t>
  </si>
  <si>
    <t>Trostianets-17</t>
  </si>
  <si>
    <t>Trostianets-1</t>
  </si>
  <si>
    <t>HAUA59FSD20231117-1008</t>
  </si>
  <si>
    <t>HAUA59FSD20240118-000793</t>
  </si>
  <si>
    <t>HAUA59FSD20231130-1130</t>
  </si>
  <si>
    <t>HAUA59FSD20231205-1434</t>
  </si>
  <si>
    <t>HAUA59FSD20231208-1335</t>
  </si>
  <si>
    <t>HAUA59FSD20231005-1107</t>
  </si>
  <si>
    <t>HAUA59FSD20231110-1057</t>
  </si>
  <si>
    <t>HAUA59DS20221118-1034</t>
  </si>
  <si>
    <t>HAUA59DS20221118-1240</t>
  </si>
  <si>
    <t>HAUA59FSD20231026-1126</t>
  </si>
  <si>
    <t>HAUA59FSD20231121-1549</t>
  </si>
  <si>
    <t>HAUA59FSD20231124-926</t>
  </si>
  <si>
    <t>HAUA59NPA20240701-1132</t>
  </si>
  <si>
    <t>HAUA59FSD20231103-1222</t>
  </si>
  <si>
    <t>HAUA59FSD20231109-1450</t>
  </si>
  <si>
    <t>HAUA59FSD20231025-1436</t>
  </si>
  <si>
    <t>HAUA59FSD20231123-1223</t>
  </si>
  <si>
    <t>HAUA59FSD20231212-1326</t>
  </si>
  <si>
    <t>HAUA59NPA20230626-1148</t>
  </si>
  <si>
    <t>HAUA59NPA20230626-1155</t>
  </si>
  <si>
    <t>HAUA59HALO20230315-4419406</t>
  </si>
  <si>
    <t>HAUA59HALO20221001-3356106</t>
  </si>
  <si>
    <t>HAUA59HALO20230228-4547306</t>
  </si>
  <si>
    <t>HAUA59HALO20230315-4413206</t>
  </si>
  <si>
    <t>HAUA59HALO20221115-4039406</t>
  </si>
  <si>
    <t>HAUA59HALO20230116-4401706</t>
  </si>
  <si>
    <t>HAUA59HALO20220907-7978</t>
  </si>
  <si>
    <t>HAUA59HALO20230525-5110306</t>
  </si>
  <si>
    <t>HAUA59HALO20230910-5862906</t>
  </si>
  <si>
    <t>HAUA59HALO20241010-8647006</t>
  </si>
  <si>
    <t>HAUA59HALO20230730-5696506</t>
  </si>
  <si>
    <t>HAUA59HALO20221018-3793306</t>
  </si>
  <si>
    <t>HAUA59HALO20221102-3793606</t>
  </si>
  <si>
    <t>HAUA59HALO20230706-5541706</t>
  </si>
  <si>
    <t>HAUA59HALO20231214-6663906</t>
  </si>
  <si>
    <t>HAUA59HALO20231107-6561506</t>
  </si>
  <si>
    <t>HAUA59HALO20220922-5752</t>
  </si>
  <si>
    <t>HAUA59HALO20240325-7122006</t>
  </si>
  <si>
    <t>HAUA59HALO20230815-5858806</t>
  </si>
  <si>
    <t>HAUA59HALO20230602-5131606</t>
  </si>
  <si>
    <t>HAUA59HALO20230926-5871206</t>
  </si>
  <si>
    <t>HAUA59HALO20231011-6086406</t>
  </si>
  <si>
    <t>HAUA59HALO20240522-7994506</t>
  </si>
  <si>
    <t>HAUA59HALO20231205-6662006</t>
  </si>
  <si>
    <t>HAUA59HALO20221215-4055706</t>
  </si>
  <si>
    <t>Топольське</t>
  </si>
  <si>
    <t>Залиман</t>
  </si>
  <si>
    <t>Донецьке</t>
  </si>
  <si>
    <t>Мала Комишуваха</t>
  </si>
  <si>
    <t>Вільхуватка</t>
  </si>
  <si>
    <t>Нова Гусарівка</t>
  </si>
  <si>
    <t>Сулигівка</t>
  </si>
  <si>
    <t>Бражківка</t>
  </si>
  <si>
    <t>Куп'янський</t>
  </si>
  <si>
    <t>Василенкове</t>
  </si>
  <si>
    <t>Дослідне</t>
  </si>
  <si>
    <t>Гаврилівка</t>
  </si>
  <si>
    <t>Малинівка</t>
  </si>
  <si>
    <t>Топольське-2</t>
  </si>
  <si>
    <t>Топольське-3</t>
  </si>
  <si>
    <t>Топольське - 4</t>
  </si>
  <si>
    <t>Топольське-5</t>
  </si>
  <si>
    <t>Топольське-6</t>
  </si>
  <si>
    <t>Топольське - 7</t>
  </si>
  <si>
    <t>Залиман-7</t>
  </si>
  <si>
    <t>Залиман-13</t>
  </si>
  <si>
    <t>Топольське-10</t>
  </si>
  <si>
    <t>Топольське-13С</t>
  </si>
  <si>
    <t>Топольське-14С</t>
  </si>
  <si>
    <t>Топольське-15С</t>
  </si>
  <si>
    <t>Топольське-16С</t>
  </si>
  <si>
    <t>Топольське-17С</t>
  </si>
  <si>
    <t>Топольське-18С</t>
  </si>
  <si>
    <t>Донецьке-1С</t>
  </si>
  <si>
    <t>Донецьке-3С</t>
  </si>
  <si>
    <t>Донецьке-2С</t>
  </si>
  <si>
    <t>Мала Комишуваха-1С</t>
  </si>
  <si>
    <t>Мала Комишуваха-2С</t>
  </si>
  <si>
    <t>Мала Комишуваха-3С</t>
  </si>
  <si>
    <t>Мала Комишуваха-4С</t>
  </si>
  <si>
    <t>Залиман-4</t>
  </si>
  <si>
    <t>Вільхуватка-2S</t>
  </si>
  <si>
    <t>Кам’янка-5</t>
  </si>
  <si>
    <t>Залиман-2S</t>
  </si>
  <si>
    <t>Залиман-1S</t>
  </si>
  <si>
    <t>Залиман-3S</t>
  </si>
  <si>
    <t>Савинці-5S</t>
  </si>
  <si>
    <t>Савинці-6S</t>
  </si>
  <si>
    <t>Кам`янка-18</t>
  </si>
  <si>
    <t>Кам'янка-19</t>
  </si>
  <si>
    <t>Кам'янка-20</t>
  </si>
  <si>
    <t>Кам'янка-22</t>
  </si>
  <si>
    <t>Андріївка-1С</t>
  </si>
  <si>
    <t>Андріївка-2С</t>
  </si>
  <si>
    <t>Андріївка-3С</t>
  </si>
  <si>
    <t>Кам’янка- 69</t>
  </si>
  <si>
    <t>Кам’янка- 70</t>
  </si>
  <si>
    <t>Кам’янка- 71</t>
  </si>
  <si>
    <t>Кам’янка- 73</t>
  </si>
  <si>
    <t>Нова Гусарівка-23</t>
  </si>
  <si>
    <t>Довгеньке-1</t>
  </si>
  <si>
    <t>Довгеньке-6</t>
  </si>
  <si>
    <t>Довгеньке-7</t>
  </si>
  <si>
    <t>Довгеньке-16</t>
  </si>
  <si>
    <t>Довгеньке-24</t>
  </si>
  <si>
    <t>Довгеньке-27</t>
  </si>
  <si>
    <t>Довгеньке-28</t>
  </si>
  <si>
    <t>Довгеньке-29</t>
  </si>
  <si>
    <t>Довгеньке-31</t>
  </si>
  <si>
    <t>Довгеньке-33</t>
  </si>
  <si>
    <t>Довгеньке-34С</t>
  </si>
  <si>
    <t>Довгеньке-35С</t>
  </si>
  <si>
    <t>Довгеньке-36С</t>
  </si>
  <si>
    <t>Довгеньке-38С</t>
  </si>
  <si>
    <t>Довгеньке-39С</t>
  </si>
  <si>
    <t>Довгеньке-40С</t>
  </si>
  <si>
    <t>Довгеньке-41С</t>
  </si>
  <si>
    <t>Довгеньке-42С</t>
  </si>
  <si>
    <t>Довгеньке-43С</t>
  </si>
  <si>
    <t>Довгеньке-44С</t>
  </si>
  <si>
    <t>Довгеньке-48С</t>
  </si>
  <si>
    <t>Довгеньке-47С</t>
  </si>
  <si>
    <t>Довгеньке-49С</t>
  </si>
  <si>
    <t>Довгеньке-50С</t>
  </si>
  <si>
    <t>Довгеньке-51С</t>
  </si>
  <si>
    <t>Довгеньке-52С</t>
  </si>
  <si>
    <t>Залиман-2</t>
  </si>
  <si>
    <t>Залиман-10</t>
  </si>
  <si>
    <t>Nova Husarivka-6</t>
  </si>
  <si>
    <t>Сулигівка-1</t>
  </si>
  <si>
    <t>Сулигівка-2</t>
  </si>
  <si>
    <t>Бражківка - 1</t>
  </si>
  <si>
    <t>Довгеньке-53С</t>
  </si>
  <si>
    <t>Бражківка-21</t>
  </si>
  <si>
    <t>Бражківка-25</t>
  </si>
  <si>
    <t>Бражківка-22W</t>
  </si>
  <si>
    <t>Андріївка-4С</t>
  </si>
  <si>
    <t>Бражківка-29</t>
  </si>
  <si>
    <t>Довгеньке-8</t>
  </si>
  <si>
    <t>Бражківка-33W</t>
  </si>
  <si>
    <t>Nova Husarivka-11</t>
  </si>
  <si>
    <t>Топольське-8</t>
  </si>
  <si>
    <t>Явірське-1</t>
  </si>
  <si>
    <t>Nova Husarivka-7</t>
  </si>
  <si>
    <t>Сулигівка-3</t>
  </si>
  <si>
    <t>Сулигівка-9</t>
  </si>
  <si>
    <t>Сулигівка-10</t>
  </si>
  <si>
    <t>Мала Комишуваха-1</t>
  </si>
  <si>
    <t>Мала Комишуваха-3</t>
  </si>
  <si>
    <t>Мала Комишуваха-4</t>
  </si>
  <si>
    <t>Мала Комишуваха-5</t>
  </si>
  <si>
    <t>Мала Комишуваха-6</t>
  </si>
  <si>
    <t>Мала Комишуваха-7</t>
  </si>
  <si>
    <t>Мала Комишуваха-9</t>
  </si>
  <si>
    <t>Мала Комишуваха-10</t>
  </si>
  <si>
    <t>Топольське-9</t>
  </si>
  <si>
    <t>Vovchyi Yar-6</t>
  </si>
  <si>
    <t>Мала Комишуваха-8</t>
  </si>
  <si>
    <t>Бражківка-17</t>
  </si>
  <si>
    <t>Дмитрівка-38W</t>
  </si>
  <si>
    <t>Бражківка-18</t>
  </si>
  <si>
    <t>Nova Husarivka-10</t>
  </si>
  <si>
    <t>Суха Кам'янка-22</t>
  </si>
  <si>
    <t>Бражківка-36</t>
  </si>
  <si>
    <t>Бражківка-35</t>
  </si>
  <si>
    <t>Суха Кам’янка-9</t>
  </si>
  <si>
    <t>Суха Кам’янка - 48</t>
  </si>
  <si>
    <t>Нова Гусарівка-28</t>
  </si>
  <si>
    <t>Нова Гусарівка-27</t>
  </si>
  <si>
    <t>Василенківська - 55d</t>
  </si>
  <si>
    <t>Василенківська - 55с</t>
  </si>
  <si>
    <t>Василенкове-1</t>
  </si>
  <si>
    <t>Кутузівка-19</t>
  </si>
  <si>
    <t>Вільхівка - 7</t>
  </si>
  <si>
    <t>Кутузівка-13</t>
  </si>
  <si>
    <t>Степове-16</t>
  </si>
  <si>
    <t>Stepove-14</t>
  </si>
  <si>
    <t>Stepove-10</t>
  </si>
  <si>
    <t>Doslidne-4</t>
  </si>
  <si>
    <t>Mykolaivka-10</t>
  </si>
  <si>
    <t>Mykolaivka-9</t>
  </si>
  <si>
    <t>Миколаївка-25</t>
  </si>
  <si>
    <t>Mykolaivka-12</t>
  </si>
  <si>
    <t>Миколаївка-21</t>
  </si>
  <si>
    <t>Миколаївка-22</t>
  </si>
  <si>
    <t>Mykolaivka-8</t>
  </si>
  <si>
    <t>Гаврилівка3</t>
  </si>
  <si>
    <t>Гаврилівка4</t>
  </si>
  <si>
    <t>Малинівка-1</t>
  </si>
  <si>
    <t>Mykolaivka-14</t>
  </si>
  <si>
    <t>HAUA63FSD20230515-927</t>
  </si>
  <si>
    <t>HAUA63FSD20230518-1003</t>
  </si>
  <si>
    <t>HAUA63FSD20230523-1331</t>
  </si>
  <si>
    <t>HAUA63FSD20230531-1547</t>
  </si>
  <si>
    <t>HAUA63FSD20230607-1254</t>
  </si>
  <si>
    <t>HAUA63FSD20230616-1003</t>
  </si>
  <si>
    <t>HAUA63FSD20240311-000844</t>
  </si>
  <si>
    <t>HAUA63FSD20240628-001089</t>
  </si>
  <si>
    <t>HAUA63FSD20240327-000890</t>
  </si>
  <si>
    <t>HAUA63FSD20240724-001128</t>
  </si>
  <si>
    <t>HAUA63FSD20240807-001150</t>
  </si>
  <si>
    <t>HAUA63FSD20240809-001153</t>
  </si>
  <si>
    <t>HAUA63FSD20240813-001158</t>
  </si>
  <si>
    <t>HAUA63FSD20240815-001161</t>
  </si>
  <si>
    <t>HAUA63FSD20240918-001274</t>
  </si>
  <si>
    <t>HAUA63FSD20240924-001294</t>
  </si>
  <si>
    <t>HAUA63FSD20240920-001288</t>
  </si>
  <si>
    <t>HAUA63FSD20241010-001322</t>
  </si>
  <si>
    <t>HAUA63FSD20241014-001329</t>
  </si>
  <si>
    <t>HAUA63FSD20241030-001354</t>
  </si>
  <si>
    <t>HAUA63FSD20241101-001364</t>
  </si>
  <si>
    <t>HAUA63FSD20240301-000824</t>
  </si>
  <si>
    <t>HAUA63FSD20241022-001340</t>
  </si>
  <si>
    <t>HAUA63FSD20230907-1023</t>
  </si>
  <si>
    <t>HAUA63FSD20241105-001360</t>
  </si>
  <si>
    <t>HAUA63FSD20241105-001359</t>
  </si>
  <si>
    <t>HAUA63FSD20241108-001361</t>
  </si>
  <si>
    <t>HAUA63FSD20240927-001303</t>
  </si>
  <si>
    <t>HAUA63FSD20241025-001330</t>
  </si>
  <si>
    <t>HAUA63FSD20230807-1107</t>
  </si>
  <si>
    <t>HAUA63FSD20230807-1453</t>
  </si>
  <si>
    <t>HAUA63FSD20230807-1513</t>
  </si>
  <si>
    <t>HAUA63FSD20230816-1039</t>
  </si>
  <si>
    <t>HAUA63FSD20240821-001174</t>
  </si>
  <si>
    <t>HAUA63FSD20240823-001184</t>
  </si>
  <si>
    <t>HAUA63FSD20240904-001222</t>
  </si>
  <si>
    <t>HAUA63FSD20231102-1614</t>
  </si>
  <si>
    <t>HAUA63FSD20231106-1513</t>
  </si>
  <si>
    <t>HAUA63FSD20231106-2045</t>
  </si>
  <si>
    <t>HAUA63FSD20231106-2112</t>
  </si>
  <si>
    <t>HAUA63HALO20240618-8158506</t>
  </si>
  <si>
    <t>HAUA63FSD20240305-000828</t>
  </si>
  <si>
    <t>HAUA63FSD20240312-000854</t>
  </si>
  <si>
    <t>HAUA63FSD20240424-000955</t>
  </si>
  <si>
    <t>HAUA63FSD20240515-000998</t>
  </si>
  <si>
    <t>HAUA63FSD20240612-001060</t>
  </si>
  <si>
    <t>HAUA63FSD20240612-001061</t>
  </si>
  <si>
    <t>HAUA63FSD20240621-001079</t>
  </si>
  <si>
    <t>HAUA63FSD20240704-001108</t>
  </si>
  <si>
    <t>HAUA63FSD20240711-001117</t>
  </si>
  <si>
    <t>HAUA63FSD20240724-001133</t>
  </si>
  <si>
    <t>HAUA63FSD20240731-001144</t>
  </si>
  <si>
    <t>HAUA63FSD20240812-001160</t>
  </si>
  <si>
    <t>HAUA63FSD20240816-001164</t>
  </si>
  <si>
    <t>HAUA63FSD20240822-001175</t>
  </si>
  <si>
    <t>HAUA63FSD20240828-001202</t>
  </si>
  <si>
    <t>HAUA63FSD20240905-001226</t>
  </si>
  <si>
    <t>HAUA63FSD20240910-001254</t>
  </si>
  <si>
    <t>HAUA63FSD20241009-001323</t>
  </si>
  <si>
    <t>HAUA63FSD20241003-001318</t>
  </si>
  <si>
    <t>HAUA63FSD20241016-001338</t>
  </si>
  <si>
    <t>HAUA63FSD20241023-001343</t>
  </si>
  <si>
    <t>HAUA63FSD20241025-001350</t>
  </si>
  <si>
    <t>HAUA63FSD20241106-001372</t>
  </si>
  <si>
    <t>HAUA63FSD20240228-000817</t>
  </si>
  <si>
    <t>HAUA63FSD20240425-000945</t>
  </si>
  <si>
    <t>HAUA63HALO20230925-5930906</t>
  </si>
  <si>
    <t>HAUA63FSD20240520-001004</t>
  </si>
  <si>
    <t>HAUA63FSD20231003-832</t>
  </si>
  <si>
    <t>HAUA63FSD20241108-001375</t>
  </si>
  <si>
    <t>HAUA63FSD20240823-001127</t>
  </si>
  <si>
    <t>HAUA63FSD20240826-001191</t>
  </si>
  <si>
    <t>HAUA63FSD20240912-001251</t>
  </si>
  <si>
    <t>HAUA63FSD20240913-001268</t>
  </si>
  <si>
    <t>HAUA63FSD20240826-001121</t>
  </si>
  <si>
    <t>HAUA63FSD20240319-000873</t>
  </si>
  <si>
    <t>HAUA63FSD20240902-001062</t>
  </si>
  <si>
    <t>HAUA63HALO20231120-6571406</t>
  </si>
  <si>
    <t>HAUA63FSD20230713-1631</t>
  </si>
  <si>
    <t>HAUA63HALO20240225-7074406</t>
  </si>
  <si>
    <t>HAUA63HALO20230926-5930406</t>
  </si>
  <si>
    <t>HAUA63FSD20240404-000896</t>
  </si>
  <si>
    <t>HAUA63FSD20240405-000909</t>
  </si>
  <si>
    <t>HAUA63FSD20240503-000967</t>
  </si>
  <si>
    <t>HAUA63FSD20240503-000979</t>
  </si>
  <si>
    <t>HAUA63FSD20231031-1539</t>
  </si>
  <si>
    <t>HAUA63FSD20231103-936</t>
  </si>
  <si>
    <t>HAUA63FSD20231106-1616</t>
  </si>
  <si>
    <t>HAUA63FSD20231109-927</t>
  </si>
  <si>
    <t>HAUA63FSD20231109-943</t>
  </si>
  <si>
    <t>HAUA63FSD20231121-939</t>
  </si>
  <si>
    <t>HAUA63FSD20231121-1017</t>
  </si>
  <si>
    <t>HAUA63HALO20240127-6929406</t>
  </si>
  <si>
    <t>HAUA63FSD20231121-908</t>
  </si>
  <si>
    <t>HAUA63FSD20240315-000864</t>
  </si>
  <si>
    <t>HAUA63FSD20240906-001233</t>
  </si>
  <si>
    <t>HAUA63FSD20240318-000870</t>
  </si>
  <si>
    <t>HAUA63HALO20231025-6571206</t>
  </si>
  <si>
    <t>HAUA63FSD20230811-1632</t>
  </si>
  <si>
    <t>HAUA63FSD20240813-001077</t>
  </si>
  <si>
    <t>HAUA63FSD20240812-001075</t>
  </si>
  <si>
    <t>HAUA63FSD20240826-001099</t>
  </si>
  <si>
    <t>HAUA63FSD20230727-1318</t>
  </si>
  <si>
    <t>HAUA63FSD20230905-1623</t>
  </si>
  <si>
    <t>HAUA63HALO20241007-8551706</t>
  </si>
  <si>
    <t>HAUA63DS20231112-825</t>
  </si>
  <si>
    <t>HAUA63DS20231112-813</t>
  </si>
  <si>
    <t>HAUA63DS20230118-927</t>
  </si>
  <si>
    <t>HAUA63DRC20240814-140338</t>
  </si>
  <si>
    <t>HAUA63DRC20240529-1400</t>
  </si>
  <si>
    <t>HAUA63DRC20240406-1425</t>
  </si>
  <si>
    <t>HAUA63HALO20240517-8006206</t>
  </si>
  <si>
    <t>HAUA63HALO20240126-6988906</t>
  </si>
  <si>
    <t>HAUA63HALO20231205-6694206</t>
  </si>
  <si>
    <t>HAUA63HALO20230704-5542406</t>
  </si>
  <si>
    <t>HAUA63HALO20230927-5893606</t>
  </si>
  <si>
    <t>HAUA63HALO20230912-5847406</t>
  </si>
  <si>
    <t>HAUA63HALO20241007-8651306</t>
  </si>
  <si>
    <t>HAUA63HALO20231107-6586806</t>
  </si>
  <si>
    <t>HAUA63HALO20240617-8163106</t>
  </si>
  <si>
    <t>HAUA63HALO20240703-8345306</t>
  </si>
  <si>
    <t>HAUA63HALO20230829-5785506</t>
  </si>
  <si>
    <t>HAUA63UOS20241016-161337</t>
  </si>
  <si>
    <t>HAUA63UOS20241021-103419</t>
  </si>
  <si>
    <t>HAUA63SPGroup20241007-94731</t>
  </si>
  <si>
    <t>HAUA63HALO20231206-6668806</t>
  </si>
  <si>
    <t>SPGroup</t>
  </si>
  <si>
    <t>Волохів Яр</t>
  </si>
  <si>
    <t>Шевелівка</t>
  </si>
  <si>
    <t>Морозівка</t>
  </si>
  <si>
    <t>Вірнопілля</t>
  </si>
  <si>
    <t>Пимонівка</t>
  </si>
  <si>
    <t>Богодарове</t>
  </si>
  <si>
    <t>Гусарівка</t>
  </si>
  <si>
    <t>Донець</t>
  </si>
  <si>
    <t>Вербівка</t>
  </si>
  <si>
    <t>Веселе</t>
  </si>
  <si>
    <t>Надеждівка</t>
  </si>
  <si>
    <t>Крючки</t>
  </si>
  <si>
    <t>Байрак</t>
  </si>
  <si>
    <t>Балаклія</t>
  </si>
  <si>
    <t>Довгалівка</t>
  </si>
  <si>
    <t>Петрівське</t>
  </si>
  <si>
    <t>Безмятежне</t>
  </si>
  <si>
    <t>Семенівка</t>
  </si>
  <si>
    <t>Новий Лиман</t>
  </si>
  <si>
    <t>Малі Кринки</t>
  </si>
  <si>
    <t>Ставище</t>
  </si>
  <si>
    <t>Березівка</t>
  </si>
  <si>
    <t>Коротич</t>
  </si>
  <si>
    <t>Рогань</t>
  </si>
  <si>
    <t>Дергачі</t>
  </si>
  <si>
    <t>Лужок</t>
  </si>
  <si>
    <t>Гракове</t>
  </si>
  <si>
    <t>Печеніги</t>
  </si>
  <si>
    <t>Залізничне</t>
  </si>
  <si>
    <t>Коробочкине</t>
  </si>
  <si>
    <t>Нова Гнилиця</t>
  </si>
  <si>
    <t>Юрченкове</t>
  </si>
  <si>
    <t>Базаліївка</t>
  </si>
  <si>
    <t>Чкаловське</t>
  </si>
  <si>
    <t>Волохів Яр - 01</t>
  </si>
  <si>
    <t>Волохів Яр - Лiцей</t>
  </si>
  <si>
    <t>Шевелівка-02</t>
  </si>
  <si>
    <t>Шевелівка-03</t>
  </si>
  <si>
    <t>Морозівка-27S</t>
  </si>
  <si>
    <t>Морозівка-9S</t>
  </si>
  <si>
    <t>Українка-2S</t>
  </si>
  <si>
    <t>Українка-1S</t>
  </si>
  <si>
    <t>Вірнопілля - 3</t>
  </si>
  <si>
    <t>Вірнопілля-8</t>
  </si>
  <si>
    <t>Вірнопілля - 10</t>
  </si>
  <si>
    <t>Пимонівка-1</t>
  </si>
  <si>
    <t>Морозівка-12S</t>
  </si>
  <si>
    <t>Богодарове-1С</t>
  </si>
  <si>
    <t>Шевелівка-4S</t>
  </si>
  <si>
    <t>Топольське-12</t>
  </si>
  <si>
    <t>Пришиб-7</t>
  </si>
  <si>
    <t>Пришиб-13</t>
  </si>
  <si>
    <t>Пришиб-8</t>
  </si>
  <si>
    <t>Пришиб-12</t>
  </si>
  <si>
    <t>Пришиб-26S</t>
  </si>
  <si>
    <t>Пришиб-27S</t>
  </si>
  <si>
    <t>Пришиб-28S</t>
  </si>
  <si>
    <t>Пришиб-22S</t>
  </si>
  <si>
    <t>Веселе-6S</t>
  </si>
  <si>
    <t>Веселе-7S</t>
  </si>
  <si>
    <t>Шевелівка-3S</t>
  </si>
  <si>
    <t>Пришиб-10</t>
  </si>
  <si>
    <t>Пришиб-19</t>
  </si>
  <si>
    <t>Вірнопілля - 01.3</t>
  </si>
  <si>
    <t>Пришиб-21S</t>
  </si>
  <si>
    <t>Веселе-1S</t>
  </si>
  <si>
    <t>Веселе-2S</t>
  </si>
  <si>
    <t>Кам’янка-2</t>
  </si>
  <si>
    <t>Велика Комишуваха-1С</t>
  </si>
  <si>
    <t>Велика Комишуваха-2С</t>
  </si>
  <si>
    <t>Вільхуватка-1S</t>
  </si>
  <si>
    <t>Volokhiv Yar-3</t>
  </si>
  <si>
    <t>Пришиб-15</t>
  </si>
  <si>
    <t>Веселе-3S</t>
  </si>
  <si>
    <t>Кам’янка-1</t>
  </si>
  <si>
    <t>Вірнопілля - 01.1</t>
  </si>
  <si>
    <t>Глинське-3</t>
  </si>
  <si>
    <t>Савинці-2S</t>
  </si>
  <si>
    <t>Надеждівка-1С</t>
  </si>
  <si>
    <t>Федорівка-10</t>
  </si>
  <si>
    <t>Федорівка-11</t>
  </si>
  <si>
    <t>Федорівка-12</t>
  </si>
  <si>
    <t>Федорівка-14</t>
  </si>
  <si>
    <t>Федорівка-15</t>
  </si>
  <si>
    <t>Федорівка-16</t>
  </si>
  <si>
    <t>Федорівка-17</t>
  </si>
  <si>
    <t>Крючки-1S</t>
  </si>
  <si>
    <t>Кам'янка-21</t>
  </si>
  <si>
    <t>Husarivka-4</t>
  </si>
  <si>
    <t>Пришиб-30S</t>
  </si>
  <si>
    <t>Пришиб-31S</t>
  </si>
  <si>
    <t>Пришиб-32S</t>
  </si>
  <si>
    <t>Пришиб-33S</t>
  </si>
  <si>
    <t>Пришиб-34S</t>
  </si>
  <si>
    <t>Федорівка-1</t>
  </si>
  <si>
    <t>Федорівка-2</t>
  </si>
  <si>
    <t>Федорівка-3</t>
  </si>
  <si>
    <t>Федорівка-4</t>
  </si>
  <si>
    <t>Федорівка-5</t>
  </si>
  <si>
    <t>Федорівка-6</t>
  </si>
  <si>
    <t>Федорівка-7</t>
  </si>
  <si>
    <t>Байрак-10</t>
  </si>
  <si>
    <t>Балаклія-11</t>
  </si>
  <si>
    <t>Balakliia-1</t>
  </si>
  <si>
    <t>Савинці-3S</t>
  </si>
  <si>
    <t>Гусарівка-1S</t>
  </si>
  <si>
    <t>Довгалівка-3</t>
  </si>
  <si>
    <t>Вірнопілля - 01.6</t>
  </si>
  <si>
    <t>Шевелівка-5S</t>
  </si>
  <si>
    <t>Volokhiv Yar-2</t>
  </si>
  <si>
    <t>Bairak-9</t>
  </si>
  <si>
    <t>Волохів Яр-9</t>
  </si>
  <si>
    <t>Пришиб-16</t>
  </si>
  <si>
    <t>Пришиб-17</t>
  </si>
  <si>
    <t>Вірнопілля - 01.8</t>
  </si>
  <si>
    <t xml:space="preserve">Кам’янка- 68 </t>
  </si>
  <si>
    <t>Кам’янка- 74</t>
  </si>
  <si>
    <t>Дмитрівка - 32</t>
  </si>
  <si>
    <t>Дмитрівка - 33</t>
  </si>
  <si>
    <t>Дмитрівка - 36</t>
  </si>
  <si>
    <t>Дмитрівка -22</t>
  </si>
  <si>
    <t>Дмитрівка -23</t>
  </si>
  <si>
    <t>Дмитрівка -24</t>
  </si>
  <si>
    <t>Дмитрівка -25</t>
  </si>
  <si>
    <t>Дмитрівка -26</t>
  </si>
  <si>
    <t>Дмитрівка - 34</t>
  </si>
  <si>
    <t>Дмитрівка - 35</t>
  </si>
  <si>
    <t>Дмитрівка -37</t>
  </si>
  <si>
    <t>Савинці-4S</t>
  </si>
  <si>
    <t>Савинці-7S</t>
  </si>
  <si>
    <t>Савинці-8S</t>
  </si>
  <si>
    <t>Вільхуватка-2</t>
  </si>
  <si>
    <t>Байрак-15</t>
  </si>
  <si>
    <t>Довгеньке-2</t>
  </si>
  <si>
    <t>Довгеньке-10</t>
  </si>
  <si>
    <t>Довгеньке-13</t>
  </si>
  <si>
    <t>Довгеньке-17</t>
  </si>
  <si>
    <t>Довгеньке-20</t>
  </si>
  <si>
    <t>Довгеньке-23</t>
  </si>
  <si>
    <t>Довгеньке-26</t>
  </si>
  <si>
    <t>Довгеньке-32</t>
  </si>
  <si>
    <t>Довгеньке-19</t>
  </si>
  <si>
    <t>Надеждівка-3С</t>
  </si>
  <si>
    <t>Volokhiv Yar-6</t>
  </si>
  <si>
    <t>Гусарівка-15</t>
  </si>
  <si>
    <t>Велика Комишуваха-1</t>
  </si>
  <si>
    <t>Велика Комишуваха-4</t>
  </si>
  <si>
    <t>Велика Комишуваха-3</t>
  </si>
  <si>
    <t>Велика Комишуваха-2</t>
  </si>
  <si>
    <t>Volokhiv Yar-7</t>
  </si>
  <si>
    <t>Волохів Яр-17</t>
  </si>
  <si>
    <t>Волохів Яр-15</t>
  </si>
  <si>
    <t>Вільхуватка-1</t>
  </si>
  <si>
    <t>Nova Husarivka-5</t>
  </si>
  <si>
    <t>Бражківка - 2</t>
  </si>
  <si>
    <t>Бражківка - 4</t>
  </si>
  <si>
    <t>Бражківка - 5</t>
  </si>
  <si>
    <t>Бражківка - 8</t>
  </si>
  <si>
    <t>Бражківка - 3</t>
  </si>
  <si>
    <t>Бражківка - 7</t>
  </si>
  <si>
    <t>Бражківка - 9</t>
  </si>
  <si>
    <t>Бражківка - 6</t>
  </si>
  <si>
    <t>Бражківка - 10</t>
  </si>
  <si>
    <t>Бражківка - 11</t>
  </si>
  <si>
    <t>Бражківка - 12</t>
  </si>
  <si>
    <t>Бражківка - 13</t>
  </si>
  <si>
    <t>Volokhiv Yar-5</t>
  </si>
  <si>
    <t>Volokhiv Yar-4</t>
  </si>
  <si>
    <t>Балаклія-8</t>
  </si>
  <si>
    <t>Рідне-9</t>
  </si>
  <si>
    <t>Рідне-11</t>
  </si>
  <si>
    <t>Рідне-12</t>
  </si>
  <si>
    <t>Рідне-14</t>
  </si>
  <si>
    <t>Бражківка-23W</t>
  </si>
  <si>
    <t>Рідне-13</t>
  </si>
  <si>
    <t>Волохів Яр-8</t>
  </si>
  <si>
    <t>Волохів Яр-12</t>
  </si>
  <si>
    <t>Волохів Яр-18</t>
  </si>
  <si>
    <t>Байрак-14</t>
  </si>
  <si>
    <t>Байрак-13</t>
  </si>
  <si>
    <t>Байрак-12</t>
  </si>
  <si>
    <t>Байрак-11</t>
  </si>
  <si>
    <t>Nova Husarivka-9</t>
  </si>
  <si>
    <t>Nova Husarivka-13</t>
  </si>
  <si>
    <t xml:space="preserve">Полігон – E1
</t>
  </si>
  <si>
    <t xml:space="preserve">Полігон – E2
</t>
  </si>
  <si>
    <t>Довгалівка-2S</t>
  </si>
  <si>
    <t>Довгалівка-1S</t>
  </si>
  <si>
    <t>Довгалівка-7S</t>
  </si>
  <si>
    <t>NSDN 880/5</t>
  </si>
  <si>
    <t>Бражківка-34</t>
  </si>
  <si>
    <t>Волохів Яр-14</t>
  </si>
  <si>
    <t>Волохів Яр-13</t>
  </si>
  <si>
    <t>Надеждівка-4С</t>
  </si>
  <si>
    <t>Волохів Яр-10</t>
  </si>
  <si>
    <t>Нова Гусарівка-22</t>
  </si>
  <si>
    <t>Рідне-8</t>
  </si>
  <si>
    <t>Volokhiv Yar-1</t>
  </si>
  <si>
    <t>Nova Husarivka-8</t>
  </si>
  <si>
    <t>Бражківка-20</t>
  </si>
  <si>
    <t>Вербівка-14</t>
  </si>
  <si>
    <t>Вербівка-17</t>
  </si>
  <si>
    <t>Вербівка-16</t>
  </si>
  <si>
    <t>Вербівка-21</t>
  </si>
  <si>
    <t>Вербівка-20</t>
  </si>
  <si>
    <t>Bairak-5</t>
  </si>
  <si>
    <t>Вербівка-15</t>
  </si>
  <si>
    <t>Вербівка-18</t>
  </si>
  <si>
    <t>Вербівка-19</t>
  </si>
  <si>
    <t>Bairak-6</t>
  </si>
  <si>
    <t>Bairak-8</t>
  </si>
  <si>
    <t>Verbivka-8</t>
  </si>
  <si>
    <t>Вовчий Яр-10</t>
  </si>
  <si>
    <t>Bairak-7</t>
  </si>
  <si>
    <t>Verbivka-9</t>
  </si>
  <si>
    <t>Морозівка-5S</t>
  </si>
  <si>
    <t>Бражківка-14</t>
  </si>
  <si>
    <t>Бражківка-15</t>
  </si>
  <si>
    <t>Бражківка-16</t>
  </si>
  <si>
    <t>Дмитрівка-39W</t>
  </si>
  <si>
    <t>Сулигівка-4</t>
  </si>
  <si>
    <t>Сулигівка-6</t>
  </si>
  <si>
    <t>Сулигівка-7</t>
  </si>
  <si>
    <t>Сулигівка-8</t>
  </si>
  <si>
    <t>Довгалівка-2</t>
  </si>
  <si>
    <t>Довгалівка-4</t>
  </si>
  <si>
    <t>Нова Гусарівка-24</t>
  </si>
  <si>
    <t>Довгеньке-5</t>
  </si>
  <si>
    <t>Рідне-16</t>
  </si>
  <si>
    <t>Довгеньке-21</t>
  </si>
  <si>
    <t>Кам'янка-38</t>
  </si>
  <si>
    <t>Рідне-18</t>
  </si>
  <si>
    <t>Нова Дмитрівка-1W</t>
  </si>
  <si>
    <t xml:space="preserve">Полігон – А2
</t>
  </si>
  <si>
    <t>Волохів Яр-11</t>
  </si>
  <si>
    <t>Довгеньке-4</t>
  </si>
  <si>
    <t>Кам’янка-9</t>
  </si>
  <si>
    <t>c. Велика Камишуваха</t>
  </si>
  <si>
    <t>Вільхуватка-3</t>
  </si>
  <si>
    <t>Nova Husarivka-12</t>
  </si>
  <si>
    <t>Пришиб-9</t>
  </si>
  <si>
    <t>Безмятежне-7</t>
  </si>
  <si>
    <t>Василенкове 6.2</t>
  </si>
  <si>
    <t>Семенівка - 04</t>
  </si>
  <si>
    <t>Василенківська – 58.2</t>
  </si>
  <si>
    <t>Василенківська - 55e</t>
  </si>
  <si>
    <t>Василенківська - 55b</t>
  </si>
  <si>
    <t>Василенківська – 27.2</t>
  </si>
  <si>
    <t>Василенківська - 55а</t>
  </si>
  <si>
    <t>Василенківська - 30.1</t>
  </si>
  <si>
    <t>Василенківська – 58.1</t>
  </si>
  <si>
    <t>Василенківська – 56.1</t>
  </si>
  <si>
    <t>Первомайське-1</t>
  </si>
  <si>
    <t>Семенівка-1</t>
  </si>
  <si>
    <t>Новий Лиман-1</t>
  </si>
  <si>
    <t>Приватні земельні ділянки населення с. Малі кринки</t>
  </si>
  <si>
    <t>Шевченківська А - 69.1</t>
  </si>
  <si>
    <t>Шевченківська А - 31.2</t>
  </si>
  <si>
    <t>Шевченківська А - 31.1</t>
  </si>
  <si>
    <t>Шевченківська А - 32.1</t>
  </si>
  <si>
    <t>Шевченківська А - 50.1</t>
  </si>
  <si>
    <t>Ставище-1</t>
  </si>
  <si>
    <t>Василенківська - 29.4</t>
  </si>
  <si>
    <t>Семенівка-1 Гайовий</t>
  </si>
  <si>
    <t>Василенківська - 28.1</t>
  </si>
  <si>
    <t>Василенківська - 29.1</t>
  </si>
  <si>
    <t>Василенківська - 28.3</t>
  </si>
  <si>
    <t>Березівка-3</t>
  </si>
  <si>
    <t>Березівка -2</t>
  </si>
  <si>
    <t>Березівка -1</t>
  </si>
  <si>
    <t>Коротич-2</t>
  </si>
  <si>
    <t>Коротич-3</t>
  </si>
  <si>
    <t>Кутузівка-20</t>
  </si>
  <si>
    <t>Рогань-4</t>
  </si>
  <si>
    <t>Бобрівка-5</t>
  </si>
  <si>
    <t>Сороківка-7</t>
  </si>
  <si>
    <t>Кутузівка-14</t>
  </si>
  <si>
    <t>Кутузівка-18</t>
  </si>
  <si>
    <t>Бісквітне-1</t>
  </si>
  <si>
    <t>Бісквітне-4</t>
  </si>
  <si>
    <t>Верхня Роганка-11</t>
  </si>
  <si>
    <t>Кутузівка -1</t>
  </si>
  <si>
    <t>Вільхівка-4</t>
  </si>
  <si>
    <t>Бісквітне-2</t>
  </si>
  <si>
    <t>Вільхівка-1</t>
  </si>
  <si>
    <t>Верхня Роганка-1</t>
  </si>
  <si>
    <t>Вільхівка-2</t>
  </si>
  <si>
    <t>Верхня Роганка-2</t>
  </si>
  <si>
    <t>Верхня Роганка-12</t>
  </si>
  <si>
    <t>Сороківка-1</t>
  </si>
  <si>
    <t>Вільхівка-3</t>
  </si>
  <si>
    <t>Сороківка-9</t>
  </si>
  <si>
    <t>Рогань-3</t>
  </si>
  <si>
    <t>Дергачі-3.1</t>
  </si>
  <si>
    <t>Дергачі-3.2</t>
  </si>
  <si>
    <t>Дергачі-3.3</t>
  </si>
  <si>
    <t>Семенівка-2.3</t>
  </si>
  <si>
    <t>Семенівка-2.4</t>
  </si>
  <si>
    <t>Семенівка-2.5</t>
  </si>
  <si>
    <t>Лужок-2.6</t>
  </si>
  <si>
    <t>Дергачі-1.4</t>
  </si>
  <si>
    <t>Hrakove-15</t>
  </si>
  <si>
    <t>Печеніги-4</t>
  </si>
  <si>
    <t>Гракове-22</t>
  </si>
  <si>
    <t>Залізничне-11</t>
  </si>
  <si>
    <t>Stepove-8</t>
  </si>
  <si>
    <t>Hrakove-4</t>
  </si>
  <si>
    <t>Mykolaivka-6</t>
  </si>
  <si>
    <t>Hrakove-16</t>
  </si>
  <si>
    <t>Korobochkyne-3</t>
  </si>
  <si>
    <t>Іванівка-3</t>
  </si>
  <si>
    <t>Nova Hnylytsia-9</t>
  </si>
  <si>
    <t>Степове-18</t>
  </si>
  <si>
    <t>Степове-15</t>
  </si>
  <si>
    <t>Stepove-12</t>
  </si>
  <si>
    <t>Степове-17</t>
  </si>
  <si>
    <t>Степове-19</t>
  </si>
  <si>
    <t>Stepove-4</t>
  </si>
  <si>
    <t>Nova Hnylytsia-2</t>
  </si>
  <si>
    <t>Korobochkyne-1</t>
  </si>
  <si>
    <t>Korobochkyne-2</t>
  </si>
  <si>
    <t>Yurchenkove-1</t>
  </si>
  <si>
    <t>Nova Hnylytsia-15</t>
  </si>
  <si>
    <t>Mykolaivka-2</t>
  </si>
  <si>
    <t>Bazaliivka-1</t>
  </si>
  <si>
    <t>Чкаловське-5</t>
  </si>
  <si>
    <t>Mospanove-1</t>
  </si>
  <si>
    <t>Hrakove-3</t>
  </si>
  <si>
    <t>Гракове-26</t>
  </si>
  <si>
    <t>Hrakove-2</t>
  </si>
  <si>
    <t>Zaliznychne-3</t>
  </si>
  <si>
    <t>Іванівка-5</t>
  </si>
  <si>
    <t>Іванівка-4</t>
  </si>
  <si>
    <t>Нова Гнилиця-17</t>
  </si>
  <si>
    <t>Базаліївка-2</t>
  </si>
  <si>
    <t>Nova Hnylytsia-13</t>
  </si>
  <si>
    <t>Hrakove-19</t>
  </si>
  <si>
    <t>Ivanivka-2</t>
  </si>
  <si>
    <t>HAUA63DS20230418-2132</t>
  </si>
  <si>
    <t>HAUA63DS20230421-911</t>
  </si>
  <si>
    <t>HAUA63DS20230413-936</t>
  </si>
  <si>
    <t>HAUA63DS20230314-1706</t>
  </si>
  <si>
    <t>HAUA63FSD20241108-001369</t>
  </si>
  <si>
    <t>HAUA63FSD20240920-001283</t>
  </si>
  <si>
    <t>HAUA63FSD20241104-001349</t>
  </si>
  <si>
    <t>HAUA63FSD20241104-001348</t>
  </si>
  <si>
    <t>HAUA63FSD20231109-1422</t>
  </si>
  <si>
    <t>HAUA63FSD20231109-1353</t>
  </si>
  <si>
    <t>HAUA63FSD20231115-1310</t>
  </si>
  <si>
    <t>HAUA63FSD20230621-1208</t>
  </si>
  <si>
    <t>HAUA63FSD20240920-001280</t>
  </si>
  <si>
    <t>HAUA63FSD20241016-001336</t>
  </si>
  <si>
    <t>HAUA63FSD20240830-001237</t>
  </si>
  <si>
    <t>HAUA63FSD20240412-000924</t>
  </si>
  <si>
    <t>HAUA63FSD20240502-000975</t>
  </si>
  <si>
    <t>HAUA63FSD20240503-000982</t>
  </si>
  <si>
    <t>HAUA63FSD20240503-000983</t>
  </si>
  <si>
    <t>HAUA63FSD20240528-000995</t>
  </si>
  <si>
    <t>HAUA63FSD20240923-001286</t>
  </si>
  <si>
    <t>HAUA63FSD20240923-001291</t>
  </si>
  <si>
    <t>HAUA63FSD20240923-001292</t>
  </si>
  <si>
    <t>HAUA63FSD20240830-001094</t>
  </si>
  <si>
    <t>HAUA63FSD20241015-001311</t>
  </si>
  <si>
    <t>HAUA63FSD20241015-001308</t>
  </si>
  <si>
    <t>HAUA63FSD20240830-001154</t>
  </si>
  <si>
    <t>HAUA63FSD20240613-001059</t>
  </si>
  <si>
    <t>HAUA63FSD20240620-001078</t>
  </si>
  <si>
    <t>HAUA63DS20240129-2312</t>
  </si>
  <si>
    <t>HAUA63FSD20240705-001092</t>
  </si>
  <si>
    <t>HAUA63FSD20240830-001134</t>
  </si>
  <si>
    <t>HAUA63FSD20240830-001135</t>
  </si>
  <si>
    <t>HAUA63FSD20230627-1612</t>
  </si>
  <si>
    <t>HAUA63FSD20240725-001132</t>
  </si>
  <si>
    <t>HAUA63FSD20240726-001139</t>
  </si>
  <si>
    <t>HAUA63FSD20241022-001339</t>
  </si>
  <si>
    <t>HAUA63HALO20231204-6666606</t>
  </si>
  <si>
    <t>HAUA63FSD20240516-000992</t>
  </si>
  <si>
    <t>HAUA63FSD20240913-001234</t>
  </si>
  <si>
    <t>HAUA63FSD20230623-857</t>
  </si>
  <si>
    <t>HAUA63DS20230711-1655</t>
  </si>
  <si>
    <t>HAUA63FSD20230713-841</t>
  </si>
  <si>
    <t>HAUA63FSD20240920-001284</t>
  </si>
  <si>
    <t>HAUA63FSD20240925-001302</t>
  </si>
  <si>
    <t>HAUA63FSD20231010-2030</t>
  </si>
  <si>
    <t>HAUA63FSD20231010-2051</t>
  </si>
  <si>
    <t>HAUA63FSD20231010-2119</t>
  </si>
  <si>
    <t>HAUA63FSD20231019-1446</t>
  </si>
  <si>
    <t>HAUA63FSD20231019-1511</t>
  </si>
  <si>
    <t>HAUA63FSD20231019-1527</t>
  </si>
  <si>
    <t>HAUA63FSD20231019-1554</t>
  </si>
  <si>
    <t>HAUA63FSD20240913-001235</t>
  </si>
  <si>
    <t>HAUA63FSD20230807-1522</t>
  </si>
  <si>
    <t>HAUA63FSD20241105-001351</t>
  </si>
  <si>
    <t>HAUA63FSD20241105-001357</t>
  </si>
  <si>
    <t>HAUA63FSD20241105-001363</t>
  </si>
  <si>
    <t>HAUA63FSD20241105-001365</t>
  </si>
  <si>
    <t>HAUA63FSD20241105-001366</t>
  </si>
  <si>
    <t>HAUA63FSD20230830-916</t>
  </si>
  <si>
    <t>HAUA63FSD20230830-931</t>
  </si>
  <si>
    <t>HAUA63FSD20230830-941</t>
  </si>
  <si>
    <t>HAUA63FSD20230831-1627</t>
  </si>
  <si>
    <t>HAUA63FSD20230831-1636</t>
  </si>
  <si>
    <t>HAUA63FSD20230831-1643</t>
  </si>
  <si>
    <t>HAUA63FSD20230904-1118</t>
  </si>
  <si>
    <t>HAUA63HALO20240616-8126506</t>
  </si>
  <si>
    <t>HAUA63HALO20241009-8551906</t>
  </si>
  <si>
    <t>HAUA63HALO20231024-6470306</t>
  </si>
  <si>
    <t>HAUA63FSD20240920-001287</t>
  </si>
  <si>
    <t>HAUA63FSD20240920-001272</t>
  </si>
  <si>
    <t>HAUA63FSD20240605-001050</t>
  </si>
  <si>
    <t>HAUA63DS20230711-229</t>
  </si>
  <si>
    <t>HAUA63FSD20241024-001347</t>
  </si>
  <si>
    <t>HAUA63HALO20231120-6586906</t>
  </si>
  <si>
    <t>HAUA63HALO20231022-6470206</t>
  </si>
  <si>
    <t>HAUA63HALO20240229-7071606</t>
  </si>
  <si>
    <t>HAUA63FSD20240607-001052</t>
  </si>
  <si>
    <t>HAUA63FSD20240830-001245</t>
  </si>
  <si>
    <t>HAUA63DS20230711-335</t>
  </si>
  <si>
    <t>HAUA63FSD20231102-1543</t>
  </si>
  <si>
    <t>HAUA63FSD20231106-2129</t>
  </si>
  <si>
    <t>HAUA63FSD20231031-1547</t>
  </si>
  <si>
    <t>HAUA63FSD20231031-1608</t>
  </si>
  <si>
    <t>HAUA63FSD20231031-1633</t>
  </si>
  <si>
    <t>HAUA63FSD20231102-911</t>
  </si>
  <si>
    <t>HAUA63FSD20231102-950</t>
  </si>
  <si>
    <t>HAUA63FSD20231102-1048</t>
  </si>
  <si>
    <t>HAUA63FSD20231102-1110</t>
  </si>
  <si>
    <t>HAUA63FSD20231102-1138</t>
  </si>
  <si>
    <t>HAUA63FSD20231102-1513</t>
  </si>
  <si>
    <t>HAUA63FSD20231102-1526</t>
  </si>
  <si>
    <t>HAUA63FSD20231107-821</t>
  </si>
  <si>
    <t>HAUA63FSD20240920-001290</t>
  </si>
  <si>
    <t>HAUA63FSD20241025-001341</t>
  </si>
  <si>
    <t>HAUA63FSD20241104-001355</t>
  </si>
  <si>
    <t>HAUA63HALO20240719-8340306</t>
  </si>
  <si>
    <t>HAUA63HALO20241021-8648806</t>
  </si>
  <si>
    <t>HAUA63FSD20240305-000830</t>
  </si>
  <si>
    <t>HAUA63FSD20240322-000880</t>
  </si>
  <si>
    <t>HAUA63FSD20240409-000915</t>
  </si>
  <si>
    <t>HAUA63FSD20240426-000959</t>
  </si>
  <si>
    <t>HAUA63FSD20240501-000970</t>
  </si>
  <si>
    <t>HAUA63FSD20240509-000989</t>
  </si>
  <si>
    <t>HAUA63FSD20240522-001007</t>
  </si>
  <si>
    <t>HAUA63FSD20240618-001074</t>
  </si>
  <si>
    <t>HAUA63FSD20240426-000962</t>
  </si>
  <si>
    <t>HAUA63FSD20241004-001319</t>
  </si>
  <si>
    <t>HAUA63HALO20240201-6989006</t>
  </si>
  <si>
    <t>HAUA63HALO20240925-8491306</t>
  </si>
  <si>
    <t>HAUA63FSD20240308-000839</t>
  </si>
  <si>
    <t>HAUA63FSD20240312-000847</t>
  </si>
  <si>
    <t>HAUA63FSD20240312-000845</t>
  </si>
  <si>
    <t>HAUA63FSD20240311-000840</t>
  </si>
  <si>
    <t>HAUA63HALO20240212-7019306</t>
  </si>
  <si>
    <t>HAUA63HALO20240716-8337706</t>
  </si>
  <si>
    <t>HAUA63HALO20240617-8207106</t>
  </si>
  <si>
    <t>HAUA63HALO20240703-8256006</t>
  </si>
  <si>
    <t>HAUA63HALO20230911-5851706</t>
  </si>
  <si>
    <t>HAUA63FSD20231004-909</t>
  </si>
  <si>
    <t>HAUA63FSD20231016-1518</t>
  </si>
  <si>
    <t>HAUA63FSD20231016-1613</t>
  </si>
  <si>
    <t>HAUA63FSD20231016-1649</t>
  </si>
  <si>
    <t>HAUA63FSD20231016-1446</t>
  </si>
  <si>
    <t>HAUA63FSD20231016-1637</t>
  </si>
  <si>
    <t>HAUA63FSD20231016-1813</t>
  </si>
  <si>
    <t>HAUA63FSD20231019-1411</t>
  </si>
  <si>
    <t>HAUA63FSD20231019-1507</t>
  </si>
  <si>
    <t>HAUA63FSD20231107-846</t>
  </si>
  <si>
    <t>HAUA63FSD20231107-912</t>
  </si>
  <si>
    <t>HAUA63FSD20231107-1341</t>
  </si>
  <si>
    <t>HAUA63HALO20240126-7019606</t>
  </si>
  <si>
    <t>HAUA63HALO20240116-6780906</t>
  </si>
  <si>
    <t>HAUA63HALO20240909-8498806</t>
  </si>
  <si>
    <t>HAUA63FSD20240308-000838</t>
  </si>
  <si>
    <t>HAUA63FSD20240312-000850</t>
  </si>
  <si>
    <t>HAUA63FSD20240321-000878</t>
  </si>
  <si>
    <t>HAUA63FSD20240328-000891</t>
  </si>
  <si>
    <t>HAUA63FSD20240912-001253</t>
  </si>
  <si>
    <t>HAUA63FSD20240325-000884</t>
  </si>
  <si>
    <t>HAUA63HALO20240222-7071506</t>
  </si>
  <si>
    <t>HAUA63HALO20240504-7926506</t>
  </si>
  <si>
    <t>HAUA63HALO20240908-8421706</t>
  </si>
  <si>
    <t>HAUA63HALO20240925-8488206</t>
  </si>
  <si>
    <t>HAUA63HALO20240911-8483306</t>
  </si>
  <si>
    <t>HAUA63HALO20240829-8417906</t>
  </si>
  <si>
    <t>HAUA63HALO20240718-8363006</t>
  </si>
  <si>
    <t>HAUA63HALO20231024-6044006</t>
  </si>
  <si>
    <t>HAUA63HALO20231204-6640306</t>
  </si>
  <si>
    <t>HAUA63DS20230607-1111</t>
  </si>
  <si>
    <t>HAUA63DS20230608-1120</t>
  </si>
  <si>
    <t>HAUA63FSD20240920-001255</t>
  </si>
  <si>
    <t>HAUA63FSD20240920-001250</t>
  </si>
  <si>
    <t>HAUA63FSD20241022-001328</t>
  </si>
  <si>
    <t>HAUA63HS20240725-1418</t>
  </si>
  <si>
    <t>HAUA63FSD20240902-001204</t>
  </si>
  <si>
    <t>HAUA63HALO20240603-8125306</t>
  </si>
  <si>
    <t>HAUA63HALO20240522-8075706</t>
  </si>
  <si>
    <t>HAUA63FSD20241021-001342</t>
  </si>
  <si>
    <t>HAUA63HALO20240311-7194006</t>
  </si>
  <si>
    <t>HAUA63HALO20240603-8077206</t>
  </si>
  <si>
    <t>HAUA63FSD20240312-000851</t>
  </si>
  <si>
    <t>HAUA63FSD20240405-000906</t>
  </si>
  <si>
    <t>HAUA63HALO20231115-6553906</t>
  </si>
  <si>
    <t>HAUA63HALO20231010-5930806</t>
  </si>
  <si>
    <t>HAUA63FSD20240522-001005</t>
  </si>
  <si>
    <t>HAUA63HALO20240508-7962406</t>
  </si>
  <si>
    <t>HAUA63HALO20240618-8162606</t>
  </si>
  <si>
    <t>HAUA63HALO20240604-8125206</t>
  </si>
  <si>
    <t>HAUA63HALO20241008-8647506</t>
  </si>
  <si>
    <t>HAUA63HALO20240923-8551606</t>
  </si>
  <si>
    <t>HAUA63HALO20230913-5786806</t>
  </si>
  <si>
    <t>HAUA63HALO20240521-8076906</t>
  </si>
  <si>
    <t>HAUA63HALO20240701-8337406</t>
  </si>
  <si>
    <t>HAUA63HALO20240728-8387306</t>
  </si>
  <si>
    <t>HAUA63HALO20230926-5944306</t>
  </si>
  <si>
    <t>HAUA63HALO20231010-6045106</t>
  </si>
  <si>
    <t>HAUA63HALO20231121-6563206</t>
  </si>
  <si>
    <t>HAUA63HALO20240521-8125006</t>
  </si>
  <si>
    <t>HAUA63HALO20231009-6041806</t>
  </si>
  <si>
    <t>HAUA63HALO20231122-6648106</t>
  </si>
  <si>
    <t>HAUA63FSD20240920-001249</t>
  </si>
  <si>
    <t>HAUA63FSD20240228-000820</t>
  </si>
  <si>
    <t>HAUA63FSD20240311-000841</t>
  </si>
  <si>
    <t>HAUA63FSD20240312-000846</t>
  </si>
  <si>
    <t>HAUA63FSD20240906-001239</t>
  </si>
  <si>
    <t>HAUA63FSD20240422-000911</t>
  </si>
  <si>
    <t>HAUA63FSD20240430-000953</t>
  </si>
  <si>
    <t>HAUA63FSD20240429-000958</t>
  </si>
  <si>
    <t>HAUA63FSD20240430-000964</t>
  </si>
  <si>
    <t>HAUA63FSD20240503-000981</t>
  </si>
  <si>
    <t>HAUA63FSD20240607-001054</t>
  </si>
  <si>
    <t>HAUA63HALO20240702-8229506</t>
  </si>
  <si>
    <t>HAUA63FSD20240307-000835</t>
  </si>
  <si>
    <t>HAUA63FSD20240417-000923</t>
  </si>
  <si>
    <t>HAUA63FSD20240430-000969</t>
  </si>
  <si>
    <t>HAUA63FSD20230915-1021</t>
  </si>
  <si>
    <t>HAUA63FSD20240418-000941</t>
  </si>
  <si>
    <t>HAUA63FSD20240902-001073</t>
  </si>
  <si>
    <t>HAUA63DS20230518-818</t>
  </si>
  <si>
    <t>HAUA63HALO20240504-7946506</t>
  </si>
  <si>
    <t>HAUA63FSD20240312-000853</t>
  </si>
  <si>
    <t>HAUA63FSD20230727-820</t>
  </si>
  <si>
    <t>HAUA63MLM20240610-1308</t>
  </si>
  <si>
    <t>HAUA63MLM20240611-1240</t>
  </si>
  <si>
    <t>HAUA63HALO20240913-8484306</t>
  </si>
  <si>
    <t>HAUA63HALO20231121-6587006</t>
  </si>
  <si>
    <t>HAUA63FSD20240516-000984</t>
  </si>
  <si>
    <t>HAUA63DS20230426-2256</t>
  </si>
  <si>
    <t>HAUA63DS20230109-2209</t>
  </si>
  <si>
    <t>HAUA63DS20230414-1907</t>
  </si>
  <si>
    <t>HAUA63DS20240115-1038</t>
  </si>
  <si>
    <t>HAUA63DS20231117-834</t>
  </si>
  <si>
    <t>HAUA63DS20231112-903</t>
  </si>
  <si>
    <t>HAUA63DS20231118-1634</t>
  </si>
  <si>
    <t>HAUA63DS20231110-758</t>
  </si>
  <si>
    <t>HAUA63DS20231122-1927</t>
  </si>
  <si>
    <t>HAUA63DS20240117-1154</t>
  </si>
  <si>
    <t>HAUA63DS20231218-1052</t>
  </si>
  <si>
    <t>HAUA63DS20230118-1515</t>
  </si>
  <si>
    <t>HAUA63DS20221225-1031</t>
  </si>
  <si>
    <t>HAUA63DS20221224-912</t>
  </si>
  <si>
    <t>HAUA63mcgr20240512-1316</t>
  </si>
  <si>
    <t>HAUA63DS20240127-1606</t>
  </si>
  <si>
    <t>HAUA63DS20240226-947</t>
  </si>
  <si>
    <t>HAUA63DS20240226-1007</t>
  </si>
  <si>
    <t>HAUA63DS20240226-2041</t>
  </si>
  <si>
    <t>HAUA63DS20240226-1642</t>
  </si>
  <si>
    <t>HAUA63DS20230324-1259</t>
  </si>
  <si>
    <t>HAUA63DS20231216-1815</t>
  </si>
  <si>
    <t>HAUA63mcgr20240221-800</t>
  </si>
  <si>
    <t>HAUA63DS20231114-1014</t>
  </si>
  <si>
    <t>HAUA63DS20231118-916</t>
  </si>
  <si>
    <t>HAUA63DS20231118-1744</t>
  </si>
  <si>
    <t>HAUA63SPGroup20240228-1608</t>
  </si>
  <si>
    <t>HAUA63SPGroup20240228-1548</t>
  </si>
  <si>
    <t>HAUA63SPGroup20240228-1521</t>
  </si>
  <si>
    <t>HAUA63SPGroup20240314-1358</t>
  </si>
  <si>
    <t>HAUA63SPGroup20240327-1511</t>
  </si>
  <si>
    <t>HAUA63DRC20241001-93302</t>
  </si>
  <si>
    <t>HAUA63DRC20240704-1000</t>
  </si>
  <si>
    <t>HAUA63DRC20241101-100222</t>
  </si>
  <si>
    <t>HAUA63DRC20231109-1315</t>
  </si>
  <si>
    <t>HAUA63DRC20240412-1437</t>
  </si>
  <si>
    <t>HAUA63DRC20240704-1459</t>
  </si>
  <si>
    <t>HAUA63DRC20240409-1411</t>
  </si>
  <si>
    <t>HAUA63DRC20240703-1544</t>
  </si>
  <si>
    <t>HAUA63DRC20241004-152310</t>
  </si>
  <si>
    <t>HAUA63DRC20240812-142830</t>
  </si>
  <si>
    <t>HAUA63DRC20240827-145707</t>
  </si>
  <si>
    <t>HAUA63DRC20240417-1335</t>
  </si>
  <si>
    <t>HAUA63DRC20231003-1341</t>
  </si>
  <si>
    <t>HAUA63DRC20231021-1501</t>
  </si>
  <si>
    <t>HAUA63DRC20240119-1236</t>
  </si>
  <si>
    <t>HAUA63DRC20240813-164703</t>
  </si>
  <si>
    <t>HAUA63DRC20240815-130207</t>
  </si>
  <si>
    <t>HAUA63DRC20231006-1443</t>
  </si>
  <si>
    <t>HAUA63DRC20240405-958</t>
  </si>
  <si>
    <t>HAUA63DRC20241017-93033</t>
  </si>
  <si>
    <t>HAUA63DRC20240703-930</t>
  </si>
  <si>
    <t>HAUA63UOS20230310-1610</t>
  </si>
  <si>
    <t>HAUA63UOS20230310-1638</t>
  </si>
  <si>
    <t>HAUA63UOS20230310-929</t>
  </si>
  <si>
    <t>HAUA63UOS20230310-1251</t>
  </si>
  <si>
    <t>HAUA63UOS20230310-1021</t>
  </si>
  <si>
    <t>HAUA63UOS20230310-1137</t>
  </si>
  <si>
    <t>HAUA63UOS20230310-1510</t>
  </si>
  <si>
    <t>HAUA63UOS20230313-1446</t>
  </si>
  <si>
    <t>HAUA63HALO20230926-5904406</t>
  </si>
  <si>
    <t>HAUA63HALO20240516-8013406</t>
  </si>
  <si>
    <t>HAUA63HALO20240128-7076906</t>
  </si>
  <si>
    <t>HAUA63HALO20241010-8637206</t>
  </si>
  <si>
    <t>HAUA63HALO20231121-6595106</t>
  </si>
  <si>
    <t>HAUA63HALO20230131-4417806</t>
  </si>
  <si>
    <t>HAUA63HALO20230713-5543006</t>
  </si>
  <si>
    <t>HAUA63HALO20231008-6355906</t>
  </si>
  <si>
    <t>HAUA63HALO20231204-6635806</t>
  </si>
  <si>
    <t>HAUA63HALO20240503-7900606</t>
  </si>
  <si>
    <t>HAUA63HALO20230927-5869906</t>
  </si>
  <si>
    <t>HAUA63HALO20240627-8244806</t>
  </si>
  <si>
    <t>HAUA63HALO20240506-7837206</t>
  </si>
  <si>
    <t>HAUA63HALO20240612-8126806</t>
  </si>
  <si>
    <t>HAUA63HALO20240905-8461006</t>
  </si>
  <si>
    <t>HAUA63HALO20231020-6042906</t>
  </si>
  <si>
    <t>HAUA63HALO20230426-5438706</t>
  </si>
  <si>
    <t>HAUA63HALO20231108-6562106</t>
  </si>
  <si>
    <t>HAUA63HALO20231119-6563306</t>
  </si>
  <si>
    <t>HAUA63HALO20231025-6035206</t>
  </si>
  <si>
    <t>HAUA63HALO20240211-7001706</t>
  </si>
  <si>
    <t>HAUA63HALO20230412-5437006</t>
  </si>
  <si>
    <t>HAUA63HALO20240209-6984606</t>
  </si>
  <si>
    <t>HAUA63HALO20240913-8502806</t>
  </si>
  <si>
    <t>HAUA63HALO20231201-6666406</t>
  </si>
  <si>
    <t>HAUA63HALO20221130-4065306</t>
  </si>
  <si>
    <t>HAUA63HALO20221128-4065106</t>
  </si>
  <si>
    <t>HAUA63HALO20230801-5698206</t>
  </si>
  <si>
    <t>HAUA63HALO20240604-8127106</t>
  </si>
  <si>
    <t>HAUA63HALO20240508-7952106</t>
  </si>
  <si>
    <t>HAUA63HALO20240227-7076006</t>
  </si>
  <si>
    <t>HAUA63HALO20231206-6660006</t>
  </si>
  <si>
    <t>HAUA63HALO20231119-6630406</t>
  </si>
  <si>
    <t>HAUA63HALO20231206-6669106</t>
  </si>
  <si>
    <t>MLM</t>
  </si>
  <si>
    <t>mcgr</t>
  </si>
  <si>
    <t>Ізюм</t>
  </si>
  <si>
    <t>Покровське</t>
  </si>
  <si>
    <t>Шпаківка</t>
  </si>
  <si>
    <t>Куньє</t>
  </si>
  <si>
    <t>Левківка</t>
  </si>
  <si>
    <t>Лисогірка</t>
  </si>
  <si>
    <t>Крамарівка</t>
  </si>
  <si>
    <t>Ртищівка</t>
  </si>
  <si>
    <t>HAUA63FSD20221130-1341</t>
  </si>
  <si>
    <t>HAUA63FSD20221116-954</t>
  </si>
  <si>
    <t>HAUA63FSD20230113-1329</t>
  </si>
  <si>
    <t>HAUA63FSD20241104-001337</t>
  </si>
  <si>
    <t>HAUA63FSD20221212-1202</t>
  </si>
  <si>
    <t>HAUA63FSD20240917-001273</t>
  </si>
  <si>
    <t>HAUA63FSD20230727-1034</t>
  </si>
  <si>
    <t>HAUA63DS20230424-2006</t>
  </si>
  <si>
    <t>HAUA63FSD20240920-001282</t>
  </si>
  <si>
    <t>HAUA63FSD20240913-001257</t>
  </si>
  <si>
    <t>HAUA63FSD20240913-001262</t>
  </si>
  <si>
    <t>HAUA63FSD20240913-001271</t>
  </si>
  <si>
    <t>HAUA63FSD20241108-001371</t>
  </si>
  <si>
    <t>HAUA63FSD20240611-001055</t>
  </si>
  <si>
    <t>HAUA63FSD20240701-001090</t>
  </si>
  <si>
    <t>HAUA63HALO20240704-8256306</t>
  </si>
  <si>
    <t>HAUA63FSD20240913-001256</t>
  </si>
  <si>
    <t>HAUA63FSD20240307-000834</t>
  </si>
  <si>
    <t>HAUA63FSD20240313-000856</t>
  </si>
  <si>
    <t>HAUA63FSD20241104-001352</t>
  </si>
  <si>
    <t>HAUA63FSD20240416-000937</t>
  </si>
  <si>
    <t>HAUA63FSD20240418-000943</t>
  </si>
  <si>
    <t>HAUA63FSD20240913-001232</t>
  </si>
  <si>
    <t>HAUA63FSD20240830-001069</t>
  </si>
  <si>
    <t>HAUA63FSD20240920-001281</t>
  </si>
  <si>
    <t>HAUA63DS20230711-2131</t>
  </si>
  <si>
    <t>HAUA63FSD20240913-001238</t>
  </si>
  <si>
    <t>HAUA63DS20230711-138</t>
  </si>
  <si>
    <t>HAUA63FSD20240923-001293</t>
  </si>
  <si>
    <t>HAUA63FSD20240418-000930</t>
  </si>
  <si>
    <t>HAUA63FSD20240516-000986</t>
  </si>
  <si>
    <t>HAUA63DS20230711-2335</t>
  </si>
  <si>
    <t>HAUA63FSD20240506-000978</t>
  </si>
  <si>
    <t>HAUA63FSD20241025-001310</t>
  </si>
  <si>
    <t>HAUA63FSD20241025-001325</t>
  </si>
  <si>
    <t>HAUA63HALO20240718-8362606</t>
  </si>
  <si>
    <t>HAUA63HALO20240910-8442106</t>
  </si>
  <si>
    <t>HAUA63HALO20240705-8340206</t>
  </si>
  <si>
    <t>HAUA63HALO20240118-6780506</t>
  </si>
  <si>
    <t>HAUA63FSD20240307-000833</t>
  </si>
  <si>
    <t>HAUA63FSD20240812-001155</t>
  </si>
  <si>
    <t>HAUA63FSD20240903-001211</t>
  </si>
  <si>
    <t>HAUA63FSD20240906-001218</t>
  </si>
  <si>
    <t>HAUA63HALO20240619-8159906</t>
  </si>
  <si>
    <t>HAUA63FSD20240430-000940</t>
  </si>
  <si>
    <t>HAUA63HALO20240718-8363806</t>
  </si>
  <si>
    <t>HAUA63FSD20240228-000818</t>
  </si>
  <si>
    <t>HAUA63FSD20240605-001049</t>
  </si>
  <si>
    <t>HAUA63FSD20240607-001053</t>
  </si>
  <si>
    <t>HAUA63DS20230711-314</t>
  </si>
  <si>
    <t>HAUA63FSD20240920-001261</t>
  </si>
  <si>
    <t>HAUA63FSD20241004-001305</t>
  </si>
  <si>
    <t>HAUA63FSD20240920-001275</t>
  </si>
  <si>
    <t>HAUA63FSD20241022-001324</t>
  </si>
  <si>
    <t>HAUA63FSD20241108-001370</t>
  </si>
  <si>
    <t>HAUA63FSD20240830-001243</t>
  </si>
  <si>
    <t>HAUA63FSD20241023-001344</t>
  </si>
  <si>
    <t>HAUA63FSD20241025-001346</t>
  </si>
  <si>
    <t>HAUA63FSD20240326-000885</t>
  </si>
  <si>
    <t>HAUA63FSD20240422-000942</t>
  </si>
  <si>
    <t>HAUA63FSD20240502-000974</t>
  </si>
  <si>
    <t>HAUA63FSD20240612-001057</t>
  </si>
  <si>
    <t>HAUA63FSD20240614-001065</t>
  </si>
  <si>
    <t>HAUA63FSD20240703-001095</t>
  </si>
  <si>
    <t>HAUA63FSD20230724-1625</t>
  </si>
  <si>
    <t>HAUA63FSD20230803-1118</t>
  </si>
  <si>
    <t>HAUA63HALO20240918-8487106</t>
  </si>
  <si>
    <t>HAUA63HALO20241007-8552006</t>
  </si>
  <si>
    <t>HAUA63FSD20230914-1651</t>
  </si>
  <si>
    <t>HAUA63DS20230206-2144</t>
  </si>
  <si>
    <t>HAUA63DS20230206-2111</t>
  </si>
  <si>
    <t>HAUA63DS20230206-1955</t>
  </si>
  <si>
    <t>HAUA63DS20230218-1822</t>
  </si>
  <si>
    <t>HAUA63DS20230116-2243</t>
  </si>
  <si>
    <t>HAUA63DS20230119-1643</t>
  </si>
  <si>
    <t>HAUA63DS20230123-822</t>
  </si>
  <si>
    <t>HAUA63DS20230112-908</t>
  </si>
  <si>
    <t>HAUA63DS20230126-1720</t>
  </si>
  <si>
    <t>HAUA63DS20231219-1645</t>
  </si>
  <si>
    <t>HAUA63DS20240111-1450</t>
  </si>
  <si>
    <t>HAUA63DS20240117-1213</t>
  </si>
  <si>
    <t>HAUA63DS20231118-1906</t>
  </si>
  <si>
    <t>HAUA63DS20231122-1845</t>
  </si>
  <si>
    <t>HAUA63DS20231118-1150</t>
  </si>
  <si>
    <t>HAUA63DS20231215-1702</t>
  </si>
  <si>
    <t>HAUA63DS20230224-1603</t>
  </si>
  <si>
    <t>HAUA63FSD20230615-1354</t>
  </si>
  <si>
    <t>HAUA63FSD20230621-1209</t>
  </si>
  <si>
    <t>HAUA63DS20230726-826</t>
  </si>
  <si>
    <t>HAUA63HALO20240210-7103606</t>
  </si>
  <si>
    <t>HAUA63HALO20240606-8126706</t>
  </si>
  <si>
    <t>HAUA63HALO20240201-7075906</t>
  </si>
  <si>
    <t>HAUA63HALO20231118-6595006</t>
  </si>
  <si>
    <t>HAUA63HALO20240604-8124606</t>
  </si>
  <si>
    <t>HAUA63HALO20240605-8084306</t>
  </si>
  <si>
    <t>HAUA63HALO20231205-6668706</t>
  </si>
  <si>
    <t>HAUA63HALO20230915-5900106</t>
  </si>
  <si>
    <t>HAUA63HALO20240507-7989006</t>
  </si>
  <si>
    <t>HAUA63HALO20240521-7999906</t>
  </si>
  <si>
    <t>HAUA63HALO20230915-5894106</t>
  </si>
  <si>
    <t>Балаклія-1</t>
  </si>
  <si>
    <t>Ізюм-1</t>
  </si>
  <si>
    <t>Веселе-1</t>
  </si>
  <si>
    <t>Морозівка-20S</t>
  </si>
  <si>
    <t>Нова Гусарівка-1</t>
  </si>
  <si>
    <t>Андріївка-1S</t>
  </si>
  <si>
    <t>Андріївка-2S</t>
  </si>
  <si>
    <t>Кам'янка-10</t>
  </si>
  <si>
    <t>Волохів Яр - Обсерваторія</t>
  </si>
  <si>
    <t>Морозівка-14S</t>
  </si>
  <si>
    <t>Морозівка-3S</t>
  </si>
  <si>
    <t>Морозівка-1S</t>
  </si>
  <si>
    <t>Морозівка-8S</t>
  </si>
  <si>
    <t>Морозівка-30S</t>
  </si>
  <si>
    <t>Новопавлівка-3</t>
  </si>
  <si>
    <t>Новопавлівка-5C</t>
  </si>
  <si>
    <t>Волохів Яр-16</t>
  </si>
  <si>
    <t>Морозівка-6S</t>
  </si>
  <si>
    <t>Залиман-6</t>
  </si>
  <si>
    <t>Залиман-8</t>
  </si>
  <si>
    <t>Морозівка-21S</t>
  </si>
  <si>
    <t>Шпаківка-1</t>
  </si>
  <si>
    <t>Шпаківка-2</t>
  </si>
  <si>
    <t>Веселе-4S</t>
  </si>
  <si>
    <t>Пришиб-18</t>
  </si>
  <si>
    <t>Морозівка-13S</t>
  </si>
  <si>
    <t>Вірнопілля - 01.2</t>
  </si>
  <si>
    <t>Крючки-2S</t>
  </si>
  <si>
    <t>Вірнопілля - 01.5</t>
  </si>
  <si>
    <t>Пришиб-29S</t>
  </si>
  <si>
    <t>Кам'янка-104</t>
  </si>
  <si>
    <t>Пришиб-14</t>
  </si>
  <si>
    <t>Вірнопілля - 01.4</t>
  </si>
  <si>
    <t>Куньє-1</t>
  </si>
  <si>
    <t>Морозівка-7S</t>
  </si>
  <si>
    <t>Морозівка-19S</t>
  </si>
  <si>
    <t>Балаклія-5</t>
  </si>
  <si>
    <t>Балаклія-7</t>
  </si>
  <si>
    <t>Балаклія-4</t>
  </si>
  <si>
    <t>Nova Husarivka-15</t>
  </si>
  <si>
    <t>Довгеньке-3</t>
  </si>
  <si>
    <t>Левківка-1С</t>
  </si>
  <si>
    <t>Левківка-2С</t>
  </si>
  <si>
    <t>Левківка-3С</t>
  </si>
  <si>
    <t>Балаклія-3</t>
  </si>
  <si>
    <t>Суха Кам'янка-65</t>
  </si>
  <si>
    <t>Балаклія-6</t>
  </si>
  <si>
    <t>Залиман-1</t>
  </si>
  <si>
    <t>Лисогірка-1</t>
  </si>
  <si>
    <t>Лисогірка-2</t>
  </si>
  <si>
    <t>Вірнопілля - 01.7</t>
  </si>
  <si>
    <t>Довгалівка-3S</t>
  </si>
  <si>
    <t>Довгалівка-5S</t>
  </si>
  <si>
    <t>Довгалівка-4S</t>
  </si>
  <si>
    <t>Довгалівка-6S</t>
  </si>
  <si>
    <t>Довгалівка-8S</t>
  </si>
  <si>
    <t>Пришиб-25S</t>
  </si>
  <si>
    <t>Надеждівка-5С</t>
  </si>
  <si>
    <t>Надеждівка-6С</t>
  </si>
  <si>
    <t>Бражківка-19</t>
  </si>
  <si>
    <t>Сулигівка-5</t>
  </si>
  <si>
    <t>Довгалівка-1</t>
  </si>
  <si>
    <t>Довгалівка-5</t>
  </si>
  <si>
    <t>Довгалівка-6</t>
  </si>
  <si>
    <t>Довгалівка-7С</t>
  </si>
  <si>
    <t>Крамарівка-2</t>
  </si>
  <si>
    <t>Кам'янка-14</t>
  </si>
  <si>
    <t>Балаклія-9</t>
  </si>
  <si>
    <t>Балаклія-10</t>
  </si>
  <si>
    <t>Кам’янка - 39</t>
  </si>
  <si>
    <t xml:space="preserve">Шевченкове-03
</t>
  </si>
  <si>
    <t xml:space="preserve">Шевченкове-02
</t>
  </si>
  <si>
    <t xml:space="preserve">Шевченкове-01
</t>
  </si>
  <si>
    <t>Безмятежне-1 Сільрада</t>
  </si>
  <si>
    <t>Василенкове Школа</t>
  </si>
  <si>
    <t>Василенкове Парк</t>
  </si>
  <si>
    <t>Василенкове Водонапірна вежа</t>
  </si>
  <si>
    <t>Василенкове Садок</t>
  </si>
  <si>
    <t xml:space="preserve">Василенкове </t>
  </si>
  <si>
    <t>Василенківська – 64.1</t>
  </si>
  <si>
    <t>Василенківська – 64.2</t>
  </si>
  <si>
    <t>Василенківська – 58.4</t>
  </si>
  <si>
    <t>Василенківська – 28.2</t>
  </si>
  <si>
    <t>Василенківська – 27.1</t>
  </si>
  <si>
    <t>Василенківська – 27.4</t>
  </si>
  <si>
    <t>Василенківська – 43.1</t>
  </si>
  <si>
    <t>Василенково ГРП-28</t>
  </si>
  <si>
    <t>Коробочкине-4</t>
  </si>
  <si>
    <t>Коробочкине-5</t>
  </si>
  <si>
    <t>Іванівка НА-3</t>
  </si>
  <si>
    <t>Гракове-23</t>
  </si>
  <si>
    <t>Залізничне-9</t>
  </si>
  <si>
    <t>Doslidne-8</t>
  </si>
  <si>
    <t>Миколаївка-20</t>
  </si>
  <si>
    <t>Ртищівка-3</t>
  </si>
  <si>
    <t>Hrakove-20</t>
  </si>
  <si>
    <t>Zaliznychne-6</t>
  </si>
  <si>
    <t>Ртищівка-1</t>
  </si>
  <si>
    <t>Ртищівка-2</t>
  </si>
  <si>
    <t>Zaliznychne-5</t>
  </si>
  <si>
    <t>Князівка</t>
  </si>
  <si>
    <t>Мала Шестірня</t>
  </si>
  <si>
    <t>Новогригорівське</t>
  </si>
  <si>
    <t>Ольгине</t>
  </si>
  <si>
    <t>Садок</t>
  </si>
  <si>
    <t>Костирка</t>
  </si>
  <si>
    <t>Тополине</t>
  </si>
  <si>
    <t>Щасливе</t>
  </si>
  <si>
    <t>Іщенка</t>
  </si>
  <si>
    <t>Білогірка</t>
  </si>
  <si>
    <t>Вишневе</t>
  </si>
  <si>
    <t>Трифонівка</t>
  </si>
  <si>
    <t>Давидів Брід</t>
  </si>
  <si>
    <t>Безводне</t>
  </si>
  <si>
    <t>Високопілля</t>
  </si>
  <si>
    <t>Потьомкине</t>
  </si>
  <si>
    <t>Чкалове</t>
  </si>
  <si>
    <t>Костромка</t>
  </si>
  <si>
    <t>Князівка – 04.1</t>
  </si>
  <si>
    <t>Князівка – 01</t>
  </si>
  <si>
    <t>Князівка – 09.1</t>
  </si>
  <si>
    <t>Князівка – 09.2</t>
  </si>
  <si>
    <t>Князівка – 11.1</t>
  </si>
  <si>
    <t>Високопільська В - 02.3</t>
  </si>
  <si>
    <t>Високопільська В - 01.1</t>
  </si>
  <si>
    <t xml:space="preserve">Мала Шестірня-сектор F1
</t>
  </si>
  <si>
    <t>Високопільська А – 17.1</t>
  </si>
  <si>
    <t>Новогригорівське – 07</t>
  </si>
  <si>
    <t>Ольгине – 09.1</t>
  </si>
  <si>
    <t>Ольгине – 09.3</t>
  </si>
  <si>
    <t>Ольгине – 09.4</t>
  </si>
  <si>
    <t>Ольгине - 23.1</t>
  </si>
  <si>
    <t>Високопільська И – 02.1</t>
  </si>
  <si>
    <t>Висоĸопільсьĸа И - 03.1</t>
  </si>
  <si>
    <t>Ольгине - 24.2</t>
  </si>
  <si>
    <t>П'ятихатки 3</t>
  </si>
  <si>
    <t>Садок-3</t>
  </si>
  <si>
    <t>Садок-4</t>
  </si>
  <si>
    <t>П'ятихатки 4</t>
  </si>
  <si>
    <t>П'ятихатки 5</t>
  </si>
  <si>
    <t>Новопетрівка-5</t>
  </si>
  <si>
    <t>Костирка-1</t>
  </si>
  <si>
    <t>Тополине - 01</t>
  </si>
  <si>
    <t>П'ятихатки-10</t>
  </si>
  <si>
    <t>П'ятихатки 14</t>
  </si>
  <si>
    <t>П'ятихатки 13</t>
  </si>
  <si>
    <t>П'ятихатки-9</t>
  </si>
  <si>
    <t>Садок-6</t>
  </si>
  <si>
    <t>Садок-5</t>
  </si>
  <si>
    <t>Садок-11</t>
  </si>
  <si>
    <t>Садок 10</t>
  </si>
  <si>
    <t>Садок 9</t>
  </si>
  <si>
    <t>Садок 8</t>
  </si>
  <si>
    <t>Садок 7</t>
  </si>
  <si>
    <t>П'ятихатки-6</t>
  </si>
  <si>
    <t>Shchaslyve-1</t>
  </si>
  <si>
    <t>Ishchenka-5</t>
  </si>
  <si>
    <t>Білогірка-26</t>
  </si>
  <si>
    <t>Bilohirka-13</t>
  </si>
  <si>
    <t>Високопільська Е - 01.2</t>
  </si>
  <si>
    <t>Іщенка-13</t>
  </si>
  <si>
    <t>Вишневе-1</t>
  </si>
  <si>
    <t>Bilohirka-7</t>
  </si>
  <si>
    <t>Садок-2</t>
  </si>
  <si>
    <t>Високопільська Е - 06.1</t>
  </si>
  <si>
    <t>Високопільська Е - 06.2</t>
  </si>
  <si>
    <t>Високопільська Е - 03.1</t>
  </si>
  <si>
    <t>Садок 12</t>
  </si>
  <si>
    <t>Ishchenka-12</t>
  </si>
  <si>
    <t>Білогірка-19</t>
  </si>
  <si>
    <t>Ishchenka-11</t>
  </si>
  <si>
    <t>Ishchenka-6</t>
  </si>
  <si>
    <t>П'ятихатки 1</t>
  </si>
  <si>
    <t>Давидів Брід-13</t>
  </si>
  <si>
    <t>Давидів Брід-9</t>
  </si>
  <si>
    <t>Білогірка-17</t>
  </si>
  <si>
    <t>Миколаївка - 20</t>
  </si>
  <si>
    <t>Stepove-5</t>
  </si>
  <si>
    <t>Білогірка-23</t>
  </si>
  <si>
    <t>Stepove-1</t>
  </si>
  <si>
    <t>Davydiv Brid-1</t>
  </si>
  <si>
    <t>Stepove-2</t>
  </si>
  <si>
    <t>Ishchenka-9</t>
  </si>
  <si>
    <t>Білогірка-25</t>
  </si>
  <si>
    <t>Ishchenka-7</t>
  </si>
  <si>
    <t>Stepove-3</t>
  </si>
  <si>
    <t>Stepove-6</t>
  </si>
  <si>
    <t>Степове-8</t>
  </si>
  <si>
    <t>Вишневе-2</t>
  </si>
  <si>
    <t>Вишневе-4</t>
  </si>
  <si>
    <t>Щасливе-6</t>
  </si>
  <si>
    <t>Вишневе-3</t>
  </si>
  <si>
    <t>Давидів Брід-14</t>
  </si>
  <si>
    <t>Безводне-3</t>
  </si>
  <si>
    <t>Безводне-1</t>
  </si>
  <si>
    <t>Безводне-4</t>
  </si>
  <si>
    <t>Щасливе-5</t>
  </si>
  <si>
    <t>Високопільська Д - 07.3</t>
  </si>
  <si>
    <t>Shchaslyve-2</t>
  </si>
  <si>
    <t>Білогірка-18</t>
  </si>
  <si>
    <t>Білогірка-20</t>
  </si>
  <si>
    <t>Поле № 52-1 ТОВ «АГРО-ЛАЙФ 2023»</t>
  </si>
  <si>
    <t>Поле № 52-2 ТОВ «АГРО-ЛАЙФ 2023»</t>
  </si>
  <si>
    <t>Поле № 52-3 ТОВ «АГРО-ЛАЙФ 2023»</t>
  </si>
  <si>
    <t>Потьомкине – 11.2</t>
  </si>
  <si>
    <t>Потьомкине – 12.2</t>
  </si>
  <si>
    <t>Давидів Брід-6</t>
  </si>
  <si>
    <t>Давидів Брід-16</t>
  </si>
  <si>
    <t>Білогірка-22</t>
  </si>
  <si>
    <t>Білогірка-16</t>
  </si>
  <si>
    <t>Потьомкине – 10.3</t>
  </si>
  <si>
    <t>Потьомкине - 12.5</t>
  </si>
  <si>
    <t>Chkalove-2</t>
  </si>
  <si>
    <t>Давидів Брід-15</t>
  </si>
  <si>
    <t>Давидів Брід-12</t>
  </si>
  <si>
    <t>Давидів Брід-11</t>
  </si>
  <si>
    <t>Костромка-1</t>
  </si>
  <si>
    <t>Потьомкине – 12.3</t>
  </si>
  <si>
    <t>Shchaslyve-3</t>
  </si>
  <si>
    <t>Щасливе-4</t>
  </si>
  <si>
    <t>Чкалове-3</t>
  </si>
  <si>
    <t>Білогірка-21</t>
  </si>
  <si>
    <t>Щасливе-8</t>
  </si>
  <si>
    <t>Chkalove-1</t>
  </si>
  <si>
    <t>HAUA65DS20230925-1210</t>
  </si>
  <si>
    <t>HAUA65DS20231020-1028</t>
  </si>
  <si>
    <t>HAUA65DS20231020-1104</t>
  </si>
  <si>
    <t>HAUA65DS20231023-1113</t>
  </si>
  <si>
    <t>HAUA65DS20231019-1234</t>
  </si>
  <si>
    <t>HAUA65DS20231206-1645</t>
  </si>
  <si>
    <t>HAUA65DS20231208-1721</t>
  </si>
  <si>
    <t>HAUA65DS20230722-1050</t>
  </si>
  <si>
    <t>HAUA65DS20231220-1024</t>
  </si>
  <si>
    <t>HAUA65DS20230907-1322</t>
  </si>
  <si>
    <t>HAUA65DS20240224-1102</t>
  </si>
  <si>
    <t>HAUA65DS20240224-955</t>
  </si>
  <si>
    <t>HAUA65DS20240224-1254</t>
  </si>
  <si>
    <t>HAUA65uda20240813-112313</t>
  </si>
  <si>
    <t>HAUA65DS20240224-1312</t>
  </si>
  <si>
    <t>HAUA65DS20240224-1335</t>
  </si>
  <si>
    <t>HAUA65uda20240808-111545</t>
  </si>
  <si>
    <t>HAUA65NPA20240806-1135</t>
  </si>
  <si>
    <t>HAUA65NPA20240806-913</t>
  </si>
  <si>
    <t>HAUA65NPA20240916-142304</t>
  </si>
  <si>
    <t>HAUA65NPA20240806-933</t>
  </si>
  <si>
    <t>HAUA65NPA20240930-152132</t>
  </si>
  <si>
    <t>HAUA65NPA20241111-112822</t>
  </si>
  <si>
    <t>HAUA65NPA20240603-1453</t>
  </si>
  <si>
    <t>HAUA65DS20231026-1813</t>
  </si>
  <si>
    <t>HAUA65NPA20241014-153337</t>
  </si>
  <si>
    <t>HAUA65NPA20241022-151829</t>
  </si>
  <si>
    <t>HAUA65NPA20241022-150357</t>
  </si>
  <si>
    <t>HAUA65NPA20241107-133738</t>
  </si>
  <si>
    <t>HAUA65NPA20240916-144524</t>
  </si>
  <si>
    <t>HAUA65NPA20240916-145340</t>
  </si>
  <si>
    <t>HAUA65NPA20241022-95424</t>
  </si>
  <si>
    <t>HAUA65NPA20241022-114150</t>
  </si>
  <si>
    <t>HAUA65NPA20241022-120907</t>
  </si>
  <si>
    <t>HAUA65NPA20241022-134619</t>
  </si>
  <si>
    <t>HAUA65NPA20241022-140320</t>
  </si>
  <si>
    <t>HAUA65NPA20241015-90806</t>
  </si>
  <si>
    <t>HAUA65HALO20231123-6659206</t>
  </si>
  <si>
    <t>HAUA65HALO20231022-6444906</t>
  </si>
  <si>
    <t>HAUA65HALO20240913-8489106</t>
  </si>
  <si>
    <t>HAUA65HALO20240116-6851406</t>
  </si>
  <si>
    <t>HAUA65uda20240810-110458</t>
  </si>
  <si>
    <t>HAUA65HALO20240229-7066606</t>
  </si>
  <si>
    <t>HAUA65HALO20240629-8246206</t>
  </si>
  <si>
    <t>HAUA65HALO20230926-5883306</t>
  </si>
  <si>
    <t>HAUA65NPA20240806-852</t>
  </si>
  <si>
    <t>HAUA65uda20240806-111529</t>
  </si>
  <si>
    <t>HAUA65uda20240806-104153</t>
  </si>
  <si>
    <t>HAUA65uda20240806-112453</t>
  </si>
  <si>
    <t>HAUA65NPA20241111-103051</t>
  </si>
  <si>
    <t>HAUA65HALO20240221-7050206</t>
  </si>
  <si>
    <t>HAUA65HALO20240405-7197006</t>
  </si>
  <si>
    <t>HAUA65HALO20240128-6859206</t>
  </si>
  <si>
    <t>HAUA65HALO20240731-8377906</t>
  </si>
  <si>
    <t>HAUA65HALO20240606-8128406</t>
  </si>
  <si>
    <t>HAUA65HALO20240307-7075806</t>
  </si>
  <si>
    <t>HAUA65uda20240907-122758</t>
  </si>
  <si>
    <t>HAUA65HALO20240615-8146306</t>
  </si>
  <si>
    <t>HAUA65HALO20231011-6355706</t>
  </si>
  <si>
    <t>HAUA65HALO20230525-5425806</t>
  </si>
  <si>
    <t>HAUA65HALO20231023-6358606</t>
  </si>
  <si>
    <t>HAUA65HALO20231119-6633006</t>
  </si>
  <si>
    <t>HAUA65HALO20240715-8307006</t>
  </si>
  <si>
    <t>HAUA65HALO20231107-6618406</t>
  </si>
  <si>
    <t>HAUA65HALO20231025-6360206</t>
  </si>
  <si>
    <t>HAUA65HALO20231207-6660106</t>
  </si>
  <si>
    <t>HAUA65HALO20240226-7065606</t>
  </si>
  <si>
    <t>HAUA65HALO20240716-8377206</t>
  </si>
  <si>
    <t>HAUA65HALO20240923-8551506</t>
  </si>
  <si>
    <t>HAUA65HALO20240717-8377306</t>
  </si>
  <si>
    <t>HAUA65HALO20240911-8484606</t>
  </si>
  <si>
    <t>HAUA65HALO20240701-8255306</t>
  </si>
  <si>
    <t>HAUA65HALO20240530-8108706</t>
  </si>
  <si>
    <t>HAUA65HALO20240730-8377806</t>
  </si>
  <si>
    <t>HAUA65DS20240414-1854</t>
  </si>
  <si>
    <t>HAUA65HALO20240128-6885906</t>
  </si>
  <si>
    <t>HAUA65HALO20240326-7159406</t>
  </si>
  <si>
    <t>HAUA65HALO20240504-7981506</t>
  </si>
  <si>
    <t>HAUA65HDR20240826-150209</t>
  </si>
  <si>
    <t>HAUA65HDR20240826-150943</t>
  </si>
  <si>
    <t>HAUA65HDR20240826-152030</t>
  </si>
  <si>
    <t>HAUA65uda20240708-1335</t>
  </si>
  <si>
    <t>HAUA65uda20240720-1546</t>
  </si>
  <si>
    <t>HAUA65HALO20240506-7998406</t>
  </si>
  <si>
    <t>HAUA65HALO20241008-8651206</t>
  </si>
  <si>
    <t>HAUA65HALO20240602-8122906</t>
  </si>
  <si>
    <t>HAUA65HALO20240223-7065406</t>
  </si>
  <si>
    <t>HAUA65uda20240717-1510</t>
  </si>
  <si>
    <t>HAUA65uda20240807-104928</t>
  </si>
  <si>
    <t>HAUA65HALO20240213-6950506</t>
  </si>
  <si>
    <t>HAUA65HALO20240924-8552106</t>
  </si>
  <si>
    <t>HAUA65HALO20240729-8377706</t>
  </si>
  <si>
    <t>HAUA65HALO20240619-8146606</t>
  </si>
  <si>
    <t>HAUA65HALO20240717-8377506</t>
  </si>
  <si>
    <t>HAUA65uda20240724-1614</t>
  </si>
  <si>
    <t>HAUA65HALO20240214-7029506</t>
  </si>
  <si>
    <t>HAUA65HALO20240228-7066706</t>
  </si>
  <si>
    <t>HAUA65HALO20240506-7999106</t>
  </si>
  <si>
    <t>HAUA65HALO20240518-7997506</t>
  </si>
  <si>
    <t>HAUA65HALO20240718-8377606</t>
  </si>
  <si>
    <t>HAUA65HALO20231120-6649606</t>
  </si>
  <si>
    <t>HAUA65HALO20240118-6934306</t>
  </si>
  <si>
    <t>Novovoznesenske</t>
  </si>
  <si>
    <t>Нова Кам’янка</t>
  </si>
  <si>
    <t>Велика Олександрівка</t>
  </si>
  <si>
    <t>Твердомедове</t>
  </si>
  <si>
    <t>Мала Олександрівка</t>
  </si>
  <si>
    <t>Чарівне</t>
  </si>
  <si>
    <t>Борозенське</t>
  </si>
  <si>
    <t>Вереміївка</t>
  </si>
  <si>
    <t>Дмитренка</t>
  </si>
  <si>
    <t>Таврійське</t>
  </si>
  <si>
    <t>Зарічне</t>
  </si>
  <si>
    <t>Архангельське</t>
  </si>
  <si>
    <t>Кар’єрне</t>
  </si>
  <si>
    <t>Благодатівка</t>
  </si>
  <si>
    <t>Брускинське</t>
  </si>
  <si>
    <t>Запоріжжя</t>
  </si>
  <si>
    <t>Мала Сейдеминуха</t>
  </si>
  <si>
    <t>Бобровий Кут</t>
  </si>
  <si>
    <t>Нововознесенське</t>
  </si>
  <si>
    <t>Максима Горького</t>
  </si>
  <si>
    <t>Красносільське</t>
  </si>
  <si>
    <t>Старосілля</t>
  </si>
  <si>
    <t>Добрянка</t>
  </si>
  <si>
    <t>Краснолюбецьк</t>
  </si>
  <si>
    <t>Трудолюбівка</t>
  </si>
  <si>
    <t>Любимівка</t>
  </si>
  <si>
    <t>Кочубеївка</t>
  </si>
  <si>
    <t>Рівнопілля</t>
  </si>
  <si>
    <t>Херсонський</t>
  </si>
  <si>
    <t>Барвінок</t>
  </si>
  <si>
    <t>Загорянівка</t>
  </si>
  <si>
    <t>Правдине</t>
  </si>
  <si>
    <t>Миролюбівка</t>
  </si>
  <si>
    <t>Нововознесенське-2</t>
  </si>
  <si>
    <t xml:space="preserve">Високопілля -15
</t>
  </si>
  <si>
    <t>Високопілля -19</t>
  </si>
  <si>
    <t xml:space="preserve">Високопілля -21
</t>
  </si>
  <si>
    <t>Новопетрівка-4</t>
  </si>
  <si>
    <t>Князівка – сектор 02.2</t>
  </si>
  <si>
    <t xml:space="preserve">Князівка – 02.4
</t>
  </si>
  <si>
    <t>Князівка – 05.1</t>
  </si>
  <si>
    <t>П'ятихатки 2</t>
  </si>
  <si>
    <t>Високопільська Б -11.1</t>
  </si>
  <si>
    <t xml:space="preserve">Мала Шестірня-сектор А1
</t>
  </si>
  <si>
    <t>Мала Шестірня-сектор В1</t>
  </si>
  <si>
    <t>Мала Шестірня-сектор E2</t>
  </si>
  <si>
    <t xml:space="preserve">Мала Шестірня-сектор G1
</t>
  </si>
  <si>
    <t xml:space="preserve">Мала Шестірня-сектор С1
</t>
  </si>
  <si>
    <t xml:space="preserve">Мала Шестірня-сектор А2
</t>
  </si>
  <si>
    <t>Поле №27 В.О_2</t>
  </si>
  <si>
    <t>Поле №17_22_2</t>
  </si>
  <si>
    <t>Поле №17_22_3</t>
  </si>
  <si>
    <t>Поле №7_6</t>
  </si>
  <si>
    <t>Поле №3 М.О_1</t>
  </si>
  <si>
    <t>Поле №3 М.О_2</t>
  </si>
  <si>
    <t>Поле №3 М.О_3</t>
  </si>
  <si>
    <t>Поле №3 М.О_4</t>
  </si>
  <si>
    <t>Поле №3_6</t>
  </si>
  <si>
    <t>Поле №3_7</t>
  </si>
  <si>
    <t>Поле №13_1_4</t>
  </si>
  <si>
    <t>Князівка - сектор 02</t>
  </si>
  <si>
    <t>Новогригорівське – 06</t>
  </si>
  <si>
    <t xml:space="preserve">Новогригорівське – НА10
</t>
  </si>
  <si>
    <t>Чарівне 6</t>
  </si>
  <si>
    <t>Поле №9 М.О.(1)_1</t>
  </si>
  <si>
    <t>Поле №9 М.О.(1)_2</t>
  </si>
  <si>
    <t>Поле №9 М.О.(2)_1</t>
  </si>
  <si>
    <t>Поле №9 М.О.(2)_2</t>
  </si>
  <si>
    <t>Поле №4 М.О.</t>
  </si>
  <si>
    <t>Борозенське 1</t>
  </si>
  <si>
    <t>Поле №2 М.О.(1)</t>
  </si>
  <si>
    <t>Поле №2 М.О.(3)</t>
  </si>
  <si>
    <t>Ольгине – 09.2</t>
  </si>
  <si>
    <t>Потьомкине – 01.2</t>
  </si>
  <si>
    <t>Потьомкине – 13.5</t>
  </si>
  <si>
    <t>Вереміївка-3</t>
  </si>
  <si>
    <t>Вереміївка-1</t>
  </si>
  <si>
    <t>Садок 1</t>
  </si>
  <si>
    <t>Тополине - 05</t>
  </si>
  <si>
    <t>Дмитренка 3</t>
  </si>
  <si>
    <t>П'ятихатки-8</t>
  </si>
  <si>
    <t>П'ятихатки-7</t>
  </si>
  <si>
    <t>Таврійське-1/ Tavriiske-1</t>
  </si>
  <si>
    <t>Зарічне-1</t>
  </si>
  <si>
    <t>Садок 14</t>
  </si>
  <si>
    <t>Садок 13</t>
  </si>
  <si>
    <t>Борозенське 3</t>
  </si>
  <si>
    <t>Борозенське 4</t>
  </si>
  <si>
    <t>Поле №11</t>
  </si>
  <si>
    <t>СухийCтавок-1</t>
  </si>
  <si>
    <t>Архангельське-6</t>
  </si>
  <si>
    <t>Кар’єрне-2</t>
  </si>
  <si>
    <t>Архангельське 2</t>
  </si>
  <si>
    <t>Архангельське -1</t>
  </si>
  <si>
    <t xml:space="preserve">Федорівка 01
</t>
  </si>
  <si>
    <t>Високопілля-2</t>
  </si>
  <si>
    <t>Кар’єрне-1</t>
  </si>
  <si>
    <t>Дмитренка 2</t>
  </si>
  <si>
    <t>Благодатівка-2</t>
  </si>
  <si>
    <t>Вереміївка-4</t>
  </si>
  <si>
    <t>Брускинське-3</t>
  </si>
  <si>
    <t>Брускинське-4</t>
  </si>
  <si>
    <t>Запоріжжя-1</t>
  </si>
  <si>
    <t>Davydiv Brid-4</t>
  </si>
  <si>
    <t>Миколаївка - 11</t>
  </si>
  <si>
    <t>Мала Сейдеминуха-1</t>
  </si>
  <si>
    <t>СухийСтавок-18</t>
  </si>
  <si>
    <t>Борозенське 2</t>
  </si>
  <si>
    <t>СухийСтавок-2</t>
  </si>
  <si>
    <t>СухийСтавок-3</t>
  </si>
  <si>
    <t>СухийСтавок-5</t>
  </si>
  <si>
    <t>СухийСтавок-4</t>
  </si>
  <si>
    <t>СухийСтавок-7</t>
  </si>
  <si>
    <t>СухийСтавок-8</t>
  </si>
  <si>
    <t>СухийСтавок-9</t>
  </si>
  <si>
    <t>Бобровий Кут-2</t>
  </si>
  <si>
    <t>Бобровий Кут-4</t>
  </si>
  <si>
    <t>Ishchenka-8</t>
  </si>
  <si>
    <t>СухийСтавок-19</t>
  </si>
  <si>
    <t>Бобровий Кут-1</t>
  </si>
  <si>
    <t>Бобровий Кут-3</t>
  </si>
  <si>
    <t>Брускинське-5</t>
  </si>
  <si>
    <t>Нововознесенське-5</t>
  </si>
  <si>
    <t>Нововознесенське-1</t>
  </si>
  <si>
    <t>Давидів Брід-7</t>
  </si>
  <si>
    <t>СухийСтавок-20</t>
  </si>
  <si>
    <t>Ishchenka-3</t>
  </si>
  <si>
    <t>Бобровий Кут-7</t>
  </si>
  <si>
    <t>Батя86_2</t>
  </si>
  <si>
    <t>МаксимГорький211_2</t>
  </si>
  <si>
    <t>МаксимГорький211_4</t>
  </si>
  <si>
    <t>МаксимГорький211_6</t>
  </si>
  <si>
    <t>Стовпи211_2</t>
  </si>
  <si>
    <t>Стовпи211_3</t>
  </si>
  <si>
    <t>Стовпи211_4</t>
  </si>
  <si>
    <t>Стовпи211_5</t>
  </si>
  <si>
    <t>Стовпи211_1</t>
  </si>
  <si>
    <t>Стовпи211_6</t>
  </si>
  <si>
    <t>Брускинське-6</t>
  </si>
  <si>
    <t>Старосілля-1</t>
  </si>
  <si>
    <t>Давидів Брід-10</t>
  </si>
  <si>
    <t>Мала Олександрівка-5</t>
  </si>
  <si>
    <t>Бобровий Кут-5</t>
  </si>
  <si>
    <t>Ishchenka-1</t>
  </si>
  <si>
    <t>Ishchenka-4</t>
  </si>
  <si>
    <t>Добрянка - 40</t>
  </si>
  <si>
    <t>Добрянка - 34</t>
  </si>
  <si>
    <t>Добрянка - 38.4</t>
  </si>
  <si>
    <t>Добрянка - 36.1</t>
  </si>
  <si>
    <t>Добрянка - 35</t>
  </si>
  <si>
    <t>Добрянка - 37</t>
  </si>
  <si>
    <t>Благодатівка-4</t>
  </si>
  <si>
    <t>СухийСтавок-21</t>
  </si>
  <si>
    <t>Ishchenka-2</t>
  </si>
  <si>
    <t>Мала Олександрівка-3</t>
  </si>
  <si>
    <t>Mala Oleksandrivka-1</t>
  </si>
  <si>
    <t>Добрянка - 38.3</t>
  </si>
  <si>
    <t>Краснолюбецьк-3</t>
  </si>
  <si>
    <t>Високопільська А – 09.1</t>
  </si>
  <si>
    <t>Поле №2</t>
  </si>
  <si>
    <t>Краснолюбецьк-5</t>
  </si>
  <si>
    <t>Безводне-2</t>
  </si>
  <si>
    <t>Краснолюбецьк-2</t>
  </si>
  <si>
    <t>Трудолюбівка-15</t>
  </si>
  <si>
    <t>Любимівка-2</t>
  </si>
  <si>
    <t>Bilohirka-4</t>
  </si>
  <si>
    <t>ЗО10-2</t>
  </si>
  <si>
    <t>Чарівне 5</t>
  </si>
  <si>
    <t>Любимівка-1</t>
  </si>
  <si>
    <t>Любимівка-12</t>
  </si>
  <si>
    <t>Трудолюбівка-27</t>
  </si>
  <si>
    <t>Трудолюбівка-29</t>
  </si>
  <si>
    <t>Мала Сейдеминуха-2</t>
  </si>
  <si>
    <t>Bilohirka-2</t>
  </si>
  <si>
    <t>Новогреднєве-3</t>
  </si>
  <si>
    <t>Трудолюбівка-12</t>
  </si>
  <si>
    <t>Трудолюбівка-13</t>
  </si>
  <si>
    <t>Трудолюбівка-25</t>
  </si>
  <si>
    <t>Поле № 12-1 ТОВ «АГРО-ЛАЙФ 2023»</t>
  </si>
  <si>
    <t>Любимівка-4</t>
  </si>
  <si>
    <t>Кочубеївка-1</t>
  </si>
  <si>
    <t>Любимівка-8</t>
  </si>
  <si>
    <t>Мала Олександрівка-2</t>
  </si>
  <si>
    <t>Калинівське-1</t>
  </si>
  <si>
    <t>Бобровий Кут-6</t>
  </si>
  <si>
    <t>Бобровий Кут-9</t>
  </si>
  <si>
    <t>Іванівка - 01</t>
  </si>
  <si>
    <t>Іванівка - 02</t>
  </si>
  <si>
    <t>Трудолюбівка-4</t>
  </si>
  <si>
    <t>Трудолюбівка-10</t>
  </si>
  <si>
    <t>Любимівка-9</t>
  </si>
  <si>
    <t>Потьомкине - 02.1</t>
  </si>
  <si>
    <t>Потьомкине – 07.6</t>
  </si>
  <si>
    <t>Рівнопілля - 3</t>
  </si>
  <si>
    <t>Трудолюбівка-1</t>
  </si>
  <si>
    <t>Трудолюбівка-7</t>
  </si>
  <si>
    <t>Любимівка-3</t>
  </si>
  <si>
    <t>Трудолюбівка-18</t>
  </si>
  <si>
    <t>Трудолюбівка-23</t>
  </si>
  <si>
    <t>Любимівка-13</t>
  </si>
  <si>
    <t>Трудолюбівка-28</t>
  </si>
  <si>
    <t>Потьомкине – 11.5</t>
  </si>
  <si>
    <t xml:space="preserve">Федорівка - 03
</t>
  </si>
  <si>
    <t>Миколаївка - 01</t>
  </si>
  <si>
    <t>Миколаївка - 02</t>
  </si>
  <si>
    <t xml:space="preserve">Миколаївка - 03
</t>
  </si>
  <si>
    <t>Миколаївка - 05</t>
  </si>
  <si>
    <t>Миколаївка - 07</t>
  </si>
  <si>
    <t>Миколаївка - 08</t>
  </si>
  <si>
    <t>Миколаївка - 09</t>
  </si>
  <si>
    <t>Мала Олександрівка-4</t>
  </si>
  <si>
    <t>Бобровий Кут-8</t>
  </si>
  <si>
    <t>Давидів Брід-8</t>
  </si>
  <si>
    <t>Потьомкине – 07.4</t>
  </si>
  <si>
    <t>Трудолюбівка-3</t>
  </si>
  <si>
    <t>Трудолюбівка-9</t>
  </si>
  <si>
    <t>Трудолюбівка-11</t>
  </si>
  <si>
    <t>Трудолюбівка-17</t>
  </si>
  <si>
    <t>Трудолюбівка-19</t>
  </si>
  <si>
    <t>Трудолюбівка-21</t>
  </si>
  <si>
    <t>Потьомкине - 06.1</t>
  </si>
  <si>
    <t xml:space="preserve">Мала Шестірня-сектор А3
</t>
  </si>
  <si>
    <t>СухийСтавок-12</t>
  </si>
  <si>
    <t>Трудолюбівка-2</t>
  </si>
  <si>
    <t>Трудолюбівка-8</t>
  </si>
  <si>
    <t>Трудолюбівка-14</t>
  </si>
  <si>
    <t>Трудолюбівка-16</t>
  </si>
  <si>
    <t>Любимівка-5</t>
  </si>
  <si>
    <t>Любимівка-6</t>
  </si>
  <si>
    <t>Любимівка-7</t>
  </si>
  <si>
    <t>Трудолюбівка-22</t>
  </si>
  <si>
    <t>Трудолюбівка-24</t>
  </si>
  <si>
    <t>Любимівка-10</t>
  </si>
  <si>
    <t>Любимівка-11</t>
  </si>
  <si>
    <t>Трудолюбівка-26</t>
  </si>
  <si>
    <t>Потьомкине - 14.4</t>
  </si>
  <si>
    <t>Потьомкине - 14.5</t>
  </si>
  <si>
    <t>Ishchenka-10</t>
  </si>
  <si>
    <t>Трудолюбівка-5</t>
  </si>
  <si>
    <t>Bilohirka-1</t>
  </si>
  <si>
    <t>Краснолюбецьк-4</t>
  </si>
  <si>
    <t>Трудолюбівка-6</t>
  </si>
  <si>
    <t>Трудолюбівка-20</t>
  </si>
  <si>
    <t>kys_legion_5_блок3</t>
  </si>
  <si>
    <t>kys_legion_6_блок3</t>
  </si>
  <si>
    <t>kys_03_блок3_2</t>
  </si>
  <si>
    <t>kys_04_блок3_1</t>
  </si>
  <si>
    <t>kys_05_блок3</t>
  </si>
  <si>
    <t>kys_04_блок3_2</t>
  </si>
  <si>
    <t>kys_06_блок3_1</t>
  </si>
  <si>
    <t>kys_16_блок3</t>
  </si>
  <si>
    <t>kys_06_блок3_2</t>
  </si>
  <si>
    <t>kys_20_блок3</t>
  </si>
  <si>
    <t>kys_07_блок3_1</t>
  </si>
  <si>
    <t>kys_07_блок3_2</t>
  </si>
  <si>
    <t>kys_02_блок3_1</t>
  </si>
  <si>
    <t>kys_02_блок3_2</t>
  </si>
  <si>
    <t>kys_02_блок3_3</t>
  </si>
  <si>
    <t>kys_10b_блок3_1</t>
  </si>
  <si>
    <t>kys_10b_блок3_2</t>
  </si>
  <si>
    <t>kys_19_блок3_1</t>
  </si>
  <si>
    <t>kys_19_блок3_2</t>
  </si>
  <si>
    <t>kys_01_блок3_1</t>
  </si>
  <si>
    <t>kys_01_блок3_2</t>
  </si>
  <si>
    <t>kys_01_блок3_3</t>
  </si>
  <si>
    <t>kys_01_блок3_4</t>
  </si>
  <si>
    <t>kys_22_блок3_1</t>
  </si>
  <si>
    <t>sol_14_блок3_1</t>
  </si>
  <si>
    <t>sol_14_блок3_2</t>
  </si>
  <si>
    <t>sol_14_блок3_3</t>
  </si>
  <si>
    <t>kys_15_21_блок3_1</t>
  </si>
  <si>
    <t>kys_15_21_блок3_2</t>
  </si>
  <si>
    <t>kys_15_21_блок3_3</t>
  </si>
  <si>
    <t>kys_15_21_блок3_4</t>
  </si>
  <si>
    <t>Правдине-1</t>
  </si>
  <si>
    <t>Нова Зоря-1</t>
  </si>
  <si>
    <t>Миролюбівка-1</t>
  </si>
  <si>
    <t>Миролюбівка-3</t>
  </si>
  <si>
    <t>Правдине-2</t>
  </si>
  <si>
    <t>Таврійське-6</t>
  </si>
  <si>
    <t>Таврійське-5</t>
  </si>
  <si>
    <t>Таврійське-3</t>
  </si>
  <si>
    <t>Таврійське-2</t>
  </si>
  <si>
    <t>Таврійське-4</t>
  </si>
  <si>
    <t>Таврійське-1</t>
  </si>
  <si>
    <t>HAUA65NPA20240318-1224</t>
  </si>
  <si>
    <t>HAUA65DS20230623-923</t>
  </si>
  <si>
    <t>HAUA65DS20230708-953</t>
  </si>
  <si>
    <t>HAUA65DS20230713-833</t>
  </si>
  <si>
    <t>HAUA65NPA20240702-1100</t>
  </si>
  <si>
    <t>HAUA65DS20230919-1227</t>
  </si>
  <si>
    <t>HAUA65DS20230920-1246</t>
  </si>
  <si>
    <t>HAUA65DS20231013-1048</t>
  </si>
  <si>
    <t>HAUA65NPA20240603-1427</t>
  </si>
  <si>
    <t>HAUA65DS20231219-1119</t>
  </si>
  <si>
    <t>HAUA65DS20230627-1315</t>
  </si>
  <si>
    <t>HAUA65DS20230628-1505</t>
  </si>
  <si>
    <t>HAUA65DS20230628-1112</t>
  </si>
  <si>
    <t>HAUA65DS20230628-1046</t>
  </si>
  <si>
    <t>HAUA65DS20230715-1556</t>
  </si>
  <si>
    <t>HAUA65DS20230715-946</t>
  </si>
  <si>
    <t>HAUA65UOS20230315-949</t>
  </si>
  <si>
    <t>HAUA65UOS20230317-1037</t>
  </si>
  <si>
    <t>HAUA65UOS20230317-1059</t>
  </si>
  <si>
    <t>HAUA65UOS20230313-1050</t>
  </si>
  <si>
    <t>HAUA65UOS20230315-1224</t>
  </si>
  <si>
    <t>HAUA65UOS20230315-1234</t>
  </si>
  <si>
    <t>HAUA65UOS20230315-1244</t>
  </si>
  <si>
    <t>HAUA65UOS20230315-1254</t>
  </si>
  <si>
    <t>HAUA65UOS20230313-1432</t>
  </si>
  <si>
    <t>HAUA65UOS20230313-1509</t>
  </si>
  <si>
    <t>HAUA65DS20230918-1154</t>
  </si>
  <si>
    <t>HAUA65DS20230907-1316</t>
  </si>
  <si>
    <t>HAUA65DS20230822-1247</t>
  </si>
  <si>
    <t>HAUA65NPA20240828-101155</t>
  </si>
  <si>
    <t>HAUA65UOS20230316-1301</t>
  </si>
  <si>
    <t>HAUA65UOS20230316-1357</t>
  </si>
  <si>
    <t>HAUA65UOS20230316-1409</t>
  </si>
  <si>
    <t>HAUA65UOS20230316-1423</t>
  </si>
  <si>
    <t>HAUA65UOS20230315-1054</t>
  </si>
  <si>
    <t>HAUA65UOS20230315-1458</t>
  </si>
  <si>
    <t>HAUA65UOS20230315-1546</t>
  </si>
  <si>
    <t>HAUA65DS20240224-1054</t>
  </si>
  <si>
    <t>HAUA65DS20240213-1227</t>
  </si>
  <si>
    <t>HAUA65DS20240222-1702</t>
  </si>
  <si>
    <t>HAUA65NPA20240603-1603</t>
  </si>
  <si>
    <t>HAUA65NPA20240603-1442</t>
  </si>
  <si>
    <t>HAUA65NPA20240325-1541</t>
  </si>
  <si>
    <t>HAUA65DS20231024-1832</t>
  </si>
  <si>
    <t>HAUA65NPA20240722-1144</t>
  </si>
  <si>
    <t>HAUA65NPA20241107-84405</t>
  </si>
  <si>
    <t>HAUA65NPA20241107-143859</t>
  </si>
  <si>
    <t>HAUA65DCA20241003-191827</t>
  </si>
  <si>
    <t>HAUA65NPA20240902-84014</t>
  </si>
  <si>
    <t>HAUA65NPA20241111-101403</t>
  </si>
  <si>
    <t>HAUA65NPA20241111-105306</t>
  </si>
  <si>
    <t>HAUA65NPA20241002-84345</t>
  </si>
  <si>
    <t>HAUA65UOS20230313-1508</t>
  </si>
  <si>
    <t>HAUA65dc_SSTS20240225-1457</t>
  </si>
  <si>
    <t>HAUA65NPA20240828-83837</t>
  </si>
  <si>
    <t>HAUA65HALO20240714-8375706</t>
  </si>
  <si>
    <t>HAUA65NPA20240318-1212</t>
  </si>
  <si>
    <t>HAUA65NPA20231212-1138</t>
  </si>
  <si>
    <t>HAUA65DS20230727-1537</t>
  </si>
  <si>
    <t>HAUA65NPA20231212-1337</t>
  </si>
  <si>
    <t>HAUA65HALO20240615-8146206</t>
  </si>
  <si>
    <t>HAUA65NPA20240603-1122</t>
  </si>
  <si>
    <t>HAUA65HALO20240606-8128306</t>
  </si>
  <si>
    <t>HAUA65NPA20240806-1358</t>
  </si>
  <si>
    <t>HAUA65HALO20240228-7067006</t>
  </si>
  <si>
    <t>HAUA65HALO20240325-7109006</t>
  </si>
  <si>
    <t>HAUA65HALO20240801-8387206</t>
  </si>
  <si>
    <t>HAUA65HALO20230730-5698306</t>
  </si>
  <si>
    <t>HAUA65uda20240710-845</t>
  </si>
  <si>
    <t>HAUA65HALO20240924-8483906</t>
  </si>
  <si>
    <t>HAUA65dc_SSTS20240620-1555</t>
  </si>
  <si>
    <t>HAUA65dc_SSTS20240313-1006</t>
  </si>
  <si>
    <t>HAUA65dc_SSTS20240317-809</t>
  </si>
  <si>
    <t>HAUA65dc_SSTS20240329-1540</t>
  </si>
  <si>
    <t>HAUA65dc_SSTS20240403-750</t>
  </si>
  <si>
    <t>HAUA65dc_SSTS20240411-1536</t>
  </si>
  <si>
    <t>HAUA65HALO20240508-8000106</t>
  </si>
  <si>
    <t>HAUA65HALO20240521-8073306</t>
  </si>
  <si>
    <t>HAUA65dc_SSTS20240622-1031</t>
  </si>
  <si>
    <t>HAUA65HALO20240504-7836706</t>
  </si>
  <si>
    <t>HAUA65HALO20240510-8021906</t>
  </si>
  <si>
    <t>HAUA65HALO20240507-8026006</t>
  </si>
  <si>
    <t>HAUA65NPA20241014-150808</t>
  </si>
  <si>
    <t>HAUA65NPA20231208-1132</t>
  </si>
  <si>
    <t>HAUA65HALO20240519-8108606</t>
  </si>
  <si>
    <t>HAUA65dc_SSTS20240623-912</t>
  </si>
  <si>
    <t>HAUA65HALO20240705-8256106</t>
  </si>
  <si>
    <t>HAUA65UOS20230405-1534</t>
  </si>
  <si>
    <t>HAUA65UOS20230405-1546</t>
  </si>
  <si>
    <t>HAUA65UOS20230404-1215</t>
  </si>
  <si>
    <t>HAUA65UOS20230404-1243</t>
  </si>
  <si>
    <t>HAUA65UOS20230404-1402</t>
  </si>
  <si>
    <t>HAUA65HALO20240523-8108806</t>
  </si>
  <si>
    <t>HAUA65HALO20240911-8484006</t>
  </si>
  <si>
    <t>HAUA65HALO20240619-8238006</t>
  </si>
  <si>
    <t>HAUA65HALO20240704-8362906</t>
  </si>
  <si>
    <t>HAUA65HALO20240606-8109506</t>
  </si>
  <si>
    <t>HAUA65HALO20230731-5772606</t>
  </si>
  <si>
    <t>HAUA65DS20240207-1228</t>
  </si>
  <si>
    <t>HAUA65DS20240120-1133</t>
  </si>
  <si>
    <t>HAUA65DS20240117-1127</t>
  </si>
  <si>
    <t>HAUA65DS20240117-2003</t>
  </si>
  <si>
    <t>HAUA65DS20240122-1516</t>
  </si>
  <si>
    <t>HAUA65DS20240126-1108</t>
  </si>
  <si>
    <t>HAUA65HALO20240912-8489006</t>
  </si>
  <si>
    <t>HAUA65dc_SSTS20240624-838</t>
  </si>
  <si>
    <t>HAUA65HALO20230817-5698006</t>
  </si>
  <si>
    <t>HAUA65HALO20240520-8128706</t>
  </si>
  <si>
    <t>HAUA65HALO20230815-5780706</t>
  </si>
  <si>
    <t>HAUA65DS20240117-1121</t>
  </si>
  <si>
    <t>HAUA65HALO20240730-8387106</t>
  </si>
  <si>
    <t>HAUA65DS20231123-1156</t>
  </si>
  <si>
    <t>HAUA65UOS20230313-1131</t>
  </si>
  <si>
    <t>HAUA65HALO20240912-8482906</t>
  </si>
  <si>
    <t>HAUA65HALO20240704-8338306</t>
  </si>
  <si>
    <t>HAUA65DRC20240703-1549</t>
  </si>
  <si>
    <t>HAUA65DRC20240718-1036</t>
  </si>
  <si>
    <t>HAUA65HALO20230812-5708606</t>
  </si>
  <si>
    <t>HAUA65NPA20240603-1353</t>
  </si>
  <si>
    <t>HAUA65DRC20240718-1138</t>
  </si>
  <si>
    <t>HAUA65DRC20240906-161704</t>
  </si>
  <si>
    <t>HAUA65DRC20240903-152513</t>
  </si>
  <si>
    <t>HAUA65DRC20240905-134958</t>
  </si>
  <si>
    <t>HAUA65HALO20241010-8648506</t>
  </si>
  <si>
    <t>HAUA65HALO20230717-5563306</t>
  </si>
  <si>
    <t>HAUA65HALO20240325-7197506</t>
  </si>
  <si>
    <t>HAUA65DRC20240628-1111</t>
  </si>
  <si>
    <t>HAUA65DRC20240628-1144</t>
  </si>
  <si>
    <t>HAUA65DRC20240723-1432</t>
  </si>
  <si>
    <t>HAUA65HDR20240826-141110</t>
  </si>
  <si>
    <t>HAUA65DRC20240725-164018</t>
  </si>
  <si>
    <t>HAUA65DRC20240906-161036</t>
  </si>
  <si>
    <t>HAUA65HALO20240508-8026706</t>
  </si>
  <si>
    <t>HAUA65HALO20240925-8632306</t>
  </si>
  <si>
    <t>HAUA65HALO20240620-8148006</t>
  </si>
  <si>
    <t>HAUA65HALO20240801-8387706</t>
  </si>
  <si>
    <t>HAUA65DS20230520-1422</t>
  </si>
  <si>
    <t>HAUA65DS20230520-1428</t>
  </si>
  <si>
    <t>HAUA65DRC20240607-1129</t>
  </si>
  <si>
    <t>HAUA65DRC20240906-165025</t>
  </si>
  <si>
    <t>HAUA65uda20241011-192850</t>
  </si>
  <si>
    <t>HAUA65uda20240706-1323</t>
  </si>
  <si>
    <t>HAUA65DS20230616-935</t>
  </si>
  <si>
    <t>HAUA65DRC20240425-1527</t>
  </si>
  <si>
    <t>HAUA65DRC20240725-1141</t>
  </si>
  <si>
    <t>HAUA65DRC20240710-1612</t>
  </si>
  <si>
    <t>HAUA65DRC20240906-95254</t>
  </si>
  <si>
    <t>HAUA65DRC20240905-101957</t>
  </si>
  <si>
    <t>HAUA65uda20240713-1428</t>
  </si>
  <si>
    <t>HAUA65DS20230814-1325</t>
  </si>
  <si>
    <t>HAUA65uda20240513-1240</t>
  </si>
  <si>
    <t>HAUA65uda20240514-1258</t>
  </si>
  <si>
    <t>HAUA65uda20240524-1336</t>
  </si>
  <si>
    <t>HAUA65uda20240528-1442</t>
  </si>
  <si>
    <t>HAUA65uda20240612-806</t>
  </si>
  <si>
    <t>HAUA65uda20240613-838</t>
  </si>
  <si>
    <t>HAUA65uda20240614-846</t>
  </si>
  <si>
    <t>HAUA65HALO20240619-8236706</t>
  </si>
  <si>
    <t>HAUA65HALO20240718-8374106</t>
  </si>
  <si>
    <t>HAUA65HALO20240604-8127406</t>
  </si>
  <si>
    <t>HAUA65uda20240704-1107</t>
  </si>
  <si>
    <t>HAUA65DRC20240607-1048</t>
  </si>
  <si>
    <t>HAUA65DRC20240607-1319</t>
  </si>
  <si>
    <t>HAUA65DRC20240703-1354</t>
  </si>
  <si>
    <t>HAUA65DRC20240710-1659</t>
  </si>
  <si>
    <t>HAUA65DRC20240712-1618</t>
  </si>
  <si>
    <t>HAUA65uda20240814-84556</t>
  </si>
  <si>
    <t>HAUA65DS20230715-1329</t>
  </si>
  <si>
    <t>HAUA65dc_SSTS20240508-1008</t>
  </si>
  <si>
    <t>HAUA65DRC20240427-919</t>
  </si>
  <si>
    <t>HAUA65DRC20240605-924</t>
  </si>
  <si>
    <t>HAUA65DRC20240703-1515</t>
  </si>
  <si>
    <t>HAUA65DRC20240703-1614</t>
  </si>
  <si>
    <t>HAUA65DRC20240725-1438</t>
  </si>
  <si>
    <t>HAUA65DRC20240725-1128</t>
  </si>
  <si>
    <t>HAUA65DRC20240725-1246</t>
  </si>
  <si>
    <t>HAUA65DRC20240723-1224</t>
  </si>
  <si>
    <t>HAUA65DRC20240906-91546</t>
  </si>
  <si>
    <t>HAUA65DRC20240906-111404</t>
  </si>
  <si>
    <t>HAUA65DRC20240903-153039</t>
  </si>
  <si>
    <t>HAUA65uda20240917-135849</t>
  </si>
  <si>
    <t>HAUA65uda20240923-130552</t>
  </si>
  <si>
    <t>HAUA65HALO20231120-6633906</t>
  </si>
  <si>
    <t>HAUA65HALO20230704-5542106</t>
  </si>
  <si>
    <t>HAUA65HALO20240807-8387606</t>
  </si>
  <si>
    <t>HAUA65DRC20240605-956</t>
  </si>
  <si>
    <t>HAUA65UOS20230320-1534</t>
  </si>
  <si>
    <t>HAUA65UOS20230320-1633</t>
  </si>
  <si>
    <t>HAUA65UOS20230314-1214</t>
  </si>
  <si>
    <t>HAUA65UOS20230314-1410</t>
  </si>
  <si>
    <t>HAUA65UOS20230313-1419</t>
  </si>
  <si>
    <t>HAUA65UOS20230314-933</t>
  </si>
  <si>
    <t>HAUA65UOS20230313-1200</t>
  </si>
  <si>
    <t>HAUA65UOS20230313-1255</t>
  </si>
  <si>
    <t>HAUA65UOS20230317-1508</t>
  </si>
  <si>
    <t>HAUA65UOS20230320-1610</t>
  </si>
  <si>
    <t>HAUA65UOS20230316-1628</t>
  </si>
  <si>
    <t>HAUA65UOS20230316-1659</t>
  </si>
  <si>
    <t>HAUA65UOS20230316-1721</t>
  </si>
  <si>
    <t>HAUA65UOS20230316-1010</t>
  </si>
  <si>
    <t>HAUA65UOS20230316-1043</t>
  </si>
  <si>
    <t>HAUA65UOS20230317-1619</t>
  </si>
  <si>
    <t>HAUA65UOS20230320-1057</t>
  </si>
  <si>
    <t>HAUA65UOS20230320-1446</t>
  </si>
  <si>
    <t>HAUA65UOS20230320-1542</t>
  </si>
  <si>
    <t>HAUA65UOS20230321-1355</t>
  </si>
  <si>
    <t>HAUA65UOS20230321-1409</t>
  </si>
  <si>
    <t>HAUA65UOS20230321-1515</t>
  </si>
  <si>
    <t>HAUA65UOS20230321-846</t>
  </si>
  <si>
    <t>HAUA65UOS20230321-903</t>
  </si>
  <si>
    <t>HAUA65UOS20230321-935</t>
  </si>
  <si>
    <t>HAUA65DRC20240402-1251</t>
  </si>
  <si>
    <t>HAUA65DRC20240401-949</t>
  </si>
  <si>
    <t>HAUA65DRC20240402-1309</t>
  </si>
  <si>
    <t>HAUA65DRC20240402-1413</t>
  </si>
  <si>
    <t>HAUA65DRC20240402-1107</t>
  </si>
  <si>
    <t>HAUA65DRC20240402-926</t>
  </si>
  <si>
    <t>HAUA65DRC20240402-1340</t>
  </si>
  <si>
    <t>HAUA65DRC20240402-1113</t>
  </si>
  <si>
    <t>HAUA65DRC20240402-1150</t>
  </si>
  <si>
    <t>HAUA65DRC20240402-1129</t>
  </si>
  <si>
    <t>HAUA65DRC20240402-1522</t>
  </si>
  <si>
    <t>Новобратське</t>
  </si>
  <si>
    <t>Наталине</t>
  </si>
  <si>
    <t>Посад-Покровське</t>
  </si>
  <si>
    <t>Високопілля -06</t>
  </si>
  <si>
    <t>Високопілля -09</t>
  </si>
  <si>
    <t>Високопілля-02</t>
  </si>
  <si>
    <t>Високопілля -10</t>
  </si>
  <si>
    <t>Високопілля -11</t>
  </si>
  <si>
    <t>Високопілля -07</t>
  </si>
  <si>
    <t>Високопілля - 29</t>
  </si>
  <si>
    <t xml:space="preserve">Високопілля -22
</t>
  </si>
  <si>
    <t>Чарівне 1</t>
  </si>
  <si>
    <t>Чарівне 3</t>
  </si>
  <si>
    <t>Чарівне 2</t>
  </si>
  <si>
    <t>Чарівне 4</t>
  </si>
  <si>
    <t>Новобратське-Водонапірна вежа</t>
  </si>
  <si>
    <t xml:space="preserve">Мала Шестірня-сектор С2
</t>
  </si>
  <si>
    <t xml:space="preserve">Мала Шестірня-сектор С4
</t>
  </si>
  <si>
    <t>Мала Шестірня - сектор С3</t>
  </si>
  <si>
    <t>Село Наталине, Школа</t>
  </si>
  <si>
    <t>Висоĸопільсьĸа И - 07.1</t>
  </si>
  <si>
    <t>Високопільська И - 01.1</t>
  </si>
  <si>
    <t>Таврійське-2/ Tavriiske-2</t>
  </si>
  <si>
    <t>Нововознесенське-3</t>
  </si>
  <si>
    <t>Bilohirka-3</t>
  </si>
  <si>
    <t>Дмитренка 1</t>
  </si>
  <si>
    <t>Миколаївка - 13</t>
  </si>
  <si>
    <t>Білогірка-24</t>
  </si>
  <si>
    <t>Безводне-5</t>
  </si>
  <si>
    <t>Безводне-6</t>
  </si>
  <si>
    <t>Потьомкине - 04.1</t>
  </si>
  <si>
    <t>Bilohirka-6</t>
  </si>
  <si>
    <t>Bilohirka-8</t>
  </si>
  <si>
    <t>Bilohirka-9</t>
  </si>
  <si>
    <t>Bilohirka-11</t>
  </si>
  <si>
    <t>Bilohirka-12</t>
  </si>
  <si>
    <t>Bilohirka-15</t>
  </si>
  <si>
    <t>Bilohirka-14</t>
  </si>
  <si>
    <t>Потьомкине – 10.2</t>
  </si>
  <si>
    <t>Потьомкине - 15.2</t>
  </si>
  <si>
    <t>Потьомкине - 14.1</t>
  </si>
  <si>
    <t xml:space="preserve">Мала Шестірня-сектор А6
</t>
  </si>
  <si>
    <t>Потьомкине - 06.3</t>
  </si>
  <si>
    <t xml:space="preserve">Мала Шестірня-сектор А5
</t>
  </si>
  <si>
    <t>Добрянка – 31.1</t>
  </si>
  <si>
    <t>Добрянка – 26.2</t>
  </si>
  <si>
    <t>Добрянка – 28.2</t>
  </si>
  <si>
    <t>Мала Олександрівка-6</t>
  </si>
  <si>
    <t>Високопільська E - 02.1</t>
  </si>
  <si>
    <t xml:space="preserve">Мала Шестірня-сектор А4
</t>
  </si>
  <si>
    <t>Добрянка - 25.1</t>
  </si>
  <si>
    <t>Потьомкине – 08.2</t>
  </si>
  <si>
    <t>Миролюбівка-2</t>
  </si>
  <si>
    <t>Миролюбівка-4</t>
  </si>
  <si>
    <t>Posad-Pokrovske 1</t>
  </si>
  <si>
    <t>HAUA65DS20230521-1507</t>
  </si>
  <si>
    <t>HAUA65DS20230526-916</t>
  </si>
  <si>
    <t>HAUA65DS20230515-1309</t>
  </si>
  <si>
    <t>HAUA65DS20230527-934</t>
  </si>
  <si>
    <t>HAUA65DS20230527-945</t>
  </si>
  <si>
    <t>HAUA65DS20230523-1730</t>
  </si>
  <si>
    <t>HAUA65DS20230813-1630</t>
  </si>
  <si>
    <t>HAUA65DS20230722-859</t>
  </si>
  <si>
    <t>HAUA65NPA20240603-1418</t>
  </si>
  <si>
    <t>HAUA65NPA20240603-1312</t>
  </si>
  <si>
    <t>HAUA65NPA20240603-1306</t>
  </si>
  <si>
    <t>HAUA65NPA20240603-1319</t>
  </si>
  <si>
    <t>HAUA65DS20230517-2251</t>
  </si>
  <si>
    <t>HAUA65DS20230721-1432</t>
  </si>
  <si>
    <t>HAUA65DS20230722-1536</t>
  </si>
  <si>
    <t>HAUA65DS20230722-1047</t>
  </si>
  <si>
    <t>HAUA65DS20230509-1805</t>
  </si>
  <si>
    <t>HAUA65DS20240226-1159</t>
  </si>
  <si>
    <t>HAUA65uda20240806-101039</t>
  </si>
  <si>
    <t>HAUA65DCA20241003-193846</t>
  </si>
  <si>
    <t>HAUA65NPA20240318-1230</t>
  </si>
  <si>
    <t>HAUA65HALO20230731-5682106</t>
  </si>
  <si>
    <t>HAUA65NPA20240318-1229</t>
  </si>
  <si>
    <t>HAUA65uda20240716-936</t>
  </si>
  <si>
    <t>HAUA65HALO20240701-8146506</t>
  </si>
  <si>
    <t>HAUA65HALO20240926-8632406</t>
  </si>
  <si>
    <t>HAUA65HALO20241008-8651006</t>
  </si>
  <si>
    <t>HAUA65uda20240808-215334</t>
  </si>
  <si>
    <t>HAUA65HALO20230913-5856606</t>
  </si>
  <si>
    <t>HAUA65HALO20231010-5940306</t>
  </si>
  <si>
    <t>HAUA65HALO20231024-6432006</t>
  </si>
  <si>
    <t>HAUA65HALO20231121-6659706</t>
  </si>
  <si>
    <t>HAUA65HALO20231202-6651106</t>
  </si>
  <si>
    <t>HAUA65HALO20240213-6873706</t>
  </si>
  <si>
    <t>HAUA65HALO20240129-6900706</t>
  </si>
  <si>
    <t>HAUA65uda20240717-1448</t>
  </si>
  <si>
    <t>HAUA65uda20240910-125427</t>
  </si>
  <si>
    <t>HAUA65uda20240906-112008</t>
  </si>
  <si>
    <t>HAUA65DS20230715-1348</t>
  </si>
  <si>
    <t>HAUA65uda20240817-85819</t>
  </si>
  <si>
    <t>HAUA65DS20230715-1528</t>
  </si>
  <si>
    <t>HAUA65DS20240327-1025</t>
  </si>
  <si>
    <t>HAUA65uda20240718-1535</t>
  </si>
  <si>
    <t>HAUA65uda20240724-1605</t>
  </si>
  <si>
    <t>HAUA65HALO20240923-8551306</t>
  </si>
  <si>
    <t>HAUA65uda20240815-125518</t>
  </si>
  <si>
    <t>HAUA65DS20230715-1040</t>
  </si>
  <si>
    <t>HAUA65DS20240216-1305</t>
  </si>
  <si>
    <t>HAUA65uda20240612-2020</t>
  </si>
  <si>
    <t>HAUA65DRC20240402-1632</t>
  </si>
  <si>
    <t>HAUA65DRC20240402-1438</t>
  </si>
  <si>
    <t>HAUA65MAG20240430-1204</t>
  </si>
  <si>
    <t>Чернігівський</t>
  </si>
  <si>
    <t>Ягідне</t>
  </si>
  <si>
    <t>Кошівка</t>
  </si>
  <si>
    <t>Ягідне-13</t>
  </si>
  <si>
    <t>Ягідне-15</t>
  </si>
  <si>
    <t>Кошівка-1С</t>
  </si>
  <si>
    <t>Ягідне-11</t>
  </si>
  <si>
    <t>1 Новоселівка2</t>
  </si>
  <si>
    <t>1 Новоселівка2_1</t>
  </si>
  <si>
    <t>HAUA74FSD20230831-1323</t>
  </si>
  <si>
    <t>HAUA74FSD20231005-940</t>
  </si>
  <si>
    <t>HAUA74FSD20240816-001162</t>
  </si>
  <si>
    <t>HAUA74FSD20230817-1106</t>
  </si>
  <si>
    <t>HAUA74UOS20240301-1036</t>
  </si>
  <si>
    <t>HAUA74UOS20240301-1136</t>
  </si>
  <si>
    <t>Корюківський</t>
  </si>
  <si>
    <t>Макошине</t>
  </si>
  <si>
    <t>Ніжинський</t>
  </si>
  <si>
    <t>Новий Биків</t>
  </si>
  <si>
    <t>Стара Басань</t>
  </si>
  <si>
    <t>Старий Биків</t>
  </si>
  <si>
    <t>Сухополов'янська</t>
  </si>
  <si>
    <t>Колісники</t>
  </si>
  <si>
    <t>Вокзал-Городня</t>
  </si>
  <si>
    <t>Левковичі</t>
  </si>
  <si>
    <t>Лукашівка</t>
  </si>
  <si>
    <t>Березанка</t>
  </si>
  <si>
    <t>Терехівка</t>
  </si>
  <si>
    <t>Стаси</t>
  </si>
  <si>
    <t>Киїнка</t>
  </si>
  <si>
    <t>Чернігівська</t>
  </si>
  <si>
    <t>Чернігів</t>
  </si>
  <si>
    <t>Шевченка</t>
  </si>
  <si>
    <t>Новий Білоус</t>
  </si>
  <si>
    <t>Мажугівка</t>
  </si>
  <si>
    <t>Халявин</t>
  </si>
  <si>
    <t>Макошине-1</t>
  </si>
  <si>
    <t>Новий Биків-1</t>
  </si>
  <si>
    <t>Stara Basan-1</t>
  </si>
  <si>
    <t>Novyi Bykiv-1</t>
  </si>
  <si>
    <t>Stara Basan-2</t>
  </si>
  <si>
    <t>Старий Биків-1</t>
  </si>
  <si>
    <t>Колісники – 01</t>
  </si>
  <si>
    <t>Новоселівка-4</t>
  </si>
  <si>
    <t>Новоселівка-5</t>
  </si>
  <si>
    <t>Новоселівка-6</t>
  </si>
  <si>
    <t>Новоселівка-7</t>
  </si>
  <si>
    <t>Новоселівка-8</t>
  </si>
  <si>
    <t>Новоселівка-9</t>
  </si>
  <si>
    <t>Новоселівка-10</t>
  </si>
  <si>
    <t>Вокзал-Городня-1</t>
  </si>
  <si>
    <t>Вишневе-5</t>
  </si>
  <si>
    <t>Левковичі-2</t>
  </si>
  <si>
    <t>Лукашівка-5</t>
  </si>
  <si>
    <t>Ягідне-10</t>
  </si>
  <si>
    <t>Березанка-3</t>
  </si>
  <si>
    <t>Терехівка-2</t>
  </si>
  <si>
    <t>Терехівка-3</t>
  </si>
  <si>
    <t>Стаси-1</t>
  </si>
  <si>
    <t>Новоселівка-1</t>
  </si>
  <si>
    <t>Іванівка-1</t>
  </si>
  <si>
    <t>Киїнка-1</t>
  </si>
  <si>
    <t>Чернігів-1</t>
  </si>
  <si>
    <t>Шевченка-1</t>
  </si>
  <si>
    <t>Стаси - 3</t>
  </si>
  <si>
    <t>Стаси - 5</t>
  </si>
  <si>
    <t>Стаси - 2</t>
  </si>
  <si>
    <t>Левковичі-1</t>
  </si>
  <si>
    <t>Новий Білоус-4</t>
  </si>
  <si>
    <t>Мажугівка-1</t>
  </si>
  <si>
    <t>Уполе14_1</t>
  </si>
  <si>
    <t>Халявин-1</t>
  </si>
  <si>
    <t>Халявин-2</t>
  </si>
  <si>
    <t>2 Новоселівка7_2</t>
  </si>
  <si>
    <t>2 Новоселівка7_1</t>
  </si>
  <si>
    <t>Ivanivka-1</t>
  </si>
  <si>
    <t>HAUA74FSD20230623-858</t>
  </si>
  <si>
    <t>HAUA74FSD20221025-1354</t>
  </si>
  <si>
    <t>HAUA74HALO20230602-5455806</t>
  </si>
  <si>
    <t>HAUA74HALO20220907-2300</t>
  </si>
  <si>
    <t>HAUA74HALO20230731-5718406</t>
  </si>
  <si>
    <t>HAUA74HALO20240912-8489606</t>
  </si>
  <si>
    <t>HAUA74uda20231113-1659</t>
  </si>
  <si>
    <t>HAUA74FSD20230816-1214</t>
  </si>
  <si>
    <t>HAUA74FSD20230823-845</t>
  </si>
  <si>
    <t>HAUA74FSD20230904-914</t>
  </si>
  <si>
    <t>HAUA74FSD20230912-1013</t>
  </si>
  <si>
    <t>HAUA74FSD20231013-1408</t>
  </si>
  <si>
    <t>HAUA74FSD20231031-1516</t>
  </si>
  <si>
    <t>HAUA74FSD20231106-950</t>
  </si>
  <si>
    <t>HAUA74FSD20231013-1452</t>
  </si>
  <si>
    <t>HAUA74FSD20220930-853</t>
  </si>
  <si>
    <t>HAUA74FSD20230323-1039</t>
  </si>
  <si>
    <t>HAUA74FSD20220930-1351</t>
  </si>
  <si>
    <t>HAUA74FSD20230228-1414</t>
  </si>
  <si>
    <t>HAUA74FSD20230320-851</t>
  </si>
  <si>
    <t>HAUA74FSD20240222-000811</t>
  </si>
  <si>
    <t>HAUA74FSD20230306-907</t>
  </si>
  <si>
    <t>HAUA74FSD20230310-943</t>
  </si>
  <si>
    <t>HAUA74FSD20220620-1439</t>
  </si>
  <si>
    <t>HAUA74FSD20220912-957</t>
  </si>
  <si>
    <t>HAUA74FSD20231121-1423</t>
  </si>
  <si>
    <t>HAUA74FSD20230914-1009</t>
  </si>
  <si>
    <t>HAUA74FSD20230808-1625</t>
  </si>
  <si>
    <t>HAUA74FSD20231114-1450</t>
  </si>
  <si>
    <t>HAUA74FSD20230710-1313</t>
  </si>
  <si>
    <t>HAUA74FSD20230728-1022</t>
  </si>
  <si>
    <t>HAUA74FSD20230630-920</t>
  </si>
  <si>
    <t>HAUA74FSD20220829-1140</t>
  </si>
  <si>
    <t>HAUA74FSD20230714-1515</t>
  </si>
  <si>
    <t>HAUA74FSD20240215-000806</t>
  </si>
  <si>
    <t>HAUA74FSD20220926-1620</t>
  </si>
  <si>
    <t>HAUA74UOS20240822-111320</t>
  </si>
  <si>
    <t>HAUA74FSD20230928-1005</t>
  </si>
  <si>
    <t>HAUA74FSD20230928-1135</t>
  </si>
  <si>
    <t>HAUA74UOS20240305-1223</t>
  </si>
  <si>
    <t>HAUA74UOS20240305-1151</t>
  </si>
  <si>
    <t>HAUA74HALO20230728-5696706</t>
  </si>
  <si>
    <t>Хотіївка</t>
  </si>
  <si>
    <t>Браниця</t>
  </si>
  <si>
    <t>Рудка</t>
  </si>
  <si>
    <t>Смолянка</t>
  </si>
  <si>
    <t>Анисів</t>
  </si>
  <si>
    <t>Старий Білоус</t>
  </si>
  <si>
    <t>Коростень</t>
  </si>
  <si>
    <t>Михайло-Коцюбинське</t>
  </si>
  <si>
    <t>Шестовиця</t>
  </si>
  <si>
    <t>Політрудня</t>
  </si>
  <si>
    <t>Трисвятська Слобода</t>
  </si>
  <si>
    <t>Городня</t>
  </si>
  <si>
    <t>Рижики</t>
  </si>
  <si>
    <t>Льгів</t>
  </si>
  <si>
    <t>Скорінець</t>
  </si>
  <si>
    <t>Топчіївка</t>
  </si>
  <si>
    <t>Серединка</t>
  </si>
  <si>
    <t>Товстоліс</t>
  </si>
  <si>
    <t>Нове</t>
  </si>
  <si>
    <t>Зайці</t>
  </si>
  <si>
    <t>Деснянка</t>
  </si>
  <si>
    <t>Корюківська - 02</t>
  </si>
  <si>
    <t>Новий Биків-2</t>
  </si>
  <si>
    <t>Браниця-2</t>
  </si>
  <si>
    <t>Браниця-1</t>
  </si>
  <si>
    <t>Колісники – 02</t>
  </si>
  <si>
    <t>Новий Білоус-1</t>
  </si>
  <si>
    <t>Рудка-1</t>
  </si>
  <si>
    <t xml:space="preserve">  Смолянка-1</t>
  </si>
  <si>
    <t>Смолянка-2</t>
  </si>
  <si>
    <t>Анисів-2</t>
  </si>
  <si>
    <t xml:space="preserve"> Анисів-3</t>
  </si>
  <si>
    <t>Старий Білоус-5</t>
  </si>
  <si>
    <t>Коростень-2</t>
  </si>
  <si>
    <t>Коростень-3</t>
  </si>
  <si>
    <t>Вокзал-Городня-2</t>
  </si>
  <si>
    <t xml:space="preserve"> Михайло-Коцюбинське-2</t>
  </si>
  <si>
    <t>Шестовиця-11</t>
  </si>
  <si>
    <t>Шестовиця-12</t>
  </si>
  <si>
    <t>Шестовиця-1</t>
  </si>
  <si>
    <t>Шестовиця-2</t>
  </si>
  <si>
    <t>Vyshneve-4</t>
  </si>
  <si>
    <t>Іванівка-9С</t>
  </si>
  <si>
    <t>Іванівка-6</t>
  </si>
  <si>
    <t>Іванівка-7</t>
  </si>
  <si>
    <t>Іванівка-8</t>
  </si>
  <si>
    <t xml:space="preserve">  Політрудня-1</t>
  </si>
  <si>
    <t>Трисвятська Слобода-1</t>
  </si>
  <si>
    <t>Городня-3</t>
  </si>
  <si>
    <t>Левковичі-3</t>
  </si>
  <si>
    <t>Ягідне-4</t>
  </si>
  <si>
    <t>Левковичі-4</t>
  </si>
  <si>
    <t>Левковичі-5</t>
  </si>
  <si>
    <t>Левковичі -6</t>
  </si>
  <si>
    <t>Ягідне-6</t>
  </si>
  <si>
    <t>Ягідне-7</t>
  </si>
  <si>
    <t>Рижики-1</t>
  </si>
  <si>
    <t>Рижики-2</t>
  </si>
  <si>
    <t>Льгів-1</t>
  </si>
  <si>
    <t>Ягідне-9</t>
  </si>
  <si>
    <t>Лукашівка-4</t>
  </si>
  <si>
    <t>Скорінець-8</t>
  </si>
  <si>
    <t>Лукашівка-3</t>
  </si>
  <si>
    <t>Киселівка-1</t>
  </si>
  <si>
    <t>Городня-2</t>
  </si>
  <si>
    <t>Ягідне-16С</t>
  </si>
  <si>
    <t>Топчіївка-1</t>
  </si>
  <si>
    <t>Березанка-2</t>
  </si>
  <si>
    <t>Серединка-1</t>
  </si>
  <si>
    <t>Серединка-2</t>
  </si>
  <si>
    <t>Терехівка-4</t>
  </si>
  <si>
    <t>Рижики-4</t>
  </si>
  <si>
    <t>Ягідне-8</t>
  </si>
  <si>
    <t>Товстоліс - 3</t>
  </si>
  <si>
    <t>Шестовиця-22</t>
  </si>
  <si>
    <t>Шестовиця-002</t>
  </si>
  <si>
    <t>Нове-1</t>
  </si>
  <si>
    <t>Нове-2</t>
  </si>
  <si>
    <t>Нове-3</t>
  </si>
  <si>
    <t>Зайці-2С</t>
  </si>
  <si>
    <t>Городня-1</t>
  </si>
  <si>
    <t>Скорінець-2</t>
  </si>
  <si>
    <t>Скорінець-3</t>
  </si>
  <si>
    <t>Скорінець-4</t>
  </si>
  <si>
    <t>Скорінець-5</t>
  </si>
  <si>
    <t>Скорінець-6</t>
  </si>
  <si>
    <t>Скорінець-7</t>
  </si>
  <si>
    <t>Скорінець-9</t>
  </si>
  <si>
    <t>Скорінець-10</t>
  </si>
  <si>
    <t>Шестовиця-16</t>
  </si>
  <si>
    <t>Шестовиця-17</t>
  </si>
  <si>
    <t>Шестовиця-19</t>
  </si>
  <si>
    <t>Шестовиця-20</t>
  </si>
  <si>
    <t>Політрудня-2</t>
  </si>
  <si>
    <t>Іванівка-2</t>
  </si>
  <si>
    <t>Старий Білоус-2</t>
  </si>
  <si>
    <t>Старий Білоус-3</t>
  </si>
  <si>
    <t>Лукашівка-7</t>
  </si>
  <si>
    <t>Терехівка-1</t>
  </si>
  <si>
    <t>Деснянка-5</t>
  </si>
  <si>
    <t>Мажугівка-6С</t>
  </si>
  <si>
    <t>Михайло-Коцюбинське-3С</t>
  </si>
  <si>
    <t>Новий Білоус-2</t>
  </si>
  <si>
    <t>Новий Білоус-3</t>
  </si>
  <si>
    <t>Вишневе-7</t>
  </si>
  <si>
    <t>Мажугівка-3</t>
  </si>
  <si>
    <t>Мажугівка-4</t>
  </si>
  <si>
    <t>Trysviatska Sloboda-1</t>
  </si>
  <si>
    <t>1 Новоселівка3</t>
  </si>
  <si>
    <t>1 Новоселівка3_1</t>
  </si>
  <si>
    <t>1 Новоселівка5</t>
  </si>
  <si>
    <t>1 Новоселівка5_1</t>
  </si>
  <si>
    <t>Мажугівка-5</t>
  </si>
  <si>
    <t>HAUA74uda20240308-1117</t>
  </si>
  <si>
    <t>HAUA74FSD20221028-1054</t>
  </si>
  <si>
    <t>HAUA74HALO20240310-7067306</t>
  </si>
  <si>
    <t>HAUA74HALO20240229-7067206</t>
  </si>
  <si>
    <t>HAUA74uda20231113-1821</t>
  </si>
  <si>
    <t>HAUA74FSD20221111-1115</t>
  </si>
  <si>
    <t>HAUA74FSD20220907-1349</t>
  </si>
  <si>
    <t>HAUA74FSD20221108-1514</t>
  </si>
  <si>
    <t>HAUA74FSD20221114-1115</t>
  </si>
  <si>
    <t>HAUA74FSD20230201-1239</t>
  </si>
  <si>
    <t>HAUA74FSD20230210-844</t>
  </si>
  <si>
    <t>HAUA74FSD20230210-853</t>
  </si>
  <si>
    <t>HAUA74FSD20221122-1116</t>
  </si>
  <si>
    <t>HAUA74FSD20221130-909</t>
  </si>
  <si>
    <t>HAUA74FSD20231018-846</t>
  </si>
  <si>
    <t>HAUA74FSD20221108-1027</t>
  </si>
  <si>
    <t>HAUA74FSD20230629-1203</t>
  </si>
  <si>
    <t>HAUA74FSD20230707-1344</t>
  </si>
  <si>
    <t>HAUA74FSD20230210-1503</t>
  </si>
  <si>
    <t>HAUA74FSD20230217-1407</t>
  </si>
  <si>
    <t>HAUA74FSD20230303-1004</t>
  </si>
  <si>
    <t>HAUA74FSD20240802-001148</t>
  </si>
  <si>
    <t>HAUA74FSD20240503-000980</t>
  </si>
  <si>
    <t>HAUA74FSD20240524-001012</t>
  </si>
  <si>
    <t>HAUA74FSD20240531-001024</t>
  </si>
  <si>
    <t>HAUA74FSD20220728-1325</t>
  </si>
  <si>
    <t>HAUA74FSD20220902-920</t>
  </si>
  <si>
    <t>HAUA74FSD20231020-1700</t>
  </si>
  <si>
    <t>HAUA74FSD20221110-1353</t>
  </si>
  <si>
    <t>HAUA74FSD20221007-1325</t>
  </si>
  <si>
    <t>HAUA74FSD20221116-1123</t>
  </si>
  <si>
    <t>HAUA74FSD20221118-916</t>
  </si>
  <si>
    <t>HAUA74FSD20221214-941</t>
  </si>
  <si>
    <t>HAUA74FSD20221027-909</t>
  </si>
  <si>
    <t>HAUA74FSD20221104-930</t>
  </si>
  <si>
    <t>HAUA74FSD20220810-1500</t>
  </si>
  <si>
    <t>HAUA74FSD20220810-1600</t>
  </si>
  <si>
    <t>HAUA74FSD20221021-1006</t>
  </si>
  <si>
    <t>HAUA74FSD20221125-1100</t>
  </si>
  <si>
    <t>HAUA74FSD20230217-924</t>
  </si>
  <si>
    <t>HAUA74FSD20230929-856</t>
  </si>
  <si>
    <t>HAUA74FSD20220916-1259</t>
  </si>
  <si>
    <t>HAUA74FSD20240503-000977</t>
  </si>
  <si>
    <t>HAUA74FSD20220818-1427</t>
  </si>
  <si>
    <t>HAUA74FSD20241104-001367</t>
  </si>
  <si>
    <t>HAUA74FSD20230201-757</t>
  </si>
  <si>
    <t>HAUA74FSD20240219-000807</t>
  </si>
  <si>
    <t>HAUA74FSD20221209-1611</t>
  </si>
  <si>
    <t>HAUA74FSD20221214-1216</t>
  </si>
  <si>
    <t>HAUA74FSD20230317-1203</t>
  </si>
  <si>
    <t>HAUA74FSD20220829-840</t>
  </si>
  <si>
    <t>HAUA74FSD20221124-910</t>
  </si>
  <si>
    <t>HAUA74FSD20231010-946</t>
  </si>
  <si>
    <t>HAUA74FSD20240524-001006</t>
  </si>
  <si>
    <t>HAUA74DS20220704-2319</t>
  </si>
  <si>
    <t>HAUA74FSD20240528-001013</t>
  </si>
  <si>
    <t>HAUA74FSD20240531-001026</t>
  </si>
  <si>
    <t>HAUA74FSD20240621-001080</t>
  </si>
  <si>
    <t>HAUA74FSD20241101-001362</t>
  </si>
  <si>
    <t>HAUA74FSD20220809-854</t>
  </si>
  <si>
    <t>HAUA74FSD20230706-1240</t>
  </si>
  <si>
    <t>HAUA74FSD20230714-1211</t>
  </si>
  <si>
    <t>HAUA74FSD20230724-902</t>
  </si>
  <si>
    <t>HAUA74FSD20230728-1013</t>
  </si>
  <si>
    <t>HAUA74FSD20230808-1553</t>
  </si>
  <si>
    <t>HAUA74FSD20230922-924</t>
  </si>
  <si>
    <t>HAUA74FSD20231031-1510</t>
  </si>
  <si>
    <t>HAUA74FSD20231108-1333</t>
  </si>
  <si>
    <t>HAUA74FSD20231117-1452</t>
  </si>
  <si>
    <t>HAUA74FSD20231124-937</t>
  </si>
  <si>
    <t>HAUA74FSD20240419-000948</t>
  </si>
  <si>
    <t>HAUA74FSD20240510-000988</t>
  </si>
  <si>
    <t>HAUA74FSD20220803-1045</t>
  </si>
  <si>
    <t>HAUA74FSD20231130-1100</t>
  </si>
  <si>
    <t>HAUA74FSD20231208-955</t>
  </si>
  <si>
    <t>HAUA74FSD20240219-000809</t>
  </si>
  <si>
    <t>HAUA74FSD20240222-000810</t>
  </si>
  <si>
    <t>HAUA74FSD20220721-1240</t>
  </si>
  <si>
    <t>HAUA74FSD20220722-1250</t>
  </si>
  <si>
    <t>HAUA74FSD20230310-1328</t>
  </si>
  <si>
    <t>HAUA74FSD20220729-2010</t>
  </si>
  <si>
    <t>HAUA74FSD20231117-1510</t>
  </si>
  <si>
    <t>HAUA74FSD20240705-001111</t>
  </si>
  <si>
    <t>HAUA74FSD20241111-001373</t>
  </si>
  <si>
    <t>HAUA74FSD20221214-1140</t>
  </si>
  <si>
    <t>HAUA74FSD20230116-1013</t>
  </si>
  <si>
    <t>HAUA74FSD20230707-1414</t>
  </si>
  <si>
    <t>HAUA74FSD20240510-000987</t>
  </si>
  <si>
    <t>HAUA74FSD20240517-000999</t>
  </si>
  <si>
    <t>HAUA74HALO20220825-2092806</t>
  </si>
  <si>
    <t>HAUA74UOS20240227-1557</t>
  </si>
  <si>
    <t>HAUA74UOS20240227-1657</t>
  </si>
  <si>
    <t>HAUA74UOS20240301-112421</t>
  </si>
  <si>
    <t>HAUA74UOS20240301-122430</t>
  </si>
  <si>
    <t>HAUA74FSD20240522-001000</t>
  </si>
  <si>
    <t>Балка Кобильна - 06</t>
  </si>
  <si>
    <t>HAUA12uda20250729-202804</t>
  </si>
  <si>
    <t>Шабельківка</t>
  </si>
  <si>
    <t>Новодонецька</t>
  </si>
  <si>
    <t>Спасько-Михайлівка</t>
  </si>
  <si>
    <t>Новосергіївка</t>
  </si>
  <si>
    <t>Золоті Пруди</t>
  </si>
  <si>
    <t>Новополтавка</t>
  </si>
  <si>
    <t>Новостепанівка</t>
  </si>
  <si>
    <t>Софіївка</t>
  </si>
  <si>
    <t>Зелений Брід</t>
  </si>
  <si>
    <t>Шабельківка-1</t>
  </si>
  <si>
    <t>Спасько-Михайлівка-3</t>
  </si>
  <si>
    <t>Новосергіївка-1</t>
  </si>
  <si>
    <t>Варварівка-3</t>
  </si>
  <si>
    <t>Очеретине-3</t>
  </si>
  <si>
    <t>Золоті Пруди-1</t>
  </si>
  <si>
    <t>Золоті Пруди-3</t>
  </si>
  <si>
    <t>Новополтавка-1</t>
  </si>
  <si>
    <t>Новополтавка-2</t>
  </si>
  <si>
    <t>Новостепанівка-1</t>
  </si>
  <si>
    <t>Софіївка-1</t>
  </si>
  <si>
    <t>Зелений Брід-1</t>
  </si>
  <si>
    <t>Краснопілля - 05.1</t>
  </si>
  <si>
    <t>Адамівка - 07</t>
  </si>
  <si>
    <t>Адамівка - 16</t>
  </si>
  <si>
    <t>Адамівка - 18</t>
  </si>
  <si>
    <t>Адамівка - 19</t>
  </si>
  <si>
    <t>Адамівка - 06</t>
  </si>
  <si>
    <t>Адамівка - 13</t>
  </si>
  <si>
    <t>Адамівка - 08</t>
  </si>
  <si>
    <t>Краснопілля - 10</t>
  </si>
  <si>
    <t>Долина - 19</t>
  </si>
  <si>
    <t>Долина - 11</t>
  </si>
  <si>
    <t>Долина - 16</t>
  </si>
  <si>
    <t>Долина - 22</t>
  </si>
  <si>
    <t>Краснопілля - 18</t>
  </si>
  <si>
    <t>Долина - 06</t>
  </si>
  <si>
    <t>Долина - 07</t>
  </si>
  <si>
    <t>Долина - 08</t>
  </si>
  <si>
    <t>Долина - 09</t>
  </si>
  <si>
    <t>Долина - 10</t>
  </si>
  <si>
    <t>Краснопілля - 11</t>
  </si>
  <si>
    <t>Краснопілля - 12</t>
  </si>
  <si>
    <t>Долина - 14</t>
  </si>
  <si>
    <t>Долина - 17</t>
  </si>
  <si>
    <t>Долина - 18</t>
  </si>
  <si>
    <t>Долина - 15</t>
  </si>
  <si>
    <t>Долина - 23</t>
  </si>
  <si>
    <t>Краснопілля - 13</t>
  </si>
  <si>
    <t>Краснопілля - 14</t>
  </si>
  <si>
    <t>Краснопілля - 15</t>
  </si>
  <si>
    <t>Краснопілля - 16</t>
  </si>
  <si>
    <t>Краснопілля - 17</t>
  </si>
  <si>
    <t>HAUA14HALO20250312-9978706</t>
  </si>
  <si>
    <t>HAUA14HALO20241119-8797206</t>
  </si>
  <si>
    <t>HAUA14HALO20250507-10627006</t>
  </si>
  <si>
    <t>HAUA14HALO20250130-9304106</t>
  </si>
  <si>
    <t>HAUA14HALO20250312-10055206</t>
  </si>
  <si>
    <t>HAUA14HALO20241103-8762306</t>
  </si>
  <si>
    <t>HAUA14HALO20250421-10300606</t>
  </si>
  <si>
    <t>HAUA14HALO20241118-8764706</t>
  </si>
  <si>
    <t>HAUA14HALO20241203-8811806</t>
  </si>
  <si>
    <t>HAUA14HALO20241020-8693006</t>
  </si>
  <si>
    <t>HAUA14HALO20250614-10679306</t>
  </si>
  <si>
    <t>HAUA14HALO20250410-10300706</t>
  </si>
  <si>
    <t>HAUA14HALO20241119-8764806</t>
  </si>
  <si>
    <t>HAUA14uda20250217-110657</t>
  </si>
  <si>
    <t>HAUA14uda20250508-132713</t>
  </si>
  <si>
    <t>HAUA14uda20250618-153558</t>
  </si>
  <si>
    <t>HAUA14uda20250717-154611</t>
  </si>
  <si>
    <t>HAUA14uda20250718-81938</t>
  </si>
  <si>
    <t>HAUA14uda20250620-172820</t>
  </si>
  <si>
    <t>HAUA14uda20250613-105123</t>
  </si>
  <si>
    <t>HAUA14uda20250512-153944</t>
  </si>
  <si>
    <t>HAUA14uda20250319-84613</t>
  </si>
  <si>
    <t>HAUA14uda20250317-224721</t>
  </si>
  <si>
    <t>HAUA14uda20250225-164950</t>
  </si>
  <si>
    <t>HAUA14uda20250318-170607</t>
  </si>
  <si>
    <t>HAUA14uda20250408-91029</t>
  </si>
  <si>
    <t>HAUA14uda20250623-83340</t>
  </si>
  <si>
    <t>HAUA14uda20250115-93101</t>
  </si>
  <si>
    <t>HAUA14uda20250120-95653</t>
  </si>
  <si>
    <t>HAUA14uda20250120-140913</t>
  </si>
  <si>
    <t>HAUA14uda20250120-142034</t>
  </si>
  <si>
    <t>HAUA14uda20250128-102652</t>
  </si>
  <si>
    <t>HAUA14uda20250324-84415</t>
  </si>
  <si>
    <t>HAUA14uda20250325-161856</t>
  </si>
  <si>
    <t>HAUA14uda20250214-194903</t>
  </si>
  <si>
    <t>HAUA14uda20250320-205115</t>
  </si>
  <si>
    <t>HAUA14uda20250321-212350</t>
  </si>
  <si>
    <t>HAUA14uda20250310-110633</t>
  </si>
  <si>
    <t>HAUA14uda20250409-92642</t>
  </si>
  <si>
    <t>HAUA14uda20250410-152545</t>
  </si>
  <si>
    <t>HAUA14uda20250411-113510</t>
  </si>
  <si>
    <t>HAUA14uda20250417-123316</t>
  </si>
  <si>
    <t>HAUA14uda20250620-132912</t>
  </si>
  <si>
    <t>HAUA14uda20250507-100438</t>
  </si>
  <si>
    <t>Малинська</t>
  </si>
  <si>
    <t>Любовичі</t>
  </si>
  <si>
    <t>Нові Вороб’ї</t>
  </si>
  <si>
    <t>Будо-Вороб’ї</t>
  </si>
  <si>
    <t>Нова Рутвянка</t>
  </si>
  <si>
    <t>Яблунівка</t>
  </si>
  <si>
    <t>Клітня</t>
  </si>
  <si>
    <t>Стара Гута</t>
  </si>
  <si>
    <t>П’ятидуб</t>
  </si>
  <si>
    <t>Любовичі-1</t>
  </si>
  <si>
    <t>Любовичі-2</t>
  </si>
  <si>
    <t>Нові Вороб'ї-1</t>
  </si>
  <si>
    <t>Будо-Вороб'ї</t>
  </si>
  <si>
    <t>Морозівка-1</t>
  </si>
  <si>
    <t>Нова Рутвянка-1</t>
  </si>
  <si>
    <t>Нова Рутвянка-2</t>
  </si>
  <si>
    <t>Клітня-1</t>
  </si>
  <si>
    <t>П'ятидуб</t>
  </si>
  <si>
    <t>HAUA18rzZH20250428-172242</t>
  </si>
  <si>
    <t>HAUA18rzZH20250502-173727</t>
  </si>
  <si>
    <t>HAUA18rzZH20250412-165302</t>
  </si>
  <si>
    <t>HAUA18rzZH20250428-94938</t>
  </si>
  <si>
    <t>HAUA18rzZH20250418-84802</t>
  </si>
  <si>
    <t>HAUA18rzZH20250419-164739</t>
  </si>
  <si>
    <t>HAUA18rzZH20250419-165809</t>
  </si>
  <si>
    <t>HAUA18rzZH20250414-165444</t>
  </si>
  <si>
    <t>HAUA18rzZH20250425-93417</t>
  </si>
  <si>
    <t>HAUA18rzZH20250424-90702</t>
  </si>
  <si>
    <t>HAUA18rzZH20250519-155340</t>
  </si>
  <si>
    <t>rzZH</t>
  </si>
  <si>
    <t>Гоголів</t>
  </si>
  <si>
    <t>Залісся</t>
  </si>
  <si>
    <t>Мирча</t>
  </si>
  <si>
    <t>Шибене</t>
  </si>
  <si>
    <t>Качали</t>
  </si>
  <si>
    <t>Пилиповичі</t>
  </si>
  <si>
    <t>Бородянка</t>
  </si>
  <si>
    <t>Нова Гребля</t>
  </si>
  <si>
    <t>Майданівка</t>
  </si>
  <si>
    <t>Красний Ріг</t>
  </si>
  <si>
    <t>Нова Буда</t>
  </si>
  <si>
    <t>Блиставиця</t>
  </si>
  <si>
    <t>Ворзель</t>
  </si>
  <si>
    <t>Бабинці</t>
  </si>
  <si>
    <t>Озера</t>
  </si>
  <si>
    <t>Бузова</t>
  </si>
  <si>
    <t>Капітанівка</t>
  </si>
  <si>
    <t>Козинці</t>
  </si>
  <si>
    <t>Ірпінь</t>
  </si>
  <si>
    <t>Мар’янівка</t>
  </si>
  <si>
    <t>Королівка</t>
  </si>
  <si>
    <t>Ніжиловичі</t>
  </si>
  <si>
    <t>Гавронщина</t>
  </si>
  <si>
    <t>Старі Соколи</t>
  </si>
  <si>
    <t>Запрудка</t>
  </si>
  <si>
    <t>Феневичі</t>
  </si>
  <si>
    <t>Рудня-Тальська</t>
  </si>
  <si>
    <t>Леонівка</t>
  </si>
  <si>
    <t>Гоголів-8</t>
  </si>
  <si>
    <t>Залісся-3</t>
  </si>
  <si>
    <t>Залісся-4</t>
  </si>
  <si>
    <t>Гоголів-7</t>
  </si>
  <si>
    <t>Лісопосадка,
село Берестянка</t>
  </si>
  <si>
    <t>Мирча-3</t>
  </si>
  <si>
    <t>Дмитрівка-6</t>
  </si>
  <si>
    <t>Мирча-1</t>
  </si>
  <si>
    <t>Мирча-2</t>
  </si>
  <si>
    <t>СТОВ Деренківець-03</t>
  </si>
  <si>
    <t>СТОВ Деренківець-05</t>
  </si>
  <si>
    <t>СТОВ Деренківець-06</t>
  </si>
  <si>
    <t>СТОВ Деренківець-08</t>
  </si>
  <si>
    <t>СТОВ Деренківець-09</t>
  </si>
  <si>
    <t xml:space="preserve">СТОВ "Деренківець"
Качали 1
</t>
  </si>
  <si>
    <t xml:space="preserve">СТОВ "Деренківець"
Пилиповичі 1
</t>
  </si>
  <si>
    <t xml:space="preserve">СТОВ "Деренківець"
Бородянка 1
</t>
  </si>
  <si>
    <t xml:space="preserve">СТОВ "Деренківець"
Бородянка 2
</t>
  </si>
  <si>
    <t xml:space="preserve">СТОВ "Деренківець"
Бородянка 3
</t>
  </si>
  <si>
    <t xml:space="preserve">СТОВ "Деренківець"
Бородянка 6
</t>
  </si>
  <si>
    <t xml:space="preserve">СТОВ "Деренківець"
Бородянка 7
</t>
  </si>
  <si>
    <t xml:space="preserve">СТОВ "Деренківець"
Бородянка 8
</t>
  </si>
  <si>
    <t xml:space="preserve">СТОВ "Деренківець"
Загальці 1
</t>
  </si>
  <si>
    <t>СТОВ "Деренківець" Нова Гребля 1</t>
  </si>
  <si>
    <t>СТОВ "Деренківець" Нова Гребля 2</t>
  </si>
  <si>
    <t>СТОВ "Деренківець" Нова Гребля 3</t>
  </si>
  <si>
    <t>СТОВ "Деренківець" Нова Гребля 4</t>
  </si>
  <si>
    <t>СТОВ "Деренківець" Нова Гребля 5</t>
  </si>
  <si>
    <t xml:space="preserve">СТОВ "Деренківець"
Бородянка 9
</t>
  </si>
  <si>
    <t xml:space="preserve">СТОВ "Деренківець"
Загальці 2
</t>
  </si>
  <si>
    <t xml:space="preserve">СТОВ "Деренківець"
Бородянка 4
</t>
  </si>
  <si>
    <t>Майданівка-1</t>
  </si>
  <si>
    <t>Красний Ріг-3</t>
  </si>
  <si>
    <t>Нова Буда-1</t>
  </si>
  <si>
    <t>Нова Буда-2</t>
  </si>
  <si>
    <t>Нова Буда-3</t>
  </si>
  <si>
    <t>СТОВ Деренківець-07</t>
  </si>
  <si>
    <t>Дмитрівка-7</t>
  </si>
  <si>
    <t>Блиставиця - 02</t>
  </si>
  <si>
    <t>Блиставиця - 01</t>
  </si>
  <si>
    <t>Блиставиця - 03</t>
  </si>
  <si>
    <t>Ворзель-1</t>
  </si>
  <si>
    <t xml:space="preserve">СТОВ "Деренківець"
Бабинці 1
</t>
  </si>
  <si>
    <t xml:space="preserve">СТОВ "Деренківець"
Бабинці 2
</t>
  </si>
  <si>
    <t>ТОВ «РЕНО»-02</t>
  </si>
  <si>
    <t>1 село Озера</t>
  </si>
  <si>
    <t>2 село Озера</t>
  </si>
  <si>
    <t>3 село Озера</t>
  </si>
  <si>
    <t>4 село Озера</t>
  </si>
  <si>
    <t>6 село Озера</t>
  </si>
  <si>
    <t>7 село Озера</t>
  </si>
  <si>
    <t>5 село Озера</t>
  </si>
  <si>
    <t>8 село Озера</t>
  </si>
  <si>
    <t>11 село Озера</t>
  </si>
  <si>
    <t>13 село Озера</t>
  </si>
  <si>
    <t>12 село Озера</t>
  </si>
  <si>
    <t>Бузова-6</t>
  </si>
  <si>
    <t>Бузова-4</t>
  </si>
  <si>
    <t>Бузова-7</t>
  </si>
  <si>
    <t>Бузова-8</t>
  </si>
  <si>
    <t>Бузова-3</t>
  </si>
  <si>
    <t>Капітанівка-4</t>
  </si>
  <si>
    <t>Капітанівка-5</t>
  </si>
  <si>
    <t>Капітанівка-6</t>
  </si>
  <si>
    <t>Капітанівка-8</t>
  </si>
  <si>
    <t>Капітанівка-7</t>
  </si>
  <si>
    <t>Бузова - Шевченка 151 152</t>
  </si>
  <si>
    <t>Бузова-5</t>
  </si>
  <si>
    <t>Kozyntsi - 1</t>
  </si>
  <si>
    <t>м. Ірпінь</t>
  </si>
  <si>
    <t>Ірпінь-ЕС-02</t>
  </si>
  <si>
    <t>Мар’янівка - 02</t>
  </si>
  <si>
    <t>Мар’янівка - 03</t>
  </si>
  <si>
    <t>Мар’янівка - 04</t>
  </si>
  <si>
    <t>Мар’янівка - 05</t>
  </si>
  <si>
    <t>Мар’янівка - 08</t>
  </si>
  <si>
    <t>Мар’янівка - 09</t>
  </si>
  <si>
    <t>Мар’янівка - 07</t>
  </si>
  <si>
    <t>Мар’янівка - 10</t>
  </si>
  <si>
    <t>Миколаївка М - 01</t>
  </si>
  <si>
    <t>Миколаївка М - 02</t>
  </si>
  <si>
    <t>Королівка_1</t>
  </si>
  <si>
    <t>Ніжиловичі-1</t>
  </si>
  <si>
    <t>Андріївка-9</t>
  </si>
  <si>
    <t>Гавронщина-1</t>
  </si>
  <si>
    <t xml:space="preserve">ТОВ СГФ «Агро-Проба» 
(Ділянка 12)
</t>
  </si>
  <si>
    <t>Іванків-3</t>
  </si>
  <si>
    <t>Іванків-4</t>
  </si>
  <si>
    <t>Іванків-2</t>
  </si>
  <si>
    <t>Дитятки 09</t>
  </si>
  <si>
    <t>Дитятки 12</t>
  </si>
  <si>
    <t>Дитятки 13</t>
  </si>
  <si>
    <t>Дитятки 19</t>
  </si>
  <si>
    <t>Дитятки 20</t>
  </si>
  <si>
    <t>Дитятки 21</t>
  </si>
  <si>
    <t>Дитятки 18</t>
  </si>
  <si>
    <t>Запрудка 1</t>
  </si>
  <si>
    <t>Феневичі-01</t>
  </si>
  <si>
    <t>Феневичі-02</t>
  </si>
  <si>
    <t>Феневичі-04</t>
  </si>
  <si>
    <t>Феневичі-06</t>
  </si>
  <si>
    <t>Феневичі-07</t>
  </si>
  <si>
    <t xml:space="preserve">Запрудка 1
(ТОВ «ЛІДЕР ЗЕМПРОМ АГРО»)
</t>
  </si>
  <si>
    <t xml:space="preserve">Запрудка 2
(ТОВ «ЛІДЕР ЗЕМПРОМ АГРО»)
</t>
  </si>
  <si>
    <t xml:space="preserve">Запрудка 4
(ТОВ «ЛІДЕР ЗЕМПРОМ АГРО»)
</t>
  </si>
  <si>
    <t xml:space="preserve">Запрудка 5 
(ТОВ «ЛІДЕР ЗЕМПРОМ АГРО»)
</t>
  </si>
  <si>
    <t xml:space="preserve">Запрудка 6
(ТОВ «ЛІДЕР ЗЕМПРОМ АГРО»)
</t>
  </si>
  <si>
    <t>Рудня-Тальська-01</t>
  </si>
  <si>
    <t>Рудня-Тальська-02</t>
  </si>
  <si>
    <t>Рудня-Тальська-03</t>
  </si>
  <si>
    <t>Рудня-Шпилівська-01</t>
  </si>
  <si>
    <t>Леонівка-01</t>
  </si>
  <si>
    <t>Леонівка-04</t>
  </si>
  <si>
    <t>Леонівка-03</t>
  </si>
  <si>
    <t>Леонівка-02</t>
  </si>
  <si>
    <t>Рудня-Тальська-04</t>
  </si>
  <si>
    <t>Рудня-Тальська-05</t>
  </si>
  <si>
    <t>Феневичі-03</t>
  </si>
  <si>
    <t>Запрудка 3</t>
  </si>
  <si>
    <t>Запрудка 4</t>
  </si>
  <si>
    <t>Запрудка 2</t>
  </si>
  <si>
    <t>Запрудка 5</t>
  </si>
  <si>
    <t>Запрудка 6</t>
  </si>
  <si>
    <t>Зеленополянське лісництво - 1</t>
  </si>
  <si>
    <t>HAUA32HALO20250630-10849906</t>
  </si>
  <si>
    <t>HAUA32HALO20250617-10860306</t>
  </si>
  <si>
    <t>HAUA32HALO20250716-10908206</t>
  </si>
  <si>
    <t>HAUA32HALO20250615-10699806</t>
  </si>
  <si>
    <t>HAUA32BIG_UA20241130-104254</t>
  </si>
  <si>
    <t>HAUA32HALO20251007-11327606</t>
  </si>
  <si>
    <t>HAUA32HALO20241121-8858506</t>
  </si>
  <si>
    <t>HAUA32HALO20250911-11094606</t>
  </si>
  <si>
    <t>HAUA32HALO20250922-11177306</t>
  </si>
  <si>
    <t>HAUA32RTL20250925-104638</t>
  </si>
  <si>
    <t>HAUA32RTL20250925-122905</t>
  </si>
  <si>
    <t>HAUA32RTL20250926-141304</t>
  </si>
  <si>
    <t>HAUA32RTL20250926-144910</t>
  </si>
  <si>
    <t>HAUA32RTL20250929-173633</t>
  </si>
  <si>
    <t>HAUA32RTL20250919-150047</t>
  </si>
  <si>
    <t>HAUA32RTL20250919-92400</t>
  </si>
  <si>
    <t>HAUA32RTL20250924-95420</t>
  </si>
  <si>
    <t>HAUA32RTL20250926-120726</t>
  </si>
  <si>
    <t>HAUA32RTL20250925-122245</t>
  </si>
  <si>
    <t>HAUA32RTL20250924-133524</t>
  </si>
  <si>
    <t>HAUA32RTL20250924-140024</t>
  </si>
  <si>
    <t>HAUA32RTL20250925-141024</t>
  </si>
  <si>
    <t>HAUA32RTL20250922-155004</t>
  </si>
  <si>
    <t>HAUA32RTL20250916-85116</t>
  </si>
  <si>
    <t>HAUA32RTL20250916-90104</t>
  </si>
  <si>
    <t>HAUA32RTL20250917-91132</t>
  </si>
  <si>
    <t>HAUA32RTL20250916-94242</t>
  </si>
  <si>
    <t>HAUA32RTL20250917-95728</t>
  </si>
  <si>
    <t>HAUA32RTL20250925-141819</t>
  </si>
  <si>
    <t>HAUA32RTL20250922-160101</t>
  </si>
  <si>
    <t>HAUA32RTL20250926-91254</t>
  </si>
  <si>
    <t>HAUA32HALO20250616-10700306</t>
  </si>
  <si>
    <t>HAUA32HALO20250917-11097606</t>
  </si>
  <si>
    <t>HAUA32HALO20250922-11181306</t>
  </si>
  <si>
    <t>HAUA32HALO20251023-11367706</t>
  </si>
  <si>
    <t>HAUA32HALO20251023-11367906</t>
  </si>
  <si>
    <t>HAUA32RTL20250926-133006</t>
  </si>
  <si>
    <t>HAUA32HALO20250221-9292106</t>
  </si>
  <si>
    <t>HAUA32uda20251023-101302</t>
  </si>
  <si>
    <t>HAUA32uda20251023-100925</t>
  </si>
  <si>
    <t>HAUA32uda20251023-101803</t>
  </si>
  <si>
    <t>HAUA32UDG20251009-90819</t>
  </si>
  <si>
    <t>HAUA32RTL20250926-160956</t>
  </si>
  <si>
    <t>HAUA32RTL20250926-162001</t>
  </si>
  <si>
    <t>HAUA32RTL20250919-140953</t>
  </si>
  <si>
    <t>HAUA32DU20250605-105434</t>
  </si>
  <si>
    <t>HAUA32DU20250605-114435</t>
  </si>
  <si>
    <t>HAUA32DU20250605-122740</t>
  </si>
  <si>
    <t>HAUA32DU20250605-154433</t>
  </si>
  <si>
    <t>HAUA32DU20250605-162859</t>
  </si>
  <si>
    <t>HAUA32DU20250605-164547</t>
  </si>
  <si>
    <t>HAUA32DU20250605-160932</t>
  </si>
  <si>
    <t>HAUA32DU20250605-170611</t>
  </si>
  <si>
    <t>HAUA32DU20250606-164023</t>
  </si>
  <si>
    <t>HAUA32DU20250606-172729</t>
  </si>
  <si>
    <t>HAUA32DU20250606-160841</t>
  </si>
  <si>
    <t>HAUA32HALO20250208-9334006</t>
  </si>
  <si>
    <t>HAUA32HALO20241120-8862706</t>
  </si>
  <si>
    <t>HAUA32HALO20250224-9934106</t>
  </si>
  <si>
    <t>HAUA32HALO20250312-10059006</t>
  </si>
  <si>
    <t>HAUA32HALO20241104-8768006</t>
  </si>
  <si>
    <t>HAUA32HALO20250701-10850106</t>
  </si>
  <si>
    <t>HAUA32HALO20250703-10860206</t>
  </si>
  <si>
    <t>HAUA32HALO20250911-11094506</t>
  </si>
  <si>
    <t>HAUA32HALO20250920-11177206</t>
  </si>
  <si>
    <t>HAUA32HALO20250921-11181206</t>
  </si>
  <si>
    <t>HAUA32DS20250228-123401</t>
  </si>
  <si>
    <t>HAUA32HALO20241205-8862806</t>
  </si>
  <si>
    <t>HAUA32HALO20221027-4039306/0227</t>
  </si>
  <si>
    <t>HAUA32LD20250109-143916</t>
  </si>
  <si>
    <t>HAUA32EPS20250415-114702</t>
  </si>
  <si>
    <t>HAUA32uda20250825-174801</t>
  </si>
  <si>
    <t>HAUA32uda20250826-144856</t>
  </si>
  <si>
    <t>HAUA32uda20250826-145118</t>
  </si>
  <si>
    <t>HAUA32uda20250826-145232</t>
  </si>
  <si>
    <t>HAUA32uda20251015-163117</t>
  </si>
  <si>
    <t>HAUA32uda20251016-183219</t>
  </si>
  <si>
    <t>HAUA32uda20251015-152633</t>
  </si>
  <si>
    <t>HAUA32uda20251016-184220</t>
  </si>
  <si>
    <t>HAUA32uda20250912-111802</t>
  </si>
  <si>
    <t>HAUA32uda20250913-94441</t>
  </si>
  <si>
    <t>HAUA32TRIM20241121-171631</t>
  </si>
  <si>
    <t>HAUA32HALO20250130-9183306</t>
  </si>
  <si>
    <t>HAUA32HALO20241101-8702906</t>
  </si>
  <si>
    <t>HAUA32RTL20250416-155414</t>
  </si>
  <si>
    <t>HAUA32UDS20250723-170239</t>
  </si>
  <si>
    <t>HAUA32HALO20250423-10458406</t>
  </si>
  <si>
    <t>HAUA32HALO20250823-10987406</t>
  </si>
  <si>
    <t>HAUA32HALO20250410-10290706</t>
  </si>
  <si>
    <t>HAUA32UDS20250417-170720</t>
  </si>
  <si>
    <t>HAUA32UDS20250417-172809</t>
  </si>
  <si>
    <t>HAUA32UDS20250417-174322</t>
  </si>
  <si>
    <t>HAUA32UDS20250417-140634</t>
  </si>
  <si>
    <t>HAUA32UDS20250417-145458</t>
  </si>
  <si>
    <t>HAUA32UDS20250417-160102</t>
  </si>
  <si>
    <t>HAUA32UDS20250617-132915</t>
  </si>
  <si>
    <t>HAUA32RTL20250826-161839</t>
  </si>
  <si>
    <t>HAUA32RTL20250826-120328</t>
  </si>
  <si>
    <t>HAUA32RTL20250826-130345</t>
  </si>
  <si>
    <t>HAUA32RTL20250826-151748</t>
  </si>
  <si>
    <t>HAUA32RTL20250826-153030</t>
  </si>
  <si>
    <t>HAUA32RTL20250901-111611</t>
  </si>
  <si>
    <t>HAUA32RTL20250830-121628</t>
  </si>
  <si>
    <t>HAUA32RTL20250830-134820</t>
  </si>
  <si>
    <t>HAUA32RTL20250830-135950</t>
  </si>
  <si>
    <t>HAUA32RTL20250829-140509</t>
  </si>
  <si>
    <t>HAUA32RTL20250828-105844</t>
  </si>
  <si>
    <t>HAUA32RTL20250829-111915</t>
  </si>
  <si>
    <t>HAUA32RTL20250903-125712</t>
  </si>
  <si>
    <t>HAUA32RTL20250904-131741</t>
  </si>
  <si>
    <t>HAUA32RTL20250905-144954</t>
  </si>
  <si>
    <t>HAUA32RTL20250905-161621</t>
  </si>
  <si>
    <t>HAUA32RTL20250905-154927</t>
  </si>
  <si>
    <t>HAUA32RTL20250905-150949</t>
  </si>
  <si>
    <t>HAUA32RTL20250903-101512</t>
  </si>
  <si>
    <t>HAUA32RTL20250903-102550</t>
  </si>
  <si>
    <t>HAUA32RTL20250826-142129</t>
  </si>
  <si>
    <t>HAUA32UDS20250617-141051</t>
  </si>
  <si>
    <t>HAUA32UDS20250618-142239</t>
  </si>
  <si>
    <t>HAUA32UDS20250617-133921</t>
  </si>
  <si>
    <t>HAUA32UDS20250618-143630</t>
  </si>
  <si>
    <t>HAUA32UDS20250618-145408</t>
  </si>
  <si>
    <t>HAUA32UDS20251003-125556</t>
  </si>
  <si>
    <t>BIG_UA</t>
  </si>
  <si>
    <t>UDG</t>
  </si>
  <si>
    <t>DU</t>
  </si>
  <si>
    <t>LD</t>
  </si>
  <si>
    <t>EPS</t>
  </si>
  <si>
    <t>TRIM</t>
  </si>
  <si>
    <t>Поляна</t>
  </si>
  <si>
    <t>Єланецька</t>
  </si>
  <si>
    <t>Малодворянка</t>
  </si>
  <si>
    <t>Яковлівка-6</t>
  </si>
  <si>
    <t>Яковлівка-7</t>
  </si>
  <si>
    <t>Березнегуватська Ш - 07</t>
  </si>
  <si>
    <t>Березнегуватська Ш - 02.1</t>
  </si>
  <si>
    <t>Новоолександрівка-05</t>
  </si>
  <si>
    <t>Снігурівка-46</t>
  </si>
  <si>
    <t>СнігурівкаTask1B</t>
  </si>
  <si>
    <t>Івано-Кепине-11</t>
  </si>
  <si>
    <t>Новокондакове-11</t>
  </si>
  <si>
    <t>Євгенівка-42</t>
  </si>
  <si>
    <t>Снігурівка-45</t>
  </si>
  <si>
    <t>Васильки-13</t>
  </si>
  <si>
    <t>Васильки-14</t>
  </si>
  <si>
    <t>Васильки-11</t>
  </si>
  <si>
    <t>Снігурівка-47</t>
  </si>
  <si>
    <t>Безіменне-57</t>
  </si>
  <si>
    <t>Поляна-1</t>
  </si>
  <si>
    <t>Малодворянка-10</t>
  </si>
  <si>
    <t>Миколаїв-21/Mykolaiv-21</t>
  </si>
  <si>
    <t>Мирне 15</t>
  </si>
  <si>
    <t>Мирне 25</t>
  </si>
  <si>
    <t>HAUA48DRC20250924-163711</t>
  </si>
  <si>
    <t>HAUA48DRC20250930-94001</t>
  </si>
  <si>
    <t>HAUA48uda20251025-122340</t>
  </si>
  <si>
    <t>HAUA48uda20250927-94508</t>
  </si>
  <si>
    <t>HAUA48ATOM20251024-91158</t>
  </si>
  <si>
    <t>HAUA48HALO20251018-11327406</t>
  </si>
  <si>
    <t>HAUA48GCS20251023-141845</t>
  </si>
  <si>
    <t>HAUA48HALO20251021-11361506</t>
  </si>
  <si>
    <t>HAUA48HALO20251017-11325606</t>
  </si>
  <si>
    <t>HAUA48HALO20251021-11359106</t>
  </si>
  <si>
    <t>HAUA48HALO20251018-11328106</t>
  </si>
  <si>
    <t>HAUA48HALO20251019-11330406</t>
  </si>
  <si>
    <t>HAUA48HALO20251017-11309106</t>
  </si>
  <si>
    <t>HAUA48HALO20250710-10855406</t>
  </si>
  <si>
    <t>HAUA48HALO20251021-11363106</t>
  </si>
  <si>
    <t>HAUA48HALO20251018-11327306</t>
  </si>
  <si>
    <t>HAUA48HALO20250909-11082506</t>
  </si>
  <si>
    <t>HAUA48ATOM20251031-151012</t>
  </si>
  <si>
    <t>HAUA48DCA20251023-112049</t>
  </si>
  <si>
    <t>HAUA48NPA20240405-1526/0405</t>
  </si>
  <si>
    <t>HAUA48NPA20240905-162304/0406</t>
  </si>
  <si>
    <t>Сарнавщина</t>
  </si>
  <si>
    <t>Бобине</t>
  </si>
  <si>
    <t>Плахівка</t>
  </si>
  <si>
    <t>Пруди</t>
  </si>
  <si>
    <t>Спадщина</t>
  </si>
  <si>
    <t>Кардаші</t>
  </si>
  <si>
    <t>Пересипки</t>
  </si>
  <si>
    <t>Мартинівка</t>
  </si>
  <si>
    <t>Олешня</t>
  </si>
  <si>
    <t>Шосткинський</t>
  </si>
  <si>
    <t>Собич</t>
  </si>
  <si>
    <t>Вороніж</t>
  </si>
  <si>
    <t>Сарнавщина-1</t>
  </si>
  <si>
    <t>Бобине-1</t>
  </si>
  <si>
    <t>Корольки-2</t>
  </si>
  <si>
    <t>Плахівка-2</t>
  </si>
  <si>
    <t>Пруди-2</t>
  </si>
  <si>
    <t>Спадщина-5</t>
  </si>
  <si>
    <t>Корольки-3</t>
  </si>
  <si>
    <t>Плахівка-1</t>
  </si>
  <si>
    <t>Пруди-1</t>
  </si>
  <si>
    <t>Кардаші-1</t>
  </si>
  <si>
    <t>Пересипки-1</t>
  </si>
  <si>
    <t>Пересипки-2</t>
  </si>
  <si>
    <t>Пересипки-3</t>
  </si>
  <si>
    <t>Мартинівка-1</t>
  </si>
  <si>
    <t>Артемо-Растівка-2</t>
  </si>
  <si>
    <t>Олешня-1</t>
  </si>
  <si>
    <t>Собич4 1</t>
  </si>
  <si>
    <t>Собич4 2</t>
  </si>
  <si>
    <t>Собич4 3</t>
  </si>
  <si>
    <t>Собич4 10</t>
  </si>
  <si>
    <t>Собич4 13</t>
  </si>
  <si>
    <t>Собич4 4</t>
  </si>
  <si>
    <t>Собич4 6</t>
  </si>
  <si>
    <t>Собич4 7</t>
  </si>
  <si>
    <t>Собич4 8</t>
  </si>
  <si>
    <t>Собич4 11</t>
  </si>
  <si>
    <t>Собич4 5</t>
  </si>
  <si>
    <t>Собич4 9</t>
  </si>
  <si>
    <t>Собич4 12</t>
  </si>
  <si>
    <t>Вороніж 6</t>
  </si>
  <si>
    <t>Вороніж 7</t>
  </si>
  <si>
    <t>Вороніж 10</t>
  </si>
  <si>
    <t>Вороніж 8</t>
  </si>
  <si>
    <t>Вороніж 9</t>
  </si>
  <si>
    <t>Вороніж 16</t>
  </si>
  <si>
    <t>Вороніж 15</t>
  </si>
  <si>
    <t>Вороніж 14</t>
  </si>
  <si>
    <t>Вороніж 13</t>
  </si>
  <si>
    <t>Вороніж 17</t>
  </si>
  <si>
    <t>Вороніж 24</t>
  </si>
  <si>
    <t>Вороніж 36</t>
  </si>
  <si>
    <t>Вороніж 18</t>
  </si>
  <si>
    <t>Вороніж 23</t>
  </si>
  <si>
    <t>Вороніж 30</t>
  </si>
  <si>
    <t>Вороніж 40</t>
  </si>
  <si>
    <t>Вороніж 19</t>
  </si>
  <si>
    <t>Вороніж 25</t>
  </si>
  <si>
    <t>Вороніж 34</t>
  </si>
  <si>
    <t>Вороніж 39</t>
  </si>
  <si>
    <t>Вороніж 20</t>
  </si>
  <si>
    <t>Вороніж 27</t>
  </si>
  <si>
    <t>Вороніж 29</t>
  </si>
  <si>
    <t>Вороніж 38</t>
  </si>
  <si>
    <t>Вороніж 21</t>
  </si>
  <si>
    <t>Вороніж 28</t>
  </si>
  <si>
    <t>Вороніж 33</t>
  </si>
  <si>
    <t>Вороніж 37</t>
  </si>
  <si>
    <t>Вороніж 22</t>
  </si>
  <si>
    <t>Вороніж 26</t>
  </si>
  <si>
    <t>Вороніж 32</t>
  </si>
  <si>
    <t>Вороніж 35</t>
  </si>
  <si>
    <t>Вороніж 31</t>
  </si>
  <si>
    <t>Вороніж 41</t>
  </si>
  <si>
    <t>Вороніж 42</t>
  </si>
  <si>
    <t>Вороніж 43</t>
  </si>
  <si>
    <t>Вороніж 44</t>
  </si>
  <si>
    <t>HAUA59HALO20250911-11177106</t>
  </si>
  <si>
    <t>HAUA59HALO20250908-11187606</t>
  </si>
  <si>
    <t>HAUA59HALO20250410-10303806</t>
  </si>
  <si>
    <t>HAUA59HALO20251018-11327906</t>
  </si>
  <si>
    <t>HAUA59HALO20250712-10885606</t>
  </si>
  <si>
    <t>HAUA59HALO20250629-10822406</t>
  </si>
  <si>
    <t>HAUA59HALO20250810-11064106</t>
  </si>
  <si>
    <t>HAUA59HALO20251007-11363006</t>
  </si>
  <si>
    <t>HAUA59HALO20250326-10119006</t>
  </si>
  <si>
    <t>HAUA59HALO20250506-10599106</t>
  </si>
  <si>
    <t>HAUA59HALO20250618-10782006</t>
  </si>
  <si>
    <t>HAUA59HALO20250506-10599006</t>
  </si>
  <si>
    <t>HAUA59HALO20250629-10823106</t>
  </si>
  <si>
    <t>HAUA59HALO20250713-10885706</t>
  </si>
  <si>
    <t>HAUA59HALO20250506-10619006</t>
  </si>
  <si>
    <t>HAUA59HALO20250905-11062406</t>
  </si>
  <si>
    <t>HAUA59HALO20250618-10781306</t>
  </si>
  <si>
    <t>HAUA59HALO20250129-9202006</t>
  </si>
  <si>
    <t>HAUA59SLD20251016-171509</t>
  </si>
  <si>
    <t>HAUA59SLD20251016-173000</t>
  </si>
  <si>
    <t>HAUA59SLD20251016-174539</t>
  </si>
  <si>
    <t>HAUA59SLD20251016-193022</t>
  </si>
  <si>
    <t>HAUA59SLD20251016-201514</t>
  </si>
  <si>
    <t>HAUA59SLD20251016-180054</t>
  </si>
  <si>
    <t>HAUA59SLD20251016-183023</t>
  </si>
  <si>
    <t>HAUA59SLD20251016-184529</t>
  </si>
  <si>
    <t>HAUA59SLD20251016-190023</t>
  </si>
  <si>
    <t>HAUA59SLD20251016-194546</t>
  </si>
  <si>
    <t>HAUA59SLD20251016-181529</t>
  </si>
  <si>
    <t>HAUA59SLD20251016-191518</t>
  </si>
  <si>
    <t>HAUA59SLD20251016-200031</t>
  </si>
  <si>
    <t>HAUA59SLD20250416-225452</t>
  </si>
  <si>
    <t>HAUA59SLD20250416-235233</t>
  </si>
  <si>
    <t>HAUA59SLD20250417-11353</t>
  </si>
  <si>
    <t>HAUA59SLD20250417-00123</t>
  </si>
  <si>
    <t>HAUA59SLD20250417-01413</t>
  </si>
  <si>
    <t>HAUA59SLD20250417-25940</t>
  </si>
  <si>
    <t>HAUA59SLD20250417-20315</t>
  </si>
  <si>
    <t>HAUA59SLD20250417-15602</t>
  </si>
  <si>
    <t>HAUA59SLD20250417-14844</t>
  </si>
  <si>
    <t>HAUA59SLD20250417-221243</t>
  </si>
  <si>
    <t>HAUA59SLD20250417-235633</t>
  </si>
  <si>
    <t>HAUA59SLD20250418-35107</t>
  </si>
  <si>
    <t>HAUA59SLD20250417-231500</t>
  </si>
  <si>
    <t>HAUA59SLD20250417-235010</t>
  </si>
  <si>
    <t>HAUA59SLD20250418-03207</t>
  </si>
  <si>
    <t>HAUA59SLD20250418-41350</t>
  </si>
  <si>
    <t>HAUA59SLD20250417-232114</t>
  </si>
  <si>
    <t>HAUA59SLD20250418-00201</t>
  </si>
  <si>
    <t>HAUA59SLD20250418-33655</t>
  </si>
  <si>
    <t>HAUA59SLD20250418-40939</t>
  </si>
  <si>
    <t>HAUA59SLD20250417-233231</t>
  </si>
  <si>
    <t>HAUA59SLD20250418-01343</t>
  </si>
  <si>
    <t>HAUA59SLD20250418-02414</t>
  </si>
  <si>
    <t>HAUA59SLD20250418-40419</t>
  </si>
  <si>
    <t>HAUA59SLD20250417-233850</t>
  </si>
  <si>
    <t>HAUA59SLD20250418-01937</t>
  </si>
  <si>
    <t>HAUA59SLD20250418-33205</t>
  </si>
  <si>
    <t>HAUA59SLD20250418-35710</t>
  </si>
  <si>
    <t>HAUA59SLD20250417-234433</t>
  </si>
  <si>
    <t>HAUA59SLD20250418-00645</t>
  </si>
  <si>
    <t>HAUA59SLD20250418-04326</t>
  </si>
  <si>
    <t>HAUA59SLD20250418-34418</t>
  </si>
  <si>
    <t>HAUA59SLD20250418-03731</t>
  </si>
  <si>
    <t>HAUA59SLD20250418-41935</t>
  </si>
  <si>
    <t>HAUA59SLD20250418-42535</t>
  </si>
  <si>
    <t>HAUA59SLD20250418-43111</t>
  </si>
  <si>
    <t>HAUA59SLD20250418-43757</t>
  </si>
  <si>
    <t>SLD</t>
  </si>
  <si>
    <t>Яковенкове</t>
  </si>
  <si>
    <t>Чепіль</t>
  </si>
  <si>
    <t>Борщівка</t>
  </si>
  <si>
    <t>Волобуївка</t>
  </si>
  <si>
    <t>Вітрівка</t>
  </si>
  <si>
    <t>Ставкова Балка</t>
  </si>
  <si>
    <t>Червона Поляна</t>
  </si>
  <si>
    <t>Барабашівка</t>
  </si>
  <si>
    <t>Курулька</t>
  </si>
  <si>
    <t>Василівка Друга</t>
  </si>
  <si>
    <t>Барвінкове</t>
  </si>
  <si>
    <t>Грушуваха</t>
  </si>
  <si>
    <t>Бугаївка</t>
  </si>
  <si>
    <t>Петропілля</t>
  </si>
  <si>
    <t>Копанки</t>
  </si>
  <si>
    <t>Яремівка</t>
  </si>
  <si>
    <t>Пасіка</t>
  </si>
  <si>
    <t>Карнаухівка</t>
  </si>
  <si>
    <t>Слабунівка</t>
  </si>
  <si>
    <t>Лозівський</t>
  </si>
  <si>
    <t>Близнюки</t>
  </si>
  <si>
    <t>Валер’яновка</t>
  </si>
  <si>
    <t>Царедарівка</t>
  </si>
  <si>
    <t>Зауддя</t>
  </si>
  <si>
    <t>Леб’яже</t>
  </si>
  <si>
    <t>Коробчине</t>
  </si>
  <si>
    <t>Пролісне</t>
  </si>
  <si>
    <t>Студенок</t>
  </si>
  <si>
    <t>Чугуїв</t>
  </si>
  <si>
    <t>Балаклія-40</t>
  </si>
  <si>
    <t>Вербівка-36</t>
  </si>
  <si>
    <t>Вербівка-37-2</t>
  </si>
  <si>
    <t>Яковенкове-18</t>
  </si>
  <si>
    <t>Степок-21/2</t>
  </si>
  <si>
    <t>Яковенкове-17</t>
  </si>
  <si>
    <t>Вербівка-24</t>
  </si>
  <si>
    <t>Вербівка-37-1</t>
  </si>
  <si>
    <t>Степок-20/2</t>
  </si>
  <si>
    <t>Степок-20/3</t>
  </si>
  <si>
    <t>Степок-1</t>
  </si>
  <si>
    <t>Степок-21/1</t>
  </si>
  <si>
    <t>Вербівка-31-1</t>
  </si>
  <si>
    <t>Вербівка-31-2</t>
  </si>
  <si>
    <t>Вербівка-ДРФ-6/2</t>
  </si>
  <si>
    <t>Вербівка-ДРФ-2</t>
  </si>
  <si>
    <t>Вербівка-ДРФ-6/1</t>
  </si>
  <si>
    <t>Вербівка-30</t>
  </si>
  <si>
    <t>Вербівка-25</t>
  </si>
  <si>
    <t>Вербівка-ДРФ-8</t>
  </si>
  <si>
    <t>Вербівка-ДРФ-4</t>
  </si>
  <si>
    <t>Вербівка-ДРФ-3</t>
  </si>
  <si>
    <t>Вербівка-4ГА</t>
  </si>
  <si>
    <t>Вербівка-21ГА</t>
  </si>
  <si>
    <t>Вербівка-17ГА</t>
  </si>
  <si>
    <t>Вербівка-5ГА</t>
  </si>
  <si>
    <t>Нова Гусарівка-38</t>
  </si>
  <si>
    <t>Балаклія-46</t>
  </si>
  <si>
    <t>Балаклія-23</t>
  </si>
  <si>
    <t>Вербівка-31</t>
  </si>
  <si>
    <t>Балаклія-16</t>
  </si>
  <si>
    <t>Волохів Яр-30</t>
  </si>
  <si>
    <t>Балаклія-26</t>
  </si>
  <si>
    <t>Волохів Яр-39</t>
  </si>
  <si>
    <t>Волохів Яр-37</t>
  </si>
  <si>
    <t>Волохів Яр-25</t>
  </si>
  <si>
    <t>Балаклія-20</t>
  </si>
  <si>
    <t>Нова Гусарівка-31</t>
  </si>
  <si>
    <t>Нова Гусарівка-35</t>
  </si>
  <si>
    <t>Нова Гусарівка-36</t>
  </si>
  <si>
    <t>Нова Гусарівка-34</t>
  </si>
  <si>
    <t>Вербівка-ДРФ-3П</t>
  </si>
  <si>
    <t>Вербівка-ДРФ-3П-2</t>
  </si>
  <si>
    <t>Байрак-19</t>
  </si>
  <si>
    <t>Байрак-26</t>
  </si>
  <si>
    <t>Вербівка-33</t>
  </si>
  <si>
    <t>Вербівка-29</t>
  </si>
  <si>
    <t>Волохів Яр-38</t>
  </si>
  <si>
    <t>Волохів Яр-34</t>
  </si>
  <si>
    <t>Нова Гусарівка-32</t>
  </si>
  <si>
    <t>Нова Гусарівка-33</t>
  </si>
  <si>
    <t>Чепіль-4</t>
  </si>
  <si>
    <t>Чепіль-3</t>
  </si>
  <si>
    <t>Чепіль 06</t>
  </si>
  <si>
    <t>Чепіль-7</t>
  </si>
  <si>
    <t>Чепіль-9</t>
  </si>
  <si>
    <t>Чепіль-2</t>
  </si>
  <si>
    <t>Чепіль-5</t>
  </si>
  <si>
    <t>Чепіль-8</t>
  </si>
  <si>
    <t>Чепіль-10</t>
  </si>
  <si>
    <t>Чепіль-11</t>
  </si>
  <si>
    <t>Гусарівка-19</t>
  </si>
  <si>
    <t>Байрак-28</t>
  </si>
  <si>
    <t>Вербівка - 1</t>
  </si>
  <si>
    <t>Байрак-22</t>
  </si>
  <si>
    <t>Волохів Яр-35</t>
  </si>
  <si>
    <t>Байрак-25</t>
  </si>
  <si>
    <t>Байрак-20</t>
  </si>
  <si>
    <t>Байрак-29</t>
  </si>
  <si>
    <t>Балаклія-36</t>
  </si>
  <si>
    <t>Борщівка-8</t>
  </si>
  <si>
    <t>Балаклія-19</t>
  </si>
  <si>
    <t>Балаклія-44</t>
  </si>
  <si>
    <t>Балаклія-42</t>
  </si>
  <si>
    <t>Волохів Яр-24</t>
  </si>
  <si>
    <t>Нова Гусарівка 01</t>
  </si>
  <si>
    <t xml:space="preserve">Гусарівське - 82 </t>
  </si>
  <si>
    <t>Вовчий Яр-23</t>
  </si>
  <si>
    <t>Волохів Яр-27</t>
  </si>
  <si>
    <t>Балаклія-47</t>
  </si>
  <si>
    <t>Балаклія-13-39</t>
  </si>
  <si>
    <t>Балаклія-12-38</t>
  </si>
  <si>
    <t>Балаклія-38</t>
  </si>
  <si>
    <t xml:space="preserve">Гусарівське - 14 </t>
  </si>
  <si>
    <t xml:space="preserve">Гусарівське - 17 </t>
  </si>
  <si>
    <t xml:space="preserve">Гусарівське - 34 </t>
  </si>
  <si>
    <t xml:space="preserve">Гусарівське - 38 </t>
  </si>
  <si>
    <t xml:space="preserve">Гусарівське - 44 </t>
  </si>
  <si>
    <t xml:space="preserve">Гусарівське - 50 </t>
  </si>
  <si>
    <t xml:space="preserve">Гусарівське - 52 </t>
  </si>
  <si>
    <t xml:space="preserve">Гусарівське - 54 </t>
  </si>
  <si>
    <t xml:space="preserve">Гусарівське - 57 </t>
  </si>
  <si>
    <t xml:space="preserve">Гусарівське - 60 </t>
  </si>
  <si>
    <t xml:space="preserve">Гусарівське - 61 </t>
  </si>
  <si>
    <t xml:space="preserve">Гусарівське -63 </t>
  </si>
  <si>
    <t xml:space="preserve">Гусарівське - 64 </t>
  </si>
  <si>
    <t xml:space="preserve">Гусарівське - 65 </t>
  </si>
  <si>
    <t xml:space="preserve">Гусарівське - 68 </t>
  </si>
  <si>
    <t xml:space="preserve">Гусарівське - 69 </t>
  </si>
  <si>
    <t xml:space="preserve">Гусарівське - 4 </t>
  </si>
  <si>
    <t xml:space="preserve">Гусарівське - 8 </t>
  </si>
  <si>
    <t xml:space="preserve">Гусарівське - 13 </t>
  </si>
  <si>
    <t xml:space="preserve">Гусарівське - 9 </t>
  </si>
  <si>
    <t xml:space="preserve">Гусарівське - 26 </t>
  </si>
  <si>
    <t xml:space="preserve">Гусарівське - 5 </t>
  </si>
  <si>
    <t xml:space="preserve">Гусарівське - 10 </t>
  </si>
  <si>
    <t xml:space="preserve">Гусарівське - 15 </t>
  </si>
  <si>
    <t xml:space="preserve">Гусарівське - 25 </t>
  </si>
  <si>
    <t xml:space="preserve">Гусарівське - 36 </t>
  </si>
  <si>
    <t xml:space="preserve">Гусарівське - 39 </t>
  </si>
  <si>
    <t xml:space="preserve">Гусарівське - 2 </t>
  </si>
  <si>
    <t xml:space="preserve">Гусарівське - 7 </t>
  </si>
  <si>
    <t xml:space="preserve">Гусарівське - 11 </t>
  </si>
  <si>
    <t xml:space="preserve">Гусарівське - 21 </t>
  </si>
  <si>
    <t xml:space="preserve">Гусарівське - 1 </t>
  </si>
  <si>
    <t xml:space="preserve">Гусарівське - 6 </t>
  </si>
  <si>
    <t xml:space="preserve">Гусарівське - 16 </t>
  </si>
  <si>
    <t xml:space="preserve">Гусарівське - 19 </t>
  </si>
  <si>
    <t xml:space="preserve">Гусарівське - 28 </t>
  </si>
  <si>
    <t xml:space="preserve">Гусарівське - 37 </t>
  </si>
  <si>
    <t xml:space="preserve">Гусарівське - 40 </t>
  </si>
  <si>
    <t xml:space="preserve">Гусарівське - 43 </t>
  </si>
  <si>
    <t xml:space="preserve">Гусарівське - 46 </t>
  </si>
  <si>
    <t xml:space="preserve">Гусарівське - 48 </t>
  </si>
  <si>
    <t xml:space="preserve">Гусарівське - 49 </t>
  </si>
  <si>
    <t xml:space="preserve">Гусарівське - 66 </t>
  </si>
  <si>
    <t xml:space="preserve">Гусарівське - 70 </t>
  </si>
  <si>
    <t xml:space="preserve">Гусарівське - 71 </t>
  </si>
  <si>
    <t xml:space="preserve">Гусарівське - 72 </t>
  </si>
  <si>
    <t xml:space="preserve">Гусарівське - 73 </t>
  </si>
  <si>
    <t xml:space="preserve">Гусарівське - 74 </t>
  </si>
  <si>
    <t xml:space="preserve">Гусарівське - 75 </t>
  </si>
  <si>
    <t xml:space="preserve">Гусарівське - 77 </t>
  </si>
  <si>
    <t xml:space="preserve">Гусарівське - 78 </t>
  </si>
  <si>
    <t xml:space="preserve">Гусарівське - 80 </t>
  </si>
  <si>
    <t xml:space="preserve">Гусарівське - 81 </t>
  </si>
  <si>
    <t xml:space="preserve">Гусарівське - 79 </t>
  </si>
  <si>
    <t xml:space="preserve">Гусарівське - 83 </t>
  </si>
  <si>
    <t xml:space="preserve">Гусарівське - 84 </t>
  </si>
  <si>
    <t xml:space="preserve">Гусарівське - 41 </t>
  </si>
  <si>
    <t xml:space="preserve">Гусарівське - 86 </t>
  </si>
  <si>
    <t xml:space="preserve">Гусарівське - 87 </t>
  </si>
  <si>
    <t xml:space="preserve">Гусарівське - 89 </t>
  </si>
  <si>
    <t xml:space="preserve">Гусарівське - 90 </t>
  </si>
  <si>
    <t xml:space="preserve">Гусарівське - 91 </t>
  </si>
  <si>
    <t xml:space="preserve">Гусарівське - 96 </t>
  </si>
  <si>
    <t xml:space="preserve">Гусарівське - 58 </t>
  </si>
  <si>
    <t xml:space="preserve">Гусарівське - 93 </t>
  </si>
  <si>
    <t xml:space="preserve">Гусарівське - 97 </t>
  </si>
  <si>
    <t xml:space="preserve">Гусарівське - 99 </t>
  </si>
  <si>
    <t xml:space="preserve">Гусарівське - 85 </t>
  </si>
  <si>
    <t xml:space="preserve">Гусарівське - 88 </t>
  </si>
  <si>
    <t>Балаклія-5-31</t>
  </si>
  <si>
    <t>Балаклія-1-27</t>
  </si>
  <si>
    <t>Балаклія-3-29</t>
  </si>
  <si>
    <t>Балаклія-6-32</t>
  </si>
  <si>
    <t>Балаклія-7-33</t>
  </si>
  <si>
    <t>Балаклія-8-34</t>
  </si>
  <si>
    <t>Балаклія-9-35</t>
  </si>
  <si>
    <t>Балаклія-10-36</t>
  </si>
  <si>
    <t>Балаклія-2-28</t>
  </si>
  <si>
    <t>Балаклія-4-30</t>
  </si>
  <si>
    <t>Балаклія-11-37</t>
  </si>
  <si>
    <t>Балаклія-14-40</t>
  </si>
  <si>
    <t>Нова Гусарівка-44</t>
  </si>
  <si>
    <t>Нова Гусарівка-29</t>
  </si>
  <si>
    <t>Нова Гусарівка-46</t>
  </si>
  <si>
    <t>Балаклія-16-42</t>
  </si>
  <si>
    <t>Балаклія-17-43</t>
  </si>
  <si>
    <t>Балаклія-18-44</t>
  </si>
  <si>
    <t>Балаклія-19-45</t>
  </si>
  <si>
    <t>Балаклія-15-41</t>
  </si>
  <si>
    <t>Балаклія-20-46</t>
  </si>
  <si>
    <t>Балаклія-41</t>
  </si>
  <si>
    <t>Нова Гусарівка-43</t>
  </si>
  <si>
    <t>Нова Гусарівка-47</t>
  </si>
  <si>
    <t>Нова Гусарівка-45</t>
  </si>
  <si>
    <t>Балаклія-31</t>
  </si>
  <si>
    <t>Волохів Яр-33</t>
  </si>
  <si>
    <t>Вербівка-27</t>
  </si>
  <si>
    <t>Вербівка-22</t>
  </si>
  <si>
    <t>Нова Гусарівка-40</t>
  </si>
  <si>
    <t>Байрак-24</t>
  </si>
  <si>
    <t>Гусарівка - 8</t>
  </si>
  <si>
    <t>Гусарівка-1</t>
  </si>
  <si>
    <t>Борщівка-5</t>
  </si>
  <si>
    <t>Балаклія-27</t>
  </si>
  <si>
    <t>Байрак-21</t>
  </si>
  <si>
    <t>Байрак-23</t>
  </si>
  <si>
    <t>Вовчий Яр-24</t>
  </si>
  <si>
    <t>Байрак-17</t>
  </si>
  <si>
    <t>Вовчий Яр-19</t>
  </si>
  <si>
    <t>Петрівське-8</t>
  </si>
  <si>
    <t>Нова Гусарівка-42</t>
  </si>
  <si>
    <t>Байрак-18</t>
  </si>
  <si>
    <t>Байрак-27</t>
  </si>
  <si>
    <t>Петрівське-10</t>
  </si>
  <si>
    <t>Петрівське-1</t>
  </si>
  <si>
    <t>Нова Гусарівка-30</t>
  </si>
  <si>
    <t>Балаклія-15</t>
  </si>
  <si>
    <t>Балаклія-21</t>
  </si>
  <si>
    <t>Волохів Яр-29</t>
  </si>
  <si>
    <t>Балаклія-18</t>
  </si>
  <si>
    <t>Балаклія-17</t>
  </si>
  <si>
    <t>Балаклія-22</t>
  </si>
  <si>
    <t>Балаклія-24</t>
  </si>
  <si>
    <t>Балаклія-29</t>
  </si>
  <si>
    <t>Балаклія-30</t>
  </si>
  <si>
    <t>Петрівське-11</t>
  </si>
  <si>
    <t>Балаклія-35</t>
  </si>
  <si>
    <t>Балаклія-37</t>
  </si>
  <si>
    <t>Балаклія-39</t>
  </si>
  <si>
    <t>Петрівське-14</t>
  </si>
  <si>
    <t>Петрівське-15</t>
  </si>
  <si>
    <t>Петрівське-16</t>
  </si>
  <si>
    <t>Петрівське-17</t>
  </si>
  <si>
    <t>Петрівське-18</t>
  </si>
  <si>
    <t>Вітрівка-1</t>
  </si>
  <si>
    <t>Ставкова Балка-2W</t>
  </si>
  <si>
    <t>Червона Поляна-1W</t>
  </si>
  <si>
    <t xml:space="preserve">ФГ Мірта-6 </t>
  </si>
  <si>
    <t xml:space="preserve">ФГ Мірта-1 </t>
  </si>
  <si>
    <t xml:space="preserve">АДП-5-10 </t>
  </si>
  <si>
    <t xml:space="preserve">АДП-5-11 </t>
  </si>
  <si>
    <t xml:space="preserve">AДП-5-14 </t>
  </si>
  <si>
    <t xml:space="preserve">AДП-5-19 </t>
  </si>
  <si>
    <t xml:space="preserve">AДП-5-18 </t>
  </si>
  <si>
    <t xml:space="preserve">AДП-5-34 </t>
  </si>
  <si>
    <t xml:space="preserve">AДП-5-22 </t>
  </si>
  <si>
    <t xml:space="preserve">AДП-5-27 </t>
  </si>
  <si>
    <t xml:space="preserve">AДП-5-35 </t>
  </si>
  <si>
    <t>Надеждівка-7С</t>
  </si>
  <si>
    <t xml:space="preserve">Велика Комишуваха - 4
</t>
  </si>
  <si>
    <t>Велика Комишуваха – 1</t>
  </si>
  <si>
    <t xml:space="preserve">Велика Комишуваха - 5
</t>
  </si>
  <si>
    <t xml:space="preserve">Велика Комишуваха - 6
</t>
  </si>
  <si>
    <t xml:space="preserve">Велика Комишуваха - 7
</t>
  </si>
  <si>
    <t xml:space="preserve">Велика Комишуваха - 9
</t>
  </si>
  <si>
    <t>Велика Комишуваха - 10</t>
  </si>
  <si>
    <t>Велика Комишуваха -11</t>
  </si>
  <si>
    <t xml:space="preserve">Велика Комишуваха -12
</t>
  </si>
  <si>
    <t xml:space="preserve">Велика Комишуваха -13
</t>
  </si>
  <si>
    <t xml:space="preserve">Велика Комишуваха - 14
</t>
  </si>
  <si>
    <t xml:space="preserve">Велика Комишуваха - 15
</t>
  </si>
  <si>
    <t xml:space="preserve">Велика Комишуваха - 16
</t>
  </si>
  <si>
    <t xml:space="preserve">Барабашівка - 2
</t>
  </si>
  <si>
    <t xml:space="preserve">Барабашівка - 11
</t>
  </si>
  <si>
    <t xml:space="preserve">Барабашівка - 1
</t>
  </si>
  <si>
    <t xml:space="preserve">Барабашівка - 4
</t>
  </si>
  <si>
    <t xml:space="preserve">Барабашівка - 3
</t>
  </si>
  <si>
    <t xml:space="preserve">Барабашівка - 5
</t>
  </si>
  <si>
    <t xml:space="preserve">Барабашівка - 6
</t>
  </si>
  <si>
    <t xml:space="preserve">Барабашівка - 7
</t>
  </si>
  <si>
    <t xml:space="preserve">Барабашівка - 8
</t>
  </si>
  <si>
    <t xml:space="preserve">Барабашівка - 9
</t>
  </si>
  <si>
    <t xml:space="preserve">Барабашівка - 10
</t>
  </si>
  <si>
    <t xml:space="preserve">Барабашівка - 13
</t>
  </si>
  <si>
    <t xml:space="preserve">Барабашівка - 12
</t>
  </si>
  <si>
    <t xml:space="preserve">Барабашівка - 14
</t>
  </si>
  <si>
    <t>Барабашівка - 17</t>
  </si>
  <si>
    <t>Велика Комишуваха - 17</t>
  </si>
  <si>
    <t>Барабашівка - 18</t>
  </si>
  <si>
    <t>Дібрівне-2S</t>
  </si>
  <si>
    <t>Дібрівне-1S</t>
  </si>
  <si>
    <t>Курулька-2А</t>
  </si>
  <si>
    <t>Курулька-2Б</t>
  </si>
  <si>
    <t>Курулька-2В</t>
  </si>
  <si>
    <t>Курулька-1</t>
  </si>
  <si>
    <t>Дібрівне-4В</t>
  </si>
  <si>
    <t>Дібрівне-3А</t>
  </si>
  <si>
    <t>Дібрівне-3Б</t>
  </si>
  <si>
    <t>Дібрівне-4А</t>
  </si>
  <si>
    <t>Дібрівне-5</t>
  </si>
  <si>
    <t xml:space="preserve">АДП-5-1 </t>
  </si>
  <si>
    <t xml:space="preserve">АДП-5-4 </t>
  </si>
  <si>
    <t xml:space="preserve">СД Агро-10 </t>
  </si>
  <si>
    <t xml:space="preserve">СД Агро-42 </t>
  </si>
  <si>
    <t xml:space="preserve">СД Агро-60 </t>
  </si>
  <si>
    <t>Василівка друга-1S</t>
  </si>
  <si>
    <t xml:space="preserve">АДП-3-21 </t>
  </si>
  <si>
    <t xml:space="preserve">АДП-3-32 </t>
  </si>
  <si>
    <t xml:space="preserve">АДП-3-33 </t>
  </si>
  <si>
    <t xml:space="preserve">АДП-3-34 </t>
  </si>
  <si>
    <t xml:space="preserve">АДП-3-31 </t>
  </si>
  <si>
    <t xml:space="preserve">АДП-3-35 </t>
  </si>
  <si>
    <t xml:space="preserve">АДП-3-36 </t>
  </si>
  <si>
    <t xml:space="preserve">АДП-3-37 </t>
  </si>
  <si>
    <t xml:space="preserve">АДП-3-38 </t>
  </si>
  <si>
    <t xml:space="preserve">АДП-3-39 </t>
  </si>
  <si>
    <t xml:space="preserve">АДП-3-49 </t>
  </si>
  <si>
    <t xml:space="preserve">АДП-3-50 </t>
  </si>
  <si>
    <t xml:space="preserve">АДП-3-54 </t>
  </si>
  <si>
    <t xml:space="preserve">АДП-3-47 </t>
  </si>
  <si>
    <t xml:space="preserve">АДП-3-25 </t>
  </si>
  <si>
    <t xml:space="preserve">АДП-3-27 </t>
  </si>
  <si>
    <t xml:space="preserve">АДП-3-29 </t>
  </si>
  <si>
    <t xml:space="preserve">АДП-3-30 </t>
  </si>
  <si>
    <t xml:space="preserve">АДП-3-48 </t>
  </si>
  <si>
    <t xml:space="preserve">АДП-3-51 </t>
  </si>
  <si>
    <t xml:space="preserve">АДП-3-52 </t>
  </si>
  <si>
    <t xml:space="preserve">АДП-3-53 </t>
  </si>
  <si>
    <t xml:space="preserve">АДП-3-22 </t>
  </si>
  <si>
    <t>Нова Дмитрівка-8W</t>
  </si>
  <si>
    <t>Нова Дмитрівка-10W</t>
  </si>
  <si>
    <t>Нова Дмитрівка-11W</t>
  </si>
  <si>
    <t>Дмитрівка - 01</t>
  </si>
  <si>
    <t>Дмитрівка - 02</t>
  </si>
  <si>
    <t>Курулька-1W</t>
  </si>
  <si>
    <t>Нова Дмитрівка-7W</t>
  </si>
  <si>
    <t>Нова Дмитрівка-9W</t>
  </si>
  <si>
    <t>Василівка друга-2S</t>
  </si>
  <si>
    <t>Велика Комишуваха-18S</t>
  </si>
  <si>
    <t>Василівка друга-3S</t>
  </si>
  <si>
    <t>Рідне-19W</t>
  </si>
  <si>
    <t>Нова Дмитрівка-4W</t>
  </si>
  <si>
    <t>Червона Поляна-2W</t>
  </si>
  <si>
    <t>Рідне-22S</t>
  </si>
  <si>
    <t>Ставкова Балка -1W</t>
  </si>
  <si>
    <t xml:space="preserve">ТОВ Агрофірма «Барвінок»
Барвінкове-1
</t>
  </si>
  <si>
    <t>Нова Дмитрівка-3W</t>
  </si>
  <si>
    <t>Рідне-21W</t>
  </si>
  <si>
    <t>Нова Дмитрівка 1</t>
  </si>
  <si>
    <t>Нова Дмитрівка 3</t>
  </si>
  <si>
    <t>Нова Дмитрівка 2</t>
  </si>
  <si>
    <t>Велика Комишуваха-9</t>
  </si>
  <si>
    <t>Велика Комишуваха-19</t>
  </si>
  <si>
    <t>Велика Комишуваха-32</t>
  </si>
  <si>
    <t>Барабашівка-34</t>
  </si>
  <si>
    <t>Велика Комишуваха-20</t>
  </si>
  <si>
    <t>Велика Комишуваха-44</t>
  </si>
  <si>
    <t>Велика Комишуваха-47А</t>
  </si>
  <si>
    <t>Велика Комишуваха-47Б</t>
  </si>
  <si>
    <t>Барабашівка-33</t>
  </si>
  <si>
    <t>Велика Комишуваха-48</t>
  </si>
  <si>
    <t>Велика Комишуваха-21Б</t>
  </si>
  <si>
    <t>Велика Комишуваха-18</t>
  </si>
  <si>
    <t>Велика Комишуваха-37</t>
  </si>
  <si>
    <t>Велика Комишуваха-17А</t>
  </si>
  <si>
    <t>Велика Комишуваха-17Б</t>
  </si>
  <si>
    <t>Грушуваха-40</t>
  </si>
  <si>
    <t>Велика Комишуваха-43</t>
  </si>
  <si>
    <t>Велика Комишуваха-53</t>
  </si>
  <si>
    <t>Велика Комишуваха-4А</t>
  </si>
  <si>
    <t>Велика Комишуваха-4Б</t>
  </si>
  <si>
    <t>Велика Комишуваха-6</t>
  </si>
  <si>
    <t>Велика Комишуваха-8</t>
  </si>
  <si>
    <t>Велика Комишуваха-95</t>
  </si>
  <si>
    <t>Велика Комишуваха-27/2</t>
  </si>
  <si>
    <t>Велика Комишуваха-19/2</t>
  </si>
  <si>
    <t>Велика Комишуваха-22/2</t>
  </si>
  <si>
    <t>Велика Комишуваха-26/2</t>
  </si>
  <si>
    <t>Велика Комишуваха-81</t>
  </si>
  <si>
    <t>Велика Комишуваха-80</t>
  </si>
  <si>
    <t>Велика Комишуваха-82</t>
  </si>
  <si>
    <t>Велика Комишуваха-18/2</t>
  </si>
  <si>
    <t>Велика Комишуваха-23/2</t>
  </si>
  <si>
    <t>Велика Комишуваха-84</t>
  </si>
  <si>
    <t>Велика Комишуваха-83</t>
  </si>
  <si>
    <t>Велика Комишуваха-86</t>
  </si>
  <si>
    <t>Велика Комишуваха-88</t>
  </si>
  <si>
    <t>Велика Комишуваха-87</t>
  </si>
  <si>
    <t>Велика Комишуваха-94</t>
  </si>
  <si>
    <t>Велика Комишуваха-93</t>
  </si>
  <si>
    <t>Велика Комишуваха-96</t>
  </si>
  <si>
    <t>Велика Комишуваха-102</t>
  </si>
  <si>
    <t>Велика Комишуваха-106</t>
  </si>
  <si>
    <t>Велика Комишуваха-127</t>
  </si>
  <si>
    <t>Велика Комишуваха-128</t>
  </si>
  <si>
    <t>Велика Комишуваха-125</t>
  </si>
  <si>
    <t>Велика Комишуваха-104</t>
  </si>
  <si>
    <t>Велика Комишуваха-126</t>
  </si>
  <si>
    <t>Велика Комишуваха-92</t>
  </si>
  <si>
    <t>Велика Комишуваха-24/2</t>
  </si>
  <si>
    <t>Пришиб-35S</t>
  </si>
  <si>
    <t>Пришиб-36S</t>
  </si>
  <si>
    <t>Пришиб-37S</t>
  </si>
  <si>
    <t>Пришиб-38S</t>
  </si>
  <si>
    <t>Покровське-1</t>
  </si>
  <si>
    <t>Глинське-8W</t>
  </si>
  <si>
    <t>Глинське-9W</t>
  </si>
  <si>
    <t>Глинське-7С</t>
  </si>
  <si>
    <t xml:space="preserve">Кам'янка-154W </t>
  </si>
  <si>
    <t>Глинське-5W</t>
  </si>
  <si>
    <t>Глинське-6W</t>
  </si>
  <si>
    <t>Кам'янка-142S</t>
  </si>
  <si>
    <t>Кам'янка-137W</t>
  </si>
  <si>
    <t>Кам'янка-135W</t>
  </si>
  <si>
    <t>Кам'янка-136W</t>
  </si>
  <si>
    <t>Кам'янка-144W</t>
  </si>
  <si>
    <t>Кам'янка-116W</t>
  </si>
  <si>
    <t>Кам'янка-123W</t>
  </si>
  <si>
    <t>Кам'янка-126W</t>
  </si>
  <si>
    <t>Кам'янка-145W</t>
  </si>
  <si>
    <t>Кам'янка-155W</t>
  </si>
  <si>
    <t>Глинське-7W</t>
  </si>
  <si>
    <t>Кам'янка-118W</t>
  </si>
  <si>
    <t>Кам'янка-115W</t>
  </si>
  <si>
    <t>Кам'янка-138W</t>
  </si>
  <si>
    <t>Кам'янка-153W</t>
  </si>
  <si>
    <t>Кам'янка-117W</t>
  </si>
  <si>
    <t>Кам'янка-114W</t>
  </si>
  <si>
    <t>Кам'янка-151W</t>
  </si>
  <si>
    <t>Землі загального користування</t>
  </si>
  <si>
    <t>Мала Комишуваха-5С</t>
  </si>
  <si>
    <t xml:space="preserve">Петропілля - 17
</t>
  </si>
  <si>
    <t xml:space="preserve">Андріївка - 30
</t>
  </si>
  <si>
    <t>Заводи – 51</t>
  </si>
  <si>
    <t>Андріївка - 39</t>
  </si>
  <si>
    <t>Андріївка - 40</t>
  </si>
  <si>
    <t xml:space="preserve">Заводи - 38
</t>
  </si>
  <si>
    <t xml:space="preserve">АДП-4-1 </t>
  </si>
  <si>
    <t xml:space="preserve">АДП-4-2 </t>
  </si>
  <si>
    <t xml:space="preserve">АДП-4-3 </t>
  </si>
  <si>
    <t xml:space="preserve">АДП-4-4 </t>
  </si>
  <si>
    <t xml:space="preserve">АДП-4-5 </t>
  </si>
  <si>
    <t xml:space="preserve">АДП-4-7 </t>
  </si>
  <si>
    <t xml:space="preserve">АДП-4-10 </t>
  </si>
  <si>
    <t xml:space="preserve">АДП-4-12 </t>
  </si>
  <si>
    <t xml:space="preserve">АДП-4-6 </t>
  </si>
  <si>
    <t xml:space="preserve">АДП-4-9 </t>
  </si>
  <si>
    <t xml:space="preserve">АДП-4-11 </t>
  </si>
  <si>
    <t xml:space="preserve">АДП-4-116 </t>
  </si>
  <si>
    <t xml:space="preserve">АДП-4-117 </t>
  </si>
  <si>
    <t xml:space="preserve">АДП-4-112 </t>
  </si>
  <si>
    <t xml:space="preserve">АДП-4-36 </t>
  </si>
  <si>
    <t xml:space="preserve">АДП-4-37 </t>
  </si>
  <si>
    <t xml:space="preserve">АДП-4-38 </t>
  </si>
  <si>
    <t xml:space="preserve">АДП-4-39 </t>
  </si>
  <si>
    <t xml:space="preserve">АДП-4-40 </t>
  </si>
  <si>
    <t xml:space="preserve">АДП-4-41 </t>
  </si>
  <si>
    <t xml:space="preserve">АДП-4-42 </t>
  </si>
  <si>
    <t xml:space="preserve">АДП-4-43 </t>
  </si>
  <si>
    <t xml:space="preserve">АДП-4-45 </t>
  </si>
  <si>
    <t xml:space="preserve">АДП-4-44 </t>
  </si>
  <si>
    <t xml:space="preserve">АДП-4-47 </t>
  </si>
  <si>
    <t xml:space="preserve">АДП-4-48 </t>
  </si>
  <si>
    <t xml:space="preserve">АДП-4-49 </t>
  </si>
  <si>
    <t xml:space="preserve">АДП-4-50 </t>
  </si>
  <si>
    <t xml:space="preserve">АДП-4-13 </t>
  </si>
  <si>
    <t xml:space="preserve">АДП-4-20 </t>
  </si>
  <si>
    <t xml:space="preserve">АДП-4-56 </t>
  </si>
  <si>
    <t xml:space="preserve">АДП-4-100 </t>
  </si>
  <si>
    <t xml:space="preserve">АДП-4-101 </t>
  </si>
  <si>
    <t xml:space="preserve">АДП-4-103 </t>
  </si>
  <si>
    <t xml:space="preserve">АДП-4-104 </t>
  </si>
  <si>
    <t xml:space="preserve">АДП-4-102 </t>
  </si>
  <si>
    <t xml:space="preserve">АДП-4-110 </t>
  </si>
  <si>
    <t xml:space="preserve">АДП-4-17 </t>
  </si>
  <si>
    <t xml:space="preserve">АДП-4-18 </t>
  </si>
  <si>
    <t xml:space="preserve">АДП-4-54 </t>
  </si>
  <si>
    <t xml:space="preserve">АДП-4-105 </t>
  </si>
  <si>
    <t xml:space="preserve">АДП-4-19 </t>
  </si>
  <si>
    <t xml:space="preserve">АДП-4-21 </t>
  </si>
  <si>
    <t xml:space="preserve">АДП-4-22 </t>
  </si>
  <si>
    <t xml:space="preserve">АДП-4-23 </t>
  </si>
  <si>
    <t xml:space="preserve">АДП-4-24 </t>
  </si>
  <si>
    <t xml:space="preserve">АДП-4-25 </t>
  </si>
  <si>
    <t xml:space="preserve">АДП-4-26 </t>
  </si>
  <si>
    <t xml:space="preserve">АДП-4-27 </t>
  </si>
  <si>
    <t xml:space="preserve">АДП-4-28 </t>
  </si>
  <si>
    <t xml:space="preserve">АДП-4-29 </t>
  </si>
  <si>
    <t xml:space="preserve">АДП-4-30 </t>
  </si>
  <si>
    <t xml:space="preserve">АДП-4-31 </t>
  </si>
  <si>
    <t xml:space="preserve">АДП-4-32 </t>
  </si>
  <si>
    <t xml:space="preserve">АДП-4-108 </t>
  </si>
  <si>
    <t xml:space="preserve">АДП-4-93 </t>
  </si>
  <si>
    <t xml:space="preserve">АДП-4-114 </t>
  </si>
  <si>
    <t xml:space="preserve">АДП-4-99 </t>
  </si>
  <si>
    <t xml:space="preserve">АДП-4-87 </t>
  </si>
  <si>
    <t xml:space="preserve">АДП-4-109 </t>
  </si>
  <si>
    <t xml:space="preserve">АДП-4-60 </t>
  </si>
  <si>
    <t xml:space="preserve">АДП-4-33 </t>
  </si>
  <si>
    <t xml:space="preserve">АДП-4-35 </t>
  </si>
  <si>
    <t xml:space="preserve">АДП-4-98 </t>
  </si>
  <si>
    <t xml:space="preserve">АДП-4-52  </t>
  </si>
  <si>
    <t xml:space="preserve">АДП-4-107 </t>
  </si>
  <si>
    <t xml:space="preserve">АДП-4-126 </t>
  </si>
  <si>
    <t xml:space="preserve">АДП-4-111 </t>
  </si>
  <si>
    <t xml:space="preserve">АДП-4-61 </t>
  </si>
  <si>
    <t xml:space="preserve">АДП-4-34  </t>
  </si>
  <si>
    <t xml:space="preserve">АДП-4-91 </t>
  </si>
  <si>
    <t xml:space="preserve">АДП-4-92 </t>
  </si>
  <si>
    <t xml:space="preserve">АДП-4-96 </t>
  </si>
  <si>
    <t xml:space="preserve">АДП-4-97 </t>
  </si>
  <si>
    <t xml:space="preserve">АДП-4-46-1 </t>
  </si>
  <si>
    <t>Довгеньке-54С</t>
  </si>
  <si>
    <t xml:space="preserve">ТОВ 
«Караван I 1»
</t>
  </si>
  <si>
    <t xml:space="preserve">АДП-4-65 </t>
  </si>
  <si>
    <t xml:space="preserve">АДП-4-66 </t>
  </si>
  <si>
    <t>АДП-4-95</t>
  </si>
  <si>
    <t xml:space="preserve">АДП-4-83 </t>
  </si>
  <si>
    <t xml:space="preserve">АДП-4-67 </t>
  </si>
  <si>
    <t xml:space="preserve">АДП-4-68 </t>
  </si>
  <si>
    <t xml:space="preserve">АДП-4-69 </t>
  </si>
  <si>
    <t xml:space="preserve">АДП-4-94 </t>
  </si>
  <si>
    <t xml:space="preserve">АДП-4-51 </t>
  </si>
  <si>
    <t xml:space="preserve">АДП-4-55 </t>
  </si>
  <si>
    <t xml:space="preserve">АДП-4-70 </t>
  </si>
  <si>
    <t xml:space="preserve">АДП-4-71 </t>
  </si>
  <si>
    <t xml:space="preserve">АДП-4-72 </t>
  </si>
  <si>
    <t xml:space="preserve">АДП-4-73 </t>
  </si>
  <si>
    <t xml:space="preserve">АДП-4-74 </t>
  </si>
  <si>
    <t xml:space="preserve">АДП-4-75 </t>
  </si>
  <si>
    <t xml:space="preserve">АДП-4-76 </t>
  </si>
  <si>
    <t xml:space="preserve">АДП-4-77 </t>
  </si>
  <si>
    <t xml:space="preserve">АДП-4-78 </t>
  </si>
  <si>
    <t xml:space="preserve">АДП-4-79 </t>
  </si>
  <si>
    <t xml:space="preserve">АДП-4-80 </t>
  </si>
  <si>
    <t xml:space="preserve">АДП-4-113 </t>
  </si>
  <si>
    <t xml:space="preserve">АДП-4-115 </t>
  </si>
  <si>
    <t xml:space="preserve">АДП-4-119 </t>
  </si>
  <si>
    <t xml:space="preserve">АДП-4-120 </t>
  </si>
  <si>
    <t xml:space="preserve">АДП-4-122 </t>
  </si>
  <si>
    <t xml:space="preserve">АДП-4-121 </t>
  </si>
  <si>
    <t xml:space="preserve">АДП-4-123 </t>
  </si>
  <si>
    <t xml:space="preserve">АДП-4-124 </t>
  </si>
  <si>
    <t xml:space="preserve">АДП-4-85 </t>
  </si>
  <si>
    <t xml:space="preserve">АДП-4-59 </t>
  </si>
  <si>
    <t xml:space="preserve">АДП-4-84 </t>
  </si>
  <si>
    <t xml:space="preserve">АДП-4-57 </t>
  </si>
  <si>
    <t xml:space="preserve">АДП-4-86 </t>
  </si>
  <si>
    <t xml:space="preserve">АДП-4-89 </t>
  </si>
  <si>
    <t xml:space="preserve">АДП-4-88 </t>
  </si>
  <si>
    <t>Андріївка - 12</t>
  </si>
  <si>
    <t>Заводи - 60</t>
  </si>
  <si>
    <t>Заводи - 42</t>
  </si>
  <si>
    <t>Заводи - 34</t>
  </si>
  <si>
    <t>Заводи - 77</t>
  </si>
  <si>
    <t xml:space="preserve">Заводи - 1
</t>
  </si>
  <si>
    <t xml:space="preserve">Заводи - 2
</t>
  </si>
  <si>
    <t xml:space="preserve">Заводи - 3
</t>
  </si>
  <si>
    <t xml:space="preserve">Заводи - 4
</t>
  </si>
  <si>
    <t xml:space="preserve">Заводи - 6
</t>
  </si>
  <si>
    <t xml:space="preserve">Петропілля - 22
</t>
  </si>
  <si>
    <t>Заводи – 8</t>
  </si>
  <si>
    <t>Заводи – 5</t>
  </si>
  <si>
    <t>Заводи - 9</t>
  </si>
  <si>
    <t xml:space="preserve">Петропілля - 18
</t>
  </si>
  <si>
    <t xml:space="preserve">Петропілля - 23
</t>
  </si>
  <si>
    <t>Заводи – 10</t>
  </si>
  <si>
    <t xml:space="preserve">Заводи - 59
</t>
  </si>
  <si>
    <t xml:space="preserve">Заводи - 55
</t>
  </si>
  <si>
    <t xml:space="preserve">Заводи - 56
</t>
  </si>
  <si>
    <t xml:space="preserve">Заводи - 57
</t>
  </si>
  <si>
    <t xml:space="preserve">Заводи - 58
</t>
  </si>
  <si>
    <t xml:space="preserve">Петропілля - 19
</t>
  </si>
  <si>
    <t xml:space="preserve">Петропілля - 20
</t>
  </si>
  <si>
    <t>Заводи – 13</t>
  </si>
  <si>
    <t xml:space="preserve">Заводи – 7 </t>
  </si>
  <si>
    <t xml:space="preserve">Андріївка - 17
</t>
  </si>
  <si>
    <t>Заводи - 54</t>
  </si>
  <si>
    <t>Заводи – 11</t>
  </si>
  <si>
    <t>Заводи – 18</t>
  </si>
  <si>
    <t xml:space="preserve">Андріївка - 18
</t>
  </si>
  <si>
    <t>Петропілля - 5</t>
  </si>
  <si>
    <t>Петропілля - 31</t>
  </si>
  <si>
    <t xml:space="preserve">Андріївка - 19
</t>
  </si>
  <si>
    <t xml:space="preserve">Петропілля - 11
</t>
  </si>
  <si>
    <t>Заводи – 70</t>
  </si>
  <si>
    <t xml:space="preserve">Андріївка - 25
</t>
  </si>
  <si>
    <t>Заводи – 14</t>
  </si>
  <si>
    <t xml:space="preserve">Андріївка - 26
</t>
  </si>
  <si>
    <t xml:space="preserve">Андріївка - 27
</t>
  </si>
  <si>
    <t>Заводи - 15</t>
  </si>
  <si>
    <t xml:space="preserve">Андріївка - 5
</t>
  </si>
  <si>
    <t>Заводи – 16</t>
  </si>
  <si>
    <t xml:space="preserve">Андріївка - 23
</t>
  </si>
  <si>
    <t xml:space="preserve">Андріївка - 24
</t>
  </si>
  <si>
    <t xml:space="preserve">Андріївка - 8
</t>
  </si>
  <si>
    <t xml:space="preserve">Петропілля - 27
</t>
  </si>
  <si>
    <t>Петропілля - 26</t>
  </si>
  <si>
    <t xml:space="preserve">Петропілля - 24
</t>
  </si>
  <si>
    <t xml:space="preserve">Петропілля - 16
</t>
  </si>
  <si>
    <t>Андріївка - 33</t>
  </si>
  <si>
    <t>Заводи – 17</t>
  </si>
  <si>
    <t>Заводи - 62</t>
  </si>
  <si>
    <t>Заводи – 47</t>
  </si>
  <si>
    <t>Заводи – 48</t>
  </si>
  <si>
    <t xml:space="preserve">Петропілля - 4
</t>
  </si>
  <si>
    <t xml:space="preserve">Петропілля - 1
</t>
  </si>
  <si>
    <t xml:space="preserve">Андріївка - 13
</t>
  </si>
  <si>
    <t xml:space="preserve">Петропілля - 2
</t>
  </si>
  <si>
    <t xml:space="preserve">Петропілля - 3
</t>
  </si>
  <si>
    <t xml:space="preserve">Петропілля - 25
</t>
  </si>
  <si>
    <t xml:space="preserve">Петропілля - 28
</t>
  </si>
  <si>
    <t xml:space="preserve">Петропілля - 32
</t>
  </si>
  <si>
    <t>Андріївка - 20</t>
  </si>
  <si>
    <t xml:space="preserve">Петропілля - 12
</t>
  </si>
  <si>
    <t xml:space="preserve">Андріївка - 21
</t>
  </si>
  <si>
    <t xml:space="preserve">Андріївка - 22
</t>
  </si>
  <si>
    <t xml:space="preserve">Петропілля - 13
</t>
  </si>
  <si>
    <t xml:space="preserve">Петропілля - 14
</t>
  </si>
  <si>
    <t xml:space="preserve">Петропілля - 15
</t>
  </si>
  <si>
    <t xml:space="preserve">Петропілля - 10
</t>
  </si>
  <si>
    <t xml:space="preserve">Петропілля - 9
</t>
  </si>
  <si>
    <t>Заводи – 71</t>
  </si>
  <si>
    <t>Заводи – 72</t>
  </si>
  <si>
    <t xml:space="preserve">Андріївка - 15
</t>
  </si>
  <si>
    <t xml:space="preserve">Андріївка - 28
</t>
  </si>
  <si>
    <t xml:space="preserve">Андріївка - 29
</t>
  </si>
  <si>
    <t>Заводи - 53</t>
  </si>
  <si>
    <t>Андріївка - 37</t>
  </si>
  <si>
    <t>Андріївка - 38</t>
  </si>
  <si>
    <t>Заводи - 66</t>
  </si>
  <si>
    <t>Бражківка-27W</t>
  </si>
  <si>
    <t>Бражківка-26W</t>
  </si>
  <si>
    <t>Бражківка-24W</t>
  </si>
  <si>
    <t>Довгеньке-34А</t>
  </si>
  <si>
    <t>Довгеньке-34В</t>
  </si>
  <si>
    <t>Довгеньке-34Г</t>
  </si>
  <si>
    <t>Довгеньке-34Д</t>
  </si>
  <si>
    <t>Довгеньке-34Б</t>
  </si>
  <si>
    <t>Довгеньке-33Б</t>
  </si>
  <si>
    <t>Довгеньке-20А</t>
  </si>
  <si>
    <t>Довгеньке-20Б</t>
  </si>
  <si>
    <t>Довгеньке-10А</t>
  </si>
  <si>
    <t>Довгеньке-33А</t>
  </si>
  <si>
    <t>Довгеньке-33В</t>
  </si>
  <si>
    <t>Довгеньке-42</t>
  </si>
  <si>
    <t>Довгеньке-43</t>
  </si>
  <si>
    <t>Довгеньке-10Б</t>
  </si>
  <si>
    <t>Довгеньке-10В</t>
  </si>
  <si>
    <t>Довгеньке-8А</t>
  </si>
  <si>
    <t>Довгеньке-8Б</t>
  </si>
  <si>
    <t>Довгеньке-8В</t>
  </si>
  <si>
    <t>Довгеньке-9А</t>
  </si>
  <si>
    <t>Довгеньке-9Б</t>
  </si>
  <si>
    <t>Довгеньке-7А</t>
  </si>
  <si>
    <t>Довгеньке-11</t>
  </si>
  <si>
    <t>Довгеньке-12</t>
  </si>
  <si>
    <t>Довгеньке-15А</t>
  </si>
  <si>
    <t>Довгеньке-15Б</t>
  </si>
  <si>
    <t>Сулигівка-19В</t>
  </si>
  <si>
    <t>Довгеньке-16А</t>
  </si>
  <si>
    <t>Довгеньке-16Б</t>
  </si>
  <si>
    <t>Довгеньке-16В</t>
  </si>
  <si>
    <t>Довгеньке-7Б</t>
  </si>
  <si>
    <t>Довгеньке-7В</t>
  </si>
  <si>
    <t>Довгеньке-17А</t>
  </si>
  <si>
    <t>Довгеньке-17Б</t>
  </si>
  <si>
    <t>Довгеньке-18Б</t>
  </si>
  <si>
    <t>Сулигівка-22А</t>
  </si>
  <si>
    <t>Сулигівка-22Б</t>
  </si>
  <si>
    <t>Довгеньке-18А</t>
  </si>
  <si>
    <t>Сулигівка-22В</t>
  </si>
  <si>
    <t>Довгеньке-25Б</t>
  </si>
  <si>
    <t>Довгеньке-26А</t>
  </si>
  <si>
    <t>Довгеньке-26Б</t>
  </si>
  <si>
    <t>Довгеньке-27А</t>
  </si>
  <si>
    <t>Довгеньке-27Б</t>
  </si>
  <si>
    <t>Довгеньке-27В</t>
  </si>
  <si>
    <t xml:space="preserve">Сулигівка-21А </t>
  </si>
  <si>
    <t xml:space="preserve">Сулигівка-21Б </t>
  </si>
  <si>
    <t xml:space="preserve">Сулигівка-21В </t>
  </si>
  <si>
    <t>Сулигівка-22Г</t>
  </si>
  <si>
    <t>Довгеньке-25А</t>
  </si>
  <si>
    <t xml:space="preserve">СД Агро-31 </t>
  </si>
  <si>
    <t xml:space="preserve">СД Агро-32 </t>
  </si>
  <si>
    <t xml:space="preserve">СД Агро-34 </t>
  </si>
  <si>
    <t xml:space="preserve">СД Агро-35 </t>
  </si>
  <si>
    <t xml:space="preserve">СД Агро-36 </t>
  </si>
  <si>
    <t xml:space="preserve">СД Агро-37 </t>
  </si>
  <si>
    <t xml:space="preserve">СД Агро-38 </t>
  </si>
  <si>
    <t xml:space="preserve">СД Агро-40 </t>
  </si>
  <si>
    <t xml:space="preserve">СД Агро-48 </t>
  </si>
  <si>
    <t xml:space="preserve">СД Агро-49 </t>
  </si>
  <si>
    <t xml:space="preserve">СД Агро-45 </t>
  </si>
  <si>
    <t>СД Агро-54</t>
  </si>
  <si>
    <t xml:space="preserve">СД Агро-56 </t>
  </si>
  <si>
    <t xml:space="preserve">СД Агро-58 </t>
  </si>
  <si>
    <t xml:space="preserve">СД Агро-59 </t>
  </si>
  <si>
    <t xml:space="preserve">АДП-3-12 </t>
  </si>
  <si>
    <t xml:space="preserve">АДП-3-11 </t>
  </si>
  <si>
    <t xml:space="preserve">АДП-3-6 </t>
  </si>
  <si>
    <t xml:space="preserve">АДП-3-7 </t>
  </si>
  <si>
    <t xml:space="preserve">АДП-3-8 </t>
  </si>
  <si>
    <t xml:space="preserve">АДП-3-5 </t>
  </si>
  <si>
    <t xml:space="preserve">АДП-3-2 </t>
  </si>
  <si>
    <t xml:space="preserve">АДП-3-3 </t>
  </si>
  <si>
    <t xml:space="preserve">АДП-3-9 </t>
  </si>
  <si>
    <t xml:space="preserve">АДП-3-10 </t>
  </si>
  <si>
    <t xml:space="preserve">АДП-3-13 </t>
  </si>
  <si>
    <t xml:space="preserve">АДП-3-14 </t>
  </si>
  <si>
    <t xml:space="preserve">АДП-3-15 </t>
  </si>
  <si>
    <t xml:space="preserve">АДП-3-24 </t>
  </si>
  <si>
    <t xml:space="preserve">АДП-3-57 </t>
  </si>
  <si>
    <t xml:space="preserve">АДП-3-26 </t>
  </si>
  <si>
    <t xml:space="preserve">АДП-3-40 </t>
  </si>
  <si>
    <t xml:space="preserve">АДП-3-43 </t>
  </si>
  <si>
    <t xml:space="preserve">АДП-3-41 </t>
  </si>
  <si>
    <t xml:space="preserve">АДП-3-16 </t>
  </si>
  <si>
    <t xml:space="preserve">АДП-3-17 </t>
  </si>
  <si>
    <t xml:space="preserve">АДП-3-28 </t>
  </si>
  <si>
    <t xml:space="preserve">АДП-3-42 </t>
  </si>
  <si>
    <t xml:space="preserve">АДП-3-18 </t>
  </si>
  <si>
    <t xml:space="preserve">АДП-3-19 </t>
  </si>
  <si>
    <t xml:space="preserve">АДП-3-20 </t>
  </si>
  <si>
    <t xml:space="preserve">АДП-3-23 </t>
  </si>
  <si>
    <t xml:space="preserve">АДП-3-45 </t>
  </si>
  <si>
    <t xml:space="preserve">АДП-3-46 </t>
  </si>
  <si>
    <t xml:space="preserve">АДП-3-56 </t>
  </si>
  <si>
    <t xml:space="preserve">АДП-3-55 </t>
  </si>
  <si>
    <t>Мала Комишуваха-21W</t>
  </si>
  <si>
    <t>Яремівка-1</t>
  </si>
  <si>
    <t>Пасіка-12</t>
  </si>
  <si>
    <t>Довгеньке-15S</t>
  </si>
  <si>
    <t>Вірнопілля-14W</t>
  </si>
  <si>
    <t>Карнаухівка-10W</t>
  </si>
  <si>
    <t>Сулигівка-23S</t>
  </si>
  <si>
    <t>Сулигівка-25S</t>
  </si>
  <si>
    <t>Сулигівка-22S</t>
  </si>
  <si>
    <t>Сулигівка-24S</t>
  </si>
  <si>
    <t>Довгеньке-13S</t>
  </si>
  <si>
    <t>Довгеньке-14S</t>
  </si>
  <si>
    <t>Пасіка-1</t>
  </si>
  <si>
    <t>Пасіка-4</t>
  </si>
  <si>
    <t>Пасіка-6</t>
  </si>
  <si>
    <t>Дмитрівка-43W</t>
  </si>
  <si>
    <t>Пасіка-7</t>
  </si>
  <si>
    <t>Пасіка-11</t>
  </si>
  <si>
    <t>Довгеньке-12W</t>
  </si>
  <si>
    <t>Дмитрівка-42W</t>
  </si>
  <si>
    <t>Пасіка-8</t>
  </si>
  <si>
    <t>Пасіка-9</t>
  </si>
  <si>
    <t>Довгеньке-7W</t>
  </si>
  <si>
    <t>Довгеньке-8W</t>
  </si>
  <si>
    <t>Довгеньке-9W</t>
  </si>
  <si>
    <t>Довгеньке-10W</t>
  </si>
  <si>
    <t>Довгеньке-11W</t>
  </si>
  <si>
    <t>Яремівка-5</t>
  </si>
  <si>
    <t>Яремівка-4</t>
  </si>
  <si>
    <t>Пасіка-10</t>
  </si>
  <si>
    <t>Вірнопілля-15W</t>
  </si>
  <si>
    <t>Яремівка-7</t>
  </si>
  <si>
    <t>Пасіка-2</t>
  </si>
  <si>
    <t>Яремівка-8</t>
  </si>
  <si>
    <t>Донецьке-1W</t>
  </si>
  <si>
    <t>Донецьке-2W</t>
  </si>
  <si>
    <t>Донецьке-3W</t>
  </si>
  <si>
    <t>Морозівка-24S</t>
  </si>
  <si>
    <t>Морозівка-26S</t>
  </si>
  <si>
    <t>Морозівка-25S</t>
  </si>
  <si>
    <t>Морозівка-29S</t>
  </si>
  <si>
    <t>Новоселівка-5-51</t>
  </si>
  <si>
    <t>Новоселівка-1-47</t>
  </si>
  <si>
    <t>Новоселівка-2-48</t>
  </si>
  <si>
    <t>Новоселівка-3-49</t>
  </si>
  <si>
    <t>Новоселівка-4-50</t>
  </si>
  <si>
    <t>Українка-1-52</t>
  </si>
  <si>
    <t>Українка-2-53</t>
  </si>
  <si>
    <t>Залиман-6S</t>
  </si>
  <si>
    <t>Залиман-7S</t>
  </si>
  <si>
    <t>Залиман-8S</t>
  </si>
  <si>
    <t>Залиман-9S</t>
  </si>
  <si>
    <t>Слабунівка-1S</t>
  </si>
  <si>
    <t>Слабунівка-2S</t>
  </si>
  <si>
    <t>Слабунівка-3S</t>
  </si>
  <si>
    <t>Слабунівка-4S</t>
  </si>
  <si>
    <t>Довгалівка-10S</t>
  </si>
  <si>
    <t>Довгалівка-9S</t>
  </si>
  <si>
    <t>Морозівка-2</t>
  </si>
  <si>
    <t>Морозівка-3</t>
  </si>
  <si>
    <t>Новоселівка-1S</t>
  </si>
  <si>
    <t>Новоселівка-2S</t>
  </si>
  <si>
    <t>Новоселівка-3S</t>
  </si>
  <si>
    <t>Близнюки-1</t>
  </si>
  <si>
    <t>Валер’яновка-2</t>
  </si>
  <si>
    <t>Царедарівка-1</t>
  </si>
  <si>
    <t>Кутузівка-9</t>
  </si>
  <si>
    <t>Кутузівка-10</t>
  </si>
  <si>
    <t>Бісквітне2</t>
  </si>
  <si>
    <t>Бісквітне2_1</t>
  </si>
  <si>
    <t>Бісквітне2_2</t>
  </si>
  <si>
    <t>Бісквітне1</t>
  </si>
  <si>
    <t>Бісквітне1_1</t>
  </si>
  <si>
    <t>Бісквітне1_2</t>
  </si>
  <si>
    <t>Вільхівка - 8</t>
  </si>
  <si>
    <t>Елітне-1</t>
  </si>
  <si>
    <t>Кутузівка-8</t>
  </si>
  <si>
    <t>Мала Рогань25</t>
  </si>
  <si>
    <t>Вільхівка-10</t>
  </si>
  <si>
    <t>Кутузівка-25</t>
  </si>
  <si>
    <t>Сороківка - 15</t>
  </si>
  <si>
    <t>Сороківка - 16</t>
  </si>
  <si>
    <t>Кутузівка-24</t>
  </si>
  <si>
    <t>Кутузівка-26</t>
  </si>
  <si>
    <t>Кутузівка-28</t>
  </si>
  <si>
    <t>Сороківка-17</t>
  </si>
  <si>
    <t>Степанки5_1</t>
  </si>
  <si>
    <t>Степанки7_2</t>
  </si>
  <si>
    <t>Прелесне-11</t>
  </si>
  <si>
    <t>Прелесне-12</t>
  </si>
  <si>
    <t>Бісквітне-11</t>
  </si>
  <si>
    <t xml:space="preserve">Кутузівка-3-15 </t>
  </si>
  <si>
    <t xml:space="preserve">Кутузівка-3-17 </t>
  </si>
  <si>
    <t xml:space="preserve">Кутузівка-3-29 </t>
  </si>
  <si>
    <t xml:space="preserve">Кутузівка-3-32 </t>
  </si>
  <si>
    <t xml:space="preserve">Кутузівка-3-38 </t>
  </si>
  <si>
    <t xml:space="preserve">Кутузівка-3-40 </t>
  </si>
  <si>
    <t xml:space="preserve">Кутузівка-3-42 </t>
  </si>
  <si>
    <t xml:space="preserve">Кутузівка-3-48 </t>
  </si>
  <si>
    <t xml:space="preserve">Кутузівка-3-57 </t>
  </si>
  <si>
    <t xml:space="preserve">Кутузівка-1-20 </t>
  </si>
  <si>
    <t xml:space="preserve">Кутузівка-3-1 </t>
  </si>
  <si>
    <t xml:space="preserve">Кутузівка-3-2 </t>
  </si>
  <si>
    <t xml:space="preserve">Кутузівка-3-5 </t>
  </si>
  <si>
    <t xml:space="preserve">Кутузівка-3-16 </t>
  </si>
  <si>
    <t xml:space="preserve">Кутузівка-3-3 </t>
  </si>
  <si>
    <t xml:space="preserve">Кутузівка-3-4 </t>
  </si>
  <si>
    <t xml:space="preserve">Кутузівка-3-6 </t>
  </si>
  <si>
    <t xml:space="preserve">Кутузівка-3-7 </t>
  </si>
  <si>
    <t xml:space="preserve">Кутузівка-3-8 </t>
  </si>
  <si>
    <t xml:space="preserve">Кутузівка-3-9 </t>
  </si>
  <si>
    <t xml:space="preserve">Кутузівка-3-10 </t>
  </si>
  <si>
    <t xml:space="preserve">Кутузівка-3-11 </t>
  </si>
  <si>
    <t xml:space="preserve">Кутузівка-3-12 </t>
  </si>
  <si>
    <t xml:space="preserve">Кутузівка-3-13 </t>
  </si>
  <si>
    <t xml:space="preserve">Кутузівка-3-14 </t>
  </si>
  <si>
    <t xml:space="preserve">Кутузівка-3-18 </t>
  </si>
  <si>
    <t xml:space="preserve">Кутузівка-3-19 </t>
  </si>
  <si>
    <t xml:space="preserve">Кутузівка-3-20 </t>
  </si>
  <si>
    <t xml:space="preserve">Кутузівка-3-21 </t>
  </si>
  <si>
    <t xml:space="preserve">Кутузівка-3-22 </t>
  </si>
  <si>
    <t xml:space="preserve">Кутузівка-3-23 </t>
  </si>
  <si>
    <t xml:space="preserve">Кутузівка-3-24 </t>
  </si>
  <si>
    <t xml:space="preserve">Кутузівка-3-26 </t>
  </si>
  <si>
    <t xml:space="preserve">Кутузівка-3-27 </t>
  </si>
  <si>
    <t xml:space="preserve">Кутузівка-3-28 </t>
  </si>
  <si>
    <t xml:space="preserve">Кутузівка-3-31 </t>
  </si>
  <si>
    <t xml:space="preserve">Кутузівка-3-30 </t>
  </si>
  <si>
    <t xml:space="preserve">Кутузівка-3-34 </t>
  </si>
  <si>
    <t xml:space="preserve">Кутузівка-3-33 </t>
  </si>
  <si>
    <t xml:space="preserve">Кутузівка-3-36 </t>
  </si>
  <si>
    <t xml:space="preserve">Кутузівка-3-39 </t>
  </si>
  <si>
    <t xml:space="preserve">Кутузівка-3-51 </t>
  </si>
  <si>
    <t xml:space="preserve">Кутузівка-3-53 </t>
  </si>
  <si>
    <t xml:space="preserve">Кутузівка-3-60 </t>
  </si>
  <si>
    <t xml:space="preserve">Кутузівка-3-67 </t>
  </si>
  <si>
    <t xml:space="preserve">Кутузівка-3-70 </t>
  </si>
  <si>
    <t xml:space="preserve">Кутузівка-1-22 </t>
  </si>
  <si>
    <t xml:space="preserve">Кутузівка-2-1 </t>
  </si>
  <si>
    <t xml:space="preserve">Кутузівка-2-2 </t>
  </si>
  <si>
    <t xml:space="preserve">Кутузівка-2-4 </t>
  </si>
  <si>
    <t xml:space="preserve">Кутузівка-3-66 </t>
  </si>
  <si>
    <t xml:space="preserve">Кутузівка-3-84-1 </t>
  </si>
  <si>
    <t xml:space="preserve">Кутузівка-3-85 </t>
  </si>
  <si>
    <t xml:space="preserve">Кутузівка-1-11 </t>
  </si>
  <si>
    <t xml:space="preserve">Кутузівка-1-14 </t>
  </si>
  <si>
    <t xml:space="preserve">Кутузівка-1-16 </t>
  </si>
  <si>
    <t xml:space="preserve">Кутузівка-2-19 </t>
  </si>
  <si>
    <t xml:space="preserve">Кутузівка-2-28 </t>
  </si>
  <si>
    <t xml:space="preserve">Кутузівка-2-29 </t>
  </si>
  <si>
    <t xml:space="preserve">Кутузівка-3-25 </t>
  </si>
  <si>
    <t xml:space="preserve">Кутузівка-2-30 </t>
  </si>
  <si>
    <t xml:space="preserve">Кутузівка-2-31 </t>
  </si>
  <si>
    <t xml:space="preserve">Кутузівка-2-32 </t>
  </si>
  <si>
    <t xml:space="preserve">Кутузівка-2-33 </t>
  </si>
  <si>
    <t xml:space="preserve">Кутузівка-2-36 </t>
  </si>
  <si>
    <t xml:space="preserve">Кутузівка-2-38 </t>
  </si>
  <si>
    <t xml:space="preserve">Кутузівка-2-37 </t>
  </si>
  <si>
    <t xml:space="preserve">Кутузівка-2-41 </t>
  </si>
  <si>
    <t xml:space="preserve">Кутузівка-2-21 </t>
  </si>
  <si>
    <t xml:space="preserve">Кутузівка-2-35 </t>
  </si>
  <si>
    <t xml:space="preserve">Кутузівка-2-39 </t>
  </si>
  <si>
    <t xml:space="preserve">Кутузівка-2-40 </t>
  </si>
  <si>
    <t xml:space="preserve">Кутузівка-2-42 </t>
  </si>
  <si>
    <t xml:space="preserve">Кутузівка-2-47 </t>
  </si>
  <si>
    <t xml:space="preserve">Кутузівка-2-48 </t>
  </si>
  <si>
    <t xml:space="preserve">Кутузівка-3-75 </t>
  </si>
  <si>
    <t xml:space="preserve">Кутузівка-3-83 </t>
  </si>
  <si>
    <t xml:space="preserve">Кутузівка_НСГ-1-3 </t>
  </si>
  <si>
    <t xml:space="preserve">Кутузівка_НСГ-1-5 </t>
  </si>
  <si>
    <t xml:space="preserve">Кутузівка_НСГ-1-7 </t>
  </si>
  <si>
    <t xml:space="preserve">Кутузівка_НСГ-1-8 </t>
  </si>
  <si>
    <t xml:space="preserve">Кутузівка_НСГ-1-9 </t>
  </si>
  <si>
    <t xml:space="preserve">Кутузівка_НСГ-1-1 </t>
  </si>
  <si>
    <t xml:space="preserve">Кутузівка_НСГ-1-2 </t>
  </si>
  <si>
    <t xml:space="preserve">Кутузівка_НСГ-1-6 </t>
  </si>
  <si>
    <t xml:space="preserve">Кутузівка_НСГ-1-11 </t>
  </si>
  <si>
    <t xml:space="preserve">Кутузівка_НСГ-2-2 </t>
  </si>
  <si>
    <t xml:space="preserve">Кутузівка_НСГ-2-3 </t>
  </si>
  <si>
    <t xml:space="preserve">Кутузівка_НСГ-3-1 </t>
  </si>
  <si>
    <t xml:space="preserve">Кутузівка_НСГ-3-2 </t>
  </si>
  <si>
    <t xml:space="preserve">Кутузівка_НСГ-3-4 </t>
  </si>
  <si>
    <t xml:space="preserve">Кутузівка_НСГ-3-9 </t>
  </si>
  <si>
    <t xml:space="preserve">Кутузівка_НСГ-3-11 </t>
  </si>
  <si>
    <t xml:space="preserve">Кутузівка_НСГ-3-13 </t>
  </si>
  <si>
    <t xml:space="preserve">Кутузівка_НСГ-3-15 </t>
  </si>
  <si>
    <t xml:space="preserve">Кутузівка_НСГ-3-17 </t>
  </si>
  <si>
    <t xml:space="preserve">Кутузівка_НСГ-3-18 </t>
  </si>
  <si>
    <t xml:space="preserve">Кутузівка_НСГ-3-19 </t>
  </si>
  <si>
    <t xml:space="preserve">Кутузівка_НСГ-3-20 </t>
  </si>
  <si>
    <t xml:space="preserve">Кутузівка_НСГ-3-21 </t>
  </si>
  <si>
    <t xml:space="preserve">Кутузівка_НСГ-3-22 </t>
  </si>
  <si>
    <t xml:space="preserve">Кутузівка_НСГ-3-23 </t>
  </si>
  <si>
    <t xml:space="preserve">Кутузівка_НСГ-3-24 </t>
  </si>
  <si>
    <t xml:space="preserve">Кутузівка_НСГ-3-25 </t>
  </si>
  <si>
    <t xml:space="preserve">Кутузівка_НСГ-1-4 </t>
  </si>
  <si>
    <t xml:space="preserve">Кутузівка_НСГ-1-10 </t>
  </si>
  <si>
    <t xml:space="preserve">Кутузівка_НСГ-2-4 </t>
  </si>
  <si>
    <t xml:space="preserve">Кутузівка_НСГ-2-5 </t>
  </si>
  <si>
    <t xml:space="preserve">Кутузівка_НСГ-3-7 </t>
  </si>
  <si>
    <t>Кутузівка_НСГ-3-8</t>
  </si>
  <si>
    <t xml:space="preserve">Кутузівка_НСГ-3-14 </t>
  </si>
  <si>
    <t xml:space="preserve">Кутузівка_НСГ-3-5 </t>
  </si>
  <si>
    <t xml:space="preserve">Кутузівка_НСГ-1-12 </t>
  </si>
  <si>
    <t xml:space="preserve">Кутузівка_НСГ-3-16 </t>
  </si>
  <si>
    <t xml:space="preserve">Кутузівка_НСГ-3-3 </t>
  </si>
  <si>
    <t xml:space="preserve">Кутузівка_НСГ-3-6 </t>
  </si>
  <si>
    <t xml:space="preserve">Кутузівка_НСГ-3-10 </t>
  </si>
  <si>
    <t>Елітне25</t>
  </si>
  <si>
    <t>Елітне25_1</t>
  </si>
  <si>
    <t>Елітне26</t>
  </si>
  <si>
    <t>Елітне26_1</t>
  </si>
  <si>
    <t>Верхня Роганка-13</t>
  </si>
  <si>
    <t>Верхня Роганка-14</t>
  </si>
  <si>
    <t>Верхня Роганка-16</t>
  </si>
  <si>
    <t>Верхня Роганка-17</t>
  </si>
  <si>
    <t>Верхня Роганка-18</t>
  </si>
  <si>
    <t>Верхня Роганка-19</t>
  </si>
  <si>
    <t>Верхня Роганка-15</t>
  </si>
  <si>
    <t>Степанки9_2</t>
  </si>
  <si>
    <t>Сороківка-10</t>
  </si>
  <si>
    <t>Слобідське-2</t>
  </si>
  <si>
    <t>Слобідське-3</t>
  </si>
  <si>
    <t>Слобідське-4</t>
  </si>
  <si>
    <t>Слобідське-5</t>
  </si>
  <si>
    <t>Слобідське-7</t>
  </si>
  <si>
    <t>Бісквітне-10</t>
  </si>
  <si>
    <t>Інститут Рослинництва 1</t>
  </si>
  <si>
    <t>Інститут Рослинництва 2</t>
  </si>
  <si>
    <t>Інститут Рослинництва 4</t>
  </si>
  <si>
    <t>Інститут Рослинництва 6</t>
  </si>
  <si>
    <t>Інститут Рослинництва 7</t>
  </si>
  <si>
    <t>Інститут Рослинництва 5</t>
  </si>
  <si>
    <t>Елітне-10</t>
  </si>
  <si>
    <t>Елітне-5</t>
  </si>
  <si>
    <t>Елітне-9</t>
  </si>
  <si>
    <t>Бісквітне-8</t>
  </si>
  <si>
    <t>Дергачі-2</t>
  </si>
  <si>
    <t>Дергачі-1</t>
  </si>
  <si>
    <t>Мосьпанове-15</t>
  </si>
  <si>
    <t>Мосьпанове-14</t>
  </si>
  <si>
    <t>Мосьпанове-13</t>
  </si>
  <si>
    <t>Кв-дорога1_1</t>
  </si>
  <si>
    <t>Зауддя-1</t>
  </si>
  <si>
    <t>Печеніги-6</t>
  </si>
  <si>
    <t>Печеніги-5</t>
  </si>
  <si>
    <t>Приморське-4</t>
  </si>
  <si>
    <t>Приморське-1</t>
  </si>
  <si>
    <t>Приморське-2</t>
  </si>
  <si>
    <t xml:space="preserve">Поле № ЧНГ12 ПрАТ “Агрокомбінат “Слобожанський”
</t>
  </si>
  <si>
    <t>Залізничне-12</t>
  </si>
  <si>
    <t>Гракове-39</t>
  </si>
  <si>
    <t xml:space="preserve">Поле № ЧГА23
ПрАТ “Агрокомбінат “Слобожанський”
</t>
  </si>
  <si>
    <t xml:space="preserve">Поле № ЮЮР22
ПрАТ “Агрокомбінат “Слобожанський”
</t>
  </si>
  <si>
    <t>Гракове-38</t>
  </si>
  <si>
    <t>Дослідне-10</t>
  </si>
  <si>
    <t xml:space="preserve">Поле № ЮЮР23
ПрАТ “Агрокомбінат “Слобожанський”
</t>
  </si>
  <si>
    <t xml:space="preserve">Поле № ЮЮР24-2
ПрАТ “Агрокомбінат “Слобожанський”
</t>
  </si>
  <si>
    <t>Іванівка-10</t>
  </si>
  <si>
    <t xml:space="preserve">Поле № ЧИВ07
ПрАТ “Агрокомбінат “Слобожанський”
</t>
  </si>
  <si>
    <t xml:space="preserve">Поле № ЮЮР24
ПрАТ “Агрокомбінат “Слобожанський”
</t>
  </si>
  <si>
    <t xml:space="preserve">Поле № ЧНИ09 б
ПрАТ “Агрокомбінат “Слобожанський”
</t>
  </si>
  <si>
    <t>Степове-28</t>
  </si>
  <si>
    <t>Іванівка-14</t>
  </si>
  <si>
    <t>Степове-27</t>
  </si>
  <si>
    <t>Гракове-31</t>
  </si>
  <si>
    <t>Степове-31</t>
  </si>
  <si>
    <t>Нова Гнилиця-26</t>
  </si>
  <si>
    <t>Юрченкове-4</t>
  </si>
  <si>
    <t xml:space="preserve">Поле № ЧНГ01д
ПрАТ “Агрокомбінат “Слобожанський”
</t>
  </si>
  <si>
    <t>Степове-23</t>
  </si>
  <si>
    <t>Степове-25</t>
  </si>
  <si>
    <t>Степове-29</t>
  </si>
  <si>
    <t>Степове-30</t>
  </si>
  <si>
    <t>Степове-22</t>
  </si>
  <si>
    <t>Степове-32</t>
  </si>
  <si>
    <t>Нова Гнилиця-27</t>
  </si>
  <si>
    <t>Нова Гнилиця-29</t>
  </si>
  <si>
    <t xml:space="preserve">ПСП Агрос-1 </t>
  </si>
  <si>
    <t xml:space="preserve">ПСП Агрос-2 </t>
  </si>
  <si>
    <t xml:space="preserve">ПСП Агрос-3 </t>
  </si>
  <si>
    <t>Залізничне-2</t>
  </si>
  <si>
    <t>Залізничне-3</t>
  </si>
  <si>
    <t>Залізничне-4</t>
  </si>
  <si>
    <t>Дмитрівка-3</t>
  </si>
  <si>
    <t>Дмитрівка-4</t>
  </si>
  <si>
    <t xml:space="preserve">Дмитрівка-6 </t>
  </si>
  <si>
    <t xml:space="preserve">Лебежанське - 16 </t>
  </si>
  <si>
    <t xml:space="preserve">Лебежанське - 41 </t>
  </si>
  <si>
    <t xml:space="preserve">Лебежанське - 45 </t>
  </si>
  <si>
    <t xml:space="preserve">Лебежанське - 50 </t>
  </si>
  <si>
    <t xml:space="preserve">Лебежанське - 23 </t>
  </si>
  <si>
    <t xml:space="preserve">Лебежанське - 25 </t>
  </si>
  <si>
    <t>Лебежанське - 21</t>
  </si>
  <si>
    <t xml:space="preserve">Лебежанське - 44 </t>
  </si>
  <si>
    <t xml:space="preserve">Лебежанське - 47 </t>
  </si>
  <si>
    <t xml:space="preserve">Лебежанське - 24 </t>
  </si>
  <si>
    <t xml:space="preserve">Лебежанське - 30 </t>
  </si>
  <si>
    <t xml:space="preserve">Лебежанське - 33 </t>
  </si>
  <si>
    <t xml:space="preserve">Лебежанське - 43 </t>
  </si>
  <si>
    <t xml:space="preserve">Лебежанське - 9 </t>
  </si>
  <si>
    <t xml:space="preserve">Лебежанське - 56 </t>
  </si>
  <si>
    <t xml:space="preserve">Лебежанське - 74 </t>
  </si>
  <si>
    <t xml:space="preserve">Лебежанське - 78 </t>
  </si>
  <si>
    <t xml:space="preserve">Лебежанське - 76 </t>
  </si>
  <si>
    <t xml:space="preserve">Лебежанське - 84 </t>
  </si>
  <si>
    <t xml:space="preserve">Лебежанське - 85 </t>
  </si>
  <si>
    <t xml:space="preserve">Лебежанське - 90 </t>
  </si>
  <si>
    <t xml:space="preserve">Лебежанське - 91 </t>
  </si>
  <si>
    <t xml:space="preserve">Лебежанське - 89 </t>
  </si>
  <si>
    <t xml:space="preserve">Лебежанське - 22 </t>
  </si>
  <si>
    <t xml:space="preserve">Лебежанське - 40 </t>
  </si>
  <si>
    <t xml:space="preserve">Лебежанське - 51 </t>
  </si>
  <si>
    <t xml:space="preserve">Лебежанське - 26 </t>
  </si>
  <si>
    <t xml:space="preserve">Лебежанське - 48 </t>
  </si>
  <si>
    <t xml:space="preserve">Лебежанське - 80 </t>
  </si>
  <si>
    <t xml:space="preserve">Лебежанське - 86 </t>
  </si>
  <si>
    <t xml:space="preserve">Лебежанське - 88 </t>
  </si>
  <si>
    <t xml:space="preserve">Лебежанське - 28 </t>
  </si>
  <si>
    <t xml:space="preserve">Лебежанське - 46 </t>
  </si>
  <si>
    <t>Залізничне-13</t>
  </si>
  <si>
    <t>Іванівка-12</t>
  </si>
  <si>
    <t>Гракове-37</t>
  </si>
  <si>
    <t>Гракове-28</t>
  </si>
  <si>
    <t xml:space="preserve">Поле № ЧГА09
ПрАТ “Агрокомбінат “Слобожанський”
</t>
  </si>
  <si>
    <t>Пролісне-6</t>
  </si>
  <si>
    <t>Миколаївка-32</t>
  </si>
  <si>
    <t xml:space="preserve">Слобожанське-5 </t>
  </si>
  <si>
    <t xml:space="preserve">Слобожанське-9 </t>
  </si>
  <si>
    <t xml:space="preserve">Слобожанське-10 </t>
  </si>
  <si>
    <t>Нова Гнилиця-28</t>
  </si>
  <si>
    <t>ЮЮР-20/3</t>
  </si>
  <si>
    <t>ЮЮР-20/4</t>
  </si>
  <si>
    <t>ЮЮР-21/1</t>
  </si>
  <si>
    <t>ЮЮР-21/2</t>
  </si>
  <si>
    <t>ЧНИ01/1</t>
  </si>
  <si>
    <t>Нова Гнилиця-25</t>
  </si>
  <si>
    <t>Студенок-2</t>
  </si>
  <si>
    <t>Миколаївка-28</t>
  </si>
  <si>
    <t>Іванівка-15</t>
  </si>
  <si>
    <t>Іванівка-13</t>
  </si>
  <si>
    <t>Миколаївка-30</t>
  </si>
  <si>
    <t>Іванівка-16</t>
  </si>
  <si>
    <t>Нова Гнилиця-32</t>
  </si>
  <si>
    <t>Нова Гнилиця-33</t>
  </si>
  <si>
    <t>Пролісне-7</t>
  </si>
  <si>
    <t>Юрченкове-02</t>
  </si>
  <si>
    <t>Юрченкове-01</t>
  </si>
  <si>
    <t>Іванівка-9</t>
  </si>
  <si>
    <t>Іванівка-17</t>
  </si>
  <si>
    <t>Чкаловське-1</t>
  </si>
  <si>
    <t xml:space="preserve">Поле № ЧНГ01в
ПрАТ “Агрокомбінат “Слобожанський”
</t>
  </si>
  <si>
    <t>Гракове-33</t>
  </si>
  <si>
    <t>Студенок-1</t>
  </si>
  <si>
    <t>Іванівка-11</t>
  </si>
  <si>
    <t>Нова Гнилиця-30</t>
  </si>
  <si>
    <t xml:space="preserve">Поле № ЮЮР22-2 ПрАТ “Агрокомбінат “Слобожанський”
</t>
  </si>
  <si>
    <t>Чугуїв - 1</t>
  </si>
  <si>
    <t>Кв29_1</t>
  </si>
  <si>
    <t>HAUA63HALO20250904-11060306</t>
  </si>
  <si>
    <t>HAUA63PSM20250402-160925</t>
  </si>
  <si>
    <t>HAUA63PSM20250402-162020</t>
  </si>
  <si>
    <t>HAUA63PSM20250423-134416</t>
  </si>
  <si>
    <t>HAUA63PSM20250425-122423</t>
  </si>
  <si>
    <t>HAUA63PSM20250418-150427</t>
  </si>
  <si>
    <t>HAUA63PSM20250421-104920</t>
  </si>
  <si>
    <t>HAUA63PSM20250421-105907</t>
  </si>
  <si>
    <t>HAUA63PSM20250421-103106</t>
  </si>
  <si>
    <t>HAUA63PSM20250423-110539</t>
  </si>
  <si>
    <t>HAUA63PSM20250425-145248</t>
  </si>
  <si>
    <t>HAUA63PSM20250425-151109</t>
  </si>
  <si>
    <t>HAUA63PSM20250429-153537</t>
  </si>
  <si>
    <t>HAUA63PSM20250428-152727</t>
  </si>
  <si>
    <t>HAUA63PSM20250506-105043</t>
  </si>
  <si>
    <t>HAUA63PSM20250508-145258</t>
  </si>
  <si>
    <t>HAUA63PSM20250519-150621</t>
  </si>
  <si>
    <t>HAUA63PSM20250520-140846</t>
  </si>
  <si>
    <t>HAUA63PSM20250520-142302</t>
  </si>
  <si>
    <t>HAUA63IDG20250916-170258</t>
  </si>
  <si>
    <t>HAUA63IDG20250916-171912</t>
  </si>
  <si>
    <t>HAUA63IDG20250916-173604</t>
  </si>
  <si>
    <t>HAUA63HALO20250614-10679006</t>
  </si>
  <si>
    <t>HAUA63HALO20250925-11192906</t>
  </si>
  <si>
    <t>HAUA63HALO20250227-9959806</t>
  </si>
  <si>
    <t>HAUA63HALO20250904-11059706</t>
  </si>
  <si>
    <t>HAUA63HALO20241121-8796806</t>
  </si>
  <si>
    <t>HAUA63HALO20250422-10300406</t>
  </si>
  <si>
    <t>HAUA63HALO20250402-10107106</t>
  </si>
  <si>
    <t>HAUA63HALO20250917-11096506</t>
  </si>
  <si>
    <t>HAUA63HALO20250904-11060206</t>
  </si>
  <si>
    <t>HAUA63HALO20250213-9321406</t>
  </si>
  <si>
    <t>HAUA63HALO20250129-9179106</t>
  </si>
  <si>
    <t>HAUA63HALO20250312-9974106</t>
  </si>
  <si>
    <t>HAUA63HALO20250421-10133006</t>
  </si>
  <si>
    <t>HAUA63HALO20250224-9334306</t>
  </si>
  <si>
    <t>HAUA63PSM20250513-141708</t>
  </si>
  <si>
    <t>HAUA63PSM20250513-142552</t>
  </si>
  <si>
    <t>HAUA63HALO20250224-9333706</t>
  </si>
  <si>
    <t>HAUA63HALO20250813-10938906</t>
  </si>
  <si>
    <t>HAUA63HALO20250925-11192606</t>
  </si>
  <si>
    <t>HAUA63HALO20250814-10950206</t>
  </si>
  <si>
    <t>HAUA63HALO20250730-10924406</t>
  </si>
  <si>
    <t>HAUA63HALO20250904-11059206</t>
  </si>
  <si>
    <t>HAUA63HALO20250630-10830706</t>
  </si>
  <si>
    <t>HAUA63HALO20250127-9131006</t>
  </si>
  <si>
    <t>HAUA63HALO20250210-9190706</t>
  </si>
  <si>
    <t>HAUA63ATOM20250819-145027</t>
  </si>
  <si>
    <t>HAUA63ATOM20250825-91341</t>
  </si>
  <si>
    <t>HAUA63ATOM20250823-134813</t>
  </si>
  <si>
    <t>HAUA63ATOM20250823-135948</t>
  </si>
  <si>
    <t>HAUA63ATOM20250826-91506</t>
  </si>
  <si>
    <t>HAUA63ATOM20250817-155549</t>
  </si>
  <si>
    <t>HAUA63ATOM20250820-140827</t>
  </si>
  <si>
    <t>HAUA63ATOM20250826-140842</t>
  </si>
  <si>
    <t>HAUA63ATOM20250827-101922</t>
  </si>
  <si>
    <t>HAUA63HALO20250806-10941206</t>
  </si>
  <si>
    <t>HAUA63HALO20250917-11096306</t>
  </si>
  <si>
    <t>HAUA63CHC20250331-153627</t>
  </si>
  <si>
    <t>HAUA63HALO20250519-10578406</t>
  </si>
  <si>
    <t>HAUA63HALO20250729-10922306</t>
  </si>
  <si>
    <t>HAUA63HALO20250728-10921506</t>
  </si>
  <si>
    <t>HAUA63HALO20250421-10287706</t>
  </si>
  <si>
    <t>HAUA63HALO20250925-11192106</t>
  </si>
  <si>
    <t>HAUA63HALO20250616-10821906</t>
  </si>
  <si>
    <t>HAUA63HALO20250925-11192306</t>
  </si>
  <si>
    <t>HAUA63HALO20250129-9185306</t>
  </si>
  <si>
    <t>HAUA63HALO20250917-11096406</t>
  </si>
  <si>
    <t>HAUA63HALO20250917-11095706</t>
  </si>
  <si>
    <t>HAUA63HALO20250130-9150106</t>
  </si>
  <si>
    <t>HAUA63ATOM20250910-102459</t>
  </si>
  <si>
    <t>HAUA63HS20250624-115051</t>
  </si>
  <si>
    <t>HAUA63HALO20250325-10118506</t>
  </si>
  <si>
    <t>HAUA63HALO20250309-9974206</t>
  </si>
  <si>
    <t>HAUA63HALO20250925-11206706</t>
  </si>
  <si>
    <t>HAUA63DU20250829-235613</t>
  </si>
  <si>
    <t>HAUA63DU20250829-122636</t>
  </si>
  <si>
    <t>HAUA63HALO20250814-10950706</t>
  </si>
  <si>
    <t>HAUA63HS20250628-103137</t>
  </si>
  <si>
    <t>HAUA63HS20250628-114128</t>
  </si>
  <si>
    <t>HAUA63HS20250628-200150</t>
  </si>
  <si>
    <t>HAUA63HS20250628-121023</t>
  </si>
  <si>
    <t>HAUA63HS20250628-155255</t>
  </si>
  <si>
    <t>HAUA63HS20250628-184600</t>
  </si>
  <si>
    <t>HAUA63HS20250624-104035</t>
  </si>
  <si>
    <t>HAUA63HS20250624-125109</t>
  </si>
  <si>
    <t>HAUA63HS20250624-133750</t>
  </si>
  <si>
    <t>HAUA63HS20250624-144827</t>
  </si>
  <si>
    <t>HAUA63HS20250624-150807</t>
  </si>
  <si>
    <t>HAUA63HS20250624-160501</t>
  </si>
  <si>
    <t>HAUA63HS20250624-164340</t>
  </si>
  <si>
    <t>HAUA63HS20250624-170059</t>
  </si>
  <si>
    <t>HAUA63HS20250624-91651</t>
  </si>
  <si>
    <t>HAUA63HS20250624-95613</t>
  </si>
  <si>
    <t>HAUA63HS20250626-124523</t>
  </si>
  <si>
    <t>HAUA63HS20250626-150001</t>
  </si>
  <si>
    <t>HAUA63HS20250626-181908</t>
  </si>
  <si>
    <t>HAUA63HS20250626-213021</t>
  </si>
  <si>
    <t>HAUA63HS20250628-134446</t>
  </si>
  <si>
    <t>HAUA63HS20250626-131145</t>
  </si>
  <si>
    <t>HAUA63HS20250626-165512</t>
  </si>
  <si>
    <t>HAUA63HS20250628-105619</t>
  </si>
  <si>
    <t>HAUA63HS20250628-130837</t>
  </si>
  <si>
    <t>HAUA63HS20250628-111806</t>
  </si>
  <si>
    <t>HAUA63HS20250628-123038</t>
  </si>
  <si>
    <t>HAUA63HS20250626-114935</t>
  </si>
  <si>
    <t>HAUA63HS20250626-142454</t>
  </si>
  <si>
    <t>HAUA63HS20250626-171825</t>
  </si>
  <si>
    <t>HAUA63HS20250628-142557</t>
  </si>
  <si>
    <t>HAUA63HS20250626-111311</t>
  </si>
  <si>
    <t>HAUA63HS20250626-133952</t>
  </si>
  <si>
    <t>HAUA63HS20250628-111754</t>
  </si>
  <si>
    <t>HAUA63HS20250628-133821</t>
  </si>
  <si>
    <t>HAUA63HS20250628-144031</t>
  </si>
  <si>
    <t>HAUA63HS20250628-115223</t>
  </si>
  <si>
    <t>HAUA63HS20250628-134516</t>
  </si>
  <si>
    <t>HAUA63HS20250628-144252</t>
  </si>
  <si>
    <t>HAUA63HS20250628-170638</t>
  </si>
  <si>
    <t>HAUA63HS20250624-182928</t>
  </si>
  <si>
    <t>HAUA63HS20250624-171904</t>
  </si>
  <si>
    <t>HAUA63HS20250626-150857</t>
  </si>
  <si>
    <t>HAUA63HS20250626-152759</t>
  </si>
  <si>
    <t>HAUA63HS20250628-160535</t>
  </si>
  <si>
    <t>HAUA63HS20250628-163528</t>
  </si>
  <si>
    <t>HAUA63HS20250628-165217</t>
  </si>
  <si>
    <t>HAUA63HS20250628-171253</t>
  </si>
  <si>
    <t>HAUA63HS20250628-175231</t>
  </si>
  <si>
    <t>HAUA63HS20250628-181106</t>
  </si>
  <si>
    <t>HAUA63HS20250628-184345</t>
  </si>
  <si>
    <t>HAUA63HS20250628-190318</t>
  </si>
  <si>
    <t>HAUA63HS20250628-182811</t>
  </si>
  <si>
    <t>HAUA63HS20250624-120647</t>
  </si>
  <si>
    <t>HAUA63HS20250624-123011</t>
  </si>
  <si>
    <t>HAUA63HS20250628-183723</t>
  </si>
  <si>
    <t>HAUA63HS20250624-92638</t>
  </si>
  <si>
    <t>HAUA63HS20250624-94348</t>
  </si>
  <si>
    <t>HAUA63HS20250624-103915</t>
  </si>
  <si>
    <t>HAUA63HS20250624-121610</t>
  </si>
  <si>
    <t>HAUA63HS20250624-123518</t>
  </si>
  <si>
    <t>HAUA63HS20250628-144309</t>
  </si>
  <si>
    <t>HAUA63HS20250628-181345</t>
  </si>
  <si>
    <t>HAUA63HS20250624-131142</t>
  </si>
  <si>
    <t>HAUA63HS20250628-145800</t>
  </si>
  <si>
    <t>HAUA63HS20250626-151308</t>
  </si>
  <si>
    <t>HAUA63HS20250624-113256</t>
  </si>
  <si>
    <t>HAUA63HS20250624-114853</t>
  </si>
  <si>
    <t>HAUA63DU20250829-140734</t>
  </si>
  <si>
    <t>HAUA63DU20250825-134014</t>
  </si>
  <si>
    <t>HAUA63DU20250828-221033</t>
  </si>
  <si>
    <t>HAUA63DU20250829-133216</t>
  </si>
  <si>
    <t>HAUA63DU20250829-145220</t>
  </si>
  <si>
    <t>HAUA63DU20250829-161128</t>
  </si>
  <si>
    <t>HAUA63DU20250829-171255</t>
  </si>
  <si>
    <t>HAUA63DU20250829-234149</t>
  </si>
  <si>
    <t>HAUA63DU20250828-215225</t>
  </si>
  <si>
    <t>HAUA63DU20250829-103449</t>
  </si>
  <si>
    <t>HAUA63DU20250829-113952</t>
  </si>
  <si>
    <t>HAUA63DU20250904-122658</t>
  </si>
  <si>
    <t>HAUA63HALO20250917-11096206</t>
  </si>
  <si>
    <t>HAUA63HALO20241104-8693406</t>
  </si>
  <si>
    <t>HAUA63HALO20251023-11364706</t>
  </si>
  <si>
    <t>HAUA63DU20250907-222657</t>
  </si>
  <si>
    <t>HAUA63DU20250908-142838</t>
  </si>
  <si>
    <t>HAUA63DU20250908-145501</t>
  </si>
  <si>
    <t>HAUA63DU20250908-150837</t>
  </si>
  <si>
    <t>HAUA63DU20250907-220357</t>
  </si>
  <si>
    <t>HAUA63DU20250908-180528</t>
  </si>
  <si>
    <t>HAUA63HALO20250904-11059906</t>
  </si>
  <si>
    <t>HAUA63HALO20250904-11062506</t>
  </si>
  <si>
    <t>HAUA63HALO20251023-11366206</t>
  </si>
  <si>
    <t>HAUA63HALO20250921-11192006</t>
  </si>
  <si>
    <t>HAUA63HALO20250520-10622606</t>
  </si>
  <si>
    <t>HAUA63HALO20250614-10681506</t>
  </si>
  <si>
    <t>HAUA63HALO20250410-10300306</t>
  </si>
  <si>
    <t>HAUA63HALO20241117-8769806</t>
  </si>
  <si>
    <t>HAUA63HALO20250729-10921906</t>
  </si>
  <si>
    <t>HAUA63HALO20250628-10821606</t>
  </si>
  <si>
    <t>HAUA63HALO20240115-6730106/0723</t>
  </si>
  <si>
    <t>HAUA63HS20241220-100232</t>
  </si>
  <si>
    <t>HAUA63HALO20250630-10847506</t>
  </si>
  <si>
    <t>HAUA63HALO20250324-10107206</t>
  </si>
  <si>
    <t>HAUA63HALO20250505-10462206</t>
  </si>
  <si>
    <t>HAUA63HALO20250614-10679106</t>
  </si>
  <si>
    <t>HAUA63HALO20250410-10118406</t>
  </si>
  <si>
    <t>HAUA63HALO20250130-9184706</t>
  </si>
  <si>
    <t>HAUA63HALO20250129-9304306</t>
  </si>
  <si>
    <t>HAUA63HALO20250421-10287606</t>
  </si>
  <si>
    <t>HAUA63HALO20250814-10950606</t>
  </si>
  <si>
    <t>HAUA63HALO20250213-9324906</t>
  </si>
  <si>
    <t>HAUA63HALO20250904-11059406</t>
  </si>
  <si>
    <t>HAUA63HALO20250520-10578506</t>
  </si>
  <si>
    <t>HAUA63HS20241223-114531</t>
  </si>
  <si>
    <t>HAUA63HALO20241119-8761806</t>
  </si>
  <si>
    <t>HAUA63HALO20241119-8797006</t>
  </si>
  <si>
    <t>HAUA63HALO20250408-10141206</t>
  </si>
  <si>
    <t>HAUA63HALO20241203-8876306</t>
  </si>
  <si>
    <t>HAUA63HALO20241202-8804006</t>
  </si>
  <si>
    <t>HAUA63HALO20250212-9304706</t>
  </si>
  <si>
    <t>HAUA63HALO20250226-9952206</t>
  </si>
  <si>
    <t>HAUA63HALO20250410-10131306</t>
  </si>
  <si>
    <t>HAUA63HALO20250423-10308106</t>
  </si>
  <si>
    <t>HAUA63HALO20250614-10678506</t>
  </si>
  <si>
    <t>HAUA63HALO20250616-10821706</t>
  </si>
  <si>
    <t>HAUA63HALO20250729-10922006</t>
  </si>
  <si>
    <t>HAUA63HALO20250814-10950006</t>
  </si>
  <si>
    <t>HAUA63HALO20250907-11067406</t>
  </si>
  <si>
    <t>HAUA63HALO20250908-11080706</t>
  </si>
  <si>
    <t>HAUA63HALO20250919-11102206</t>
  </si>
  <si>
    <t>HAUA63HALO20250922-11182406</t>
  </si>
  <si>
    <t>HAUA63HALO20250925-11203006</t>
  </si>
  <si>
    <t>HAUA63ATOM20250815-131711</t>
  </si>
  <si>
    <t>HAUA63FSD20250929-001696</t>
  </si>
  <si>
    <t>HAUA63FSD20250910-001656</t>
  </si>
  <si>
    <t>HAUA63HS20250919-113637</t>
  </si>
  <si>
    <t>HAUA63HS20250919-135527</t>
  </si>
  <si>
    <t>HAUA63HS20251106-140426</t>
  </si>
  <si>
    <t>HAUA63HS20251106-142025</t>
  </si>
  <si>
    <t>HAUA63HS20251106-122755</t>
  </si>
  <si>
    <t>HAUA63HS20251106-133010</t>
  </si>
  <si>
    <t>HAUA63HS20251106-130703</t>
  </si>
  <si>
    <t>HAUA63HS20251106-190037</t>
  </si>
  <si>
    <t>HAUA63HS20251106-180315</t>
  </si>
  <si>
    <t>HAUA63HS20251106-183230</t>
  </si>
  <si>
    <t>HAUA63HS20251106-192450</t>
  </si>
  <si>
    <t>HAUA63FSD20241211-001417</t>
  </si>
  <si>
    <t>HAUA63FLC20250708-163225</t>
  </si>
  <si>
    <t>HAUA63FLC20250708-143230</t>
  </si>
  <si>
    <t>HAUA63FLC20250728-114217</t>
  </si>
  <si>
    <t>HAUA63FLC20250728-142706</t>
  </si>
  <si>
    <t>HAUA63FLC20250801-110257</t>
  </si>
  <si>
    <t>HAUA63FLC20250801-145339</t>
  </si>
  <si>
    <t>HAUA63FLC20250804-113726</t>
  </si>
  <si>
    <t>HAUA63FLC20250804-133348</t>
  </si>
  <si>
    <t>HAUA63FLC20250805-101139</t>
  </si>
  <si>
    <t>HAUA63FLC20250805-111839</t>
  </si>
  <si>
    <t>HAUA63FLC20250805-115449</t>
  </si>
  <si>
    <t>HAUA63FLC20250805-135601</t>
  </si>
  <si>
    <t>HAUA63FLC20250821-143828</t>
  </si>
  <si>
    <t>HAUA63FLC20250825-122859</t>
  </si>
  <si>
    <t>HAUA63FLC20250822-100232</t>
  </si>
  <si>
    <t>HAUA63FLC20250821-171158</t>
  </si>
  <si>
    <t>HAUA63FLC20250822-120742</t>
  </si>
  <si>
    <t>HAUA63FLC20250822-134732</t>
  </si>
  <si>
    <t>HAUA63FLC20250822-140420</t>
  </si>
  <si>
    <t>HAUA63FLC20250825-104912</t>
  </si>
  <si>
    <t>HAUA63FLC20250825-135838</t>
  </si>
  <si>
    <t>HAUA63FLC20250825-125301</t>
  </si>
  <si>
    <t>HAUA63FLC20250825-144454</t>
  </si>
  <si>
    <t>HAUA63FLC20250827-144008</t>
  </si>
  <si>
    <t>HAUA63FLC20250827-135421</t>
  </si>
  <si>
    <t>HAUA63FLC20250827-160642</t>
  </si>
  <si>
    <t>HAUA63FSD20250421-001504</t>
  </si>
  <si>
    <t>HAUA63FSD20250421-001503</t>
  </si>
  <si>
    <t>HAUA63PSM20250829-153604</t>
  </si>
  <si>
    <t>HAUA63PSM20250829-154843</t>
  </si>
  <si>
    <t>HAUA63PSM20250829-155904</t>
  </si>
  <si>
    <t>HAUA63PSM20250828-151820</t>
  </si>
  <si>
    <t>HAUA63PSM20250929-161708</t>
  </si>
  <si>
    <t>HAUA63PSM20250929-130145</t>
  </si>
  <si>
    <t>HAUA63PSM20250929-154122</t>
  </si>
  <si>
    <t>HAUA63PSM20250929-155419</t>
  </si>
  <si>
    <t>HAUA63PSM20250925-141955</t>
  </si>
  <si>
    <t>HAUA63HS20251104-103435</t>
  </si>
  <si>
    <t>HAUA63HS20251104-112521</t>
  </si>
  <si>
    <t>HAUA63HS20250222-144842</t>
  </si>
  <si>
    <t>HAUA63HS20250227-132638</t>
  </si>
  <si>
    <t>HAUA63HS20250227-135100</t>
  </si>
  <si>
    <t>HAUA63FSD20250414-001486</t>
  </si>
  <si>
    <t>HAUA63HS20250509-155450</t>
  </si>
  <si>
    <t>HAUA63HS20250509-133906</t>
  </si>
  <si>
    <t>HAUA63HS20250509-140617</t>
  </si>
  <si>
    <t>HAUA63HS20250509-143810</t>
  </si>
  <si>
    <t>HAUA63HS20250509-145219</t>
  </si>
  <si>
    <t>HAUA63HS20250509-160526</t>
  </si>
  <si>
    <t>HAUA63HS20250509-162842</t>
  </si>
  <si>
    <t>HAUA63HS20250509-113237</t>
  </si>
  <si>
    <t>HAUA63HS20250509-121511</t>
  </si>
  <si>
    <t>HAUA63HS20250509-140652</t>
  </si>
  <si>
    <t>HAUA63HS20250510-150858</t>
  </si>
  <si>
    <t>HAUA63HS20250510-161633</t>
  </si>
  <si>
    <t>HAUA63HS20250510-164746</t>
  </si>
  <si>
    <t>HAUA63HS20250509-170438</t>
  </si>
  <si>
    <t>HAUA63HS20250509-142542</t>
  </si>
  <si>
    <t>HAUA63HS20250509-150108</t>
  </si>
  <si>
    <t>HAUA63HS20250514-155501</t>
  </si>
  <si>
    <t>HAUA63HS20250509-163226</t>
  </si>
  <si>
    <t>HAUA63HS20250509-145106</t>
  </si>
  <si>
    <t>HAUA63HS20250509-153114</t>
  </si>
  <si>
    <t>HAUA63HS20250509-163709</t>
  </si>
  <si>
    <t>HAUA63HS20250514-165136</t>
  </si>
  <si>
    <t>HAUA63HS20250509-170819</t>
  </si>
  <si>
    <t>HAUA63FSD20250604-001581</t>
  </si>
  <si>
    <t>HAUA63FSD20251023-001737</t>
  </si>
  <si>
    <t>HAUA63FSD20251028-001743</t>
  </si>
  <si>
    <t>HAUA63uda20250922-93513</t>
  </si>
  <si>
    <t>HAUA63FSD20250425-001513</t>
  </si>
  <si>
    <t>HAUA63FSD20250603-001574</t>
  </si>
  <si>
    <t>HAUA63FSD20250605-001583</t>
  </si>
  <si>
    <t>HAUA63FSD20250728-001640</t>
  </si>
  <si>
    <t>HAUA63FSD20250609-001584</t>
  </si>
  <si>
    <t>HAUA63FSD20250811-001654</t>
  </si>
  <si>
    <t>HAUA63FSD20250415-001488</t>
  </si>
  <si>
    <t>HAUA63FSD20250506-001535</t>
  </si>
  <si>
    <t>HAUA63FSD20250911-001677</t>
  </si>
  <si>
    <t>HAUA63FSD20250714-001619</t>
  </si>
  <si>
    <t>HAUA63FSD20250924-001694</t>
  </si>
  <si>
    <t>HAUA63UDS20251022-114645</t>
  </si>
  <si>
    <t>HAUA63FSD20250506-001528</t>
  </si>
  <si>
    <t>HAUA63FSD20250506-001538</t>
  </si>
  <si>
    <t>HAUA63MNK20250811-140832</t>
  </si>
  <si>
    <t>HAUA63MNK20250811-163158</t>
  </si>
  <si>
    <t>HAUA63MNK20250813-101401</t>
  </si>
  <si>
    <t>HAUA63PSM20251006-123717</t>
  </si>
  <si>
    <t>HAUA63PSM20251007-142850</t>
  </si>
  <si>
    <t>HAUA63PSM20251017-142704</t>
  </si>
  <si>
    <t>HAUA63PSM20251017-143727</t>
  </si>
  <si>
    <t>HAUA63PSM20251017-145008</t>
  </si>
  <si>
    <t>HAUA63PSM20251018-140605</t>
  </si>
  <si>
    <t>HAUA63PSM20251018-182922</t>
  </si>
  <si>
    <t>HAUA63PSM20251018-174929</t>
  </si>
  <si>
    <t>HAUA63PSM20251018-182224</t>
  </si>
  <si>
    <t>HAUA63PSM20251018-183643</t>
  </si>
  <si>
    <t>HAUA63PSM20251019-152622</t>
  </si>
  <si>
    <t>HAUA63PSM20251019-163157</t>
  </si>
  <si>
    <t>HAUA63PSM20251019-111248</t>
  </si>
  <si>
    <t>HAUA63PSM20251019-115728</t>
  </si>
  <si>
    <t>HAUA63PSM20251019-122140</t>
  </si>
  <si>
    <t>HAUA63PSM20251031-124906</t>
  </si>
  <si>
    <t>HAUA63PSM20251020-131618</t>
  </si>
  <si>
    <t>HAUA63PSM20251020-94416</t>
  </si>
  <si>
    <t>HAUA63PSM20251020-95734</t>
  </si>
  <si>
    <t>HAUA63PSM20251020-103213</t>
  </si>
  <si>
    <t>HAUA63PSM20251020-104601</t>
  </si>
  <si>
    <t>HAUA63PSM20251020-114118</t>
  </si>
  <si>
    <t>HAUA63PSM20251020-115716</t>
  </si>
  <si>
    <t>HAUA63PSM20251020-121059</t>
  </si>
  <si>
    <t>HAUA63PSM20251021-135715</t>
  </si>
  <si>
    <t>HAUA63PSM20251021-140951</t>
  </si>
  <si>
    <t>HAUA63PSM20251021-150602</t>
  </si>
  <si>
    <t>HAUA63PSM20251021-152007</t>
  </si>
  <si>
    <t>HAUA63PSM20251021-154254</t>
  </si>
  <si>
    <t>HAUA63PSM20251022-161935</t>
  </si>
  <si>
    <t>HAUA63PSM20251022-162633</t>
  </si>
  <si>
    <t>HAUA63PSM20251022-163228</t>
  </si>
  <si>
    <t>HAUA63PSM20251021-144917</t>
  </si>
  <si>
    <t>HAUA63PSM20251021-155405</t>
  </si>
  <si>
    <t>HAUA63PSM20251022-93443</t>
  </si>
  <si>
    <t>HAUA63PSM20251022-94551</t>
  </si>
  <si>
    <t>HAUA63PSM20251022-103143</t>
  </si>
  <si>
    <t>HAUA63PSM20251023-145111</t>
  </si>
  <si>
    <t>HAUA63PSM20251023-151233</t>
  </si>
  <si>
    <t>HAUA63PSM20251023-155648</t>
  </si>
  <si>
    <t>HAUA63PSM20251023-95010</t>
  </si>
  <si>
    <t>HAUA63PSM20251023-100546</t>
  </si>
  <si>
    <t>HAUA63PSM20251023-103441</t>
  </si>
  <si>
    <t>HAUA63PSM20251023-111552</t>
  </si>
  <si>
    <t>HAUA63PSM20251023-112035</t>
  </si>
  <si>
    <t>HAUA63PSM20251023-113602</t>
  </si>
  <si>
    <t>HAUA63PSM20251022-101556</t>
  </si>
  <si>
    <t>HAUA63PSM20251023-114035</t>
  </si>
  <si>
    <t>HAUA63PSM20251022-120331</t>
  </si>
  <si>
    <t>HAUA63PSM20251023-113242</t>
  </si>
  <si>
    <t>HAUA63PSM20251021-115017</t>
  </si>
  <si>
    <t>HAUA63FSD20241121-001381</t>
  </si>
  <si>
    <t>HAUA63FSD20241121-001382</t>
  </si>
  <si>
    <t>HAUA63FSD20241121-001383</t>
  </si>
  <si>
    <t>HAUA63FSD20241121-001385</t>
  </si>
  <si>
    <t>HAUA63HS20241223-124936</t>
  </si>
  <si>
    <t>HAUA63FSD20251023-001735</t>
  </si>
  <si>
    <t>HAUA63FSD20251023-001736</t>
  </si>
  <si>
    <t>HAUA63FSD20241205-001410</t>
  </si>
  <si>
    <t>HAUA63FSD20250909-001683</t>
  </si>
  <si>
    <t>HAUA63FSD20251020-001716</t>
  </si>
  <si>
    <t>HAUA63FSD20251020-001722</t>
  </si>
  <si>
    <t>HAUA63FSD20250516-001558</t>
  </si>
  <si>
    <t>HAUA63FSD20250604-001569</t>
  </si>
  <si>
    <t>HAUA63FSD20250513-001547</t>
  </si>
  <si>
    <t>HAUA63FSD20250519-001561</t>
  </si>
  <si>
    <t>HAUA63FSD20250707-001613</t>
  </si>
  <si>
    <t>HAUA63FSD20250411-001474</t>
  </si>
  <si>
    <t>HAUA63FSD20250411-001481</t>
  </si>
  <si>
    <t>HAUA63FSD20250414-001473</t>
  </si>
  <si>
    <t>HAUA63FSD20250716-001629</t>
  </si>
  <si>
    <t>HAUA63FSD20250915-001687</t>
  </si>
  <si>
    <t>HAUA63FSD20251021-001729</t>
  </si>
  <si>
    <t>HAUA63FSD20250408-001480</t>
  </si>
  <si>
    <t>HAUA63FSD20250417-001500</t>
  </si>
  <si>
    <t>HAUA63FSD20250612-001572</t>
  </si>
  <si>
    <t>HAUA63FSD20250903-001678</t>
  </si>
  <si>
    <t>HAUA63FSD20250408-001479</t>
  </si>
  <si>
    <t>HAUA63FSD20250401-001460</t>
  </si>
  <si>
    <t>HAUA63FSD20250814-001655</t>
  </si>
  <si>
    <t>HAUA63PSM20250513-133633</t>
  </si>
  <si>
    <t>HAUA63FSD20241114-001378</t>
  </si>
  <si>
    <t>HAUA63FLC20250825-120749</t>
  </si>
  <si>
    <t>HAUA63FLC20250826-102506</t>
  </si>
  <si>
    <t>HAUA63FLC20250826-113742</t>
  </si>
  <si>
    <t>HAUA63FLC20250905-122526</t>
  </si>
  <si>
    <t>HAUA63FLC20250905-131633</t>
  </si>
  <si>
    <t>HAUA63HS20250722-160239</t>
  </si>
  <si>
    <t>HAUA63HS20250722-162006</t>
  </si>
  <si>
    <t>HAUA63HS20250722-173325</t>
  </si>
  <si>
    <t>HAUA63HS20250722-174814</t>
  </si>
  <si>
    <t>HAUA63HS20250722-145401</t>
  </si>
  <si>
    <t>HAUA63HS20250722-154056</t>
  </si>
  <si>
    <t>HAUA63HS20250722-163523</t>
  </si>
  <si>
    <t>HAUA63HS20250722-170655</t>
  </si>
  <si>
    <t>HAUA63HS20250722-151109</t>
  </si>
  <si>
    <t>HAUA63HS20250722-161036</t>
  </si>
  <si>
    <t>HAUA63HS20250722-165240</t>
  </si>
  <si>
    <t>HAUA63HS20250722-91912</t>
  </si>
  <si>
    <t>HAUA63HS20250722-95246</t>
  </si>
  <si>
    <t>HAUA63HS20250724-101744</t>
  </si>
  <si>
    <t>HAUA63HS20250724-104805</t>
  </si>
  <si>
    <t>HAUA63HS20250724-110600</t>
  </si>
  <si>
    <t>HAUA63HS20250724-112229</t>
  </si>
  <si>
    <t>HAUA63HS20250724-113813</t>
  </si>
  <si>
    <t>HAUA63HS20250724-140033</t>
  </si>
  <si>
    <t>HAUA63HS20250724-141311</t>
  </si>
  <si>
    <t>HAUA63HS20250724-142745</t>
  </si>
  <si>
    <t>HAUA63HS20250724-145428</t>
  </si>
  <si>
    <t>HAUA63HS20250724-152423</t>
  </si>
  <si>
    <t>HAUA63HS20250724-94352</t>
  </si>
  <si>
    <t>HAUA63HS20250724-100427</t>
  </si>
  <si>
    <t>HAUA63HS20250724-111132</t>
  </si>
  <si>
    <t>HAUA63HS20250724-112908</t>
  </si>
  <si>
    <t>HAUA63HS20250724-114252</t>
  </si>
  <si>
    <t>HAUA63HS20250722-172121</t>
  </si>
  <si>
    <t>HAUA63HS20250726-142116</t>
  </si>
  <si>
    <t>HAUA63HS20250726-150046</t>
  </si>
  <si>
    <t>HAUA63HS20250726-153035</t>
  </si>
  <si>
    <t>HAUA63HS20250726-155427</t>
  </si>
  <si>
    <t>HAUA63HS20250726-161206</t>
  </si>
  <si>
    <t>HAUA63HS20250726-164055</t>
  </si>
  <si>
    <t>HAUA63HS20250726-84639</t>
  </si>
  <si>
    <t>HAUA63HS20250726-92037</t>
  </si>
  <si>
    <t>HAUA63HS20250726-93711</t>
  </si>
  <si>
    <t>HAUA63HS20250726-100018</t>
  </si>
  <si>
    <t>HAUA63HS20250726-103204</t>
  </si>
  <si>
    <t>HAUA63HS20250726-165521</t>
  </si>
  <si>
    <t>HAUA63HS20250726-101121</t>
  </si>
  <si>
    <t>HAUA63HS20250724-85406</t>
  </si>
  <si>
    <t>HAUA63HS20250724-90951</t>
  </si>
  <si>
    <t>HAUA63HS20250724-92415</t>
  </si>
  <si>
    <t>HAUA63HS20250724-94353</t>
  </si>
  <si>
    <t>HAUA63HS20250724-95741</t>
  </si>
  <si>
    <t>HAUA63HS20250724-101400</t>
  </si>
  <si>
    <t>HAUA63HS20250724-103155</t>
  </si>
  <si>
    <t>HAUA63HS20250724-110522</t>
  </si>
  <si>
    <t>HAUA63HS20250724-111414</t>
  </si>
  <si>
    <t>HAUA63HS20250724-112413</t>
  </si>
  <si>
    <t>HAUA63HS20250724-113516</t>
  </si>
  <si>
    <t>HAUA63HS20250724-114450</t>
  </si>
  <si>
    <t>HAUA63HS20250724-92847</t>
  </si>
  <si>
    <t>HAUA63HS20250724-101304</t>
  </si>
  <si>
    <t>HAUA63HS20250724-104232</t>
  </si>
  <si>
    <t>HAUA63HS20250724-111430</t>
  </si>
  <si>
    <t>HAUA63HS20250724-133700</t>
  </si>
  <si>
    <t>HAUA63HS20250724-134823</t>
  </si>
  <si>
    <t>HAUA63HS20250724-125735</t>
  </si>
  <si>
    <t>HAUA63HS20250724-133242</t>
  </si>
  <si>
    <t>HAUA63HS20250724-90243</t>
  </si>
  <si>
    <t>HAUA63HS20250724-100108</t>
  </si>
  <si>
    <t>HAUA63HS20250724-102722</t>
  </si>
  <si>
    <t>HAUA63HS20250724-110500</t>
  </si>
  <si>
    <t>HAUA63HS20250724-141115</t>
  </si>
  <si>
    <t>HAUA63HS20250726-125543</t>
  </si>
  <si>
    <t>HAUA63HS20250724-131801</t>
  </si>
  <si>
    <t>HAUA63HS20250726-134346</t>
  </si>
  <si>
    <t>HAUA63HS20250726-95324</t>
  </si>
  <si>
    <t>HAUA63HS20250726-101926</t>
  </si>
  <si>
    <t>HAUA63HS20250726-103858</t>
  </si>
  <si>
    <t>HAUA63HS20250722-105250</t>
  </si>
  <si>
    <t>HAUA63FSD20241113-001380</t>
  </si>
  <si>
    <t>HAUA63ISD20251017-131539</t>
  </si>
  <si>
    <t>HAUA63HS20250723-113819</t>
  </si>
  <si>
    <t>HAUA63HS20250723-130407</t>
  </si>
  <si>
    <t>HAUA63HS20250723-132906</t>
  </si>
  <si>
    <t>HAUA63HS20250723-135514</t>
  </si>
  <si>
    <t>HAUA63HS20250723-143708</t>
  </si>
  <si>
    <t>HAUA63HS20250723-150419</t>
  </si>
  <si>
    <t>HAUA63HS20250723-153018</t>
  </si>
  <si>
    <t>HAUA63HS20250723-131655</t>
  </si>
  <si>
    <t>HAUA63HS20250723-134129</t>
  </si>
  <si>
    <t>HAUA63HS20250723-140748</t>
  </si>
  <si>
    <t>HAUA63HS20250723-132541</t>
  </si>
  <si>
    <t>HAUA63HS20250723-135010</t>
  </si>
  <si>
    <t>HAUA63HS20250723-143428</t>
  </si>
  <si>
    <t>HAUA63HS20250723-151759</t>
  </si>
  <si>
    <t>HAUA63HS20250723-160504</t>
  </si>
  <si>
    <t>HAUA63HS20250723-163314</t>
  </si>
  <si>
    <t>HAUA63HS20250723-165624</t>
  </si>
  <si>
    <t>HAUA63HS20250723-175938</t>
  </si>
  <si>
    <t>HAUA63HS20250723-182200</t>
  </si>
  <si>
    <t>HAUA63HS20250723-183943</t>
  </si>
  <si>
    <t>HAUA63HS20250723-110404</t>
  </si>
  <si>
    <t>HAUA63HS20250723-114736</t>
  </si>
  <si>
    <t>HAUA63HS20250723-134403</t>
  </si>
  <si>
    <t>HAUA63HS20250723-141324</t>
  </si>
  <si>
    <t>HAUA63HS20250723-163032</t>
  </si>
  <si>
    <t>HAUA63HS20250723-143014</t>
  </si>
  <si>
    <t>HAUA63HS20250723-164732</t>
  </si>
  <si>
    <t>HAUA63HS20250723-170142</t>
  </si>
  <si>
    <t>HAUA63HS20250723-133003</t>
  </si>
  <si>
    <t>HAUA63HS20250726-150310</t>
  </si>
  <si>
    <t>HAUA63HS20250729-100102</t>
  </si>
  <si>
    <t>HAUA63HS20250729-152901</t>
  </si>
  <si>
    <t>HAUA63HS20250729-93654</t>
  </si>
  <si>
    <t>HAUA63HS20250729-212054</t>
  </si>
  <si>
    <t>HAUA63FLC20250710-132208</t>
  </si>
  <si>
    <t>HAUA63FLC20250715-152214</t>
  </si>
  <si>
    <t>HAUA63FLC20250715-163326</t>
  </si>
  <si>
    <t>HAUA63FLC20250724-144840</t>
  </si>
  <si>
    <t>HAUA63FLC20250725-130623</t>
  </si>
  <si>
    <t>HAUA63FLC20250801-133819</t>
  </si>
  <si>
    <t>HAUA63FLC20250801-141533</t>
  </si>
  <si>
    <t>HAUA63FLC20250801-154805</t>
  </si>
  <si>
    <t>HAUA63FLC20250801-125023</t>
  </si>
  <si>
    <t>HAUA63FLC20250801-140209</t>
  </si>
  <si>
    <t>HAUA63FLC20250801-164218</t>
  </si>
  <si>
    <t>HAUA63FLC20250805-142653</t>
  </si>
  <si>
    <t>HAUA63FLC20250806-111159</t>
  </si>
  <si>
    <t>HAUA63FLC20250806-114612</t>
  </si>
  <si>
    <t>HAUA63FLC20250806-131440</t>
  </si>
  <si>
    <t>HAUA63FLC20250806-132514</t>
  </si>
  <si>
    <t>HAUA63FLC20250807-122136</t>
  </si>
  <si>
    <t>HAUA63FLC20250807-154951</t>
  </si>
  <si>
    <t>HAUA63FLC20250808-132933</t>
  </si>
  <si>
    <t>HAUA63FLC20250815-121300</t>
  </si>
  <si>
    <t>HAUA63FLC20250815-162439</t>
  </si>
  <si>
    <t>HAUA63FLC20250818-151758</t>
  </si>
  <si>
    <t>HAUA63FLC20250818-164258</t>
  </si>
  <si>
    <t>HAUA63FLC20250819-104355</t>
  </si>
  <si>
    <t>HAUA63FLC20250819-113714</t>
  </si>
  <si>
    <t>HAUA63FLC20250819-124439</t>
  </si>
  <si>
    <t>HAUA63FLC20250820-112818</t>
  </si>
  <si>
    <t>HAUA63FLC20250820-155917</t>
  </si>
  <si>
    <t>HAUA63FLC20250820-131432</t>
  </si>
  <si>
    <t>HAUA63FLC20250815-125611</t>
  </si>
  <si>
    <t>HAUA63FLC20250815-134748</t>
  </si>
  <si>
    <t>HAUA63FLC20250815-141503</t>
  </si>
  <si>
    <t>HAUA63FLC20250815-150438</t>
  </si>
  <si>
    <t>HAUA63FLC20250815-160044</t>
  </si>
  <si>
    <t>HAUA63FLC20250818-122851</t>
  </si>
  <si>
    <t>HAUA63FLC20250818-122801</t>
  </si>
  <si>
    <t>HAUA63FLC20250818-150234</t>
  </si>
  <si>
    <t>HAUA63FLC20250818-165001</t>
  </si>
  <si>
    <t>HAUA63FLC20250819-103614</t>
  </si>
  <si>
    <t>HAUA63FLC20250819-111009</t>
  </si>
  <si>
    <t>HAUA63FLC20250819-115746</t>
  </si>
  <si>
    <t>HAUA63FLC20250820-102306</t>
  </si>
  <si>
    <t>HAUA63FLC20250825-102712</t>
  </si>
  <si>
    <t>HAUA63FLC20250826-120600</t>
  </si>
  <si>
    <t>HAUA63FLC20250827-111538</t>
  </si>
  <si>
    <t>HAUA63FLC20250819-122112</t>
  </si>
  <si>
    <t>HAUA63FLC20250819-134956</t>
  </si>
  <si>
    <t>HAUA63FLC20250819-143807</t>
  </si>
  <si>
    <t>HAUA63FLC20250819-154036</t>
  </si>
  <si>
    <t>HAUA63FLC20250819-160716</t>
  </si>
  <si>
    <t>HAUA63FLC20250820-113309</t>
  </si>
  <si>
    <t>HAUA63FLC20250820-120606</t>
  </si>
  <si>
    <t>HAUA63FLC20250820-133243</t>
  </si>
  <si>
    <t>HAUA63FLC20250820-130822</t>
  </si>
  <si>
    <t>HAUA63FLC20250820-162122</t>
  </si>
  <si>
    <t>HAUA63FLC20250820-162732</t>
  </si>
  <si>
    <t>HAUA63FLC20250820-171338</t>
  </si>
  <si>
    <t>HAUA63FLC20250821-93425</t>
  </si>
  <si>
    <t>HAUA63FLC20250821-104047</t>
  </si>
  <si>
    <t>HAUA63FLC20250821-113400</t>
  </si>
  <si>
    <t>HAUA63FLC20250821-131120</t>
  </si>
  <si>
    <t>HAUA63FLC20250821-135332</t>
  </si>
  <si>
    <t>HAUA63FLC20250821-122750</t>
  </si>
  <si>
    <t>HAUA63FLC20250822-125043</t>
  </si>
  <si>
    <t>HAUA63FLC20250825-144231</t>
  </si>
  <si>
    <t>HAUA63FLC20250827-102247</t>
  </si>
  <si>
    <t>HAUA63FLC20250827-135522</t>
  </si>
  <si>
    <t>HAUA63FLC20250827-141147</t>
  </si>
  <si>
    <t>HAUA63FSD20250228-001442</t>
  </si>
  <si>
    <t>HAUA63FSD20250228-001441</t>
  </si>
  <si>
    <t>HAUA63FSD20250228-001440</t>
  </si>
  <si>
    <t>HAUA63PSM20250828-163128</t>
  </si>
  <si>
    <t>HAUA63PSM20250901-101309</t>
  </si>
  <si>
    <t>HAUA63PSM20250901-105037</t>
  </si>
  <si>
    <t>HAUA63PSM20250901-110552</t>
  </si>
  <si>
    <t>HAUA63PSM20250901-114632</t>
  </si>
  <si>
    <t>HAUA63PSM20250905-110456</t>
  </si>
  <si>
    <t>HAUA63PSM20250909-121716</t>
  </si>
  <si>
    <t>HAUA63PSM20250909-123519</t>
  </si>
  <si>
    <t>HAUA63PSM20250909-132359</t>
  </si>
  <si>
    <t>HAUA63PSM20250905-95930</t>
  </si>
  <si>
    <t>HAUA63PSM20250905-102435</t>
  </si>
  <si>
    <t>HAUA63PSM20250905-112418</t>
  </si>
  <si>
    <t>HAUA63PSM20250909-114033</t>
  </si>
  <si>
    <t>HAUA63PSM20250909-115105</t>
  </si>
  <si>
    <t>HAUA63PSM20250912-105341</t>
  </si>
  <si>
    <t>HAUA63PSM20250912-111022</t>
  </si>
  <si>
    <t>HAUA63PSM20250916-134433</t>
  </si>
  <si>
    <t>HAUA63PSM20250916-140350</t>
  </si>
  <si>
    <t>HAUA63PSM20250916-151636</t>
  </si>
  <si>
    <t>HAUA63PSM20250916-141546</t>
  </si>
  <si>
    <t>HAUA63PSM20250916-111012</t>
  </si>
  <si>
    <t>HAUA63PSM20250916-163014</t>
  </si>
  <si>
    <t>HAUA63PSM20250919-165952</t>
  </si>
  <si>
    <t>HAUA63PSM20250919-171350</t>
  </si>
  <si>
    <t>HAUA63PSM20250919-150331</t>
  </si>
  <si>
    <t>HAUA63PSM20250919-153715</t>
  </si>
  <si>
    <t>HAUA63PSM20250919-162928</t>
  </si>
  <si>
    <t>HAUA63PSM20250919-93051</t>
  </si>
  <si>
    <t>HAUA63PSM20250919-100225</t>
  </si>
  <si>
    <t>HAUA63PSM20250916-114906</t>
  </si>
  <si>
    <t>HAUA63PSM20250916-120632</t>
  </si>
  <si>
    <t>HAUA63PSM20250916-143756</t>
  </si>
  <si>
    <t>HAUA63PSM20250916-151242</t>
  </si>
  <si>
    <t>HAUA63PSM20250919-110615</t>
  </si>
  <si>
    <t>HAUA63PSM20250924-112126</t>
  </si>
  <si>
    <t>HAUA63PSM20250924-115420</t>
  </si>
  <si>
    <t>HAUA63PSM20250919-103606</t>
  </si>
  <si>
    <t>HAUA63PSM20250924-123042</t>
  </si>
  <si>
    <t>HAUA63PSM20250929-101950</t>
  </si>
  <si>
    <t>HAUA63PSM20250929-104350</t>
  </si>
  <si>
    <t>HAUA63PSM20250929-112024</t>
  </si>
  <si>
    <t>HAUA63PSM20250929-115425</t>
  </si>
  <si>
    <t>HAUA63PSM20250929-121023</t>
  </si>
  <si>
    <t>HAUA63PSM20250929-123617</t>
  </si>
  <si>
    <t>HAUA63PSM20250929-144135</t>
  </si>
  <si>
    <t>HAUA63PSM20250929-145755</t>
  </si>
  <si>
    <t>HAUA63PSM20250929-152535</t>
  </si>
  <si>
    <t>HAUA63PSM20250925-124949</t>
  </si>
  <si>
    <t>HAUA63PSM20250929-101035</t>
  </si>
  <si>
    <t>HAUA63HS20250226-94556</t>
  </si>
  <si>
    <t>HAUA63HS20250226-100215</t>
  </si>
  <si>
    <t>HAUA63HS20250226-105102</t>
  </si>
  <si>
    <t>HAUA63HS20250226-111029</t>
  </si>
  <si>
    <t>HAUA63HS20250226-113641</t>
  </si>
  <si>
    <t>HAUA63HS20250226-115954</t>
  </si>
  <si>
    <t>HAUA63HS20250226-123029</t>
  </si>
  <si>
    <t>HAUA63HS20250226-130818</t>
  </si>
  <si>
    <t>HAUA63HS20250227-151608</t>
  </si>
  <si>
    <t>HAUA63HS20250227-155044</t>
  </si>
  <si>
    <t>HAUA63HS20250227-135543</t>
  </si>
  <si>
    <t>HAUA63HS20250227-122901</t>
  </si>
  <si>
    <t>HAUA63HS20250227-124917</t>
  </si>
  <si>
    <t>HAUA63HS20250227-132349</t>
  </si>
  <si>
    <t>HAUA63HS20250227-133723</t>
  </si>
  <si>
    <t>HAUA63HS20250509-135159</t>
  </si>
  <si>
    <t>HAUA63HS20250509-144429</t>
  </si>
  <si>
    <t>HAUA63HS20250509-152049</t>
  </si>
  <si>
    <t>HAUA63HS20250509-154517</t>
  </si>
  <si>
    <t>HAUA63HS20250509-162110</t>
  </si>
  <si>
    <t>HAUA63HS20250509-171103</t>
  </si>
  <si>
    <t>HAUA63HS20250509-181121</t>
  </si>
  <si>
    <t>HAUA63HS20250509-200906</t>
  </si>
  <si>
    <t>HAUA63HS20250509-204255</t>
  </si>
  <si>
    <t>HAUA63HS20250509-211340</t>
  </si>
  <si>
    <t>HAUA63HS20250510-144502</t>
  </si>
  <si>
    <t>HAUA63HS20250510-151040</t>
  </si>
  <si>
    <t>HAUA63HS20250510-153326</t>
  </si>
  <si>
    <t>HAUA63HS20250510-161535</t>
  </si>
  <si>
    <t>HAUA63HS20250510-170634</t>
  </si>
  <si>
    <t>HAUA63HS20250513-120128</t>
  </si>
  <si>
    <t>HAUA63HS20250513-124756</t>
  </si>
  <si>
    <t>HAUA63HS20250513-142807</t>
  </si>
  <si>
    <t>HAUA63HS20250513-134725</t>
  </si>
  <si>
    <t>HAUA63HS20250514-143429</t>
  </si>
  <si>
    <t>HAUA63HS20250514-151734</t>
  </si>
  <si>
    <t>HAUA63HS20250513-155903</t>
  </si>
  <si>
    <t>HAUA63HS20250513-162548</t>
  </si>
  <si>
    <t>HAUA63HS20250514-112522</t>
  </si>
  <si>
    <t>HAUA63HS20250514-120739</t>
  </si>
  <si>
    <t>HAUA63HS20250514-122951</t>
  </si>
  <si>
    <t>HAUA63HS20250514-134943</t>
  </si>
  <si>
    <t>HAUA63HS20250514-134429</t>
  </si>
  <si>
    <t>HAUA63HS20250514-172520</t>
  </si>
  <si>
    <t>HAUA63HS20250514-170908</t>
  </si>
  <si>
    <t>HAUA63FSD20250616-001578</t>
  </si>
  <si>
    <t>HAUA63MAG20250613-94335</t>
  </si>
  <si>
    <t>HAUA63MAG20250805-64119</t>
  </si>
  <si>
    <t>HAUA63FSD20250901-001671</t>
  </si>
  <si>
    <t>HAUA63FSD20250403-001462</t>
  </si>
  <si>
    <t>HAUA63FSD20250514-001556</t>
  </si>
  <si>
    <t>HAUA63FSD20250514-001551</t>
  </si>
  <si>
    <t>HAUA63FSD20250609-001577</t>
  </si>
  <si>
    <t>HAUA63FSD20250901-001670</t>
  </si>
  <si>
    <t>HAUA63MAG20250314-123720</t>
  </si>
  <si>
    <t>HAUA63MAG20250331-125802</t>
  </si>
  <si>
    <t>HAUA63MAG20250314-171605</t>
  </si>
  <si>
    <t>HAUA63FSD20250603-001575</t>
  </si>
  <si>
    <t>HAUA63MAG20250602-145200</t>
  </si>
  <si>
    <t>HAUA63MAG20250624-155639</t>
  </si>
  <si>
    <t>HAUA63FSD20250513-001553</t>
  </si>
  <si>
    <t>HAUA63FSD20250527-001570</t>
  </si>
  <si>
    <t>HAUA63MAG20250602-123954</t>
  </si>
  <si>
    <t>HAUA63MAG20250602-144959</t>
  </si>
  <si>
    <t>HAUA63FSD20250506-001534</t>
  </si>
  <si>
    <t>HAUA63FSD20250507-001539</t>
  </si>
  <si>
    <t>HAUA63FSD20250508-001543</t>
  </si>
  <si>
    <t>HAUA63FSD20250508-001548</t>
  </si>
  <si>
    <t>HAUA63FSD20250512-001549</t>
  </si>
  <si>
    <t>HAUA63MAG20250619-123825</t>
  </si>
  <si>
    <t>HAUA63MAG20250624-120021</t>
  </si>
  <si>
    <t>HAUA63MAG20250620-150211</t>
  </si>
  <si>
    <t>HAUA63MAG20240816-142049</t>
  </si>
  <si>
    <t>HAUA63MAG20250312-94350</t>
  </si>
  <si>
    <t>HAUA63MAG20250717-150005</t>
  </si>
  <si>
    <t>HAUA63FSD20251006-001693</t>
  </si>
  <si>
    <t>HAUA63FSD20251006-001704</t>
  </si>
  <si>
    <t>HAUA63FSD20251006-001705</t>
  </si>
  <si>
    <t>HAUA63FSD20241203-001406</t>
  </si>
  <si>
    <t>HAUA63FSD20241121-001389</t>
  </si>
  <si>
    <t>HAUA63FSD20241121-001386</t>
  </si>
  <si>
    <t>HAUA63FSD20241203-001402</t>
  </si>
  <si>
    <t>HAUA63DU20250915-110220</t>
  </si>
  <si>
    <t>HAUA63DU20250915-83904</t>
  </si>
  <si>
    <t>HAUA63DU20250915-91438</t>
  </si>
  <si>
    <t>HAUA63DU20250915-94055</t>
  </si>
  <si>
    <t>HAUA63DU20250915-101708</t>
  </si>
  <si>
    <t>HAUA63DU20250919-92152</t>
  </si>
  <si>
    <t>HAUA63DU20250919-93530</t>
  </si>
  <si>
    <t>HAUA63FSD20241121-001398</t>
  </si>
  <si>
    <t>HAUA63FSD20241121-001399</t>
  </si>
  <si>
    <t>HAUA63FSD20241121-001400</t>
  </si>
  <si>
    <t>HAUA63FSD20241121-001401</t>
  </si>
  <si>
    <t>HAUA63FSD20241125-001392</t>
  </si>
  <si>
    <t>HAUA63FSD20241125-001394</t>
  </si>
  <si>
    <t>HAUA63FSD20241125-001395</t>
  </si>
  <si>
    <t>HAUA63FSD20241125-001396</t>
  </si>
  <si>
    <t>HAUA63FSD20241203-001409</t>
  </si>
  <si>
    <t>HAUA63FSD20241203-001407</t>
  </si>
  <si>
    <t>HAUA63HS20241220-104400</t>
  </si>
  <si>
    <t>HAUA63HS20241220-111251</t>
  </si>
  <si>
    <t>HAUA63HS20241220-224046</t>
  </si>
  <si>
    <t>HAUA63FSD20250725-001632</t>
  </si>
  <si>
    <t>HAUA63FSD20250728-001633</t>
  </si>
  <si>
    <t>HAUA63FSD20250805-001647</t>
  </si>
  <si>
    <t>HAUA63HALO20250814-10950506</t>
  </si>
  <si>
    <t>HAUA63HS20241224-121134</t>
  </si>
  <si>
    <t>HAUA63HALO20250925-11192206</t>
  </si>
  <si>
    <t>HAUA63HALO20251020-11367306</t>
  </si>
  <si>
    <t>HAUA63HALO20251025-11371706</t>
  </si>
  <si>
    <t>HAUA63DRC20250206-115222</t>
  </si>
  <si>
    <t>HAUA63DRC20250210-103333</t>
  </si>
  <si>
    <t>HAUA63UOS20250119-160559</t>
  </si>
  <si>
    <t>HAUA63UOS20250119-153857</t>
  </si>
  <si>
    <t>HAUA63UOS20250119-171559</t>
  </si>
  <si>
    <t>HAUA63UOS20250113-170431</t>
  </si>
  <si>
    <t>HAUA63UOS20250113-164611</t>
  </si>
  <si>
    <t>HAUA63UOS20250113-153611</t>
  </si>
  <si>
    <t>HAUA63DRC20241106-112345</t>
  </si>
  <si>
    <t>HAUA63DRC20241111-140111</t>
  </si>
  <si>
    <t>HAUA63DRC20250321-113000</t>
  </si>
  <si>
    <t>HAUA63UOS20241216-91016</t>
  </si>
  <si>
    <t>HAUA63DRC20250120-105555</t>
  </si>
  <si>
    <t>HAUA63DRC20250408-93444</t>
  </si>
  <si>
    <t>HAUA63DRC20241119-151111</t>
  </si>
  <si>
    <t>HAUA63DRC20241125-171111</t>
  </si>
  <si>
    <t>HAUA63DRC20250408-94444</t>
  </si>
  <si>
    <t>HAUA63DRC20250410-112444</t>
  </si>
  <si>
    <t>HAUA63DRC20250430-110011</t>
  </si>
  <si>
    <t>HAUA63DRC20250204-110000</t>
  </si>
  <si>
    <t>HAUA63UOS20241202-131134</t>
  </si>
  <si>
    <t>HAUA63UOS20241125-121736</t>
  </si>
  <si>
    <t>HAUA63DRC20250409-110211</t>
  </si>
  <si>
    <t>HAUA63DRC20250414-123444</t>
  </si>
  <si>
    <t>HAUA63DRC20250519-122444</t>
  </si>
  <si>
    <t>HAUA63HS20250812-112738</t>
  </si>
  <si>
    <t>HAUA63HS20250812-131717</t>
  </si>
  <si>
    <t>HAUA63HS20250812-131105</t>
  </si>
  <si>
    <t>HAUA63HS20250812-141229</t>
  </si>
  <si>
    <t>HAUA63HS20250812-101815</t>
  </si>
  <si>
    <t>HAUA63HS20250812-105139</t>
  </si>
  <si>
    <t>HAUA63HS20250812-111518</t>
  </si>
  <si>
    <t>HAUA63HS20250812-135859</t>
  </si>
  <si>
    <t>HAUA63HS20250812-102716</t>
  </si>
  <si>
    <t>HAUA63HS20250808-134415</t>
  </si>
  <si>
    <t>HAUA63HS20250812-142631</t>
  </si>
  <si>
    <t>HAUA63HS20250812-143734</t>
  </si>
  <si>
    <t>HAUA63HS20250812-162618</t>
  </si>
  <si>
    <t>HAUA63HS20250812-114025</t>
  </si>
  <si>
    <t>HAUA63HS20250812-150734</t>
  </si>
  <si>
    <t>HAUA63HS20250812-160602</t>
  </si>
  <si>
    <t>HAUA63HS20250812-164241</t>
  </si>
  <si>
    <t>HAUA63HS20250812-165929</t>
  </si>
  <si>
    <t>HAUA63HS20250812-91332</t>
  </si>
  <si>
    <t>HAUA63HS20250812-93018</t>
  </si>
  <si>
    <t>HAUA63HS20250812-94514</t>
  </si>
  <si>
    <t>HAUA63HS20250812-100032</t>
  </si>
  <si>
    <t>HAUA63HS20250812-101550</t>
  </si>
  <si>
    <t>HAUA63HS20250812-103051</t>
  </si>
  <si>
    <t>HAUA63HS20250812-104122</t>
  </si>
  <si>
    <t>HAUA63HS20250812-133036</t>
  </si>
  <si>
    <t>HAUA63HS20250812-141409</t>
  </si>
  <si>
    <t>HAUA63HS20250812-142537</t>
  </si>
  <si>
    <t>HAUA63HS20250812-91549</t>
  </si>
  <si>
    <t>HAUA63HS20250812-93159</t>
  </si>
  <si>
    <t>HAUA63HS20250812-94952</t>
  </si>
  <si>
    <t>HAUA63HS20250812-100814</t>
  </si>
  <si>
    <t>HAUA63HS20250812-110211</t>
  </si>
  <si>
    <t>HAUA63HS20250812-111741</t>
  </si>
  <si>
    <t>HAUA63HS20250812-113007</t>
  </si>
  <si>
    <t>HAUA63HS20250812-134045</t>
  </si>
  <si>
    <t>HAUA63HS20250812-132747</t>
  </si>
  <si>
    <t>HAUA63HS20250812-152140</t>
  </si>
  <si>
    <t>HAUA63HS20250812-153523</t>
  </si>
  <si>
    <t>HAUA63HS20250812-161700</t>
  </si>
  <si>
    <t>HAUA63HS20250812-103939</t>
  </si>
  <si>
    <t>HAUA63HS20250812-151450</t>
  </si>
  <si>
    <t>HAUA63HS20250812-160518</t>
  </si>
  <si>
    <t>HAUA63HS20250812-120133</t>
  </si>
  <si>
    <t>HAUA63HS20250812-150841</t>
  </si>
  <si>
    <t>HAUA63HS20250812-161144</t>
  </si>
  <si>
    <t>HAUA63HS20250808-143949</t>
  </si>
  <si>
    <t>HAUA63HS20250814-91434</t>
  </si>
  <si>
    <t>HAUA63HS20250814-93730</t>
  </si>
  <si>
    <t>HAUA63HS20250814-102532</t>
  </si>
  <si>
    <t>HAUA63HS20250812-152742</t>
  </si>
  <si>
    <t>HAUA63HS20250812-104335</t>
  </si>
  <si>
    <t>HAUA63HS20250812-110034</t>
  </si>
  <si>
    <t>HAUA63HS20250808-152754</t>
  </si>
  <si>
    <t>HAUA63HS20250808-91005</t>
  </si>
  <si>
    <t>HAUA63HS20250808-100409</t>
  </si>
  <si>
    <t>HAUA63HS20250814-94739</t>
  </si>
  <si>
    <t>HAUA63HS20250814-144334</t>
  </si>
  <si>
    <t>HAUA63HS20250814-152212</t>
  </si>
  <si>
    <t>HAUA63HS20250812-164952</t>
  </si>
  <si>
    <t>HAUA63HS20250814-154023</t>
  </si>
  <si>
    <t>HAUA63HS20250814-91454</t>
  </si>
  <si>
    <t>HAUA63HS20250814-94339</t>
  </si>
  <si>
    <t>HAUA63HS20250814-101257</t>
  </si>
  <si>
    <t>HAUA63HS20250814-111309</t>
  </si>
  <si>
    <t>HAUA63HS20250814-130026</t>
  </si>
  <si>
    <t>HAUA63HS20250814-112847</t>
  </si>
  <si>
    <t>HAUA63HS20250814-131257</t>
  </si>
  <si>
    <t>HAUA63HS20250814-123814</t>
  </si>
  <si>
    <t>HAUA63HS20250816-150449</t>
  </si>
  <si>
    <t>HAUA63HS20250816-152952</t>
  </si>
  <si>
    <t>HAUA63HS20250816-154039</t>
  </si>
  <si>
    <t>HAUA63HS20250816-155209</t>
  </si>
  <si>
    <t>HAUA63HS20250816-160540</t>
  </si>
  <si>
    <t>HAUA63HS20250816-162050</t>
  </si>
  <si>
    <t>HAUA63HS20250816-164223</t>
  </si>
  <si>
    <t>HAUA63HS20250816-165358</t>
  </si>
  <si>
    <t>HAUA63HS20250816-114855</t>
  </si>
  <si>
    <t>HAUA63HS20250816-132033</t>
  </si>
  <si>
    <t>HAUA63HS20250816-135536</t>
  </si>
  <si>
    <t>HAUA63HS20250816-142020</t>
  </si>
  <si>
    <t>HAUA63HS20250816-152106</t>
  </si>
  <si>
    <t>HAUA63HS20250816-110834</t>
  </si>
  <si>
    <t>HAUA63HS20250816-113201</t>
  </si>
  <si>
    <t>HAUA63HS20250816-133549</t>
  </si>
  <si>
    <t>HAUA63HS20250816-173132</t>
  </si>
  <si>
    <t>HAUA63HS20250816-95902</t>
  </si>
  <si>
    <t>HAUA63HS20250816-101313</t>
  </si>
  <si>
    <t>HAUA63HS20250816-130615</t>
  </si>
  <si>
    <t>HAUA63HS20250816-133621</t>
  </si>
  <si>
    <t>HAUA63HS20250816-150741</t>
  </si>
  <si>
    <t>HAUA63HS20250816-100849</t>
  </si>
  <si>
    <t>HAUA63HS20250816-105138</t>
  </si>
  <si>
    <t>HAUA63HS20250816-135333</t>
  </si>
  <si>
    <t>HAUA63HS20250816-145019</t>
  </si>
  <si>
    <t>HAUA63HS20250816-161158</t>
  </si>
  <si>
    <t>HAUA63HS20250816-162640</t>
  </si>
  <si>
    <t>HAUA63HS20250816-163858</t>
  </si>
  <si>
    <t>HAUA63HS20250816-164914</t>
  </si>
  <si>
    <t>HAUA63HS20250816-174217</t>
  </si>
  <si>
    <t>HAUA63HS20250816-180009</t>
  </si>
  <si>
    <t>HAUA63HS20250816-90400</t>
  </si>
  <si>
    <t>HAUA63HS20250816-93127</t>
  </si>
  <si>
    <t>HAUA63HS20250816-95006</t>
  </si>
  <si>
    <t>HAUA63HS20250816-103542</t>
  </si>
  <si>
    <t>HAUA63HS20250816-104729</t>
  </si>
  <si>
    <t>HAUA63HS20250816-113935</t>
  </si>
  <si>
    <t>HAUA63HS20250816-110217</t>
  </si>
  <si>
    <t>HAUA63HS20250816-161235</t>
  </si>
  <si>
    <t>HAUA63HS20250816-90446</t>
  </si>
  <si>
    <t>HAUA63HS20250816-143035</t>
  </si>
  <si>
    <t>HAUA63HS20250816-152410</t>
  </si>
  <si>
    <t>HAUA63HS20250816-105816</t>
  </si>
  <si>
    <t>HAUA63HS20250816-142050</t>
  </si>
  <si>
    <t>HAUA63HS20250816-145954</t>
  </si>
  <si>
    <t>HAUA63HS20250816-161950</t>
  </si>
  <si>
    <t>HAUA63HS20250816-150456</t>
  </si>
  <si>
    <t>HAUA63UOS20250130-105736</t>
  </si>
  <si>
    <t>HAUA63UOS20250130-140437</t>
  </si>
  <si>
    <t>HAUA63UOS20250203-144059</t>
  </si>
  <si>
    <t>HAUA63UOS20250205-155401</t>
  </si>
  <si>
    <t>HAUA63DRC20241204-122222</t>
  </si>
  <si>
    <t>HAUA63DRC20250214-122000</t>
  </si>
  <si>
    <t>HAUA63DRC20250317-105000</t>
  </si>
  <si>
    <t>HAUA63DRC20250325-101333</t>
  </si>
  <si>
    <t>HAUA63DRC20250409-100011</t>
  </si>
  <si>
    <t>HAUA63DRC20250423-155755</t>
  </si>
  <si>
    <t>HAUA63DRC20250213-113333</t>
  </si>
  <si>
    <t>HAUA63UOS20241120-114138</t>
  </si>
  <si>
    <t>HAUA63DRC20241118-171222</t>
  </si>
  <si>
    <t>HAUA63DRC20250211-91222</t>
  </si>
  <si>
    <t>HAUA63DRC20250213-140000</t>
  </si>
  <si>
    <t>HAUA63DRC20250220-153555</t>
  </si>
  <si>
    <t>HAUA63DRC20250226-95111</t>
  </si>
  <si>
    <t>HAUA63DRC20250318-133222</t>
  </si>
  <si>
    <t>HAUA63DRC20250422-130333</t>
  </si>
  <si>
    <t>HAUA63UDS20250211-151510</t>
  </si>
  <si>
    <t>HAUA63UDS20250212-155050</t>
  </si>
  <si>
    <t>HAUA63UDS20250213-162616</t>
  </si>
  <si>
    <t>HAUA63UDS20250213-164452</t>
  </si>
  <si>
    <t>HAUA63UDS20250212-165308</t>
  </si>
  <si>
    <t>HAUA63UDS20250211-163340</t>
  </si>
  <si>
    <t>HAUA63DRC20250529-104111</t>
  </si>
  <si>
    <t>HAUA63DRC20250225-92111</t>
  </si>
  <si>
    <t>HAUA63DRC20250509-133001</t>
  </si>
  <si>
    <t>HAUA63DRC20250415-122333</t>
  </si>
  <si>
    <t>HAUA63HS20241219-164019</t>
  </si>
  <si>
    <t>HAUA63HS20241219-204146</t>
  </si>
  <si>
    <t>HAUA63HALO20250925-11206806</t>
  </si>
  <si>
    <t>HAUA63HALO20250917-11096606</t>
  </si>
  <si>
    <t>HAUA63HALO20250904-11060006</t>
  </si>
  <si>
    <t>HAUA63UOS20241023-103032</t>
  </si>
  <si>
    <t>HAUA63HALO20251015-11266106</t>
  </si>
  <si>
    <t>HAUA63HALO20250918-11097506</t>
  </si>
  <si>
    <t>HAUA63HALO20250917-11096106</t>
  </si>
  <si>
    <t>HAUA63HALO20250828-11060106</t>
  </si>
  <si>
    <t>HAUA63HALO20250423-10484206</t>
  </si>
  <si>
    <t>HAUA63HALO20250528-10640906</t>
  </si>
  <si>
    <t>HAUA63IDG20241122-141424</t>
  </si>
  <si>
    <t>HAUA63HALO20250411-10293706</t>
  </si>
  <si>
    <t>HAUA63HALO20250925-11192406</t>
  </si>
  <si>
    <t>HAUA63IDG20241114-161733</t>
  </si>
  <si>
    <t>HAUA63IDG20241115-131721</t>
  </si>
  <si>
    <t>HAUA63HALO20241203-8863106</t>
  </si>
  <si>
    <t>HAUA63HALO20250906-11065706</t>
  </si>
  <si>
    <t>HAUA63HALO20250918-11097406</t>
  </si>
  <si>
    <t>HAUA63IDG20241115-134044</t>
  </si>
  <si>
    <t>HAUA63IDG20241115-141123</t>
  </si>
  <si>
    <t>HAUA63HALO20250324-10119306</t>
  </si>
  <si>
    <t>HAUA63IDG20241114-181257</t>
  </si>
  <si>
    <t>HAUA63IDG20241115-135834</t>
  </si>
  <si>
    <t>HAUA63IDG20241115-181954</t>
  </si>
  <si>
    <t>HAUA63HALO20250505-10594206</t>
  </si>
  <si>
    <t>HAUA63HALO20250702-10849406</t>
  </si>
  <si>
    <t>HAUA63HALO20250421-10461506</t>
  </si>
  <si>
    <t>HAUA63HALO20250311-10055606</t>
  </si>
  <si>
    <t>HAUA63HALO20250702-10849706</t>
  </si>
  <si>
    <t>HAUA63HALO20250507-10598606</t>
  </si>
  <si>
    <t>HAUA63HALO20250310-10055306</t>
  </si>
  <si>
    <t>HAUA63IDG20241114-172536</t>
  </si>
  <si>
    <t>HAUA63HALO20250211-9421606</t>
  </si>
  <si>
    <t>HAUA63HALO20250323-10107306</t>
  </si>
  <si>
    <t>HAUA63HALO20250628-10821206</t>
  </si>
  <si>
    <t>HAUA63HALO20250702-10849606</t>
  </si>
  <si>
    <t>HAUA63HALO20250129-9209906</t>
  </si>
  <si>
    <t>HAUA63HALO20250818-10957106</t>
  </si>
  <si>
    <t>HAUA63HALO20250616-10687206</t>
  </si>
  <si>
    <t>HAUA63HALO20250814-10950306</t>
  </si>
  <si>
    <t>HAUA63HS20250807-144730</t>
  </si>
  <si>
    <t>HAUA63HS20250819-122555</t>
  </si>
  <si>
    <t>HAUA63HS20241223-141955</t>
  </si>
  <si>
    <t>HAUA63HS20241223-211237</t>
  </si>
  <si>
    <t>HAUA63HS20241223-214643</t>
  </si>
  <si>
    <t>HAUA63HS20250203-130256</t>
  </si>
  <si>
    <t>HAUA63HS20250203-154135</t>
  </si>
  <si>
    <t>HAUA63HS20250203-170358</t>
  </si>
  <si>
    <t>HAUA63HS20250203-180826</t>
  </si>
  <si>
    <t>HAUA63HS20250702-151552</t>
  </si>
  <si>
    <t>HAUA63HS20250704-104551</t>
  </si>
  <si>
    <t>HAUA63HS20250704-122541</t>
  </si>
  <si>
    <t>HAUA63HS20250704-163133</t>
  </si>
  <si>
    <t>HAUA63HS20250702-104532</t>
  </si>
  <si>
    <t>HAUA63HS20250702-114154</t>
  </si>
  <si>
    <t>HAUA63HS20250702-145136</t>
  </si>
  <si>
    <t>HAUA63HS20250704-120401</t>
  </si>
  <si>
    <t>HAUA63HS20250704-152354</t>
  </si>
  <si>
    <t>HAUA63HS20250702-111020</t>
  </si>
  <si>
    <t>HAUA63HS20250702-140551</t>
  </si>
  <si>
    <t>HAUA63HS20250702-153019</t>
  </si>
  <si>
    <t>HAUA63HS20250704-114857</t>
  </si>
  <si>
    <t>HAUA63HS20250701-141455</t>
  </si>
  <si>
    <t>HAUA63HS20250704-103449</t>
  </si>
  <si>
    <t>HAUA63HS20250708-144009</t>
  </si>
  <si>
    <t>HAUA63HS20250705-95145</t>
  </si>
  <si>
    <t>HAUA63HS20250705-105101</t>
  </si>
  <si>
    <t>HAUA63HS20250704-120503</t>
  </si>
  <si>
    <t>HAUA63HS20250704-132841</t>
  </si>
  <si>
    <t>HAUA63HS20250705-153344</t>
  </si>
  <si>
    <t>HAUA63HS20250705-161317</t>
  </si>
  <si>
    <t>HAUA63HS20250704-150210</t>
  </si>
  <si>
    <t>HAUA63HS20250702-171211</t>
  </si>
  <si>
    <t>HAUA63HS20250702-91731</t>
  </si>
  <si>
    <t>HAUA63HS20250704-111338</t>
  </si>
  <si>
    <t>HAUA63HS20250702-172915</t>
  </si>
  <si>
    <t>HAUA63HS20250704-105202</t>
  </si>
  <si>
    <t>HAUA63HS20250705-114124</t>
  </si>
  <si>
    <t>HAUA63HS20250704-120440</t>
  </si>
  <si>
    <t>HAUA63HS20250704-122252</t>
  </si>
  <si>
    <t>HAUA63HS20250702-175216</t>
  </si>
  <si>
    <t>HAUA63HS20250704-102935</t>
  </si>
  <si>
    <t>HAUA63HALO20250814-10950406</t>
  </si>
  <si>
    <t>HAUA63HALO20250615-10686706</t>
  </si>
  <si>
    <t>HAUA63HALO20250731-10928706</t>
  </si>
  <si>
    <t>HAUA63HALO20250128-9300506</t>
  </si>
  <si>
    <t>HAUA63HALO20250130-9340606</t>
  </si>
  <si>
    <t>HAUA63IDG20241114-151310</t>
  </si>
  <si>
    <t>HAUA63HALO20250423-10465706</t>
  </si>
  <si>
    <t>HAUA63HALO20250728-10921406</t>
  </si>
  <si>
    <t>HAUA63HS20250501-104226</t>
  </si>
  <si>
    <t>HAUA63HS20250501-131857</t>
  </si>
  <si>
    <t>HAUA63HS20250501-171652</t>
  </si>
  <si>
    <t>HAUA63HALO20250702-10849306</t>
  </si>
  <si>
    <t>HAUA63HS20250103-105357</t>
  </si>
  <si>
    <t>HAUA63HS20250103-110702</t>
  </si>
  <si>
    <t>HAUA63HS20250103-130832</t>
  </si>
  <si>
    <t>HAUA63HS20250103-132114</t>
  </si>
  <si>
    <t>HAUA63HS20250103-135838</t>
  </si>
  <si>
    <t>HAUA63HALO20250325-10175406</t>
  </si>
  <si>
    <t>HAUA63HALO20251025-11371806</t>
  </si>
  <si>
    <t>HAUA63HALO20250129-9237606</t>
  </si>
  <si>
    <t>HAUA63HALO20250702-10849506</t>
  </si>
  <si>
    <t>HAUA63HALO20250615-10686806</t>
  </si>
  <si>
    <t>HAUA63HALO20250326-10193306</t>
  </si>
  <si>
    <t>HAUA63HALO20250904-11059606</t>
  </si>
  <si>
    <t>HAUA63HALO20250917-11096706</t>
  </si>
  <si>
    <t>HAUA63HALO20250925-11192506</t>
  </si>
  <si>
    <t>HAUA63HALO20250620-10805606</t>
  </si>
  <si>
    <t>HAUA63ATOM20250927-94645</t>
  </si>
  <si>
    <t>HAUA63ATOM20250927-95435</t>
  </si>
  <si>
    <t>HAUA63HALO20250312-10054106</t>
  </si>
  <si>
    <t>HAUA63HALO20250904-11059506</t>
  </si>
  <si>
    <t>HAUA63HS20241220-133049</t>
  </si>
  <si>
    <t>HAUA63IDG20241114-174904</t>
  </si>
  <si>
    <t>HAUA63HALO20250423-10462306</t>
  </si>
  <si>
    <t>HAUA63HALO20250925-11192706</t>
  </si>
  <si>
    <t>HAUA63HALO20250506-10594106</t>
  </si>
  <si>
    <t>HAUA63HALO20250818-10957006</t>
  </si>
  <si>
    <t>HAUA63IDG20241122-143737</t>
  </si>
  <si>
    <t>HAUA63FLC20251008-154039</t>
  </si>
  <si>
    <t>HAUA63UOS20241101-104806</t>
  </si>
  <si>
    <t>IDG</t>
  </si>
  <si>
    <t>CHC</t>
  </si>
  <si>
    <t>MNK</t>
  </si>
  <si>
    <t>ISD</t>
  </si>
  <si>
    <t>Першотравневе</t>
  </si>
  <si>
    <t>Новосілка</t>
  </si>
  <si>
    <t>Берислав</t>
  </si>
  <si>
    <t>Лозове</t>
  </si>
  <si>
    <t>Заградівка</t>
  </si>
  <si>
    <t>Пригір’я</t>
  </si>
  <si>
    <t>Вітрове</t>
  </si>
  <si>
    <t>Контур 17 лісосмуга і поле</t>
  </si>
  <si>
    <t>Контур 17 лісосмуга</t>
  </si>
  <si>
    <t>Контур 5 два поля</t>
  </si>
  <si>
    <t>Контур 16 лісосмуга і поле</t>
  </si>
  <si>
    <t>Контур 4 поле 3</t>
  </si>
  <si>
    <t>Контур 6 лісосмуга 2 та острівець серед поля</t>
  </si>
  <si>
    <t>Контур 4 поле 1</t>
  </si>
  <si>
    <t>Лісосмуга 1 контур 1</t>
  </si>
  <si>
    <t>Контур 7 острівець серед поля</t>
  </si>
  <si>
    <t>Контур 4  поле 2</t>
  </si>
  <si>
    <t>Контур 2 поле</t>
  </si>
  <si>
    <t>Контур 1 поле 1</t>
  </si>
  <si>
    <t>Контур 1 поле 2</t>
  </si>
  <si>
    <t>Контур 6 поле 2</t>
  </si>
  <si>
    <t>Контур 6 поле 3</t>
  </si>
  <si>
    <t>Контур 6 поле 1</t>
  </si>
  <si>
    <t>Контур 2 лісосмуга</t>
  </si>
  <si>
    <t>Велика Олександрівка - Свободи 75</t>
  </si>
  <si>
    <t>Іщенка - Шкільна 1</t>
  </si>
  <si>
    <t>Мала Олександрівка-7</t>
  </si>
  <si>
    <t>Білогірка-27</t>
  </si>
  <si>
    <t>Білогірка - Колгоспна 17</t>
  </si>
  <si>
    <t>Безводне-7</t>
  </si>
  <si>
    <t>Білогірка - Шевченка 1</t>
  </si>
  <si>
    <t>Велика Олександрівка - Народна 2</t>
  </si>
  <si>
    <t>Білогірка - Колгоспна 8</t>
  </si>
  <si>
    <t>Князівка – 08.1</t>
  </si>
  <si>
    <t>Архангельське 16</t>
  </si>
  <si>
    <t>Архангельське-13</t>
  </si>
  <si>
    <t>Архангельське-14</t>
  </si>
  <si>
    <t>Миколаївка 1</t>
  </si>
  <si>
    <t>Миколаївка - 33</t>
  </si>
  <si>
    <t>Миколаївка - 88</t>
  </si>
  <si>
    <t>Миколаївка - 56</t>
  </si>
  <si>
    <t>Високопілля Д - 01.3</t>
  </si>
  <si>
    <t>Миколаївка - 87</t>
  </si>
  <si>
    <t>Ольгине - 02.2</t>
  </si>
  <si>
    <t>Ольгине - 03.2</t>
  </si>
  <si>
    <t>Миколаївка - 32</t>
  </si>
  <si>
    <t>Миколаївка - 83</t>
  </si>
  <si>
    <t>Миколаївка - 52</t>
  </si>
  <si>
    <t>Миколаївка - 51</t>
  </si>
  <si>
    <t>Миколаївка - 61</t>
  </si>
  <si>
    <t xml:space="preserve">Нововознесенське 10
</t>
  </si>
  <si>
    <t>Високопільська И - 04.3</t>
  </si>
  <si>
    <t>Високопільська И - 05.3</t>
  </si>
  <si>
    <t>Ольгине - 01.2</t>
  </si>
  <si>
    <t>Миколаївка - 60</t>
  </si>
  <si>
    <t>Миколаївка - 70</t>
  </si>
  <si>
    <t>Миколаївка - 72</t>
  </si>
  <si>
    <t>Миколаївка - 74</t>
  </si>
  <si>
    <t>Миколаївка - 71</t>
  </si>
  <si>
    <t>Миколаївка - 76</t>
  </si>
  <si>
    <t>Миколаївка - 86</t>
  </si>
  <si>
    <t>Миколаївка - 65</t>
  </si>
  <si>
    <t>Високопілля Д - 01.4</t>
  </si>
  <si>
    <t>Високопільська Д - 05.1</t>
  </si>
  <si>
    <t>Високопільська Д - 05.2</t>
  </si>
  <si>
    <t>Високопільська И - 09.2</t>
  </si>
  <si>
    <t>Високопільська И - 09.3</t>
  </si>
  <si>
    <t>Миколаївка - 64</t>
  </si>
  <si>
    <t>Миколаївка - 68</t>
  </si>
  <si>
    <t>Миколаївка - 35</t>
  </si>
  <si>
    <t>Високопільська И - 06.2</t>
  </si>
  <si>
    <t>Коханівка-16</t>
  </si>
  <si>
    <t>Калинівське-11</t>
  </si>
  <si>
    <t>Калинівське-12</t>
  </si>
  <si>
    <t>Андріївка-3</t>
  </si>
  <si>
    <t>Андріївка-10</t>
  </si>
  <si>
    <t>Зелений Гай-3</t>
  </si>
  <si>
    <t>Зелений Гай-6</t>
  </si>
  <si>
    <t>Коханівка-15</t>
  </si>
  <si>
    <t>Коханівка-14</t>
  </si>
  <si>
    <t>Новогреднєве-13</t>
  </si>
  <si>
    <t>Благодатівка-21</t>
  </si>
  <si>
    <t>Коханівка-17</t>
  </si>
  <si>
    <t>Коханівка-18</t>
  </si>
  <si>
    <t>Коханівка-19</t>
  </si>
  <si>
    <t>Лозове-9</t>
  </si>
  <si>
    <t>СухийСтавок28</t>
  </si>
  <si>
    <t>СухийСтавок-29</t>
  </si>
  <si>
    <t>Мала Сейдеминуха-11</t>
  </si>
  <si>
    <t>Новогреднєве-15</t>
  </si>
  <si>
    <t>Андріївка-12</t>
  </si>
  <si>
    <t>Лозове-10</t>
  </si>
  <si>
    <t>Краснолюбецьк-8</t>
  </si>
  <si>
    <t>Андріївка-11</t>
  </si>
  <si>
    <t>Андріївка-7</t>
  </si>
  <si>
    <t>Благодатівка-14</t>
  </si>
  <si>
    <t>ЦР-Адріївка-1</t>
  </si>
  <si>
    <t>Благодатівка-16</t>
  </si>
  <si>
    <t>Новогреднєве-9</t>
  </si>
  <si>
    <t>Бобровий Кут-11</t>
  </si>
  <si>
    <t>Бобровий Кут-12</t>
  </si>
  <si>
    <t>Мала Сейдеминуха-7</t>
  </si>
  <si>
    <t>Лозове-6</t>
  </si>
  <si>
    <t>Благодатівка-7</t>
  </si>
  <si>
    <t>СухийСтавок-23</t>
  </si>
  <si>
    <t>Благодатівка-15</t>
  </si>
  <si>
    <t>Благодатівка-18</t>
  </si>
  <si>
    <t>Благодатівка-20</t>
  </si>
  <si>
    <t>СухийСтавок-27</t>
  </si>
  <si>
    <t>Калинівське-9</t>
  </si>
  <si>
    <t>Мала Сейдеминуха-9</t>
  </si>
  <si>
    <t>Мала Сейдеминуха-10</t>
  </si>
  <si>
    <t>Мала Сейдеминуха-6</t>
  </si>
  <si>
    <t>Благодатівка-11</t>
  </si>
  <si>
    <t>Благодатівка-10</t>
  </si>
  <si>
    <t>Благодатівка-12</t>
  </si>
  <si>
    <t>Благодатівка-6</t>
  </si>
  <si>
    <t>Благодатівка-9</t>
  </si>
  <si>
    <t>Андріївка-2</t>
  </si>
  <si>
    <t>Лозове-11</t>
  </si>
  <si>
    <t>Заградівка-2</t>
  </si>
  <si>
    <t>Кочубеївка-2</t>
  </si>
  <si>
    <t>Заградівка-5</t>
  </si>
  <si>
    <t>Заградівка-7</t>
  </si>
  <si>
    <t>Заградівка-6</t>
  </si>
  <si>
    <t>Заградівка-4</t>
  </si>
  <si>
    <t>Заградівка-3</t>
  </si>
  <si>
    <t>Пригір’я-1</t>
  </si>
  <si>
    <t>Правдине-7</t>
  </si>
  <si>
    <t>Правдине-15</t>
  </si>
  <si>
    <t>Правдине-11</t>
  </si>
  <si>
    <t>Правдине-9</t>
  </si>
  <si>
    <t>Правдине-10</t>
  </si>
  <si>
    <t>Правдине-24</t>
  </si>
  <si>
    <t>Правдине-25</t>
  </si>
  <si>
    <t>Вітрове-1</t>
  </si>
  <si>
    <t>HAUA65a3160_20251014-104539</t>
  </si>
  <si>
    <t>HAUA65a3160_20251009-111406</t>
  </si>
  <si>
    <t>HAUA65a3160_20250927-102647</t>
  </si>
  <si>
    <t>HAUA65a3160_20251016-94012</t>
  </si>
  <si>
    <t>HAUA65a3160_20250901-182432</t>
  </si>
  <si>
    <t>HAUA65a3160_20250927-105500</t>
  </si>
  <si>
    <t>HAUA65a3160_20250901-173957</t>
  </si>
  <si>
    <t>HAUA65a3160_20250822-132802</t>
  </si>
  <si>
    <t>HAUA65a3160_20251024-110123</t>
  </si>
  <si>
    <t>HAUA65a3160_20250901-181149</t>
  </si>
  <si>
    <t>HAUA65a3160_20250929-102522</t>
  </si>
  <si>
    <t>HAUA65a3160_20250822-185651</t>
  </si>
  <si>
    <t>HAUA65a3160_20250823-150751</t>
  </si>
  <si>
    <t>HAUA65a3160_20250923-95907</t>
  </si>
  <si>
    <t>HAUA65a3160_20250924-101745</t>
  </si>
  <si>
    <t>HAUA65a3160_20250921-102439</t>
  </si>
  <si>
    <t>HAUA65a3160_20250928-120542</t>
  </si>
  <si>
    <t>HAUA65DS20250207-160159</t>
  </si>
  <si>
    <t>HAUA65DS20250222-134909</t>
  </si>
  <si>
    <t>HAUA65HALO20241023-8725106</t>
  </si>
  <si>
    <t>HAUA65HALO20241020-8701506</t>
  </si>
  <si>
    <t>HAUA65DS20250224-165838</t>
  </si>
  <si>
    <t>HAUA65HALO20241103-8761106</t>
  </si>
  <si>
    <t>HAUA65DS20250224-171127</t>
  </si>
  <si>
    <t>HAUA65DS20250210-160748</t>
  </si>
  <si>
    <t>HAUA65DS20250224-165153</t>
  </si>
  <si>
    <t>HAUA65DS20231011-1217</t>
  </si>
  <si>
    <t>HAUA65NPA20250827-115309</t>
  </si>
  <si>
    <t>HAUA65NPA20250709-81049</t>
  </si>
  <si>
    <t>HAUA65NPA20250708-144216</t>
  </si>
  <si>
    <t>HAUA65NPA20250811-95526</t>
  </si>
  <si>
    <t>HAUA65uda20241113-185644</t>
  </si>
  <si>
    <t>HAUA65uda20250523-84834</t>
  </si>
  <si>
    <t>HAUA65uda20250218-231557</t>
  </si>
  <si>
    <t>HAUA65uda20250320-164701</t>
  </si>
  <si>
    <t>HAUA65uda20250520-84312</t>
  </si>
  <si>
    <t>HAUA65uda20250310-165747</t>
  </si>
  <si>
    <t>HAUA65uda20250310-171327</t>
  </si>
  <si>
    <t>HAUA65uda20241109-184628</t>
  </si>
  <si>
    <t>HAUA65uda20250512-101619</t>
  </si>
  <si>
    <t>HAUA65uda20250207-91053</t>
  </si>
  <si>
    <t>HAUA65uda20250206-102242</t>
  </si>
  <si>
    <t>HAUA65uda20250310-124325</t>
  </si>
  <si>
    <t>HAUA65NPA20250919-104203</t>
  </si>
  <si>
    <t>HAUA65uda20250118-145319</t>
  </si>
  <si>
    <t>HAUA65uda20250125-101813</t>
  </si>
  <si>
    <t>HAUA65uda20250218-172738</t>
  </si>
  <si>
    <t>HAUA65uda20250308-123818</t>
  </si>
  <si>
    <t>HAUA65uda20250318-94310</t>
  </si>
  <si>
    <t>HAUA65uda20250527-185820</t>
  </si>
  <si>
    <t>HAUA65uda20250526-193022</t>
  </si>
  <si>
    <t>HAUA65uda20250527-182620</t>
  </si>
  <si>
    <t>HAUA65uda20250526-143836</t>
  </si>
  <si>
    <t>HAUA65uda20250519-153437</t>
  </si>
  <si>
    <t>HAUA65uda20250312-145308</t>
  </si>
  <si>
    <t>HAUA65uda20250320-174111</t>
  </si>
  <si>
    <t>HAUA65uda20250522-165535</t>
  </si>
  <si>
    <t>HAUA65uda20250523-144403</t>
  </si>
  <si>
    <t>HAUA65uda20250215-104658</t>
  </si>
  <si>
    <t>HAUA65uda20250212-164521</t>
  </si>
  <si>
    <t>HAUA65uda20250311-144212</t>
  </si>
  <si>
    <t>HAUA65uda20250315-92148</t>
  </si>
  <si>
    <t>HAUA65uda20241123-94706</t>
  </si>
  <si>
    <t>HAUA65uda20250215-104046</t>
  </si>
  <si>
    <t>HAUA65HALO20250410-10280606</t>
  </si>
  <si>
    <t>HAUA65HALO20250716-10904006</t>
  </si>
  <si>
    <t>HAUA65HALO20250716-10908606</t>
  </si>
  <si>
    <t>HAUA65HALO20250308-10054206</t>
  </si>
  <si>
    <t>HAUA65HALO20250922-11180606</t>
  </si>
  <si>
    <t>HAUA65HALO20250422-10511306</t>
  </si>
  <si>
    <t>HAUA65HALO20250617-10725406</t>
  </si>
  <si>
    <t>HAUA65HALO20250323-10100306</t>
  </si>
  <si>
    <t>HAUA65HALO20250310-9990806</t>
  </si>
  <si>
    <t>HAUA65HALO20250715-10903606</t>
  </si>
  <si>
    <t>HAUA65HALO20251019-11332506</t>
  </si>
  <si>
    <t>HAUA65HALO20250421-10462006</t>
  </si>
  <si>
    <t>HAUA65HALO20250505-10597906</t>
  </si>
  <si>
    <t>HAUA65HALO20250620-10805106</t>
  </si>
  <si>
    <t>HAUA65HALO20250616-10699506</t>
  </si>
  <si>
    <t>HAUA65dc_SSTS20250416-150557</t>
  </si>
  <si>
    <t>HAUA65dc_SSTS20250421-142636</t>
  </si>
  <si>
    <t>HAUA65HALO20250807-10934106</t>
  </si>
  <si>
    <t>HAUA65HALO20251020-11332806</t>
  </si>
  <si>
    <t>HAUA65HALO20251020-11351106</t>
  </si>
  <si>
    <t>HAUA65HALO20250712-10863906</t>
  </si>
  <si>
    <t>HAUA65HALO20241021-8703706</t>
  </si>
  <si>
    <t>HAUA65HALO20250923-11187806</t>
  </si>
  <si>
    <t>HAUA65HALO20250701-10848206</t>
  </si>
  <si>
    <t>HAUA65HALO20250716-10908406</t>
  </si>
  <si>
    <t>HAUA65dc_SSTS20250521-160717</t>
  </si>
  <si>
    <t>HAUA65HALO20250910-11084606</t>
  </si>
  <si>
    <t>HAUA65HALO20250607-10662306</t>
  </si>
  <si>
    <t>HAUA65HALO20251015-11265506</t>
  </si>
  <si>
    <t>HAUA65HALO20251020-11332706</t>
  </si>
  <si>
    <t>HAUA65HALO20250411-10280506</t>
  </si>
  <si>
    <t>HAUA65HALO20250325-10194206</t>
  </si>
  <si>
    <t>HAUA65HALO20250212-9419006</t>
  </si>
  <si>
    <t>HAUA65dc_SSTS20250321-163558</t>
  </si>
  <si>
    <t>HAUA65HALO20250716-10908506</t>
  </si>
  <si>
    <t>HAUA65HALO20250910-11084806</t>
  </si>
  <si>
    <t>HAUA65HALO20251021-11361906</t>
  </si>
  <si>
    <t>HAUA65dc_SSTS20250408-154522</t>
  </si>
  <si>
    <t>HAUA65HALO20250606-10661806</t>
  </si>
  <si>
    <t>HAUA65HALO20250620-10805006</t>
  </si>
  <si>
    <t>HAUA65HALO20250713-10880206</t>
  </si>
  <si>
    <t>HAUA65HALO20250327-10100406</t>
  </si>
  <si>
    <t>HAUA65HALO20250420-10466906</t>
  </si>
  <si>
    <t>HAUA65HALO20250327-10194506</t>
  </si>
  <si>
    <t>HAUA65HALO20250701-10847906</t>
  </si>
  <si>
    <t>HAUA65HALO20250129-9334406</t>
  </si>
  <si>
    <t>HAUA65HALO20250312-10082306</t>
  </si>
  <si>
    <t>HAUA65HALO20250224-9912806</t>
  </si>
  <si>
    <t>HAUA65HALO20250924-11191506</t>
  </si>
  <si>
    <t>HAUA65HALO20250312-10078506</t>
  </si>
  <si>
    <t>HAUA65HALO20250403-10281506</t>
  </si>
  <si>
    <t>HAUA65HALO20250921-11181406</t>
  </si>
  <si>
    <t>HAUA65HALO20250716-10907806</t>
  </si>
  <si>
    <t>HAUA65HALO20250910-11086806</t>
  </si>
  <si>
    <t>HAUA65HALO20250826-10989606</t>
  </si>
  <si>
    <t>HAUA65HALO20250712-10862206</t>
  </si>
  <si>
    <t>HAUA65HALO20250409-10308006</t>
  </si>
  <si>
    <t>HAUA65HALO20250210-9418806</t>
  </si>
  <si>
    <t>HAUA65DRC20241114-91706</t>
  </si>
  <si>
    <t>HAUA65DRC20241118-141228</t>
  </si>
  <si>
    <t>HAUA65DRC20241121-125258</t>
  </si>
  <si>
    <t>HAUA65DRC20241115-152932</t>
  </si>
  <si>
    <t>HAUA65DRC20241119-133223</t>
  </si>
  <si>
    <t>HAUA65DRC20241126-111234</t>
  </si>
  <si>
    <t>HAUA65DRC20241127-144931</t>
  </si>
  <si>
    <t>HAUA65DRC20241121-151550</t>
  </si>
  <si>
    <t>a3160_</t>
  </si>
  <si>
    <t>Голінка</t>
  </si>
  <si>
    <t>Нова Басань</t>
  </si>
  <si>
    <t>Синдаревське</t>
  </si>
  <si>
    <t>Количівка</t>
  </si>
  <si>
    <t>Красне</t>
  </si>
  <si>
    <t>Буди</t>
  </si>
  <si>
    <t>Золотинка</t>
  </si>
  <si>
    <t>Гущин</t>
  </si>
  <si>
    <t>Данівка</t>
  </si>
  <si>
    <t>Дроздівка</t>
  </si>
  <si>
    <t>Жукотки</t>
  </si>
  <si>
    <t>Хмільниця</t>
  </si>
  <si>
    <t>Новоукраїнське</t>
  </si>
  <si>
    <t>Велика Вісь</t>
  </si>
  <si>
    <t>Черниш</t>
  </si>
  <si>
    <t>Голінка-2</t>
  </si>
  <si>
    <t>Новий Биків-3</t>
  </si>
  <si>
    <t>Новий Биків-7</t>
  </si>
  <si>
    <t>Нова Басань-4</t>
  </si>
  <si>
    <t>Новий Биків-10</t>
  </si>
  <si>
    <t>Novyi Bykiv-2</t>
  </si>
  <si>
    <t>Новий Биків-12</t>
  </si>
  <si>
    <t>Нова Басань-5</t>
  </si>
  <si>
    <t>Новий Биків-8</t>
  </si>
  <si>
    <t>Старий Биків-3</t>
  </si>
  <si>
    <t>Новий Биків-6</t>
  </si>
  <si>
    <t>Новий Биків-9</t>
  </si>
  <si>
    <t>Новий Биків-13</t>
  </si>
  <si>
    <t>Нова Басань-3</t>
  </si>
  <si>
    <t>Новий Биків-14</t>
  </si>
  <si>
    <t>Синдаревське-2</t>
  </si>
  <si>
    <t>Синдаревське-1</t>
  </si>
  <si>
    <t>Анисів-1B</t>
  </si>
  <si>
    <t>Скорінець-1В</t>
  </si>
  <si>
    <t>Скорінець-2В</t>
  </si>
  <si>
    <t>Ягідне-18С</t>
  </si>
  <si>
    <t>Ягідне-19С</t>
  </si>
  <si>
    <t>Количівка-4B</t>
  </si>
  <si>
    <t>Количівка-6B</t>
  </si>
  <si>
    <t>Количівка-5B</t>
  </si>
  <si>
    <t>Количівка-7B</t>
  </si>
  <si>
    <t>Количівка-8B</t>
  </si>
  <si>
    <t>Количівка-9B</t>
  </si>
  <si>
    <t>Количівка-10B</t>
  </si>
  <si>
    <t>Красне-1В</t>
  </si>
  <si>
    <t>Красне-2В</t>
  </si>
  <si>
    <t>Красне-3В</t>
  </si>
  <si>
    <t>Количівка-1B</t>
  </si>
  <si>
    <t>Количівка-2B</t>
  </si>
  <si>
    <t>Количівка-3B</t>
  </si>
  <si>
    <t>Іванівка-1B</t>
  </si>
  <si>
    <t>Іванівка-2B</t>
  </si>
  <si>
    <t>Іванівка-3B</t>
  </si>
  <si>
    <t>Іванівка-4B</t>
  </si>
  <si>
    <t>Іванівка-5B</t>
  </si>
  <si>
    <t>Іванівка-6B</t>
  </si>
  <si>
    <t>Количівка-11В</t>
  </si>
  <si>
    <t>Количівка-12B</t>
  </si>
  <si>
    <t>Количівка-13B</t>
  </si>
  <si>
    <t>Скорінець-3В</t>
  </si>
  <si>
    <t>Скорінець-4B</t>
  </si>
  <si>
    <t>Скорінець-5B</t>
  </si>
  <si>
    <t>Скорінець-6B</t>
  </si>
  <si>
    <t>Скорінець-7B</t>
  </si>
  <si>
    <t>Скорінець-8B</t>
  </si>
  <si>
    <t>Лукашівка-1B</t>
  </si>
  <si>
    <t>Буди-3B</t>
  </si>
  <si>
    <t>Буди-4B</t>
  </si>
  <si>
    <t>Буди-7B</t>
  </si>
  <si>
    <t>Буди-5B</t>
  </si>
  <si>
    <t>Буди-6B</t>
  </si>
  <si>
    <t>Буди-1B</t>
  </si>
  <si>
    <t>Буди-2B</t>
  </si>
  <si>
    <t>Золотинка-5B</t>
  </si>
  <si>
    <t>Золотинка-4B</t>
  </si>
  <si>
    <t>Количівка-1А</t>
  </si>
  <si>
    <t>Золотинка-3B</t>
  </si>
  <si>
    <t>Шестовиця-2А</t>
  </si>
  <si>
    <t>Шестовиця-3А</t>
  </si>
  <si>
    <t>Гущин-2В</t>
  </si>
  <si>
    <t>Гущин-1В</t>
  </si>
  <si>
    <t>Шестовиця-14В</t>
  </si>
  <si>
    <t>Шестовиця-15B</t>
  </si>
  <si>
    <t>Шестовиця-16В</t>
  </si>
  <si>
    <t>Шестовиця-17В</t>
  </si>
  <si>
    <t>Шестовиця-18В</t>
  </si>
  <si>
    <t>Шестовиця-20В</t>
  </si>
  <si>
    <t>Шестовиця-22В</t>
  </si>
  <si>
    <t>Гущин-3В</t>
  </si>
  <si>
    <t>Гущин-4В</t>
  </si>
  <si>
    <t>Гущин-5В</t>
  </si>
  <si>
    <t>Гущин-6В</t>
  </si>
  <si>
    <t>Шестовиця-4В</t>
  </si>
  <si>
    <t>Шестовиця-8В</t>
  </si>
  <si>
    <t>Шестовиця-9В</t>
  </si>
  <si>
    <t>Шестовиця-11B</t>
  </si>
  <si>
    <t>Шестовиця-7B</t>
  </si>
  <si>
    <t>Шестовиця-19B</t>
  </si>
  <si>
    <t>Шестовиця -3В</t>
  </si>
  <si>
    <t>Шестовиця-10В</t>
  </si>
  <si>
    <t>Шестовиця-12B</t>
  </si>
  <si>
    <t>Трисвятська Слобода-3</t>
  </si>
  <si>
    <t>Шестовиця-1B</t>
  </si>
  <si>
    <t>Шестовиця-2В</t>
  </si>
  <si>
    <t>Трисвятська Слобода-4</t>
  </si>
  <si>
    <t>Стаси - 4</t>
  </si>
  <si>
    <t>Данівка-3</t>
  </si>
  <si>
    <t>Дроздівка - Шевченка 37-а</t>
  </si>
  <si>
    <t>Левковичі-1B</t>
  </si>
  <si>
    <t>Михайло-Коцюбинське-4С</t>
  </si>
  <si>
    <t>Жукотки-1С</t>
  </si>
  <si>
    <t>Михайло-Коцюбинське-4</t>
  </si>
  <si>
    <t>Старий Білоус-1</t>
  </si>
  <si>
    <t>Хмільниця1</t>
  </si>
  <si>
    <t>Хмільниця2</t>
  </si>
  <si>
    <t>Коростень-4С</t>
  </si>
  <si>
    <t>Вишневе-6</t>
  </si>
  <si>
    <t>Новоукраїнське-1</t>
  </si>
  <si>
    <t>Велика Вісь-1</t>
  </si>
  <si>
    <t>Нове-7B</t>
  </si>
  <si>
    <t>Нове-4С</t>
  </si>
  <si>
    <t>Нове-5С</t>
  </si>
  <si>
    <t>Черниш-1B</t>
  </si>
  <si>
    <t>Нове-6В</t>
  </si>
  <si>
    <t>Нове-1B</t>
  </si>
  <si>
    <t>Нове-2В</t>
  </si>
  <si>
    <t>Черниш-5В</t>
  </si>
  <si>
    <t>Черниш-2B</t>
  </si>
  <si>
    <t>Черниш-3В</t>
  </si>
  <si>
    <t>Черниш-4В</t>
  </si>
  <si>
    <t>HAUA74HALO20241203-8863706</t>
  </si>
  <si>
    <t>HAUA74FSD20221028-1312</t>
  </si>
  <si>
    <t>HAUA74HALO20241120-8857306</t>
  </si>
  <si>
    <t>HAUA74HALO20250710-10860006</t>
  </si>
  <si>
    <t>HAUA74HALO20250410-10290606</t>
  </si>
  <si>
    <t>HAUA74HALO20220921-3546406</t>
  </si>
  <si>
    <t>HAUA74HALO20250507-10580106</t>
  </si>
  <si>
    <t>HAUA74HALO20250714-10903506</t>
  </si>
  <si>
    <t>HAUA74HALO20250129-9179206</t>
  </si>
  <si>
    <t>HAUA74HALO20250222-9934006</t>
  </si>
  <si>
    <t>HAUA74HALO20241022-8651906</t>
  </si>
  <si>
    <t>HAUA74HALO20250312-10058906</t>
  </si>
  <si>
    <t>HAUA74HALO20250615-10699406</t>
  </si>
  <si>
    <t>HAUA74HALO20250628-10822306</t>
  </si>
  <si>
    <t>HAUA74HALO20251021-11362606</t>
  </si>
  <si>
    <t>HAUA74HALO20250808-10934906</t>
  </si>
  <si>
    <t>HAUA74HALO20250715-10903706</t>
  </si>
  <si>
    <t>HAUA74FSD20250620-001595</t>
  </si>
  <si>
    <t>HAUA74FSD20250530-001571</t>
  </si>
  <si>
    <t>HAUA74FSD20250606-001580</t>
  </si>
  <si>
    <t>HAUA74FSD20241118-001387</t>
  </si>
  <si>
    <t>HAUA74FSD20241126-001403</t>
  </si>
  <si>
    <t>HAUA74FSD20250808-001650</t>
  </si>
  <si>
    <t>HAUA74FSD20250822-001661</t>
  </si>
  <si>
    <t>HAUA74FSD20250819-001659</t>
  </si>
  <si>
    <t>HAUA74FSD20250829-001668</t>
  </si>
  <si>
    <t>HAUA74FSD20250905-001680</t>
  </si>
  <si>
    <t>HAUA74FSD20250912-001685</t>
  </si>
  <si>
    <t>HAUA74FSD20250919-001691</t>
  </si>
  <si>
    <t>HAUA74FSD20250514-001554</t>
  </si>
  <si>
    <t>HAUA74FSD20250516-001559</t>
  </si>
  <si>
    <t>HAUA74FSD20250521-001566</t>
  </si>
  <si>
    <t>HAUA74FSD20250718-001630</t>
  </si>
  <si>
    <t>HAUA74FSD20250725-001636</t>
  </si>
  <si>
    <t>HAUA74FSD20250731-001641</t>
  </si>
  <si>
    <t>HAUA74FSD20250704-001615</t>
  </si>
  <si>
    <t>HAUA74FSD20250711-001623</t>
  </si>
  <si>
    <t>HAUA74FSD20251003-001699</t>
  </si>
  <si>
    <t>HAUA74FSD20251010-001710</t>
  </si>
  <si>
    <t>HAUA74FSD20251017-001719</t>
  </si>
  <si>
    <t>HAUA74FSD20251031-001749</t>
  </si>
  <si>
    <t>HAUA74FSD20251014-001700</t>
  </si>
  <si>
    <t>HAUA74FSD20251017-001720</t>
  </si>
  <si>
    <t>HAUA74FSD20251024-001730</t>
  </si>
  <si>
    <t>HAUA74FSD20250613-001588</t>
  </si>
  <si>
    <t>HAUA74FSD20250620-001594</t>
  </si>
  <si>
    <t>HAUA74FSD20250704-001616</t>
  </si>
  <si>
    <t>HAUA74FSD20250711-001620</t>
  </si>
  <si>
    <t>HAUA74FSD20250716-001625</t>
  </si>
  <si>
    <t>HAUA74FSD20250801-001643</t>
  </si>
  <si>
    <t>HAUA74FSD20250430-001516</t>
  </si>
  <si>
    <t>HAUA74FSD20250829-001664</t>
  </si>
  <si>
    <t>HAUA74FSD20250905-001676</t>
  </si>
  <si>
    <t>HAUA74FSD20250926-001695</t>
  </si>
  <si>
    <t>HAUA74FSD20250912-001686</t>
  </si>
  <si>
    <t>HAUA74FSD20250919-001692</t>
  </si>
  <si>
    <t>HAUA74FSD20250808-001651</t>
  </si>
  <si>
    <t>HAUA74FSD20250822-001658</t>
  </si>
  <si>
    <t>HAUA74FSD20250415-001491</t>
  </si>
  <si>
    <t>HAUA74FSD20250410-001472</t>
  </si>
  <si>
    <t>HAUA74FSD20251013-001714</t>
  </si>
  <si>
    <t>HAUA74FSD20250410-001469</t>
  </si>
  <si>
    <t>HAUA74FSD20251020-001726</t>
  </si>
  <si>
    <t>HAUA74FSD20251024-001734</t>
  </si>
  <si>
    <t>HAUA74FSD20250626-001609</t>
  </si>
  <si>
    <t>HAUA74FSD20250620-001599</t>
  </si>
  <si>
    <t>HAUA74FSD20250710-001624</t>
  </si>
  <si>
    <t>HAUA74FSD20250717-001628</t>
  </si>
  <si>
    <t>HAUA74FSD20250723-001635</t>
  </si>
  <si>
    <t>HAUA74FSD20250725-001639</t>
  </si>
  <si>
    <t>HAUA74FSD20250731-001645</t>
  </si>
  <si>
    <t>HAUA74FSD20250815-001657</t>
  </si>
  <si>
    <t>HAUA74FSD20250829-001675</t>
  </si>
  <si>
    <t>HAUA74FSD20250916-001690</t>
  </si>
  <si>
    <t>HAUA74FSD20250926-001697</t>
  </si>
  <si>
    <t>HAUA74FSD20251003-001703</t>
  </si>
  <si>
    <t>HAUA74FSD20251031-001748</t>
  </si>
  <si>
    <t>HAUA74FSD20250411-001475</t>
  </si>
  <si>
    <t>HAUA74FSD20250506-001530</t>
  </si>
  <si>
    <t>HAUA74FSD20250507-001540</t>
  </si>
  <si>
    <t>HAUA74FSD20250529-001573</t>
  </si>
  <si>
    <t>HAUA74FSD20250430-001514</t>
  </si>
  <si>
    <t>HAUA74FSD20250808-001652</t>
  </si>
  <si>
    <t>HAUA74FSD20250410-001455</t>
  </si>
  <si>
    <t>HAUA74FSD20250509-001545</t>
  </si>
  <si>
    <t>HAUA74FSD20250612-001587</t>
  </si>
  <si>
    <t>HAUA74HALO20241023-8651806</t>
  </si>
  <si>
    <t>HAUA74FSD20250304-001439</t>
  </si>
  <si>
    <t>HAUA74FSD20250314-001447</t>
  </si>
  <si>
    <t>HAUA74HALO20241103-8757606</t>
  </si>
  <si>
    <t>HAUA74FSD20230714-1500</t>
  </si>
  <si>
    <t>HAUA74HALO20241101-8702806</t>
  </si>
  <si>
    <t>HAUA74DS20250212-130903</t>
  </si>
  <si>
    <t>HAUA74FSD20250509-001542</t>
  </si>
  <si>
    <t>HAUA74FSD20241115-001379</t>
  </si>
  <si>
    <t>HAUA74FSD20241122-001393</t>
  </si>
  <si>
    <t>HAUA74HALO20241204-8857006</t>
  </si>
  <si>
    <t>HAUA74HALO20241119-8798806</t>
  </si>
  <si>
    <t>HAUA74UOS20241202-133540</t>
  </si>
  <si>
    <t>HAUA74UOS20241216-111743</t>
  </si>
  <si>
    <t>HAUA74FSD20241122-001391</t>
  </si>
  <si>
    <t>HAUA74FSD20230221-900</t>
  </si>
  <si>
    <t>HAUA74FSD20230616-916</t>
  </si>
  <si>
    <t>HAUA74FSD20230629-1111</t>
  </si>
  <si>
    <t>HAUA74FSD20230313-831</t>
  </si>
  <si>
    <t>HAUA74FSD20250725-001634</t>
  </si>
  <si>
    <t>HAUA74FSD20241127-001404</t>
  </si>
  <si>
    <t>HAUA74FSD20241206-001415</t>
  </si>
  <si>
    <t>HAUA74FSD20250314-001445</t>
  </si>
  <si>
    <t>HAUA74FSD20250321-001450</t>
  </si>
  <si>
    <t>HAUA74FSD20250328-001470</t>
  </si>
  <si>
    <t>HAUA74FSD20250404-001471</t>
  </si>
  <si>
    <t>HAUA74FSD20250627-001608</t>
  </si>
  <si>
    <t>HAUA74FSD20250502-001511</t>
  </si>
  <si>
    <t>HAUA74FSD20250509-001533</t>
  </si>
  <si>
    <t>HAUA74FSD20250509-001544</t>
  </si>
  <si>
    <t>Євгенівка-44</t>
  </si>
  <si>
    <t>Співаківка</t>
  </si>
  <si>
    <t>Нова Гусарівка-2</t>
  </si>
  <si>
    <t>Чепіль-1</t>
  </si>
  <si>
    <t>Вербівка - 8</t>
  </si>
  <si>
    <t xml:space="preserve">Гусарівське - 31 </t>
  </si>
  <si>
    <t xml:space="preserve">Гусарівське - 35 </t>
  </si>
  <si>
    <t xml:space="preserve">Гусарівське - 42 </t>
  </si>
  <si>
    <t xml:space="preserve">Гусарівське - 33 </t>
  </si>
  <si>
    <t xml:space="preserve">Гусарівське - 76 </t>
  </si>
  <si>
    <t>Нова Гусарівка-37</t>
  </si>
  <si>
    <t>Балаклія-45</t>
  </si>
  <si>
    <t>Нова Гусарівка-41</t>
  </si>
  <si>
    <t>Балаклія-28</t>
  </si>
  <si>
    <t>Барабашівка - 15</t>
  </si>
  <si>
    <t>Барабашівка - 16</t>
  </si>
  <si>
    <t>Велика Комишуваха-17S</t>
  </si>
  <si>
    <t>Велика Комишуваха-28</t>
  </si>
  <si>
    <t>Велика Комишуваха-10</t>
  </si>
  <si>
    <t>Велика Комишуваха-12</t>
  </si>
  <si>
    <t>Велика Комишуваха-13</t>
  </si>
  <si>
    <t>Велика Комишуваха-59</t>
  </si>
  <si>
    <t>Велика Комишуваха-115</t>
  </si>
  <si>
    <t>Велика Комишуваха-120</t>
  </si>
  <si>
    <t>Велика Комишуваха-121</t>
  </si>
  <si>
    <t>Велика Комишуваха-31</t>
  </si>
  <si>
    <t>Велика Комишуваха-29Б</t>
  </si>
  <si>
    <t>Велика Комишуваха-30</t>
  </si>
  <si>
    <t>Барабашівка-22</t>
  </si>
  <si>
    <t>Барабашівка-25</t>
  </si>
  <si>
    <t>Велика Комишуваха-29А</t>
  </si>
  <si>
    <t>Велика Комишуваха-35</t>
  </si>
  <si>
    <t>Велика Комишуваха-21А</t>
  </si>
  <si>
    <t>Велика Комишуваха-21В</t>
  </si>
  <si>
    <t>Грушуваха-38</t>
  </si>
  <si>
    <t>Велика Комишуваха-51</t>
  </si>
  <si>
    <t>Велика Комишуваха-16/2</t>
  </si>
  <si>
    <t>Велика Комишуваха-7</t>
  </si>
  <si>
    <t>Велика Комишуваха-89</t>
  </si>
  <si>
    <t>Велика Комишуваха-90</t>
  </si>
  <si>
    <t>Велика Комишуваха-91</t>
  </si>
  <si>
    <t>Велика Комишуваха-97</t>
  </si>
  <si>
    <t>Велика Комишуваха-78</t>
  </si>
  <si>
    <t>Велика Комишуваха-99</t>
  </si>
  <si>
    <t>Заводи – 73</t>
  </si>
  <si>
    <t>Заводи - 78</t>
  </si>
  <si>
    <t>Заводи – 50</t>
  </si>
  <si>
    <t xml:space="preserve">Андріївка - 31
</t>
  </si>
  <si>
    <t xml:space="preserve">Заводи - 35
</t>
  </si>
  <si>
    <t>Заводи – 45</t>
  </si>
  <si>
    <t>Заводи – 69</t>
  </si>
  <si>
    <t xml:space="preserve">АДП-4-15 </t>
  </si>
  <si>
    <t xml:space="preserve">АДП-4-16 </t>
  </si>
  <si>
    <t xml:space="preserve">АДП-4-106 </t>
  </si>
  <si>
    <t>Андріївка - 2</t>
  </si>
  <si>
    <t>Андріївка – 1</t>
  </si>
  <si>
    <t>Заводи – 21</t>
  </si>
  <si>
    <t>Заводи – 19</t>
  </si>
  <si>
    <t>Заводи - 46</t>
  </si>
  <si>
    <t xml:space="preserve">Заводи - 23
</t>
  </si>
  <si>
    <t>Заводи – 20</t>
  </si>
  <si>
    <t xml:space="preserve">Андріївка - 10
</t>
  </si>
  <si>
    <t xml:space="preserve">Андріївка - 9
</t>
  </si>
  <si>
    <t xml:space="preserve">Андріївка - 3
</t>
  </si>
  <si>
    <t>Заводи - 27</t>
  </si>
  <si>
    <t xml:space="preserve">Заводи - 33
</t>
  </si>
  <si>
    <t>Заводи – 29</t>
  </si>
  <si>
    <t>Заводи – 30</t>
  </si>
  <si>
    <t xml:space="preserve">Заводи - 28
</t>
  </si>
  <si>
    <t xml:space="preserve">Заводи - 61
</t>
  </si>
  <si>
    <t xml:space="preserve">Заводи - 32
</t>
  </si>
  <si>
    <t xml:space="preserve">Андріївка - 34
</t>
  </si>
  <si>
    <t xml:space="preserve">Андріївка - 7
</t>
  </si>
  <si>
    <t xml:space="preserve">Андріївка - 14
</t>
  </si>
  <si>
    <t>Заводи - 76</t>
  </si>
  <si>
    <t xml:space="preserve">Заводи - 25
</t>
  </si>
  <si>
    <t>Андріївка - 32</t>
  </si>
  <si>
    <t xml:space="preserve">Заводи - 26
</t>
  </si>
  <si>
    <t xml:space="preserve">Заводи - 24
</t>
  </si>
  <si>
    <t>Заводи - 52</t>
  </si>
  <si>
    <t>Заводи – 49</t>
  </si>
  <si>
    <t xml:space="preserve">Петропілля - 7
</t>
  </si>
  <si>
    <t xml:space="preserve">Петропілля - 8
</t>
  </si>
  <si>
    <t xml:space="preserve">Андріївка - 4
</t>
  </si>
  <si>
    <t xml:space="preserve">Андріївка - 6
</t>
  </si>
  <si>
    <t xml:space="preserve">Андріївка - 35
</t>
  </si>
  <si>
    <t>Заводи – 75</t>
  </si>
  <si>
    <t>Заводи – 22</t>
  </si>
  <si>
    <t>Андріївка - 36</t>
  </si>
  <si>
    <t>Заводи - 37</t>
  </si>
  <si>
    <t>Мала Комишуваха-22W</t>
  </si>
  <si>
    <t>Сулигівка-19А</t>
  </si>
  <si>
    <t>Сулигівка-19Б</t>
  </si>
  <si>
    <t xml:space="preserve">АДП-5-7 </t>
  </si>
  <si>
    <t>Сулигівка-26S</t>
  </si>
  <si>
    <t>Сулигівка-29S</t>
  </si>
  <si>
    <t>Сулигівка-30S</t>
  </si>
  <si>
    <t xml:space="preserve">Поле № ЧНИ08 ПрАТ “Агрокомбінат “Слобожанський”
</t>
  </si>
  <si>
    <t xml:space="preserve">Поле № ЧНИ08-2 ПрАТ “Агрокомбінат “Слобожанський”
</t>
  </si>
  <si>
    <t>Степове-20</t>
  </si>
  <si>
    <t>Степове-21</t>
  </si>
  <si>
    <t xml:space="preserve">Лебежанське - 3 </t>
  </si>
  <si>
    <t xml:space="preserve">Лебежанське - 6 </t>
  </si>
  <si>
    <t xml:space="preserve">Лебежанське - 7 </t>
  </si>
  <si>
    <t xml:space="preserve">Лебежанське - 8 </t>
  </si>
  <si>
    <t xml:space="preserve">Лебежанське - 20 </t>
  </si>
  <si>
    <t xml:space="preserve">Лебежанське - 17 </t>
  </si>
  <si>
    <t xml:space="preserve">Лебежанське - 18 </t>
  </si>
  <si>
    <t xml:space="preserve">Лебежанське - 82 </t>
  </si>
  <si>
    <t xml:space="preserve">Лебежанське - 19 </t>
  </si>
  <si>
    <t xml:space="preserve">Лебежанське - 1 </t>
  </si>
  <si>
    <t xml:space="preserve">Лебежанське - 5 </t>
  </si>
  <si>
    <t xml:space="preserve">Слобожанське-1 </t>
  </si>
  <si>
    <t xml:space="preserve">Слобожанське-6 </t>
  </si>
  <si>
    <t xml:space="preserve">Слобожанське-2 </t>
  </si>
  <si>
    <t xml:space="preserve">Слобожанське-3 </t>
  </si>
  <si>
    <t>HAUA63FSD20221212-1328</t>
  </si>
  <si>
    <t>HAUA63ATOM20250816-123609</t>
  </si>
  <si>
    <t>HAUA63CHC20250404-143736</t>
  </si>
  <si>
    <t>HAUA63HS20250628-153726</t>
  </si>
  <si>
    <t>HAUA63HS20250628-202952</t>
  </si>
  <si>
    <t>HAUA63HS20250628-142530</t>
  </si>
  <si>
    <t>HAUA63HS20250628-162811</t>
  </si>
  <si>
    <t>HAUA63HS20250628-173202</t>
  </si>
  <si>
    <t>HAUA63HALO20250520-10578306</t>
  </si>
  <si>
    <t>HAUA63HALO20250918-11097306</t>
  </si>
  <si>
    <t>HAUA63HALO20250729-10950106</t>
  </si>
  <si>
    <t>HAUA63HALO20250408-10121706</t>
  </si>
  <si>
    <t>HAUA63FLC20250827-132724</t>
  </si>
  <si>
    <t>HAUA63FSD20250609-001582</t>
  </si>
  <si>
    <t>HAUA63PSM20251006-121328</t>
  </si>
  <si>
    <t>HAUA63PSM20251006-122852</t>
  </si>
  <si>
    <t>HAUA63PSM20251007-150908</t>
  </si>
  <si>
    <t>HAUA63PSM20251007-152917</t>
  </si>
  <si>
    <t>HAUA63PSM20251006-133401</t>
  </si>
  <si>
    <t>HAUA63PSM20251008-115055</t>
  </si>
  <si>
    <t>HAUA63PSM20251008-135859</t>
  </si>
  <si>
    <t>HAUA63PSM20251008-142343</t>
  </si>
  <si>
    <t>HAUA63PSM20251017-112349</t>
  </si>
  <si>
    <t>HAUA63PSM20251017-120043</t>
  </si>
  <si>
    <t>HAUA63PSM20251017-110414</t>
  </si>
  <si>
    <t>HAUA63PSM20251019-145021</t>
  </si>
  <si>
    <t>HAUA63PSM20251019-160739</t>
  </si>
  <si>
    <t>HAUA63PSM20251019-110009</t>
  </si>
  <si>
    <t>HAUA63PSM20251020-152012</t>
  </si>
  <si>
    <t>HAUA63PSM20251021-142129</t>
  </si>
  <si>
    <t>HAUA63PSM20251020-123353</t>
  </si>
  <si>
    <t>HAUA63PSM20251023-150159</t>
  </si>
  <si>
    <t>HAUA63PSM20251023-152142</t>
  </si>
  <si>
    <t>HAUA63PSM20251023-153236</t>
  </si>
  <si>
    <t>HAUA63PSM20251023-101636</t>
  </si>
  <si>
    <t>HAUA63PSM20251023-114454</t>
  </si>
  <si>
    <t>HAUA63PSM20251023-102209</t>
  </si>
  <si>
    <t>HAUA63FLC20250825-100427</t>
  </si>
  <si>
    <t>HAUA63FLC20250826-131346</t>
  </si>
  <si>
    <t>HAUA63FLC20250819-161033</t>
  </si>
  <si>
    <t>HAUA63FLC20250820-114502</t>
  </si>
  <si>
    <t>HAUA63HS20250729-113718</t>
  </si>
  <si>
    <t>HAUA63HS20250729-115330</t>
  </si>
  <si>
    <t>HAUA63HS20250729-130441</t>
  </si>
  <si>
    <t>HAUA63FLC20250610-101639</t>
  </si>
  <si>
    <t>HAUA63FLC20250707-170013</t>
  </si>
  <si>
    <t>HAUA63FLC20250729-144134</t>
  </si>
  <si>
    <t>HAUA63FLC20250731-105714</t>
  </si>
  <si>
    <t>HAUA63FLC20250731-170416</t>
  </si>
  <si>
    <t>HAUA63FLC20250804-110052</t>
  </si>
  <si>
    <t>HAUA63FLC20250806-143922</t>
  </si>
  <si>
    <t>HAUA63FLC20250821-131632</t>
  </si>
  <si>
    <t>HAUA63FLC20250825-121253</t>
  </si>
  <si>
    <t>HAUA63FLC20250825-155224</t>
  </si>
  <si>
    <t>HAUA63FLC20250826-124148</t>
  </si>
  <si>
    <t>HAUA63FLC20250826-152635</t>
  </si>
  <si>
    <t>HAUA63FLC20250827-95754</t>
  </si>
  <si>
    <t>HAUA63FLC20250821-105535</t>
  </si>
  <si>
    <t>HAUA63FLC20250821-115317</t>
  </si>
  <si>
    <t>HAUA63FLC20250821-125305</t>
  </si>
  <si>
    <t>HAUA63FSD20250617-001579</t>
  </si>
  <si>
    <t>HAUA63PSM20250919-155644</t>
  </si>
  <si>
    <t>HAUA63HS20251104-114920</t>
  </si>
  <si>
    <t>HAUA63IDG20241122-154427</t>
  </si>
  <si>
    <t>HAUA63IDG20241122-160426</t>
  </si>
  <si>
    <t>HAUA63HALO20241122-8878306</t>
  </si>
  <si>
    <t>HAUA63HALO20241203-8878406</t>
  </si>
  <si>
    <t>HAUA63HS20250701-130712</t>
  </si>
  <si>
    <t>HAUA63HS20250701-132019</t>
  </si>
  <si>
    <t>HAUA63HS20250701-133739</t>
  </si>
  <si>
    <t>HAUA63HS20250701-164151</t>
  </si>
  <si>
    <t>HAUA63HS20250701-90447</t>
  </si>
  <si>
    <t>HAUA63HS20250705-114354</t>
  </si>
  <si>
    <t>HAUA63HS20250701-143919</t>
  </si>
  <si>
    <t>HAUA63HS20250701-140306</t>
  </si>
  <si>
    <t>HAUA63HS20250701-142917</t>
  </si>
  <si>
    <t>HAUA63HS20250501-154859</t>
  </si>
  <si>
    <t>HAUA63HS20250501-164101</t>
  </si>
  <si>
    <t>HAUA63HS20250501-174129</t>
  </si>
  <si>
    <t>HAUA63HS20250501-180459</t>
  </si>
  <si>
    <t>Незламне</t>
  </si>
  <si>
    <t>Заповіт</t>
  </si>
  <si>
    <t>Безводне1</t>
  </si>
  <si>
    <t>Велика Олександрівка-2</t>
  </si>
  <si>
    <t>Велика Олександрівка-1</t>
  </si>
  <si>
    <t>Нововознесенське 8</t>
  </si>
  <si>
    <t>Новопетрівка-10</t>
  </si>
  <si>
    <t>Костирка-4</t>
  </si>
  <si>
    <t>Нововознесенське 9</t>
  </si>
  <si>
    <t>Добрянка-2</t>
  </si>
  <si>
    <t>Добрянка-3</t>
  </si>
  <si>
    <t>Незламне-2</t>
  </si>
  <si>
    <t>Високопілля-7</t>
  </si>
  <si>
    <t>Високопілля-6</t>
  </si>
  <si>
    <t>Потьомкине - 03.2</t>
  </si>
  <si>
    <t>Ольгине - 05</t>
  </si>
  <si>
    <t>Новогреднєве-6</t>
  </si>
  <si>
    <t>Мала Сейдеминуха-12</t>
  </si>
  <si>
    <t>Новогреднєве-14</t>
  </si>
  <si>
    <t>Мала Сейдеминуха-4</t>
  </si>
  <si>
    <t>Андріївка-6</t>
  </si>
  <si>
    <t>Зелений Гай-4</t>
  </si>
  <si>
    <t>Зелений Гай-7</t>
  </si>
  <si>
    <t>Новогреднєве-10</t>
  </si>
  <si>
    <t>Новогреднєве-8</t>
  </si>
  <si>
    <t>Зелений Гай-1</t>
  </si>
  <si>
    <t>Зелений Гай-2</t>
  </si>
  <si>
    <t>Зелений Гай-5</t>
  </si>
  <si>
    <t>Благодатівка-13</t>
  </si>
  <si>
    <t>Калинівське-3</t>
  </si>
  <si>
    <t>СухийСтавок-24</t>
  </si>
  <si>
    <t>Новогреднєве-12</t>
  </si>
  <si>
    <t>Лозове-8</t>
  </si>
  <si>
    <t>Зелений Гай-12</t>
  </si>
  <si>
    <t>СухийСтавок-22</t>
  </si>
  <si>
    <t>СухийСтавок-25</t>
  </si>
  <si>
    <t>СухийСтавок-26</t>
  </si>
  <si>
    <t>Калинівське -5</t>
  </si>
  <si>
    <t>Андріївка-5</t>
  </si>
  <si>
    <t>Андріївка-1</t>
  </si>
  <si>
    <t>Андріївка-4</t>
  </si>
  <si>
    <t>Зелений Гай-8</t>
  </si>
  <si>
    <t>Бобровий Кут-10</t>
  </si>
  <si>
    <t>Новогреднєве-4</t>
  </si>
  <si>
    <t>СухийСтавок-33</t>
  </si>
  <si>
    <t>Зелений Гай-9</t>
  </si>
  <si>
    <t>Зелений Гай-11</t>
  </si>
  <si>
    <t>Зелений Гай-10</t>
  </si>
  <si>
    <t>Благодатівка-5</t>
  </si>
  <si>
    <t>Калинівське-4</t>
  </si>
  <si>
    <t>СухийСтавок-35</t>
  </si>
  <si>
    <t>СухийСтавок-39</t>
  </si>
  <si>
    <t>СухийСтавок-34</t>
  </si>
  <si>
    <t>Калинівське-
6</t>
  </si>
  <si>
    <t>СухийСтавок-37</t>
  </si>
  <si>
    <t>Калинівське-5</t>
  </si>
  <si>
    <t>Калинівське-6</t>
  </si>
  <si>
    <t>Мала Сейдеминуха-8</t>
  </si>
  <si>
    <t>Заповіт-1</t>
  </si>
  <si>
    <t>Заповіт-2</t>
  </si>
  <si>
    <t>Заповіт-3</t>
  </si>
  <si>
    <t>Заповіт-4</t>
  </si>
  <si>
    <t>Заповіт-5</t>
  </si>
  <si>
    <t>Заповіт-6</t>
  </si>
  <si>
    <t>Калинівське-7</t>
  </si>
  <si>
    <t>Коханівка-12</t>
  </si>
  <si>
    <t>Благодатівка-17</t>
  </si>
  <si>
    <t>Краснолюбецьк-9</t>
  </si>
  <si>
    <t>СухийСтавок-38</t>
  </si>
  <si>
    <t>Коханівка-13</t>
  </si>
  <si>
    <t>СухийСтавок-36</t>
  </si>
  <si>
    <t>Любимівка-18</t>
  </si>
  <si>
    <t>Миролюбівка-14</t>
  </si>
  <si>
    <t>Любимівка-14</t>
  </si>
  <si>
    <t>Любимівка-15</t>
  </si>
  <si>
    <t>Любимівка-16</t>
  </si>
  <si>
    <t>Любимівка-17</t>
  </si>
  <si>
    <t>Миролюбівка-12</t>
  </si>
  <si>
    <t>Миролюбівка-19</t>
  </si>
  <si>
    <t>Миролюбівка-10</t>
  </si>
  <si>
    <t>Миролюбівка-9</t>
  </si>
  <si>
    <t>Миролюбівка-16</t>
  </si>
  <si>
    <t>Миролюбівка-7</t>
  </si>
  <si>
    <t>Миролюбівка-11</t>
  </si>
  <si>
    <t>Миролюбівка-17</t>
  </si>
  <si>
    <t>Миролюбівка-8</t>
  </si>
  <si>
    <t>Миролюбівка-6</t>
  </si>
  <si>
    <t>Миролюбівка-5</t>
  </si>
  <si>
    <t>Миролюбівка-18</t>
  </si>
  <si>
    <t>Миролюбівка-15</t>
  </si>
  <si>
    <t>Миролюбівка-13</t>
  </si>
  <si>
    <t>HAUA65t0450_20250212-114323</t>
  </si>
  <si>
    <t>HAUA65HALO20241104-8767806</t>
  </si>
  <si>
    <t>HAUA65HALO20241021-8703906</t>
  </si>
  <si>
    <t>HAUA65NPA20250811-102604</t>
  </si>
  <si>
    <t>HAUA65NPA20250704-91824</t>
  </si>
  <si>
    <t>HAUA65NPA20250919-103319</t>
  </si>
  <si>
    <t>HAUA65NPA20250827-111116</t>
  </si>
  <si>
    <t>HAUA65NPA20250827-120421</t>
  </si>
  <si>
    <t>HAUA65NPA20251016-100711</t>
  </si>
  <si>
    <t>HAUA65NPA20250514-92944</t>
  </si>
  <si>
    <t>HAUA65NPA20250514-94447</t>
  </si>
  <si>
    <t>HAUA65uda20241119-142822</t>
  </si>
  <si>
    <t>HAUA65uda20241019-141308</t>
  </si>
  <si>
    <t>HAUA65HALO20250312-10082206</t>
  </si>
  <si>
    <t>HAUA65HALO20250910-11083306</t>
  </si>
  <si>
    <t>HAUA65HALO20250910-11086406</t>
  </si>
  <si>
    <t>HAUA65HALO20241205-8860206</t>
  </si>
  <si>
    <t>HAUA65HALO20250420-10466806</t>
  </si>
  <si>
    <t>HAUA65HALO20250430-10573306</t>
  </si>
  <si>
    <t>HAUA65HALO20250604-10848506</t>
  </si>
  <si>
    <t>HAUA65HALO20250616-10694306</t>
  </si>
  <si>
    <t>HAUA65HALO20250607-10662006</t>
  </si>
  <si>
    <t>HAUA65HALO20250205-9333806</t>
  </si>
  <si>
    <t>HAUA65HALO20250212-9427906</t>
  </si>
  <si>
    <t>HAUA65HALO20250606-10661906</t>
  </si>
  <si>
    <t>HAUA65HALO20250712-10864906</t>
  </si>
  <si>
    <t>HAUA65HALO20241121-8827106</t>
  </si>
  <si>
    <t>HAUA65dc_SSTS20250325-152920</t>
  </si>
  <si>
    <t>HAUA65HALO20250712-10866406</t>
  </si>
  <si>
    <t>HAUA65HALO20250421-10467006</t>
  </si>
  <si>
    <t>HAUA65HALO20250922-11180306</t>
  </si>
  <si>
    <t>HAUA65dc_SSTS20250318-150046</t>
  </si>
  <si>
    <t>HAUA65dc_SSTS20250404-151428</t>
  </si>
  <si>
    <t>HAUA65dc_SSTS20250405-163924</t>
  </si>
  <si>
    <t>HAUA65dc_SSTS20250725-113202</t>
  </si>
  <si>
    <t>HAUA65HALO20250406-10293606</t>
  </si>
  <si>
    <t>HAUA65HALO20250211-9418906</t>
  </si>
  <si>
    <t>HAUA65HALO20250324-10178306</t>
  </si>
  <si>
    <t>HAUA65HALO20250716-10903906</t>
  </si>
  <si>
    <t>HAUA65HALO20241120-8852806</t>
  </si>
  <si>
    <t>HAUA65HALO20250212-9886106</t>
  </si>
  <si>
    <t>HAUA65dc_SSTS20250812-143045</t>
  </si>
  <si>
    <t>HAUA65HALO20250824-11108906</t>
  </si>
  <si>
    <t>HAUA65HALO20250921-11153406</t>
  </si>
  <si>
    <t>HAUA65HALO20250920-11152706</t>
  </si>
  <si>
    <t>HAUA65HALO20241203-8834906</t>
  </si>
  <si>
    <t>HAUA65HALO20250823-10980706</t>
  </si>
  <si>
    <t>HAUA65HALO20250127-9236206</t>
  </si>
  <si>
    <t>HAUA65dc_SSTS20250826-151735</t>
  </si>
  <si>
    <t>HAUA65dc_SSTS20250923-111148</t>
  </si>
  <si>
    <t>HAUA65dc_SSTS20250821-164007</t>
  </si>
  <si>
    <t>HAUA65dc_SSTS20250906-161812</t>
  </si>
  <si>
    <t>HAUA65dc_SSTS20250909-145242</t>
  </si>
  <si>
    <t>HAUA65HALO20250324-10170906</t>
  </si>
  <si>
    <t>HAUA65HALO20250506-10597606</t>
  </si>
  <si>
    <t>HAUA65HALO20250212-9427706</t>
  </si>
  <si>
    <t>HAUA65HALO20250226-9942306</t>
  </si>
  <si>
    <t>HAUA65HALO20250322-10100506</t>
  </si>
  <si>
    <t>HAUA65HALO20250410-10293306</t>
  </si>
  <si>
    <t>HAUA65HALO20250422-10462106</t>
  </si>
  <si>
    <t>HAUA65HALO20250823-10982106</t>
  </si>
  <si>
    <t>HAUA65HALO20250411-10369606</t>
  </si>
  <si>
    <t>HAUA65HALO20250213-9427206</t>
  </si>
  <si>
    <t>HAUA65HALO20250910-11084706</t>
  </si>
  <si>
    <t>HAUA65HALO20241104-8761606</t>
  </si>
  <si>
    <t>HAUA65dc_SSTS20250918-123543</t>
  </si>
  <si>
    <t>HAUA65HALO20250922-11180406</t>
  </si>
  <si>
    <t>HAUA65HALO20250920-11154406</t>
  </si>
  <si>
    <t>HAUA65HALO20250222-9880006</t>
  </si>
  <si>
    <t>HAUA65dc_SSTS20250903-84605</t>
  </si>
  <si>
    <t>HAUA65DRC20250108-103507</t>
  </si>
  <si>
    <t>HAUA65DRC20250207-155352</t>
  </si>
  <si>
    <t>HAUA65DRC20241211-165847</t>
  </si>
  <si>
    <t>HAUA65DRC20241211-124700</t>
  </si>
  <si>
    <t>HAUA65DRC20250205-142000</t>
  </si>
  <si>
    <t>HAUA65DRC20250213-165833</t>
  </si>
  <si>
    <t>HAUA65DRC20250122-93111</t>
  </si>
  <si>
    <t>HAUA65DRC20250121-95000</t>
  </si>
  <si>
    <t>HAUA65DRC20250211-163627</t>
  </si>
  <si>
    <t>HAUA65DRC20250213-151220</t>
  </si>
  <si>
    <t>HAUA65DRC20250117-123000</t>
  </si>
  <si>
    <t>HAUA65DRC20241211-150652</t>
  </si>
  <si>
    <t>HAUA65DRC20250212-134421</t>
  </si>
  <si>
    <t>HAUA65DRC20250212-163852</t>
  </si>
  <si>
    <t>HAUA65DRC20250207-143110</t>
  </si>
  <si>
    <t>t0450_</t>
  </si>
  <si>
    <t>Лукашівка-6</t>
  </si>
  <si>
    <t>МихайлоКоцюбинське7</t>
  </si>
  <si>
    <t>HAUA74FSD20230307-1557</t>
  </si>
  <si>
    <t>HAUA74UOS20250113-145846</t>
  </si>
  <si>
    <t>СТОВ Деренківець-02</t>
  </si>
  <si>
    <t>СТОВ Деренківець-01</t>
  </si>
  <si>
    <t>Мощун - Лесі Українки 29</t>
  </si>
  <si>
    <t xml:space="preserve">ТОВ СГФ «Агро-Проба» 
(Ділянка 9)
</t>
  </si>
  <si>
    <t xml:space="preserve">ТОВ СГФ «Агро-Проба» 
(Ділянка 15)
</t>
  </si>
  <si>
    <t xml:space="preserve">ТОВ СГФ «Агро-Проба» 
(Ділянка 10)
</t>
  </si>
  <si>
    <t xml:space="preserve">ТОВ СГФ «Агро-Проба» 
(Ділянка 11)
</t>
  </si>
  <si>
    <t xml:space="preserve">ТОВ СГФ «Агро-Проба» 
(Ділянка 16)
</t>
  </si>
  <si>
    <t xml:space="preserve">ТОВ СГФ «Агро-Проба» 
(Ділянка 8)
</t>
  </si>
  <si>
    <t xml:space="preserve">ТОВ СГФ «Агро-Проба» 
(Ділянка 14)
</t>
  </si>
  <si>
    <t xml:space="preserve">ТОВ СГФ «Агро-Проба» 
(Ділянка 7)
</t>
  </si>
  <si>
    <t xml:space="preserve">ТОВ СГФ «Агро-Проба» 
(Ділянка 6)
</t>
  </si>
  <si>
    <t xml:space="preserve">ТОВ СГФ «Агро-Проба» 
(Ділянка 13)
</t>
  </si>
  <si>
    <t>HAUA32DS20250203-124829</t>
  </si>
  <si>
    <t>HAUA32UDS20250723-163020</t>
  </si>
  <si>
    <t>HAUA32UDS20250723-94932</t>
  </si>
  <si>
    <t>HAUA32UDS20250723-164402</t>
  </si>
  <si>
    <t>HAUA32UDS20250723-165432</t>
  </si>
  <si>
    <t>HAUA32UDS20250723-92839</t>
  </si>
  <si>
    <t>HAUA32UDS20250723-112831</t>
  </si>
  <si>
    <t>HAUA32UDS20250723-171222</t>
  </si>
  <si>
    <t>Нижня Сироватка</t>
  </si>
  <si>
    <t>Князівка-1</t>
  </si>
  <si>
    <t>Тростянець-22</t>
  </si>
  <si>
    <t>Поле Нижня Сироватка</t>
  </si>
  <si>
    <t>HAUA59HALO20250312-10059106</t>
  </si>
  <si>
    <t>HAUA59HALO20250921-11177006</t>
  </si>
  <si>
    <t>HAUA59HALO20250422-10466706</t>
  </si>
  <si>
    <t>HAUA59NPA20230626-1202</t>
  </si>
  <si>
    <t>Борщівка-6</t>
  </si>
  <si>
    <t>Балаклія-12</t>
  </si>
  <si>
    <t>Балаклія-32</t>
  </si>
  <si>
    <t>Поле №8/1 ТОВ "Агросервіс" ЛТД</t>
  </si>
  <si>
    <t>Балаклія-14</t>
  </si>
  <si>
    <t>Балаклія-33</t>
  </si>
  <si>
    <t>Балаклія-43</t>
  </si>
  <si>
    <t>Волохів Яр-31</t>
  </si>
  <si>
    <t>Глинське-15W</t>
  </si>
  <si>
    <t>Глинське-14W</t>
  </si>
  <si>
    <t>Глинське-13W</t>
  </si>
  <si>
    <t xml:space="preserve">АДП-4-62 </t>
  </si>
  <si>
    <t xml:space="preserve">АДП-4-125 </t>
  </si>
  <si>
    <t xml:space="preserve">АДП-4-81 </t>
  </si>
  <si>
    <t xml:space="preserve">АДП-4-90 </t>
  </si>
  <si>
    <t xml:space="preserve">АДП-4-82 </t>
  </si>
  <si>
    <t xml:space="preserve">АДП-4-14 </t>
  </si>
  <si>
    <t xml:space="preserve">АДП-4-53 </t>
  </si>
  <si>
    <t xml:space="preserve">АДП-4-63 </t>
  </si>
  <si>
    <t xml:space="preserve">АДП-4-58 </t>
  </si>
  <si>
    <t xml:space="preserve">АДП-4-64 </t>
  </si>
  <si>
    <t xml:space="preserve">АДП-3-44 </t>
  </si>
  <si>
    <t>Морозівка-33S</t>
  </si>
  <si>
    <t>Елітне-4</t>
  </si>
  <si>
    <t>Кутузівка-5</t>
  </si>
  <si>
    <t>Бобрівка-8</t>
  </si>
  <si>
    <t>Бобрівка-9</t>
  </si>
  <si>
    <t>Бобрівка-10</t>
  </si>
  <si>
    <t xml:space="preserve">Кутузівка-2-8 </t>
  </si>
  <si>
    <t xml:space="preserve">Кутузівка-2-11 </t>
  </si>
  <si>
    <t>HAUA63HALO20250729-10922206</t>
  </si>
  <si>
    <t>HAUA63HALO20241024-8692806</t>
  </si>
  <si>
    <t>HAUA63HALO20250505-10462406</t>
  </si>
  <si>
    <t>HAUA63IDG20230702-2143</t>
  </si>
  <si>
    <t>HAUA63HALO20241104-8764106</t>
  </si>
  <si>
    <t>HAUA63HALO20250519-10578606</t>
  </si>
  <si>
    <t>HAUA63HALO20250917-11095806</t>
  </si>
  <si>
    <t>HAUA63HALO20250504-10514406</t>
  </si>
  <si>
    <t>HAUA63FSD20251030-001745</t>
  </si>
  <si>
    <t>HAUA63FSD20251020-001718</t>
  </si>
  <si>
    <t>HAUA63FSD20251021-001709</t>
  </si>
  <si>
    <t>HAUA63HS20250726-131029</t>
  </si>
  <si>
    <t>HAUA63HS20250726-141656</t>
  </si>
  <si>
    <t>HAUA63HS20250726-142740</t>
  </si>
  <si>
    <t>HAUA63HS20250726-133002</t>
  </si>
  <si>
    <t>HAUA63HS20250726-121319</t>
  </si>
  <si>
    <t>HAUA63HS20250726-144618</t>
  </si>
  <si>
    <t>HAUA63HS20250729-151553</t>
  </si>
  <si>
    <t>HAUA63HS20250729-90927</t>
  </si>
  <si>
    <t>HAUA63HS20250729-161846</t>
  </si>
  <si>
    <t>HAUA63HS20250729-92538</t>
  </si>
  <si>
    <t>HAUA63HS20250514-132053</t>
  </si>
  <si>
    <t>HAUA63FSD20241203-001408</t>
  </si>
  <si>
    <t>HAUA63DRC20250213-112555</t>
  </si>
  <si>
    <t>HAUA63DRC20250219-104555</t>
  </si>
  <si>
    <t>HAUA63DRC20250116-145222</t>
  </si>
  <si>
    <t>HAUA63DRC20250203-110333</t>
  </si>
  <si>
    <t>HAUA63DRC20250312-90555</t>
  </si>
  <si>
    <t>HAUA63HS20250814-113039</t>
  </si>
  <si>
    <t>HAUA63HS20250814-135248</t>
  </si>
  <si>
    <t>Блакитне</t>
  </si>
  <si>
    <t>Велика Олександрівка - Театральна 13</t>
  </si>
  <si>
    <t>Стійке - Шкільна 76</t>
  </si>
  <si>
    <t>Давидів Брід - Центральна 86</t>
  </si>
  <si>
    <t>Давидів Брід - Центральна 15</t>
  </si>
  <si>
    <t>Білогірка-28</t>
  </si>
  <si>
    <t>Давидів Брід-18</t>
  </si>
  <si>
    <t>Давидів Брід-17</t>
  </si>
  <si>
    <t>Високопілля -01</t>
  </si>
  <si>
    <t>Архангельське - Миру 32-Б</t>
  </si>
  <si>
    <t>Блакитне-3</t>
  </si>
  <si>
    <t>Архангельське-17</t>
  </si>
  <si>
    <t>Архангельське-12</t>
  </si>
  <si>
    <t>Високопілля-5</t>
  </si>
  <si>
    <t>Потьомкине - 02.6</t>
  </si>
  <si>
    <t>Нововознесенське-7</t>
  </si>
  <si>
    <t>Новопетрівка 9</t>
  </si>
  <si>
    <t>Потьомкине - 03.1</t>
  </si>
  <si>
    <t>Високопільська Д - 03.2</t>
  </si>
  <si>
    <t>Високопільська Д - 04.1</t>
  </si>
  <si>
    <t>Високопільська Д - 03.4</t>
  </si>
  <si>
    <t>Високопільська Д - 02.4</t>
  </si>
  <si>
    <t>Потьомкине - 2.3</t>
  </si>
  <si>
    <t>Миколаївка - 27А</t>
  </si>
  <si>
    <t>Калинівське-14</t>
  </si>
  <si>
    <t>Коханівка-20</t>
  </si>
  <si>
    <t>Коханівка-21</t>
  </si>
  <si>
    <t>Коханівка-22</t>
  </si>
  <si>
    <t>Лозове-4</t>
  </si>
  <si>
    <t>Лозове-7</t>
  </si>
  <si>
    <t>Лозове-2</t>
  </si>
  <si>
    <t>Лозове-5</t>
  </si>
  <si>
    <t>Мала Сейдеминуха-5</t>
  </si>
  <si>
    <t>Лозове-3</t>
  </si>
  <si>
    <t>Лозове-1</t>
  </si>
  <si>
    <t>Калинівське-2</t>
  </si>
  <si>
    <t>Андріївка-8</t>
  </si>
  <si>
    <t>Наталине-1</t>
  </si>
  <si>
    <t>Наталине-2</t>
  </si>
  <si>
    <t>Заградівка-1</t>
  </si>
  <si>
    <t>Правдине 16</t>
  </si>
  <si>
    <t>HAUA65DS20250210-161704</t>
  </si>
  <si>
    <t>HAUA65DS20250222-145551</t>
  </si>
  <si>
    <t>HAUA65DS20250221-150958</t>
  </si>
  <si>
    <t>HAUA65DS20250221-152354</t>
  </si>
  <si>
    <t>HAUA65HALO20241103-8762206</t>
  </si>
  <si>
    <t>HAUA65HALO20241104-8767906</t>
  </si>
  <si>
    <t>HAUA65HALO20241023-8721706</t>
  </si>
  <si>
    <t>HAUA65DS20230515-1249</t>
  </si>
  <si>
    <t>HAUA65DS20250217-174205</t>
  </si>
  <si>
    <t>HAUA65NPA20250827-103617</t>
  </si>
  <si>
    <t>HAUA65NPA20250919-104957</t>
  </si>
  <si>
    <t>HAUA65NPA20250514-105527</t>
  </si>
  <si>
    <t>HAUA65uda20241107-135146</t>
  </si>
  <si>
    <t>HAUA65NPA20241207-90629</t>
  </si>
  <si>
    <t>HAUA65NPA20250827-113441</t>
  </si>
  <si>
    <t>HAUA65uda20241115-141756</t>
  </si>
  <si>
    <t>HAUA65uda20250325-163916</t>
  </si>
  <si>
    <t>HAUA65uda20250516-164540</t>
  </si>
  <si>
    <t>HAUA65uda20250509-171125</t>
  </si>
  <si>
    <t>HAUA65uda20250515-170317</t>
  </si>
  <si>
    <t>HAUA65uda20241015-124729</t>
  </si>
  <si>
    <t>HAUA65uda20241015-122725</t>
  </si>
  <si>
    <t>HAUA65HALO20250922-11180506</t>
  </si>
  <si>
    <t>HAUA65HALO20250620-10805206</t>
  </si>
  <si>
    <t>HAUA65HALO20250710-10855606</t>
  </si>
  <si>
    <t>HAUA65HALO20250716-10908006</t>
  </si>
  <si>
    <t>HAUA65HALO20250308-10054306</t>
  </si>
  <si>
    <t>HAUA65HALO20250408-10307306</t>
  </si>
  <si>
    <t>HAUA65HALO20250209-9418706</t>
  </si>
  <si>
    <t>HAUA65HALO20250322-10118906</t>
  </si>
  <si>
    <t>HAUA65HALO20250212-9427806</t>
  </si>
  <si>
    <t>HAUA65HALO20250223-9912706</t>
  </si>
  <si>
    <t>HAUA65HALO20241204-8835906</t>
  </si>
  <si>
    <t>HAUA65HALO20241022-8718606</t>
  </si>
  <si>
    <t>HAUA65HALO20250712-10867006</t>
  </si>
  <si>
    <t>HAUA65HALO20250908-11081706</t>
  </si>
  <si>
    <t>HAUA65HALO20251021-11362706</t>
  </si>
  <si>
    <t>HAUA65HALO20250128-9235906</t>
  </si>
  <si>
    <t>HAUA65DRC20241126-113343</t>
  </si>
  <si>
    <t>Слобода</t>
  </si>
  <si>
    <t>Ягідне-3</t>
  </si>
  <si>
    <t>Слобода - Яблунева 24</t>
  </si>
  <si>
    <t xml:space="preserve"> Шестовиця-6</t>
  </si>
  <si>
    <t>Шестовиця-7</t>
  </si>
  <si>
    <t>Шестовиця-8</t>
  </si>
  <si>
    <t>Шестовиця-9</t>
  </si>
  <si>
    <t>Шестовиця-10</t>
  </si>
  <si>
    <t>Шестовиця-13</t>
  </si>
  <si>
    <t>Шестовиця-14</t>
  </si>
  <si>
    <t>Шестовиця-15</t>
  </si>
  <si>
    <t>Шестовиця-21</t>
  </si>
  <si>
    <t>Шестовиця-23</t>
  </si>
  <si>
    <t>Шестовиця-1А</t>
  </si>
  <si>
    <t>Шестовиця-18</t>
  </si>
  <si>
    <t>Шестовиця -5В</t>
  </si>
  <si>
    <t>Шестовиця-6B</t>
  </si>
  <si>
    <t>Березанка-1</t>
  </si>
  <si>
    <t>Киселівка-4</t>
  </si>
  <si>
    <t>Киселівка-3</t>
  </si>
  <si>
    <t>Рудка-4</t>
  </si>
  <si>
    <t>HAUA74FSD20220812-947</t>
  </si>
  <si>
    <t>HAUA74DS20250311-84717</t>
  </si>
  <si>
    <t>HAUA74FSD20230322-1034</t>
  </si>
  <si>
    <t>HAUA74FSD20230330-1434</t>
  </si>
  <si>
    <t>HAUA74FSD20230526-1602</t>
  </si>
  <si>
    <t>HAUA74FSD20230616-900</t>
  </si>
  <si>
    <t>HAUA74FSD20230622-1440</t>
  </si>
  <si>
    <t>HAUA74FSD20230714-933</t>
  </si>
  <si>
    <t>HAUA74FSD20230721-857</t>
  </si>
  <si>
    <t>HAUA74FSD20230728-1229</t>
  </si>
  <si>
    <t>HAUA74FSD20240517-000996</t>
  </si>
  <si>
    <t>HAUA74FSD20240614-001063</t>
  </si>
  <si>
    <t>HAUA74FSD20251013-001711</t>
  </si>
  <si>
    <t>HAUA74FSD20240214-000800</t>
  </si>
  <si>
    <t>HAUA74FSD20250424-001506</t>
  </si>
  <si>
    <t>HAUA74FSD20231207-1244</t>
  </si>
  <si>
    <t>HAUA74HALO20250710-10860106</t>
  </si>
  <si>
    <t>HAUA74HALO20250629-10822206</t>
  </si>
  <si>
    <t>HAUA74FSD20230206-911</t>
  </si>
  <si>
    <t>Кошове 3</t>
  </si>
  <si>
    <t>Кошове 2</t>
  </si>
  <si>
    <t>Шестерня 1</t>
  </si>
  <si>
    <t>Ганнівка-2</t>
  </si>
  <si>
    <t>Шестерня 2</t>
  </si>
  <si>
    <t>HAUA12DS20230427-2203</t>
  </si>
  <si>
    <t>HAUA12DS20230422-2332</t>
  </si>
  <si>
    <t>HAUA12DS20230411-1613</t>
  </si>
  <si>
    <t>HAUA12DS20230330-1353</t>
  </si>
  <si>
    <t>HAUA12DS20230414-1641</t>
  </si>
  <si>
    <t>Адамівка - 09</t>
  </si>
  <si>
    <t>HAUA14uda20250610-103748</t>
  </si>
  <si>
    <t>Доманівка</t>
  </si>
  <si>
    <t>СТОВ Деренківець-04</t>
  </si>
  <si>
    <t xml:space="preserve">СТОВ "Деренківець"
Бородянка 5
</t>
  </si>
  <si>
    <t>Майданівка-2</t>
  </si>
  <si>
    <t xml:space="preserve">ТОВ СГФ «Агро-Проба» 
(Ділянка 5)
</t>
  </si>
  <si>
    <t xml:space="preserve">ТОВ СГФ «Агро-Проба» 
(Ділянка 3)
</t>
  </si>
  <si>
    <t>Дитятки 22</t>
  </si>
  <si>
    <t>Дитятки 23</t>
  </si>
  <si>
    <t>Феневичі-05</t>
  </si>
  <si>
    <t xml:space="preserve">Запрудка 3
(ТОВ «ЛІДЕР ЗЕМПРОМ АГРО»)
</t>
  </si>
  <si>
    <t>HAUA32RTL20250925-113810</t>
  </si>
  <si>
    <t>HAUA32RTL20250925-90013</t>
  </si>
  <si>
    <t>HAUA32HALO20250701-10850006</t>
  </si>
  <si>
    <t>HAUA32UDS20250723-111118</t>
  </si>
  <si>
    <t>HAUA32UDS20250723-165836</t>
  </si>
  <si>
    <t>HAUA32UDS20250418-141301</t>
  </si>
  <si>
    <t>HAUA32UDS20250418-143713</t>
  </si>
  <si>
    <t>HAUA32RTL20250826-145859</t>
  </si>
  <si>
    <t>HAUA32RTL20250830-124125</t>
  </si>
  <si>
    <t xml:space="preserve">Шевченківська
канал Р-09.07-01
</t>
  </si>
  <si>
    <t>HAUA48DS20230815-1507/1116</t>
  </si>
  <si>
    <t>Бабенкове</t>
  </si>
  <si>
    <t>Вербівка-32</t>
  </si>
  <si>
    <t>Вербівка - 7</t>
  </si>
  <si>
    <t>Волохів Яр-40</t>
  </si>
  <si>
    <t>Волохів Яр-36</t>
  </si>
  <si>
    <t>Байрак-16</t>
  </si>
  <si>
    <t>Волохів Яр-26</t>
  </si>
  <si>
    <t>Борщівка-7</t>
  </si>
  <si>
    <t>Волохів Яр-28</t>
  </si>
  <si>
    <t>Велика Комишуваха-52</t>
  </si>
  <si>
    <t>Явірське - 1</t>
  </si>
  <si>
    <t>Явірське - 4</t>
  </si>
  <si>
    <t>Явірське - 2</t>
  </si>
  <si>
    <t>Явірське - 5</t>
  </si>
  <si>
    <t>Явірське - 6</t>
  </si>
  <si>
    <t>Явірське - 3</t>
  </si>
  <si>
    <t>Глинське-4W</t>
  </si>
  <si>
    <t>Бабенкове-1S</t>
  </si>
  <si>
    <t>Кам'янка-140W</t>
  </si>
  <si>
    <t>Кам'янка-143W</t>
  </si>
  <si>
    <t>Глинське-12W</t>
  </si>
  <si>
    <t>Кам'янка-131W</t>
  </si>
  <si>
    <t>Кам'янка-139W</t>
  </si>
  <si>
    <t>Кам'янка-134W</t>
  </si>
  <si>
    <t>Глинське-10W</t>
  </si>
  <si>
    <t>Глинське-11W</t>
  </si>
  <si>
    <t>Глинське-16W</t>
  </si>
  <si>
    <t>Бугаївка-126</t>
  </si>
  <si>
    <t>Бугаївка-126/2</t>
  </si>
  <si>
    <t>Дмитрівка -1</t>
  </si>
  <si>
    <t>Дмитрівка -3</t>
  </si>
  <si>
    <t>Дмитрівка -4</t>
  </si>
  <si>
    <t>Дмитрівка -5</t>
  </si>
  <si>
    <t>Дмитрівка -6</t>
  </si>
  <si>
    <t>Дмитрівка -8</t>
  </si>
  <si>
    <t>Дмитрівка -9</t>
  </si>
  <si>
    <t>Дмитрівка -10</t>
  </si>
  <si>
    <t>Дмитрівка -7</t>
  </si>
  <si>
    <t>Дмитрівка -11</t>
  </si>
  <si>
    <t>Дмитрівка -12</t>
  </si>
  <si>
    <t>Дмитрівка -13</t>
  </si>
  <si>
    <t>Дмитрівка -14</t>
  </si>
  <si>
    <t>Дмитрівка -15</t>
  </si>
  <si>
    <t>Дмитрівка -16</t>
  </si>
  <si>
    <t>Дмитрівка -17</t>
  </si>
  <si>
    <t>Дмитрівка -18</t>
  </si>
  <si>
    <t>Дмитрівка -19</t>
  </si>
  <si>
    <t>Дмитрівка -20</t>
  </si>
  <si>
    <t>Дмитрівка -21</t>
  </si>
  <si>
    <t>Донецьке-4W</t>
  </si>
  <si>
    <t>Довгалівка 02</t>
  </si>
  <si>
    <t>Довгалівка 01</t>
  </si>
  <si>
    <t>Довгалівка-31S</t>
  </si>
  <si>
    <t>Довгалівка-35S</t>
  </si>
  <si>
    <t>Довгалівка-32S</t>
  </si>
  <si>
    <t>Довгалівка-33S</t>
  </si>
  <si>
    <t>Довгалівка-34S</t>
  </si>
  <si>
    <t>Довгалівка-36S</t>
  </si>
  <si>
    <t>Вільхівка-5</t>
  </si>
  <si>
    <t>Вільхівка-16</t>
  </si>
  <si>
    <t>Вільхівка-17</t>
  </si>
  <si>
    <t>Вільхівка-18</t>
  </si>
  <si>
    <t>Вільхівка-9</t>
  </si>
  <si>
    <t xml:space="preserve">Кутузівка_НСГ-3-12 </t>
  </si>
  <si>
    <t>Моспанівська 19</t>
  </si>
  <si>
    <t>Благодатне-1</t>
  </si>
  <si>
    <t xml:space="preserve">Поле № ЧГА05
ПрАТ “Агрокомбінат “Слобожанський”
</t>
  </si>
  <si>
    <t>Лебяженська 6</t>
  </si>
  <si>
    <t xml:space="preserve">Поле № ЧГА14б
ПрАТ “Агрокомбінат “Слобожанський”
</t>
  </si>
  <si>
    <t xml:space="preserve">Поле № ЮГР01
ПрАТ “Агрокомбінат “Слобожанський”
</t>
  </si>
  <si>
    <t xml:space="preserve">Слобожанське-4 </t>
  </si>
  <si>
    <t xml:space="preserve">Слобожанське-11 </t>
  </si>
  <si>
    <t>Південно-Граківська 16 (Полігон А)</t>
  </si>
  <si>
    <t>Південно-Граківська 16 (Полігон В)</t>
  </si>
  <si>
    <t>Південно-Граківська 16 (Полігон С)</t>
  </si>
  <si>
    <t>HAUA63CHC20250404-93628</t>
  </si>
  <si>
    <t>HAUA63HALO20250925-11192806</t>
  </si>
  <si>
    <t>HAUA63HALO20250814-10951406</t>
  </si>
  <si>
    <t>HAUA63HALO20241120-8762106</t>
  </si>
  <si>
    <t>HAUA63HALO20250227-9952606</t>
  </si>
  <si>
    <t>HAUA63HALO20250917-11095906</t>
  </si>
  <si>
    <t>HAUA63HALO20250324-10055506</t>
  </si>
  <si>
    <t>HAUA63PSM20250919-155226</t>
  </si>
  <si>
    <t>HAUA63PSM20251008-104613</t>
  </si>
  <si>
    <t>HAUA63PSM20251008-110535</t>
  </si>
  <si>
    <t>HAUA63PSM20251008-112036</t>
  </si>
  <si>
    <t>HAUA63FLC20250725-135749</t>
  </si>
  <si>
    <t>HAUA63FLC20250728-150657</t>
  </si>
  <si>
    <t>HAUA63FLC20250728-155201</t>
  </si>
  <si>
    <t>HAUA63FLC20250728-161720</t>
  </si>
  <si>
    <t>HAUA63FLC20250728-164949</t>
  </si>
  <si>
    <t>HAUA63FLC20250728-163222</t>
  </si>
  <si>
    <t>HAUA63FSD20251014-001712</t>
  </si>
  <si>
    <t>HAUA63FSD20250425-001452</t>
  </si>
  <si>
    <t>HAUA63FSD20250620-001603</t>
  </si>
  <si>
    <t>HAUA63FSD20250711-001627</t>
  </si>
  <si>
    <t>HAUA63FSD20251023-001713</t>
  </si>
  <si>
    <t>HAUA63FSD20250415-001490</t>
  </si>
  <si>
    <t>HAUA63FSD20250610-001585</t>
  </si>
  <si>
    <t>HAUA63FSD20250507-001537</t>
  </si>
  <si>
    <t>HAUA63FSD20251027-001738</t>
  </si>
  <si>
    <t>HAUA63FSD20251028-001740</t>
  </si>
  <si>
    <t>HAUA63FSD20251103-001753</t>
  </si>
  <si>
    <t>HAUA63PSM20250513-155356</t>
  </si>
  <si>
    <t>HAUA63PSM20250513-160641</t>
  </si>
  <si>
    <t>HAUA63FSD20231003-1312</t>
  </si>
  <si>
    <t>HAUA63FSD20231010-1635</t>
  </si>
  <si>
    <t>HAUA63FSD20231010-1842</t>
  </si>
  <si>
    <t>HAUA63FSD20231010-1918</t>
  </si>
  <si>
    <t>HAUA63FSD20231010-1937</t>
  </si>
  <si>
    <t>HAUA63FSD20231010-2011</t>
  </si>
  <si>
    <t>HAUA63FSD20231019-1237</t>
  </si>
  <si>
    <t>HAUA63FSD20231019-1314</t>
  </si>
  <si>
    <t>HAUA63FSD20231019-1338</t>
  </si>
  <si>
    <t>HAUA63FSD20231019-1122</t>
  </si>
  <si>
    <t>HAUA63FSD20231023-1238</t>
  </si>
  <si>
    <t>HAUA63FSD20231023-1304</t>
  </si>
  <si>
    <t>HAUA63FSD20231023-1333</t>
  </si>
  <si>
    <t>HAUA63FSD20231023-1357</t>
  </si>
  <si>
    <t>HAUA63FSD20231023-1415</t>
  </si>
  <si>
    <t>HAUA63FSD20231023-1437</t>
  </si>
  <si>
    <t>HAUA63FSD20231030-1324</t>
  </si>
  <si>
    <t>HAUA63FSD20231030-1406</t>
  </si>
  <si>
    <t>HAUA63FSD20231030-1427</t>
  </si>
  <si>
    <t>HAUA63FSD20231030-1443</t>
  </si>
  <si>
    <t>HAUA63FSD20231030-1459</t>
  </si>
  <si>
    <t>HAUA63FSD20251017-001723</t>
  </si>
  <si>
    <t>HAUA63ATOM20250910-114602</t>
  </si>
  <si>
    <t>HAUA63ATOM20250909-100134</t>
  </si>
  <si>
    <t>HAUA63FSD20251020-001717</t>
  </si>
  <si>
    <t>HAUA63FSD20251021-001727</t>
  </si>
  <si>
    <t>HAUA63FSD20251020-001721</t>
  </si>
  <si>
    <t>HAUA63FSD20251020-001724</t>
  </si>
  <si>
    <t>HAUA63FSD20251020-001725</t>
  </si>
  <si>
    <t>HAUA63FSD20251021-001728</t>
  </si>
  <si>
    <t>HAUA63DRC20241125-112111</t>
  </si>
  <si>
    <t>HAUA63DRC20250124-144444</t>
  </si>
  <si>
    <t>HAUA63DRC20250319-90111</t>
  </si>
  <si>
    <t>HAUA63DRC20250506-93222</t>
  </si>
  <si>
    <t>HAUA63DRC20241115-114555</t>
  </si>
  <si>
    <t>HAUA63HS20250816-130724</t>
  </si>
  <si>
    <t>HAUA63UDS20251103-125037</t>
  </si>
  <si>
    <t>HAUA63HS20250204-110935</t>
  </si>
  <si>
    <t>HAUA63IDG20241114-163559</t>
  </si>
  <si>
    <t>HAUA63UDS20251109-141618</t>
  </si>
  <si>
    <t>HAUA63IDG20241114-160459</t>
  </si>
  <si>
    <t>HAUA63IDG20241115-185540</t>
  </si>
  <si>
    <t>HAUA63HS20250501-95022</t>
  </si>
  <si>
    <t>HAUA63HS20250501-151126</t>
  </si>
  <si>
    <t>HAUA63UDS20251104-154438</t>
  </si>
  <si>
    <t>HAUA63UDS20251104-155427</t>
  </si>
  <si>
    <t>HAUA63UDS20251104-160422</t>
  </si>
  <si>
    <t>Лісосмуга 2 контур 1</t>
  </si>
  <si>
    <t>Контур 4, лісосмуга та 2 поля</t>
  </si>
  <si>
    <t>Контур 5 лісосмуга</t>
  </si>
  <si>
    <t>Контур 6 лісосмуга та ділянка поля</t>
  </si>
  <si>
    <t>Контур 5 дві ділянки з двома вирвами</t>
  </si>
  <si>
    <t>Миколаївка - 69</t>
  </si>
  <si>
    <t>Високопільська И - 08.2</t>
  </si>
  <si>
    <t>Мала Сейдеминуха-3</t>
  </si>
  <si>
    <t>Благодатівка-8</t>
  </si>
  <si>
    <t>Правдине-3</t>
  </si>
  <si>
    <t>Правдине-21</t>
  </si>
  <si>
    <t>Правдине-20</t>
  </si>
  <si>
    <t>Правдине-8</t>
  </si>
  <si>
    <t>Правдине-12</t>
  </si>
  <si>
    <t>Правдине-4</t>
  </si>
  <si>
    <t>Правдине-13</t>
  </si>
  <si>
    <t>Правдине-23</t>
  </si>
  <si>
    <t>Правдине-22</t>
  </si>
  <si>
    <t>Правдине-34</t>
  </si>
  <si>
    <t>Правдине-35</t>
  </si>
  <si>
    <t>Правдине-5</t>
  </si>
  <si>
    <t>Правдине-6</t>
  </si>
  <si>
    <t>Правдине-26</t>
  </si>
  <si>
    <t>Правдине-30</t>
  </si>
  <si>
    <t>Правдине-31</t>
  </si>
  <si>
    <t>Правдине-32</t>
  </si>
  <si>
    <t>Правдине-33</t>
  </si>
  <si>
    <t>Правдине 17</t>
  </si>
  <si>
    <t>Правдине-14</t>
  </si>
  <si>
    <t>Правдине-18</t>
  </si>
  <si>
    <t>Правдине-19</t>
  </si>
  <si>
    <t>Правдине-36</t>
  </si>
  <si>
    <t>HAUA65a3160_20250825-163804</t>
  </si>
  <si>
    <t>HAUA65a3160_20250927-95255</t>
  </si>
  <si>
    <t>HAUA65a3160_20250906-104311</t>
  </si>
  <si>
    <t>HAUA65a3160_20250918-103203</t>
  </si>
  <si>
    <t>HAUA65a3160_20250905-123735</t>
  </si>
  <si>
    <t>HAUA65uda20250317-93536</t>
  </si>
  <si>
    <t>HAUA65uda20250129-144414</t>
  </si>
  <si>
    <t>HAUA65HALO20241025-8703806</t>
  </si>
  <si>
    <t>HAUA65HALO20250226-9913106</t>
  </si>
  <si>
    <t>HAUA65DRC20241114-134149</t>
  </si>
  <si>
    <t>HAUA65DRC20241126-161807</t>
  </si>
  <si>
    <t>HAUA65DRC20241126-105413</t>
  </si>
  <si>
    <t>HAUA65DRC20241115-161533</t>
  </si>
  <si>
    <t>HAUA65DRC20241120-161036</t>
  </si>
  <si>
    <t>HAUA65DRC20241115-141731</t>
  </si>
  <si>
    <t>HAUA65DRC20241121-135455</t>
  </si>
  <si>
    <t>HAUA65DRC20241127-145147</t>
  </si>
  <si>
    <t>HAUA65DRC20241126-112906</t>
  </si>
  <si>
    <t>HAUA65DRC20241130-114939</t>
  </si>
  <si>
    <t>HAUA65DRC20241203-131918</t>
  </si>
  <si>
    <t>HAUA65DRC20241112-144600</t>
  </si>
  <si>
    <t>HAUA65DRC20241113-181801</t>
  </si>
  <si>
    <t>HAUA65DRC20241202-94139</t>
  </si>
  <si>
    <t>HAUA65DRC20241202-124853</t>
  </si>
  <si>
    <t>HAUA65DRC20241204-141442</t>
  </si>
  <si>
    <t>HAUA65DRC20241204-151501</t>
  </si>
  <si>
    <t>HAUA65DRC20241204-155311</t>
  </si>
  <si>
    <t>HAUA65DRC20241128-125738</t>
  </si>
  <si>
    <t>HAUA65DRC20241121-161425</t>
  </si>
  <si>
    <t>HAUA65DRC20241125-131750</t>
  </si>
  <si>
    <t>HAUA65DRC20241125-143037</t>
  </si>
  <si>
    <t>HAUA65DRC20241203-110819</t>
  </si>
  <si>
    <t>Синдаревське-3</t>
  </si>
  <si>
    <t>Лукашівка-2</t>
  </si>
  <si>
    <t>Буди-3</t>
  </si>
  <si>
    <t>Буди-1</t>
  </si>
  <si>
    <t>Золотинка-2B</t>
  </si>
  <si>
    <t>Золотинка-1B</t>
  </si>
  <si>
    <t>Количівка-2А</t>
  </si>
  <si>
    <t>Шестовиця-21В</t>
  </si>
  <si>
    <t>Шестовиця-13B</t>
  </si>
  <si>
    <t>Шестовиця2</t>
  </si>
  <si>
    <t>HAUA74HALO20251006-11327706</t>
  </si>
  <si>
    <t>HAUA74FSD20220823-1451</t>
  </si>
  <si>
    <t>HAUA74FSD20230424-1452</t>
  </si>
  <si>
    <t>HAUA74FSD20230424-1232</t>
  </si>
  <si>
    <t>HAUA74FSD20250310-001443</t>
  </si>
  <si>
    <t>HAUA74FSD20250303-001438</t>
  </si>
  <si>
    <t>HAUA74FSD20251024-001731</t>
  </si>
  <si>
    <t>HAUA74FSD20250822-001662</t>
  </si>
  <si>
    <t>HAUA74FSD20250704-001617</t>
  </si>
  <si>
    <t>HAUA74UOS20250217-160504</t>
  </si>
  <si>
    <t>Степанівка</t>
  </si>
  <si>
    <t>Комишуваха</t>
  </si>
  <si>
    <t>Краматорськ</t>
  </si>
  <si>
    <t>Привілля</t>
  </si>
  <si>
    <t>Рубці</t>
  </si>
  <si>
    <t>Яцьківка</t>
  </si>
  <si>
    <t>Райгородок</t>
  </si>
  <si>
    <t>Весела Гора</t>
  </si>
  <si>
    <t>Криниці</t>
  </si>
  <si>
    <t>Староварварівка</t>
  </si>
  <si>
    <t>Богородичне</t>
  </si>
  <si>
    <t>Маяки</t>
  </si>
  <si>
    <t>Сидорове</t>
  </si>
  <si>
    <t>Покровський</t>
  </si>
  <si>
    <t>Бокове</t>
  </si>
  <si>
    <t>Степанівка-2</t>
  </si>
  <si>
    <t>Степанівка-1</t>
  </si>
  <si>
    <t>Комишуваха-1</t>
  </si>
  <si>
    <t>ПрАТ «КЗВВ»</t>
  </si>
  <si>
    <t xml:space="preserve">ПАТ «ЕМСС»
(західна частина)
</t>
  </si>
  <si>
    <t xml:space="preserve">ПАТ «ЕМСС»
(південна частина)
</t>
  </si>
  <si>
    <t xml:space="preserve">ПАТ «ЕМСС»
(східна частина)
</t>
  </si>
  <si>
    <t>Привілля-5</t>
  </si>
  <si>
    <t>Привілля-2</t>
  </si>
  <si>
    <t>Привілля-1</t>
  </si>
  <si>
    <t>Привілля-6</t>
  </si>
  <si>
    <t>Привілля-3</t>
  </si>
  <si>
    <t>Привілля-4</t>
  </si>
  <si>
    <t>Коровій Яр-5С</t>
  </si>
  <si>
    <t>Коровій Яр-12С</t>
  </si>
  <si>
    <t>Коровій Яр-13С</t>
  </si>
  <si>
    <t>Коровій Яр-14С</t>
  </si>
  <si>
    <t>Коровій Яр-4С</t>
  </si>
  <si>
    <t>Коровій Яр-2С</t>
  </si>
  <si>
    <t>Коровій Яр-9С</t>
  </si>
  <si>
    <t>Коровій Яр-8С</t>
  </si>
  <si>
    <t>Коровій Яр-1С</t>
  </si>
  <si>
    <t>Коровій Яр-6С</t>
  </si>
  <si>
    <t>Коровій Яр-7С</t>
  </si>
  <si>
    <t>Новоселівка-2</t>
  </si>
  <si>
    <t>Новоселівка-3</t>
  </si>
  <si>
    <t>Рубці-5С</t>
  </si>
  <si>
    <t>Рубці-1С</t>
  </si>
  <si>
    <t>Рубці-2С</t>
  </si>
  <si>
    <t>Рубці-3С</t>
  </si>
  <si>
    <t>Рубці-4С</t>
  </si>
  <si>
    <t>Яцьківка-2С</t>
  </si>
  <si>
    <t>Яцьківка-1С</t>
  </si>
  <si>
    <t>Райгородок-3</t>
  </si>
  <si>
    <t>Райгородок-4</t>
  </si>
  <si>
    <t>Райгородок-1</t>
  </si>
  <si>
    <t>Райгородок-2</t>
  </si>
  <si>
    <t>Весела Гора-2</t>
  </si>
  <si>
    <t>Весела Гора-1</t>
  </si>
  <si>
    <t>Весела Гора-3</t>
  </si>
  <si>
    <t>Весела Гора-4</t>
  </si>
  <si>
    <t>Весела Гора-5</t>
  </si>
  <si>
    <t>Криниці-1</t>
  </si>
  <si>
    <t>Спасько-Михайлівка-2</t>
  </si>
  <si>
    <t>Спасько-Михайлівка-4</t>
  </si>
  <si>
    <t>Спасько-Михайлівка-1</t>
  </si>
  <si>
    <t>Спасько-Михайлівка-5</t>
  </si>
  <si>
    <t>Староварварівка-1</t>
  </si>
  <si>
    <t>Староварварівка-2</t>
  </si>
  <si>
    <t>Староварварівка-3</t>
  </si>
  <si>
    <t>Богородичне - 19</t>
  </si>
  <si>
    <t>Богородичне - 09</t>
  </si>
  <si>
    <t>Богородичне - 08</t>
  </si>
  <si>
    <t>Богородичне - 13</t>
  </si>
  <si>
    <t>Богородичне - 12</t>
  </si>
  <si>
    <t>Богородичне - 14</t>
  </si>
  <si>
    <t>Богородичне - 17</t>
  </si>
  <si>
    <t>Богородичне - 10</t>
  </si>
  <si>
    <t>Богородичне - 15</t>
  </si>
  <si>
    <t>Богородичне - 16</t>
  </si>
  <si>
    <t>Богородичне - 18</t>
  </si>
  <si>
    <t>Богородичне - 11</t>
  </si>
  <si>
    <t>Богородичне - 21</t>
  </si>
  <si>
    <t>Богородичне - 20</t>
  </si>
  <si>
    <t>Богородичне - 23</t>
  </si>
  <si>
    <t>Богородичне - 22</t>
  </si>
  <si>
    <t>Богородичне - 04</t>
  </si>
  <si>
    <t>Богородичне - 01</t>
  </si>
  <si>
    <t>Богородичне - 03</t>
  </si>
  <si>
    <t>Богородичне - 05</t>
  </si>
  <si>
    <t>Богородичне - 07</t>
  </si>
  <si>
    <t>Богородичне - 06</t>
  </si>
  <si>
    <t>Богородичне - 02</t>
  </si>
  <si>
    <t>Долина - 21</t>
  </si>
  <si>
    <t>Долина - 20</t>
  </si>
  <si>
    <t>Маяки - 03</t>
  </si>
  <si>
    <t>Маяки - 01</t>
  </si>
  <si>
    <t>Маяки - 02</t>
  </si>
  <si>
    <t>Сидорове - 02</t>
  </si>
  <si>
    <t>Сидорове - 01</t>
  </si>
  <si>
    <t>Бокове-4</t>
  </si>
  <si>
    <t>Бокове-5</t>
  </si>
  <si>
    <t>Бокове-1</t>
  </si>
  <si>
    <t>Бокове-3</t>
  </si>
  <si>
    <t>Бокове-2</t>
  </si>
  <si>
    <t>HAUA14HALO20240604-8110306</t>
  </si>
  <si>
    <t>HAUA14HALO20240521-8075106</t>
  </si>
  <si>
    <t>HAUA14HALO20240926-8490706</t>
  </si>
  <si>
    <t>HAUA14UDS20240303-1602</t>
  </si>
  <si>
    <t>HAUA14UDS20240307-1306</t>
  </si>
  <si>
    <t>HAUA14UDS20240308-1045</t>
  </si>
  <si>
    <t>HAUA14UDS20240307-1121</t>
  </si>
  <si>
    <t>HAUA14HALO20250628-10821406</t>
  </si>
  <si>
    <t>HAUA14HALO20250421-10300506</t>
  </si>
  <si>
    <t>HAUA14HALO20250410-10291806</t>
  </si>
  <si>
    <t>HAUA14HALO20250702-10849806</t>
  </si>
  <si>
    <t>HAUA14HALO20250507-10618706</t>
  </si>
  <si>
    <t>HAUA14HALO20250619-10804306</t>
  </si>
  <si>
    <t>HAUA14FSD20240806-001149</t>
  </si>
  <si>
    <t>HAUA14FSD20241118-001384</t>
  </si>
  <si>
    <t>HAUA14FSD20241121-001397</t>
  </si>
  <si>
    <t>HAUA14FSD20241129-001405</t>
  </si>
  <si>
    <t>HAUA14FSD20240730-001142</t>
  </si>
  <si>
    <t>HAUA14FSD20240710-001114</t>
  </si>
  <si>
    <t>HAUA14FSD20240904-001219</t>
  </si>
  <si>
    <t>HAUA14FSD20240827-001189</t>
  </si>
  <si>
    <t>HAUA14FSD20240702-001098</t>
  </si>
  <si>
    <t>HAUA14FSD20240813-001159</t>
  </si>
  <si>
    <t>HAUA14FSD20240820-001168</t>
  </si>
  <si>
    <t>HAUA14FSD20240528-001011</t>
  </si>
  <si>
    <t>HAUA14FSD20240626-001085</t>
  </si>
  <si>
    <t>HAUA14FSD20240514-000993</t>
  </si>
  <si>
    <t>HAUA14FSD20240620-001072</t>
  </si>
  <si>
    <t>HAUA14FSD20240606-001051</t>
  </si>
  <si>
    <t>HAUA14FSD20240612-001056</t>
  </si>
  <si>
    <t>HAUA14FSD20240325-000883</t>
  </si>
  <si>
    <t>HAUA14FSD20240327-000889</t>
  </si>
  <si>
    <t>HAUA14FSD20240405-000905</t>
  </si>
  <si>
    <t>HAUA14FSD20240403-000897</t>
  </si>
  <si>
    <t>HAUA14FSD20240311-000843</t>
  </si>
  <si>
    <t>HAUA14FSD20240314-000860</t>
  </si>
  <si>
    <t>HAUA14FSD20241022-001345</t>
  </si>
  <si>
    <t>HAUA14FSD20240917-001276</t>
  </si>
  <si>
    <t>HAUA14FSD20241001-001312</t>
  </si>
  <si>
    <t>HAUA14FSD20241008-001321</t>
  </si>
  <si>
    <t>HAUA14FSD20241015-001332</t>
  </si>
  <si>
    <t>HAUA14FSD20241029-001353</t>
  </si>
  <si>
    <t>HAUA14FSD20240924-001295</t>
  </si>
  <si>
    <t>HAUA14FSD20240412-000929</t>
  </si>
  <si>
    <t>HAUA14FSD20240412-000931</t>
  </si>
  <si>
    <t>HAUA14FSD20240321-000879</t>
  </si>
  <si>
    <t>HAUA14FSD20240322-000881</t>
  </si>
  <si>
    <t>HAUA14HALO20250408-10252506</t>
  </si>
  <si>
    <t>HAUA14HALO20250326-10107006</t>
  </si>
  <si>
    <t>HAUA14HALO20250614-10679206</t>
  </si>
  <si>
    <t>HAUA14HALO20250628-10821306</t>
  </si>
  <si>
    <t>HAUA14HALO20250619-10928606</t>
  </si>
  <si>
    <t>HAUA14HALO20250213-9325006</t>
  </si>
  <si>
    <t>HAUA14HALO20241104-8761906</t>
  </si>
  <si>
    <t>HAUA14HALO20241203-8830906</t>
  </si>
  <si>
    <t>HAUA14HALO20241022-8651106</t>
  </si>
  <si>
    <t>HAUA14HALO20250809-10934606</t>
  </si>
  <si>
    <t>HAUA14HALO20250312-10055706</t>
  </si>
  <si>
    <t>HAUA14HALO20250422-10466506</t>
  </si>
  <si>
    <t>HAUA14HALO20250227-9982606</t>
  </si>
  <si>
    <t>HAUA14HALO20250506-10578706</t>
  </si>
  <si>
    <t>HAUA14HALO20250520-10636806</t>
  </si>
  <si>
    <t>HAUA14HALO20250614-10681606</t>
  </si>
  <si>
    <t>HAUA14uda20241219-160210</t>
  </si>
  <si>
    <t>HAUA14uda20241017-85319</t>
  </si>
  <si>
    <t>HAUA14uda20240930-134751</t>
  </si>
  <si>
    <t>HAUA14uda20241119-150439</t>
  </si>
  <si>
    <t>HAUA14uda20241118-161941</t>
  </si>
  <si>
    <t>HAUA14uda20241122-90629</t>
  </si>
  <si>
    <t>HAUA14uda20241216-122623</t>
  </si>
  <si>
    <t>HAUA14uda20241018-90957</t>
  </si>
  <si>
    <t>HAUA14uda20241124-113617</t>
  </si>
  <si>
    <t>HAUA14uda20241126-114529</t>
  </si>
  <si>
    <t>HAUA14uda20241217-140010</t>
  </si>
  <si>
    <t>HAUA14uda20241024-114048</t>
  </si>
  <si>
    <t>HAUA14uda20250123-103643</t>
  </si>
  <si>
    <t>HAUA14uda20250122-102045</t>
  </si>
  <si>
    <t>HAUA14uda20250124-123915</t>
  </si>
  <si>
    <t>HAUA14uda20250123-170945</t>
  </si>
  <si>
    <t>HAUA14uda20240903-85950</t>
  </si>
  <si>
    <t>HAUA14uda20240731-211854</t>
  </si>
  <si>
    <t>HAUA14uda20240805-143532</t>
  </si>
  <si>
    <t>HAUA14uda20240904-94916</t>
  </si>
  <si>
    <t>HAUA14uda20240905-144411</t>
  </si>
  <si>
    <t>HAUA14uda20240905-100052</t>
  </si>
  <si>
    <t>HAUA14uda20240731-93427</t>
  </si>
  <si>
    <t>HAUA14uda20250327-142030</t>
  </si>
  <si>
    <t>HAUA14uda20250327-200309</t>
  </si>
  <si>
    <t>HAUA14DS20240224-2031</t>
  </si>
  <si>
    <t>HAUA14DS20240224-2016</t>
  </si>
  <si>
    <t>HAUA14DS20240224-2024</t>
  </si>
  <si>
    <t>HAUA14uda20240629-2255</t>
  </si>
  <si>
    <t>HAUA14uda20240621-2102</t>
  </si>
  <si>
    <t>HAUA14HALO20250312-10055106</t>
  </si>
  <si>
    <t>HAUA14HALO20250327-10194006</t>
  </si>
  <si>
    <t>HAUA14HALO20250213-9885506</t>
  </si>
  <si>
    <t>HAUA14HALO20250226-9893906</t>
  </si>
  <si>
    <t>HAUA14HALO20250227-9952706</t>
  </si>
  <si>
    <t>Всього в межах 20 км буферної зони:</t>
  </si>
  <si>
    <t>Оскіл</t>
  </si>
  <si>
    <t>Великий Бурлук</t>
  </si>
  <si>
    <t>Куп'янська</t>
  </si>
  <si>
    <t>Пристін</t>
  </si>
  <si>
    <t>Курилівська</t>
  </si>
  <si>
    <t>Лісна Стінка</t>
  </si>
  <si>
    <t>Михайлівка</t>
  </si>
  <si>
    <t>Новомиколаївка</t>
  </si>
  <si>
    <t>Сподобівка</t>
  </si>
  <si>
    <t>Старовірівка</t>
  </si>
  <si>
    <t>Троїцьке</t>
  </si>
  <si>
    <t>Момотове</t>
  </si>
  <si>
    <t>Лісне</t>
  </si>
  <si>
    <t>Руські Тишки</t>
  </si>
  <si>
    <t>Циркуни</t>
  </si>
  <si>
    <t>Черкаські Тишки</t>
  </si>
  <si>
    <t>Котівка</t>
  </si>
  <si>
    <t>Гонтарівка</t>
  </si>
  <si>
    <t>Хотімля</t>
  </si>
  <si>
    <t>Бугаївка-110</t>
  </si>
  <si>
    <t>Бугаївка-109-1</t>
  </si>
  <si>
    <t>Бугаївка-109-2</t>
  </si>
  <si>
    <t>Бугаївка-109/2</t>
  </si>
  <si>
    <t>Бугаївка-68</t>
  </si>
  <si>
    <t>Бугаївка-78</t>
  </si>
  <si>
    <t>Бугаївка-68-2</t>
  </si>
  <si>
    <t>Оскіл-3</t>
  </si>
  <si>
    <t>Оскіл-1</t>
  </si>
  <si>
    <t>Оскіл-2</t>
  </si>
  <si>
    <t>Оскіл-4</t>
  </si>
  <si>
    <t>Пасіка-5</t>
  </si>
  <si>
    <t>Студенок-1С</t>
  </si>
  <si>
    <t>Яремівка-1С</t>
  </si>
  <si>
    <t>Яремівка-2С</t>
  </si>
  <si>
    <t>Яремівка-4С</t>
  </si>
  <si>
    <t>Яремівка-5С</t>
  </si>
  <si>
    <t>Яремівка-3С</t>
  </si>
  <si>
    <t>Яремівка-11</t>
  </si>
  <si>
    <t>Яремівка- 49</t>
  </si>
  <si>
    <t>Яремівка- 50</t>
  </si>
  <si>
    <t>Яремівка- 51</t>
  </si>
  <si>
    <t>Яремівка- 52</t>
  </si>
  <si>
    <t>Яремівка- 53</t>
  </si>
  <si>
    <t>Яремівка- 54</t>
  </si>
  <si>
    <t>Яремівка- 55</t>
  </si>
  <si>
    <t>Яремівка- 56</t>
  </si>
  <si>
    <t>Яремівка-58W</t>
  </si>
  <si>
    <t>Яремівка-59W</t>
  </si>
  <si>
    <t>Яремівка-2</t>
  </si>
  <si>
    <t>Яремівка-33</t>
  </si>
  <si>
    <t>Яремівка-38</t>
  </si>
  <si>
    <t>Яремівка-36</t>
  </si>
  <si>
    <t>Яремівка-16</t>
  </si>
  <si>
    <t>Яремівка-18</t>
  </si>
  <si>
    <t>Яремівка-20</t>
  </si>
  <si>
    <t>Яремівка-30</t>
  </si>
  <si>
    <t>Яремівка-32</t>
  </si>
  <si>
    <t>Яремівка-34</t>
  </si>
  <si>
    <t>Яремівка-35</t>
  </si>
  <si>
    <t>Яремівка-37</t>
  </si>
  <si>
    <t>Яремівка-45</t>
  </si>
  <si>
    <t>Яремівка-46</t>
  </si>
  <si>
    <t>Яремівка-47</t>
  </si>
  <si>
    <t>Яремівка-48</t>
  </si>
  <si>
    <t>Яремівка-39</t>
  </si>
  <si>
    <t>Яремівка-40</t>
  </si>
  <si>
    <t>Яремівка-41</t>
  </si>
  <si>
    <t>Яремівка-42</t>
  </si>
  <si>
    <t>Яремівка-43</t>
  </si>
  <si>
    <t>Яремівка-44</t>
  </si>
  <si>
    <t>Яремівка-6</t>
  </si>
  <si>
    <t>Яремівка-3</t>
  </si>
  <si>
    <t>Великий Бурлук-1</t>
  </si>
  <si>
    <t xml:space="preserve">Пристін - 01
</t>
  </si>
  <si>
    <t>Лісна Стінка-4</t>
  </si>
  <si>
    <t>Лісна Стінка-1</t>
  </si>
  <si>
    <t>Лісна Стінка-2</t>
  </si>
  <si>
    <t>Лісна Стінка-3</t>
  </si>
  <si>
    <t>Стрельцов-Михайлівка</t>
  </si>
  <si>
    <t>Стрельцов-Михайлівка№1</t>
  </si>
  <si>
    <t>Дудак-Новомиколаївка</t>
  </si>
  <si>
    <t>Дудак-Новомиколаївка1</t>
  </si>
  <si>
    <t>Сподобівка 4</t>
  </si>
  <si>
    <t>Сподобівка-5</t>
  </si>
  <si>
    <t>Сподобівка - 06</t>
  </si>
  <si>
    <t>Сподобівка 2</t>
  </si>
  <si>
    <t>Старовірівка-2</t>
  </si>
  <si>
    <t>Сільскогосподарські угіддя</t>
  </si>
  <si>
    <t>Сільськогосподарські угіддя СТОВ "Мрія"</t>
  </si>
  <si>
    <t>Тимошенко-Троїцьке-2</t>
  </si>
  <si>
    <t>Сільченко-Троїцьке-1</t>
  </si>
  <si>
    <t>Божедай-Троїцьке1</t>
  </si>
  <si>
    <t>Байрак-2</t>
  </si>
  <si>
    <t>Байрак-1</t>
  </si>
  <si>
    <t>Байрак-3</t>
  </si>
  <si>
    <t>Бобрівка -1</t>
  </si>
  <si>
    <t>Бобрівка -2</t>
  </si>
  <si>
    <t>Бобрівка-3</t>
  </si>
  <si>
    <t>Бобрівка-7</t>
  </si>
  <si>
    <t>Бобрівка-6</t>
  </si>
  <si>
    <t>Бобрівка-4</t>
  </si>
  <si>
    <t>Верхня Роганка-7</t>
  </si>
  <si>
    <t>Верхня Роганка-8</t>
  </si>
  <si>
    <t>Кутузівка-12</t>
  </si>
  <si>
    <t>Кутузівка-21</t>
  </si>
  <si>
    <t>Кутузівка-23</t>
  </si>
  <si>
    <t>Кутузівка-16</t>
  </si>
  <si>
    <t>Кутузівка-3</t>
  </si>
  <si>
    <t>Кутузівка-4</t>
  </si>
  <si>
    <t>Кутузівка-15</t>
  </si>
  <si>
    <t>Момотове-5</t>
  </si>
  <si>
    <t>Момотове-3</t>
  </si>
  <si>
    <t>Момотове-1</t>
  </si>
  <si>
    <t>Долина Альпак 1</t>
  </si>
  <si>
    <t>Долина Альпак 3</t>
  </si>
  <si>
    <t>Олені 1</t>
  </si>
  <si>
    <t>Мавпи 1</t>
  </si>
  <si>
    <t>Верблюди 1</t>
  </si>
  <si>
    <t>Леви 1</t>
  </si>
  <si>
    <t>Лемури 1</t>
  </si>
  <si>
    <t>Примати 1</t>
  </si>
  <si>
    <t>Леви 2</t>
  </si>
  <si>
    <t>Черепахи 1</t>
  </si>
  <si>
    <t>Зоопарк 2</t>
  </si>
  <si>
    <t>Пташник 1</t>
  </si>
  <si>
    <t>Пташник 2</t>
  </si>
  <si>
    <t>Рукокрилі 1</t>
  </si>
  <si>
    <t>Мавпи 2</t>
  </si>
  <si>
    <t>Гепарди 1</t>
  </si>
  <si>
    <t>Гієна 1</t>
  </si>
  <si>
    <t>Руські Тишки-1</t>
  </si>
  <si>
    <t>Руські Тишки-7</t>
  </si>
  <si>
    <t>Руські Тишки -5</t>
  </si>
  <si>
    <t>Руські Тишки-3</t>
  </si>
  <si>
    <t>Руські Тишки -6</t>
  </si>
  <si>
    <t>Руські Тишки-2</t>
  </si>
  <si>
    <t>Циркуни-9</t>
  </si>
  <si>
    <t>Циркуни-5</t>
  </si>
  <si>
    <t>Циркуни-2</t>
  </si>
  <si>
    <t>Циркуни-13</t>
  </si>
  <si>
    <t>Циркуни-8</t>
  </si>
  <si>
    <t>Циркуни-6</t>
  </si>
  <si>
    <t>Циркуни-10</t>
  </si>
  <si>
    <t>Циркуни-7</t>
  </si>
  <si>
    <t>Черкаські Тишки-2</t>
  </si>
  <si>
    <t>Черкаські Тишки-1</t>
  </si>
  <si>
    <t>Kotivka-1</t>
  </si>
  <si>
    <t>Hontarivka-1</t>
  </si>
  <si>
    <t>Khotimlia-2</t>
  </si>
  <si>
    <t>Khotimlia-1</t>
  </si>
  <si>
    <t>HAUA63PSM20250513-154209</t>
  </si>
  <si>
    <t>HAUA63PSM20250513-152742</t>
  </si>
  <si>
    <t>HAUA63PSM20250513-153505</t>
  </si>
  <si>
    <t>HAUA63PSM20250513-161346</t>
  </si>
  <si>
    <t>HAUA63PSM20250708-134703</t>
  </si>
  <si>
    <t>HAUA63PSM20250708-140933</t>
  </si>
  <si>
    <t>HAUA63PSM20250708-143752</t>
  </si>
  <si>
    <t>HAUA63FSD20230224-1626</t>
  </si>
  <si>
    <t>HAUA63FSD20230117-1331</t>
  </si>
  <si>
    <t>HAUA63FSD20230130-1013</t>
  </si>
  <si>
    <t>HAUA63FSD20240514-000997</t>
  </si>
  <si>
    <t>HAUA63MAG20250312-150552</t>
  </si>
  <si>
    <t>HAUA63FSD20240913-001265</t>
  </si>
  <si>
    <t>HAUA63FSD20230801-1732</t>
  </si>
  <si>
    <t>HAUA63FSD20230804-1626</t>
  </si>
  <si>
    <t>HAUA63FSD20230807-1044</t>
  </si>
  <si>
    <t>HAUA63FSD20240704-001109</t>
  </si>
  <si>
    <t>HAUA63FSD20240724-001131</t>
  </si>
  <si>
    <t>HAUA63FSD20240731-001143</t>
  </si>
  <si>
    <t>HAUA63FSD20240815-001163</t>
  </si>
  <si>
    <t>HAUA63FSD20240729-001141</t>
  </si>
  <si>
    <t>HAUA63FSD20230808-1514</t>
  </si>
  <si>
    <t>HAUA63FSD20231110-1314</t>
  </si>
  <si>
    <t>HAUA63FSD20231110-1340</t>
  </si>
  <si>
    <t>HAUA63FSD20231110-1358</t>
  </si>
  <si>
    <t>HAUA63FSD20231113-1453</t>
  </si>
  <si>
    <t>HAUA63FSD20231113-1504</t>
  </si>
  <si>
    <t>HAUA63FSD20231113-1538</t>
  </si>
  <si>
    <t>HAUA63FSD20231113-1549</t>
  </si>
  <si>
    <t>HAUA63FSD20231113-1603</t>
  </si>
  <si>
    <t>HAUA63FSD20240906-001229</t>
  </si>
  <si>
    <t>HAUA63FSD20240906-001230</t>
  </si>
  <si>
    <t>HAUA63MAG20250613-91628</t>
  </si>
  <si>
    <t>HAUA63FSD20231019-1427</t>
  </si>
  <si>
    <t>HAUA63FSD20231019-1526</t>
  </si>
  <si>
    <t>HAUA63FSD20231019-1502</t>
  </si>
  <si>
    <t>HAUA63FSD20231013-839</t>
  </si>
  <si>
    <t>HAUA63FSD20231013-917</t>
  </si>
  <si>
    <t>HAUA63FSD20231013-1033</t>
  </si>
  <si>
    <t>HAUA63FSD20231013-1320</t>
  </si>
  <si>
    <t>HAUA63FSD20231019-1409</t>
  </si>
  <si>
    <t>HAUA63FSD20231019-1435</t>
  </si>
  <si>
    <t>HAUA63FSD20231019-1448</t>
  </si>
  <si>
    <t>HAUA63FSD20231019-1514</t>
  </si>
  <si>
    <t>HAUA63FSD20231108-900</t>
  </si>
  <si>
    <t>HAUA63FSD20231108-908</t>
  </si>
  <si>
    <t>HAUA63FSD20231109-922</t>
  </si>
  <si>
    <t>HAUA63FSD20231109-934</t>
  </si>
  <si>
    <t>HAUA63FSD20231103-835</t>
  </si>
  <si>
    <t>HAUA63FSD20231103-850</t>
  </si>
  <si>
    <t>HAUA63FSD20231103-923</t>
  </si>
  <si>
    <t>HAUA63FSD20231107-1252</t>
  </si>
  <si>
    <t>HAUA63FSD20231107-1332</t>
  </si>
  <si>
    <t>HAUA63FSD20231107-1402</t>
  </si>
  <si>
    <t>HAUA63MAG20250619-174427</t>
  </si>
  <si>
    <t>HAUA63MAG20250623-142715</t>
  </si>
  <si>
    <t>HAUA63HS20241223-93243</t>
  </si>
  <si>
    <t>HAUA63DS20230522-1238</t>
  </si>
  <si>
    <t>HAUA63DS20230323-1549</t>
  </si>
  <si>
    <t>HAUA63DS20230322-1439</t>
  </si>
  <si>
    <t>HAUA63DS20230323-1526</t>
  </si>
  <si>
    <t>HAUA63DS20230323-1539</t>
  </si>
  <si>
    <t>HAUA63mcgr20240510-1506</t>
  </si>
  <si>
    <t>HAUA63mcgr20240510-1811</t>
  </si>
  <si>
    <t>HAUA63mcgr20240524-1252</t>
  </si>
  <si>
    <t>HAUA63mcgr20240524-120748</t>
  </si>
  <si>
    <t>HAUA63DS20230316-1636</t>
  </si>
  <si>
    <t>HAUA63DS20230316-1638</t>
  </si>
  <si>
    <t>HAUA63DS20230414-1255</t>
  </si>
  <si>
    <t>HAUA63DS20230316-1518</t>
  </si>
  <si>
    <t>HAUA63DS20230223-1843</t>
  </si>
  <si>
    <t>HAUA63mcgr20240308-1458</t>
  </si>
  <si>
    <t>HAUA63mcgr20240604-832</t>
  </si>
  <si>
    <t>HAUA63mcgr20240704-2227</t>
  </si>
  <si>
    <t>HAUA63mcgr20240301-1509</t>
  </si>
  <si>
    <t>HAUA63mcgr20240503-1432</t>
  </si>
  <si>
    <t>HAUA63DRC20240416-1000</t>
  </si>
  <si>
    <t>HAUA63DRC20240413-900</t>
  </si>
  <si>
    <t>HAUA63DRC20240813-151945</t>
  </si>
  <si>
    <t>HAUA63DRC20240808-153707</t>
  </si>
  <si>
    <t>HAUA63DRC20240826-160337</t>
  </si>
  <si>
    <t>HAUA63DRC20241003-152535</t>
  </si>
  <si>
    <t>HAUA63DRC20241119-112222</t>
  </si>
  <si>
    <t>HAUA63DRC20241112-114554</t>
  </si>
  <si>
    <t>HAUA63DRC20241008-110111</t>
  </si>
  <si>
    <t>HAUA63DRC20240118-1544</t>
  </si>
  <si>
    <t>HAUA63DRC20240119-1659</t>
  </si>
  <si>
    <t>HAUA63DRC20240208-1539</t>
  </si>
  <si>
    <t>HAUA63DRC20240923-113325</t>
  </si>
  <si>
    <t>HAUA63DRC20241009-111711</t>
  </si>
  <si>
    <t>HAUA63DRC20240704-1428</t>
  </si>
  <si>
    <t>HAUA63DRC20241204-152555</t>
  </si>
  <si>
    <t>HAUA63DRC20241128-155555</t>
  </si>
  <si>
    <t>HAUA63DRC20241028-110111</t>
  </si>
  <si>
    <t>HAUA63DRC20241126-145555</t>
  </si>
  <si>
    <t>HAUA63DRC20240408-1525</t>
  </si>
  <si>
    <t>HAUA63DRC20240406-1511</t>
  </si>
  <si>
    <t>HAUA63UOS20230410-1101</t>
  </si>
  <si>
    <t>HAUA63UOS20230410-1444</t>
  </si>
  <si>
    <t>HAUA63UOS20230411-1030</t>
  </si>
  <si>
    <t>HAUA63UOS20230411-1130</t>
  </si>
  <si>
    <t>HAUA63UOS20230411-905</t>
  </si>
  <si>
    <t>HAUA63UOS20230411-946</t>
  </si>
  <si>
    <t>HAUA63UOS20230411-1133</t>
  </si>
  <si>
    <t>HAUA63UOS20230411-1207</t>
  </si>
  <si>
    <t>HAUA63UOS20230411-1237</t>
  </si>
  <si>
    <t>HAUA63UOS20230412-1425</t>
  </si>
  <si>
    <t>HAUA63UOS20230412-1504</t>
  </si>
  <si>
    <t>HAUA63UOS20230411-1521</t>
  </si>
  <si>
    <t>HAUA63UOS20230411-1550</t>
  </si>
  <si>
    <t>HAUA63UOS20230413-1622</t>
  </si>
  <si>
    <t>HAUA63UOS20230411-1028</t>
  </si>
  <si>
    <t>HAUA63UOS20230411-1032</t>
  </si>
  <si>
    <t>HAUA63UOS20230411-1617</t>
  </si>
  <si>
    <t>HAUA63DRC20230307-1424</t>
  </si>
  <si>
    <t>HAUA63DRC20230314-1155</t>
  </si>
  <si>
    <t>HAUA63DRC20230331-1429</t>
  </si>
  <si>
    <t>HAUA63DRC20230307-1604</t>
  </si>
  <si>
    <t>HAUA63DRC20230313-1018</t>
  </si>
  <si>
    <t>HAUA63DRC20230307-1543</t>
  </si>
  <si>
    <t>HAUA63DRC20240405-1456</t>
  </si>
  <si>
    <t>HAUA63DRC20230930-1025</t>
  </si>
  <si>
    <t>HAUA63DRC20231027-1053</t>
  </si>
  <si>
    <t>HAUA63DRC20240411-1111</t>
  </si>
  <si>
    <t>HAUA63DRC20231003-1526</t>
  </si>
  <si>
    <t>HAUA63DRC20240117-1633</t>
  </si>
  <si>
    <t>HAUA63DRC20231009-1036</t>
  </si>
  <si>
    <t>HAUA63DRC20240206-1515</t>
  </si>
  <si>
    <t>HAUA63DRC20230307-1145</t>
  </si>
  <si>
    <t>HAUA63DRC20230214-1038</t>
  </si>
  <si>
    <t>HAUA63HALO20230522-5048506</t>
  </si>
  <si>
    <t>HAUA63HALO20231022-6361706</t>
  </si>
  <si>
    <t>HAUA63HALO20230926-5904506</t>
  </si>
  <si>
    <t>HAUA63HALO20230920-5883206</t>
  </si>
  <si>
    <t>Володимирівка</t>
  </si>
  <si>
    <t>Дроздовиця</t>
  </si>
  <si>
    <t>Володимирівка-1</t>
  </si>
  <si>
    <t>Володимирівка-2</t>
  </si>
  <si>
    <t>Дроздовиця-1</t>
  </si>
  <si>
    <t>HAUA74FSD20220906-1105</t>
  </si>
  <si>
    <t>HAUA74FSD20220913-1423</t>
  </si>
  <si>
    <t>HAUA74FSD20220826-1422</t>
  </si>
  <si>
    <t>Загальна кількість кінцевих  бенефіціарів (стейкхолдерів)</t>
  </si>
  <si>
    <t>+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</si>
  <si>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Всього Миколаївська область:</t>
  </si>
  <si>
    <t>ВСЬОГО за визначені області:</t>
  </si>
  <si>
    <t>Найменування організації (установи, підприємства), контактні дані власника або землекористувача</t>
  </si>
  <si>
    <t>Цільове призначення земельної ділянки</t>
  </si>
  <si>
    <t>1424256500:09:000:0069</t>
  </si>
  <si>
    <t>Шумська  Ірина  Володимирівна – 0504010238  agroirena@i.ua</t>
  </si>
  <si>
    <t>01.01 Для ведення товарного сільськогосподарського виробництва</t>
  </si>
  <si>
    <t>Землі сільськогосподарського призначення</t>
  </si>
  <si>
    <t>1424286800:02:000:0392</t>
  </si>
  <si>
    <t>01.03 Для ведення особистого селянського господарства</t>
  </si>
  <si>
    <t>1424286800:02:000:0019</t>
  </si>
  <si>
    <t>1424286800:02:000:0235</t>
  </si>
  <si>
    <t>1424286800:02:000:0391</t>
  </si>
  <si>
    <t>1424286800:02:000:0398</t>
  </si>
  <si>
    <t>1424256500:07:000:0121</t>
  </si>
  <si>
    <t>1424286800:02:000:0336</t>
  </si>
  <si>
    <t>1424256500:07:000:0136</t>
  </si>
  <si>
    <t>1424286800:02:000:0369</t>
  </si>
  <si>
    <t>1424256500:07:000:0146</t>
  </si>
  <si>
    <t>1424286800:02:000:0023</t>
  </si>
  <si>
    <t>1424255600:01:000:0066</t>
  </si>
  <si>
    <t>ПРИВАТНЕ СІЛЬСЬКОГОСПОДАРСЬКЕ ПІДПРИЄМСТВО АГРОФІРМА "ІРИНА" 
(код ЄДРПОУ 30795288)               
 Шумська Ірина (тел. +380504010238)                             agroirena@i.ua</t>
  </si>
  <si>
    <t>1424255600:01:000:0068</t>
  </si>
  <si>
    <t>1424255600:01:000:0057</t>
  </si>
  <si>
    <t>1424255600:01:000:0058</t>
  </si>
  <si>
    <t>1424255600:01:000:0063</t>
  </si>
  <si>
    <t>1424255600:01:000:0230</t>
  </si>
  <si>
    <t>1424255600:01:000:0061</t>
  </si>
  <si>
    <t>1424255600:01:000:0062</t>
  </si>
  <si>
    <t>1424255600:01:000:0060</t>
  </si>
  <si>
    <t>1424255600:01:000:0069</t>
  </si>
  <si>
    <t>1424255600:01:000:0067</t>
  </si>
  <si>
    <t>1424255600:01:000:0065</t>
  </si>
  <si>
    <t>1424255600:02:000:0181</t>
  </si>
  <si>
    <t>1424255600:02:000:0182</t>
  </si>
  <si>
    <t>1424255600:02:000:0179</t>
  </si>
  <si>
    <t>1424255600:02:000:0268</t>
  </si>
  <si>
    <t>1424255600:02:000:0249</t>
  </si>
  <si>
    <t>1424255600:02:000:0276</t>
  </si>
  <si>
    <t>1424255600:02:000:0237</t>
  </si>
  <si>
    <t>1424255600:02:000:0245</t>
  </si>
  <si>
    <t>1424255600:02:000:0238</t>
  </si>
  <si>
    <t>1424255600:02:000:0233</t>
  </si>
  <si>
    <t>1424255600:02:000:0236</t>
  </si>
  <si>
    <t>1424255600:02:000:0239</t>
  </si>
  <si>
    <t>1424255600:02:000:0251</t>
  </si>
  <si>
    <t>1424255600:02:000:0252</t>
  </si>
  <si>
    <t>1424255600:02:000:0235</t>
  </si>
  <si>
    <t>1424255600:02:000:0019</t>
  </si>
  <si>
    <t>1424255600:02:000:0018</t>
  </si>
  <si>
    <t>1424255600:02:000:0021</t>
  </si>
  <si>
    <t>1424255600:02:000:0020</t>
  </si>
  <si>
    <t>1424255600:02:000:0025</t>
  </si>
  <si>
    <t>1424255600:02:000:0023</t>
  </si>
  <si>
    <t>1424255600:02:000:0022</t>
  </si>
  <si>
    <t>1424256500:09:000:0070</t>
  </si>
  <si>
    <t>1424256500:07:000:0128</t>
  </si>
  <si>
    <t>1424256500:07:000:0132</t>
  </si>
  <si>
    <t>1424286800:02:000:0026</t>
  </si>
  <si>
    <t>1424256500:09:000:0068</t>
  </si>
  <si>
    <t>1424286800:02:000:0371</t>
  </si>
  <si>
    <t>1424286800:02:000:0037</t>
  </si>
  <si>
    <t>1424286800:02:000:0020</t>
  </si>
  <si>
    <t>1424286800:02:000:0022</t>
  </si>
  <si>
    <t>1424286800:02:000:0372</t>
  </si>
  <si>
    <t>1424286800:02:000:0287</t>
  </si>
  <si>
    <t>1424256500:09:000:0073</t>
  </si>
  <si>
    <t>1424286800:02:000:0236</t>
  </si>
  <si>
    <t>1424256500:07:000:0130</t>
  </si>
  <si>
    <t>1424286800:02:000:0030</t>
  </si>
  <si>
    <t>1424286800:02:000:0397</t>
  </si>
  <si>
    <t>1424256500:07:000:0119</t>
  </si>
  <si>
    <t>1424286800:02:000:0024</t>
  </si>
  <si>
    <t>1424286800:02:000:0041</t>
  </si>
  <si>
    <t>1424256500:09:000:0067</t>
  </si>
  <si>
    <t>1424256500:07:000:0120</t>
  </si>
  <si>
    <t>1424256500:07:000:0143</t>
  </si>
  <si>
    <t>1424256500:09:000:0075</t>
  </si>
  <si>
    <t>1424286800:02:000:0027</t>
  </si>
  <si>
    <t>1424286800:02:000:0018</t>
  </si>
  <si>
    <t>1424256500:07:000:0135</t>
  </si>
  <si>
    <t>1424286800:02:000:0036</t>
  </si>
  <si>
    <t>1424256500:07:000:0133</t>
  </si>
  <si>
    <t>1424256500:07:000:0145</t>
  </si>
  <si>
    <t>1424256500:07:000:0117</t>
  </si>
  <si>
    <t>1424256500:09:000:0071</t>
  </si>
  <si>
    <t>1424256500:07:000:0129</t>
  </si>
  <si>
    <t>1424256500:07:000:0134</t>
  </si>
  <si>
    <t>1424286800:02:000:0297</t>
  </si>
  <si>
    <t>1424256500:07:000:0131</t>
  </si>
  <si>
    <t>1412900000:00:005:0511</t>
  </si>
  <si>
    <t xml:space="preserve">ТОВ «Краматорськтеплоенерго» </t>
  </si>
  <si>
    <t>14.02 Для розміщення, будівництва, експлуатації та обслуговування будівель і споруд об'єктів передачі електричної та теплової енергії</t>
  </si>
  <si>
    <t>Землі промисловості, транспорту, зв’язку, енергетики, оборони та іншого призначення</t>
  </si>
  <si>
    <t>1412900000:00:006:0109</t>
  </si>
  <si>
    <t>11.02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</si>
  <si>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1412900000:00:007:0009</t>
  </si>
  <si>
    <t>1412900000:00:007:0036</t>
  </si>
  <si>
    <t>ПрАТ «Мега-ресурс»</t>
  </si>
  <si>
    <t>1412900000:00:006:0030</t>
  </si>
  <si>
    <t>1412900000:00:006:0031</t>
  </si>
  <si>
    <t>1412900000:00:006:0032</t>
  </si>
  <si>
    <t>1412900000:00:006:0033</t>
  </si>
  <si>
    <t>1412900000:00:006:0034</t>
  </si>
  <si>
    <t>1412900000:00:006:0035</t>
  </si>
  <si>
    <t>1412900000:00:006:0036</t>
  </si>
  <si>
    <t>1412900000:00:006:0037</t>
  </si>
  <si>
    <t>1412900000:00:006:0038</t>
  </si>
  <si>
    <t>11.01 Для розміщення та експлуатації основних, підсобних і допоміжних будівель та споруд підприємствами, що пов'язані з користуванням надрами</t>
  </si>
  <si>
    <t>1412900000:00:006:0039</t>
  </si>
  <si>
    <t>1412900000:00:006:0040</t>
  </si>
  <si>
    <t>1412900000:00:006:0045</t>
  </si>
  <si>
    <t>1412900000:00:006:0046</t>
  </si>
  <si>
    <t>1424286800:02:000:0338</t>
  </si>
  <si>
    <t>1424256500:07:000:0137</t>
  </si>
  <si>
    <t>1424256500:09:000:0076</t>
  </si>
  <si>
    <t>1424256500:07:000:0118</t>
  </si>
  <si>
    <t>1424256500:07:000:0144</t>
  </si>
  <si>
    <t>1424255600:02:000:0172</t>
  </si>
  <si>
    <t>Селянське (фермерськоме) господарство "ВЕРЕС" 
(код ЄДРПОУ 30917030)
Олександр Скляров (тел. +380507002008)</t>
  </si>
  <si>
    <t>1424255600:01:000:0021</t>
  </si>
  <si>
    <t>1424255600:01:000:0014</t>
  </si>
  <si>
    <t>1424255600:01:000:0015</t>
  </si>
  <si>
    <t>1424255600:01:000:0034</t>
  </si>
  <si>
    <t>1424255600:01:000:0033</t>
  </si>
  <si>
    <t>1424255600:01:000:0009</t>
  </si>
  <si>
    <t>1424255600:01:000:0008</t>
  </si>
  <si>
    <t>1424255600:01:000:0005</t>
  </si>
  <si>
    <t>1424255600:01:000:0025</t>
  </si>
  <si>
    <t>1424286800:02:000:0021</t>
  </si>
  <si>
    <t>1424286800:02:000:0042</t>
  </si>
  <si>
    <t>1424256500:07:000:0138</t>
  </si>
  <si>
    <t>1424256500:07:000:0142</t>
  </si>
  <si>
    <t>1424256500:07:000:0141</t>
  </si>
  <si>
    <t>1424286800:02:000:0358</t>
  </si>
  <si>
    <t>1424256500:09:000:0072</t>
  </si>
  <si>
    <t>1424286800:02:000:0296</t>
  </si>
  <si>
    <t>1424256500:09:000:0074</t>
  </si>
  <si>
    <t>1424256500:07:000:0140</t>
  </si>
  <si>
    <t>12.07 Для розміщення та експлуатації будівель і споруд міського електротранспорту</t>
  </si>
  <si>
    <t>12.04 Для розміщення та експлуатації будівель і споруд автомобільного транспорту та дорожнього господарства</t>
  </si>
  <si>
    <t>11.03 Для розміщення та експлуатації основних, підсобних і допоміжних будівель та споруд будівельних організацій та підприємств</t>
  </si>
  <si>
    <t>Промисловості</t>
  </si>
  <si>
    <t>для розміщення та функціонування промислового підприємства</t>
  </si>
  <si>
    <t>Підприємств іншої промисловості</t>
  </si>
  <si>
    <t>ТОВАРИСТВО З ОБМЕЖЕНОЮ ВІДПОВІДАЛЬНІСТЮ "КЗТС МАШИНІНГ". керуючий відділенням  Писаренко Василь Валентинович, тел. 050-403-2695. Електронна пошта для інформування про проведені заходи Pisarenko_VV@apk-invest.com</t>
  </si>
  <si>
    <t>Трамвайне депо КП «КТТУ»</t>
  </si>
  <si>
    <t xml:space="preserve">ПрАТ «Краматорське автотранспортне підприємство – 11410» </t>
  </si>
  <si>
    <t xml:space="preserve">ТОВ «Бучард» </t>
  </si>
  <si>
    <t>ФГ "ВЕРЕС" Скляров Олександр Олександрович (050)700-20-08sfg.veres@mail.com</t>
  </si>
  <si>
    <t xml:space="preserve">ПАТ «Енергомашспецсталь» </t>
  </si>
  <si>
    <t xml:space="preserve">ТОВ «НДП ЕКОЕШ України» </t>
  </si>
  <si>
    <t xml:space="preserve">ТОВ «Краматорський шифер» </t>
  </si>
  <si>
    <t xml:space="preserve">ПрАТ «НКМЗ» </t>
  </si>
  <si>
    <t xml:space="preserve">ТОВ «Краммет -2» </t>
  </si>
  <si>
    <t xml:space="preserve">ТОВ «Краматорський феросплавний завод» </t>
  </si>
  <si>
    <t xml:space="preserve">ПрАТ «Зевс Кераміка» </t>
  </si>
  <si>
    <t xml:space="preserve">ПрАТ «Дружківське рудоуправління» </t>
  </si>
  <si>
    <t xml:space="preserve">ПрАТ «ВО Донбасекскавація» </t>
  </si>
  <si>
    <t>ПрАТ «СКМЗ»</t>
  </si>
  <si>
    <t>ТОВ «Агрофірма Гермес»</t>
  </si>
  <si>
    <t xml:space="preserve">ТОВ «Донінвест Капітал» </t>
  </si>
  <si>
    <t>1424285700:01:000:0209</t>
  </si>
  <si>
    <t>1424285700:04:000:0300</t>
  </si>
  <si>
    <t>1424285700:01:000:0140</t>
  </si>
  <si>
    <t>1424285700:01:000:0148</t>
  </si>
  <si>
    <t>1412900000:00:005:0727</t>
  </si>
  <si>
    <t>1424285700:04:000:0380</t>
  </si>
  <si>
    <t>1424285700:01:000:0083</t>
  </si>
  <si>
    <t>1424285700:01:000:0027</t>
  </si>
  <si>
    <t>1424285700:04:000:0161</t>
  </si>
  <si>
    <t>1424285700:04:000:0164</t>
  </si>
  <si>
    <t>1424285700:04:000:0162</t>
  </si>
  <si>
    <t>1424285700:04:000:0195</t>
  </si>
  <si>
    <t>1412900000:00:006:0003</t>
  </si>
  <si>
    <t>1424285700:01:000:0100</t>
  </si>
  <si>
    <t>1424285700:04:000:0411</t>
  </si>
  <si>
    <t>1424285700:04:000:0318</t>
  </si>
  <si>
    <t>1412900000:00:007:0114</t>
  </si>
  <si>
    <t>1424286800:01:000:0096</t>
  </si>
  <si>
    <t>1412900000:00:008:0067</t>
  </si>
  <si>
    <t>1412900000:00:008:0069</t>
  </si>
  <si>
    <t>1412900000:00:008:0071</t>
  </si>
  <si>
    <t>1412900000:00:008:0072</t>
  </si>
  <si>
    <t>1412900000:00:008:0088</t>
  </si>
  <si>
    <t>1412900000:00:008:0075</t>
  </si>
  <si>
    <t>1412900000:00:008:0076</t>
  </si>
  <si>
    <t>1412900000:00:008:0077</t>
  </si>
  <si>
    <t>1412900000:00:008:0078</t>
  </si>
  <si>
    <t>1412900000:00:008:0081</t>
  </si>
  <si>
    <t>1412900000:00:008:0089</t>
  </si>
  <si>
    <t>1412900000:00:008:0090</t>
  </si>
  <si>
    <t>1424256500:04:000:0463</t>
  </si>
  <si>
    <t>1412900000:00:006:0149</t>
  </si>
  <si>
    <t>1412900000:00:006:0152</t>
  </si>
  <si>
    <t>1424285700:01:000:0113</t>
  </si>
  <si>
    <t>1424285700:04:000:0353</t>
  </si>
  <si>
    <t>1412900000:00:016:0169</t>
  </si>
  <si>
    <t>1412900000:00:007:0161</t>
  </si>
  <si>
    <t>1412900000:00:007:0017</t>
  </si>
  <si>
    <t>1424285700:04:000:0200</t>
  </si>
  <si>
    <t>1424285700:01:000:1057</t>
  </si>
  <si>
    <t>1424285700:01:000:1058</t>
  </si>
  <si>
    <t>1424285700:04:000:0176</t>
  </si>
  <si>
    <t>1424285700:04:000:0177</t>
  </si>
  <si>
    <t>1424285700:04:000:0178</t>
  </si>
  <si>
    <t>1424285700:04:000:0188</t>
  </si>
  <si>
    <t>1424285700:04:000:0189</t>
  </si>
  <si>
    <t>1424285700:04:000:0193</t>
  </si>
  <si>
    <t>1424285700:01:000:0016</t>
  </si>
  <si>
    <t>1424285700:01:000:0235</t>
  </si>
  <si>
    <t>1424256500:04:000:0459</t>
  </si>
  <si>
    <t>1424256500:04:000:0461</t>
  </si>
  <si>
    <t>1424285700:01:000:0318</t>
  </si>
  <si>
    <t>1412900000:00:007:0154</t>
  </si>
  <si>
    <t>1412900000:00:021:0017</t>
  </si>
  <si>
    <t>1412900000:00:015:0650</t>
  </si>
  <si>
    <t>1412900000:00:009:0022</t>
  </si>
  <si>
    <t>1412900000:00:015:0649</t>
  </si>
  <si>
    <t>1412900000:00:007:0140</t>
  </si>
  <si>
    <t>1412900000:00:009:0021</t>
  </si>
  <si>
    <t>1412900000:00:015:0648</t>
  </si>
  <si>
    <t>1412900000:01:000:0009</t>
  </si>
  <si>
    <t>1412900000:01:000:0288</t>
  </si>
  <si>
    <t>1412900000:01:000:0289</t>
  </si>
  <si>
    <t>1412900000:01:000:0331</t>
  </si>
  <si>
    <t>1412900000:01:000:0408</t>
  </si>
  <si>
    <t>1412900000:01:000:0409</t>
  </si>
  <si>
    <t>1412900000:01:000:0410</t>
  </si>
  <si>
    <t>1424285700:04:000:0059</t>
  </si>
  <si>
    <t>1424285700:04:000:0072</t>
  </si>
  <si>
    <t>1424285700:04:000:0101</t>
  </si>
  <si>
    <t>1424285700:04:000:1044</t>
  </si>
  <si>
    <t>1424256500:01:000:0006</t>
  </si>
  <si>
    <t>1424285700:01:000:0313</t>
  </si>
  <si>
    <t>1424285700:04:000:0208</t>
  </si>
  <si>
    <t>1424285700:01:000:0165</t>
  </si>
  <si>
    <t>1412900000:07:000:4087</t>
  </si>
  <si>
    <t>1412945600:00:003:0089</t>
  </si>
  <si>
    <t>1424256500:04:000:0462</t>
  </si>
  <si>
    <t>1424285700:01:000:1052</t>
  </si>
  <si>
    <t>1424285700:01:000:1051</t>
  </si>
  <si>
    <t>1424285700:01:000:0275</t>
  </si>
  <si>
    <t>1424285700:01:000:0274</t>
  </si>
  <si>
    <t>1424285700:01:000:0273</t>
  </si>
  <si>
    <t>1424285700:01:000:0268</t>
  </si>
  <si>
    <t>1424285700:01:000:0271</t>
  </si>
  <si>
    <t>1424285700:01:000:0284</t>
  </si>
  <si>
    <t>1424285700:01:000:0281</t>
  </si>
  <si>
    <t>1424285700:04:000:0007</t>
  </si>
  <si>
    <t>1424285700:04:000:0279</t>
  </si>
  <si>
    <t>1424285700:04:000:0021</t>
  </si>
  <si>
    <t>1424285700:04:000:0032</t>
  </si>
  <si>
    <t>1424285700:04:000:0037</t>
  </si>
  <si>
    <t>1424256500:01:000:0314</t>
  </si>
  <si>
    <t>1424285700:04:000:0264</t>
  </si>
  <si>
    <t>1424285700:04:000:0265</t>
  </si>
  <si>
    <t>1424285700:04:000:0273</t>
  </si>
  <si>
    <t>1424285700:04:000:0227</t>
  </si>
  <si>
    <t>1424285700:04:000:0231</t>
  </si>
  <si>
    <t>1424285700:04:000:0233</t>
  </si>
  <si>
    <t>1424285700:01:000:0206</t>
  </si>
  <si>
    <t>1424256500:04:000:0460</t>
  </si>
  <si>
    <t>1424285700:04:000:0360</t>
  </si>
  <si>
    <t>1424285700:04:000:0361</t>
  </si>
  <si>
    <t>1424285700:04:000:1116</t>
  </si>
  <si>
    <t>1424285700:04:000:1115</t>
  </si>
  <si>
    <t>1424285700:04:000:0141</t>
  </si>
  <si>
    <t>1424285700:04:000:0154</t>
  </si>
  <si>
    <t>1424285700:04:000:0145</t>
  </si>
  <si>
    <t>1424285700:04:000:0143</t>
  </si>
  <si>
    <t>1424256500:01:000:0367</t>
  </si>
  <si>
    <t>1424285700:01:000:0126</t>
  </si>
  <si>
    <t>1412900000:00:009:0010</t>
  </si>
  <si>
    <t>1412900000:00:009:0011</t>
  </si>
  <si>
    <t>1412900000:00:009:0013</t>
  </si>
  <si>
    <t>1412900000:00:009:0014</t>
  </si>
  <si>
    <t>1412900000:00:009:0024</t>
  </si>
  <si>
    <t>1412900000:00:009:0026</t>
  </si>
  <si>
    <t>1424285700:04:000:0370</t>
  </si>
  <si>
    <t>1424285700:01:000:0039</t>
  </si>
  <si>
    <t>1424256500:04:000:0467</t>
  </si>
  <si>
    <t>1424285700:04:000:0331</t>
  </si>
  <si>
    <t>1424285700:04:000:0332</t>
  </si>
  <si>
    <t>1424285700:04:000:0333</t>
  </si>
  <si>
    <t>1424285700:04:000:0335</t>
  </si>
  <si>
    <t>1424285700:04:000:0345</t>
  </si>
  <si>
    <t>1424285700:04:000:0423</t>
  </si>
  <si>
    <t>1424285700:01:000:0136</t>
  </si>
  <si>
    <t>1424285700:04:000:0349</t>
  </si>
  <si>
    <t>1424285700:01:000:0069</t>
  </si>
  <si>
    <t>1424285700:04:000:0235</t>
  </si>
  <si>
    <t>1424285700:04:000:0301</t>
  </si>
  <si>
    <t>1424285700:04:000:0302</t>
  </si>
  <si>
    <t>1412900000:04:000:2420</t>
  </si>
  <si>
    <t>1424256500:01:000:0368</t>
  </si>
  <si>
    <t>1412900000:00:007:0081</t>
  </si>
  <si>
    <t>1412900000:00:007:0069</t>
  </si>
  <si>
    <t>04.11 Для збереження та використання регіональних ландшафтних парків</t>
  </si>
  <si>
    <t xml:space="preserve">ТОВ «Краматорський урожай» </t>
  </si>
  <si>
    <t>ТОВ «КЗТС МАШИНІНГ»</t>
  </si>
  <si>
    <t>Регіональний ландшафтний парк «Краматорський» «Візит – центр»</t>
  </si>
  <si>
    <t>Землі житлової та громадської забудови</t>
  </si>
  <si>
    <t>1412900000:05:000:0560</t>
  </si>
  <si>
    <t>1412900000:05:000:0567</t>
  </si>
  <si>
    <t>1412900000:05:000:0573</t>
  </si>
  <si>
    <t>1424281000:02:000:0031</t>
  </si>
  <si>
    <t>1424281000:02:000:0405</t>
  </si>
  <si>
    <t>1424281000:02:000:0407</t>
  </si>
  <si>
    <t>1424281000:02:000:0409</t>
  </si>
  <si>
    <t>1424281000:02:000:0411</t>
  </si>
  <si>
    <t>1424281000:02:000:0413</t>
  </si>
  <si>
    <t>1424281000:02:000:0415</t>
  </si>
  <si>
    <t>1424281000:02:000:0427</t>
  </si>
  <si>
    <t>1424281000:02:000:0051</t>
  </si>
  <si>
    <t>1424281000:02:000:0050</t>
  </si>
  <si>
    <t>1424281000:02:000:0049</t>
  </si>
  <si>
    <t>1424281000:02:000:0048</t>
  </si>
  <si>
    <t>1424281000:02:000:0047</t>
  </si>
  <si>
    <t>1424281000:02:000:0046</t>
  </si>
  <si>
    <t>1424281000:02:000:0045</t>
  </si>
  <si>
    <t>1424281000:02:000:0044</t>
  </si>
  <si>
    <t>1424281000:02:000:0043</t>
  </si>
  <si>
    <t>1424281000:02:000:0042</t>
  </si>
  <si>
    <t>1424281000:02:000:0420</t>
  </si>
  <si>
    <t>1424281000:02:000:0733</t>
  </si>
  <si>
    <t>1424281000:02:000:0548</t>
  </si>
  <si>
    <t>1424281000:02:000:0503</t>
  </si>
  <si>
    <t>1424281000:02:000:0520</t>
  </si>
  <si>
    <t>1424281000:02:000:0553</t>
  </si>
  <si>
    <t>1412900000:02:000:0056</t>
  </si>
  <si>
    <t xml:space="preserve">Краматорський </t>
  </si>
  <si>
    <t xml:space="preserve">Криворізький </t>
  </si>
  <si>
    <t>09.01 Для ведення лісового господарства і пов'язаних з ним послуг</t>
  </si>
  <si>
    <t xml:space="preserve">18.00 Землі загального користування (землі будь-якої категорії, які використовуються як майдани, вулиці, проїзди, шляхи, громадські пасовища, сіножаті, набережні, пляжі, парки, зелені зони, сквери, бульвари, водні об'єкти загального користування, а також </t>
  </si>
  <si>
    <t>16.00 Землі запасу (земельні ділянки кожної категорії земель, які не надані у власність або користування громадянам чи юридичним особам)</t>
  </si>
  <si>
    <t>ДЕРЖАВНЕ СПЕЦІАЛІЗОВАНЕ ГОСПОДАРСЬКЕ ПІДПРИЄМСТВО "ЛІСИ УКРАЇНИ"</t>
  </si>
  <si>
    <t>Служба автомобільних доріг у Дніпропетровській області</t>
  </si>
  <si>
    <t>(передані в комунальну власність Широківської селищної ради, право не зареєстровано)</t>
  </si>
  <si>
    <t>ДЕРЖАВНЕ СП ЕЦІАЛІЗОВ AI ІЕ ГОСПОДАРСЬКЕ ПІДПРИЄМСТВО "ЛІСИ УКРАЇНИ"</t>
  </si>
  <si>
    <t>Землі лісогосподарського призначення</t>
  </si>
  <si>
    <t>1225887700:04:003:0031</t>
  </si>
  <si>
    <t>1225887700:07:002:0387</t>
  </si>
  <si>
    <t>1225887700:04:003:0029</t>
  </si>
  <si>
    <t>1225887700:04:003:0011</t>
  </si>
  <si>
    <t>1225887700:04:003:0030</t>
  </si>
  <si>
    <t>1225887700:04:003:0581</t>
  </si>
  <si>
    <t xml:space="preserve">Коростенський </t>
  </si>
  <si>
    <t>Гладковицька</t>
  </si>
  <si>
    <t>Іванківське надлісництво філії "Столичний лісовий офіс"</t>
  </si>
  <si>
    <t>1824281900:10:000:0033</t>
  </si>
  <si>
    <t xml:space="preserve">Вишгородський </t>
  </si>
  <si>
    <t>Чорнобильська Зона Відчуження</t>
  </si>
  <si>
    <t>землі природно-заповідного фонду</t>
  </si>
  <si>
    <t>ДСП "Північна Пуща", код ЄДРПОУ  40247540 Бибик А.В. 097-735-59-06</t>
  </si>
  <si>
    <t>ДСП "Північна Пуща", код ЄДРПОУ  40247540 Бибик А.В. 097-735-59-07</t>
  </si>
  <si>
    <t>ДСП "Північна Пуща", код ЄДРПОУ  40247540 Бибик А.В. 097-735-59-08</t>
  </si>
  <si>
    <t>ДП Ліси України</t>
  </si>
  <si>
    <t>ДСП "Північна Пуща", код ЄДРПОУ 40247540</t>
  </si>
  <si>
    <t>3222082100:01:006:0001</t>
  </si>
  <si>
    <t>3222082100:02:009:0012</t>
  </si>
  <si>
    <t>3222082100:01:007:0002</t>
  </si>
  <si>
    <t>3222082100:01:001:0007</t>
  </si>
  <si>
    <t>3222082100:01:001:0009</t>
  </si>
  <si>
    <t>3222082100:01:007:0001</t>
  </si>
  <si>
    <t>3222082100:02:013:0008</t>
  </si>
  <si>
    <t>UA32-65867-30281-000000004</t>
  </si>
  <si>
    <t>UA32-65867-30281-000000005</t>
  </si>
  <si>
    <t>UA32-65867-30281-000000006</t>
  </si>
  <si>
    <t>UA32-65867-82904-000000001</t>
  </si>
  <si>
    <t>UA32-65867-82904-000000002</t>
  </si>
  <si>
    <t>UA32-65867-82904-000000003</t>
  </si>
  <si>
    <t>UA32-65867-82904-000000004</t>
  </si>
  <si>
    <t>UA32-65867-82904-000000005</t>
  </si>
  <si>
    <t>UA32-65867-82904-000000006</t>
  </si>
  <si>
    <t>UA32-65867-82904-000000007</t>
  </si>
  <si>
    <t>UA32-65867-82904-000000008</t>
  </si>
  <si>
    <t>UA32-65867-82904-000000009</t>
  </si>
  <si>
    <t>UA32-65867-82904-000000010</t>
  </si>
  <si>
    <t>UA32-65867-82904-000000011</t>
  </si>
  <si>
    <t>UA32-65867-82904-000000012</t>
  </si>
  <si>
    <t>UA32-65867-82904-000000013</t>
  </si>
  <si>
    <t>UA32-65867-82904-000000014</t>
  </si>
  <si>
    <t>UA32-65867-82904-000000015</t>
  </si>
  <si>
    <t>UA32-65867-82904-000000016</t>
  </si>
  <si>
    <t>UA32-65867-82904-000000017</t>
  </si>
  <si>
    <t>UA32-65867-82904-000000018</t>
  </si>
  <si>
    <t>UA32-65867-82904-000000019</t>
  </si>
  <si>
    <t>UA32-65867-82904-000000020</t>
  </si>
  <si>
    <t>UA32-65867-82904-000000021</t>
  </si>
  <si>
    <t>UA32-65867-82904-000000022</t>
  </si>
  <si>
    <t>UA32-65867-82904-000000023</t>
  </si>
  <si>
    <t>UA32-65867-82904-000000024</t>
  </si>
  <si>
    <t>UA32-65867-82904-000000025</t>
  </si>
  <si>
    <t>UA32-65867-82904-000000026</t>
  </si>
  <si>
    <t>UA32-65867-82904-000000027</t>
  </si>
  <si>
    <t>UA32-65867-82904-000000028</t>
  </si>
  <si>
    <t>UA32-65867-82904-000000029</t>
  </si>
  <si>
    <t>UA32-65867-82904-000000030</t>
  </si>
  <si>
    <t>UA32-65867-82904-000000031</t>
  </si>
  <si>
    <t>UA32-65867-82904-000000032</t>
  </si>
  <si>
    <t>UA32-65867-82904-000000033</t>
  </si>
  <si>
    <t>UA32-65867-82904-000000034</t>
  </si>
  <si>
    <t>UA32-65867-82904-000000036</t>
  </si>
  <si>
    <t>UA32-65867-82904-000000037</t>
  </si>
  <si>
    <t>UA32-65867-82904-000000038</t>
  </si>
  <si>
    <t>UA32-65867-82904-000000039</t>
  </si>
  <si>
    <t>UA32-65867-82904-000000040</t>
  </si>
  <si>
    <t>UA32-65867-82904-000000041</t>
  </si>
  <si>
    <t>UA32-65867-82904-000000042</t>
  </si>
  <si>
    <t>UA32-65867-82904-000000043</t>
  </si>
  <si>
    <t>UA32-65867-82904-000000044</t>
  </si>
  <si>
    <t>UA32-65867-82904-000000045</t>
  </si>
  <si>
    <t>UA32-65867-82904-000000046</t>
  </si>
  <si>
    <t>UA32-65867-82904-000000047</t>
  </si>
  <si>
    <t>UA32-65867-82904-000000048</t>
  </si>
  <si>
    <t>UA32-65867-82904-000000049</t>
  </si>
  <si>
    <t>UA32-65867-82904-000000050</t>
  </si>
  <si>
    <t>UA32-65867-82904-000000051</t>
  </si>
  <si>
    <t>UA32-65867-82904-000000052</t>
  </si>
  <si>
    <t>UA32-65867-82904-000000053</t>
  </si>
  <si>
    <t>UA32-65867-82904-000000054</t>
  </si>
  <si>
    <t>UA32-65867-82904-000000055</t>
  </si>
  <si>
    <t>UA32-65867-82904-000000056</t>
  </si>
  <si>
    <t>UA32-65867-82904-000000057</t>
  </si>
  <si>
    <t>UA32-65867-82904-000000058</t>
  </si>
  <si>
    <t>UA32-65867-82904-000000059</t>
  </si>
  <si>
    <t>UA32-65867-82904-000000060</t>
  </si>
  <si>
    <t>UA32-65867-82904-000000061</t>
  </si>
  <si>
    <t>UA32-65867-82904-000000062</t>
  </si>
  <si>
    <t>UA32-65867-82904-000000063</t>
  </si>
  <si>
    <t>UA32-65867-82904-000000064</t>
  </si>
  <si>
    <t>UA32-65867-82904-000000065</t>
  </si>
  <si>
    <t>UA32-65867-82904-000000066</t>
  </si>
  <si>
    <t>UA32-65867-82904-000000067</t>
  </si>
  <si>
    <t>UA32-65867-82904-000000068</t>
  </si>
  <si>
    <t>UA32-65867-82904-000000069</t>
  </si>
  <si>
    <t>UA32-65867-82904-000000070</t>
  </si>
  <si>
    <t>UA32-65867-82904-000000071</t>
  </si>
  <si>
    <t>UA32-65867-82904-000000072</t>
  </si>
  <si>
    <t>UA32-65867-82904-000000073</t>
  </si>
  <si>
    <t>UA32-65867-82904-000000074</t>
  </si>
  <si>
    <t>UA32-65867-82904-000000075</t>
  </si>
  <si>
    <t>UA32-65867-82904-000000076</t>
  </si>
  <si>
    <t>UA32-65867-82904-000000077</t>
  </si>
  <si>
    <t>UA32-65867-82904-000000078</t>
  </si>
  <si>
    <t>UA32-65867-82904-000000079</t>
  </si>
  <si>
    <t>UA32-65867-82904-000000080</t>
  </si>
  <si>
    <t>UA32-65867-82904-000000081</t>
  </si>
  <si>
    <t>UA32-65867-82904-000000082</t>
  </si>
  <si>
    <t>UA32-65867-82904-000000083</t>
  </si>
  <si>
    <t>UA32-65867-82904-000000084</t>
  </si>
  <si>
    <t>UA32-65867-82904-000000085</t>
  </si>
  <si>
    <t>UA32-65867-82904-000000086</t>
  </si>
  <si>
    <t>UA32-65867-82904-000000087</t>
  </si>
  <si>
    <t>UA32-65867-82904-000000088</t>
  </si>
  <si>
    <t>UA32-65867-82904-000000089</t>
  </si>
  <si>
    <t>UA32-65867-82904-000000090</t>
  </si>
  <si>
    <t>UA32-65867-82904-000000091</t>
  </si>
  <si>
    <t>UA32-65867-82904-000000092</t>
  </si>
  <si>
    <t>UA32-65867-82904-000000093</t>
  </si>
  <si>
    <t>UA32-65867-82904-000000094</t>
  </si>
  <si>
    <t>UA32-65867-82904-000000095</t>
  </si>
  <si>
    <t>UA32-65867-82904-000000096</t>
  </si>
  <si>
    <t>UA32-65867-82904-000000097</t>
  </si>
  <si>
    <t>UA32-65867-82904-000000098</t>
  </si>
  <si>
    <t>UA32-65867-82904-000000099</t>
  </si>
  <si>
    <t>UA32-65867-82904-000000100</t>
  </si>
  <si>
    <t>UA32-65867-82904-000000101</t>
  </si>
  <si>
    <t>UA32-65867-82904-000000102</t>
  </si>
  <si>
    <t>UA32-65867-82904-000000103</t>
  </si>
  <si>
    <t>UA32-65867-82904-000000104</t>
  </si>
  <si>
    <t>UA32-65867-82904-000000105</t>
  </si>
  <si>
    <t>UA32-65867-82904-000000106</t>
  </si>
  <si>
    <t>UA32-65867-82904-000000107</t>
  </si>
  <si>
    <t>UA32-65867-82904-000000108</t>
  </si>
  <si>
    <t>UA32-65867-82904-000000109</t>
  </si>
  <si>
    <t>UA32-65867-82904-000000110</t>
  </si>
  <si>
    <t>UA32-65867-82904-000000111</t>
  </si>
  <si>
    <t>UA32-65867-82904-000000112</t>
  </si>
  <si>
    <t>UA32-65867-82904-000000113</t>
  </si>
  <si>
    <t>UA32-65867-82904-000000114</t>
  </si>
  <si>
    <t>UA32-65867-82904-000000115</t>
  </si>
  <si>
    <t>UA32-65867-82904-000000116</t>
  </si>
  <si>
    <t>UA32-65867-82904-000000117</t>
  </si>
  <si>
    <t>UA32-65867-82904-000000118</t>
  </si>
  <si>
    <t>UA32-65867-82904-000000119</t>
  </si>
  <si>
    <t>UA32-65867-82904-000000120</t>
  </si>
  <si>
    <t>UA32-65867-82904-000000121</t>
  </si>
  <si>
    <t>UA32-65867-82904-000000122</t>
  </si>
  <si>
    <t>UA32-65867-82904-000000123</t>
  </si>
  <si>
    <t>UA32-65867-82904-000000124</t>
  </si>
  <si>
    <t>UA32-65867-82904-000000125</t>
  </si>
  <si>
    <t>UA32-65867-82904-000000126</t>
  </si>
  <si>
    <t>UA32-65867-82904-000000127</t>
  </si>
  <si>
    <t>UA32-65867-82904-000000128</t>
  </si>
  <si>
    <t>UA32-65867-82904-000000129</t>
  </si>
  <si>
    <t>UA32-65867-82904-000000130</t>
  </si>
  <si>
    <t>UA32-65867-82904-000000131</t>
  </si>
  <si>
    <t>UA32-65867-82904-000000132</t>
  </si>
  <si>
    <t>UA32-65867-82904-000000133</t>
  </si>
  <si>
    <t>UA32-65867-82904-000000134</t>
  </si>
  <si>
    <t>UA32-65867-82904-000000135</t>
  </si>
  <si>
    <t>UA32-65867-82904-000000136</t>
  </si>
  <si>
    <t>UA32-65867-82904-000000137</t>
  </si>
  <si>
    <t>UA32-65867-82904-000000138</t>
  </si>
  <si>
    <t>UA32-65867-82904-000000139</t>
  </si>
  <si>
    <t>UA32-65867-82904-000000140</t>
  </si>
  <si>
    <t>UA32-65867-82904-000000141</t>
  </si>
  <si>
    <t>UA32-65867-82904-000000142</t>
  </si>
  <si>
    <t>UA32-65867-82904-000000143</t>
  </si>
  <si>
    <t>UA32-65867-82904-000000144</t>
  </si>
  <si>
    <t>UA32-65867-30281-000000045</t>
  </si>
  <si>
    <t>UA32-65867-30281-000000046</t>
  </si>
  <si>
    <t>UA32-65867-30281-000000047</t>
  </si>
  <si>
    <t>UA32-65867-30281-000000048</t>
  </si>
  <si>
    <t>UA32-65867-30281-000000049</t>
  </si>
  <si>
    <t>UA32-65867-30281-000000050</t>
  </si>
  <si>
    <t>UA32-65867-30281-000000051</t>
  </si>
  <si>
    <t>UA32-65867-30281-000000052</t>
  </si>
  <si>
    <t>UA32-65867-30281-000000053</t>
  </si>
  <si>
    <t>UA32-65867-30281-000000054</t>
  </si>
  <si>
    <t>UA32-65867-30281-000000055</t>
  </si>
  <si>
    <t>UA32-65867-30281-000000056</t>
  </si>
  <si>
    <t>UA32-65867-30281-000000057</t>
  </si>
  <si>
    <t>UA32-65867-30281-000000058</t>
  </si>
  <si>
    <t>UA32-65867-30281-000000059</t>
  </si>
  <si>
    <t>UA32-65867-30281-000000060</t>
  </si>
  <si>
    <t>UA32-65867-30281-000000061</t>
  </si>
  <si>
    <t>UA32-65867-30281-000000062</t>
  </si>
  <si>
    <t>UA32-65867-30281-000000063</t>
  </si>
  <si>
    <t>UA32-65867-30281-000000064</t>
  </si>
  <si>
    <t>UA32-65867-30281-000000065</t>
  </si>
  <si>
    <t>UA32-65867-30281-000000066</t>
  </si>
  <si>
    <t>UA32-65867-30281-000000067</t>
  </si>
  <si>
    <t>UA32-65867-30281-000000068</t>
  </si>
  <si>
    <t>UA32-65867-30281-000000069</t>
  </si>
  <si>
    <t>UA32-65867-30281-000000070</t>
  </si>
  <si>
    <t>UA32-65867-30281-000000071</t>
  </si>
  <si>
    <t>UA32-65867-30281-000000072</t>
  </si>
  <si>
    <t>UA32-65867-30281-000000073</t>
  </si>
  <si>
    <t>UA32-65867-30281-000000074</t>
  </si>
  <si>
    <t>UA32-65867-30281-000000075</t>
  </si>
  <si>
    <t>UA32-65867-30281-000000076</t>
  </si>
  <si>
    <t>UA32-65867-30281-000000077</t>
  </si>
  <si>
    <t>UA32-65867-30281-000000078</t>
  </si>
  <si>
    <t>UA32-65867-30281-000000079</t>
  </si>
  <si>
    <t>UA32-65867-30281-000000080</t>
  </si>
  <si>
    <t>UA32-65867-30281-000000081</t>
  </si>
  <si>
    <t>UA32-65867-30281-000000082</t>
  </si>
  <si>
    <t>UA32-65867-30281-000000083</t>
  </si>
  <si>
    <t>UA32-65867-30281-000000084</t>
  </si>
  <si>
    <t>UA32-65867-30281-000000085</t>
  </si>
  <si>
    <t>UA32-65867-30281-000000086</t>
  </si>
  <si>
    <t>UA32-65867-30281-000000087</t>
  </si>
  <si>
    <t>UA32-65867-30281-000000088</t>
  </si>
  <si>
    <t>UA32-65867-30281-000000089</t>
  </si>
  <si>
    <t>UA32-65867-30281-000000090</t>
  </si>
  <si>
    <t>UA32-65867-30281-000000091</t>
  </si>
  <si>
    <t>UA32-65867-30281-000000092</t>
  </si>
  <si>
    <t>UA32-65867-30281-000000093</t>
  </si>
  <si>
    <t>UA32-65867-30281-000000094</t>
  </si>
  <si>
    <t>UA32-65867-30281-000000095</t>
  </si>
  <si>
    <t>UA32-65867-30281-000000096</t>
  </si>
  <si>
    <t>UA32-65867-30281-000000097</t>
  </si>
  <si>
    <t>UA32-65867-30281-000000098</t>
  </si>
  <si>
    <t>UA32-65867-30281-000000099</t>
  </si>
  <si>
    <t>UA32-65867-30281-000000100</t>
  </si>
  <si>
    <t>UA32-65867-30281-000000101</t>
  </si>
  <si>
    <t>UA32-65867-30281-000000102</t>
  </si>
  <si>
    <t>UA32-65867-30281-000000103</t>
  </si>
  <si>
    <t>UA32-65867-30281-000000104</t>
  </si>
  <si>
    <t>UA32-65867-30281-000000105</t>
  </si>
  <si>
    <t>UA32-65867-30281-000000106</t>
  </si>
  <si>
    <t>UA32-65867-30281-000000107</t>
  </si>
  <si>
    <t>UA32-65867-30281-000000108</t>
  </si>
  <si>
    <t>UA32-65867-30281-000000109</t>
  </si>
  <si>
    <t>UA32-65867-30281-000000110</t>
  </si>
  <si>
    <t>UA32-65867-30281-000000111</t>
  </si>
  <si>
    <t>UA32-65867-30281-000000112</t>
  </si>
  <si>
    <t>UA32-65867-30281-000000113</t>
  </si>
  <si>
    <t>UA32-65867-30281-000000114</t>
  </si>
  <si>
    <t>UA32-65867-30281-000000115</t>
  </si>
  <si>
    <t>UA32-65867-30281-000000116</t>
  </si>
  <si>
    <t>UA32-65867-30281-000000117</t>
  </si>
  <si>
    <t>UA32-65867-30281-000000118</t>
  </si>
  <si>
    <t>UA32-65867-30281-000000119</t>
  </si>
  <si>
    <t>UA32-65867-30281-000000120</t>
  </si>
  <si>
    <t>UA32-65867-30281-000000121</t>
  </si>
  <si>
    <t>UA32-65867-30281-000000122</t>
  </si>
  <si>
    <t>UA32-65867-30281-000000123</t>
  </si>
  <si>
    <t>UA32-65867-30281-000000124</t>
  </si>
  <si>
    <t>UA32-65867-30281-000000125</t>
  </si>
  <si>
    <t>UA32-65867-30281-000000126</t>
  </si>
  <si>
    <t>UA32-65867-30281-000000127</t>
  </si>
  <si>
    <t>UA32-65867-30281-000000128</t>
  </si>
  <si>
    <t>UA32-65867-30281-000000129</t>
  </si>
  <si>
    <t>UA32-65867-30281-000000130</t>
  </si>
  <si>
    <t>UA32-65867-30281-000000131</t>
  </si>
  <si>
    <t>UA32-65867-30281-000000132</t>
  </si>
  <si>
    <t>UA32-65867-30281-000000133</t>
  </si>
  <si>
    <t>UA32-65867-30281-000000134</t>
  </si>
  <si>
    <t>UA32-65867-30281-000000135</t>
  </si>
  <si>
    <t>UA32-65867-30281-000000201</t>
  </si>
  <si>
    <t>UA32-65867-30281-000000202</t>
  </si>
  <si>
    <t>UA32-65867-30281-000000136</t>
  </si>
  <si>
    <t>UA32-65867-30281-000000137</t>
  </si>
  <si>
    <t>UA32-65867-30281-000000203</t>
  </si>
  <si>
    <t>UA32-65867-30281-000000138</t>
  </si>
  <si>
    <t>UA32-65867-30281-000000204</t>
  </si>
  <si>
    <t>UA32-65867-30281-000000205</t>
  </si>
  <si>
    <t>UA32-65867-30281-000000206</t>
  </si>
  <si>
    <t>UA32-65867-30281-000000139</t>
  </si>
  <si>
    <t>UA32-65867-30281-000000140</t>
  </si>
  <si>
    <t>UA32-65867-30281-000000141</t>
  </si>
  <si>
    <t>UA32-65867-30281-000000142</t>
  </si>
  <si>
    <t>UA32-65867-30281-000000143</t>
  </si>
  <si>
    <t>UA32-65867-30281-000000144</t>
  </si>
  <si>
    <t>UA32-65867-30281-000000145</t>
  </si>
  <si>
    <t>UA32-65867-30281-000000146</t>
  </si>
  <si>
    <t>UA32-65867-30685-000000009</t>
  </si>
  <si>
    <t>UA32-65867-30685-000000010</t>
  </si>
  <si>
    <t>UA32-65867-30685-000000011</t>
  </si>
  <si>
    <t>UA32-65867-30281-000000207</t>
  </si>
  <si>
    <t>UA32-65867-30281-000000147</t>
  </si>
  <si>
    <t>UA32-65867-30281-000000148</t>
  </si>
  <si>
    <t>UA32-65867-30281-000000149</t>
  </si>
  <si>
    <t>UA32-65867-30281-000000150</t>
  </si>
  <si>
    <t>UA32-65867-30281-000000151</t>
  </si>
  <si>
    <t xml:space="preserve">Бучанський </t>
  </si>
  <si>
    <t>для ведення садівництва</t>
  </si>
  <si>
    <t>землі природно-заповідного фонду, для збереження та використання біосферного заповідника</t>
  </si>
  <si>
    <t>ТОВ "Рено" ЄДРПОУ 30844350, Завгороднюк К. +380674423828</t>
  </si>
  <si>
    <t>Сільськогосподарське ТОВ "Бучанське", код ЄДРПОУ  30796323, Завгороднюк К. +380674423828</t>
  </si>
  <si>
    <t>Біосферний заповідник</t>
  </si>
  <si>
    <t>Борозенська с/р (26348982), Начальник СВА Охрімовська А.І. 0978098694</t>
  </si>
  <si>
    <t>3210945900:01:089:4175</t>
  </si>
  <si>
    <t>3210945900:01:079:4315</t>
  </si>
  <si>
    <t>3210945900:01:079:5338</t>
  </si>
  <si>
    <t>3210945900:01:081:4107</t>
  </si>
  <si>
    <t>UA32-65867-30281-000000007</t>
  </si>
  <si>
    <t>UA32-65867-30281-000000008</t>
  </si>
  <si>
    <t>UA32-65867-30281-000000009</t>
  </si>
  <si>
    <t>UA32-65867-30281-000000010</t>
  </si>
  <si>
    <t>UA32-65867-30281-000000011</t>
  </si>
  <si>
    <t>UA32-65867-30281-000000012</t>
  </si>
  <si>
    <t>UA32-65867-30281-000000013</t>
  </si>
  <si>
    <t>UA32-65867-30281-000000014</t>
  </si>
  <si>
    <t>UA32-65867-30281-000000015</t>
  </si>
  <si>
    <t>UA32-65867-30281-000000016</t>
  </si>
  <si>
    <t>UA32-65867-30281-000000017</t>
  </si>
  <si>
    <t>UA32-65867-30281-000000018</t>
  </si>
  <si>
    <t>UA32-65867-30281-000000019</t>
  </si>
  <si>
    <t>UA32-65867-30281-000000020</t>
  </si>
  <si>
    <t>UA32-65867-30281-000000021</t>
  </si>
  <si>
    <t>UA32-65867-30281-000000022</t>
  </si>
  <si>
    <t>UA32-65867-30281-000000023</t>
  </si>
  <si>
    <t>UA32-65867-30281-000000024</t>
  </si>
  <si>
    <t>UA32-65867-30281-000000025</t>
  </si>
  <si>
    <t>UA32-65867-30281-000000026</t>
  </si>
  <si>
    <t>UA32-65867-30281-000000027</t>
  </si>
  <si>
    <t>UA32-65867-30281-000000028</t>
  </si>
  <si>
    <t>UA32-65867-30281-000000029</t>
  </si>
  <si>
    <t>UA32-65867-30281-000000030</t>
  </si>
  <si>
    <t>UA32-65867-30281-000000031</t>
  </si>
  <si>
    <t>UA32-65867-30281-000000032</t>
  </si>
  <si>
    <t>UA32-65867-30281-000000033</t>
  </si>
  <si>
    <t>UA32-65867-30281-000000034</t>
  </si>
  <si>
    <t>UA32-65867-30281-000000035</t>
  </si>
  <si>
    <t>UA32-65867-30281-000000036</t>
  </si>
  <si>
    <t>UA32-65867-30281-000000037</t>
  </si>
  <si>
    <t>UA32-65867-30281-000000038</t>
  </si>
  <si>
    <t>UA32-65867-30281-000000039</t>
  </si>
  <si>
    <t>UA32-65867-30281-000000040</t>
  </si>
  <si>
    <t>UA32-65867-30281-000000041</t>
  </si>
  <si>
    <t>UA32-65867-30281-000000042</t>
  </si>
  <si>
    <t>UA32-65867-30281-000000043</t>
  </si>
  <si>
    <t>UA32-65867-30281-000000044</t>
  </si>
  <si>
    <t>Всього Київська область:</t>
  </si>
  <si>
    <t xml:space="preserve">Баштанський </t>
  </si>
  <si>
    <t xml:space="preserve">Миколаївський </t>
  </si>
  <si>
    <t>01.04 Для ведення підсобного сільського господарства</t>
  </si>
  <si>
    <t>ведення  товарного сільськогосподарського виробництва</t>
  </si>
  <si>
    <t>водогосподарських підприємств</t>
  </si>
  <si>
    <t>10.10 Для будівництва та експлуатації гідротехнічних, гідрометричних та лінійних споруд</t>
  </si>
  <si>
    <t>A.01.07</t>
  </si>
  <si>
    <t>10.04 Для експлуатації та догляду за гідротехнічними, іншими водогосподарськими спорудами і каналами</t>
  </si>
  <si>
    <t>Землі запасу (земельні ділянки кожної категорії земель, які не надані у власність або користування громадянам чи юридичним особам)</t>
  </si>
  <si>
    <t>ведення товарного сільськогосподарського виробництва</t>
  </si>
  <si>
    <t>A.01.03</t>
  </si>
  <si>
    <t>01.17 Земельні ділянки запасу (земельні ділянки, які не надані у власність або користування громадянами чи юридичними особами)</t>
  </si>
  <si>
    <t>01.02 Для ведення фермерського господарства</t>
  </si>
  <si>
    <t>Для ведення товарного сільськогосподарського виробництва</t>
  </si>
  <si>
    <t>A.01.01</t>
  </si>
  <si>
    <t>для ведення особистого підсобного господарства, садівництва, городництва, сінокосіння і випасання худоби</t>
  </si>
  <si>
    <t>10.01 Для експлуатації та догляду за водними об'єктами</t>
  </si>
  <si>
    <t xml:space="preserve">землі природоохоронного призначення </t>
  </si>
  <si>
    <t>Паркова зона</t>
  </si>
  <si>
    <t>землі сільськогосподарського призначення</t>
  </si>
  <si>
    <t>землі водного фонду</t>
  </si>
  <si>
    <t>Акваторії</t>
  </si>
  <si>
    <t xml:space="preserve">землі сільськогосподарського призначення </t>
  </si>
  <si>
    <t>Дребот Н. В., 0963861237</t>
  </si>
  <si>
    <t>ТОВ "Інгульська лоза", код 34851749, Сакун Олексій, 0664963813</t>
  </si>
  <si>
    <t>ТОВ "РІВЕР ГЕЙТ"
для виробничої діяльності підприємства
Миколаївська область, м. Миколаїв, площа Заводська, 1
Директор Молотов О.Г. т. 050 395 2751</t>
  </si>
  <si>
    <t>Пестрак Анатолій Михайлович 0977788824</t>
  </si>
  <si>
    <t xml:space="preserve">Управління каналів річки Інгулець, код ЄДРПОУ  42749093 Начальник Управління Курінний В.Ю. +380987372671 </t>
  </si>
  <si>
    <t>СГ ФГ "Інгульська лоза", код 33578570, Сакун Олексій, 0664963809</t>
  </si>
  <si>
    <t>ТОВ "Інгульська лоза", код 34851749, Сакун Олексій, 0664963841</t>
  </si>
  <si>
    <t>Чимбір Наталія Олександрівна
0662732700</t>
  </si>
  <si>
    <t>ТОВ "Інгульська лоза", код 34851749, Сакун Олексій, 0664963807</t>
  </si>
  <si>
    <t>ТОВ "Інгульська лоза", код 34851749, Сакун Олексій, 0664963851</t>
  </si>
  <si>
    <t>Снігурівська міська рада,                  код ЄДРПОУ 04056581              Андрій Лавро 0669554162.</t>
  </si>
  <si>
    <t>ТОВ "Інгульська лоза", код 34851749, Сакун Олексій, 0664963818</t>
  </si>
  <si>
    <t>Благодаров Олександр Васильович . Землевпорядник Гайдай Неля Петрівна - тел 0681440642</t>
  </si>
  <si>
    <t>Попова Олена Віталівна 05008190255</t>
  </si>
  <si>
    <t>ТОВ "Інгульська лоза", код 34851749, Сакун Олексій, 0664963864</t>
  </si>
  <si>
    <t>СГ ФГ "Інгульська лоза", код 33578570, Сакун Олексій, 0664963810</t>
  </si>
  <si>
    <t>Коваленко Любов Петрівна 0666187672</t>
  </si>
  <si>
    <t>Дібров С.С.  Касапа В.В. (староста Новопетрівського округу) 0664978771</t>
  </si>
  <si>
    <t>ТОВ "Інгульська лоза", код 34851749, Сакун Олексій, 0664963816</t>
  </si>
  <si>
    <t>ТОВ "Інгульська лоза", код 34851749, Сакун Олексій, 0664963859</t>
  </si>
  <si>
    <t>СГ ФГ "Інгульська лоза", код 33578570, Сакун Олексій, 0664963807</t>
  </si>
  <si>
    <t>ТОВ "Інгульська лоза", код 34851749, Сакун Олексій, 0664963814</t>
  </si>
  <si>
    <t xml:space="preserve">Шміло Володимир Дмитрович  0956864699 </t>
  </si>
  <si>
    <t>Нікішенко В.П.  Касапа В.В. (староста Новопетрівського округу) 0664978771</t>
  </si>
  <si>
    <t>Дементєй Ріта Броніславівна 0509156510</t>
  </si>
  <si>
    <t>ТОВ "Інгульська лоза", код 34851749, Сакун Олексій, 0664963847</t>
  </si>
  <si>
    <t>Коваленко Любов Петрівна 0666187673</t>
  </si>
  <si>
    <t>Кот Валентина Іванівна 0501822009</t>
  </si>
  <si>
    <t>ТОВ "Інгульська лоза", код 34851749, Сакун Олексій, 0664963820</t>
  </si>
  <si>
    <t>Мурзенко Іван Іванович 0501919039</t>
  </si>
  <si>
    <t>ТОВ "Інгульська лоза", код 34851749, Сакун Олексій, 0664963854</t>
  </si>
  <si>
    <t>ТОВ "Інгульська лоза", код 34851749, Сакун Олексій, 0664963849</t>
  </si>
  <si>
    <t>ТОВ "Інгульська лоза", код 34851749, Сакун Олексій, 0664963845</t>
  </si>
  <si>
    <t>Бамбосова Т.В.  Касапа В.В. (староста Новопетрівського старостинського округу) 0664978771</t>
  </si>
  <si>
    <t>Борщ Юрій Володимирович 0952228117</t>
  </si>
  <si>
    <t>ФГ "Юсіф", код 33080313, Алієв Юсіф Дамір огли, +380506501099</t>
  </si>
  <si>
    <t>Кошевий Алег Петрович 0663077306</t>
  </si>
  <si>
    <t>ТОВ "Інгульська лоза", код 34851749, Сакун Олексій, 0664963810</t>
  </si>
  <si>
    <t>ТОВ "Інгульська лоза", код 34851749, Сакун Олексій, 0664963858</t>
  </si>
  <si>
    <t>ТОВ "Інгульська лоза", код 34851749, Сакун Олексій, 0664963862</t>
  </si>
  <si>
    <t>Лавро Наталія Іванівна 0990063343</t>
  </si>
  <si>
    <t>ТОВ "Інгульська лоза", код 34851749, Сакун Олексій, 0664963861</t>
  </si>
  <si>
    <t>Савенко Д.В.  Касапа В.В. (староста Новопетрівського округу) 0664978771</t>
  </si>
  <si>
    <t>Чорнуха А. В., 0661703716</t>
  </si>
  <si>
    <t>ТОВ "Інгульська лоза", код 34851749, Сакун Олексій, 0664963817</t>
  </si>
  <si>
    <t>Романюк В.В., 0662388079</t>
  </si>
  <si>
    <t>ТОВ "Інгульська лоза", код 34851749, Сакун Олексій, 0664963855</t>
  </si>
  <si>
    <t>ТОВ "Інгульська лоза", код 34851749, Сакун Олексій, 0664963821</t>
  </si>
  <si>
    <t>Нікодим С.В.  Казмірчук В.В. (землевпорядник) 0663093734</t>
  </si>
  <si>
    <t xml:space="preserve">Дементій Наталія Лук'янівна 0501811130  </t>
  </si>
  <si>
    <t>ТОВ "Інгульська лоза", код 34851749, Сакун Олексій, 0664963808</t>
  </si>
  <si>
    <t>ТОВ "Інгульська лоза", код 34851749, Сакун Олексій, 0664963852</t>
  </si>
  <si>
    <t>ТОВ "Інгульська лоза", код 34851749, Сакун Олексій, 0664963838</t>
  </si>
  <si>
    <t>ТОВ "Інгульська лоза", код 34851749, Сакун Олексій, 0664963860</t>
  </si>
  <si>
    <t>ТОВ "Інгульська лоза", код 34851749, Сакун Олексій, 0664963857</t>
  </si>
  <si>
    <t>ТОВ "Інгульська лоза", код 34851749, Сакун Олексій, 0664963850</t>
  </si>
  <si>
    <t>ТОВ "Інгульська лоза", код 34851749, Сакун Олексій, 0664963853</t>
  </si>
  <si>
    <t>ТОВ "Інгульська лоза", код 34851749, Сакун Олексій, 0664963848</t>
  </si>
  <si>
    <t>Діброва Ф. Касапа В.В. (староста Новопетрівського старостинського округу) 0664978771</t>
  </si>
  <si>
    <t>ТОВ "Інгульська лоза", код 34851749, Сакун Олексій, 0664963837</t>
  </si>
  <si>
    <t>ТОВ "Інгульська лоза", код 34851749, Сакун Олексій, 0664963863</t>
  </si>
  <si>
    <t>ТОВ "Інгульська лоза", код 34851749, Сакун Олексій, 0664963812</t>
  </si>
  <si>
    <t>Гірна Ольга Степанівна 0506598551</t>
  </si>
  <si>
    <t>Логвиненко Л.А.,  Касапа В.В. (староста Новопетрівськогостаростинського округу) 0664978771</t>
  </si>
  <si>
    <t>Балагін Микола Миколайович 0937414353</t>
  </si>
  <si>
    <t>СГ ФГ "Інгульська лоза", код 33578570, Сакун Олексій, 0664963808</t>
  </si>
  <si>
    <t>ФГ Агровіва, код ЄДРПОУ 34307423, Данильчук Р.В. 0957010503</t>
  </si>
  <si>
    <t>ТОВ "Інгульська лоза", код 34851749, Сакун Олексій, 0664963815</t>
  </si>
  <si>
    <t>ТОВ "Інгульська лоза", код 34851749, Сакун Олексій, 0664963811</t>
  </si>
  <si>
    <t>ТОВ "Інгульська лоза", код 34851749, Сакун Олексій, 0664963840</t>
  </si>
  <si>
    <t>ТОВ "Інгульська лоза", код 34851749, Сакун Олексій, 0664963843</t>
  </si>
  <si>
    <t>Босак П.П.  Касапа В.В. (староста Новопетрівського округу) 0664978771</t>
  </si>
  <si>
    <t>ТОВ "Інгульська лоза", код 34851749, Сакун Олексій, 0664963856</t>
  </si>
  <si>
    <t>ТОВ "Інгульська лоза", код 34851749, Сакун Олексій, 0664963846</t>
  </si>
  <si>
    <t>Дементєй Сергій Борисович 0991053247</t>
  </si>
  <si>
    <t>ТОВ "Інгульська лоза", код 34851749, Сакун Олексій, 0664963836</t>
  </si>
  <si>
    <t>ТОВ "Інгульська лоза", код 34851749, Сакун Олексій, 0664963839</t>
  </si>
  <si>
    <t>Диндаренко Н.С.  Касапа В.В. (староста Новопетрівського округу) 0664978771</t>
  </si>
  <si>
    <t>ТОВ "Інгульська лоза", код 34851749, Сакун Олексій, 0664963819</t>
  </si>
  <si>
    <t>ТОВ "Інгульська лоза", код 34851749, Сакун Олексій, 0664963834</t>
  </si>
  <si>
    <t>ТОВ "Інгульська лоза", код 34851749, Сакун Олексій, 0664963835</t>
  </si>
  <si>
    <t>ТОВ "Інгульська лоза", код 34851749, Сакун Олексій, 0664963844</t>
  </si>
  <si>
    <t>ТОВ "Інгульська лоза", код 34851749, Сакун Олексій, 0664963842</t>
  </si>
  <si>
    <t>ТОВ "Інгульська лоза", код 34851749, Сакун Олексій, 0664963809</t>
  </si>
  <si>
    <t>Бабій Г.П.  Касапа В.В. (староста Новопетрівського округу) 0664978771</t>
  </si>
  <si>
    <t>Лісовий заказник "Балабанівка"</t>
  </si>
  <si>
    <t>КП  ММР "Миколаївські парки", ЄДРПУ  32884306</t>
  </si>
  <si>
    <t>Ботанічний аказник "Єлизаветівка"</t>
  </si>
  <si>
    <t>Ботанічний аказник "Івано-Кепіне"</t>
  </si>
  <si>
    <t>Регіональний ландшафтний парк "Висунсько-Інгулецький"</t>
  </si>
  <si>
    <t>Березнегуватська селищна рада. Полезахисні лісові смуги. Землевпорядник Гайдай Неля Петрівна - тел 0681440647</t>
  </si>
  <si>
    <t>Філія "Південний лісовий офіс" Державного спеціалізованого господарского підприємства "Ліси України", Каширець В. М, моб.тел. 073 353 51 28</t>
  </si>
  <si>
    <t>Миколаївський Морский Порт</t>
  </si>
  <si>
    <t>Мільшин Сергій Валерійович 0993826972</t>
  </si>
  <si>
    <t>Мільшина Галина Михайлівна 0660456485</t>
  </si>
  <si>
    <t>Землі водного фонду</t>
  </si>
  <si>
    <t>4825783200:07:000:0030</t>
  </si>
  <si>
    <t>4823383000:07:000:0045</t>
  </si>
  <si>
    <t>4810136600:07:001:0012</t>
  </si>
  <si>
    <t>4825784200:04:000:0015</t>
  </si>
  <si>
    <t>4823380600:07:000:0638</t>
  </si>
  <si>
    <t>4823383000:12:000:0032</t>
  </si>
  <si>
    <t>4823383000:10:000:0061</t>
  </si>
  <si>
    <t>4825780000:34:000:0066</t>
  </si>
  <si>
    <t>4823383000:06:000:0050</t>
  </si>
  <si>
    <t>4823383000:10:000:0095</t>
  </si>
  <si>
    <t>4825783200:04:000:0032</t>
  </si>
  <si>
    <t>4825782700:28:000:0042</t>
  </si>
  <si>
    <t>4823383000:07:000:0050</t>
  </si>
  <si>
    <t>4821180400:07:002:0002</t>
  </si>
  <si>
    <t>4825782700:16:000:0048</t>
  </si>
  <si>
    <t>4823383000:10:000:0108</t>
  </si>
  <si>
    <t>4823383000:12:000:0039</t>
  </si>
  <si>
    <t>4825782700:13:000:0081</t>
  </si>
  <si>
    <t>4825783200:06:000:0400</t>
  </si>
  <si>
    <t>4823383000:07:000:0048</t>
  </si>
  <si>
    <t>4823383000:10:000:0103</t>
  </si>
  <si>
    <t>4825780000:15:000:0027</t>
  </si>
  <si>
    <t>4823383000:06:000:0052</t>
  </si>
  <si>
    <t>4823383000:12:000:0030</t>
  </si>
  <si>
    <t>4823383000:07:000:0046</t>
  </si>
  <si>
    <t>4825780000:14:000:0009</t>
  </si>
  <si>
    <t>4823383000:06:000:0005</t>
  </si>
  <si>
    <t>4825783700:09:000:0031</t>
  </si>
  <si>
    <t>4823383000:06:000:0039</t>
  </si>
  <si>
    <t>4825780000:17:000:0033</t>
  </si>
  <si>
    <t>4825784200:20:000:0068</t>
  </si>
  <si>
    <t>4823383000:06:000:0037</t>
  </si>
  <si>
    <t>4825783200:06:000:0415</t>
  </si>
  <si>
    <t>4825782700:13:000:0111</t>
  </si>
  <si>
    <t>4823383000:10:000:0086</t>
  </si>
  <si>
    <t>4823383700:03:000:0221</t>
  </si>
  <si>
    <t>4825782700:13:000:0085</t>
  </si>
  <si>
    <t>4825784200:21:000:0059</t>
  </si>
  <si>
    <t>4823383000:06:000:0060</t>
  </si>
  <si>
    <t>4823383000:07:000:0052</t>
  </si>
  <si>
    <t>4825784200:20:000:0212</t>
  </si>
  <si>
    <t>4823383000:10:000:0098</t>
  </si>
  <si>
    <t>4825784200:06:000:0010</t>
  </si>
  <si>
    <t>4825784200:08:000:0099</t>
  </si>
  <si>
    <t>4823384200:04:000:0274</t>
  </si>
  <si>
    <t>4823383000:10:000:0093</t>
  </si>
  <si>
    <t>4825780500:10:000:0053</t>
  </si>
  <si>
    <t>4823383000:06:000:0042</t>
  </si>
  <si>
    <t>4823383000:06:000:0055</t>
  </si>
  <si>
    <t>4823380600:10:000:0067</t>
  </si>
  <si>
    <t>4823383000:10:000:0082</t>
  </si>
  <si>
    <t>4825783200:06:000:0040</t>
  </si>
  <si>
    <t>4825782700:13:000:0110</t>
  </si>
  <si>
    <t>4823383000:06:000:0064</t>
  </si>
  <si>
    <t>4823383000:12:000:0040</t>
  </si>
  <si>
    <t>4825782700:27:000:0067</t>
  </si>
  <si>
    <t>4823383000:07:000:0042</t>
  </si>
  <si>
    <t>4823383000:06:000:0054</t>
  </si>
  <si>
    <t>4825782500:07:000:0131</t>
  </si>
  <si>
    <t>4823383000:10:000:0102</t>
  </si>
  <si>
    <t>4825783200:07:000:0010</t>
  </si>
  <si>
    <t>4823383000:10:000:0106</t>
  </si>
  <si>
    <t>4825784200:21:000:0060</t>
  </si>
  <si>
    <t>4825782500:10:000:0004</t>
  </si>
  <si>
    <t>4823383000:10:000:0105</t>
  </si>
  <si>
    <t>4825782700:27:000:0103</t>
  </si>
  <si>
    <t>4825783200:06:000:0351</t>
  </si>
  <si>
    <t>4823383000:06:000:0036</t>
  </si>
  <si>
    <t>4825783200:08:000:0090</t>
  </si>
  <si>
    <t>4823383000:06:000:0051</t>
  </si>
  <si>
    <t>4823383000:06:000:0010</t>
  </si>
  <si>
    <t>4825784200:11:000:0022</t>
  </si>
  <si>
    <t>4823383000:07:000:0049</t>
  </si>
  <si>
    <t>4823383000:06:000:0056</t>
  </si>
  <si>
    <t>4825783200:06:000:0360</t>
  </si>
  <si>
    <t>4823383000:10:000:0099</t>
  </si>
  <si>
    <t>4823384200:02:000:0182</t>
  </si>
  <si>
    <t>4823383000:06:000:0058</t>
  </si>
  <si>
    <t>4823384400:06:000:0151</t>
  </si>
  <si>
    <t>4825783200:02:000:0066</t>
  </si>
  <si>
    <t>4823383000:12:000:0023</t>
  </si>
  <si>
    <t>4823383000:07:000:0053</t>
  </si>
  <si>
    <t>4825785000:22:000:0011</t>
  </si>
  <si>
    <t>4825782700:13:000:0112</t>
  </si>
  <si>
    <t>4823383000:07:000:0040</t>
  </si>
  <si>
    <t>4823383000:10:000:0096</t>
  </si>
  <si>
    <t>4823383000:10:000:0049</t>
  </si>
  <si>
    <t>4823383000:10:000:0104</t>
  </si>
  <si>
    <t>4823383000:10:000:0101</t>
  </si>
  <si>
    <t>4823383000:10:000:0094</t>
  </si>
  <si>
    <t>4825785000:16:000:0041</t>
  </si>
  <si>
    <t>4823383000:10:000:0097</t>
  </si>
  <si>
    <t>4823383000:10:000:0092</t>
  </si>
  <si>
    <t>4823383000:06:000:0063</t>
  </si>
  <si>
    <t>4823383000:06:000:0043</t>
  </si>
  <si>
    <t>4825784200:06:000:0012</t>
  </si>
  <si>
    <t>4825784200:12:000:0021</t>
  </si>
  <si>
    <t>4825784200:12:000:0019</t>
  </si>
  <si>
    <t>4823380400:04:000:0331</t>
  </si>
  <si>
    <t>4823383000:06:000:0057</t>
  </si>
  <si>
    <t>4823384200:05:000:0121</t>
  </si>
  <si>
    <t>4825783200:06:000:0405</t>
  </si>
  <si>
    <t>4823383000:10:000:0047</t>
  </si>
  <si>
    <t>4823383000:06:000:0040</t>
  </si>
  <si>
    <t>4823383000:10:000:0107</t>
  </si>
  <si>
    <t>4823383000:06:000:0041</t>
  </si>
  <si>
    <t>4823383000:07:000:0044</t>
  </si>
  <si>
    <t>4825710100:07:000:0004</t>
  </si>
  <si>
    <t>4825783200:06:000:0039</t>
  </si>
  <si>
    <t>4825710100:07:000:0011</t>
  </si>
  <si>
    <t>4823383000:12:000:0031</t>
  </si>
  <si>
    <t>4825780000:34:000:0099</t>
  </si>
  <si>
    <t>4825783200:06:000:0350</t>
  </si>
  <si>
    <t>4825783200:06:000:0143</t>
  </si>
  <si>
    <t>4823383000:07:000:0047</t>
  </si>
  <si>
    <t>4823383000:07:000:0043</t>
  </si>
  <si>
    <t>4823383000:10:000:0060</t>
  </si>
  <si>
    <t>4823383000:06:000:0059</t>
  </si>
  <si>
    <t>4823383000:06:000:0038</t>
  </si>
  <si>
    <t>4823384200:03:000:0252</t>
  </si>
  <si>
    <t>4823383000:10:000:0063</t>
  </si>
  <si>
    <t>4825783700:09:000:0033</t>
  </si>
  <si>
    <t>4825783200:06:000:0370</t>
  </si>
  <si>
    <t>4823383000:06:000:0009</t>
  </si>
  <si>
    <t>4825782700:13:000:0086</t>
  </si>
  <si>
    <t>4825783700:12:000:0047</t>
  </si>
  <si>
    <t>4823383000:10:000:0100</t>
  </si>
  <si>
    <t>4823383000:10:000:0084</t>
  </si>
  <si>
    <t>4825781200:14:000:0021</t>
  </si>
  <si>
    <t>4825782700:13:000:0113</t>
  </si>
  <si>
    <t>4823383000:06:000:0062</t>
  </si>
  <si>
    <t>4823383000:10:000:0045</t>
  </si>
  <si>
    <t>4823383000:10:000:0059</t>
  </si>
  <si>
    <t>4825783200:06:000:0373</t>
  </si>
  <si>
    <t>4823383000:07:000:0051</t>
  </si>
  <si>
    <t>4823383000:10:000:0043</t>
  </si>
  <si>
    <t>4825784200:02:000:0003</t>
  </si>
  <si>
    <t>4823383000:06:000:0065</t>
  </si>
  <si>
    <t>4823383000:10:000:0044</t>
  </si>
  <si>
    <t>4823383000:06:000:0061</t>
  </si>
  <si>
    <t>4823383000:10:000:0064</t>
  </si>
  <si>
    <t>4825782500:10:000:0005</t>
  </si>
  <si>
    <t>4823383000:06:000:0012</t>
  </si>
  <si>
    <t>4825780500:10:000:0057</t>
  </si>
  <si>
    <t>4823383000:10:000:0062</t>
  </si>
  <si>
    <t>4823355700:02:000:0642</t>
  </si>
  <si>
    <t>4823383000:07:000:0041</t>
  </si>
  <si>
    <t>4825783200:06:000:0372</t>
  </si>
  <si>
    <t>UA48-94390-71713-000000003</t>
  </si>
  <si>
    <t>UA48-94390-71713-000000004</t>
  </si>
  <si>
    <t>UA48-33544-69919-000000001</t>
  </si>
  <si>
    <t>UA48-33544-83597-000000005</t>
  </si>
  <si>
    <t>UA48-33544-61219-000000015</t>
  </si>
  <si>
    <t>UA48-33544-61219-000000016</t>
  </si>
  <si>
    <t>UA48-33544-61219-000000017</t>
  </si>
  <si>
    <t>UA48-33544-61219-000000018</t>
  </si>
  <si>
    <t>UA48-33544-61219-000000020</t>
  </si>
  <si>
    <t>UA48-33544-61219-000000021</t>
  </si>
  <si>
    <t>UA48-33544-61219-000000023</t>
  </si>
  <si>
    <t>UA48-33544-61219-000000024</t>
  </si>
  <si>
    <t>UA48-33544-61219-000000025</t>
  </si>
  <si>
    <t>UA48-33544-61219-000000027</t>
  </si>
  <si>
    <t>UA48-33544-61219-000000029</t>
  </si>
  <si>
    <t>UA48-33544-61219-000000030</t>
  </si>
  <si>
    <t>UA48-33544-61219-000000036</t>
  </si>
  <si>
    <t>UA48-94390-87404-000000001</t>
  </si>
  <si>
    <t>UA48-94390-25778-000000001</t>
  </si>
  <si>
    <t>UA48-94390-25778-000000002</t>
  </si>
  <si>
    <t>UA48-94390-74873-000000001</t>
  </si>
  <si>
    <t>UA48-33544-20969-000000001</t>
  </si>
  <si>
    <t>UA48-33544-20969-000000002</t>
  </si>
  <si>
    <t>4825783200:06:000:0346</t>
  </si>
  <si>
    <t>UA48-33544-83597-000000015</t>
  </si>
  <si>
    <t>UA48-33544-61219-000000040</t>
  </si>
  <si>
    <t>UA48-33544-61219-000000041</t>
  </si>
  <si>
    <t>UA48-94390-80246-000000001</t>
  </si>
  <si>
    <t>4825710100:28:000:0013</t>
  </si>
  <si>
    <t>UA48-33544-83597-000000019</t>
  </si>
  <si>
    <t>A.01.08</t>
  </si>
  <si>
    <t>для ведення товарного сільськогосподарського виробництва</t>
  </si>
  <si>
    <t>Для розміщення  ТРК</t>
  </si>
  <si>
    <t>для ведення товарного сільськогосподарського виробництва (риборозведення)</t>
  </si>
  <si>
    <t>J.11.02</t>
  </si>
  <si>
    <t>Для ведення особистого селянського господарства</t>
  </si>
  <si>
    <t>A.01</t>
  </si>
  <si>
    <t>для рибогосподарських потреб</t>
  </si>
  <si>
    <t xml:space="preserve">для будівництва та обслуговування будівель закладів освіти </t>
  </si>
  <si>
    <t>Жиленко Анатолій Іванович. Землевпорядник Гайдай Неля Петрівна - тел 0681440642</t>
  </si>
  <si>
    <t>Березнегуватська селищна рада. Землевпорядник Гайдай Неля Петрівна - тел 0681440642</t>
  </si>
  <si>
    <t xml:space="preserve">Яновський О.П. РНОКПП 2146816398  т. 0955497296  </t>
  </si>
  <si>
    <t xml:space="preserve">Мельничук Т.Л.  РНОКПП 2337640785  т. 0955497296  </t>
  </si>
  <si>
    <t>Комунальна власність</t>
  </si>
  <si>
    <t>Беззуб Наталія Валеріївна. Землевпорядник Гайдай Неля Петрівна - тел 0681440642</t>
  </si>
  <si>
    <t>Вишенський Дмитро Вадимович.Землевпорядник Гайдай Неля Петрівна - тел 0681440642</t>
  </si>
  <si>
    <t xml:space="preserve">Загребельна Л.Ф. РНОКПП 2051202542 т. 0969682863 </t>
  </si>
  <si>
    <t>Скора Марія Миколаїівна. Землевпорядник Гайдай Неля Петрівна - тел 0681440642</t>
  </si>
  <si>
    <t>Колодич М.Г. РНОКПП 56328870 т. 0954864828 т. 0957393323</t>
  </si>
  <si>
    <t>Березнегуватська селищна рада.  Землевпорядник Гайдай Неля Петрівна - тел 0681440642</t>
  </si>
  <si>
    <t>водойма - комунальна власність Первомайської селищної ради , код ЄДРПОУ 04375174</t>
  </si>
  <si>
    <t xml:space="preserve">	Афтенюк О.П.  РНОКПП 2030411346       т. 0955497296  </t>
  </si>
  <si>
    <t>Гаврушов Ваталій Вікторович. Землевпорядник Гайдай Неля Петрівна - тел 0681440642</t>
  </si>
  <si>
    <t>КОЛГОСП "ПРОМЕТЕЙ" голова Скорий Микола Вікторович - 0987290551</t>
  </si>
  <si>
    <t>Григоращенко Петро Григорович.Землевпорядник Гайдай Неля Петрівна - тел 0681440642</t>
  </si>
  <si>
    <t>ПРАТ "Розівський елеватор" Представник Кривошей Василь Петрович - тел.0965865553</t>
  </si>
  <si>
    <t>Петренко Юлія Володимирівна. Землевпорядник Гайдай Неля Петрівна - тел 0681440642</t>
  </si>
  <si>
    <t>Поліщук Сергій Петрович. Землевпорядник Гайдай Неля Петрівна - тел 0681440642</t>
  </si>
  <si>
    <t>Березнегуватська селищна рада. Землевпорядник Гайдай Неля Петрівна - тел 0681440643</t>
  </si>
  <si>
    <t xml:space="preserve">Галицинівська сілька рада ЄДРПОУ  22440768 Кобилюх В.Я 0663096446 </t>
  </si>
  <si>
    <t xml:space="preserve">Тишковець М.С. РНОКПП 1815903108 т. 0674567861  </t>
  </si>
  <si>
    <t>КОЛГОСП "ПРОМЕТЕЙ" голова Скорий Микола Вікторович - 0987290553</t>
  </si>
  <si>
    <t>Регіональні ландшафтні парки. Начальник відділу земельних відносин Недогон Віктор Петрович 098173912</t>
  </si>
  <si>
    <t>КОЛГОСП "ПРОМЕТЕЙ" голова Скорий Микола Вікторович - 0987290550</t>
  </si>
  <si>
    <t>водойма- ТОВ "Юкрейніан Шугао Компані"</t>
  </si>
  <si>
    <t>Тачмамедов Айтмамед Нурмамедович. Землевпорядник Гайдай Неля Петрівна - тел 0681440642</t>
  </si>
  <si>
    <t xml:space="preserve">Колодич М.М. РНОКПП 2374226932 т. 0957393323 </t>
  </si>
  <si>
    <t>Маринченко Світлана Анатоліївна. Землевпорядник Гайдай Неля Петрівна - тел 0681440642</t>
  </si>
  <si>
    <t>Мельничук В.А. РНОКПП 2432107414      т. 0955497296</t>
  </si>
  <si>
    <t>КОЛГОСП "ПРОМЕТЕЙ" голова Скорий Микола Вікторович - 0987290552</t>
  </si>
  <si>
    <t>Добоні Валентин Андрійович. Землевпорядник Гайдай Неля Петрівна - тел 0681440642</t>
  </si>
  <si>
    <t>Григоращенко Лариса Миколаївна. Землевпорядник Гайдай Неля Петрівна - тел 0681440642</t>
  </si>
  <si>
    <t>Дінер Наталія Олексіївна. Землевпорядник Гайдай Неля Петрівна - тел 0681440642</t>
  </si>
  <si>
    <t>КОЛГОСП "ПРОМЕТЕЙ" голова Скорий Микола Вікторович - 0987290554</t>
  </si>
  <si>
    <t>Балан Віктор Васильович. Землевпорядник Гайдай Неля Петрівна - тел 0681440642</t>
  </si>
  <si>
    <t>ТОВ "СТРОЙКРОК"  Код ЄДРПОУ 31159496 Підубна Ю.В. 0661917987 
поле №1А</t>
  </si>
  <si>
    <t>Березнегуватська селищна рада, код ЄДРПОУ 04375808, Тригуб С.С. 0988183170</t>
  </si>
  <si>
    <t>водойма  ТОВ "Миколаївське рибоводне підприємство"</t>
  </si>
  <si>
    <t>4821180400:05:000:0087</t>
  </si>
  <si>
    <t>4821183000:10:000:0061</t>
  </si>
  <si>
    <t>4823384200:08:000:0164</t>
  </si>
  <si>
    <t>4823384200:08:000:0158</t>
  </si>
  <si>
    <t>4825780500:14:000:0042</t>
  </si>
  <si>
    <t>4810136900:05:032:0019</t>
  </si>
  <si>
    <t>4825782700:20:000:0039</t>
  </si>
  <si>
    <t>4825781200:13:000:0033</t>
  </si>
  <si>
    <t>4825782700:33:000:0020</t>
  </si>
  <si>
    <t>4825782700:33:000:0026</t>
  </si>
  <si>
    <t>4825784200:20:000:0221</t>
  </si>
  <si>
    <t>4821180400:05:000:0025</t>
  </si>
  <si>
    <t>4821180400:05:000:0106</t>
  </si>
  <si>
    <t>4825710100:22:000:0008</t>
  </si>
  <si>
    <t>4825781200:09:000:0051</t>
  </si>
  <si>
    <t>4825782700:20:000:0038</t>
  </si>
  <si>
    <t>4825781200:14:000:0028</t>
  </si>
  <si>
    <t>4825710100:13:000:0040</t>
  </si>
  <si>
    <t>4823382600:04:000:0310</t>
  </si>
  <si>
    <t>4821180400:05:000:0024</t>
  </si>
  <si>
    <t>4823384200:10:000:0115</t>
  </si>
  <si>
    <t>4825780500:14:000:0045</t>
  </si>
  <si>
    <t>4821180400:05:000:0119</t>
  </si>
  <si>
    <t>4825784200:18:000:0027</t>
  </si>
  <si>
    <t>4823355000:08:000:0001</t>
  </si>
  <si>
    <t>4825710100:28:000:0011</t>
  </si>
  <si>
    <t>4825710100:24:000:0007</t>
  </si>
  <si>
    <t>4823384700:01:000:0048</t>
  </si>
  <si>
    <t>4825781200:14:000:0020</t>
  </si>
  <si>
    <t>4825781200:14:000:0029</t>
  </si>
  <si>
    <t>4825781700:12:000:0018</t>
  </si>
  <si>
    <t>4821180400:05:000:0092</t>
  </si>
  <si>
    <t>4821180400:05:000:0059</t>
  </si>
  <si>
    <t>4825780500:14:000:0036</t>
  </si>
  <si>
    <t>4825710100:22:000:0006</t>
  </si>
  <si>
    <t>4825782700:20:000:0037</t>
  </si>
  <si>
    <t>4825782700:18:000:0009</t>
  </si>
  <si>
    <t>4821180400:05:000:0104</t>
  </si>
  <si>
    <t>4825781200:09:000:0048</t>
  </si>
  <si>
    <t>4825782700:33:000:0025</t>
  </si>
  <si>
    <t>4825784200:22:000:0027</t>
  </si>
  <si>
    <t>4825784200:21:000:0338</t>
  </si>
  <si>
    <t>4825782700:08:000:0026</t>
  </si>
  <si>
    <t>4821183000:01:000:0049</t>
  </si>
  <si>
    <t>4821180400:05:000:0088</t>
  </si>
  <si>
    <t>4821180400:05:000:0127</t>
  </si>
  <si>
    <t>4825783700:10:000:0041</t>
  </si>
  <si>
    <t>4821183000:07:000:0057</t>
  </si>
  <si>
    <t>4825780500:07:000:0032</t>
  </si>
  <si>
    <t>4825781200:12:000:0028</t>
  </si>
  <si>
    <t>4825783700:11:000:0041</t>
  </si>
  <si>
    <t>4825784200:20:000:0168</t>
  </si>
  <si>
    <t>4825782000:35:000:0033</t>
  </si>
  <si>
    <t>4825782500:06:000:0028</t>
  </si>
  <si>
    <t>4821183000:10:000:0046</t>
  </si>
  <si>
    <t>4823384200:05:000:0143</t>
  </si>
  <si>
    <t>4823382600:02:000:0876</t>
  </si>
  <si>
    <t>4825784200:04:000:0038</t>
  </si>
  <si>
    <t>4825780500:09:000:0083</t>
  </si>
  <si>
    <t>4825782700:20:000:0018</t>
  </si>
  <si>
    <t>4825782700:19:000:0033</t>
  </si>
  <si>
    <t>4825781200:12:000:0052</t>
  </si>
  <si>
    <t>4825781200:09:000:0052</t>
  </si>
  <si>
    <t>4825783900:12:000:0059</t>
  </si>
  <si>
    <t>4825783900:06:000:0190</t>
  </si>
  <si>
    <t>4825782700:26:000:0009</t>
  </si>
  <si>
    <t>4821180400:05:000:0083</t>
  </si>
  <si>
    <t>4825782700:20:000:0017</t>
  </si>
  <si>
    <t>4825710100:09:000:0005</t>
  </si>
  <si>
    <t>4825782000:35:000:0001</t>
  </si>
  <si>
    <t>4821180400:05:000:0102</t>
  </si>
  <si>
    <t>4823384200:10:000:0090</t>
  </si>
  <si>
    <t>4821180400:05:000:0058</t>
  </si>
  <si>
    <t>4825783700:13:000:0007</t>
  </si>
  <si>
    <t>4825710100:26:000:0001</t>
  </si>
  <si>
    <t>4823355700:01:000:0688</t>
  </si>
  <si>
    <t>4825783700:13:000:0006</t>
  </si>
  <si>
    <t>4825710100:29:000:0004</t>
  </si>
  <si>
    <t>4825782000:35:000:0034</t>
  </si>
  <si>
    <t>4825782500:11:000:0025</t>
  </si>
  <si>
    <t>4825710100:08:000:0010</t>
  </si>
  <si>
    <t>4825710100:33:000:0021</t>
  </si>
  <si>
    <t>4823355700:01:000:0689</t>
  </si>
  <si>
    <t>4821183000:10:000:0057</t>
  </si>
  <si>
    <t>4825782700:18:000:0008</t>
  </si>
  <si>
    <t>4825780500:14:000:0043</t>
  </si>
  <si>
    <t>4825781200:15:000:0019</t>
  </si>
  <si>
    <t>4821183000:10:000:0071</t>
  </si>
  <si>
    <t>4825780500:11:000:0489</t>
  </si>
  <si>
    <t>4825780500:14:000:0035</t>
  </si>
  <si>
    <t>4825780500:14:000:0041</t>
  </si>
  <si>
    <t>4825780500:14:000:0044</t>
  </si>
  <si>
    <t>4825784200:23:000:0001</t>
  </si>
  <si>
    <t>4825783900:06:000:0153</t>
  </si>
  <si>
    <t>4821180400:05:000:0107</t>
  </si>
  <si>
    <t>4823384200:10:000:0114</t>
  </si>
  <si>
    <t>4821183000:10:000:0047</t>
  </si>
  <si>
    <t>4821183000:09:000:0011</t>
  </si>
  <si>
    <t>4821180400:05:000:0053</t>
  </si>
  <si>
    <t>4825781200:11:000:0043</t>
  </si>
  <si>
    <t>4825781200:15:000:0046</t>
  </si>
  <si>
    <t>4825781200:09:000:0059</t>
  </si>
  <si>
    <t>4823384200:01:000:0037</t>
  </si>
  <si>
    <t>4825781200:12:000:0030</t>
  </si>
  <si>
    <t>4825782500:13:000:0049</t>
  </si>
  <si>
    <t>4825782700:20:000:0019</t>
  </si>
  <si>
    <t>4825782700:18:000:0010</t>
  </si>
  <si>
    <t>4825780500:09:000:0061</t>
  </si>
  <si>
    <t>4825782700:19:000:0018</t>
  </si>
  <si>
    <t>4825782500:10:000:0001</t>
  </si>
  <si>
    <t>4825710100:12:000:0002</t>
  </si>
  <si>
    <t>4825783700:08:000:0042</t>
  </si>
  <si>
    <t>4821183000:09:000:0028</t>
  </si>
  <si>
    <t>4825710100:24:000:0006</t>
  </si>
  <si>
    <t>4825710100:22:000:0005</t>
  </si>
  <si>
    <t>4821180400:05:000:0061</t>
  </si>
  <si>
    <t>4825780500:10:000:0055</t>
  </si>
  <si>
    <t>4825782700:08:000:0028</t>
  </si>
  <si>
    <t>4825782700:18:000:0007</t>
  </si>
  <si>
    <t>4825781200:09:000:0049</t>
  </si>
  <si>
    <t>4821180400:05:000:0070</t>
  </si>
  <si>
    <t>4825782700:16:000:0074</t>
  </si>
  <si>
    <t>4821180400:05:000:0105</t>
  </si>
  <si>
    <t>4825783900:06:000:0151</t>
  </si>
  <si>
    <t>4821180400:05:000:0095</t>
  </si>
  <si>
    <t>4825710100:25:000:0032</t>
  </si>
  <si>
    <t>4821183000:09:000:0030</t>
  </si>
  <si>
    <t>4821180400:05:000:0060</t>
  </si>
  <si>
    <t>4825783900:14:000:0022</t>
  </si>
  <si>
    <t>4825783900:04:000:0002</t>
  </si>
  <si>
    <t>4825780500:13:000:0066</t>
  </si>
  <si>
    <t>4825710100:23:000:0028</t>
  </si>
  <si>
    <t>4821183000:10:000:0082</t>
  </si>
  <si>
    <t>4825782500:14:000:0132</t>
  </si>
  <si>
    <t>4825784200:04:000:0039</t>
  </si>
  <si>
    <t>4825780500:09:000:0084</t>
  </si>
  <si>
    <t>4821180400:05:000:0091</t>
  </si>
  <si>
    <t>4825784200:20:000:0222</t>
  </si>
  <si>
    <t>4821180400:05:000:0073</t>
  </si>
  <si>
    <t>4825782700:20:000:0015</t>
  </si>
  <si>
    <t>4825710100:27:000:0002</t>
  </si>
  <si>
    <t>4825782700:20:000:0040</t>
  </si>
  <si>
    <t>4825782700:08:000:0027</t>
  </si>
  <si>
    <t>4825781200:12:000:0029</t>
  </si>
  <si>
    <t>4825710100:22:000:0007</t>
  </si>
  <si>
    <t>4825783700:12:000:0048</t>
  </si>
  <si>
    <t>4823384200:05:000:0126</t>
  </si>
  <si>
    <t>UA48-33544-61219-000000019</t>
  </si>
  <si>
    <t>UA48-33544-61219-000000026</t>
  </si>
  <si>
    <t>UA48-33544-61219-000000028</t>
  </si>
  <si>
    <t>UA48-94390-16130-000000001</t>
  </si>
  <si>
    <t>UA48-94390-44708-000000001</t>
  </si>
  <si>
    <t>UA48-94390-44708-000000002</t>
  </si>
  <si>
    <t>UA48-94390-44708-000000003</t>
  </si>
  <si>
    <t>UA48-94390-44708-000000004</t>
  </si>
  <si>
    <t>UA48-94390-44708-000000005</t>
  </si>
  <si>
    <t>UA48-33544-61219-000000037</t>
  </si>
  <si>
    <t>UA48-33544-61219-000000038</t>
  </si>
  <si>
    <t>UA48-33544-61219-000000039</t>
  </si>
  <si>
    <t>UA48-33544-61219-000000042</t>
  </si>
  <si>
    <t>H.09.01</t>
  </si>
  <si>
    <t>для розміщення торгово-розважального комплексу</t>
  </si>
  <si>
    <t>ДП "Березнегуватський лiсгосп".Землевпорядник Гайдай Неля Петрівна - тел 0681440650</t>
  </si>
  <si>
    <t>ДП "Березнегуватський лiсгосп".Землевпорядник Гайдай Неля Петрівна - тел 0681440643</t>
  </si>
  <si>
    <t>ДП "Березнегуватський лісгосп" Землевпорядник Гайдай Неля Петрівна - тел 0681440642</t>
  </si>
  <si>
    <t>ДП "Березнегуватський лiсгосп".Землевпорядник Гайдай Неля Петрівна - тел 0681440642</t>
  </si>
  <si>
    <t>ДП "Березнегуватський лiсгосп".Землевпорядник Гайдай Неля Петрівна - тел 0681440644</t>
  </si>
  <si>
    <t>ДП "Березнегуватський лiсгосп".Землевпорядник Гайдай Неля Петрівна - тел 0681440647</t>
  </si>
  <si>
    <t>ДП "Березнегуватський лiсгосп".Землевпорядник Гайдай Неля Петрівна - тел 0681440649</t>
  </si>
  <si>
    <t>ДП "Березнегуватський лiсгосп".Землевпорядник Гайдай Неля Петрівна - тел 0681440645</t>
  </si>
  <si>
    <t>ДП "Березнегуватський лiсгосп".Землевпорядник Гайдай Неля Петрівна - тел 0681440646</t>
  </si>
  <si>
    <t>ДП "Березнегуватський лiсгосп".Землевпорядник Гайдай Неля Петрівна - тел 0681440648</t>
  </si>
  <si>
    <t>Березнегуватська селищна рада. Полезахисні лісові смуги. Землевпорядник Гайдай Неля Петрівна - тел 0681440642</t>
  </si>
  <si>
    <t>Березнегуватська селищна рада. Полезахисні лісові смуги. Землевпорядник Гайдай Неля Петрівна - тел 0681440644</t>
  </si>
  <si>
    <t>Березнегуватська селищна рада. Полезахисні лісові смуги. Землевпорядник Гайдай Неля Петрівна - тел 0681440643</t>
  </si>
  <si>
    <t>Березнегуватська селищна рада. Полезахисні лісові смуги. Землевпорядник Гайдай Неля Петрівна - тел 0681440646</t>
  </si>
  <si>
    <t>4821180400:04:000:0075</t>
  </si>
  <si>
    <t>4821180400:03:000:0210</t>
  </si>
  <si>
    <t>4821180400:05:000:0036</t>
  </si>
  <si>
    <t>4821183000:02:000:0153</t>
  </si>
  <si>
    <t>4821180400:05:000:0043</t>
  </si>
  <si>
    <t>4821183000:02:000:0155</t>
  </si>
  <si>
    <t>4821183000:03:000:0250</t>
  </si>
  <si>
    <t>4821183000:10:000:0050</t>
  </si>
  <si>
    <t>4821180400:01:000:0090</t>
  </si>
  <si>
    <t>4821180400:05:000:0038</t>
  </si>
  <si>
    <t>4821180400:05:000:0042</t>
  </si>
  <si>
    <t>4821183000:08:000:0091</t>
  </si>
  <si>
    <t>4821180400:05:000:0041</t>
  </si>
  <si>
    <t>4821180400:05:000:0037</t>
  </si>
  <si>
    <t>4821183000:02:000:0154</t>
  </si>
  <si>
    <t>4810136900:05:032:0025</t>
  </si>
  <si>
    <t>4821183000:02:000:0150</t>
  </si>
  <si>
    <t>4821183000:10:000:0075</t>
  </si>
  <si>
    <t>4821183000:08:000:0011</t>
  </si>
  <si>
    <t>4821180400:05:000:0040</t>
  </si>
  <si>
    <t>4825781200:09:000:0084</t>
  </si>
  <si>
    <t>UA48-33544-61219-000000031</t>
  </si>
  <si>
    <t>UA48-33544-61219-000000032</t>
  </si>
  <si>
    <t>UA48-33544-61219-000000033</t>
  </si>
  <si>
    <t>UA48-33544-61219-000000034</t>
  </si>
  <si>
    <t>UA48-33544-61219-000000035</t>
  </si>
  <si>
    <t>Поселення черняхівської культури</t>
  </si>
  <si>
    <t>Пам'ятка історії</t>
  </si>
  <si>
    <t xml:space="preserve">Пам'ятка історії	</t>
  </si>
  <si>
    <t>Пам’ятки культурної спадщини</t>
  </si>
  <si>
    <t>Снігурівська ТГ</t>
  </si>
  <si>
    <t>Горохівська ТГ</t>
  </si>
  <si>
    <t>Курган (Курганна група)</t>
  </si>
  <si>
    <t>UA48-33544-83597-000000006</t>
  </si>
  <si>
    <t>UA48-33544-83597-000000007</t>
  </si>
  <si>
    <t>UA48-33544-83597-000000008</t>
  </si>
  <si>
    <t>UA48-33544-83597-000000009</t>
  </si>
  <si>
    <t>UA48-33544-83597-000000010</t>
  </si>
  <si>
    <t>UA48-33544-83597-000000011</t>
  </si>
  <si>
    <t>UA48-33544-83597-000000012</t>
  </si>
  <si>
    <t>UA48-33544-69919-000000002</t>
  </si>
  <si>
    <t>UA48-33544-69919-000000003</t>
  </si>
  <si>
    <t>UA48-33544-69919-000000004</t>
  </si>
  <si>
    <t>UA48-33544-83597-000000014</t>
  </si>
  <si>
    <t>UA48-33544-69919-000000005</t>
  </si>
  <si>
    <t>UA48-33544-83597-000000016</t>
  </si>
  <si>
    <t>UA48-33544-83597-000000017</t>
  </si>
  <si>
    <t>UA48-33544-83597-000000105</t>
  </si>
  <si>
    <t>UA48-33544-83597-000000106</t>
  </si>
  <si>
    <t>UA48-33544-83597-000000107</t>
  </si>
  <si>
    <t>UA48-33544-83597-000000108</t>
  </si>
  <si>
    <t>UA48-33544-83597-000000109</t>
  </si>
  <si>
    <t>UA48-33544-83597-000000110</t>
  </si>
  <si>
    <t>UA48-33544-83597-000000111</t>
  </si>
  <si>
    <t>UA48-33544-83597-000000112</t>
  </si>
  <si>
    <t>UA48-33544-83597-000000113</t>
  </si>
  <si>
    <t>UA48-33544-83597-000000114</t>
  </si>
  <si>
    <t>UA48-33544-83597-000000115</t>
  </si>
  <si>
    <t>UA48-33544-83597-000000116</t>
  </si>
  <si>
    <t>UA48-33544-83597-000000117</t>
  </si>
  <si>
    <t>UA48-33544-83597-000000118</t>
  </si>
  <si>
    <t>UA48-33544-83597-000000119</t>
  </si>
  <si>
    <t>UA48-33544-83597-000000020</t>
  </si>
  <si>
    <t>UA48-33544-83597-000000021</t>
  </si>
  <si>
    <t>UA48-33544-83597-000000022</t>
  </si>
  <si>
    <t>UA48-33544-83597-000000023</t>
  </si>
  <si>
    <t>UA48-33544-83597-000000024</t>
  </si>
  <si>
    <t>UA48-33544-83597-000000025</t>
  </si>
  <si>
    <t>UA48-33544-83597-000000026</t>
  </si>
  <si>
    <t>UA48-33544-83597-000000027</t>
  </si>
  <si>
    <t>UA48-33544-83597-000000028</t>
  </si>
  <si>
    <t>UA48-33544-83597-000000029</t>
  </si>
  <si>
    <t>UA48-33544-83597-000000030</t>
  </si>
  <si>
    <t>UA48-33544-83597-000000031</t>
  </si>
  <si>
    <t>UA48-33544-83597-000000032</t>
  </si>
  <si>
    <t>UA48-33544-83597-000000033</t>
  </si>
  <si>
    <t>UA48-33544-83597-000000034</t>
  </si>
  <si>
    <t>UA48-33544-83597-000000035</t>
  </si>
  <si>
    <t>UA48-33544-83597-000000036</t>
  </si>
  <si>
    <t>UA48-33544-83597-000000037</t>
  </si>
  <si>
    <t>UA48-33544-83597-000000038</t>
  </si>
  <si>
    <t>UA48-33544-83597-000000039</t>
  </si>
  <si>
    <t>UA48-33544-83597-000000040</t>
  </si>
  <si>
    <t>UA48-33544-83597-000000041</t>
  </si>
  <si>
    <t>UA48-33544-83597-000000042</t>
  </si>
  <si>
    <t>UA48-33544-83597-000000043</t>
  </si>
  <si>
    <t>UA48-33544-83597-000000044</t>
  </si>
  <si>
    <t>UA48-33544-83597-000000045</t>
  </si>
  <si>
    <t>UA48-33544-83597-000000046</t>
  </si>
  <si>
    <t>UA48-33544-83597-000000047</t>
  </si>
  <si>
    <t>UA48-33544-83597-000000048</t>
  </si>
  <si>
    <t>UA48-33544-83597-000000049</t>
  </si>
  <si>
    <t>UA48-33544-83597-000000050</t>
  </si>
  <si>
    <t>UA48-33544-83597-000000051</t>
  </si>
  <si>
    <t>UA48-33544-83597-000000052</t>
  </si>
  <si>
    <t>UA48-33544-83597-000000053</t>
  </si>
  <si>
    <t>UA48-33544-83597-000000054</t>
  </si>
  <si>
    <t>UA48-33544-83597-000000055</t>
  </si>
  <si>
    <t>UA48-33544-83597-000000056</t>
  </si>
  <si>
    <t>UA48-33544-83597-000000057</t>
  </si>
  <si>
    <t>UA48-33544-83597-000000058</t>
  </si>
  <si>
    <t>UA48-33544-83597-000000059</t>
  </si>
  <si>
    <t>UA48-33544-69919-000000011</t>
  </si>
  <si>
    <t>UA48-33544-69919-000000012</t>
  </si>
  <si>
    <t>UA48-33544-69919-000000013</t>
  </si>
  <si>
    <t>UA48-33544-69919-000000014</t>
  </si>
  <si>
    <t>UA48-33544-69919-000000015</t>
  </si>
  <si>
    <t>UA48-33544-69919-000000016</t>
  </si>
  <si>
    <t>UA48-33544-69919-000000017</t>
  </si>
  <si>
    <t>UA48-33544-69919-000000018</t>
  </si>
  <si>
    <t>UA48-33544-61219-000000043</t>
  </si>
  <si>
    <t>Одеська область</t>
  </si>
  <si>
    <t>Всього Одеська область:</t>
  </si>
  <si>
    <t xml:space="preserve">Ізмаїльський </t>
  </si>
  <si>
    <t>Вилківська</t>
  </si>
  <si>
    <t>Рабомізо Дарія
Семенівна,
0977864570</t>
  </si>
  <si>
    <t>Рабомізо Дарія
Семенівна,
0977864569</t>
  </si>
  <si>
    <t>Решетнікова
Килина Петрівна,
0974082071</t>
  </si>
  <si>
    <t>Приватна власність</t>
  </si>
  <si>
    <t>5122383000:01:001:1595</t>
  </si>
  <si>
    <t>5122383000:01:001:1512</t>
  </si>
  <si>
    <t>5122383000:01:001:1299</t>
  </si>
  <si>
    <t>5122383000:01:001:1334</t>
  </si>
  <si>
    <t xml:space="preserve">Охтирський </t>
  </si>
  <si>
    <t>01.09 Для дослідних і навчальних цілей</t>
  </si>
  <si>
    <t>Державний навчальний заклад "Охтирський центр професійно-технічної освіти"</t>
  </si>
  <si>
    <t>5920380400:01:001:5472</t>
  </si>
  <si>
    <t>5920380400:01:001:5452</t>
  </si>
  <si>
    <t xml:space="preserve">Конотопський </t>
  </si>
  <si>
    <t xml:space="preserve">Сумський </t>
  </si>
  <si>
    <t>09.01 для ведення лiсового господарства і пов’язаних з ним послуг</t>
  </si>
  <si>
    <t>територія загального користування</t>
  </si>
  <si>
    <t>Путивльська міська рада, ЄДРПУ 04058083,                       Вул. Князя Володимира, 50, м.Путивль, Сумська обл, 41500, тел (05442) 5-4I-74
 E-mail: rada-putivl@ukr.net</t>
  </si>
  <si>
    <t>Садівська сільська територіальна громада</t>
  </si>
  <si>
    <t>Річківська сільська територіальна громада</t>
  </si>
  <si>
    <t>5923886700:05:000:1085</t>
  </si>
  <si>
    <t>5923886700:05:000:1086</t>
  </si>
  <si>
    <t>5923886700:05:000:1166</t>
  </si>
  <si>
    <t>5923886700:05:000:1105</t>
  </si>
  <si>
    <t>UA59-57897-84731-000000001</t>
  </si>
  <si>
    <t>UA59-57897-75243-000000001</t>
  </si>
  <si>
    <t xml:space="preserve">Ізюмський </t>
  </si>
  <si>
    <t xml:space="preserve">Харківський </t>
  </si>
  <si>
    <t>Харківська</t>
  </si>
  <si>
    <t xml:space="preserve">Чугуївський </t>
  </si>
  <si>
    <t xml:space="preserve">Богодухівський </t>
  </si>
  <si>
    <t>01.07 Для городництва</t>
  </si>
  <si>
    <t>01.02  Для ведення фермерського господарства</t>
  </si>
  <si>
    <t>01.01 - Для ведення товарного сільськогосподарського виробництва</t>
  </si>
  <si>
    <t>03.07 Для будівництва та обслуговування будівель торгівлі</t>
  </si>
  <si>
    <t>01.01.01  для ведення товарного сільськогосподарського виробництва</t>
  </si>
  <si>
    <t>01.02 для ведення фермерського господарства</t>
  </si>
  <si>
    <t>01.01 для ведення товарного сільськогосподарського виробництва</t>
  </si>
  <si>
    <t>02.01 Для будівництва і обслуговування житлового будинку, господарських будівель і споруд (присадибна ділянка)</t>
  </si>
  <si>
    <t>01.01.01 для ведення товарного сільськогосподарського виробництва</t>
  </si>
  <si>
    <t>01.01   Для ведення товарного сільськогосподарського виробництва</t>
  </si>
  <si>
    <t>01.01.01</t>
  </si>
  <si>
    <t>12.08 Для розміщення та експлуатації будівель і споруд додаткових транспортних послуг та допоміжних операцій</t>
  </si>
  <si>
    <t>10.07 Для рибогосподарських потреб</t>
  </si>
  <si>
    <t>Мартовицька Марія Ларіонівна</t>
  </si>
  <si>
    <t>ФГ "ІДЕАЛ АГРО" (код за ЄДРПОУ 34785294)</t>
  </si>
  <si>
    <t>Білоус Алла Вікторівна (код за ЄДРПОУ 2812804424), тел: 0504002553</t>
  </si>
  <si>
    <t>Іващенко Михайло Вікторович</t>
  </si>
  <si>
    <t>ПП "ІНТЕГРАЛ-І" (код за ЄДРПОУ 32808658), тел: 0504002553</t>
  </si>
  <si>
    <t>Невідомий</t>
  </si>
  <si>
    <t>Василенко Ольга Вікторівна</t>
  </si>
  <si>
    <t>Залюбовська Лідія Іванівна</t>
  </si>
  <si>
    <t>СТОВ "ЗЛАГОДА"(код за ЄДРПОУ 31003834)</t>
  </si>
  <si>
    <t>Корнійча Володимир Петрович</t>
  </si>
  <si>
    <t>Спорник Олександр Андрійович</t>
  </si>
  <si>
    <t>ФГ "Сіргієнко" (код ЄДРПОУ 37596567), тел: 0953558766</t>
  </si>
  <si>
    <t>Нестеров Олександр Миколайович</t>
  </si>
  <si>
    <t>Спорник Світлана Вікторівна</t>
  </si>
  <si>
    <t>ФГ "ІСКРА" (код за ЄДРПОУ 31003860), тел: 0504002553</t>
  </si>
  <si>
    <t>Скрипник Катерина Романівна</t>
  </si>
  <si>
    <t>Рачинський Анатолій Іванович</t>
  </si>
  <si>
    <t>Задніпровська Маргарита Андріївна</t>
  </si>
  <si>
    <t>Луценко Аліна Миколаївна</t>
  </si>
  <si>
    <t>Здоровець Наталія Павлівна</t>
  </si>
  <si>
    <t>Верцун Валерій Леонідович</t>
  </si>
  <si>
    <t>Міхєєва Ксенія Володимирівна</t>
  </si>
  <si>
    <t>Клименко Раїса Миколаївна</t>
  </si>
  <si>
    <t>Терейковська Валентина Іванівна</t>
  </si>
  <si>
    <t>Зінченко Зоя Семенівна</t>
  </si>
  <si>
    <t>ТОВ "АДП-АГРО" (код ЄДРПОУ 45360065), тел: 0509713587</t>
  </si>
  <si>
    <t>Євдокименко Олег Володимирович</t>
  </si>
  <si>
    <t>СТОВ "СТАРТ" (код ЄДРПОУ 31003808), тел: 0957055394</t>
  </si>
  <si>
    <t>Городничий Віталій Сергійович</t>
  </si>
  <si>
    <t>Коваленко Владислав Миколайович</t>
  </si>
  <si>
    <t>Горбачова Тетяна Василівна</t>
  </si>
  <si>
    <t>ФГ АНДРІЄНКА ВАСИЛЯ МИКОЛАЙОВИЧА (код ЄДРПОУ 22681785), тел: 0954638335</t>
  </si>
  <si>
    <t>ФГ "КАС" (код за ЄДРПОУ 39984503)</t>
  </si>
  <si>
    <t>Салько Галина Олексіївна</t>
  </si>
  <si>
    <t>Боцман Ольга Федорівна</t>
  </si>
  <si>
    <t>Колосова Ольга Миколаївна</t>
  </si>
  <si>
    <t>Штанг Олександр Олександрович</t>
  </si>
  <si>
    <t>ТОВ Агрофірма "Барвінок" (код ЄДРПОУ 35598274), тел: 0505539205</t>
  </si>
  <si>
    <t>Ісламов Хасан Вісханович</t>
  </si>
  <si>
    <t>Бублій Валерій Іванович</t>
  </si>
  <si>
    <t>Сенчук Сергій Ярославович</t>
  </si>
  <si>
    <t>Шарова Любов Володимирівна</t>
  </si>
  <si>
    <t>Іващенко Олена Анатоліївна</t>
  </si>
  <si>
    <t>Чернишенко Олександр Миколайович</t>
  </si>
  <si>
    <t>Костомаров Сергій Олександрович</t>
  </si>
  <si>
    <t>Шадловська Тетяна Петрівна</t>
  </si>
  <si>
    <t>Черненко Микола Михайлович</t>
  </si>
  <si>
    <t>Корнійча Єва Афанасіївна</t>
  </si>
  <si>
    <t>Дьомін Олександр Іванович .</t>
  </si>
  <si>
    <t>Полежака Ганна Семенівна</t>
  </si>
  <si>
    <t>ФГ "ПРОМІНЕВЕ" (код за ЄДРПОУ 40719533)</t>
  </si>
  <si>
    <t>Коротка Ганна Анатоліївна</t>
  </si>
  <si>
    <t>Колесніков Іван Миколайович</t>
  </si>
  <si>
    <t>Верещака Юлія Миколаївна</t>
  </si>
  <si>
    <t>Верцун Олег Леонідович</t>
  </si>
  <si>
    <t>Крутій Сергій Володимирович</t>
  </si>
  <si>
    <t>Грушка Володимир Васильвич</t>
  </si>
  <si>
    <t>Горобець Олександр Іванович, Горобець Наталія Іванівна</t>
  </si>
  <si>
    <t>Рябенко Наталія Володимирівна</t>
  </si>
  <si>
    <t>Запорожченко Станіслав Юрійович</t>
  </si>
  <si>
    <t>Дуванська Світлана Павлівна</t>
  </si>
  <si>
    <t>Соляник Микола Миколайович</t>
  </si>
  <si>
    <t>Колісник Тетяна Петрівна</t>
  </si>
  <si>
    <t>Живолуп Олександр Олексійович</t>
  </si>
  <si>
    <t>Мохнова Віра Іванівна</t>
  </si>
  <si>
    <t>ТОВ "ТОДИС"  (код за ЄДРПОУ 31632049)</t>
  </si>
  <si>
    <t>Хміль Сергій Миколайович</t>
  </si>
  <si>
    <t>ТОВ "ТЕРРААГРО"</t>
  </si>
  <si>
    <t>Грушка Наталія Вікторівна</t>
  </si>
  <si>
    <t>Соляник Ірина Володимирівна</t>
  </si>
  <si>
    <t>Лисенко Валентина Михайлівна</t>
  </si>
  <si>
    <t>Сидорова Надія Дмитрівна</t>
  </si>
  <si>
    <t>Носик Руслан Миколайович</t>
  </si>
  <si>
    <t>ФОП Злобіна Любов Іванівна</t>
  </si>
  <si>
    <t>ТОВ "СОВТА"</t>
  </si>
  <si>
    <t>Комаровська Любов Михайлівна</t>
  </si>
  <si>
    <t>Кобець Віталій Борисович</t>
  </si>
  <si>
    <t>Петрова Людмила Євгенівна</t>
  </si>
  <si>
    <t>Криворучко Марина Вікторівна</t>
  </si>
  <si>
    <t>Котенко Галина Андріївна</t>
  </si>
  <si>
    <t>Чегринець Микола Миколайович</t>
  </si>
  <si>
    <t>Копосова Світлана Олександрівна</t>
  </si>
  <si>
    <t>Крупицька Валентина Іванівна</t>
  </si>
  <si>
    <t>Короткий Віктор Володимирович</t>
  </si>
  <si>
    <t>ПАТ "Ізюмське" (код ЄДРПОУ 00414730), тел: 0503370744</t>
  </si>
  <si>
    <t>АТОВ «ХАРКІВПЛЕМСЕРВІС»</t>
  </si>
  <si>
    <t>Волкова Ганна Леонівна</t>
  </si>
  <si>
    <t>Солодовник Іван Іванович</t>
  </si>
  <si>
    <t>Спорник Руслан Олександрович</t>
  </si>
  <si>
    <t>Ковальова Галина Петрівна</t>
  </si>
  <si>
    <t>ТОВ "БКЗ - ІНВЕСТ"</t>
  </si>
  <si>
    <t>Цокота Микола Олександрович</t>
  </si>
  <si>
    <t>Савинська селищна рада Ізюмського району Харківської області (код за ЄДРПОУ 04397106)</t>
  </si>
  <si>
    <t>Коваленко Сергій Анатолійович</t>
  </si>
  <si>
    <t>Швець Олександр Ігорович</t>
  </si>
  <si>
    <t>Задніпровська Любов Андріївна</t>
  </si>
  <si>
    <t>Сисенко Віктор Федорович</t>
  </si>
  <si>
    <t>ГО "Спілка ветеранів АТО"</t>
  </si>
  <si>
    <t>Коваленко Алевтина Аркадіївна</t>
  </si>
  <si>
    <t>Терновська Тетяна Іванівна</t>
  </si>
  <si>
    <t>СФГ "Колос" (код ЄДРПОУ 31847939), тел: 0958783455</t>
  </si>
  <si>
    <t>Здоровець Зоя Володимирівна</t>
  </si>
  <si>
    <t>Донець Катерина Миколаївна</t>
  </si>
  <si>
    <t>Рябенко Юрій Григорович</t>
  </si>
  <si>
    <t>Бізунов Андрій Юрійович</t>
  </si>
  <si>
    <t>Склярова Віра Олександрівна</t>
  </si>
  <si>
    <t>Донець Микола Миколайович</t>
  </si>
  <si>
    <t>Олексенко Надія Олексіївна</t>
  </si>
  <si>
    <t>Швец Наталія  Володимирівна</t>
  </si>
  <si>
    <t>Лях Іван Іванович</t>
  </si>
  <si>
    <t>Даупарас Ольга Василівна</t>
  </si>
  <si>
    <t>Ананченко Ганна Миколаївна</t>
  </si>
  <si>
    <t>Сисенко Микола Олександрович</t>
  </si>
  <si>
    <t>Золотоверхий Володимир Миколайович</t>
  </si>
  <si>
    <t>Богданович Валентина Леонідівна</t>
  </si>
  <si>
    <t>Корнійча Олександр Петрович</t>
  </si>
  <si>
    <t>Криворучко Любов Омелянівна</t>
  </si>
  <si>
    <t>Савран Микола Володимирович</t>
  </si>
  <si>
    <t>Рябенко Ольга Іванівна</t>
  </si>
  <si>
    <t>ФГ "ПАРТНЬОРИ" (код ЄДРПОУ 40667009), тел: 0955740000</t>
  </si>
  <si>
    <t>Олексенко Галина Іванівна</t>
  </si>
  <si>
    <t>С(Ф)Г Галай Е.М.</t>
  </si>
  <si>
    <t>Яценко Тетяна Іванівна</t>
  </si>
  <si>
    <t>ФГ «Вільхівка»</t>
  </si>
  <si>
    <t>Скляров Євген Миколайович</t>
  </si>
  <si>
    <t>Антонюк Олег Дмитрович</t>
  </si>
  <si>
    <t>Хижняк Анатолій Володимирович</t>
  </si>
  <si>
    <t>ДП ДГ "Кутузівка"</t>
  </si>
  <si>
    <t>Дегтярьов Віталій Олександрович</t>
  </si>
  <si>
    <t>Приходной Микола Антонович</t>
  </si>
  <si>
    <t>Авдєєв Іван Тимофійович</t>
  </si>
  <si>
    <t>Штанг Ірина Михайлівна</t>
  </si>
  <si>
    <t>Донець  Валентина Григорівна</t>
  </si>
  <si>
    <t>Жук Ганна Семенівна</t>
  </si>
  <si>
    <t>ФГ "Деметра "</t>
  </si>
  <si>
    <t>ПСП "Деметра"</t>
  </si>
  <si>
    <t>Дідко Тетяна Михайлівна</t>
  </si>
  <si>
    <t>Пятаков Іван Дмитрович</t>
  </si>
  <si>
    <t>ФГ "МІРТА" (код ЄДРПОУ 40272231), тел: 0506581039</t>
  </si>
  <si>
    <t>Бабенко Тетяна Іванівна, тел: 0502982242</t>
  </si>
  <si>
    <t>Бут Клавдія Василівна</t>
  </si>
  <si>
    <t>Кузенков Олександр Олександрович</t>
  </si>
  <si>
    <t>Рябенко Олександр Миколайович</t>
  </si>
  <si>
    <t>Горобець Дмитро Володимирович</t>
  </si>
  <si>
    <t>Рябіна Надія Володимирівна</t>
  </si>
  <si>
    <t>ФОП Новіков Олександр Станіславович</t>
  </si>
  <si>
    <t>Запорожченко Зоя Василівна</t>
  </si>
  <si>
    <t>Водоріз Сергій Володимирович</t>
  </si>
  <si>
    <t>Меленець Ніна Іванівна</t>
  </si>
  <si>
    <t>Савченко Анатолій Іванович</t>
  </si>
  <si>
    <t>Сисенко Валентина Іванівна</t>
  </si>
  <si>
    <t>Верцун Наталія Борисівна</t>
  </si>
  <si>
    <t>ФГ «Любава»</t>
  </si>
  <si>
    <t>Швайка Сергій Костянтинович</t>
  </si>
  <si>
    <t>Кабанець Анатолій Семенович</t>
  </si>
  <si>
    <t>Васильковська Алла Анатоліївна</t>
  </si>
  <si>
    <t>ФГ "МАКСВЕЙ" (код ЄДРПОУ 40841733), тел: 0955338300</t>
  </si>
  <si>
    <t>Білоус Віктор Володимирович</t>
  </si>
  <si>
    <t>Барвінківський професійний аграрний ліцей (код ЄДРПОУ 02547978), тел: 0955272774</t>
  </si>
  <si>
    <t>Єременко Олена Вікторівна</t>
  </si>
  <si>
    <t>ФОП Новіков Артем Олександрович</t>
  </si>
  <si>
    <t>Горбань Ірина Юріївна</t>
  </si>
  <si>
    <t>Козлова Людмила Олександрівна</t>
  </si>
  <si>
    <t>Цуранов Сергій Іванович</t>
  </si>
  <si>
    <t>Кайда Любов Юліанівна</t>
  </si>
  <si>
    <t>Мусоріна Зоя Іванівна</t>
  </si>
  <si>
    <t>Дубова Ольга Миколаївна</t>
  </si>
  <si>
    <t>Задніпровський Олександр Іванович</t>
  </si>
  <si>
    <t>Перепелиця Юрій Олександрович</t>
  </si>
  <si>
    <t>СФГ «Лещенко І.Ф.»</t>
  </si>
  <si>
    <t>Спорник Анна Михайлівна</t>
  </si>
  <si>
    <t>Донець Марія Миколаївна</t>
  </si>
  <si>
    <t>Колісник Наталія Олександрівна</t>
  </si>
  <si>
    <t>Подвиженко Віталій Семенович</t>
  </si>
  <si>
    <t>Рачинський Дмитро Анатолійович</t>
  </si>
  <si>
    <t>Лавриненко-Хроль Ганна Вікторівна</t>
  </si>
  <si>
    <t>Ком'яхова Надія Миколаївна, Кальков Віктор Леонідович</t>
  </si>
  <si>
    <t>Бойко Людмила Миколаївна</t>
  </si>
  <si>
    <t>Бублій Ірина Григорівна</t>
  </si>
  <si>
    <t>Бутенко Раиса Петрівна</t>
  </si>
  <si>
    <t>Смага Надія Петрівна</t>
  </si>
  <si>
    <t>Александровська Аліна Ігорівна   Ковальчук Володимир Петрович</t>
  </si>
  <si>
    <t>Кошман Олександр Петрович</t>
  </si>
  <si>
    <t>Сорокіна Тетяна Борисівна</t>
  </si>
  <si>
    <t>ПП «Альтернатива 2006»</t>
  </si>
  <si>
    <t>Савран Клавдія Тимофіївна</t>
  </si>
  <si>
    <t>Потапов Олександр Миколайович</t>
  </si>
  <si>
    <t>Бондаренко Віталій Миколайович</t>
  </si>
  <si>
    <t>Третяк Наталія Миколаївна</t>
  </si>
  <si>
    <t>Іванова Олена Анатоліївна</t>
  </si>
  <si>
    <t>Ревенко Вячеслав Анатолійович</t>
  </si>
  <si>
    <t>Задніпровська Олена Олександрівна</t>
  </si>
  <si>
    <t>Забашта Лариса Федорівна</t>
  </si>
  <si>
    <t>Задніпровський Юрій Миколайович</t>
  </si>
  <si>
    <t>Хухрянський Олександр Іванович</t>
  </si>
  <si>
    <t>Конопля Петро Петрович</t>
  </si>
  <si>
    <t>Швець  Ігор Валентинович</t>
  </si>
  <si>
    <t>АТ «САД»</t>
  </si>
  <si>
    <t>ФОП – Мясоєдов А.М.</t>
  </si>
  <si>
    <t>Горобець Сергій Іванович</t>
  </si>
  <si>
    <t>Астрахов Євгеній Миколайович</t>
  </si>
  <si>
    <t>ФГ «Вакуленко І.Я.»</t>
  </si>
  <si>
    <t>Боцман Лариса Григорівна</t>
  </si>
  <si>
    <t>Коваленко Надія Антонівна</t>
  </si>
  <si>
    <t>Крутій Володимир Григорович</t>
  </si>
  <si>
    <t>Яншина Ірина Павлівна</t>
  </si>
  <si>
    <t>Кобець Світлана Володимирівна</t>
  </si>
  <si>
    <t>Перепелиця Наталія Іванівна</t>
  </si>
  <si>
    <t>Шабленко Галина Антонівна</t>
  </si>
  <si>
    <t>Профатило Віра Петрівна</t>
  </si>
  <si>
    <t>Бізунов Юрій Володимирович</t>
  </si>
  <si>
    <t>Петухова Марія Федорівна</t>
  </si>
  <si>
    <t>Ноур Валентина Миколаївна</t>
  </si>
  <si>
    <t>Діденко Володимир Володимирович</t>
  </si>
  <si>
    <t>Марченко Алла Василівна</t>
  </si>
  <si>
    <t>Ганенко Юлія Вячеславівна</t>
  </si>
  <si>
    <t>Бондаренко Віра Максимівна</t>
  </si>
  <si>
    <t>Чередниченко Ганна Миронівна</t>
  </si>
  <si>
    <t>Дворнік Віктор Володимирович     Дворник Олександр Володимирович</t>
  </si>
  <si>
    <t>Матюхіна Наталія Михайлівна</t>
  </si>
  <si>
    <t>ТОВ УКРТЕПЛОПРОМ»</t>
  </si>
  <si>
    <t>Шевченко Тетяна Іванівна</t>
  </si>
  <si>
    <t>Петрівське лісництво, Марченко Валерій Віталійович, тел. 0574322053, 057432207</t>
  </si>
  <si>
    <t>Червонооскільське, Чернов Петро Миколайович, тел. 0959180395</t>
  </si>
  <si>
    <t>Хотімлянське, Коновалов Едуард Павлович, тел. 0574161276</t>
  </si>
  <si>
    <t>Придонецьке лісництво, Чернов Петро Миколайович, тел. 0959180395</t>
  </si>
  <si>
    <t>Ізюмське лісництво, Марченко Валерій Віталійович, тел. 0574322053, 057432207</t>
  </si>
  <si>
    <t>Золочівське лісництво, Коваленко В.М., тел. 0990172265</t>
  </si>
  <si>
    <t>Печенізьке № 4, Котенко Сергій Іванович, тел. 0502494057</t>
  </si>
  <si>
    <t>Печенізьке № 4, Гусаров Олексанрд Сергійович, тел.0934468180</t>
  </si>
  <si>
    <t>6322886500:04:000:0629</t>
  </si>
  <si>
    <t>6322884000:03:000:0091</t>
  </si>
  <si>
    <t>6322884000:02:000:0044</t>
  </si>
  <si>
    <t>6322884000:02:000:0016</t>
  </si>
  <si>
    <t>6322884000:04:000:0158</t>
  </si>
  <si>
    <t>6322884000:03:000:0029</t>
  </si>
  <si>
    <t>6322884000:02:000:0181</t>
  </si>
  <si>
    <t>6322884000:03:000:0165</t>
  </si>
  <si>
    <t>6325184000:04:001:0269</t>
  </si>
  <si>
    <t>6322884000:02:000:0531</t>
  </si>
  <si>
    <t>6322886500:04:000:0875</t>
  </si>
  <si>
    <t>6322884000:04:000:0010</t>
  </si>
  <si>
    <t>6322884000:04:000:0114</t>
  </si>
  <si>
    <t>6322884000:04:000:0082</t>
  </si>
  <si>
    <t>6322884000:04:000:0039</t>
  </si>
  <si>
    <t>6322884000:04:000:0187</t>
  </si>
  <si>
    <t>6320481000:05:000:0366</t>
  </si>
  <si>
    <t>6325184000:03:001:0129</t>
  </si>
  <si>
    <t>6325184000:02:001:0076</t>
  </si>
  <si>
    <t>6322884000:01:000:0011</t>
  </si>
  <si>
    <t>6322884000:02:000:0005</t>
  </si>
  <si>
    <t>6322884000:04:000:0059</t>
  </si>
  <si>
    <t>6322884000:01:000:0126</t>
  </si>
  <si>
    <t>6325184000:04:001:0295</t>
  </si>
  <si>
    <t>6322884000:02:000:0256</t>
  </si>
  <si>
    <t>6322884000:01:000:0069</t>
  </si>
  <si>
    <t>6325184000:02:001:0043</t>
  </si>
  <si>
    <t>6322884000:04:000:0009</t>
  </si>
  <si>
    <t>6322886500:04:000:1045</t>
  </si>
  <si>
    <t>6322884000:03:000:0088</t>
  </si>
  <si>
    <t>6325184000:04:001:0239</t>
  </si>
  <si>
    <t>6322884000:02:000:0088</t>
  </si>
  <si>
    <t>6322884000:04:000:0286</t>
  </si>
  <si>
    <t>6322884000:04:000:0064</t>
  </si>
  <si>
    <t>6322884000:04:000:0078</t>
  </si>
  <si>
    <t>6325184000:04:001:0288</t>
  </si>
  <si>
    <t>6322884000:04:000:0295</t>
  </si>
  <si>
    <t>6322886500:04:000:1006</t>
  </si>
  <si>
    <t>6322884000:01:000:0023</t>
  </si>
  <si>
    <t>6322884000:04:000:0135</t>
  </si>
  <si>
    <t>6325184000:02:001:0106</t>
  </si>
  <si>
    <t>6322884000:04:000:0011</t>
  </si>
  <si>
    <t>6322884000:04:000:0004</t>
  </si>
  <si>
    <t>6322884000:02:000:0597</t>
  </si>
  <si>
    <t>6322884000:02:000:0571</t>
  </si>
  <si>
    <t>6322884000:04:000:0016</t>
  </si>
  <si>
    <t>6322886500:04:000:0644</t>
  </si>
  <si>
    <t>6322884000:02:000:0218</t>
  </si>
  <si>
    <t>6322886500:04:000:0507</t>
  </si>
  <si>
    <t>6322884000:02:000:0168</t>
  </si>
  <si>
    <t>6322886500:04:000:0347</t>
  </si>
  <si>
    <t>6322884000:02:000:0094</t>
  </si>
  <si>
    <t>6322886500:04:000:0632</t>
  </si>
  <si>
    <t>6320483700:01:000:0082</t>
  </si>
  <si>
    <t>6325184000:02:001:0044</t>
  </si>
  <si>
    <t>6322886500:04:000:1014</t>
  </si>
  <si>
    <t>6322884000:01:000:0107</t>
  </si>
  <si>
    <t>6322884000:04:000:0028</t>
  </si>
  <si>
    <t>6322884000:02:000:0115</t>
  </si>
  <si>
    <t>6320483700:04:000:0234</t>
  </si>
  <si>
    <t>6322884000:04:000:0159</t>
  </si>
  <si>
    <t>6322884000:02:000:0012</t>
  </si>
  <si>
    <t>6325157300:02:008:0038</t>
  </si>
  <si>
    <t>6322886500:04:000:1011</t>
  </si>
  <si>
    <t>6325184000:02:001:0028</t>
  </si>
  <si>
    <t>6322884000:02:000:0072</t>
  </si>
  <si>
    <t>6322884000:02:000:0272</t>
  </si>
  <si>
    <t>6322884000:01:000:0173</t>
  </si>
  <si>
    <t>6325157300:01:001:0006</t>
  </si>
  <si>
    <t>6322884000:04:000:0002</t>
  </si>
  <si>
    <t>6322884000:04:000:0034</t>
  </si>
  <si>
    <t>6322884000:03:000:0185</t>
  </si>
  <si>
    <t>6322884000:04:000:0153</t>
  </si>
  <si>
    <t>6322886500:04:000:1046</t>
  </si>
  <si>
    <t>6322884000:02:000:0191</t>
  </si>
  <si>
    <t>6322884000:02:000:0144</t>
  </si>
  <si>
    <t>6322886500:04:000:1055</t>
  </si>
  <si>
    <t>6322884000:02:000:0163</t>
  </si>
  <si>
    <t>6320483700:05:000:0262</t>
  </si>
  <si>
    <t>6322884000:02:000:0200</t>
  </si>
  <si>
    <t>6322884000:01:000:0002</t>
  </si>
  <si>
    <t>6325184000:02:001:0091</t>
  </si>
  <si>
    <t>6322884000:03:000:0051</t>
  </si>
  <si>
    <t>6320481000:05:000:0372</t>
  </si>
  <si>
    <t>6320481000:05:000:0358</t>
  </si>
  <si>
    <t>6322884000:02:000:0111</t>
  </si>
  <si>
    <t>6320482500:07:000:0216</t>
  </si>
  <si>
    <t>6322884000:04:000:0276</t>
  </si>
  <si>
    <t>6322884000:04:000:0088</t>
  </si>
  <si>
    <t>6322884000:01:000:0074</t>
  </si>
  <si>
    <t>6325184000:02:001:0089</t>
  </si>
  <si>
    <t>6322886500:04:000:1013</t>
  </si>
  <si>
    <t>6322884000:02:000:0439</t>
  </si>
  <si>
    <t>6320483700:05:000:0220</t>
  </si>
  <si>
    <t>6322884000:04:000:0093</t>
  </si>
  <si>
    <t>6322886500:04:000:1008</t>
  </si>
  <si>
    <t>6322884000:02:000:0091</t>
  </si>
  <si>
    <t>6325184000:04:001:0286</t>
  </si>
  <si>
    <t>6325184000:04:001:0255</t>
  </si>
  <si>
    <t>6325157300:02:002:0162</t>
  </si>
  <si>
    <t>6322884000:02:000:0079</t>
  </si>
  <si>
    <t>6322884000:02:000:0063</t>
  </si>
  <si>
    <t>6322884000:02:000:0570</t>
  </si>
  <si>
    <t>6322884000:02:000:0042</t>
  </si>
  <si>
    <t>6322884000:02:000:0024</t>
  </si>
  <si>
    <t>6325184000:03:001:0131</t>
  </si>
  <si>
    <t>6322884000:02:000:0364</t>
  </si>
  <si>
    <t>6325184000:02:001:0115</t>
  </si>
  <si>
    <t>6325184000:02:024:0071</t>
  </si>
  <si>
    <t>6322886500:04:000:0872</t>
  </si>
  <si>
    <t>6322884000:03:000:0092</t>
  </si>
  <si>
    <t>6325157300:02:008:0076</t>
  </si>
  <si>
    <t>6322884000:03:000:0009</t>
  </si>
  <si>
    <t>6322884000:02:000:0639</t>
  </si>
  <si>
    <t>6325184000:03:001:0128</t>
  </si>
  <si>
    <t>6322884000:04:000:0155</t>
  </si>
  <si>
    <t>6320482500:01:000:0008</t>
  </si>
  <si>
    <t>6320483700:04:000:0023</t>
  </si>
  <si>
    <t>6320483700:04:000:0237</t>
  </si>
  <si>
    <t>6325184000:04:001:0278</t>
  </si>
  <si>
    <t>6320481000:05:000:0384</t>
  </si>
  <si>
    <t>6322884000:02:000:0084</t>
  </si>
  <si>
    <t>6322886500:04:000:0602</t>
  </si>
  <si>
    <t>6325184000:02:001:0069</t>
  </si>
  <si>
    <t>6322884000:02:000:0018</t>
  </si>
  <si>
    <t>6322884000:03:000:0078</t>
  </si>
  <si>
    <t>6322884000:01:000:0075</t>
  </si>
  <si>
    <t>6325157300:02:002:0337</t>
  </si>
  <si>
    <t>6322884000:02:000:0151</t>
  </si>
  <si>
    <t>6322884000:03:000:0090</t>
  </si>
  <si>
    <t>6322884000:02:000:0050</t>
  </si>
  <si>
    <t>6322884000:02:000:0547</t>
  </si>
  <si>
    <t>6322884000:03:000:0083</t>
  </si>
  <si>
    <t>6325184000:02:001:0081</t>
  </si>
  <si>
    <t>6322886500:04:000:0516</t>
  </si>
  <si>
    <t>6322884000:04:000:0126</t>
  </si>
  <si>
    <t>6322884000:04:000:0179</t>
  </si>
  <si>
    <t>6322884000:03:000:0059</t>
  </si>
  <si>
    <t>6322884000:02:000:0049</t>
  </si>
  <si>
    <t>6322886500:04:000:0448</t>
  </si>
  <si>
    <t>6322884000:04:000:0128</t>
  </si>
  <si>
    <t>6322884000:02:000:0520</t>
  </si>
  <si>
    <t>6325157300:01:001:0151</t>
  </si>
  <si>
    <t>6322884000:02:000:0254</t>
  </si>
  <si>
    <t>6322884000:02:000:0179</t>
  </si>
  <si>
    <t>6322886500:04:000:0896</t>
  </si>
  <si>
    <t>6325157300:02:008:0079</t>
  </si>
  <si>
    <t>6320482500:07:000:0227</t>
  </si>
  <si>
    <t>6325184000:04:001:0270</t>
  </si>
  <si>
    <t>6322886500:04:000:1041</t>
  </si>
  <si>
    <t>6322884000:04:000:0289</t>
  </si>
  <si>
    <t>6322884000:01:000:0061</t>
  </si>
  <si>
    <t>6322884000:03:000:0046</t>
  </si>
  <si>
    <t>6325184000:02:001:0032</t>
  </si>
  <si>
    <t>6325184000:02:013:0209</t>
  </si>
  <si>
    <t>6322884000:01:000:0008</t>
  </si>
  <si>
    <t>6325184000:02:001:0120</t>
  </si>
  <si>
    <t>6322884000:01:000:0079</t>
  </si>
  <si>
    <t>6320482500:01:000:0012</t>
  </si>
  <si>
    <t>6322884000:02:000:0257</t>
  </si>
  <si>
    <t>6322884000:02:000:0171</t>
  </si>
  <si>
    <t>6322886500:04:000:0886</t>
  </si>
  <si>
    <t>6322884000:04:000:0149</t>
  </si>
  <si>
    <t>6322884000:02:000:0172</t>
  </si>
  <si>
    <t>6325184000:02:001:0092</t>
  </si>
  <si>
    <t>6322884000:02:000:0145</t>
  </si>
  <si>
    <t>6325184000:02:001:0086</t>
  </si>
  <si>
    <t>6325184000:04:001:0261</t>
  </si>
  <si>
    <t>6322884000:04:000:0147</t>
  </si>
  <si>
    <t>6325184000:02:001:0038</t>
  </si>
  <si>
    <t>6325184000:04:001:0284</t>
  </si>
  <si>
    <t>6325157300:02:008:0043</t>
  </si>
  <si>
    <t>6325157300:02:008:0031</t>
  </si>
  <si>
    <t>6322884000:04:000:0285</t>
  </si>
  <si>
    <t>6322884000:04:000:0168</t>
  </si>
  <si>
    <t>6325184000:02:001:0094</t>
  </si>
  <si>
    <t>6322884000:01:000:0177</t>
  </si>
  <si>
    <t>6322884000:04:000:0055</t>
  </si>
  <si>
    <t>6322884000:02:000:0203</t>
  </si>
  <si>
    <t>6322884000:04:000:0018</t>
  </si>
  <si>
    <t>6322884000:02:000:0058</t>
  </si>
  <si>
    <t>6322884000:02:000:0598</t>
  </si>
  <si>
    <t>6325184000:02:001:0099</t>
  </si>
  <si>
    <t>6322884000:04:000:0047</t>
  </si>
  <si>
    <t>6322886500:04:000:1047</t>
  </si>
  <si>
    <t>6322884000:02:000:0243</t>
  </si>
  <si>
    <t>6322886500:04:000:0884</t>
  </si>
  <si>
    <t>6322884000:01:000:0012</t>
  </si>
  <si>
    <t>6322884000:02:000:0562</t>
  </si>
  <si>
    <t>6322884000:02:000:0074</t>
  </si>
  <si>
    <t>6322884000:02:000:0096</t>
  </si>
  <si>
    <t>6322884000:02:000:0099</t>
  </si>
  <si>
    <t>6322884000:02:000:0183</t>
  </si>
  <si>
    <t>6325157300:02:002:0161</t>
  </si>
  <si>
    <t>6325157300:02:002:0174</t>
  </si>
  <si>
    <t>6320481000:05:000:0351</t>
  </si>
  <si>
    <t>6322884000:02:000:0557</t>
  </si>
  <si>
    <t>6322884000:03:000:0184</t>
  </si>
  <si>
    <t>6322884000:02:000:0537</t>
  </si>
  <si>
    <t>6322886500:04:000:0460</t>
  </si>
  <si>
    <t>6322884000:01:000:0024</t>
  </si>
  <si>
    <t>6322884000:02:000:0530</t>
  </si>
  <si>
    <t>6322884000:02:000:0119</t>
  </si>
  <si>
    <t>6325184000:04:001:0298</t>
  </si>
  <si>
    <t>6322884000:02:000:0051</t>
  </si>
  <si>
    <t>6322884000:04:000:0164</t>
  </si>
  <si>
    <t>6322884000:02:000:0104</t>
  </si>
  <si>
    <t>6322886500:04:000:1050</t>
  </si>
  <si>
    <t>6322884000:01:000:0019</t>
  </si>
  <si>
    <t>6325184000:04:001:0275</t>
  </si>
  <si>
    <t>6322884000:02:000:0247</t>
  </si>
  <si>
    <t>6322884000:04:000:0066</t>
  </si>
  <si>
    <t>6322884000:03:000:0047</t>
  </si>
  <si>
    <t>6322884000:03:000:0015</t>
  </si>
  <si>
    <t>6325157300:02:008:0056</t>
  </si>
  <si>
    <t>6322884000:04:000:0092</t>
  </si>
  <si>
    <t>6325184000:02:001:0087</t>
  </si>
  <si>
    <t>6322884000:01:000:0038</t>
  </si>
  <si>
    <t>6322884000:01:000:0275</t>
  </si>
  <si>
    <t>6322886500:04:000:0328</t>
  </si>
  <si>
    <t>6322884000:02:000:0603</t>
  </si>
  <si>
    <t>6325184000:04:001:0291</t>
  </si>
  <si>
    <t>6322884000:02:000:0142</t>
  </si>
  <si>
    <t>6325184000:01:008:0053</t>
  </si>
  <si>
    <t>6322884000:02:000:0008</t>
  </si>
  <si>
    <t>6322884000:02:000:0222</t>
  </si>
  <si>
    <t>6322884000:02:000:0565</t>
  </si>
  <si>
    <t>6320483700:04:000:0027</t>
  </si>
  <si>
    <t>6322886500:04:000:1010</t>
  </si>
  <si>
    <t>6322884000:02:000:0053</t>
  </si>
  <si>
    <t>6322884000:02:000:0583</t>
  </si>
  <si>
    <t>6322884000:02:000:0009</t>
  </si>
  <si>
    <t>6322886500:04:000:0892</t>
  </si>
  <si>
    <t>6322884000:04:000:0041</t>
  </si>
  <si>
    <t>6325184000:01:009:0014</t>
  </si>
  <si>
    <t>6325184000:02:001:0077</t>
  </si>
  <si>
    <t>6322884000:04:000:0046</t>
  </si>
  <si>
    <t>6322884000:03:000:0007</t>
  </si>
  <si>
    <t>6322884000:04:000:0177</t>
  </si>
  <si>
    <t>6325184000:04:001:0245</t>
  </si>
  <si>
    <t>6322884000:02:000:0081</t>
  </si>
  <si>
    <t>6322886500:04:000:1102</t>
  </si>
  <si>
    <t>6320483700:05:000:0267</t>
  </si>
  <si>
    <t>6325157300:02:002:0164</t>
  </si>
  <si>
    <t>6322884000:02:000:0069</t>
  </si>
  <si>
    <t>6320483700:04:000:0228</t>
  </si>
  <si>
    <t>6322884000:04:000:0330</t>
  </si>
  <si>
    <t>6322884000:03:000:0077</t>
  </si>
  <si>
    <t>6325184000:04:001:0285</t>
  </si>
  <si>
    <t>6320483700:04:000:0230</t>
  </si>
  <si>
    <t>6325157300:02:008:0032</t>
  </si>
  <si>
    <t>6322884000:02:000:0528</t>
  </si>
  <si>
    <t>6325184000:04:001:0267</t>
  </si>
  <si>
    <t>6322884000:02:000:0028</t>
  </si>
  <si>
    <t>6322886500:04:000:1039</t>
  </si>
  <si>
    <t>6322884000:01:000:0039</t>
  </si>
  <si>
    <t>6322884000:03:000:0012</t>
  </si>
  <si>
    <t>6325184000:02:024:0079</t>
  </si>
  <si>
    <t>6325184000:02:001:0107</t>
  </si>
  <si>
    <t>6322884000:02:000:0055</t>
  </si>
  <si>
    <t>6322884000:03:000:0020</t>
  </si>
  <si>
    <t>6322884000:02:000:0015</t>
  </si>
  <si>
    <t>6325157300:01:018:0031</t>
  </si>
  <si>
    <t>6322886500:04:000:0318</t>
  </si>
  <si>
    <t>6322884000:04:000:0062</t>
  </si>
  <si>
    <t>6322884000:03:000:0094</t>
  </si>
  <si>
    <t>6322884000:04:000:0071</t>
  </si>
  <si>
    <t>6325184000:02:001:0104</t>
  </si>
  <si>
    <t>6322884000:02:000:0221</t>
  </si>
  <si>
    <t>6322884000:01:000:0197</t>
  </si>
  <si>
    <t>6322884000:01:000:0064</t>
  </si>
  <si>
    <t>6322884000:01:000:0094</t>
  </si>
  <si>
    <t>6322886500:04:000:1029</t>
  </si>
  <si>
    <t>6322884000:02:000:0071</t>
  </si>
  <si>
    <t>6322884000:02:000:0038</t>
  </si>
  <si>
    <t>6325182500:04:003:0029</t>
  </si>
  <si>
    <t>6322884000:01:000:0001</t>
  </si>
  <si>
    <t>6322884000:02:000:0580</t>
  </si>
  <si>
    <t>6322884000:02:000:0576</t>
  </si>
  <si>
    <t>6325184000:01:009:0011</t>
  </si>
  <si>
    <t>6322884000:01:000:0041</t>
  </si>
  <si>
    <t>6322884000:03:000:0032</t>
  </si>
  <si>
    <t>6322884000:04:000:0140</t>
  </si>
  <si>
    <t>6325184000:04:001:0297</t>
  </si>
  <si>
    <t>6322884000:01:000:0059</t>
  </si>
  <si>
    <t>6322886500:04:000:1038</t>
  </si>
  <si>
    <t>6320483700:05:000:0248</t>
  </si>
  <si>
    <t>6320482500:07:000:0232</t>
  </si>
  <si>
    <t>6320483700:04:000:0235</t>
  </si>
  <si>
    <t>6322884000:02:000:0087</t>
  </si>
  <si>
    <t>6322884000:02:000:0035</t>
  </si>
  <si>
    <t>6322884000:02:000:0224</t>
  </si>
  <si>
    <t>6322884000:01:000:0016</t>
  </si>
  <si>
    <t>6320482500:01:000:0013</t>
  </si>
  <si>
    <t>6325184000:04:001:0263</t>
  </si>
  <si>
    <t>6325157300:02:008:0070</t>
  </si>
  <si>
    <t>6322884000:02:000:0263</t>
  </si>
  <si>
    <t>6320481000:05:000:0360</t>
  </si>
  <si>
    <t>6320483700:04:000:0206</t>
  </si>
  <si>
    <t>6325184000:02:001:0117</t>
  </si>
  <si>
    <t>6322884000:03:000:0070</t>
  </si>
  <si>
    <t>6322884000:04:000:0175</t>
  </si>
  <si>
    <t>6322884000:02:000:0147</t>
  </si>
  <si>
    <t>6325184000:02:001:0036</t>
  </si>
  <si>
    <t>6322884000:02:000:0267</t>
  </si>
  <si>
    <t>6322884000:01:000:0106</t>
  </si>
  <si>
    <t>6322884000:01:000:0026</t>
  </si>
  <si>
    <t>6325184000:02:001:0097</t>
  </si>
  <si>
    <t>6322884000:01:000:0013</t>
  </si>
  <si>
    <t>6322884000:01:000:0103</t>
  </si>
  <si>
    <t>6322884000:03:000:0068</t>
  </si>
  <si>
    <t>6322884000:03:000:0042</t>
  </si>
  <si>
    <t>6322884000:04:000:0180</t>
  </si>
  <si>
    <t>6325184000:02:001:0039</t>
  </si>
  <si>
    <t>6322884000:02:000:0196</t>
  </si>
  <si>
    <t>6325184000:02:001:0027</t>
  </si>
  <si>
    <t>6325184000:02:001:0114</t>
  </si>
  <si>
    <t>6322884000:02:000:0176</t>
  </si>
  <si>
    <t>6322884000:02:000:0007</t>
  </si>
  <si>
    <t>6320482500:01:000:0011</t>
  </si>
  <si>
    <t>6322884000:01:000:0186</t>
  </si>
  <si>
    <t>6322884000:01:000:0078</t>
  </si>
  <si>
    <t>6322884000:03:000:0017</t>
  </si>
  <si>
    <t>6322884000:02:000:0160</t>
  </si>
  <si>
    <t>6322884000:02:000:0259</t>
  </si>
  <si>
    <t>6325184000:02:001:0034</t>
  </si>
  <si>
    <t>6322884000:02:000:0185</t>
  </si>
  <si>
    <t>6322884000:04:000:0280</t>
  </si>
  <si>
    <t>6322884000:04:000:0178</t>
  </si>
  <si>
    <t>6322884000:01:000:0036</t>
  </si>
  <si>
    <t>6322884000:03:000:0174</t>
  </si>
  <si>
    <t>6325184000:04:001:0242</t>
  </si>
  <si>
    <t>6325184000:04:001:0273</t>
  </si>
  <si>
    <t>6322884000:01:000:0185</t>
  </si>
  <si>
    <t>6322884000:02:000:0048</t>
  </si>
  <si>
    <t>6322884000:02:000:0524</t>
  </si>
  <si>
    <t>6322884000:01:000:0009</t>
  </si>
  <si>
    <t>6325184000:01:002:0007</t>
  </si>
  <si>
    <t>6320482500:07:000:0226</t>
  </si>
  <si>
    <t>6322884000:01:000:0057</t>
  </si>
  <si>
    <t>6322884000:02:000:0167</t>
  </si>
  <si>
    <t>6325184000:02:001:0029</t>
  </si>
  <si>
    <t>6322884000:04:000:0102</t>
  </si>
  <si>
    <t>6322884000:03:000:0044</t>
  </si>
  <si>
    <t>6320481000:05:000:0356</t>
  </si>
  <si>
    <t>6322884000:03:000:0049</t>
  </si>
  <si>
    <t>6322884000:01:000:0198</t>
  </si>
  <si>
    <t>6325184000:04:001:0274</t>
  </si>
  <si>
    <t>6322884000:03:000:0052</t>
  </si>
  <si>
    <t>6322884000:03:000:0131</t>
  </si>
  <si>
    <t>6322884000:01:000:0014</t>
  </si>
  <si>
    <t>6325184000:04:001:0249</t>
  </si>
  <si>
    <t>6322886500:04:000:0883</t>
  </si>
  <si>
    <t>6322886500:04:000:0414</t>
  </si>
  <si>
    <t>6322886500:04:000:1042</t>
  </si>
  <si>
    <t>6322886500:04:000:0630</t>
  </si>
  <si>
    <t>6322884000:02:000:0550</t>
  </si>
  <si>
    <t>6325184000:04:001:0252</t>
  </si>
  <si>
    <t>6322884000:02:000:0578</t>
  </si>
  <si>
    <t>6322884000:03:000:0027</t>
  </si>
  <si>
    <t>6320483700:04:000:0214</t>
  </si>
  <si>
    <t>6325184000:02:021:0001</t>
  </si>
  <si>
    <t>6322884000:02:000:0022</t>
  </si>
  <si>
    <t>6325184000:04:001:0253</t>
  </si>
  <si>
    <t>6322884000:02:000:0219</t>
  </si>
  <si>
    <t>6325184000:02:023:0067</t>
  </si>
  <si>
    <t>6325184000:02:001:0101</t>
  </si>
  <si>
    <t>6322884000:02:000:0577</t>
  </si>
  <si>
    <t>6320482500:07:000:0219</t>
  </si>
  <si>
    <t>6322886500:04:000:0341</t>
  </si>
  <si>
    <t>6322884000:01:000:0022</t>
  </si>
  <si>
    <t>6322884000:04:000:0063</t>
  </si>
  <si>
    <t>6322884000:02:000:0567</t>
  </si>
  <si>
    <t>6325157300:02:002:0171</t>
  </si>
  <si>
    <t>6322881500:03:000:0409</t>
  </si>
  <si>
    <t>6325182500:03:001:0006</t>
  </si>
  <si>
    <t>6322884000:03:000:0016</t>
  </si>
  <si>
    <t>6325184000:02:024:0075</t>
  </si>
  <si>
    <t>6322884000:02:000:0054</t>
  </si>
  <si>
    <t>6325184000:02:001:0068</t>
  </si>
  <si>
    <t>6320481000:05:000:0352</t>
  </si>
  <si>
    <t>6322884000:04:000:0141</t>
  </si>
  <si>
    <t>6325184000:01:002:0005</t>
  </si>
  <si>
    <t>6322886500:04:000:0413</t>
  </si>
  <si>
    <t>6322884000:02:000:0100</t>
  </si>
  <si>
    <t>6322884000:02:000:0093</t>
  </si>
  <si>
    <t>6322884000:02:000:0555</t>
  </si>
  <si>
    <t>6322884000:04:000:0044</t>
  </si>
  <si>
    <t>6322884000:02:000:0114</t>
  </si>
  <si>
    <t>6322884000:02:000:0152</t>
  </si>
  <si>
    <t>6320481000:05:000:0378</t>
  </si>
  <si>
    <t>6320483700:04:000:0205</t>
  </si>
  <si>
    <t>6322884000:02:000:0195</t>
  </si>
  <si>
    <t>6320483700:04:000:0213</t>
  </si>
  <si>
    <t>6322884000:04:000:0089</t>
  </si>
  <si>
    <t>6322884000:02:000:0146</t>
  </si>
  <si>
    <t>6322884000:02:000:0122</t>
  </si>
  <si>
    <t>6322884000:01:000:0034</t>
  </si>
  <si>
    <t>6325184000:02:013:0113</t>
  </si>
  <si>
    <t>6322884000:01:000:0007</t>
  </si>
  <si>
    <t>6322884000:02:000:0566</t>
  </si>
  <si>
    <t>6322884000:01:000:0025</t>
  </si>
  <si>
    <t>6325157308:00:001:0030</t>
  </si>
  <si>
    <t>6322884000:03:000:0127</t>
  </si>
  <si>
    <t>6322886500:04:000:0534</t>
  </si>
  <si>
    <t>6322884000:01:000:0066</t>
  </si>
  <si>
    <t>6322884000:01:000:0086</t>
  </si>
  <si>
    <t>6325182500:02:001:0003</t>
  </si>
  <si>
    <t>6322886500:04:000:0893</t>
  </si>
  <si>
    <t>6322884000:03:000:0002</t>
  </si>
  <si>
    <t>6320482500:07:000:0223</t>
  </si>
  <si>
    <t>6322884000:04:000:0169</t>
  </si>
  <si>
    <t>6325184000:02:001:0030</t>
  </si>
  <si>
    <t>6322884000:04:000:0048</t>
  </si>
  <si>
    <t>6322884000:01:000:0093</t>
  </si>
  <si>
    <t>6322886500:04:000:1028</t>
  </si>
  <si>
    <t>6322884000:02:000:0014</t>
  </si>
  <si>
    <t>6320483700:05:000:0255</t>
  </si>
  <si>
    <t>6322884000:03:000:0167</t>
  </si>
  <si>
    <t>6322884000:01:000:0062</t>
  </si>
  <si>
    <t>6320282800:02:000:0417</t>
  </si>
  <si>
    <t>6322884000:02:000:0059</t>
  </si>
  <si>
    <t>6322884000:02:000:0182</t>
  </si>
  <si>
    <t>6322884000:04:000:0052</t>
  </si>
  <si>
    <t>6322886500:04:000:0829</t>
  </si>
  <si>
    <t>6325157300:02:008:0036</t>
  </si>
  <si>
    <t>6322884000:03:000:0033</t>
  </si>
  <si>
    <t>6322884000:02:000:0095</t>
  </si>
  <si>
    <t>6322884000:02:000:0588</t>
  </si>
  <si>
    <t>6322884000:04:000:0329</t>
  </si>
  <si>
    <t>6320482500:07:000:0225</t>
  </si>
  <si>
    <t>6320483700:05:000:0293</t>
  </si>
  <si>
    <t>6322884000:02:000:0288</t>
  </si>
  <si>
    <t>6322884000:03:000:0065</t>
  </si>
  <si>
    <t>6320483700:05:000:0256</t>
  </si>
  <si>
    <t>6322884000:04:000:0118</t>
  </si>
  <si>
    <t>6325184000:02:013:0117</t>
  </si>
  <si>
    <t>6322884000:02:000:0228</t>
  </si>
  <si>
    <t>6322884000:02:000:0077</t>
  </si>
  <si>
    <t>6322884000:02:000:0068</t>
  </si>
  <si>
    <t>6320483700:05:000:0265</t>
  </si>
  <si>
    <t>6320482500:01:000:0006</t>
  </si>
  <si>
    <t>6322884000:04:000:0040</t>
  </si>
  <si>
    <t>6325184000:02:001:0070</t>
  </si>
  <si>
    <t>6322884000:03:000:0057</t>
  </si>
  <si>
    <t>6322884000:02:000:0153</t>
  </si>
  <si>
    <t>6322884000:04:000:0122</t>
  </si>
  <si>
    <t>6322884000:03:000:0058</t>
  </si>
  <si>
    <t>6322884000:02:000:0252</t>
  </si>
  <si>
    <t>6325184000:04:001:0292</t>
  </si>
  <si>
    <t>6322884000:02:000:0575</t>
  </si>
  <si>
    <t>6322886500:04:000:1025</t>
  </si>
  <si>
    <t>6322884000:02:000:0240</t>
  </si>
  <si>
    <t>6320482500:07:000:0222</t>
  </si>
  <si>
    <t>6322884000:02:000:0037</t>
  </si>
  <si>
    <t>6322884000:02:000:0481</t>
  </si>
  <si>
    <t>6322884000:02:000:0086</t>
  </si>
  <si>
    <t>6325184000:02:024:0067</t>
  </si>
  <si>
    <t>6322884000:02:000:0595</t>
  </si>
  <si>
    <t>6322884000:02:000:0057</t>
  </si>
  <si>
    <t>6320483700:01:000:0329</t>
  </si>
  <si>
    <t>6322884000:01:000:0084</t>
  </si>
  <si>
    <t>6322884000:02:000:0287</t>
  </si>
  <si>
    <t>6322884000:04:000:0070</t>
  </si>
  <si>
    <t>6322884000:01:000:0081</t>
  </si>
  <si>
    <t>6322884000:01:000:0071</t>
  </si>
  <si>
    <t>6322884000:02:000:0089</t>
  </si>
  <si>
    <t>6322884000:02:000:0579</t>
  </si>
  <si>
    <t>6322884000:03:000:0085</t>
  </si>
  <si>
    <t>6322884000:02:000:0064</t>
  </si>
  <si>
    <t>6322884000:04:000:0133</t>
  </si>
  <si>
    <t>6322884000:02:000:0162</t>
  </si>
  <si>
    <t>6322886500:04:000:0365</t>
  </si>
  <si>
    <t>6322884000:03:000:0025</t>
  </si>
  <si>
    <t>6322884000:04:000:0087</t>
  </si>
  <si>
    <t>6325157300:02:008:0072</t>
  </si>
  <si>
    <t>6325157300:02:002:0173</t>
  </si>
  <si>
    <t>6325184000:02:013:0120</t>
  </si>
  <si>
    <t>6322884000:04:000:0176</t>
  </si>
  <si>
    <t>6325184000:04:001:0257</t>
  </si>
  <si>
    <t>6322884000:02:000:0103</t>
  </si>
  <si>
    <t>6322884000:04:000:0081</t>
  </si>
  <si>
    <t>6322884000:01:000:0127</t>
  </si>
  <si>
    <t>6322884000:02:000:0150</t>
  </si>
  <si>
    <t>6322884000:01:000:0194</t>
  </si>
  <si>
    <t>6322884000:02:000:0551</t>
  </si>
  <si>
    <t>6322884000:02:000:0154</t>
  </si>
  <si>
    <t>6325157300:02:002:0167</t>
  </si>
  <si>
    <t>6322884000:01:000:0053</t>
  </si>
  <si>
    <t>6325184000:04:001:0289</t>
  </si>
  <si>
    <t>6322884000:01:000:0330</t>
  </si>
  <si>
    <t>6322884000:04:000:0077</t>
  </si>
  <si>
    <t>6322884000:03:000:0030</t>
  </si>
  <si>
    <t>6322884000:02:000:0553</t>
  </si>
  <si>
    <t>6322884000:04:000:0115</t>
  </si>
  <si>
    <t>6322886500:04:000:1086</t>
  </si>
  <si>
    <t>6322884000:02:000:0121</t>
  </si>
  <si>
    <t>6320483700:05:000:0275</t>
  </si>
  <si>
    <t>6322884000:01:000:0245</t>
  </si>
  <si>
    <t>6322886500:04:000:0897</t>
  </si>
  <si>
    <t>6322884000:02:000:0092</t>
  </si>
  <si>
    <t>6322884000:04:000:0104</t>
  </si>
  <si>
    <t>6320483700:04:000:0216</t>
  </si>
  <si>
    <t>6320481000:05:000:0347</t>
  </si>
  <si>
    <t>6322884000:01:000:0015</t>
  </si>
  <si>
    <t>6325184000:02:013:0118</t>
  </si>
  <si>
    <t>6322884000:02:000:0601</t>
  </si>
  <si>
    <t>6322884000:04:000:0154</t>
  </si>
  <si>
    <t>6320483700:04:000:0211</t>
  </si>
  <si>
    <t>6322886500:04:000:1044</t>
  </si>
  <si>
    <t>6322884000:02:000:0548</t>
  </si>
  <si>
    <t>6322884000:04:000:0012</t>
  </si>
  <si>
    <t>6325184000:02:013:0116</t>
  </si>
  <si>
    <t>6322884000:03:000:0043</t>
  </si>
  <si>
    <t>6322884000:03:000:0006</t>
  </si>
  <si>
    <t>6322884000:01:000:0047</t>
  </si>
  <si>
    <t>6322884000:03:000:0067</t>
  </si>
  <si>
    <t>6322886500:04:000:1007</t>
  </si>
  <si>
    <t>6322886500:04:000:0887</t>
  </si>
  <si>
    <t>6322884000:02:000:0600</t>
  </si>
  <si>
    <t>6322884000:03:000:0024</t>
  </si>
  <si>
    <t>6322884000:02:000:0561</t>
  </si>
  <si>
    <t>6322884000:04:000:0054</t>
  </si>
  <si>
    <t>6322884000:02:000:0139</t>
  </si>
  <si>
    <t>6325184000:02:001:0040</t>
  </si>
  <si>
    <t>6322886500:04:000:0869</t>
  </si>
  <si>
    <t>6325184000:02:001:0082</t>
  </si>
  <si>
    <t>6322884000:02:000:0629</t>
  </si>
  <si>
    <t>6322886500:04:000:0899</t>
  </si>
  <si>
    <t>6325184000:02:002:0002</t>
  </si>
  <si>
    <t>6322884000:03:000:0053</t>
  </si>
  <si>
    <t>6325184000:01:002:0008</t>
  </si>
  <si>
    <t>6322884000:03:000:0060</t>
  </si>
  <si>
    <t>6325184000:02:001:0085</t>
  </si>
  <si>
    <t>6322884000:04:000:0188</t>
  </si>
  <si>
    <t>6322884000:02:000:0010</t>
  </si>
  <si>
    <t>6322884000:04:000:0056</t>
  </si>
  <si>
    <t>6322884000:03:000:0135</t>
  </si>
  <si>
    <t>6320483700:01:000:0083</t>
  </si>
  <si>
    <t>6325157300:02:002:0169</t>
  </si>
  <si>
    <t>6325184000:02:001:0078</t>
  </si>
  <si>
    <t>6322884000:02:000:0190</t>
  </si>
  <si>
    <t>6322884000:02:000:0251</t>
  </si>
  <si>
    <t>6322884000:02:000:0231</t>
  </si>
  <si>
    <t>6322886500:04:000:0888</t>
  </si>
  <si>
    <t>6322884000:01:000:0027</t>
  </si>
  <si>
    <t>6325184003:00:002:0085</t>
  </si>
  <si>
    <t>6322884000:02:000:0582</t>
  </si>
  <si>
    <t>6322884000:03:000:0089</t>
  </si>
  <si>
    <t>6325184000:02:024:0068</t>
  </si>
  <si>
    <t>6322884000:04:000:0107</t>
  </si>
  <si>
    <t>6320482500:01:000:0016</t>
  </si>
  <si>
    <t>6322886500:04:000:0890</t>
  </si>
  <si>
    <t>6325184000:02:001:0035</t>
  </si>
  <si>
    <t>6325184000:04:001:0244</t>
  </si>
  <si>
    <t>6322884000:02:000:0235</t>
  </si>
  <si>
    <t>6320481000:05:000:0370</t>
  </si>
  <si>
    <t>6322884000:01:000:0187</t>
  </si>
  <si>
    <t>6322884000:02:000:0065</t>
  </si>
  <si>
    <t>6320481000:05:000:0467</t>
  </si>
  <si>
    <t>6320483700:05:000:0277</t>
  </si>
  <si>
    <t>6322884000:04:000:0021</t>
  </si>
  <si>
    <t>6322884000:04:000:0116</t>
  </si>
  <si>
    <t>6320483700:05:000:0266</t>
  </si>
  <si>
    <t>6325184000:03:001:0126</t>
  </si>
  <si>
    <t>6322884000:02:000:0019</t>
  </si>
  <si>
    <t>6325157300:02:008:0077</t>
  </si>
  <si>
    <t>6320481000:05:000:0373</t>
  </si>
  <si>
    <t>6322886500:04:000:0491</t>
  </si>
  <si>
    <t>6322884000:02:000:0563</t>
  </si>
  <si>
    <t>6322884000:02:000:0585</t>
  </si>
  <si>
    <t>6322884000:01:000:0065</t>
  </si>
  <si>
    <t>6325184000:01:002:0010</t>
  </si>
  <si>
    <t>6322884000:02:000:0614</t>
  </si>
  <si>
    <t>6322884000:02:000:0242</t>
  </si>
  <si>
    <t>6325184000:04:001:0293</t>
  </si>
  <si>
    <t>6320483700:05:000:0271</t>
  </si>
  <si>
    <t>6325184000:02:013:0114</t>
  </si>
  <si>
    <t>6322884000:02:000:0521</t>
  </si>
  <si>
    <t>6325157300:01:018:0030</t>
  </si>
  <si>
    <t>6322884000:02:000:0062</t>
  </si>
  <si>
    <t>6320482500:01:000:0017</t>
  </si>
  <si>
    <t>6325184000:02:017:0001</t>
  </si>
  <si>
    <t>6322886500:04:000:1048</t>
  </si>
  <si>
    <t>6325184000:02:023:0071</t>
  </si>
  <si>
    <t>6322884000:02:000:0186</t>
  </si>
  <si>
    <t>6322886500:04:000:1002</t>
  </si>
  <si>
    <t>6320483700:05:000:0269</t>
  </si>
  <si>
    <t>6322884000:03:000:0037</t>
  </si>
  <si>
    <t>6322884000:03:000:0011</t>
  </si>
  <si>
    <t>6322884000:04:000:0282</t>
  </si>
  <si>
    <t>6322884000:04:000:0106</t>
  </si>
  <si>
    <t>6322884000:04:000:0157</t>
  </si>
  <si>
    <t>6325184000:02:023:0018</t>
  </si>
  <si>
    <t>6320482500:01:000:0010</t>
  </si>
  <si>
    <t>6320483700:01:000:0085</t>
  </si>
  <si>
    <t>6322884000:01:000:0274</t>
  </si>
  <si>
    <t>6325184000:04:001:0265</t>
  </si>
  <si>
    <t>6322884000:04:000:0291</t>
  </si>
  <si>
    <t>6325184000:04:001:0254</t>
  </si>
  <si>
    <t>6322886500:04:000:1012</t>
  </si>
  <si>
    <t>6322884000:02:000:0175</t>
  </si>
  <si>
    <t>6322884000:02:000:0249</t>
  </si>
  <si>
    <t>6322884000:04:000:0053</t>
  </si>
  <si>
    <t>6325157300:02:002:0331</t>
  </si>
  <si>
    <t>6325157300:02:002:0165</t>
  </si>
  <si>
    <t>6322884000:01:000:0051</t>
  </si>
  <si>
    <t>6322884000:01:000:0070</t>
  </si>
  <si>
    <t>6325184000:02:001:0100</t>
  </si>
  <si>
    <t>6322884000:02:000:0125</t>
  </si>
  <si>
    <t>6322884000:04:000:0030</t>
  </si>
  <si>
    <t>6325184000:01:002:0004</t>
  </si>
  <si>
    <t>6325157300:02:001:0105</t>
  </si>
  <si>
    <t>6322884000:02:000:0236</t>
  </si>
  <si>
    <t>6322884000:04:000:0058</t>
  </si>
  <si>
    <t>6320483700:04:000:0281</t>
  </si>
  <si>
    <t>6322884000:04:000:0024</t>
  </si>
  <si>
    <t>6322884000:01:000:0068</t>
  </si>
  <si>
    <t>6320483700:04:000:0209</t>
  </si>
  <si>
    <t>6322884000:02:000:0269</t>
  </si>
  <si>
    <t>6322884000:01:000:0128</t>
  </si>
  <si>
    <t>6322886500:04:000:1032</t>
  </si>
  <si>
    <t>6322886500:04:000:1087</t>
  </si>
  <si>
    <t>6322884000:02:000:0275</t>
  </si>
  <si>
    <t>6325184000:04:001:0287</t>
  </si>
  <si>
    <t>6322884000:04:000:0065</t>
  </si>
  <si>
    <t>6322884000:01:000:0042</t>
  </si>
  <si>
    <t>6322884000:02:000:0209</t>
  </si>
  <si>
    <t>6322884000:01:000:0129</t>
  </si>
  <si>
    <t>6322884000:02:000:0280</t>
  </si>
  <si>
    <t>6322884000:02:000:0640</t>
  </si>
  <si>
    <t>6322884000:04:000:0287</t>
  </si>
  <si>
    <t>6325184000:02:013:0119</t>
  </si>
  <si>
    <t>6322886500:04:000:0882</t>
  </si>
  <si>
    <t>6325157300:02:002:0163</t>
  </si>
  <si>
    <t>6325157300:01:019:0057</t>
  </si>
  <si>
    <t>6322884000:02:000:0052</t>
  </si>
  <si>
    <t>6325184000:04:001:0283</t>
  </si>
  <si>
    <t>6322884000:04:000:0037</t>
  </si>
  <si>
    <t>6322884000:02:000:0192</t>
  </si>
  <si>
    <t>6322886500:04:000:0898</t>
  </si>
  <si>
    <t>6322884000:04:000:0014</t>
  </si>
  <si>
    <t>6322884000:02:000:0255</t>
  </si>
  <si>
    <t>6322886500:04:000:0873</t>
  </si>
  <si>
    <t>6322884000:02:000:0262</t>
  </si>
  <si>
    <t>6325184000:04:001:0264</t>
  </si>
  <si>
    <t>6320483700:05:000:0254</t>
  </si>
  <si>
    <t>6320482500:02:000:0092</t>
  </si>
  <si>
    <t>6322884000:02:000:0587</t>
  </si>
  <si>
    <t>6325184000:04:001:0281</t>
  </si>
  <si>
    <t>6322884000:02:000:0273</t>
  </si>
  <si>
    <t>6320482500:01:000:0015</t>
  </si>
  <si>
    <t>6325184000:02:022:0041</t>
  </si>
  <si>
    <t>6322884000:02:000:0197</t>
  </si>
  <si>
    <t>6325157300:01:018:0029</t>
  </si>
  <si>
    <t>6322884000:01:000:0037</t>
  </si>
  <si>
    <t>6320481000:05:000:0365</t>
  </si>
  <si>
    <t>6320255700:03:000:1502</t>
  </si>
  <si>
    <t>6322886500:04:000:0879</t>
  </si>
  <si>
    <t>6322884000:02:000:0067</t>
  </si>
  <si>
    <t>6320483700:05:000:0268</t>
  </si>
  <si>
    <t>6322884000:04:000:0101</t>
  </si>
  <si>
    <t>6325157300:02:008:0045</t>
  </si>
  <si>
    <t>6322884000:02:000:0271</t>
  </si>
  <si>
    <t>6322884000:02:000:0102</t>
  </si>
  <si>
    <t>6325184000:04:001:0260</t>
  </si>
  <si>
    <t>6325184000:04:001:0259</t>
  </si>
  <si>
    <t>6322884000:02:000:0184</t>
  </si>
  <si>
    <t>6325184000:02:001:0096</t>
  </si>
  <si>
    <t>6322884000:04:000:0083</t>
  </si>
  <si>
    <t>6322884000:02:000:0085</t>
  </si>
  <si>
    <t>6320482500:07:000:0228</t>
  </si>
  <si>
    <t>6322884000:02:000:0237</t>
  </si>
  <si>
    <t>6322884000:03:000:0045</t>
  </si>
  <si>
    <t>6322884000:03:000:0064</t>
  </si>
  <si>
    <t>6322886500:04:000:0894</t>
  </si>
  <si>
    <t>6325157300:02:002:0172</t>
  </si>
  <si>
    <t>6322884000:03:000:0014</t>
  </si>
  <si>
    <t>6322884000:02:000:0552</t>
  </si>
  <si>
    <t>6322884000:02:000:0268</t>
  </si>
  <si>
    <t>6322884000:02:000:0248</t>
  </si>
  <si>
    <t>6322884000:02:000:0641</t>
  </si>
  <si>
    <t>6322884000:02:000:0613</t>
  </si>
  <si>
    <t>6322884000:04:000:0129</t>
  </si>
  <si>
    <t>6322884000:04:000:0146</t>
  </si>
  <si>
    <t>6320482500:07:000:0224</t>
  </si>
  <si>
    <t>6325184000:02:001:0102</t>
  </si>
  <si>
    <t>6322884000:04:000:0123</t>
  </si>
  <si>
    <t>6320482500:01:000:0019</t>
  </si>
  <si>
    <t>6322884000:04:000:0136</t>
  </si>
  <si>
    <t>6322884000:04:000:0013</t>
  </si>
  <si>
    <t>6325184000:04:001:0262</t>
  </si>
  <si>
    <t>6322884000:02:000:0025</t>
  </si>
  <si>
    <t>6322884000:01:000:0003</t>
  </si>
  <si>
    <t>6322884000:01:000:0165</t>
  </si>
  <si>
    <t>6322884000:02:000:0253</t>
  </si>
  <si>
    <t>6320483700:04:000:0210</t>
  </si>
  <si>
    <t>6325157300:02:008:0034</t>
  </si>
  <si>
    <t>6322886500:04:000:1016</t>
  </si>
  <si>
    <t>6320483700:04:000:0028</t>
  </si>
  <si>
    <t>6322884000:02:000:0118</t>
  </si>
  <si>
    <t>6322884000:04:000:0284</t>
  </si>
  <si>
    <t>6322886500:04:000:0419</t>
  </si>
  <si>
    <t>6322886500:04:000:0427</t>
  </si>
  <si>
    <t>6322884000:04:000:0138</t>
  </si>
  <si>
    <t>6322884000:02:000:0023</t>
  </si>
  <si>
    <t>6322884000:04:000:0103</t>
  </si>
  <si>
    <t>6322884000:02:000:0258</t>
  </si>
  <si>
    <t>6322884000:02:000:0148</t>
  </si>
  <si>
    <t>6322884000:02:000:0358</t>
  </si>
  <si>
    <t>6322884000:04:000:0124</t>
  </si>
  <si>
    <t>6325184000:02:001:0108</t>
  </si>
  <si>
    <t>6322884000:02:000:0480</t>
  </si>
  <si>
    <t>6325184000:02:014:0040</t>
  </si>
  <si>
    <t>6322884000:04:000:0130</t>
  </si>
  <si>
    <t>6322884000:03:000:0028</t>
  </si>
  <si>
    <t>6322884000:02:000:0586</t>
  </si>
  <si>
    <t>6320481000:05:000:0369</t>
  </si>
  <si>
    <t>6322884000:02:000:0006</t>
  </si>
  <si>
    <t>6325184000:02:001:0109</t>
  </si>
  <si>
    <t>6322886500:04:000:0633</t>
  </si>
  <si>
    <t>6322884000:05:000:0001</t>
  </si>
  <si>
    <t>6325157300:01:001:0005</t>
  </si>
  <si>
    <t>6325157300:02:002:0177</t>
  </si>
  <si>
    <t>6325184000:02:001:0075</t>
  </si>
  <si>
    <t>6322884000:02:000:0210</t>
  </si>
  <si>
    <t>6320482500:07:000:0229</t>
  </si>
  <si>
    <t>6320483700:04:000:0229</t>
  </si>
  <si>
    <t>6322886500:04:000:0874</t>
  </si>
  <si>
    <t>6322884000:04:000:0035</t>
  </si>
  <si>
    <t>6322884000:02:000:0264</t>
  </si>
  <si>
    <t>6322884000:03:000:0048</t>
  </si>
  <si>
    <t>6322884000:02:000:0187</t>
  </si>
  <si>
    <t>6322886500:04:000:1020</t>
  </si>
  <si>
    <t>6322884000:01:000:0021</t>
  </si>
  <si>
    <t>6322884000:01:000:0077</t>
  </si>
  <si>
    <t>6320481000:05:000:0357</t>
  </si>
  <si>
    <t>6322884000:03:000:0022</t>
  </si>
  <si>
    <t>6322884000:02:000:0013</t>
  </si>
  <si>
    <t>6322884000:02:000:0141</t>
  </si>
  <si>
    <t>6322884000:03:000:0069</t>
  </si>
  <si>
    <t>6322884000:02:000:0149</t>
  </si>
  <si>
    <t>6322884000:02:000:0260</t>
  </si>
  <si>
    <t>6322884000:03:000:0166</t>
  </si>
  <si>
    <t>6322884000:04:000:0096</t>
  </si>
  <si>
    <t>6322884000:02:000:0199</t>
  </si>
  <si>
    <t>6322884000:02:000:0021</t>
  </si>
  <si>
    <t>6322884000:02:000:0574</t>
  </si>
  <si>
    <t>6322884000:02:000:0143</t>
  </si>
  <si>
    <t>6322884000:03:000:0004</t>
  </si>
  <si>
    <t>6322884000:04:000:0145</t>
  </si>
  <si>
    <t>6322884000:02:000:0202</t>
  </si>
  <si>
    <t>6322884000:04:000:0166</t>
  </si>
  <si>
    <t>6320483700:04:000:0026</t>
  </si>
  <si>
    <t>6325184000:02:009:0002</t>
  </si>
  <si>
    <t>6322884000:02:000:0127</t>
  </si>
  <si>
    <t>6325184000:02:001:0025</t>
  </si>
  <si>
    <t>6322884000:02:000:0239</t>
  </si>
  <si>
    <t>6322884000:03:000:0041</t>
  </si>
  <si>
    <t>6320482500:07:000:0210</t>
  </si>
  <si>
    <t>6322884000:04:000:0281</t>
  </si>
  <si>
    <t>6322886500:04:000:0465</t>
  </si>
  <si>
    <t>6322884000:02:000:0281</t>
  </si>
  <si>
    <t>6325184000:02:001:0095</t>
  </si>
  <si>
    <t>6322886500:04:000:0628</t>
  </si>
  <si>
    <t>6322884000:04:000:0297</t>
  </si>
  <si>
    <t>6320483700:04:000:0208</t>
  </si>
  <si>
    <t>6322884000:04:000:0144</t>
  </si>
  <si>
    <t>6322884000:04:000:0142</t>
  </si>
  <si>
    <t>6320483700:06:000:0555</t>
  </si>
  <si>
    <t>6325184000:02:001:0084</t>
  </si>
  <si>
    <t>6320481000:05:000:0363</t>
  </si>
  <si>
    <t>6322884000:04:000:0068</t>
  </si>
  <si>
    <t>6320482500:07:000:0211</t>
  </si>
  <si>
    <t>6322884000:02:000:0250</t>
  </si>
  <si>
    <t>6322884000:01:000:0290</t>
  </si>
  <si>
    <t>6322884000:02:000:0173</t>
  </si>
  <si>
    <t>6322884000:04:000:0029</t>
  </si>
  <si>
    <t>6325184000:04:001:0268</t>
  </si>
  <si>
    <t>6322884000:02:000:0549</t>
  </si>
  <si>
    <t>6322884000:02:000:0075</t>
  </si>
  <si>
    <t>6322884000:02:000:0046</t>
  </si>
  <si>
    <t>6322884000:03:000:0031</t>
  </si>
  <si>
    <t>6320483700:04:000:0311</t>
  </si>
  <si>
    <t>6325157300:02:002:0178</t>
  </si>
  <si>
    <t>6322884000:03:000:0039</t>
  </si>
  <si>
    <t>6322886500:04:000:1033</t>
  </si>
  <si>
    <t>6325184000:02:001:0093</t>
  </si>
  <si>
    <t>6322886500:04:000:0578</t>
  </si>
  <si>
    <t>6322884000:04:000:0143</t>
  </si>
  <si>
    <t>6322884000:04:000:0084</t>
  </si>
  <si>
    <t>6322884000:03:000:0010</t>
  </si>
  <si>
    <t>6320483700:04:000:0220</t>
  </si>
  <si>
    <t>6322884000:01:000:0054</t>
  </si>
  <si>
    <t>6325184000:04:001:0276</t>
  </si>
  <si>
    <t>6325184000:02:022:0040</t>
  </si>
  <si>
    <t>6322884000:02:000:0177</t>
  </si>
  <si>
    <t>6322884000:01:000:0172</t>
  </si>
  <si>
    <t>6322886500:04:000:0327</t>
  </si>
  <si>
    <t>6322884000:04:000:0131</t>
  </si>
  <si>
    <t>6322884000:02:000:0245</t>
  </si>
  <si>
    <t>6325184000:02:022:0035</t>
  </si>
  <si>
    <t>6322884000:03:000:0093</t>
  </si>
  <si>
    <t>6322884000:02:000:0164</t>
  </si>
  <si>
    <t>6322884000:01:000:0189</t>
  </si>
  <si>
    <t>6322886500:04:000:0254</t>
  </si>
  <si>
    <t>6322884007:01:001:0014</t>
  </si>
  <si>
    <t>6322884000:02:000:0274</t>
  </si>
  <si>
    <t>6320483700:04:000:0025</t>
  </si>
  <si>
    <t>6322884000:04:000:0095</t>
  </si>
  <si>
    <t>6322886500:04:000:0343</t>
  </si>
  <si>
    <t>6322884000:04:000:0120</t>
  </si>
  <si>
    <t>6322884000:03:000:0018</t>
  </si>
  <si>
    <t>6322884000:04:000:0150</t>
  </si>
  <si>
    <t>6322884000:02:000:0027</t>
  </si>
  <si>
    <t>6320483700:05:000:0292</t>
  </si>
  <si>
    <t>6320481000:05:000:0375</t>
  </si>
  <si>
    <t>6322884000:02:000:0622</t>
  </si>
  <si>
    <t>6322886500:04:000:1036</t>
  </si>
  <si>
    <t>6322886500:04:000:0876</t>
  </si>
  <si>
    <t>6322884000:02:000:0174</t>
  </si>
  <si>
    <t>6322886500:04:000:0895</t>
  </si>
  <si>
    <t>6320483700:05:000:0264</t>
  </si>
  <si>
    <t>6322884000:01:000:0020</t>
  </si>
  <si>
    <t>6320483700:01:000:0335</t>
  </si>
  <si>
    <t>6325184000:02:001:0031</t>
  </si>
  <si>
    <t>6325184000:04:001:0272</t>
  </si>
  <si>
    <t>6322884007:01:001:0012</t>
  </si>
  <si>
    <t>6322884000:02:000:0108</t>
  </si>
  <si>
    <t>6322884000:02:000:0169</t>
  </si>
  <si>
    <t>6325157300:02:002:0159</t>
  </si>
  <si>
    <t>6322884000:04:000:0085</t>
  </si>
  <si>
    <t>6322884000:02:000:0109</t>
  </si>
  <si>
    <t>6325184000:02:013:0112</t>
  </si>
  <si>
    <t>6322884000:02:000:0080</t>
  </si>
  <si>
    <t>6325184000:02:001:0026</t>
  </si>
  <si>
    <t>6322884000:04:000:0086</t>
  </si>
  <si>
    <t>6322884000:04:000:0005</t>
  </si>
  <si>
    <t>6322884000:01:000:0171</t>
  </si>
  <si>
    <t>6325184000:02:001:0113</t>
  </si>
  <si>
    <t>6322884000:04:000:0007</t>
  </si>
  <si>
    <t>6325184000:02:001:0083</t>
  </si>
  <si>
    <t>6322884000:02:000:0082</t>
  </si>
  <si>
    <t>6325184000:02:013:0121</t>
  </si>
  <si>
    <t>6322884000:03:000:0056</t>
  </si>
  <si>
    <t>6322884000:01:000:0018</t>
  </si>
  <si>
    <t>6322886500:04:000:0462</t>
  </si>
  <si>
    <t>6322886500:04:000:1040</t>
  </si>
  <si>
    <t>6322886500:04:000:0878</t>
  </si>
  <si>
    <t>6320483700:05:000:0274</t>
  </si>
  <si>
    <t>6325184000:04:001:0258</t>
  </si>
  <si>
    <t>6325184000:03:001:0124</t>
  </si>
  <si>
    <t>6325184000:04:001:0256</t>
  </si>
  <si>
    <t>6322886500:04:000:0885</t>
  </si>
  <si>
    <t>6322884000:02:000:0056</t>
  </si>
  <si>
    <t>6322884000:02:000:0083</t>
  </si>
  <si>
    <t>6322884000:03:000:0080</t>
  </si>
  <si>
    <t>6322884000:02:000:0113</t>
  </si>
  <si>
    <t>6322884000:04:000:0111</t>
  </si>
  <si>
    <t>6322884000:04:000:0186</t>
  </si>
  <si>
    <t>6322884000:02:000:0482</t>
  </si>
  <si>
    <t>6322884000:04:000:0137</t>
  </si>
  <si>
    <t>6322884000:02:000:0066</t>
  </si>
  <si>
    <t>6322884000:01:000:0125</t>
  </si>
  <si>
    <t>6322886500:04:000:0877</t>
  </si>
  <si>
    <t>6322884000:01:000:0055</t>
  </si>
  <si>
    <t>6322884000:01:000:0052</t>
  </si>
  <si>
    <t>6322886500:04:000:0871</t>
  </si>
  <si>
    <t>6322884000:02:000:0130</t>
  </si>
  <si>
    <t>6322884000:02:000:0365</t>
  </si>
  <si>
    <t>6322884000:01:000:0004</t>
  </si>
  <si>
    <t>6322884000:03:000:0008</t>
  </si>
  <si>
    <t>6320483700:01:000:0080</t>
  </si>
  <si>
    <t>6322884000:04:000:0290</t>
  </si>
  <si>
    <t>6322884000:03:000:0023</t>
  </si>
  <si>
    <t>6322886500:04:000:0415</t>
  </si>
  <si>
    <t>6322884000:02:000:0569</t>
  </si>
  <si>
    <t>6322886500:04:000:1037</t>
  </si>
  <si>
    <t>6322884000:02:000:0538</t>
  </si>
  <si>
    <t>6322884000:03:000:0019</t>
  </si>
  <si>
    <t>6322884000:01:000:0082</t>
  </si>
  <si>
    <t>6322886500:04:000:0350</t>
  </si>
  <si>
    <t>6322886500:04:000:0631</t>
  </si>
  <si>
    <t>6322884000:02:000:0217</t>
  </si>
  <si>
    <t>6320483700:05:000:0257</t>
  </si>
  <si>
    <t>6325184000:04:001:0280</t>
  </si>
  <si>
    <t>6325184000:04:001:0248</t>
  </si>
  <si>
    <t>6322884000:02:000:0201</t>
  </si>
  <si>
    <t>6322884000:02:000:0270</t>
  </si>
  <si>
    <t>6322884000:04:000:0017</t>
  </si>
  <si>
    <t>6322886500:04:000:1049</t>
  </si>
  <si>
    <t>6320482500:01:000:0007</t>
  </si>
  <si>
    <t>6322884000:03:000:0021</t>
  </si>
  <si>
    <t>6320483700:05:000:0272</t>
  </si>
  <si>
    <t>6322884000:02:000:0165</t>
  </si>
  <si>
    <t>6322884000:01:000:0035</t>
  </si>
  <si>
    <t>6325182500:02:003:0009</t>
  </si>
  <si>
    <t>6322886500:04:000:0889</t>
  </si>
  <si>
    <t>6322884000:02:000:0110</t>
  </si>
  <si>
    <t>6325184000:02:001:0088</t>
  </si>
  <si>
    <t>6325157300:02:002:0170</t>
  </si>
  <si>
    <t>6320483700:05:000:0251</t>
  </si>
  <si>
    <t>6322884000:01:000:0005</t>
  </si>
  <si>
    <t>6325184000:04:001:0296</t>
  </si>
  <si>
    <t>6322884000:01:000:0045</t>
  </si>
  <si>
    <t>6322884000:02:000:0097</t>
  </si>
  <si>
    <t>6322886500:04:000:1052</t>
  </si>
  <si>
    <t>6325184000:01:004:0006</t>
  </si>
  <si>
    <t>6322884000:03:000:0036</t>
  </si>
  <si>
    <t>6325184000:02:001:0042</t>
  </si>
  <si>
    <t>6322884000:04:000:0027</t>
  </si>
  <si>
    <t>6322884000:01:000:0050</t>
  </si>
  <si>
    <t>6322884000:02:000:0041</t>
  </si>
  <si>
    <t>6322884000:02:000:0032</t>
  </si>
  <si>
    <t>6325184000:02:001:0118</t>
  </si>
  <si>
    <t>6322884000:02:000:0140</t>
  </si>
  <si>
    <t>6322884000:02:000:0045</t>
  </si>
  <si>
    <t>6322884000:03:000:0035</t>
  </si>
  <si>
    <t>6322884000:01:000:0056</t>
  </si>
  <si>
    <t>6325184000:03:001:0130</t>
  </si>
  <si>
    <t>6322884000:04:000:0117</t>
  </si>
  <si>
    <t>6322884000:04:000:0151</t>
  </si>
  <si>
    <t>6322884000:01:000:0124</t>
  </si>
  <si>
    <t>6322884000:04:000:0006</t>
  </si>
  <si>
    <t>6322884000:03:000:0175</t>
  </si>
  <si>
    <t>6322884000:03:000:0038</t>
  </si>
  <si>
    <t>6322884000:03:000:0054</t>
  </si>
  <si>
    <t>6320482500:01:000:0014</t>
  </si>
  <si>
    <t>6322884000:02:000:0289</t>
  </si>
  <si>
    <t>6325184000:02:022:0027</t>
  </si>
  <si>
    <t>6325157300:02:002:0168</t>
  </si>
  <si>
    <t>6325184000:04:001:0294</t>
  </si>
  <si>
    <t>6320481000:05:000:0355</t>
  </si>
  <si>
    <t>6322884000:01:000:0195</t>
  </si>
  <si>
    <t>6320483700:04:000:0201</t>
  </si>
  <si>
    <t>6322884000:03:000:0013</t>
  </si>
  <si>
    <t>6320482500:07:000:0233</t>
  </si>
  <si>
    <t>6322884000:04:000:0113</t>
  </si>
  <si>
    <t>6322886500:04:000:0495</t>
  </si>
  <si>
    <t>6322884000:02:000:0246</t>
  </si>
  <si>
    <t>6322884000:02:000:0070</t>
  </si>
  <si>
    <t>6320483700:04:000:0018</t>
  </si>
  <si>
    <t>6325184000:04:001:0243</t>
  </si>
  <si>
    <t>6322884000:04:000:0073</t>
  </si>
  <si>
    <t>6322884000:04:000:0152</t>
  </si>
  <si>
    <t>6322884000:04:000:0090</t>
  </si>
  <si>
    <t>6320483700:05:000:0325</t>
  </si>
  <si>
    <t>6322884000:04:000:0022</t>
  </si>
  <si>
    <t>6322884000:04:000:0072</t>
  </si>
  <si>
    <t>6322884000:01:000:0190</t>
  </si>
  <si>
    <t>6325184000:01:002:0009</t>
  </si>
  <si>
    <t>6322884000:02:000:0584</t>
  </si>
  <si>
    <t>6322884000:01:000:0044</t>
  </si>
  <si>
    <t>6320482500:07:000:0234</t>
  </si>
  <si>
    <t>6320481000:05:000:0368</t>
  </si>
  <si>
    <t>6325184000:04:001:0271</t>
  </si>
  <si>
    <t>6322884000:02:000:0004</t>
  </si>
  <si>
    <t>6320482500:07:000:0221</t>
  </si>
  <si>
    <t>6322886500:04:000:0891</t>
  </si>
  <si>
    <t>6325184000:02:001:0121</t>
  </si>
  <si>
    <t>6322884000:04:000:0181</t>
  </si>
  <si>
    <t>6322884000:03:000:0063</t>
  </si>
  <si>
    <t>6322884000:01:000:0033</t>
  </si>
  <si>
    <t>6320481000:05:000:0376</t>
  </si>
  <si>
    <t>6322884000:03:000:0062</t>
  </si>
  <si>
    <t>6322884000:02:000:0213</t>
  </si>
  <si>
    <t>6322886500:04:000:1024</t>
  </si>
  <si>
    <t>6322886500:04:000:1053</t>
  </si>
  <si>
    <t>6322884000:02:000:0003</t>
  </si>
  <si>
    <t>6322884000:01:000:0063</t>
  </si>
  <si>
    <t>6325157300:02:002:0176</t>
  </si>
  <si>
    <t>6322884000:04:000:0125</t>
  </si>
  <si>
    <t>6322886500:04:000:0881</t>
  </si>
  <si>
    <t>6322884000:02:000:0159</t>
  </si>
  <si>
    <t>6322884000:02:000:0078</t>
  </si>
  <si>
    <t>6322884000:04:000:0049</t>
  </si>
  <si>
    <t>6322884000:03:000:0079</t>
  </si>
  <si>
    <t>6322884000:02:000:0138</t>
  </si>
  <si>
    <t>6325184000:04:001:0282</t>
  </si>
  <si>
    <t>6325184000:02:024:0156</t>
  </si>
  <si>
    <t>6325184000:02:001:0116</t>
  </si>
  <si>
    <t>6320483700:05:000:0253</t>
  </si>
  <si>
    <t>6322884000:04:000:0079</t>
  </si>
  <si>
    <t>6322884000:04:000:0279</t>
  </si>
  <si>
    <t>6322884000:02:000:0161</t>
  </si>
  <si>
    <t>6322886500:04:000:1043</t>
  </si>
  <si>
    <t>6325184000:04:001:0246</t>
  </si>
  <si>
    <t>6325184000:04:001:0247</t>
  </si>
  <si>
    <t>6322884000:02:000:0400</t>
  </si>
  <si>
    <t>6322884000:02:000:0223</t>
  </si>
  <si>
    <t>6322884000:04:000:0119</t>
  </si>
  <si>
    <t>6322886500:04:000:1022</t>
  </si>
  <si>
    <t>6320483700:05:000:0260</t>
  </si>
  <si>
    <t>6320481000:05:000:0374</t>
  </si>
  <si>
    <t>6320482500:01:000:0159</t>
  </si>
  <si>
    <t>6322884000:02:000:0234</t>
  </si>
  <si>
    <t>6322884000:01:000:0010</t>
  </si>
  <si>
    <t>6322884000:02:000:0112</t>
  </si>
  <si>
    <t>6322884000:04:000:0091</t>
  </si>
  <si>
    <t>6322884000:02:000:0155</t>
  </si>
  <si>
    <t>6322886500:04:000:1009</t>
  </si>
  <si>
    <t>6325184000:02:001:0119</t>
  </si>
  <si>
    <t>6322884000:04:000:0020</t>
  </si>
  <si>
    <t>6322884000:04:000:0033</t>
  </si>
  <si>
    <t>6325184000:02:013:0115</t>
  </si>
  <si>
    <t>6322884000:04:000:0127</t>
  </si>
  <si>
    <t>6320481000:05:000:0353</t>
  </si>
  <si>
    <t>6325184000:02:001:0080</t>
  </si>
  <si>
    <t>6322884000:01:000:0029</t>
  </si>
  <si>
    <t>6322884000:04:000:0061</t>
  </si>
  <si>
    <t>6320483700:04:000:0227</t>
  </si>
  <si>
    <t>6325157300:04:001:0034</t>
  </si>
  <si>
    <t>6325157306:00:003:0017</t>
  </si>
  <si>
    <t>6322884000:04:000:0112</t>
  </si>
  <si>
    <t>6325184000:04:001:0277</t>
  </si>
  <si>
    <t>6322884000:02:000:0581</t>
  </si>
  <si>
    <t>6322884000:04:000:0060</t>
  </si>
  <si>
    <t>6322886500:04:000:1026</t>
  </si>
  <si>
    <t>6322884000:02:000:0090</t>
  </si>
  <si>
    <t>6322884000:02:000:0002</t>
  </si>
  <si>
    <t>6322884000:02:000:0060</t>
  </si>
  <si>
    <t>6325184000:02:016:0004</t>
  </si>
  <si>
    <t>6322884000:02:000:0564</t>
  </si>
  <si>
    <t>6322884000:04:000:0110</t>
  </si>
  <si>
    <t>6325157300:02:002:0160</t>
  </si>
  <si>
    <t>6322884000:04:000:0105</t>
  </si>
  <si>
    <t>6322884000:04:000:0099</t>
  </si>
  <si>
    <t>6322886500:04:000:1015</t>
  </si>
  <si>
    <t>6322884000:04:000:0001</t>
  </si>
  <si>
    <t>6322886500:04:000:1088</t>
  </si>
  <si>
    <t>6322884000:02:000:0279</t>
  </si>
  <si>
    <t>6325184000:02:001:0037</t>
  </si>
  <si>
    <t>6322886500:04:000:0461</t>
  </si>
  <si>
    <t>6320483700:04:000:0207</t>
  </si>
  <si>
    <t>6320483700:05:000:0259</t>
  </si>
  <si>
    <t>6322884000:01:000:0031</t>
  </si>
  <si>
    <t>6322884000:03:000:0034</t>
  </si>
  <si>
    <t>6322884000:03:000:0001</t>
  </si>
  <si>
    <t>6325184000:02:001:0071</t>
  </si>
  <si>
    <t>6322884000:02:000:0034</t>
  </si>
  <si>
    <t>6322884000:03:000:0003</t>
  </si>
  <si>
    <t>6322884000:02:000:0612</t>
  </si>
  <si>
    <t>6322884000:04:000:0132</t>
  </si>
  <si>
    <t>6325184000:02:022:0062</t>
  </si>
  <si>
    <t>6325157300:02:008:0080</t>
  </si>
  <si>
    <t>6322884000:01:000:0043</t>
  </si>
  <si>
    <t>6322884000:03:000:0026</t>
  </si>
  <si>
    <t>6322884000:01:000:0104</t>
  </si>
  <si>
    <t>6322884000:04:000:0296</t>
  </si>
  <si>
    <t>6322884000:02:000:0568</t>
  </si>
  <si>
    <t>6322884000:01:000:0017</t>
  </si>
  <si>
    <t>6320482500:01:000:0018</t>
  </si>
  <si>
    <t>6322884000:04:000:0275</t>
  </si>
  <si>
    <t>6322884000:02:000:0632</t>
  </si>
  <si>
    <t>6322884000:02:000:0572</t>
  </si>
  <si>
    <t>6322884000:03:000:0066</t>
  </si>
  <si>
    <t>6320483700:05:000:0252</t>
  </si>
  <si>
    <t>6322886500:04:000:0648</t>
  </si>
  <si>
    <t>6322884000:01:000:0184</t>
  </si>
  <si>
    <t>6322886500:04:000:1090</t>
  </si>
  <si>
    <t>6325184000:04:001:0279</t>
  </si>
  <si>
    <t>6322884000:01:000:0085</t>
  </si>
  <si>
    <t>6322884000:02:000:0124</t>
  </si>
  <si>
    <t>6322886500:04:000:1056</t>
  </si>
  <si>
    <t>6322884000:04:000:0008</t>
  </si>
  <si>
    <t>6322884000:02:000:0261</t>
  </si>
  <si>
    <t>6325157300:01:006:0002</t>
  </si>
  <si>
    <t>6322884000:01:000:0058</t>
  </si>
  <si>
    <t>6322884000:02:000:0241</t>
  </si>
  <si>
    <t>6322884000:02:000:0098</t>
  </si>
  <si>
    <t>6320482500:07:000:0217</t>
  </si>
  <si>
    <t>6322884000:01:000:0105</t>
  </si>
  <si>
    <t>6322884000:02:000:0120</t>
  </si>
  <si>
    <t>6322884000:03:000:0076</t>
  </si>
  <si>
    <t>6322884000:04:000:0100</t>
  </si>
  <si>
    <t>6322886500:04:000:1031</t>
  </si>
  <si>
    <t>6322886500:04:000:0604</t>
  </si>
  <si>
    <t>6322884000:04:000:0134</t>
  </si>
  <si>
    <t>6322884000:01:000:0040</t>
  </si>
  <si>
    <t>6325184000:02:001:0041</t>
  </si>
  <si>
    <t>6320483700:05:000:0261</t>
  </si>
  <si>
    <t>6320483700:05:000:0273</t>
  </si>
  <si>
    <t>6322884000:02:000:0606</t>
  </si>
  <si>
    <t>6322884000:03:000:0132</t>
  </si>
  <si>
    <t>6322884000:04:000:0019</t>
  </si>
  <si>
    <t>6322884000:04:000:0097</t>
  </si>
  <si>
    <t>6322884000:02:000:0363</t>
  </si>
  <si>
    <t>6320481000:05:000:0361</t>
  </si>
  <si>
    <t>6325184000:04:001:0266</t>
  </si>
  <si>
    <t>6322884000:02:000:0040</t>
  </si>
  <si>
    <t>6322886500:04:000:1030</t>
  </si>
  <si>
    <t>6325157300:02:002:0166</t>
  </si>
  <si>
    <t>6322884000:02:000:0166</t>
  </si>
  <si>
    <t>6325157300:02:008:0074</t>
  </si>
  <si>
    <t>6322884000:02:000:0627</t>
  </si>
  <si>
    <t>6325157300:02:002:0175</t>
  </si>
  <si>
    <t>6322884000:02:000:0106</t>
  </si>
  <si>
    <t>6322884000:02:000:0043</t>
  </si>
  <si>
    <t>6322884000:04:000:0156</t>
  </si>
  <si>
    <t>6322884000:02:000:0573</t>
  </si>
  <si>
    <t>6322886500:04:000:0567</t>
  </si>
  <si>
    <t>6322884000:01:000:0170</t>
  </si>
  <si>
    <t>6322886500:04:000:1034</t>
  </si>
  <si>
    <t>6320483700:04:000:0236</t>
  </si>
  <si>
    <t>6325184000:02:014:0055</t>
  </si>
  <si>
    <t>6322884000:02:000:0047</t>
  </si>
  <si>
    <t>6325182500:02:003:0030</t>
  </si>
  <si>
    <t>6322884000:04:000:0038</t>
  </si>
  <si>
    <t>6322886500:04:000:1027</t>
  </si>
  <si>
    <t>6320483700:04:000:0231</t>
  </si>
  <si>
    <t>6320481000:05:000:0359</t>
  </si>
  <si>
    <t>6322884000:04:000:0108</t>
  </si>
  <si>
    <t>6325184000:04:001:0251</t>
  </si>
  <si>
    <t>6322884000:04:000:0067</t>
  </si>
  <si>
    <t>6322884000:02:000:0233</t>
  </si>
  <si>
    <t>6322884000:01:000:0072</t>
  </si>
  <si>
    <t>6322884000:01:000:0028</t>
  </si>
  <si>
    <t>UA63-23521-52515-000000008</t>
  </si>
  <si>
    <t>UA63-23521-52515-000000009</t>
  </si>
  <si>
    <t>UA63-23521-10092-000000009</t>
  </si>
  <si>
    <t>UA63-23521-98894-000000021</t>
  </si>
  <si>
    <t>UA63-96278-87785-000000001</t>
  </si>
  <si>
    <t>UA63-23521-98894-000000039</t>
  </si>
  <si>
    <t>UA63-23521-98894-000000080</t>
  </si>
  <si>
    <t>UA63-23521-21240-000000002</t>
  </si>
  <si>
    <t>UA63-23521-21240-000000003</t>
  </si>
  <si>
    <t>UA63-66931-45982-000000003</t>
  </si>
  <si>
    <t>UA63-66931-45982-000000004</t>
  </si>
  <si>
    <t>UA63-66931-45982-000000008</t>
  </si>
  <si>
    <t>UA63-66931-45982-000000009</t>
  </si>
  <si>
    <t>UA63-66931-45982-000000010</t>
  </si>
  <si>
    <t>UA63-66931-45982-000000047</t>
  </si>
  <si>
    <t>UA63-66931-45982-000000049</t>
  </si>
  <si>
    <t>UA63-66931-45982-000000050</t>
  </si>
  <si>
    <t>UA63-66931-45982-000000051</t>
  </si>
  <si>
    <t>UA63-66931-45982-000000052</t>
  </si>
  <si>
    <t>UA63-66931-45982-000000053</t>
  </si>
  <si>
    <t>UA63-66931-45982-000000054</t>
  </si>
  <si>
    <t>UA63-96278-93944-000000005</t>
  </si>
  <si>
    <t>UA63-96278-93944-000000007</t>
  </si>
  <si>
    <t>UA63-96278-93944-000000008</t>
  </si>
  <si>
    <t xml:space="preserve">Куп'янський </t>
  </si>
  <si>
    <t>12.01 Для розміщення та експлуатації будівель і споруд залізничного транспорту</t>
  </si>
  <si>
    <t>12.01 </t>
  </si>
  <si>
    <t>01</t>
  </si>
  <si>
    <t>А.01.01.01.Для ведення товарного сільськогосподарського виробництва</t>
  </si>
  <si>
    <t>А.01.01.01Для ведення товарного сільськогосподарського виробництва</t>
  </si>
  <si>
    <t>01.01 - для ведення товарного сільськогосподарського виробництва</t>
  </si>
  <si>
    <t>2.1</t>
  </si>
  <si>
    <t>01.16 Земельні ділянки під полезахисними лісовими смугами</t>
  </si>
  <si>
    <t>Для індивідуального житлового, гаражного і дачного будівництва</t>
  </si>
  <si>
    <t>А.01.01.01 Для ведення товарного сільськогосподарського виробництва</t>
  </si>
  <si>
    <t>Землі водогосподарського призначення</t>
  </si>
  <si>
    <t>01.01Для ведення товарного сільськогосподарського виробництва</t>
  </si>
  <si>
    <t>01.01.01 - Для ведення товарного сільськогосподарського виробництва</t>
  </si>
  <si>
    <t>для сільгосподарського виробництва</t>
  </si>
  <si>
    <t>Для ведення особистого підсобного господарства, садівництва, городництва, сінокосіння і випасання худоби</t>
  </si>
  <si>
    <t>СТОВ " ім.Шевченко "</t>
  </si>
  <si>
    <t>ФГ "" Шанс "</t>
  </si>
  <si>
    <t>СТОВ " Агросвіт"</t>
  </si>
  <si>
    <t>ФОП Кравич Олексій Володимирович, 0990777123</t>
  </si>
  <si>
    <t>ПРАТ "МОСЬПАНІВСЬКЕ" (код  ЄДРПОУ 30762818), контактна особа Углеватий Микола Іванович тел. 0686127736</t>
  </si>
  <si>
    <t>Аніщенко Валентина Вікторівна</t>
  </si>
  <si>
    <t>власник Держава в особі Держгеокадастру, начальник ГУ Держгеокадастру у Харківській області Ю.Кундрюков</t>
  </si>
  <si>
    <t>ТОВ Дмитрович</t>
  </si>
  <si>
    <t>ПП " ЯВІРСЬКЕ" (код ЄРДПОУ 33201387) ,тел: 0664406777</t>
  </si>
  <si>
    <t>ВП "Основ'янська дистанція електоропостачання" тел.057-729-22-14</t>
  </si>
  <si>
    <t>Кіяшко Віктор Іванович</t>
  </si>
  <si>
    <t>ФГ "Слобідський лан" Фініка Сергій Михайлович  066-198-83-18</t>
  </si>
  <si>
    <t>ФГ Строгого Олександра Федоровича,0503436510</t>
  </si>
  <si>
    <t>Міхільова Наталія Олексіївна</t>
  </si>
  <si>
    <t>ВП "Харківська дистанція сигналізації та зв'язку" тел. 057-724-22-42 Гомела О.В.</t>
  </si>
  <si>
    <t>Донченко Сергій Леонідович</t>
  </si>
  <si>
    <t>ФГ Строгого Олександра Федоровича, 0503436510</t>
  </si>
  <si>
    <t>Лендел Галина Іванівна</t>
  </si>
  <si>
    <t>Фермерське господарство "Гай" (код ЄДРПОУ 30160605),                        (тел.: 0982948086)</t>
  </si>
  <si>
    <t>Фіз особа Володимир ПРИХОДЬКО, тел: 0509676078</t>
  </si>
  <si>
    <t>Шейко Олена Леонідівна</t>
  </si>
  <si>
    <t>Селевко Сергій Андрійович</t>
  </si>
  <si>
    <t>ВП "Ізюмська дистанція колії" Лагун О.І., 05505975532</t>
  </si>
  <si>
    <t>Фіз особа Ірина ЛИСЕНКО, тел: 0503018372</t>
  </si>
  <si>
    <t>ТОВ " Стефмаш агро"</t>
  </si>
  <si>
    <t>Двойніна Любов Іванівна</t>
  </si>
  <si>
    <t>ТОВ "ХАРКІВСЬКА ФРУКТОВА КОМПАНІЯ" (код ЄДРПОУ 37943596) Директор Лебедєв Сергій Сергійович тел. 0984342665</t>
  </si>
  <si>
    <t>ФОП Кравич Олексій Володимирович,0990777123</t>
  </si>
  <si>
    <t>Волченко Геннадій Валерійович, тел: 0955771603</t>
  </si>
  <si>
    <t>Захаров Микола Вадимович</t>
  </si>
  <si>
    <t>Лендел Іван Іванович</t>
  </si>
  <si>
    <t>СФГ Руденко , Кравич Олексій Володимирович, 0990777123</t>
  </si>
  <si>
    <t>ПраТ"Агрофірма"ВЕРБІВСЬКЕ" ЄРДПУ 00488941      Володимир ЖИВОЛУП 057 2-72-22</t>
  </si>
  <si>
    <t>Бородавка Володимир Васильович</t>
  </si>
  <si>
    <t>Бородавка Людмила Василівна</t>
  </si>
  <si>
    <t>Приходько Наталія Дмитрівна</t>
  </si>
  <si>
    <t>Плінда Євген Васильович</t>
  </si>
  <si>
    <t>ФГ "Яровіт -1" (код за ЄДРПОУ 37714967), тел: 06655860032</t>
  </si>
  <si>
    <t>ПП "УКРБАЛПРОМ" (код ЄРДПОУ 34329054), тел: 0664406777</t>
  </si>
  <si>
    <t>Плис Вікторія Євгенівна</t>
  </si>
  <si>
    <t>Плис Олег Валентинович</t>
  </si>
  <si>
    <t>Бородавка Наталія Юріївна</t>
  </si>
  <si>
    <t>Фіз особа ШАПОВАЛ, тел: 0956140054</t>
  </si>
  <si>
    <t>Загорулько Олександр Миколайович</t>
  </si>
  <si>
    <t>Шейко Марія Архипівна</t>
  </si>
  <si>
    <t>Борко Єлизавета Андріївна</t>
  </si>
  <si>
    <t>Кіяшко Світлана Вікторівна</t>
  </si>
  <si>
    <t>Михайліченко Олександр Олександрович</t>
  </si>
  <si>
    <t>Фіз особа Катерина СОСНОВА, тел: 0502397119</t>
  </si>
  <si>
    <t>Фіз особа Олена СОСНОВА, тел: 0500512470</t>
  </si>
  <si>
    <t>Попович Тетяна Семенівна, Тішакова Ірина Семенівна</t>
  </si>
  <si>
    <t>Шапошнік Любов Іванівна</t>
  </si>
  <si>
    <t>Лендел Олександр Іванович</t>
  </si>
  <si>
    <t>Пономарьова Олена Іванівна</t>
  </si>
  <si>
    <t>Лендел Любов Олександрівна</t>
  </si>
  <si>
    <t>Жуков Леонід Олександрович</t>
  </si>
  <si>
    <t>Захарова Ніна Василівна</t>
  </si>
  <si>
    <t>Шейко Валентин Григорович</t>
  </si>
  <si>
    <t>Некрасов Володимир Іванович</t>
  </si>
  <si>
    <t>Жибіка Дмитро Володимирович</t>
  </si>
  <si>
    <t>Бабич Любов Іванівна</t>
  </si>
  <si>
    <t>Фіз особа Наталія СОСНОВА, тел: 0999699464</t>
  </si>
  <si>
    <t>Бабич Анатолій Михайлович</t>
  </si>
  <si>
    <t>Компанієць Олександр Вікторович</t>
  </si>
  <si>
    <t>Ніколайчук Євгенія Миколаївна</t>
  </si>
  <si>
    <t xml:space="preserve">Жуков Леонід Олександрович </t>
  </si>
  <si>
    <t>Кіяшко Микола Вікторович</t>
  </si>
  <si>
    <t>Шевченко Володимир Іванович</t>
  </si>
  <si>
    <t>Михайліченко Віра Іванівна</t>
  </si>
  <si>
    <t>Капуснікова Росана Олександрівна, Кучеренко Віра Олександрівна</t>
  </si>
  <si>
    <t>Фіз особа Іван РУДЕНКО, тел: 0661385687</t>
  </si>
  <si>
    <t>Донець Ніна Іванівна</t>
  </si>
  <si>
    <t>Непран Ніна Семенівна</t>
  </si>
  <si>
    <t>Почепцова ніна Павлівна</t>
  </si>
  <si>
    <t>Компанієць Наталія Павлівна</t>
  </si>
  <si>
    <t>Костенко Віра Федорівна</t>
  </si>
  <si>
    <t>Чернушевич Дмитро Анатолійович</t>
  </si>
  <si>
    <t>Шевченко Андрій Олексійович</t>
  </si>
  <si>
    <t>Фіз особа Володимир ГЕРАЩЕНКО, тел: 0503013370</t>
  </si>
  <si>
    <t>ФГ "Андріївське 2017" (код ЄРДПОУ 41224126), тел: 0991170970</t>
  </si>
  <si>
    <t>Левченко Марина Василівна</t>
  </si>
  <si>
    <t>ФГ "Степ" Губченко Юрій Федорович (тел.: 0977929320)</t>
  </si>
  <si>
    <t>Охрій Надія Іванівна</t>
  </si>
  <si>
    <t>ТОВ "Украгроліс" Страхов Олександр Миколайович, 050-401-90-72</t>
  </si>
  <si>
    <t xml:space="preserve"> Фіз особа Віталій ПАНОВ, тел: 0993781744</t>
  </si>
  <si>
    <t>ПРАТ "МОСЬПАНІВСЬКЕ" (код  ЄДРПОУ 30762818), контактна особа Углеватий Микола Іванович тел. 0686127752</t>
  </si>
  <si>
    <t>Гайворонський Михайло Васильович, Мірошніченко Ольга Миколаївна</t>
  </si>
  <si>
    <t>ТОВ " Стефмаш агро "</t>
  </si>
  <si>
    <t>ФГ "МАГРО" Жмурко Михайло Миколайович, 067-888-95-16</t>
  </si>
  <si>
    <t>ОПДГ " Гонтарівка"</t>
  </si>
  <si>
    <t>Дрозд Наталія Вікторівна</t>
  </si>
  <si>
    <t>Калатур Олександр Вікторович</t>
  </si>
  <si>
    <t>Філін Євген Миколайович</t>
  </si>
  <si>
    <t>СФГ " Юпітер "</t>
  </si>
  <si>
    <t>СФГ "Юпітер"</t>
  </si>
  <si>
    <t>Ізюмське лісництво, Нерсисян Нерсес Робертович тел.0573414372</t>
  </si>
  <si>
    <t>6321688800:01:001:0171</t>
  </si>
  <si>
    <t>6321688400:02:002:0102</t>
  </si>
  <si>
    <t>6320285200:02:003:0129</t>
  </si>
  <si>
    <t>6321684400:01:001:0356</t>
  </si>
  <si>
    <t>6321689200:01:001:0051</t>
  </si>
  <si>
    <t>6321684400:01:001:0186</t>
  </si>
  <si>
    <t>6321688400:02:002:0119</t>
  </si>
  <si>
    <t>6321684400:01:001:0362</t>
  </si>
  <si>
    <t>6321784500:02:000:0050</t>
  </si>
  <si>
    <t>6325485500:02:000:0105</t>
  </si>
  <si>
    <t>6321684400:01:001:0154</t>
  </si>
  <si>
    <t>6320483700:01:000:0084</t>
  </si>
  <si>
    <t>6321684400:01:002:0032</t>
  </si>
  <si>
    <t>6320255300:01:000:0480</t>
  </si>
  <si>
    <t>6321655800:05:002:0030</t>
  </si>
  <si>
    <t>6321684400:01:001:0084</t>
  </si>
  <si>
    <t>6321684400:01:001:0352</t>
  </si>
  <si>
    <t>6321689200:01:001:0081</t>
  </si>
  <si>
    <t>6321688800:02:001:0008</t>
  </si>
  <si>
    <t>6321689200:01:002:0018</t>
  </si>
  <si>
    <t>6321755600:03:000:0162</t>
  </si>
  <si>
    <t>6321688400:03:001:0253</t>
  </si>
  <si>
    <t>6321655800:05:002:0096</t>
  </si>
  <si>
    <t>6320285200:02:000:0102</t>
  </si>
  <si>
    <t>6321689200:01:002:0065</t>
  </si>
  <si>
    <t>6321684400:01:002:0050</t>
  </si>
  <si>
    <t>6320255300:04:000:0069</t>
  </si>
  <si>
    <t>6320285200:02:003:0209</t>
  </si>
  <si>
    <t>6321684400:01:001:0223</t>
  </si>
  <si>
    <t>6321655800:05:003:0029</t>
  </si>
  <si>
    <t>6321688800:01:001:0036</t>
  </si>
  <si>
    <t>6321688800:02:001:0007</t>
  </si>
  <si>
    <t>6320285200:03:000:0295</t>
  </si>
  <si>
    <t>6325456700:02:000:2579</t>
  </si>
  <si>
    <t>6321688800:01:001:0133</t>
  </si>
  <si>
    <t>6321689200:01:001:0073</t>
  </si>
  <si>
    <t>6321689200:02:002:0106</t>
  </si>
  <si>
    <t>6321689200:02:002:0158</t>
  </si>
  <si>
    <t>6325485500:02:000:0101</t>
  </si>
  <si>
    <t>6320285200:02:000:0555</t>
  </si>
  <si>
    <t>6320483700:06:000:0035</t>
  </si>
  <si>
    <t>6325455600:01:000:0001</t>
  </si>
  <si>
    <t>6320285200:02:000:0337</t>
  </si>
  <si>
    <t>6321684400:01:001:0245</t>
  </si>
  <si>
    <t>6321689200:01:002:0019</t>
  </si>
  <si>
    <t>6321755600:03:000:0034</t>
  </si>
  <si>
    <t>6321689200:02:002:0100</t>
  </si>
  <si>
    <t>6321684400:01:002:0066</t>
  </si>
  <si>
    <t>6320285200:03:000:0580</t>
  </si>
  <si>
    <t>6321755600:02:007:0023</t>
  </si>
  <si>
    <t>6321689200:02:002:0558</t>
  </si>
  <si>
    <t>6321689200:02:002:0541</t>
  </si>
  <si>
    <t>6321688400:02:001:0029</t>
  </si>
  <si>
    <t>6321684400:01:001:0120</t>
  </si>
  <si>
    <t>6320483700:04:000:0418</t>
  </si>
  <si>
    <t>6321689200:01:002:0055</t>
  </si>
  <si>
    <t>6322057300:00:003:0001</t>
  </si>
  <si>
    <t>6321689200:02:001:0010</t>
  </si>
  <si>
    <t>6321755600:03:000:0026</t>
  </si>
  <si>
    <t>6325157300:01:001:0423</t>
  </si>
  <si>
    <t>6321684400:01:001:0081</t>
  </si>
  <si>
    <t>6321688800:01:002:0125</t>
  </si>
  <si>
    <t>6320285200:02:003:0137</t>
  </si>
  <si>
    <t>6321684400:01:001:0256</t>
  </si>
  <si>
    <t>6321655800:05:003:0020</t>
  </si>
  <si>
    <t>6321689200:01:002:0051</t>
  </si>
  <si>
    <t>6321655800:05:002:0048</t>
  </si>
  <si>
    <t>6320285200:03:000:0413</t>
  </si>
  <si>
    <t>6320255300:04:000:0075</t>
  </si>
  <si>
    <t>6320483700:05:000:0406</t>
  </si>
  <si>
    <t>6321684400:01:002:0260</t>
  </si>
  <si>
    <t>6321688400:03:002:0115</t>
  </si>
  <si>
    <t>6325157300:01:018:0034</t>
  </si>
  <si>
    <t>6321688800:01:001:0052</t>
  </si>
  <si>
    <t>6321689200:01:001:0060</t>
  </si>
  <si>
    <t>6321655800:05:002:0053</t>
  </si>
  <si>
    <t>6321755600:03:000:0010</t>
  </si>
  <si>
    <t>6321689200:02:002:0072</t>
  </si>
  <si>
    <t>6320255300:01:000:0735</t>
  </si>
  <si>
    <t>6321688800:01:002:0048</t>
  </si>
  <si>
    <t>6321688400:03:001:0382</t>
  </si>
  <si>
    <t>6321688400:03:002:0084</t>
  </si>
  <si>
    <t>6320285200:02:000:0096</t>
  </si>
  <si>
    <t>6321689200:01:002:0494</t>
  </si>
  <si>
    <t>6321688400:03:002:0273</t>
  </si>
  <si>
    <t>6321684400:01:001:0231</t>
  </si>
  <si>
    <t>6321688400:03:002:0210</t>
  </si>
  <si>
    <t>6321688800:01:001:0066</t>
  </si>
  <si>
    <t>6325482000:02:000:0035</t>
  </si>
  <si>
    <t>6321684400:01:002:0034</t>
  </si>
  <si>
    <t>6325485500:02:000:0190</t>
  </si>
  <si>
    <t>6321689200:01:002:0237</t>
  </si>
  <si>
    <t>6321755600:02:007:0024</t>
  </si>
  <si>
    <t>6320482000:04:000:0030</t>
  </si>
  <si>
    <t>6321755600:02:007:0028</t>
  </si>
  <si>
    <t>6321784500:02:000:0327</t>
  </si>
  <si>
    <t>6320285200:03:000:0193</t>
  </si>
  <si>
    <t>6321688400:03:001:0254</t>
  </si>
  <si>
    <t>6321755600:03:000:0019</t>
  </si>
  <si>
    <t>6324684000:05:003:0260</t>
  </si>
  <si>
    <t>6321684400:01:002:0052</t>
  </si>
  <si>
    <t>6325485500:02:000:0099</t>
  </si>
  <si>
    <t>6320285200:02:003:0113</t>
  </si>
  <si>
    <t>6321689200:02:001:0049</t>
  </si>
  <si>
    <t>6321684400:01:002:0060</t>
  </si>
  <si>
    <t>6321688800:01:002:0065</t>
  </si>
  <si>
    <t>6321688400:03:001:0295</t>
  </si>
  <si>
    <t>6320285200:03:000:0434</t>
  </si>
  <si>
    <t>6321688800:01:001:0054</t>
  </si>
  <si>
    <t>6325485500:02:000:0143</t>
  </si>
  <si>
    <t>6321684400:01:001:0498</t>
  </si>
  <si>
    <t>6320255700:00:003:0070</t>
  </si>
  <si>
    <t>6321655800:05:002:0060</t>
  </si>
  <si>
    <t>6321689200:02:001:0008</t>
  </si>
  <si>
    <t>6320285200:03:000:0525</t>
  </si>
  <si>
    <t>6321688400:02:002:0067</t>
  </si>
  <si>
    <t>6321689200:01:002:0020</t>
  </si>
  <si>
    <t>6321689200:02:002:0119</t>
  </si>
  <si>
    <t>6321689200:02:002:0068</t>
  </si>
  <si>
    <t>6320483700:04:000:0433</t>
  </si>
  <si>
    <t>6321689200:02:002:0052</t>
  </si>
  <si>
    <t>6321755600:03:000:0146</t>
  </si>
  <si>
    <t>6321684400:01:001:0429</t>
  </si>
  <si>
    <t>6320255300:01:000:0748</t>
  </si>
  <si>
    <t>6321684400:01:002:0081</t>
  </si>
  <si>
    <t>6321688400:02:002:0224</t>
  </si>
  <si>
    <t>6321684400:01:002:0087</t>
  </si>
  <si>
    <t>6321755600:02:007:0008</t>
  </si>
  <si>
    <t>6321689200:02:001:0036</t>
  </si>
  <si>
    <t>6321688400:03:002:0214</t>
  </si>
  <si>
    <t>6321688800:01:001:0044</t>
  </si>
  <si>
    <t>6321688400:03:002:0186</t>
  </si>
  <si>
    <t>6321688800:01:001:0090</t>
  </si>
  <si>
    <t>6321655800:05:003:0009</t>
  </si>
  <si>
    <t>6321688800:01:002:0052</t>
  </si>
  <si>
    <t>6321688400:03:002:0285</t>
  </si>
  <si>
    <t>6320285200:02:000:0316</t>
  </si>
  <si>
    <t>6320285200:03:000:0294</t>
  </si>
  <si>
    <t>6321688400:03:001:0359</t>
  </si>
  <si>
    <t>6321688400:02:001:0150</t>
  </si>
  <si>
    <t>6321688800:01:001:0075</t>
  </si>
  <si>
    <t>6320481000:03:000:0135</t>
  </si>
  <si>
    <t>6321688400:03:002:0208</t>
  </si>
  <si>
    <t>6321688400:03:002:0252</t>
  </si>
  <si>
    <t>6320285200:02:003:0206</t>
  </si>
  <si>
    <t>6321689200:02:002:0149</t>
  </si>
  <si>
    <t>6321684400:01:001:0200</t>
  </si>
  <si>
    <t>6321684400:01:001:0202</t>
  </si>
  <si>
    <t>6321688400:03:001:0384</t>
  </si>
  <si>
    <t>6321684400:01:001:0151</t>
  </si>
  <si>
    <t>6321684400:01:001:0211</t>
  </si>
  <si>
    <t>6321689200:02:002:0144</t>
  </si>
  <si>
    <t>6321684400:01:002:0114</t>
  </si>
  <si>
    <t>6321688400:03:002:0254</t>
  </si>
  <si>
    <t>6321684400:01:001:0143</t>
  </si>
  <si>
    <t>6321688400:03:002:0076</t>
  </si>
  <si>
    <t>6321688800:02:001:0009</t>
  </si>
  <si>
    <t>6321689200:01:001:0044</t>
  </si>
  <si>
    <t>6321689200:02:002:0183</t>
  </si>
  <si>
    <t>6325485500:02:000:0098</t>
  </si>
  <si>
    <t>6321689200:02:002:0198</t>
  </si>
  <si>
    <t>6321684400:01:002:0259</t>
  </si>
  <si>
    <t>6321688400:02:002:0127</t>
  </si>
  <si>
    <t>6325485500:02:000:0124</t>
  </si>
  <si>
    <t>6320285200:02:003:0211</t>
  </si>
  <si>
    <t>6321689200:01:001:0065</t>
  </si>
  <si>
    <t>6321684400:01:002:0097</t>
  </si>
  <si>
    <t>6320285200:03:000:0248</t>
  </si>
  <si>
    <t>6321688400:03:002:0364</t>
  </si>
  <si>
    <t>6321684400:01:002:0600</t>
  </si>
  <si>
    <t>6320483700:04:000:0029</t>
  </si>
  <si>
    <t>6321655800:05:002:0057</t>
  </si>
  <si>
    <t>6321684400:01:002:0067</t>
  </si>
  <si>
    <t>6321689200:02:002:0542</t>
  </si>
  <si>
    <t>6321684400:01:001:0361</t>
  </si>
  <si>
    <t>6320285200:02:003:0228</t>
  </si>
  <si>
    <t>6321689200:01:002:0004</t>
  </si>
  <si>
    <t>6321655800:05:002:0021</t>
  </si>
  <si>
    <t>6321684400:01:001:0137</t>
  </si>
  <si>
    <t>6325485500:02:000:0165</t>
  </si>
  <si>
    <t>6321684400:01:001:0207</t>
  </si>
  <si>
    <t>6320255300:04:000:0077</t>
  </si>
  <si>
    <t>6320285200:03:000:0398</t>
  </si>
  <si>
    <t>6325485500:02:000:0210</t>
  </si>
  <si>
    <t>6320285200:02:000:0283</t>
  </si>
  <si>
    <t>6321684400:01:001:0150</t>
  </si>
  <si>
    <t>6321684400:01:001:0573</t>
  </si>
  <si>
    <t>6321688800:01:001:0071</t>
  </si>
  <si>
    <t>6321655800:05:003:0027</t>
  </si>
  <si>
    <t>6321684400:01:002:0021</t>
  </si>
  <si>
    <t>6320483700:04:000:0032</t>
  </si>
  <si>
    <t>6321684400:01:001:0099</t>
  </si>
  <si>
    <t>6321689200:01:002:0003</t>
  </si>
  <si>
    <t>6321684400:01:001:0355</t>
  </si>
  <si>
    <t>6322883500:01:003:0001</t>
  </si>
  <si>
    <t>6322886500:05:013:0001</t>
  </si>
  <si>
    <t>6320285200:03:000:0459</t>
  </si>
  <si>
    <t>6321684400:01:001:0089</t>
  </si>
  <si>
    <t>6321688400:03:001:0217</t>
  </si>
  <si>
    <t>6320255300:01:000:0780</t>
  </si>
  <si>
    <t>6321688400:03:001:0216</t>
  </si>
  <si>
    <t>6320285200:02:003:0136</t>
  </si>
  <si>
    <t>6321689200:01:001:0111</t>
  </si>
  <si>
    <t>6321655800:05:003:0453</t>
  </si>
  <si>
    <t>6321688400:02:002:0034</t>
  </si>
  <si>
    <t>6321684400:01:002:0056</t>
  </si>
  <si>
    <t>6321688400:02:002:0131</t>
  </si>
  <si>
    <t>6320285200:02:000:0494</t>
  </si>
  <si>
    <t>6321688400:03:002:0324</t>
  </si>
  <si>
    <t>6321755600:02:007:0143</t>
  </si>
  <si>
    <t>6321655800:05:003:0030</t>
  </si>
  <si>
    <t>6321684400:01:001:0594</t>
  </si>
  <si>
    <t>6321688800:01:002:0057</t>
  </si>
  <si>
    <t>6321684400:01:001:0152</t>
  </si>
  <si>
    <t>6320483700:05:000:0460</t>
  </si>
  <si>
    <t>6321688800:01:001:0178</t>
  </si>
  <si>
    <t>6320285200:02:003:0134</t>
  </si>
  <si>
    <t>6321684400:01:001:0422</t>
  </si>
  <si>
    <t>6321755600:03:000:0040</t>
  </si>
  <si>
    <t>6320285200:03:000:0173</t>
  </si>
  <si>
    <t>6321684400:01:002:0030</t>
  </si>
  <si>
    <t>6321689200:01:002:0412</t>
  </si>
  <si>
    <t>6321684400:01:001:0353</t>
  </si>
  <si>
    <t>6321684400:01:001:0241</t>
  </si>
  <si>
    <t>6320483700:06:000:0071</t>
  </si>
  <si>
    <t>6321688800:01:001:0084</t>
  </si>
  <si>
    <t>6321655800:05:003:0022</t>
  </si>
  <si>
    <t>6321688800:01:002:0090</t>
  </si>
  <si>
    <t>6321688400:02:001:0148</t>
  </si>
  <si>
    <t>6320285200:03:000:0585</t>
  </si>
  <si>
    <t>6321684400:01:001:0128</t>
  </si>
  <si>
    <t>6325482000:02:000:0031</t>
  </si>
  <si>
    <t>6321684400:01:001:0178</t>
  </si>
  <si>
    <t>6320285200:03:000:0271</t>
  </si>
  <si>
    <t>6320255300:01:000:0476</t>
  </si>
  <si>
    <t>6325455900:04:000:0035</t>
  </si>
  <si>
    <t>6321688800:01:002:0037</t>
  </si>
  <si>
    <t>6320285200:03:000:0320</t>
  </si>
  <si>
    <t>6320285200:02:003:0196</t>
  </si>
  <si>
    <t>6321688400:03:001:0158</t>
  </si>
  <si>
    <t>6321688400:03:001:0211</t>
  </si>
  <si>
    <t>6321689200:02:002:0046</t>
  </si>
  <si>
    <t>6320255300:01:000:0472</t>
  </si>
  <si>
    <t>6321688800:01:002:0022</t>
  </si>
  <si>
    <t>6321689200:02:001:0046</t>
  </si>
  <si>
    <t>6325485500:02:000:0442</t>
  </si>
  <si>
    <t>6320285200:03:000:0170</t>
  </si>
  <si>
    <t>6321784500:02:000:2675</t>
  </si>
  <si>
    <t>6320285200:03:000:0591</t>
  </si>
  <si>
    <t>6321755600:02:007:0041</t>
  </si>
  <si>
    <t>6321688400:02:002:0080</t>
  </si>
  <si>
    <t>6320285200:02:003:0201</t>
  </si>
  <si>
    <t>6321688400:02:002:0025</t>
  </si>
  <si>
    <t>6325485500:02:000:1452</t>
  </si>
  <si>
    <t>6321688800:01:002:0084</t>
  </si>
  <si>
    <t>6321755600:02:007:0009</t>
  </si>
  <si>
    <t>6321684400:01:001:0149</t>
  </si>
  <si>
    <t>6321684400:01:002:0106</t>
  </si>
  <si>
    <t>6321755600:03:000:0115</t>
  </si>
  <si>
    <t>6321689200:01:002:0257</t>
  </si>
  <si>
    <t>6321689200:02:002:0142</t>
  </si>
  <si>
    <t>6321688800:01:001:0035</t>
  </si>
  <si>
    <t>6321688400:02:002:0081</t>
  </si>
  <si>
    <t>6325482000:02:000:0032</t>
  </si>
  <si>
    <t>6321684400:01:002:0661</t>
  </si>
  <si>
    <t>6321689200:02:002:0148</t>
  </si>
  <si>
    <t>6321689200:02:002:0593</t>
  </si>
  <si>
    <t>6321755600:02:007:0158</t>
  </si>
  <si>
    <t>6321689200:01:002:0248</t>
  </si>
  <si>
    <t>6325485500:02:000:0122</t>
  </si>
  <si>
    <t>6321689200:01:001:0119</t>
  </si>
  <si>
    <t>6321655800:05:003:0057</t>
  </si>
  <si>
    <t>6321689200:01:001:0050</t>
  </si>
  <si>
    <t>6325157300:01:001:0341</t>
  </si>
  <si>
    <t>6321689200:01:002:0072</t>
  </si>
  <si>
    <t>6320285200:03:000:0405</t>
  </si>
  <si>
    <t>6321755600:02:007:0034</t>
  </si>
  <si>
    <t>6320285200:03:000:0544</t>
  </si>
  <si>
    <t>6321684400:01:001:0179</t>
  </si>
  <si>
    <t>6321688800:01:001:0132</t>
  </si>
  <si>
    <t>6321684400:01:001:0210</t>
  </si>
  <si>
    <t>6320285200:02:000:0319</t>
  </si>
  <si>
    <t>6322055600:00:003:0001</t>
  </si>
  <si>
    <t>6322886000:03:000:0289</t>
  </si>
  <si>
    <t>6321655800:05:002:0012</t>
  </si>
  <si>
    <t>6321689200:02:002:0552</t>
  </si>
  <si>
    <t>6321688800:01:001:0091</t>
  </si>
  <si>
    <t>6321755600:03:000:0140</t>
  </si>
  <si>
    <t>6325755100:10:001:0200</t>
  </si>
  <si>
    <t>6320255300:01:000:0749</t>
  </si>
  <si>
    <t>6321689200:01:002:0110</t>
  </si>
  <si>
    <t>6321689200:01:002:0089</t>
  </si>
  <si>
    <t>6320483700:04:000:0432</t>
  </si>
  <si>
    <t>6321655800:05:002:0013</t>
  </si>
  <si>
    <t>6321689200:01:002:0005</t>
  </si>
  <si>
    <t>6320285200:03:000:0373</t>
  </si>
  <si>
    <t>6321688800:02:001:0020</t>
  </si>
  <si>
    <t>6321688400:03:001:0204</t>
  </si>
  <si>
    <t>6321688400:02:002:0020</t>
  </si>
  <si>
    <t>6321688400:03:001:0061</t>
  </si>
  <si>
    <t>6321689200:02:002:0212</t>
  </si>
  <si>
    <t>6321689200:01:001:0001</t>
  </si>
  <si>
    <t>6321655800:05:003:0354</t>
  </si>
  <si>
    <t>6321688400:03:002:0258</t>
  </si>
  <si>
    <t>6321688400:02:002:0103</t>
  </si>
  <si>
    <t>6321689200:01:002:0031</t>
  </si>
  <si>
    <t>6320285200:02:003:0099</t>
  </si>
  <si>
    <t>6321688800:01:001:0077</t>
  </si>
  <si>
    <t>6321688800:01:001:0049</t>
  </si>
  <si>
    <t>6320285200:02:000:0291</t>
  </si>
  <si>
    <t>6320483700:05:000:0401</t>
  </si>
  <si>
    <t>6321688800:01:002:0017</t>
  </si>
  <si>
    <t>6321684400:01:001:0105</t>
  </si>
  <si>
    <t>6321689200:01:002:0009</t>
  </si>
  <si>
    <t>6321688400:03:001:0212</t>
  </si>
  <si>
    <t>6321689200:02:001:0007</t>
  </si>
  <si>
    <t>6321684400:01:001:0133</t>
  </si>
  <si>
    <t>6321689200:02:002:0207</t>
  </si>
  <si>
    <t>6321684400:01:002:0025</t>
  </si>
  <si>
    <t>6321688400:03:001:0068</t>
  </si>
  <si>
    <t>6321689200:02:001:0019</t>
  </si>
  <si>
    <t>6321688400:02:002:0060</t>
  </si>
  <si>
    <t>6321684400:01:002:0049</t>
  </si>
  <si>
    <t>6321689200:02:002:0044</t>
  </si>
  <si>
    <t>6321684400:01:001:0077</t>
  </si>
  <si>
    <t>6321689200:02:002:0260</t>
  </si>
  <si>
    <t>6321689200:01:002:0024</t>
  </si>
  <si>
    <t>6321689200:01:002:0052</t>
  </si>
  <si>
    <t>6321688400:02:002:0076</t>
  </si>
  <si>
    <t>6320285200:02:003:0120</t>
  </si>
  <si>
    <t>6325485500:02:000:0331</t>
  </si>
  <si>
    <t>6321689200:02:001:0017</t>
  </si>
  <si>
    <t>6321688800:01:001:0124</t>
  </si>
  <si>
    <t>6321689200:02:002:0109</t>
  </si>
  <si>
    <t>6321689200:02:002:0202</t>
  </si>
  <si>
    <t>6321689200:01:001:0071</t>
  </si>
  <si>
    <t>6321655800:05:003:0054</t>
  </si>
  <si>
    <t>6321688800:01:002:0119</t>
  </si>
  <si>
    <t>6321688400:02:002:0107</t>
  </si>
  <si>
    <t>6321684400:01:001:0181</t>
  </si>
  <si>
    <t>6320285200:02:003:0122</t>
  </si>
  <si>
    <t>6321688400:03:001:0345</t>
  </si>
  <si>
    <t>6321684400:01:001:0208</t>
  </si>
  <si>
    <t>6321688400:03:002:0246</t>
  </si>
  <si>
    <t>6320485500:01:000:0033</t>
  </si>
  <si>
    <t>6320285200:02:000:0192</t>
  </si>
  <si>
    <t>6321655800:05:002:0016</t>
  </si>
  <si>
    <t>6321689200:02:001:0020</t>
  </si>
  <si>
    <t>6321688400:02:002:0083</t>
  </si>
  <si>
    <t>6320285200:03:000:0549</t>
  </si>
  <si>
    <t>6321689200:02:002:0128</t>
  </si>
  <si>
    <t>6320285200:03:000:0238</t>
  </si>
  <si>
    <t>6320482000:04:000:0029</t>
  </si>
  <si>
    <t>6321684400:01:001:0365</t>
  </si>
  <si>
    <t>6320483700:04:000:0414</t>
  </si>
  <si>
    <t>6321689200:01:002:0260</t>
  </si>
  <si>
    <t>6321684400:01:002:0043</t>
  </si>
  <si>
    <t>6321684400:01:002:0024</t>
  </si>
  <si>
    <t>6320285200:02:000:0287</t>
  </si>
  <si>
    <t>6320285200:03:000:0145</t>
  </si>
  <si>
    <t>6325485500:02:000:0211</t>
  </si>
  <si>
    <t>6321689200:02:002:0138</t>
  </si>
  <si>
    <t>6321689200:02:001:0062</t>
  </si>
  <si>
    <t>6321689200:02:002:0561</t>
  </si>
  <si>
    <t>6321689200:02:002:0123</t>
  </si>
  <si>
    <t>6320285200:02:003:0138</t>
  </si>
  <si>
    <t>6321689200:02:002:0139</t>
  </si>
  <si>
    <t>6321688400:03:001:0210</t>
  </si>
  <si>
    <t>6321688800:02:001:0035</t>
  </si>
  <si>
    <t>6321688400:03:001:0338</t>
  </si>
  <si>
    <t>6320285200:02:003:0125</t>
  </si>
  <si>
    <t>6321689200:01:002:0096</t>
  </si>
  <si>
    <t>6320255300:01:000:0475</t>
  </si>
  <si>
    <t>6320255300:01:000:0722</t>
  </si>
  <si>
    <t>6321689200:02:001:0030</t>
  </si>
  <si>
    <t>6321684400:01:001:0173</t>
  </si>
  <si>
    <t>6321689200:02:002:0147</t>
  </si>
  <si>
    <t>6321688800:01:002:0058</t>
  </si>
  <si>
    <t>6321689200:02:002:0125</t>
  </si>
  <si>
    <t>6321689200:01:001:0103</t>
  </si>
  <si>
    <t>6321689200:01:001:0033</t>
  </si>
  <si>
    <t>6321689200:01:002:0045</t>
  </si>
  <si>
    <t>6321688800:02:001:0017</t>
  </si>
  <si>
    <t>6321655800:05:003:0456</t>
  </si>
  <si>
    <t>6320285200:02:003:0103</t>
  </si>
  <si>
    <t>6321684400:01:002:0035</t>
  </si>
  <si>
    <t>6321684400:01:001:0187</t>
  </si>
  <si>
    <t>6325482000:02:000:0023</t>
  </si>
  <si>
    <t>6321688400:03:001:0267</t>
  </si>
  <si>
    <t>6321689200:01:002:0100</t>
  </si>
  <si>
    <t>6320285200:03:000:0361</t>
  </si>
  <si>
    <t>6321688800:01:002:0008</t>
  </si>
  <si>
    <t>6321684400:01:001:0264</t>
  </si>
  <si>
    <t>6320285200:02:003:0126</t>
  </si>
  <si>
    <t>6321655800:05:002:0038</t>
  </si>
  <si>
    <t>6320285200:02:003:0203</t>
  </si>
  <si>
    <t>6321688800:01:001:0069</t>
  </si>
  <si>
    <t>6321655800:05:002:0032</t>
  </si>
  <si>
    <t>6320255300:01:000:0744</t>
  </si>
  <si>
    <t>6320285200:03:000:0435</t>
  </si>
  <si>
    <t>6321684400:01:001:0174</t>
  </si>
  <si>
    <t>6321689200:01:002:0040</t>
  </si>
  <si>
    <t>6321688400:03:001:0246</t>
  </si>
  <si>
    <t>6321688800:01:002:0028</t>
  </si>
  <si>
    <t>6321784500:02:000:0627</t>
  </si>
  <si>
    <t>6321755600:03:000:0181</t>
  </si>
  <si>
    <t>6320285200:03:000:0196</t>
  </si>
  <si>
    <t>6321688800:01:001:0170</t>
  </si>
  <si>
    <t>6321689200:02:002:0058</t>
  </si>
  <si>
    <t>6320285200:01:000:0575</t>
  </si>
  <si>
    <t>6321684400:01:001:0168</t>
  </si>
  <si>
    <t>6320285200:02:000:0282</t>
  </si>
  <si>
    <t>6321688400:03:002:0197</t>
  </si>
  <si>
    <t>6321689200:02:002:0089</t>
  </si>
  <si>
    <t>6321684400:01:001:0110</t>
  </si>
  <si>
    <t>6321684400:01:002:0086</t>
  </si>
  <si>
    <t>6321689200:01:002:0256</t>
  </si>
  <si>
    <t>6321688400:03:002:0150</t>
  </si>
  <si>
    <t>6325482000:02:000:0040</t>
  </si>
  <si>
    <t>6320285200:03:000:0592</t>
  </si>
  <si>
    <t>6321689200:02:002:0056</t>
  </si>
  <si>
    <t>6320285200:02:003:0094</t>
  </si>
  <si>
    <t>6321689200:02:001:0031</t>
  </si>
  <si>
    <t>6321688400:03:001:0076</t>
  </si>
  <si>
    <t>6320285200:03:000:0288</t>
  </si>
  <si>
    <t>6321655800:05:002:0050</t>
  </si>
  <si>
    <t>6321688800:01:001:0082</t>
  </si>
  <si>
    <t>6321684400:01:001:0094</t>
  </si>
  <si>
    <t>6321689200:01:001:0047</t>
  </si>
  <si>
    <t>6321689200:01:001:0049</t>
  </si>
  <si>
    <t>6320482000:03:000:0188</t>
  </si>
  <si>
    <t>6321684400:01:002:0070</t>
  </si>
  <si>
    <t>6325485500:02:000:0325</t>
  </si>
  <si>
    <t>6321755600:02:007:0013</t>
  </si>
  <si>
    <t>6320285200:02:003:0123</t>
  </si>
  <si>
    <t>6321784500:02:000:2551</t>
  </si>
  <si>
    <t>6321689200:02:001:0043</t>
  </si>
  <si>
    <t>6321688400:02:002:0015</t>
  </si>
  <si>
    <t>6321684400:01:001:0111</t>
  </si>
  <si>
    <t>6320255300:04:000:0131</t>
  </si>
  <si>
    <t>6321688800:01:002:0010</t>
  </si>
  <si>
    <t>6321688400:03:001:0364</t>
  </si>
  <si>
    <t>6320285200:03:000:0285</t>
  </si>
  <si>
    <t>6320285200:02:000:0198</t>
  </si>
  <si>
    <t>6320482000:03:000:0190</t>
  </si>
  <si>
    <t>6321684400:01:001:0574</t>
  </si>
  <si>
    <t>6321689200:01:002:0247</t>
  </si>
  <si>
    <t>6325157300:01:018:1997</t>
  </si>
  <si>
    <t>6321689200:01:002:0038</t>
  </si>
  <si>
    <t>6321689200:01:002:0067</t>
  </si>
  <si>
    <t>6321688800:01:001:0181</t>
  </si>
  <si>
    <t>6325482000:08:000:0130</t>
  </si>
  <si>
    <t>6321689200:02:002:0055</t>
  </si>
  <si>
    <t>6320285200:02:003:0202</t>
  </si>
  <si>
    <t>6321689200:01:002:0035</t>
  </si>
  <si>
    <t>6321689200:02:002:0104</t>
  </si>
  <si>
    <t>6320285200:02:000:0010</t>
  </si>
  <si>
    <t>6321688400:02:002:0022</t>
  </si>
  <si>
    <t>6320255300:01:000:0466</t>
  </si>
  <si>
    <t>6321684400:01:002:0026</t>
  </si>
  <si>
    <t>6321689200:01:002:0091</t>
  </si>
  <si>
    <t>6320285200:02:003:0230</t>
  </si>
  <si>
    <t>6321684400:01:002:0099</t>
  </si>
  <si>
    <t>6325485500:02:000:0330</t>
  </si>
  <si>
    <t>6320255300:04:000:0109</t>
  </si>
  <si>
    <t>6321689200:01:002:0245</t>
  </si>
  <si>
    <t>6321689200:02:002:0137</t>
  </si>
  <si>
    <t>6321689200:01:002:0021</t>
  </si>
  <si>
    <t>6321688800:01:001:0137</t>
  </si>
  <si>
    <t>6321689200:02:002:0214</t>
  </si>
  <si>
    <t>6321688400:03:001:0198</t>
  </si>
  <si>
    <t>6320285200:02:003:0112</t>
  </si>
  <si>
    <t>6321655800:05:003:0040</t>
  </si>
  <si>
    <t>6321689200:01:002:0073</t>
  </si>
  <si>
    <t>6321684400:01:002:0064</t>
  </si>
  <si>
    <t>6325157300:01:018:0036</t>
  </si>
  <si>
    <t>6321688400:03:002:0187</t>
  </si>
  <si>
    <t>6321684400:01:002:0083</t>
  </si>
  <si>
    <t>6321689200:01:001:0057</t>
  </si>
  <si>
    <t>6321755600:03:000:0075</t>
  </si>
  <si>
    <t>6325455900:04:000:0031</t>
  </si>
  <si>
    <t>6321689200:01:001:0018</t>
  </si>
  <si>
    <t>6321689200:02:002:0133</t>
  </si>
  <si>
    <t>6321688400:03:002:0046</t>
  </si>
  <si>
    <t>6321689200:02:001:0029</t>
  </si>
  <si>
    <t>6321784500:02:000:2833</t>
  </si>
  <si>
    <t>6321688400:02:001:0605</t>
  </si>
  <si>
    <t>6321688800:01:001:0106</t>
  </si>
  <si>
    <t>6321655800:05:002:0022</t>
  </si>
  <si>
    <t>6321655800:05:002:0041</t>
  </si>
  <si>
    <t>6320255300:01:000:0738</t>
  </si>
  <si>
    <t>6321688400:02:002:0082</t>
  </si>
  <si>
    <t>6321688400:03:001:0196</t>
  </si>
  <si>
    <t>6321688400:03:001:0067</t>
  </si>
  <si>
    <t>6321684400:01:001:0194</t>
  </si>
  <si>
    <t>6321689200:01:002:0037</t>
  </si>
  <si>
    <t>6321688400:03:002:0178</t>
  </si>
  <si>
    <t>6321688400:03:002:0260</t>
  </si>
  <si>
    <t>6321689200:02:002:0180</t>
  </si>
  <si>
    <t>6320255300:01:000:0781</t>
  </si>
  <si>
    <t>6321688800:01:001:0174</t>
  </si>
  <si>
    <t>6321655800:05:003:0358</t>
  </si>
  <si>
    <t>6321688800:01:001:0064</t>
  </si>
  <si>
    <t>6321684400:01:001:0079</t>
  </si>
  <si>
    <t>6321688400:02:002:0030</t>
  </si>
  <si>
    <t>6320483700:06:000:0425</t>
  </si>
  <si>
    <t>6321755600:03:000:0023</t>
  </si>
  <si>
    <t>6321689200:01:002:0104</t>
  </si>
  <si>
    <t>6321689200:02:002:0090</t>
  </si>
  <si>
    <t>6321688800:01:001:0096</t>
  </si>
  <si>
    <t>6321689200:02:001:0057</t>
  </si>
  <si>
    <t>6321684400:01:001:0156</t>
  </si>
  <si>
    <t>6321689200:01:002:0113</t>
  </si>
  <si>
    <t>6320285200:03:000:0187</t>
  </si>
  <si>
    <t>6321689200:02:002:0141</t>
  </si>
  <si>
    <t>6321688800:01:001:0027</t>
  </si>
  <si>
    <t>6320483700:04:000:0031</t>
  </si>
  <si>
    <t>6320255300:01:000:0467</t>
  </si>
  <si>
    <t>6320285200:02:000:0039</t>
  </si>
  <si>
    <t>6321684400:01:001:0261</t>
  </si>
  <si>
    <t>6321655800:05:002:0005</t>
  </si>
  <si>
    <t>6321755600:03:000:0080</t>
  </si>
  <si>
    <t>6321689200:01:002:0059</t>
  </si>
  <si>
    <t>6321688800:02:001:0011</t>
  </si>
  <si>
    <t>6321755600:02:007:0164</t>
  </si>
  <si>
    <t>6321684400:01:002:0102</t>
  </si>
  <si>
    <t>6320285200:03:000:0370</t>
  </si>
  <si>
    <t>6321689200:02:002:0199</t>
  </si>
  <si>
    <t>6321684400:01:001:0234</t>
  </si>
  <si>
    <t>6321784500:02:000:0625</t>
  </si>
  <si>
    <t>6320483700:05:000:0461</t>
  </si>
  <si>
    <t>6321689200:01:001:0053</t>
  </si>
  <si>
    <t>6325157300:01:018:0064</t>
  </si>
  <si>
    <t>6321688800:01:002:0020</t>
  </si>
  <si>
    <t>6321755600:02:007:0189</t>
  </si>
  <si>
    <t>6321689200:01:002:0103</t>
  </si>
  <si>
    <t>6321684400:01:001:0184</t>
  </si>
  <si>
    <t>6321689200:01:001:0054</t>
  </si>
  <si>
    <t>6321655800:05:002:0036</t>
  </si>
  <si>
    <t>6321689200:02:002:0190</t>
  </si>
  <si>
    <t>6321688800:01:001:0048</t>
  </si>
  <si>
    <t>6321688400:03:002:0310</t>
  </si>
  <si>
    <t>6321688800:01:002:8080</t>
  </si>
  <si>
    <t>6321684400:01:001:0229</t>
  </si>
  <si>
    <t>6321684400:01:001:0155</t>
  </si>
  <si>
    <t>6320285200:03:000:0524</t>
  </si>
  <si>
    <t>6321689200:01:002:0008</t>
  </si>
  <si>
    <t>6321784500:02:000:2672</t>
  </si>
  <si>
    <t>6321684400:01:001:0165</t>
  </si>
  <si>
    <t>6321689200:02:002:0146</t>
  </si>
  <si>
    <t>6320285200:03:000:0161</t>
  </si>
  <si>
    <t>6320285200:02:000:0009</t>
  </si>
  <si>
    <t>6321688800:01:002:0063</t>
  </si>
  <si>
    <t>6321784500:02:000:2819</t>
  </si>
  <si>
    <t>6321688400:02:002:0063</t>
  </si>
  <si>
    <t>6321684400:01:001:0124</t>
  </si>
  <si>
    <t>6321684400:01:001:0433</t>
  </si>
  <si>
    <t>6321684400:01:002:0063</t>
  </si>
  <si>
    <t>6321688400:03:001:0261</t>
  </si>
  <si>
    <t>6320285200:02:003:0193</t>
  </si>
  <si>
    <t>6321688800:01:002:0136</t>
  </si>
  <si>
    <t>6321688800:01:001:0123</t>
  </si>
  <si>
    <t>6321684400:01:001:0153</t>
  </si>
  <si>
    <t>6321655800:05:002:0009</t>
  </si>
  <si>
    <t>6321688400:03:001:0207</t>
  </si>
  <si>
    <t>6320285200:02:000:0312</t>
  </si>
  <si>
    <t>6325157300:01:001:0369</t>
  </si>
  <si>
    <t>6321689200:01:001:0097</t>
  </si>
  <si>
    <t>6321689200:01:001:0031</t>
  </si>
  <si>
    <t>6321684400:01:001:0097</t>
  </si>
  <si>
    <t>6321688800:01:002:0061</t>
  </si>
  <si>
    <t>6325455900:04:000:0032</t>
  </si>
  <si>
    <t>6321688800:01:002:0019</t>
  </si>
  <si>
    <t>6320285200:01:000:0492</t>
  </si>
  <si>
    <t>6321688400:02:002:0077</t>
  </si>
  <si>
    <t>6321684400:01:001:0606</t>
  </si>
  <si>
    <t>6321688400:02:001:0149</t>
  </si>
  <si>
    <t>6321689200:02:002:0126</t>
  </si>
  <si>
    <t>6321655800:05:002:0007</t>
  </si>
  <si>
    <t>6321755600:02:007:0015</t>
  </si>
  <si>
    <t>6320285200:02:003:0119</t>
  </si>
  <si>
    <t>6321655800:05:003:0035</t>
  </si>
  <si>
    <t>6321755600:02:007:0006</t>
  </si>
  <si>
    <t>6321688400:02:002:0100</t>
  </si>
  <si>
    <t>6320255300:01:000:0463</t>
  </si>
  <si>
    <t>6321688800:01:001:0076</t>
  </si>
  <si>
    <t>6320285200:03:000:0396</t>
  </si>
  <si>
    <t>6321688800:01:002:0014</t>
  </si>
  <si>
    <t>6321689200:01:001:0067</t>
  </si>
  <si>
    <t>6320285200:02:000:0284</t>
  </si>
  <si>
    <t>6321688400:03:002:0259</t>
  </si>
  <si>
    <t>6321684400:01:002:0041</t>
  </si>
  <si>
    <t>6325485500:02:000:0140</t>
  </si>
  <si>
    <t>6325485500:02:000:0186</t>
  </si>
  <si>
    <t>6321689200:02:002:0181</t>
  </si>
  <si>
    <t>6321684400:01:001:0136</t>
  </si>
  <si>
    <t>6321684400:01:002:0256</t>
  </si>
  <si>
    <t>6321689200:02:002:0094</t>
  </si>
  <si>
    <t>6325485500:02:000:0209</t>
  </si>
  <si>
    <t>6321688400:03:001:0240</t>
  </si>
  <si>
    <t>6320481000:05:000:0949</t>
  </si>
  <si>
    <t>6320285200:02:000:0556</t>
  </si>
  <si>
    <t>6321784500:02:000:0493</t>
  </si>
  <si>
    <t>6320285200:03:000:0527</t>
  </si>
  <si>
    <t>6320285204:00:000:0089</t>
  </si>
  <si>
    <t>6321688400:02:002:0135</t>
  </si>
  <si>
    <t>6320285200:02:003:0222</t>
  </si>
  <si>
    <t>6320483700:04:000:0444</t>
  </si>
  <si>
    <t>6321688400:03:001:0083</t>
  </si>
  <si>
    <t>6321689200:01:001:0085</t>
  </si>
  <si>
    <t>6320285200:02:000:0326</t>
  </si>
  <si>
    <t>6321688800:02:001:0004</t>
  </si>
  <si>
    <t>6321784500:02:000:0557</t>
  </si>
  <si>
    <t>6321688400:03:001:0200</t>
  </si>
  <si>
    <t>6321689200:02:002:0101</t>
  </si>
  <si>
    <t>6320285200:03:000:0462</t>
  </si>
  <si>
    <t>6325482000:02:000:0034</t>
  </si>
  <si>
    <t>6321655800:05:002:0014</t>
  </si>
  <si>
    <t>6321684400:01:002:0110</t>
  </si>
  <si>
    <t>6321689200:01:001:0043</t>
  </si>
  <si>
    <t>6322881500:03:000:0332</t>
  </si>
  <si>
    <t>6321688800:02:003:0013</t>
  </si>
  <si>
    <t>6321684400:01:001:0491</t>
  </si>
  <si>
    <t>6325455900:04:000:0030</t>
  </si>
  <si>
    <t>6320285200:03:000:0151</t>
  </si>
  <si>
    <t>6321688400:03:002:0130</t>
  </si>
  <si>
    <t>6321688400:03:001:0088</t>
  </si>
  <si>
    <t>6320255300:01:000:0464</t>
  </si>
  <si>
    <t>6320285200:03:000:0228</t>
  </si>
  <si>
    <t>6320285200:02:000:0325</t>
  </si>
  <si>
    <t>6320255300:01:000:0782</t>
  </si>
  <si>
    <t>6320285200:03:000:0296</t>
  </si>
  <si>
    <t>6321689200:01:002:0070</t>
  </si>
  <si>
    <t>6321684400:01:001:0259</t>
  </si>
  <si>
    <t>6321755600:03:000:0145</t>
  </si>
  <si>
    <t>6321684400:01:001:0592</t>
  </si>
  <si>
    <t>6321688400:03:001:0318</t>
  </si>
  <si>
    <t>6320285200:03:000:0523</t>
  </si>
  <si>
    <t>6321684400:01:001:0132</t>
  </si>
  <si>
    <t>6321684400:01:001:0082</t>
  </si>
  <si>
    <t>6320285200:02:003:0118</t>
  </si>
  <si>
    <t>6321755600:02:007:0039</t>
  </si>
  <si>
    <t>6321688800:01:001:0063</t>
  </si>
  <si>
    <t>6321684400:01:001:0250</t>
  </si>
  <si>
    <t>6321684400:01:001:0102</t>
  </si>
  <si>
    <t>6321688400:03:001:0385</t>
  </si>
  <si>
    <t>6321689200:02:001:0050</t>
  </si>
  <si>
    <t>6321689200:02:002:0070</t>
  </si>
  <si>
    <t>6321689200:01:002:0078</t>
  </si>
  <si>
    <t>6320285200:02:003:0207</t>
  </si>
  <si>
    <t>6321684400:01:001:0268</t>
  </si>
  <si>
    <t>6321684400:01:001:0199</t>
  </si>
  <si>
    <t>6320285200:02:000:0017</t>
  </si>
  <si>
    <t>6321689200:01:002:0062</t>
  </si>
  <si>
    <t>6321688400:03:001:0225</t>
  </si>
  <si>
    <t>6321689200:02:001:0015</t>
  </si>
  <si>
    <t>6321688400:03:002:0159</t>
  </si>
  <si>
    <t>6321684400:01:001:0214</t>
  </si>
  <si>
    <t>6320481800:04:000:0183</t>
  </si>
  <si>
    <t>6320285200:02:000:0346</t>
  </si>
  <si>
    <t>6321688400:03:002:0195</t>
  </si>
  <si>
    <t>6321688400:03:001:0220</t>
  </si>
  <si>
    <t>6321689200:02:002:0600</t>
  </si>
  <si>
    <t>6321689200:01:001:0003</t>
  </si>
  <si>
    <t>6321688400:03:001:0208</t>
  </si>
  <si>
    <t>6321689200:01:001:0024</t>
  </si>
  <si>
    <t>6320285200:03:000:0542</t>
  </si>
  <si>
    <t>6321689200:02:002:0163</t>
  </si>
  <si>
    <t>6320285200:03:000:0307</t>
  </si>
  <si>
    <t>6321688400:03:002:0322</t>
  </si>
  <si>
    <t>6321688800:01:001:0095</t>
  </si>
  <si>
    <t>6321689200:02:002:0175</t>
  </si>
  <si>
    <t>6325485500:02:000:0104</t>
  </si>
  <si>
    <t>6321688800:01:002:0086</t>
  </si>
  <si>
    <t>6321684400:01:001:0265</t>
  </si>
  <si>
    <t>6321684400:01:001:0246</t>
  </si>
  <si>
    <t>6321688400:03:001:0264</t>
  </si>
  <si>
    <t>6321684400:01:001:0180</t>
  </si>
  <si>
    <t>6320481800:04:000:0185</t>
  </si>
  <si>
    <t>6320285200:03:000:0311</t>
  </si>
  <si>
    <t>6320285200:03:000:0579</t>
  </si>
  <si>
    <t>6321689200:02:002:0555</t>
  </si>
  <si>
    <t>6321689200:02:002:0045</t>
  </si>
  <si>
    <t>6320285201:00:004:0106</t>
  </si>
  <si>
    <t>6321755600:02:007:0152</t>
  </si>
  <si>
    <t>6321684400:01:001:0864</t>
  </si>
  <si>
    <t>6325455900:04:000:0036</t>
  </si>
  <si>
    <t>6320482000:03:000:0191</t>
  </si>
  <si>
    <t>6321684400:01:001:0232</t>
  </si>
  <si>
    <t>6321684400:01:001:0221</t>
  </si>
  <si>
    <t>6321684400:01:001:0101</t>
  </si>
  <si>
    <t>6321688400:03:001:0226</t>
  </si>
  <si>
    <t>6321688800:01:001:0040</t>
  </si>
  <si>
    <t>6321684400:01:001:0499</t>
  </si>
  <si>
    <t>6320285200:02:000:0557</t>
  </si>
  <si>
    <t>6321688800:01:001:0037</t>
  </si>
  <si>
    <t>6321684400:01:001:0243</t>
  </si>
  <si>
    <t>6325482000:08:000:0278</t>
  </si>
  <si>
    <t>6321689200:02:002:0108</t>
  </si>
  <si>
    <t>6321688400:02:001:0030</t>
  </si>
  <si>
    <t>6321689200:01:001:0804</t>
  </si>
  <si>
    <t>6321688800:01:002:0021</t>
  </si>
  <si>
    <t>6320255300:04:000:0071</t>
  </si>
  <si>
    <t>6320285200:03:000:0437</t>
  </si>
  <si>
    <t>6321684400:01:001:0425</t>
  </si>
  <si>
    <t>6320285200:02:003:0218</t>
  </si>
  <si>
    <t>6320255300:01:000:0769</t>
  </si>
  <si>
    <t>6321684400:01:001:0251</t>
  </si>
  <si>
    <t>6325157300:01:001:0435</t>
  </si>
  <si>
    <t>6321684400:01:002:0038</t>
  </si>
  <si>
    <t>6321688400:03:002:0256</t>
  </si>
  <si>
    <t>6321688800:01:001:0024</t>
  </si>
  <si>
    <t>6321689200:02:002:0161</t>
  </si>
  <si>
    <t>6321689200:02:002:0557</t>
  </si>
  <si>
    <t>6321689200:02:001:0051</t>
  </si>
  <si>
    <t>6321688800:01:001:0055</t>
  </si>
  <si>
    <t>6320285200:02:000:0327</t>
  </si>
  <si>
    <t>6320285200:03:000:0379</t>
  </si>
  <si>
    <t>6321689200:01:002:0011</t>
  </si>
  <si>
    <t>6321689200:01:002:0095</t>
  </si>
  <si>
    <t>6321655800:05:003:0015</t>
  </si>
  <si>
    <t>6320255300:01:000:0747</t>
  </si>
  <si>
    <t>6321688400:03:001:0209</t>
  </si>
  <si>
    <t>6320285200:02:000:0554</t>
  </si>
  <si>
    <t>6321684400:01:001:0242</t>
  </si>
  <si>
    <t>6321684400:01:002:0079</t>
  </si>
  <si>
    <t>6321688400:03:001:0266</t>
  </si>
  <si>
    <t>6325157300:01:001:0368</t>
  </si>
  <si>
    <t>6321689200:01:002:0498</t>
  </si>
  <si>
    <t>6321689200:02:002:0193</t>
  </si>
  <si>
    <t>6320285200:02:003:0215</t>
  </si>
  <si>
    <t>6320285200:02:000:0281</t>
  </si>
  <si>
    <t>6321688400:03:002:0151</t>
  </si>
  <si>
    <t>6321689200:02:002:0098</t>
  </si>
  <si>
    <t>6321688800:01:001:0186</t>
  </si>
  <si>
    <t>6320285200:03:000:0412</t>
  </si>
  <si>
    <t>6321688800:01:001:0057</t>
  </si>
  <si>
    <t>6320285200:02:000:0296</t>
  </si>
  <si>
    <t>6321684400:01:002:0017</t>
  </si>
  <si>
    <t>6321689200:02:002:0595</t>
  </si>
  <si>
    <t>6321688400:03:001:0354</t>
  </si>
  <si>
    <t>6320285200:02:000:0329</t>
  </si>
  <si>
    <t>6321689200:02:002:0169</t>
  </si>
  <si>
    <t>6321688400:02:002:0078</t>
  </si>
  <si>
    <t>6320255300:04:000:0108</t>
  </si>
  <si>
    <t>6321684400:01:001:0158</t>
  </si>
  <si>
    <t>6321689200:02:002:0540</t>
  </si>
  <si>
    <t>6321688800:01:001:0107</t>
  </si>
  <si>
    <t>6321689200:02:001:0022</t>
  </si>
  <si>
    <t>6321689200:02:002:0178</t>
  </si>
  <si>
    <t>6321689200:02:002:0102</t>
  </si>
  <si>
    <t>6321684400:01:002:0068</t>
  </si>
  <si>
    <t>6321684400:01:002:0078</t>
  </si>
  <si>
    <t>6321784500:02:000:0632</t>
  </si>
  <si>
    <t>6321684400:01:002:0065</t>
  </si>
  <si>
    <t>6321688800:01:001:0050</t>
  </si>
  <si>
    <t>6321655800:05:003:0460</t>
  </si>
  <si>
    <t>6325482000:02:000:0022</t>
  </si>
  <si>
    <t>6325482000:02:000:0028</t>
  </si>
  <si>
    <t>6321689200:01:001:0083</t>
  </si>
  <si>
    <t>6321688800:01:001:0097</t>
  </si>
  <si>
    <t>6321755600:02:007:0188</t>
  </si>
  <si>
    <t>6321655800:05:003:0019</t>
  </si>
  <si>
    <t>6321755600:02:007:0010</t>
  </si>
  <si>
    <t>6321689200:01:001:0002</t>
  </si>
  <si>
    <t>6321755600:02:007:0159</t>
  </si>
  <si>
    <t>6321688400:03:001:0369</t>
  </si>
  <si>
    <t>6321755600:02:007:0016</t>
  </si>
  <si>
    <t>6321655800:05:003:0061</t>
  </si>
  <si>
    <t>6321684400:01:002:0046</t>
  </si>
  <si>
    <t>6321688800:01:002:0094</t>
  </si>
  <si>
    <t>6320285200:02:003:0140</t>
  </si>
  <si>
    <t>6321689200:01:001:0063</t>
  </si>
  <si>
    <t>6320285200:02:003:0100</t>
  </si>
  <si>
    <t>6321689200:01:001:0046</t>
  </si>
  <si>
    <t>6321689200:02:002:0140</t>
  </si>
  <si>
    <t>6320481000:03:000:0026</t>
  </si>
  <si>
    <t>6321688800:01:002:0123</t>
  </si>
  <si>
    <t>6321688800:01:001:0114</t>
  </si>
  <si>
    <t>6321689200:01:001:0214</t>
  </si>
  <si>
    <t>6321688400:02:002:0032</t>
  </si>
  <si>
    <t>6321755600:02:007:0160</t>
  </si>
  <si>
    <t>6321655800:05:003:0010</t>
  </si>
  <si>
    <t>6321655800:05:003:0047</t>
  </si>
  <si>
    <t>6321684400:01:002:0062</t>
  </si>
  <si>
    <t>6321688400:03:002:0078</t>
  </si>
  <si>
    <t>6321684400:01:001:0092</t>
  </si>
  <si>
    <t>6321689200:02:002:0205</t>
  </si>
  <si>
    <t>6321655800:05:002:0061</t>
  </si>
  <si>
    <t>6321688800:01:002:0083</t>
  </si>
  <si>
    <t>6325482000:02:000:0036</t>
  </si>
  <si>
    <t>6320481001:00:000:0049</t>
  </si>
  <si>
    <t>6321655800:05:003:0359</t>
  </si>
  <si>
    <t>6325485500:02:000:1465</t>
  </si>
  <si>
    <t>6321689200:02:001:0014</t>
  </si>
  <si>
    <t>6321689200:01:001:0086</t>
  </si>
  <si>
    <t>6321689200:02:002:0065</t>
  </si>
  <si>
    <t>6321755600:03:000:0161</t>
  </si>
  <si>
    <t>6321689200:02:002:0057</t>
  </si>
  <si>
    <t>6321689200:02:002:0075</t>
  </si>
  <si>
    <t>6320285200:03:000:0240</t>
  </si>
  <si>
    <t>6321688400:03:001:0089</t>
  </si>
  <si>
    <t>6321688400:03:001:0339</t>
  </si>
  <si>
    <t>6321689200:02:002:0085</t>
  </si>
  <si>
    <t>6321684400:01:002:0713</t>
  </si>
  <si>
    <t>6321688400:02:002:0027</t>
  </si>
  <si>
    <t>6320483700:05:000:0173</t>
  </si>
  <si>
    <t>6321689200:02:001:0021</t>
  </si>
  <si>
    <t>6321689200:01:002:0034</t>
  </si>
  <si>
    <t>6321689200:01:002:0039</t>
  </si>
  <si>
    <t>6320285200:03:000:0142</t>
  </si>
  <si>
    <t>6320482000:03:000:0189</t>
  </si>
  <si>
    <t>6321688800:01:001:0138</t>
  </si>
  <si>
    <t>6320285200:03:000:0214</t>
  </si>
  <si>
    <t>6321755600:02:007:0022</t>
  </si>
  <si>
    <t>6321684400:01:002:0111</t>
  </si>
  <si>
    <t>6321688400:03:001:0346</t>
  </si>
  <si>
    <t>6321688400:03:001:0333</t>
  </si>
  <si>
    <t>6321755600:02:007:0002</t>
  </si>
  <si>
    <t>6321688800:01:002:0031</t>
  </si>
  <si>
    <t>6320255300:04:000:0070</t>
  </si>
  <si>
    <t>6321688400:02:002:0021</t>
  </si>
  <si>
    <t>6325485500:02:000:0123</t>
  </si>
  <si>
    <t>6321689200:01:002:0026</t>
  </si>
  <si>
    <t>6320255300:01:000:0726</t>
  </si>
  <si>
    <t>6321689200:02:001:0039</t>
  </si>
  <si>
    <t>6321655800:05:002:0054</t>
  </si>
  <si>
    <t>6325485500:02:000:0096</t>
  </si>
  <si>
    <t>6320285200:03:000:0425</t>
  </si>
  <si>
    <t>6321689200:02:002:0117</t>
  </si>
  <si>
    <t>6321655800:05:003:0016</t>
  </si>
  <si>
    <t>6321655800:05:002:0058</t>
  </si>
  <si>
    <t>6321689200:02:002:0197</t>
  </si>
  <si>
    <t>6321684400:01:001:0098</t>
  </si>
  <si>
    <t>6320255300:01:000:0753</t>
  </si>
  <si>
    <t>6320255300:01:000:0758</t>
  </si>
  <si>
    <t>6320483700:06:000:0493</t>
  </si>
  <si>
    <t>6321684400:01:001:0083</t>
  </si>
  <si>
    <t>6321684400:01:001:0117</t>
  </si>
  <si>
    <t>6325157300:01:001:0355</t>
  </si>
  <si>
    <t>6321688400:03:002:0365</t>
  </si>
  <si>
    <t>6321688400:03:001:0372</t>
  </si>
  <si>
    <t>6321689200:02:002:0545</t>
  </si>
  <si>
    <t>6321689200:01:002:0238</t>
  </si>
  <si>
    <t>6320255300:01:000:0723</t>
  </si>
  <si>
    <t>6321689200:02:002:0543</t>
  </si>
  <si>
    <t>6321688400:03:002:0200</t>
  </si>
  <si>
    <t>6321689200:02:001:0037</t>
  </si>
  <si>
    <t>6321688800:01:002:0038</t>
  </si>
  <si>
    <t>6321784500:02:000:2669</t>
  </si>
  <si>
    <t>6321688800:01:002:0151</t>
  </si>
  <si>
    <t>6325482000:08:000:0148</t>
  </si>
  <si>
    <t>6321689200:02:002:0038</t>
  </si>
  <si>
    <t>6321684400:01:002:0053</t>
  </si>
  <si>
    <t>6321689200:02:001:0045</t>
  </si>
  <si>
    <t>6321688400:02:001:0035</t>
  </si>
  <si>
    <t>6320285200:02:000:0341</t>
  </si>
  <si>
    <t>6320255300:01:000:0461</t>
  </si>
  <si>
    <t>6321689200:01:002:0114</t>
  </si>
  <si>
    <t>6320483700:06:000:0011</t>
  </si>
  <si>
    <t>6321655800:05:003:0058</t>
  </si>
  <si>
    <t>6321688800:01:002:0026</t>
  </si>
  <si>
    <t>6321688400:02:002:0014</t>
  </si>
  <si>
    <t>6321655800:05:002:0037</t>
  </si>
  <si>
    <t>6321684400:01:001:0170</t>
  </si>
  <si>
    <t>6320285200:02:003:0216</t>
  </si>
  <si>
    <t>6321689200:02:001:0034</t>
  </si>
  <si>
    <t>6321688400:02:002:0017</t>
  </si>
  <si>
    <t>6320285200:03:000:0572</t>
  </si>
  <si>
    <t>6321688800:01:001:0032</t>
  </si>
  <si>
    <t>6321655800:05:003:0037</t>
  </si>
  <si>
    <t>6321684400:01:001:0258</t>
  </si>
  <si>
    <t>6321755600:02:007:0021</t>
  </si>
  <si>
    <t>6321688400:02:002:0079</t>
  </si>
  <si>
    <t>6320285200:03:000:0575</t>
  </si>
  <si>
    <t>6321688800:01:002:0121</t>
  </si>
  <si>
    <t>6320285200:03:000:0317</t>
  </si>
  <si>
    <t>6321684400:01:001:0166</t>
  </si>
  <si>
    <t>6320285200:03:000:0132</t>
  </si>
  <si>
    <t>6321655800:05:002:0020</t>
  </si>
  <si>
    <t>6321688800:02:003:0017</t>
  </si>
  <si>
    <t>6325157300:01:001:0427</t>
  </si>
  <si>
    <t>6321689200:01:001:0032</t>
  </si>
  <si>
    <t>6321688400:03:001:0238</t>
  </si>
  <si>
    <t>6321655800:05:002:0046</t>
  </si>
  <si>
    <t>6321684400:01:001:0240</t>
  </si>
  <si>
    <t>6320285200:02:000:0351</t>
  </si>
  <si>
    <t>6321688400:03:001:0199</t>
  </si>
  <si>
    <t>6320285200:02:003:0213</t>
  </si>
  <si>
    <t>6320285204:00:000:0143</t>
  </si>
  <si>
    <t>6325157300:01:001:0433</t>
  </si>
  <si>
    <t>6321684400:01:002:0042</t>
  </si>
  <si>
    <t>6321688400:03:001:0227</t>
  </si>
  <si>
    <t>6321689200:02:002:0554</t>
  </si>
  <si>
    <t>6321689200:02:001:0047</t>
  </si>
  <si>
    <t>6321689200:02:002:0166</t>
  </si>
  <si>
    <t>6321688800:02:003:0093</t>
  </si>
  <si>
    <t>6321655800:05:002:0029</t>
  </si>
  <si>
    <t>6321688800:01:001:0089</t>
  </si>
  <si>
    <t>6321755600:02:007:0031</t>
  </si>
  <si>
    <t>6321688400:03:002:0148</t>
  </si>
  <si>
    <t>6321755600:03:000:0050</t>
  </si>
  <si>
    <t>6321688400:03:001:0188</t>
  </si>
  <si>
    <t>6321689200:01:002:0084</t>
  </si>
  <si>
    <t>6320285200:02:000:0272</t>
  </si>
  <si>
    <t>6320285200:03:000:0273</t>
  </si>
  <si>
    <t>6321689200:02:002:0088</t>
  </si>
  <si>
    <t>6321689200:02:002:0042</t>
  </si>
  <si>
    <t>6321655800:05:002:0033</t>
  </si>
  <si>
    <t>6321688800:01:002:0042</t>
  </si>
  <si>
    <t>6321688800:01:002:0089</t>
  </si>
  <si>
    <t>6321684400:01:001:0225</t>
  </si>
  <si>
    <t>6325482000:08:000:0131</t>
  </si>
  <si>
    <t>6325455900:04:000:0034</t>
  </si>
  <si>
    <t>6320285200:03:000:0521</t>
  </si>
  <si>
    <t>6321688800:01:002:0085</t>
  </si>
  <si>
    <t>6321684400:01:001:0176</t>
  </si>
  <si>
    <t>6321689200:01:001:0021</t>
  </si>
  <si>
    <t>6320483700:04:000:0037</t>
  </si>
  <si>
    <t>6321684400:01:001:0157</t>
  </si>
  <si>
    <t>6320483700:04:000:0033</t>
  </si>
  <si>
    <t>6321689200:02:002:0553</t>
  </si>
  <si>
    <t>6321688800:01:001:0109</t>
  </si>
  <si>
    <t>6321689200:02:001:0016</t>
  </si>
  <si>
    <t>6321688800:01:002:0023</t>
  </si>
  <si>
    <t>6321688400:03:001:0377</t>
  </si>
  <si>
    <t>6320285200:02:000:0295</t>
  </si>
  <si>
    <t>6321655800:05:003:0056</t>
  </si>
  <si>
    <t>6321688800:01:001:0033</t>
  </si>
  <si>
    <t>6320482000:04:000:0017</t>
  </si>
  <si>
    <t>6320285200:02:000:0493</t>
  </si>
  <si>
    <t>6320285200:02:000:0289</t>
  </si>
  <si>
    <t>6321689200:01:002:0048</t>
  </si>
  <si>
    <t>6321688800:01:001:0121</t>
  </si>
  <si>
    <t>6321784500:02:000:2838</t>
  </si>
  <si>
    <t>6321655800:05:003:0014</t>
  </si>
  <si>
    <t>6321688800:01:001:0180</t>
  </si>
  <si>
    <t>6321655800:05:003:0046</t>
  </si>
  <si>
    <t>6321688400:03:001:0079</t>
  </si>
  <si>
    <t>6325485500:02:000:0090</t>
  </si>
  <si>
    <t>6321688800:01:002:0055</t>
  </si>
  <si>
    <t>6325485500:02:000:0120</t>
  </si>
  <si>
    <t>6321688800:02:001:0005</t>
  </si>
  <si>
    <t>6320285200:03:000:0389</t>
  </si>
  <si>
    <t>6321684400:01:002:0101</t>
  </si>
  <si>
    <t>6321689200:02:002:0546</t>
  </si>
  <si>
    <t>6321755600:03:000:0030</t>
  </si>
  <si>
    <t>6325482000:02:000:0002</t>
  </si>
  <si>
    <t>6320285200:02:003:0128</t>
  </si>
  <si>
    <t>6321689200:01:002:0106</t>
  </si>
  <si>
    <t>6321689200:01:001:0070</t>
  </si>
  <si>
    <t>6321689200:02:002:0082</t>
  </si>
  <si>
    <t>6321689200:01:002:0081</t>
  </si>
  <si>
    <t>6321688400:03:001:0053</t>
  </si>
  <si>
    <t>6321688800:01:002:0049</t>
  </si>
  <si>
    <t>6321684400:01:001:0206</t>
  </si>
  <si>
    <t>6321689200:01:002:0015</t>
  </si>
  <si>
    <t>6320285200:03:000:0167</t>
  </si>
  <si>
    <t>6321755600:03:000:0149</t>
  </si>
  <si>
    <t>6321688800:01:001:0002</t>
  </si>
  <si>
    <t>6321688400:03:001:0360</t>
  </si>
  <si>
    <t>6321689200:01:002:0006</t>
  </si>
  <si>
    <t>6320285200:02:000:0354</t>
  </si>
  <si>
    <t>6321689200:02:002:0167</t>
  </si>
  <si>
    <t>6321688800:01:001:0099</t>
  </si>
  <si>
    <t>6321689200:01:002:0105</t>
  </si>
  <si>
    <t>6321688800:01:002:0009</t>
  </si>
  <si>
    <t>6321688400:03:002:0105</t>
  </si>
  <si>
    <t>6321688800:01:002:0045</t>
  </si>
  <si>
    <t>6321684400:01:002:0057</t>
  </si>
  <si>
    <t>6321684400:01:001:0248</t>
  </si>
  <si>
    <t>6321689200:02:001:0005</t>
  </si>
  <si>
    <t>6321655800:05:003:0031</t>
  </si>
  <si>
    <t>6321689200:02:002:0129</t>
  </si>
  <si>
    <t>6321655800:05:002:0051</t>
  </si>
  <si>
    <t>6320285200:02:000:0294</t>
  </si>
  <si>
    <t>6321688800:01:002:0046</t>
  </si>
  <si>
    <t>6321684400:01:002:0089</t>
  </si>
  <si>
    <t>6320285201:00:003:0096</t>
  </si>
  <si>
    <t>6321688800:01:002:0007</t>
  </si>
  <si>
    <t>6321655800:05:003:0023</t>
  </si>
  <si>
    <t>6321684400:01:002:0022</t>
  </si>
  <si>
    <t>6320255300:01:000:0734</t>
  </si>
  <si>
    <t>6321688800:02:001:0010</t>
  </si>
  <si>
    <t>6321689200:02:002:0112</t>
  </si>
  <si>
    <t>6321684400:01:001:0233</t>
  </si>
  <si>
    <t>6321689200:02:002:0118</t>
  </si>
  <si>
    <t>6321684400:01:001:0131</t>
  </si>
  <si>
    <t>6321689200:02:002:0122</t>
  </si>
  <si>
    <t>6321684400:01:001:0091</t>
  </si>
  <si>
    <t>6321688800:01:001:0092</t>
  </si>
  <si>
    <t>6321688400:03:001:0256</t>
  </si>
  <si>
    <t>6321688400:03:002:0307</t>
  </si>
  <si>
    <t>6321689200:01:002:0085</t>
  </si>
  <si>
    <t>6321655800:05:003:0036</t>
  </si>
  <si>
    <t>6320285200:02:000:0315</t>
  </si>
  <si>
    <t>6321689200:02:002:0538</t>
  </si>
  <si>
    <t>6325485500:02:000:0097</t>
  </si>
  <si>
    <t>6321755600:02:007:0154</t>
  </si>
  <si>
    <t>6321688400:03:001:0269</t>
  </si>
  <si>
    <t>6325485500:02:000:0191</t>
  </si>
  <si>
    <t>6321689200:02:002:0063</t>
  </si>
  <si>
    <t>6321688800:01:001:0117</t>
  </si>
  <si>
    <t>6321655800:05:002:0045</t>
  </si>
  <si>
    <t>6321689200:02:002:0061</t>
  </si>
  <si>
    <t>6321689200:01:001:0005</t>
  </si>
  <si>
    <t>6321688800:01:001:0126</t>
  </si>
  <si>
    <t>6321684400:01:001:0112</t>
  </si>
  <si>
    <t>6321684400:01:001:0126</t>
  </si>
  <si>
    <t>6321684400:01:002:0069</t>
  </si>
  <si>
    <t>6321689200:01:001:0042</t>
  </si>
  <si>
    <t>6321688800:01:001:0043</t>
  </si>
  <si>
    <t>6321684400:01:002:0090</t>
  </si>
  <si>
    <t>6325485500:02:000:0142</t>
  </si>
  <si>
    <t>6321689200:02:002:0536</t>
  </si>
  <si>
    <t>6320482500:07:000:0142</t>
  </si>
  <si>
    <t>6321755600:02:007:0167</t>
  </si>
  <si>
    <t>6320285200:02:003:0226</t>
  </si>
  <si>
    <t>6325157300:01:001:0425</t>
  </si>
  <si>
    <t>6321688400:03:001:0224</t>
  </si>
  <si>
    <t>6321689200:01:002:0060</t>
  </si>
  <si>
    <t>6321689200:01:002:0066</t>
  </si>
  <si>
    <t>6321688400:03:001:0205</t>
  </si>
  <si>
    <t>6321688400:02:002:0035</t>
  </si>
  <si>
    <t>6320285200:02:000:0553</t>
  </si>
  <si>
    <t>6321688800:01:001:0212</t>
  </si>
  <si>
    <t>6321688400:03:001:0214</t>
  </si>
  <si>
    <t>6321684400:01:001:0093</t>
  </si>
  <si>
    <t>6321684400:01:002:0077</t>
  </si>
  <si>
    <t>6320255300:04:000:0111</t>
  </si>
  <si>
    <t>6321684400:01:001:0159</t>
  </si>
  <si>
    <t>6321684400:01:001:0129</t>
  </si>
  <si>
    <t>6321684400:01:001:0201</t>
  </si>
  <si>
    <t>6321655800:05:002:0010</t>
  </si>
  <si>
    <t>6321755600:02:007:0165</t>
  </si>
  <si>
    <t>6320481000:03:000:0249</t>
  </si>
  <si>
    <t>6320285200:02:003:0205</t>
  </si>
  <si>
    <t>6321784500:02:000:3009</t>
  </si>
  <si>
    <t>6321689200:02:002:0113</t>
  </si>
  <si>
    <t>6321689200:02:002:0535</t>
  </si>
  <si>
    <t>6321688400:03:002:0072</t>
  </si>
  <si>
    <t>6320285200:02:003:0142</t>
  </si>
  <si>
    <t>6321688800:01:001:0060</t>
  </si>
  <si>
    <t>6321688400:02:002:0154</t>
  </si>
  <si>
    <t>6321688400:03:001:0221</t>
  </si>
  <si>
    <t>6321684400:01:001:0360</t>
  </si>
  <si>
    <t>6320482000:04:000:0032</t>
  </si>
  <si>
    <t>6321689200:01:002:0111</t>
  </si>
  <si>
    <t>6321684400:01:001:0177</t>
  </si>
  <si>
    <t>6321655800:05:002:0018</t>
  </si>
  <si>
    <t>6320285200:02:003:0208</t>
  </si>
  <si>
    <t>6321684400:01:001:0198</t>
  </si>
  <si>
    <t>6321688400:03:002:0143</t>
  </si>
  <si>
    <t>6321688400:03:001:0044</t>
  </si>
  <si>
    <t>6321684400:01:001:0247</t>
  </si>
  <si>
    <t>6321688400:02:002:0033</t>
  </si>
  <si>
    <t>6320285200:03:000:0204</t>
  </si>
  <si>
    <t>6321689200:01:001:0004</t>
  </si>
  <si>
    <t>6321755600:03:000:0006</t>
  </si>
  <si>
    <t>6321684400:01:001:0108</t>
  </si>
  <si>
    <t>6321688800:01:001:0094</t>
  </si>
  <si>
    <t>6320285200:02:003:0159</t>
  </si>
  <si>
    <t>6321689200:02:002:0043</t>
  </si>
  <si>
    <t>6320285200:03:000:0567</t>
  </si>
  <si>
    <t>6321688800:01:001:0101</t>
  </si>
  <si>
    <t>6321755600:02:007:0030</t>
  </si>
  <si>
    <t>6321755600:02:007:0140</t>
  </si>
  <si>
    <t>6321689200:02:002:0107</t>
  </si>
  <si>
    <t>6321689200:02:001:0032</t>
  </si>
  <si>
    <t>6321689200:02:002:0077</t>
  </si>
  <si>
    <t>6321689200:01:001:0082</t>
  </si>
  <si>
    <t>6321688400:03:002:0250</t>
  </si>
  <si>
    <t>6325485500:02:000:0377</t>
  </si>
  <si>
    <t>6321688400:03:002:0330</t>
  </si>
  <si>
    <t>6321688400:02:002:0029</t>
  </si>
  <si>
    <t>6321689200:01:001:0039</t>
  </si>
  <si>
    <t>6321684400:01:001:0123</t>
  </si>
  <si>
    <t>6320285200:02:003:0214</t>
  </si>
  <si>
    <t>6320483700:06:000:0067</t>
  </si>
  <si>
    <t>6321688400:03:002:0211</t>
  </si>
  <si>
    <t>6321689200:01:001:0121</t>
  </si>
  <si>
    <t>6321684400:01:001:0354</t>
  </si>
  <si>
    <t>6321689200:01:001:0122</t>
  </si>
  <si>
    <t>6321784500:02:000:2546</t>
  </si>
  <si>
    <t>6320485500:05:000:0437</t>
  </si>
  <si>
    <t>6321689200:01:001:0013</t>
  </si>
  <si>
    <t>6320285200:03:000:0458</t>
  </si>
  <si>
    <t>6320255700:04:000:0001</t>
  </si>
  <si>
    <t>6320255700:04:000:0002</t>
  </si>
  <si>
    <t>6321689200:01:001:0040</t>
  </si>
  <si>
    <t>6321688400:02:002:0062</t>
  </si>
  <si>
    <t>6321684400:01:002:0082</t>
  </si>
  <si>
    <t>6321755600:03:000:0198</t>
  </si>
  <si>
    <t>6321684400:01:001:0145</t>
  </si>
  <si>
    <t>6321688800:01:001:0119</t>
  </si>
  <si>
    <t>6320483700:04:000:0431</t>
  </si>
  <si>
    <t>6320255300:04:000:0113</t>
  </si>
  <si>
    <t>6321684400:01:001:0432</t>
  </si>
  <si>
    <t>6320285200:03:000:0198</t>
  </si>
  <si>
    <t>6321689200:01:001:0016</t>
  </si>
  <si>
    <t>6325482000:08:000:0292</t>
  </si>
  <si>
    <t>6321689200:01:002:0080</t>
  </si>
  <si>
    <t>6321684400:01:002:0098</t>
  </si>
  <si>
    <t>6321688400:03:002:0209</t>
  </si>
  <si>
    <t>6321688800:01:001:0176</t>
  </si>
  <si>
    <t>6321689200:02:001:0026</t>
  </si>
  <si>
    <t>6321688800:01:002:0135</t>
  </si>
  <si>
    <t>6321655800:05:003:0050</t>
  </si>
  <si>
    <t>6321688400:03:002:0077</t>
  </si>
  <si>
    <t>6321688400:03:001:0353</t>
  </si>
  <si>
    <t>6321755600:02:007:0035</t>
  </si>
  <si>
    <t>6321689200:01:001:0072</t>
  </si>
  <si>
    <t>6320285200:02:000:0285</t>
  </si>
  <si>
    <t>6320210100:05:000:0001</t>
  </si>
  <si>
    <t>6321689200:01:001:0055</t>
  </si>
  <si>
    <t>6320481000:03:000:0134</t>
  </si>
  <si>
    <t>6321688800:01:001:0125</t>
  </si>
  <si>
    <t>6320285200:03:000:0568</t>
  </si>
  <si>
    <t>6321689200:02:002:0601</t>
  </si>
  <si>
    <t>6321684400:01:001:0147</t>
  </si>
  <si>
    <t>6320285200:03:000:0584</t>
  </si>
  <si>
    <t>6321688400:03:002:0138</t>
  </si>
  <si>
    <t>6321655800:05:002:0011</t>
  </si>
  <si>
    <t>6321684400:01:002:0061</t>
  </si>
  <si>
    <t>6321784500:02:000:2691</t>
  </si>
  <si>
    <t>6321684400:01:001:0088</t>
  </si>
  <si>
    <t>6320483700:05:000:0284</t>
  </si>
  <si>
    <t>6321684400:01:002:0116</t>
  </si>
  <si>
    <t>6320483700:04:000:0446</t>
  </si>
  <si>
    <t>6321688400:03:002:0045</t>
  </si>
  <si>
    <t>6325485500:02:000:0103</t>
  </si>
  <si>
    <t>6320481000:03:000:0953</t>
  </si>
  <si>
    <t>6320481000:03:000:0499</t>
  </si>
  <si>
    <t>6320285200:02:003:0229</t>
  </si>
  <si>
    <t>6321684400:01:001:0086</t>
  </si>
  <si>
    <t>6321688400:03:002:0137</t>
  </si>
  <si>
    <t>6321684400:01:001:0163</t>
  </si>
  <si>
    <t>6321689200:02:002:0556</t>
  </si>
  <si>
    <t>6321689200:01:001:0009</t>
  </si>
  <si>
    <t>6321689200:02:002:0550</t>
  </si>
  <si>
    <t>6321655800:05:003:0049</t>
  </si>
  <si>
    <t>6321755600:02:007:0153</t>
  </si>
  <si>
    <t>6321688400:02:002:0104</t>
  </si>
  <si>
    <t>6321688800:01:001:0112</t>
  </si>
  <si>
    <t>6321689200:02:002:0171</t>
  </si>
  <si>
    <t>6321689200:02:001:0058</t>
  </si>
  <si>
    <t>6320285200:03:000:0433</t>
  </si>
  <si>
    <t>6321689200:01:002:0253</t>
  </si>
  <si>
    <t>6321755600:03:000:0084</t>
  </si>
  <si>
    <t>6321689200:01:001:0045</t>
  </si>
  <si>
    <t>6320483700:05:000:0221</t>
  </si>
  <si>
    <t>6321689200:02:002:0156</t>
  </si>
  <si>
    <t>6321784500:02:000:0476</t>
  </si>
  <si>
    <t>6320285200:03:000:0367</t>
  </si>
  <si>
    <t>6321689200:02:002:0544</t>
  </si>
  <si>
    <t>6321688800:01:001:0188</t>
  </si>
  <si>
    <t>6321688800:01:001:0130</t>
  </si>
  <si>
    <t>6321684400:01:001:0209</t>
  </si>
  <si>
    <t>6321689200:02:001:0018</t>
  </si>
  <si>
    <t>6321689200:02:002:0155</t>
  </si>
  <si>
    <t>6320285200:03:000:0222</t>
  </si>
  <si>
    <t>6320285200:02:003:0121</t>
  </si>
  <si>
    <t>6321688400:03:002:0189</t>
  </si>
  <si>
    <t>6321688800:02:003:0016</t>
  </si>
  <si>
    <t>6320255300:01:000:0756</t>
  </si>
  <si>
    <t>6321684400:01:001:0227</t>
  </si>
  <si>
    <t>6320255300:01:000:0468</t>
  </si>
  <si>
    <t>6321689200:01:001:0080</t>
  </si>
  <si>
    <t>6320285200:02:000:0601</t>
  </si>
  <si>
    <t>6321689200:01:001:0106</t>
  </si>
  <si>
    <t>6321684400:01:001:0103</t>
  </si>
  <si>
    <t>6321689200:02:002:0160</t>
  </si>
  <si>
    <t>6325485500:02:000:0337</t>
  </si>
  <si>
    <t>6321688400:03:001:0344</t>
  </si>
  <si>
    <t>6320255300:01:000:0739</t>
  </si>
  <si>
    <t>6321688800:01:002:0013</t>
  </si>
  <si>
    <t>6321688800:01:001:0061</t>
  </si>
  <si>
    <t>6321688400:03:002:0188</t>
  </si>
  <si>
    <t>6321688800:01:002:0117</t>
  </si>
  <si>
    <t>6321688800:02:001:0030</t>
  </si>
  <si>
    <t>6321689200:01:002:0061</t>
  </si>
  <si>
    <t>6320285200:02:003:0210</t>
  </si>
  <si>
    <t>6321689200:02:002:0092</t>
  </si>
  <si>
    <t>6321755600:02:007:0019</t>
  </si>
  <si>
    <t>6321688400:03:001:0370</t>
  </si>
  <si>
    <t>6321689200:02:002:0105</t>
  </si>
  <si>
    <t>6321689200:01:001:0079</t>
  </si>
  <si>
    <t>6320285200:01:000:0490</t>
  </si>
  <si>
    <t>6322886000:03:000:0290</t>
  </si>
  <si>
    <t>6321689200:01:002:0064</t>
  </si>
  <si>
    <t>6321688800:02:001:0034</t>
  </si>
  <si>
    <t>6320285204:00:000:0144</t>
  </si>
  <si>
    <t>6321688400:03:002:0095</t>
  </si>
  <si>
    <t>6321688400:03:002:0335</t>
  </si>
  <si>
    <t>6321688800:01:002:0011</t>
  </si>
  <si>
    <t>6321755600:02:007:0168</t>
  </si>
  <si>
    <t>6321689200:02:002:0124</t>
  </si>
  <si>
    <t>6321689200:02:002:0086</t>
  </si>
  <si>
    <t>6321688800:01:002:0034</t>
  </si>
  <si>
    <t>6321684400:01:001:0144</t>
  </si>
  <si>
    <t>6321688400:03:001:0171</t>
  </si>
  <si>
    <t>6321688800:01:001:0175</t>
  </si>
  <si>
    <t>6321684400:01:001:0219</t>
  </si>
  <si>
    <t>6321688400:02:002:0026</t>
  </si>
  <si>
    <t>6321688800:01:001:0083</t>
  </si>
  <si>
    <t>6321688400:03:002:0215</t>
  </si>
  <si>
    <t>6320285200:02:000:0314</t>
  </si>
  <si>
    <t>6321688800:01:001:0120</t>
  </si>
  <si>
    <t>6321684400:01:001:0171</t>
  </si>
  <si>
    <t>6321688400:02:002:0012</t>
  </si>
  <si>
    <t>6321688800:01:002:0062</t>
  </si>
  <si>
    <t>6321755600:02:007:0147</t>
  </si>
  <si>
    <t>6321688400:03:002:0044</t>
  </si>
  <si>
    <t>6321688400:03:002:0216</t>
  </si>
  <si>
    <t>6321689200:02:002:0191</t>
  </si>
  <si>
    <t>6320255300:01:000:0707</t>
  </si>
  <si>
    <t>6321755600:02:007:0162</t>
  </si>
  <si>
    <t>6320285200:03:000:0526</t>
  </si>
  <si>
    <t>6320255300:01:000:0752</t>
  </si>
  <si>
    <t>6320483700:05:000:0223</t>
  </si>
  <si>
    <t>6321689200:01:002:0057</t>
  </si>
  <si>
    <t>6321688800:02:001:0012</t>
  </si>
  <si>
    <t>6321684400:01:001:0215</t>
  </si>
  <si>
    <t>6321655800:05:003:0059</t>
  </si>
  <si>
    <t>6325485500:02:000:0107</t>
  </si>
  <si>
    <t>6321655800:05:003:0011</t>
  </si>
  <si>
    <t>6321689200:02:002:0115</t>
  </si>
  <si>
    <t>6321688800:01:001:0034</t>
  </si>
  <si>
    <t>6320483700:01:000:0635</t>
  </si>
  <si>
    <t>6322884500:01:008:0001</t>
  </si>
  <si>
    <t>6321688400:03:001:0252</t>
  </si>
  <si>
    <t>6320285200:02:000:0324</t>
  </si>
  <si>
    <t>6321784500:02:000:0475</t>
  </si>
  <si>
    <t>6321688800:01:001:0029</t>
  </si>
  <si>
    <t>6320285200:02:003:0124</t>
  </si>
  <si>
    <t>6321688400:03:002:0257</t>
  </si>
  <si>
    <t>6321688400:03:002:0144</t>
  </si>
  <si>
    <t>6320481000:03:000:0284</t>
  </si>
  <si>
    <t>6321688400:03:002:0212</t>
  </si>
  <si>
    <t>6321689200:01:002:0027</t>
  </si>
  <si>
    <t>6320285200:02:003:0223</t>
  </si>
  <si>
    <t>6321689200:02:002:0189</t>
  </si>
  <si>
    <t>6321684400:01:001:0172</t>
  </si>
  <si>
    <t>6325157300:02:002:0333</t>
  </si>
  <si>
    <t>6321755600:02:007:0166</t>
  </si>
  <si>
    <t>6320285200:03:000:0371</t>
  </si>
  <si>
    <t>6321689200:01:001:0022</t>
  </si>
  <si>
    <t>6321688800:02:003:0012</t>
  </si>
  <si>
    <t>6321688400:03:001:0245</t>
  </si>
  <si>
    <t>6321689200:02:002:0187</t>
  </si>
  <si>
    <t>6321688400:03:001:0236</t>
  </si>
  <si>
    <t>6320285200:02:000:0293</t>
  </si>
  <si>
    <t>6321688400:02:002:0106</t>
  </si>
  <si>
    <t>6320481000:03:000:0073</t>
  </si>
  <si>
    <t>6321688800:01:001:0039</t>
  </si>
  <si>
    <t>6320285200:02:003:0143</t>
  </si>
  <si>
    <t>6321689200:02:002:0111</t>
  </si>
  <si>
    <t>6321689200:01:001:0095</t>
  </si>
  <si>
    <t>6321655800:05:003:0045</t>
  </si>
  <si>
    <t>6321684400:01:001:0253</t>
  </si>
  <si>
    <t>6321655800:05:003:0459</t>
  </si>
  <si>
    <t>6325482000:02:000:0024</t>
  </si>
  <si>
    <t>6321755600:02:007:0163</t>
  </si>
  <si>
    <t>6321684400:01:002:0095</t>
  </si>
  <si>
    <t>6321689200:02:002:0182</t>
  </si>
  <si>
    <t>6321689200:01:002:0058</t>
  </si>
  <si>
    <t>6321688800:01:001:0131</t>
  </si>
  <si>
    <t>6321688400:03:001:0051</t>
  </si>
  <si>
    <t>6320285200:03:000:0241</t>
  </si>
  <si>
    <t>6321688800:01:002:0124</t>
  </si>
  <si>
    <t>6321688400:03:002:0286</t>
  </si>
  <si>
    <t>6321688400:03:001:0247</t>
  </si>
  <si>
    <t>6321688400:03:001:0381</t>
  </si>
  <si>
    <t>6320255300:01:000:0473</t>
  </si>
  <si>
    <t>6321655800:05:003:0295</t>
  </si>
  <si>
    <t>6320483700:06:000:0066</t>
  </si>
  <si>
    <t>6321689200:01:002:0087</t>
  </si>
  <si>
    <t>6320255300:01:000:0474</t>
  </si>
  <si>
    <t>6321688800:01:002:0018</t>
  </si>
  <si>
    <t>6321689200:02:001:0063</t>
  </si>
  <si>
    <t>6321689200:01:001:0074</t>
  </si>
  <si>
    <t>6321689200:02:001:0023</t>
  </si>
  <si>
    <t>6321688400:03:001:0235</t>
  </si>
  <si>
    <t>6321684400:01:001:0220</t>
  </si>
  <si>
    <t>6325157300:01:001:0418</t>
  </si>
  <si>
    <t>6321688400:03:001:0195</t>
  </si>
  <si>
    <t>6320483700:06:000:0495</t>
  </si>
  <si>
    <t>6320285200:03:000:0590</t>
  </si>
  <si>
    <t>6320285200:03:000:0094</t>
  </si>
  <si>
    <t>6321684400:01:001:0192</t>
  </si>
  <si>
    <t>6320285200:03:000:0191</t>
  </si>
  <si>
    <t>6320285200:02:003:0132</t>
  </si>
  <si>
    <t>6320483700:04:000:0193</t>
  </si>
  <si>
    <t>6325485500:02:000:0164</t>
  </si>
  <si>
    <t>6321688400:02:002:0265</t>
  </si>
  <si>
    <t>6321684400:01:001:0244</t>
  </si>
  <si>
    <t>6320285200:03:000:0423</t>
  </si>
  <si>
    <t>6321684400:01:001:0113</t>
  </si>
  <si>
    <t>6320485500:01:000:0411</t>
  </si>
  <si>
    <t>6321688400:03:002:0113</t>
  </si>
  <si>
    <t>6321684400:01:001:0138</t>
  </si>
  <si>
    <t>6320255300:01:000:0718</t>
  </si>
  <si>
    <t>6325485500:02:000:0328</t>
  </si>
  <si>
    <t>6321684400:01:001:0598</t>
  </si>
  <si>
    <t>6321755600:02:007:0037</t>
  </si>
  <si>
    <t>6325182500:02:003:0111</t>
  </si>
  <si>
    <t>6320285200:02:000:0328</t>
  </si>
  <si>
    <t>6321688400:03:001:0265</t>
  </si>
  <si>
    <t>6321688800:01:002:0118</t>
  </si>
  <si>
    <t>6321784500:02:000:0490</t>
  </si>
  <si>
    <t>6321688800:01:001:0068</t>
  </si>
  <si>
    <t>6321689200:01:001:0023</t>
  </si>
  <si>
    <t>6321689200:02:001:0011</t>
  </si>
  <si>
    <t>6321689200:02:001:0044</t>
  </si>
  <si>
    <t>6321655800:05:003:0060</t>
  </si>
  <si>
    <t>6321688800:02:001:0006</t>
  </si>
  <si>
    <t>6321688400:03:001:0358</t>
  </si>
  <si>
    <t>6321684400:01:001:0426</t>
  </si>
  <si>
    <t>6321688400:03:002:0255</t>
  </si>
  <si>
    <t>6321689200:02:002:0099</t>
  </si>
  <si>
    <t>6321655800:05:002:0044</t>
  </si>
  <si>
    <t>6321688800:01:001:0056</t>
  </si>
  <si>
    <t>6321689200:02:002:0087</t>
  </si>
  <si>
    <t>6321655800:05:002:0099</t>
  </si>
  <si>
    <t>6321689200:01:001:0026</t>
  </si>
  <si>
    <t>6321688800:01:002:0006</t>
  </si>
  <si>
    <t>6321655800:05:002:0063</t>
  </si>
  <si>
    <t>6321688800:01:002:0036</t>
  </si>
  <si>
    <t>6321689200:02:002:0050</t>
  </si>
  <si>
    <t>6321688400:02:002:0090</t>
  </si>
  <si>
    <t>6321684400:01:002:0080</t>
  </si>
  <si>
    <t>6320483700:05:000:0402</t>
  </si>
  <si>
    <t>6321689200:02:002:0047</t>
  </si>
  <si>
    <t>6321688400:03:001:0201</t>
  </si>
  <si>
    <t>6321689200:02:001:0041</t>
  </si>
  <si>
    <t>6321755600:02:007:0032</t>
  </si>
  <si>
    <t>6321688400:03:002:0245</t>
  </si>
  <si>
    <t>6321689200:02:002:0177</t>
  </si>
  <si>
    <t>6321684400:01:002:0107</t>
  </si>
  <si>
    <t>6321688400:02:002:0075</t>
  </si>
  <si>
    <t>6321655800:05:002:0008</t>
  </si>
  <si>
    <t>6321689200:02:001:0053</t>
  </si>
  <si>
    <t>6321684400:01:002:0028</t>
  </si>
  <si>
    <t>6321684400:01:002:0100</t>
  </si>
  <si>
    <t>6320255300:01:000:0465</t>
  </si>
  <si>
    <t>6325485500:02:000:0440</t>
  </si>
  <si>
    <t>6321755600:02:007:0145</t>
  </si>
  <si>
    <t>6321684400:01:002:0051</t>
  </si>
  <si>
    <t>6321689200:02:002:0039</t>
  </si>
  <si>
    <t>6321688800:01:001:0179</t>
  </si>
  <si>
    <t>6321689200:02:002:0054</t>
  </si>
  <si>
    <t>6321689200:01:002:0255</t>
  </si>
  <si>
    <t>6320483700:05:000:0403</t>
  </si>
  <si>
    <t>6321655800:05:003:0038</t>
  </si>
  <si>
    <t>6325485500:02:000:0121</t>
  </si>
  <si>
    <t>6320285200:03:000:0277</t>
  </si>
  <si>
    <t>6320483700:06:000:0046</t>
  </si>
  <si>
    <t>6321688400:03:001:0197</t>
  </si>
  <si>
    <t>6321688400:03:002:0205</t>
  </si>
  <si>
    <t>6321784500:02:000:2948</t>
  </si>
  <si>
    <t>6321689200:01:002:0082</t>
  </si>
  <si>
    <t>6325485500:02:000:0443</t>
  </si>
  <si>
    <t>6320285200:02:003:0098</t>
  </si>
  <si>
    <t>6320285200:03:000:0522</t>
  </si>
  <si>
    <t>6321688400:02:002:0266</t>
  </si>
  <si>
    <t>6321755600:03:000:0068</t>
  </si>
  <si>
    <t>6321688400:03:001:0193</t>
  </si>
  <si>
    <t>6321689200:02:002:0184</t>
  </si>
  <si>
    <t>6321689200:02:002:0091</t>
  </si>
  <si>
    <t>6321684400:01:002:0044</t>
  </si>
  <si>
    <t>6320285200:03:000:0289</t>
  </si>
  <si>
    <t>6321755600:02:007:0003</t>
  </si>
  <si>
    <t>6321755600:02:007:0144</t>
  </si>
  <si>
    <t>6321684400:01:001:0114</t>
  </si>
  <si>
    <t>6320483700:06:000:0042</t>
  </si>
  <si>
    <t>6321689200:01:002:0259</t>
  </si>
  <si>
    <t>6321689200:01:002:0254</t>
  </si>
  <si>
    <t>6321689200:02:002:0078</t>
  </si>
  <si>
    <t>6321689200:02:002:0560</t>
  </si>
  <si>
    <t>6321655800:05:002:0093</t>
  </si>
  <si>
    <t>6321688400:03:002:0133</t>
  </si>
  <si>
    <t>6321755600:02:007:0040</t>
  </si>
  <si>
    <t>6320481000:03:000:0133</t>
  </si>
  <si>
    <t>6321655800:05:002:0059</t>
  </si>
  <si>
    <t>6321684400:01:002:0085</t>
  </si>
  <si>
    <t>6325485500:02:000:0167</t>
  </si>
  <si>
    <t>6321689200:01:001:0030</t>
  </si>
  <si>
    <t>6321689200:02:002:0539</t>
  </si>
  <si>
    <t>6321684400:01:002:0019</t>
  </si>
  <si>
    <t>6321655800:05:002:0004</t>
  </si>
  <si>
    <t>6321689200:01:001:0062</t>
  </si>
  <si>
    <t>6325455900:04:000:0033</t>
  </si>
  <si>
    <t>6320285200:02:000:0292</t>
  </si>
  <si>
    <t>6320481000:05:000:0948</t>
  </si>
  <si>
    <t>6321688400:02:002:0058</t>
  </si>
  <si>
    <t>6321688400:03:001:0255</t>
  </si>
  <si>
    <t>6321655800:05:002:0047</t>
  </si>
  <si>
    <t>6321689200:02:002:0135</t>
  </si>
  <si>
    <t>6321684400:01:001:0213</t>
  </si>
  <si>
    <t>6325485500:02:000:0126</t>
  </si>
  <si>
    <t>6321684400:01:001:0096</t>
  </si>
  <si>
    <t>6320483700:04:000:0417</t>
  </si>
  <si>
    <t>6321688400:02:002:0108</t>
  </si>
  <si>
    <t>6321689200:02:001:0035</t>
  </si>
  <si>
    <t>6320485500:01:000:0423</t>
  </si>
  <si>
    <t>6321689200:01:001:0069</t>
  </si>
  <si>
    <t>6321689200:01:002:0053</t>
  </si>
  <si>
    <t>6321689200:01:002:0049</t>
  </si>
  <si>
    <t>6321684400:01:002:0045</t>
  </si>
  <si>
    <t>6321689200:02:002:0130</t>
  </si>
  <si>
    <t>6321688800:01:002:0053</t>
  </si>
  <si>
    <t>6320285200:02:000:0317</t>
  </si>
  <si>
    <t>6321688800:01:001:0134</t>
  </si>
  <si>
    <t>6321689200:02:001:0048</t>
  </si>
  <si>
    <t>6321689200:02:002:0210</t>
  </si>
  <si>
    <t>6321688400:03:002:0201</t>
  </si>
  <si>
    <t>6321689200:02:002:0194</t>
  </si>
  <si>
    <t>6321688800:01:001:0065</t>
  </si>
  <si>
    <t>6321684400:01:001:0095</t>
  </si>
  <si>
    <t>6321689200:01:001:0052</t>
  </si>
  <si>
    <t>6321688400:03:002:0207</t>
  </si>
  <si>
    <t>6321689200:01:002:0042</t>
  </si>
  <si>
    <t>6321688800:01:001:0028</t>
  </si>
  <si>
    <t>6321684400:01:002:0027</t>
  </si>
  <si>
    <t>6325482000:02:000:0037</t>
  </si>
  <si>
    <t>6321688800:01:002:0115</t>
  </si>
  <si>
    <t>6321655800:05:003:0028</t>
  </si>
  <si>
    <t>6321688400:03:001:0317</t>
  </si>
  <si>
    <t>6321688400:03:001:0383</t>
  </si>
  <si>
    <t>6321688800:02:001:0002</t>
  </si>
  <si>
    <t>6321688400:03:002:0213</t>
  </si>
  <si>
    <t>6321689200:01:002:0032</t>
  </si>
  <si>
    <t>6321684400:01:001:0424</t>
  </si>
  <si>
    <t>6321689200:01:001:0007</t>
  </si>
  <si>
    <t>6321688800:01:002:0029</t>
  </si>
  <si>
    <t>6321689200:02:002:0186</t>
  </si>
  <si>
    <t>6321684400:01:001:0217</t>
  </si>
  <si>
    <t>6321655800:05:002:0028</t>
  </si>
  <si>
    <t>6321684400:01:001:0190</t>
  </si>
  <si>
    <t>6321755600:03:000:0014</t>
  </si>
  <si>
    <t>6321684400:01:002:0084</t>
  </si>
  <si>
    <t>6320285200:03:000:0279</t>
  </si>
  <si>
    <t>6321684400:01:002:0439</t>
  </si>
  <si>
    <t>6321684400:01:002:0031</t>
  </si>
  <si>
    <t>6321684400:01:001:0076</t>
  </si>
  <si>
    <t>6321689200:02:002:0134</t>
  </si>
  <si>
    <t>6321784500:02:000:0478</t>
  </si>
  <si>
    <t>6321688400:03:002:0157</t>
  </si>
  <si>
    <t>6320285200:02:000:0280</t>
  </si>
  <si>
    <t>6320482500:07:000:0574</t>
  </si>
  <si>
    <t>6321684400:01:001:0604</t>
  </si>
  <si>
    <t>6321689200:02:002:0121</t>
  </si>
  <si>
    <t>6321755600:02:007:0020</t>
  </si>
  <si>
    <t>6321689200:01:001:0014</t>
  </si>
  <si>
    <t>6320285200:01:000:0319</t>
  </si>
  <si>
    <t>6325157300:01:001:0374</t>
  </si>
  <si>
    <t>6321755600:02:007:0018</t>
  </si>
  <si>
    <t>6321689200:02:002:0203</t>
  </si>
  <si>
    <t>6321684400:01:001:0205</t>
  </si>
  <si>
    <t>6321688400:03:001:0356</t>
  </si>
  <si>
    <t>6321655800:05:002:0056</t>
  </si>
  <si>
    <t>6321689200:02:002:0534</t>
  </si>
  <si>
    <t>6321689200:01:002:0044</t>
  </si>
  <si>
    <t>6320285200:03:000:0318</t>
  </si>
  <si>
    <t>6321688800:01:002:0035</t>
  </si>
  <si>
    <t>6321688800:01:001:0079</t>
  </si>
  <si>
    <t>6321688800:01:001:0100</t>
  </si>
  <si>
    <t>6321684400:01:002:0118</t>
  </si>
  <si>
    <t>6321688800:01:002:0033</t>
  </si>
  <si>
    <t>6321689200:01:002:0017</t>
  </si>
  <si>
    <t>6321689200:01:002:0079</t>
  </si>
  <si>
    <t>6321689200:01:001:0076</t>
  </si>
  <si>
    <t>6321689200:01:002:0030</t>
  </si>
  <si>
    <t>6321688400:03:002:0140</t>
  </si>
  <si>
    <t>6321688400:03:001:0250</t>
  </si>
  <si>
    <t>6320285200:04:000:0001</t>
  </si>
  <si>
    <t>6321784500:02:000:2602</t>
  </si>
  <si>
    <t>6321755600:03:000:0047</t>
  </si>
  <si>
    <t>6321688400:03:002:0136</t>
  </si>
  <si>
    <t>6321688400:03:001:0355</t>
  </si>
  <si>
    <t>6320483700:06:000:0069</t>
  </si>
  <si>
    <t>6321684400:01:002:0055</t>
  </si>
  <si>
    <t>6321684400:01:002:0109</t>
  </si>
  <si>
    <t>6320483700:01:000:0081</t>
  </si>
  <si>
    <t>6321688400:02:002:0054</t>
  </si>
  <si>
    <t>6321684400:01:001:0197</t>
  </si>
  <si>
    <t>6321689200:02:002:0173</t>
  </si>
  <si>
    <t>6321755600:02:007:0011</t>
  </si>
  <si>
    <t>6321689200:02:002:0097</t>
  </si>
  <si>
    <t>6320285200:03:000:0331</t>
  </si>
  <si>
    <t>6321688400:03:002:0336</t>
  </si>
  <si>
    <t>6320285200:02:003:0144</t>
  </si>
  <si>
    <t>6321688400:02:002:0270</t>
  </si>
  <si>
    <t>6321688800:01:001:0108</t>
  </si>
  <si>
    <t>6321684400:01:002:0072</t>
  </si>
  <si>
    <t>6320255300:01:000:0462</t>
  </si>
  <si>
    <t>6320285200:03:000:0305</t>
  </si>
  <si>
    <t>6321688400:03:002:0229</t>
  </si>
  <si>
    <t>6320285200:03:000:0529</t>
  </si>
  <si>
    <t>6321689200:01:002:0028</t>
  </si>
  <si>
    <t>6321689200:01:001:0089</t>
  </si>
  <si>
    <t>6321688400:03:002:0109</t>
  </si>
  <si>
    <t>6321684400:01:001:0127</t>
  </si>
  <si>
    <t>6321688800:01:001:0074</t>
  </si>
  <si>
    <t>6321689200:01:001:0011</t>
  </si>
  <si>
    <t>6321684400:01:001:0224</t>
  </si>
  <si>
    <t>6320285200:02:003:0093</t>
  </si>
  <si>
    <t>6321688800:01:001:0103</t>
  </si>
  <si>
    <t>6321655800:05:003:0041</t>
  </si>
  <si>
    <t>6320285200:03:000:0180</t>
  </si>
  <si>
    <t>6321688800:01:001:0143</t>
  </si>
  <si>
    <t>6320483700:04:000:0036</t>
  </si>
  <si>
    <t>6320483700:01:000:0636</t>
  </si>
  <si>
    <t>6321684400:01:001:0603</t>
  </si>
  <si>
    <t>6321688800:01:001:0128</t>
  </si>
  <si>
    <t>6325482000:08:000:0239</t>
  </si>
  <si>
    <t>6321689200:02:002:0215</t>
  </si>
  <si>
    <t>6321689200:02:002:0151</t>
  </si>
  <si>
    <t>6321688800:01:001:0111</t>
  </si>
  <si>
    <t>6321688400:02:002:0267</t>
  </si>
  <si>
    <t>6321689200:02:002:0145</t>
  </si>
  <si>
    <t>6321688400:03:001:0218</t>
  </si>
  <si>
    <t>6321688400:03:001:0222</t>
  </si>
  <si>
    <t>6320483700:04:000:0030</t>
  </si>
  <si>
    <t>6321688400:03:002:0326</t>
  </si>
  <si>
    <t>6320483700:06:000:0072</t>
  </si>
  <si>
    <t>6321688400:02:002:0065</t>
  </si>
  <si>
    <t>6325485500:02:000:0125</t>
  </si>
  <si>
    <t>6321655800:05:002:0090</t>
  </si>
  <si>
    <t>6321688800:01:001:0031</t>
  </si>
  <si>
    <t>6321689200:01:001:0025</t>
  </si>
  <si>
    <t>6321689200:01:001:0034</t>
  </si>
  <si>
    <t>6321689200:02:001:0038</t>
  </si>
  <si>
    <t>6321688800:01:002:0091</t>
  </si>
  <si>
    <t>6321684400:01:002:0108</t>
  </si>
  <si>
    <t>6321689200:01:002:0068</t>
  </si>
  <si>
    <t>6321755600:02:007:0038</t>
  </si>
  <si>
    <t>6321688800:01:002:0087</t>
  </si>
  <si>
    <t>6321689200:01:002:0007</t>
  </si>
  <si>
    <t>6321684400:01:001:0218</t>
  </si>
  <si>
    <t>6321684400:01:001:0252</t>
  </si>
  <si>
    <t>6321689200:01:002:0244</t>
  </si>
  <si>
    <t>6321688400:03:001:0263</t>
  </si>
  <si>
    <t>6321688800:01:002:0050</t>
  </si>
  <si>
    <t>6321684400:01:001:0122</t>
  </si>
  <si>
    <t>6321755600:03:000:0101</t>
  </si>
  <si>
    <t>6320255300:01:000:0733</t>
  </si>
  <si>
    <t>6321689200:01:001:0077</t>
  </si>
  <si>
    <t>6321688800:01:001:0053</t>
  </si>
  <si>
    <t>6321684400:01:001:0249</t>
  </si>
  <si>
    <t>6321688400:03:001:0203</t>
  </si>
  <si>
    <t>6321688800:01:001:0086</t>
  </si>
  <si>
    <t>6320285200:01:000:0493</t>
  </si>
  <si>
    <t>6320255300:01:000:0699</t>
  </si>
  <si>
    <t>6321684400:01:001:0191</t>
  </si>
  <si>
    <t>6321689200:02:001:0052</t>
  </si>
  <si>
    <t>6325485500:02:000:1555</t>
  </si>
  <si>
    <t>6321655800:05:003:0012</t>
  </si>
  <si>
    <t>6321684400:01:001:0262</t>
  </si>
  <si>
    <t>6321689200:02:002:0048</t>
  </si>
  <si>
    <t>6321688400:03:002:0323</t>
  </si>
  <si>
    <t>6321688800:02:003:0014</t>
  </si>
  <si>
    <t>6321684400:01:001:0139</t>
  </si>
  <si>
    <t>6320482000:04:000:0031</t>
  </si>
  <si>
    <t>6320483700:06:000:0061</t>
  </si>
  <si>
    <t>6321784500:02:000:0491</t>
  </si>
  <si>
    <t>6321755600:02:007:0161</t>
  </si>
  <si>
    <t>6320285200:02:000:0286</t>
  </si>
  <si>
    <t>6325485500:02:000:0166</t>
  </si>
  <si>
    <t>6321655800:05:002:0025</t>
  </si>
  <si>
    <t>6321688400:03:001:0062</t>
  </si>
  <si>
    <t>6321688800:01:002:0114</t>
  </si>
  <si>
    <t>6321689200:01:002:0090</t>
  </si>
  <si>
    <t>6321689200:01:002:0056</t>
  </si>
  <si>
    <t>6321688800:01:002:0030</t>
  </si>
  <si>
    <t>6321684400:01:002:0088</t>
  </si>
  <si>
    <t>6320285200:03:000:0328</t>
  </si>
  <si>
    <t>6321689200:02:001:0055</t>
  </si>
  <si>
    <t>6321688800:01:001:0062</t>
  </si>
  <si>
    <t>6321689200:02:002:0547</t>
  </si>
  <si>
    <t>6321755600:02:007:0146</t>
  </si>
  <si>
    <t>6321784500:02:000:0624</t>
  </si>
  <si>
    <t>6321689200:01:002:0043</t>
  </si>
  <si>
    <t>6320285200:02:003:0146</t>
  </si>
  <si>
    <t>6320285200:03:000:0570</t>
  </si>
  <si>
    <t>6310400000:97:001:0001</t>
  </si>
  <si>
    <t>6321755600:02:007:0027</t>
  </si>
  <si>
    <t>6321684400:01:002:0018</t>
  </si>
  <si>
    <t>6320285200:02:000:0095</t>
  </si>
  <si>
    <t>6321688800:01:001:0047</t>
  </si>
  <si>
    <t>6321688400:03:001:0336</t>
  </si>
  <si>
    <t>6325455900:04:000:0029</t>
  </si>
  <si>
    <t>6321689200:01:002:0109</t>
  </si>
  <si>
    <t>6321684400:01:001:0195</t>
  </si>
  <si>
    <t>6320285200:03:000:0128</t>
  </si>
  <si>
    <t>6321689200:01:002:0074</t>
  </si>
  <si>
    <t>6321688400:03:002:0086</t>
  </si>
  <si>
    <t>6321684400:01:001:0078</t>
  </si>
  <si>
    <t>6325455900:04:000:0027</t>
  </si>
  <si>
    <t>6321688800:02:003:0015</t>
  </si>
  <si>
    <t>6320285200:03:000:0179</t>
  </si>
  <si>
    <t>6321784500:02:000:2829</t>
  </si>
  <si>
    <t>6321689200:01:001:0059</t>
  </si>
  <si>
    <t>6320285200:02:000:0014</t>
  </si>
  <si>
    <t>6321684400:01:001:0236</t>
  </si>
  <si>
    <t>6325485500:02:000:0102</t>
  </si>
  <si>
    <t>6320285200:03:000:0428</t>
  </si>
  <si>
    <t>6321689200:01:001:0017</t>
  </si>
  <si>
    <t>6321688800:01:001:0046</t>
  </si>
  <si>
    <t>6321689200:02:002:0079</t>
  </si>
  <si>
    <t>6321688800:01:001:0135</t>
  </si>
  <si>
    <t>6320255300:01:000:0755</t>
  </si>
  <si>
    <t>6325485500:02:000:1457</t>
  </si>
  <si>
    <t>6321689200:01:001:0028</t>
  </si>
  <si>
    <t>6321688400:03:002:0149</t>
  </si>
  <si>
    <t>6321688400:02:002:0073</t>
  </si>
  <si>
    <t>6320483700:04:000:0411</t>
  </si>
  <si>
    <t>6325485500:02:000:0192</t>
  </si>
  <si>
    <t>6321684400:01:001:0104</t>
  </si>
  <si>
    <t>6320255300:01:000:0460</t>
  </si>
  <si>
    <t>6321684400:01:001:0359</t>
  </si>
  <si>
    <t>6321689200:02:001:0040</t>
  </si>
  <si>
    <t>6321689200:01:002:0413</t>
  </si>
  <si>
    <t>6321689200:01:002:0029</t>
  </si>
  <si>
    <t>6321688400:03:002:0196</t>
  </si>
  <si>
    <t>6321689200:02:001:0060</t>
  </si>
  <si>
    <t>6321688400:03:002:0158</t>
  </si>
  <si>
    <t>6321784500:02:000:0473</t>
  </si>
  <si>
    <t>6321688800:01:002:0032</t>
  </si>
  <si>
    <t>6321684400:01:001:0255</t>
  </si>
  <si>
    <t>6321655800:05:002:0095</t>
  </si>
  <si>
    <t>6321689200:02:002:0049</t>
  </si>
  <si>
    <t>6321755600:02:007:0157</t>
  </si>
  <si>
    <t>6321755600:03:000:0012</t>
  </si>
  <si>
    <t>6321684400:01:001:0358</t>
  </si>
  <si>
    <t>6321784500:02:000:0429</t>
  </si>
  <si>
    <t>6321689200:02:002:0062</t>
  </si>
  <si>
    <t>6321689200:02:002:0084</t>
  </si>
  <si>
    <t>6321689200:02:002:0574</t>
  </si>
  <si>
    <t>6321689200:01:002:0012</t>
  </si>
  <si>
    <t>6321684400:01:002:0595</t>
  </si>
  <si>
    <t>6321684400:01:001:0183</t>
  </si>
  <si>
    <t>6321655800:05:002:0039</t>
  </si>
  <si>
    <t>6320285200:02:000:0344</t>
  </si>
  <si>
    <t>6321684400:01:001:0865</t>
  </si>
  <si>
    <t>6320483700:04:000:0413</t>
  </si>
  <si>
    <t>6321684400:01:001:0135</t>
  </si>
  <si>
    <t>6321655800:05:002:0055</t>
  </si>
  <si>
    <t>6320255300:04:000:0056</t>
  </si>
  <si>
    <t>6325485500:02:000:0139</t>
  </si>
  <si>
    <t>6321688800:02:001:0003</t>
  </si>
  <si>
    <t>6321689200:02:001:0033</t>
  </si>
  <si>
    <t>6321784500:02:000:0628</t>
  </si>
  <si>
    <t>6321689200:01:002:0025</t>
  </si>
  <si>
    <t>6321689200:02:002:0081</t>
  </si>
  <si>
    <t>6321688400:03:002:0114</t>
  </si>
  <si>
    <t>6320285200:03:000:0403</t>
  </si>
  <si>
    <t>6320483700:04:000:0034</t>
  </si>
  <si>
    <t>6321684400:01:001:0228</t>
  </si>
  <si>
    <t>6321684400:01:002:0554</t>
  </si>
  <si>
    <t>6321684400:01:002:0054</t>
  </si>
  <si>
    <t>6320285200:01:000:0585</t>
  </si>
  <si>
    <t>6325485500:02:000:0161</t>
  </si>
  <si>
    <t>6320255300:01:000:0751</t>
  </si>
  <si>
    <t>6321689200:01:002:0495</t>
  </si>
  <si>
    <t>6321688400:03:002:0147</t>
  </si>
  <si>
    <t>6321689200:01:002:0014</t>
  </si>
  <si>
    <t>6321689200:01:002:0240</t>
  </si>
  <si>
    <t>6321688800:01:002:0093</t>
  </si>
  <si>
    <t>6321784500:02:000:2545</t>
  </si>
  <si>
    <t>6321688400:02:002:0019</t>
  </si>
  <si>
    <t>6321688400:03:002:0085</t>
  </si>
  <si>
    <t>6320285204:00:000:0119</t>
  </si>
  <si>
    <t>6320210100:05:000:0002</t>
  </si>
  <si>
    <t>6320284400:04:000:0001</t>
  </si>
  <si>
    <t>6321684400:01:002:0036</t>
  </si>
  <si>
    <t>6320285200:02:003:0145</t>
  </si>
  <si>
    <t>6321689200:02:002:0093</t>
  </si>
  <si>
    <t>6321688400:03:001:0231</t>
  </si>
  <si>
    <t>6321689200:02:002:0051</t>
  </si>
  <si>
    <t>6320285200:02:000:0288</t>
  </si>
  <si>
    <t>6321688800:01:001:0059</t>
  </si>
  <si>
    <t>6320255300:01:000:0459</t>
  </si>
  <si>
    <t>6321688800:01:001:0118</t>
  </si>
  <si>
    <t>6321689200:01:001:0036</t>
  </si>
  <si>
    <t>6321655800:05:003:0042</t>
  </si>
  <si>
    <t>6321689200:01:001:0208</t>
  </si>
  <si>
    <t>6320285200:02:000:0602</t>
  </si>
  <si>
    <t>6321688400:03:001:0268</t>
  </si>
  <si>
    <t>6321688800:01:002:0122</t>
  </si>
  <si>
    <t>6321689200:02:002:0071</t>
  </si>
  <si>
    <t>6321684400:01:001:0575</t>
  </si>
  <si>
    <t>6321689200:01:001:0102</t>
  </si>
  <si>
    <t>6321684400:01:001:0363</t>
  </si>
  <si>
    <t>6321689200:01:002:0076</t>
  </si>
  <si>
    <t>6321688800:01:002:0039</t>
  </si>
  <si>
    <t>6325485500:02:000:0187</t>
  </si>
  <si>
    <t>6321689200:01:002:0002</t>
  </si>
  <si>
    <t>6321689200:02:002:0549</t>
  </si>
  <si>
    <t>6320485500:01:000:0424</t>
  </si>
  <si>
    <t>6321689200:01:002:0016</t>
  </si>
  <si>
    <t>6325455900:04:000:0028</t>
  </si>
  <si>
    <t>6320285200:03:000:0174</t>
  </si>
  <si>
    <t>6320255300:01:000:0754</t>
  </si>
  <si>
    <t>6321655800:05:002:0017</t>
  </si>
  <si>
    <t>6321684400:01:002:0047</t>
  </si>
  <si>
    <t>6321688400:02:002:0136</t>
  </si>
  <si>
    <t>6321684400:01:001:0222</t>
  </si>
  <si>
    <t>6321684400:01:001:0146</t>
  </si>
  <si>
    <t>6321755600:02:007:0029</t>
  </si>
  <si>
    <t>6321688800:01:001:0073</t>
  </si>
  <si>
    <t>6321688400:02:002:0064</t>
  </si>
  <si>
    <t>6321689200:02:002:0127</t>
  </si>
  <si>
    <t>6321684400:01:001:0238</t>
  </si>
  <si>
    <t>6320285200:02:003:0130</t>
  </si>
  <si>
    <t>6321689200:01:002:0054</t>
  </si>
  <si>
    <t>6321755600:02:007:0012</t>
  </si>
  <si>
    <t>6321684400:01:001:0169</t>
  </si>
  <si>
    <t>6321655800:05:002:0119</t>
  </si>
  <si>
    <t>6321689200:01:001:0096</t>
  </si>
  <si>
    <t>6321684400:01:001:0119</t>
  </si>
  <si>
    <t>6321688400:02:002:0130</t>
  </si>
  <si>
    <t>6321689200:02:002:0067</t>
  </si>
  <si>
    <t>6321688800:01:001:0078</t>
  </si>
  <si>
    <t>6321689200:02:002:0080</t>
  </si>
  <si>
    <t>6321689200:01:001:0006</t>
  </si>
  <si>
    <t>6321689200:02:002:0248</t>
  </si>
  <si>
    <t>6320255300:04:000:0072</t>
  </si>
  <si>
    <t>6325485500:02:000:0162</t>
  </si>
  <si>
    <t>6321689200:01:002:0071</t>
  </si>
  <si>
    <t>6321688400:03:002:0191</t>
  </si>
  <si>
    <t>6320285200:01:000:0489</t>
  </si>
  <si>
    <t>6321684400:01:001:0193</t>
  </si>
  <si>
    <t>6325482000:02:000:0030</t>
  </si>
  <si>
    <t>6321688400:03:002:0253</t>
  </si>
  <si>
    <t>6321688800:02:003:0018</t>
  </si>
  <si>
    <t>6321689200:02:002:0083</t>
  </si>
  <si>
    <t>6321688800:01:002:0092</t>
  </si>
  <si>
    <t>6321684400:01:002:0113</t>
  </si>
  <si>
    <t>6320285200:03:000:0210</t>
  </si>
  <si>
    <t>6320285200:03:000:0247</t>
  </si>
  <si>
    <t>6321689200:01:002:0047</t>
  </si>
  <si>
    <t>6325157300:01:018:0040</t>
  </si>
  <si>
    <t>6321684400:01:001:0087</t>
  </si>
  <si>
    <t>6321689200:01:002:0497</t>
  </si>
  <si>
    <t>6321689200:02:002:0110</t>
  </si>
  <si>
    <t>6321688400:03:001:0258</t>
  </si>
  <si>
    <t>6321684400:01:001:0140</t>
  </si>
  <si>
    <t>6325485500:02:000:0095</t>
  </si>
  <si>
    <t>6321684400:01:002:0075</t>
  </si>
  <si>
    <t>6320285200:03:000:0244</t>
  </si>
  <si>
    <t>6321689200:02:001:0042</t>
  </si>
  <si>
    <t>6321689200:01:002:0013</t>
  </si>
  <si>
    <t>6321689200:02:002:0116</t>
  </si>
  <si>
    <t>6320285200:03:000:0519</t>
  </si>
  <si>
    <t>6321688800:01:001:0051</t>
  </si>
  <si>
    <t>6321688400:02:002:0024</t>
  </si>
  <si>
    <t>6321684400:01:001:0434</t>
  </si>
  <si>
    <t>6321689200:01:002:0094</t>
  </si>
  <si>
    <t>6320285200:03:000:0576</t>
  </si>
  <si>
    <t>6321688800:01:001:0098</t>
  </si>
  <si>
    <t>6320285200:03:000:0520</t>
  </si>
  <si>
    <t>6321689200:02:002:0073</t>
  </si>
  <si>
    <t>6321655800:05:003:0044</t>
  </si>
  <si>
    <t>6321689200:02:002:0060</t>
  </si>
  <si>
    <t>6321689200:02:002:0132</t>
  </si>
  <si>
    <t>6321689200:02:002:0211</t>
  </si>
  <si>
    <t>6321755600:03:000:0111</t>
  </si>
  <si>
    <t>6321688800:01:001:0214</t>
  </si>
  <si>
    <t>6321689200:01:002:0107</t>
  </si>
  <si>
    <t>6321688800:01:002:0120</t>
  </si>
  <si>
    <t>6321688800:01:002:0004</t>
  </si>
  <si>
    <t>6321688400:03:001:0270</t>
  </si>
  <si>
    <t>6321655800:05:002:0092</t>
  </si>
  <si>
    <t>6321688800:02:003:0019</t>
  </si>
  <si>
    <t>6320285200:01:000:0315</t>
  </si>
  <si>
    <t>6321755600:03:000:0180</t>
  </si>
  <si>
    <t>6321689200:01:001:0020</t>
  </si>
  <si>
    <t>6321688800:01:001:0102</t>
  </si>
  <si>
    <t>6321684400:01:001:0260</t>
  </si>
  <si>
    <t>6321688800:01:001:0081</t>
  </si>
  <si>
    <t>6325485500:02:000:0092</t>
  </si>
  <si>
    <t>6321688800:01:001:0087</t>
  </si>
  <si>
    <t>6321688800:01:002:0012</t>
  </si>
  <si>
    <t>6320255300:01:000:0750</t>
  </si>
  <si>
    <t>6321688800:01:002:0025</t>
  </si>
  <si>
    <t>6321688800:01:002:0044</t>
  </si>
  <si>
    <t>6321689200:01:001:0064</t>
  </si>
  <si>
    <t>6320285200:03:000:0164</t>
  </si>
  <si>
    <t>6321784500:02:000:2552</t>
  </si>
  <si>
    <t>6321689200:02:001:0013</t>
  </si>
  <si>
    <t>6325485500:02:000:0189</t>
  </si>
  <si>
    <t>6320482000:01:000:0102</t>
  </si>
  <si>
    <t>6320255300:01:000:0721</t>
  </si>
  <si>
    <t>6321755600:02:007:0026</t>
  </si>
  <si>
    <t>6320285200:03:000:0436</t>
  </si>
  <si>
    <t>6321684400:01:001:0267</t>
  </si>
  <si>
    <t>6320483700:04:000:0215</t>
  </si>
  <si>
    <t>6321755600:03:000:0037</t>
  </si>
  <si>
    <t>6321655800:05:002:0034</t>
  </si>
  <si>
    <t>6321655800:05:003:0043</t>
  </si>
  <si>
    <t>6321688800:02:001:0037</t>
  </si>
  <si>
    <t>6321755600:02:007:0036</t>
  </si>
  <si>
    <t>6321755600:02:007:0005</t>
  </si>
  <si>
    <t>6321688800:01:001:0105</t>
  </si>
  <si>
    <t>6321684400:01:002:0592</t>
  </si>
  <si>
    <t>6321689200:02:001:0009</t>
  </si>
  <si>
    <t>6321684400:01:002:0058</t>
  </si>
  <si>
    <t>6321684400:01:001:0134</t>
  </si>
  <si>
    <t>6321688400:03:001:0179</t>
  </si>
  <si>
    <t>6321688800:01:001:0122</t>
  </si>
  <si>
    <t>6321689200:01:002:0108</t>
  </si>
  <si>
    <t>6321688800:01:001:0025</t>
  </si>
  <si>
    <t>6321688400:02:002:0084</t>
  </si>
  <si>
    <t>6321755600:03:000:0199</t>
  </si>
  <si>
    <t>6321784500:02:000:0112</t>
  </si>
  <si>
    <t>6321688800:01:001:0093</t>
  </si>
  <si>
    <t>6325485500:02:000:0441</t>
  </si>
  <si>
    <t>6321655800:05:002:0031</t>
  </si>
  <si>
    <t>6321684400:01:001:0125</t>
  </si>
  <si>
    <t>6321689200:01:001:0010</t>
  </si>
  <si>
    <t>6321684400:01:001:0182</t>
  </si>
  <si>
    <t>6321689200:02:002:0172</t>
  </si>
  <si>
    <t>6321688400:02:002:0031</t>
  </si>
  <si>
    <t>6321689200:01:002:0041</t>
  </si>
  <si>
    <t>6321688800:01:001:0042</t>
  </si>
  <si>
    <t>6321655800:05:003:0024</t>
  </si>
  <si>
    <t>6321689200:02:002:0041</t>
  </si>
  <si>
    <t>6321688800:02:003:0011</t>
  </si>
  <si>
    <t>6321689200:02:002:0103</t>
  </si>
  <si>
    <t>6321684400:01:002:0402</t>
  </si>
  <si>
    <t>6321689200:02:002:0179</t>
  </si>
  <si>
    <t>6321688400:03:002:0087</t>
  </si>
  <si>
    <t>6321688400:03:001:0352</t>
  </si>
  <si>
    <t>6321688800:01:002:0116</t>
  </si>
  <si>
    <t>6320255300:01:000:0764</t>
  </si>
  <si>
    <t>6321655800:05:003:0033</t>
  </si>
  <si>
    <t>6320285200:03:000:0578</t>
  </si>
  <si>
    <t>6320285200:02:003:0227</t>
  </si>
  <si>
    <t>6321688800:01:001:0129</t>
  </si>
  <si>
    <t>6321688400:03:001:0371</t>
  </si>
  <si>
    <t>6320483700:04:000:0447</t>
  </si>
  <si>
    <t>6321755600:03:000:0096</t>
  </si>
  <si>
    <t>6321684400:01:002:0015</t>
  </si>
  <si>
    <t>6321688800:01:001:0038</t>
  </si>
  <si>
    <t>6321688800:01:002:0043</t>
  </si>
  <si>
    <t>6321689200:02:002:0162</t>
  </si>
  <si>
    <t>6321689200:02:002:0188</t>
  </si>
  <si>
    <t>6321689200:02:001:0025</t>
  </si>
  <si>
    <t>6321688400:03:001:0215</t>
  </si>
  <si>
    <t>6321689200:01:002:0083</t>
  </si>
  <si>
    <t>6321755600:02:007:0017</t>
  </si>
  <si>
    <t>6321688400:03:002:0190</t>
  </si>
  <si>
    <t>6321655800:05:002:0042</t>
  </si>
  <si>
    <t>6321688400:03:001:0228</t>
  </si>
  <si>
    <t>6321689200:02:001:0059</t>
  </si>
  <si>
    <t>6321688400:03:002:0204</t>
  </si>
  <si>
    <t>6321684400:01:001:0162</t>
  </si>
  <si>
    <t>6321688400:03:002:0145</t>
  </si>
  <si>
    <t>6321684400:01:002:0255</t>
  </si>
  <si>
    <t>6320285200:03:000:0404</t>
  </si>
  <si>
    <t>6321688800:02:003:8009</t>
  </si>
  <si>
    <t>6321684400:01:001:0189</t>
  </si>
  <si>
    <t>6321688800:01:001:0116</t>
  </si>
  <si>
    <t>6325485500:02:000:0336</t>
  </si>
  <si>
    <t>6320281600:01:000:0069</t>
  </si>
  <si>
    <t>6321684400:01:001:0216</t>
  </si>
  <si>
    <t>6320285200:02:003:0101</t>
  </si>
  <si>
    <t>6321688400:03:001:0357</t>
  </si>
  <si>
    <t>6320255300:01:000:0737</t>
  </si>
  <si>
    <t>6321688800:01:001:0139</t>
  </si>
  <si>
    <t>6321684400:01:001:0263</t>
  </si>
  <si>
    <t>6320285200:02:003:0217</t>
  </si>
  <si>
    <t>6321689200:01:002:0033</t>
  </si>
  <si>
    <t>6321689200:01:002:0046</t>
  </si>
  <si>
    <t>6320285200:03:000:0475</t>
  </si>
  <si>
    <t>6321784500:02:000:0477</t>
  </si>
  <si>
    <t>6324684000:05:003:0267</t>
  </si>
  <si>
    <t>6321689200:02:002:0174</t>
  </si>
  <si>
    <t>6321684400:01:001:0141</t>
  </si>
  <si>
    <t>6325485500:02:000:0089</t>
  </si>
  <si>
    <t>6320483700:04:000:0416</t>
  </si>
  <si>
    <t>6320483700:04:000:0415</t>
  </si>
  <si>
    <t>6320285200:03:000:0397</t>
  </si>
  <si>
    <t>6321689200:02:002:0204</t>
  </si>
  <si>
    <t>6321688400:03:002:0090</t>
  </si>
  <si>
    <t>6321689200:01:001:0217</t>
  </si>
  <si>
    <t>6321684400:01:001:0257</t>
  </si>
  <si>
    <t>6321688400:02:001:0503</t>
  </si>
  <si>
    <t>6321755600:02:007:0156</t>
  </si>
  <si>
    <t>6321689200:02:002:0059</t>
  </si>
  <si>
    <t>6321688800:01:001:0072</t>
  </si>
  <si>
    <t>6325485500:02:000:1576</t>
  </si>
  <si>
    <t>6321689200:01:001:0112</t>
  </si>
  <si>
    <t>6321655800:05:002:0024</t>
  </si>
  <si>
    <t>6321689200:01:002:0069</t>
  </si>
  <si>
    <t>6325157300:01:001:0428</t>
  </si>
  <si>
    <t>6321684400:01:001:0188</t>
  </si>
  <si>
    <t>6321689200:01:001:0058</t>
  </si>
  <si>
    <t>6320285200:03:000:0284</t>
  </si>
  <si>
    <t>6321689200:02:001:0056</t>
  </si>
  <si>
    <t>6321688800:01:001:0211</t>
  </si>
  <si>
    <t>6321784500:02:000:2694</t>
  </si>
  <si>
    <t>6325482000:08:000:0001</t>
  </si>
  <si>
    <t>6321689200:01:002:0063</t>
  </si>
  <si>
    <t>6321689200:02:001:0006</t>
  </si>
  <si>
    <t>6325485500:02:000:0094</t>
  </si>
  <si>
    <t>6320255300:04:000:0112</t>
  </si>
  <si>
    <t>6321684400:01:002:0593</t>
  </si>
  <si>
    <t>6321689200:02:002:0143</t>
  </si>
  <si>
    <t>6320482000:03:000:0134</t>
  </si>
  <si>
    <t>6321688800:02:003:0010</t>
  </si>
  <si>
    <t>6321688400:02:002:0210</t>
  </si>
  <si>
    <t>6321689200:01:001:0075</t>
  </si>
  <si>
    <t>6320483700:06:000:0036</t>
  </si>
  <si>
    <t>6325482000:09:000:1374</t>
  </si>
  <si>
    <t>6321688400:03:002:0194</t>
  </si>
  <si>
    <t>6321689200:01:002:0097</t>
  </si>
  <si>
    <t>6321689200:02:001:0027</t>
  </si>
  <si>
    <t>6321684400:01:001:0235</t>
  </si>
  <si>
    <t>6320285200:03:000:0322</t>
  </si>
  <si>
    <t>6321688400:03:002:0094</t>
  </si>
  <si>
    <t>6321684400:01:002:0023</t>
  </si>
  <si>
    <t>6320285200:03:000:0537</t>
  </si>
  <si>
    <t>6321655800:05:003:0018</t>
  </si>
  <si>
    <t>6321755600:02:007:0014</t>
  </si>
  <si>
    <t>6321689200:02:002:0069</t>
  </si>
  <si>
    <t>6321688400:03:001:0166</t>
  </si>
  <si>
    <t>6320285200:03:000:0427</t>
  </si>
  <si>
    <t>6321689200:01:001:0008</t>
  </si>
  <si>
    <t>6321688400:03:002:0142</t>
  </si>
  <si>
    <t>6321684400:01:002:0594</t>
  </si>
  <si>
    <t>6321689200:01:001:0019</t>
  </si>
  <si>
    <t>6320285200:02:003:0148</t>
  </si>
  <si>
    <t>6321689200:01:001:0015</t>
  </si>
  <si>
    <t>6321688800:01:001:0173</t>
  </si>
  <si>
    <t>6321689200:01:001:0066</t>
  </si>
  <si>
    <t>6320255300:01:000:0130</t>
  </si>
  <si>
    <t>6325157300:01:018:0065</t>
  </si>
  <si>
    <t>6320255300:01:000:0469</t>
  </si>
  <si>
    <t>6320285200:02:003:0141</t>
  </si>
  <si>
    <t>6320285200:03:000:0394</t>
  </si>
  <si>
    <t>6320285200:02:000:0307</t>
  </si>
  <si>
    <t>6321684400:01:002:0048</t>
  </si>
  <si>
    <t>6321688400:03:001:0243</t>
  </si>
  <si>
    <t>6321688800:01:001:0127</t>
  </si>
  <si>
    <t>6321684400:01:001:0364</t>
  </si>
  <si>
    <t>6321688400:03:001:0095</t>
  </si>
  <si>
    <t>6321689200:02:002:0176</t>
  </si>
  <si>
    <t>6320285204:00:000:0171</t>
  </si>
  <si>
    <t>6321684400:01:001:0085</t>
  </si>
  <si>
    <t>6321688800:01:002:0047</t>
  </si>
  <si>
    <t>6321689200:02:002:0185</t>
  </si>
  <si>
    <t>6321689200:01:002:0101</t>
  </si>
  <si>
    <t>6321689200:02:002:0548</t>
  </si>
  <si>
    <t>6321689200:02:002:0249</t>
  </si>
  <si>
    <t>6321689200:01:001:0012</t>
  </si>
  <si>
    <t>6321784500:02:000:2807</t>
  </si>
  <si>
    <t>6321689200:02:002:0076</t>
  </si>
  <si>
    <t>6321689200:01:002:0093</t>
  </si>
  <si>
    <t>6321689200:01:001:0027</t>
  </si>
  <si>
    <t>6321688400:03:002:0249</t>
  </si>
  <si>
    <t>6321655800:05:003:0013</t>
  </si>
  <si>
    <t>6321755600:02:007:0142</t>
  </si>
  <si>
    <t>6321684400:01:002:0059</t>
  </si>
  <si>
    <t>6321688400:03:002:0327</t>
  </si>
  <si>
    <t>6321689200:02:001:0054</t>
  </si>
  <si>
    <t>6321784500:02:000:0626</t>
  </si>
  <si>
    <t>6321689200:01:002:0092</t>
  </si>
  <si>
    <t>6321655800:05:002:0094</t>
  </si>
  <si>
    <t>6321688400:03:001:0237</t>
  </si>
  <si>
    <t>6321688800:01:002:0003</t>
  </si>
  <si>
    <t>6321689200:01:001:0101</t>
  </si>
  <si>
    <t>6321688400:02:002:0273</t>
  </si>
  <si>
    <t>6320483700:06:000:0150</t>
  </si>
  <si>
    <t>6321688400:03:001:0234</t>
  </si>
  <si>
    <t>6320285200:03:000:0577</t>
  </si>
  <si>
    <t>6321688800:01:001:0001</t>
  </si>
  <si>
    <t>6321688400:03:001:0262</t>
  </si>
  <si>
    <t>6320285200:02:000:0013</t>
  </si>
  <si>
    <t>6320285200:03:000:0283</t>
  </si>
  <si>
    <t>6321689200:01:002:0261</t>
  </si>
  <si>
    <t>6321688400:03:001:0242</t>
  </si>
  <si>
    <t>6325485500:02:000:0196</t>
  </si>
  <si>
    <t>6321688400:03:002:0198</t>
  </si>
  <si>
    <t>6321689200:02:002:0168</t>
  </si>
  <si>
    <t>6321684400:01:001:0109</t>
  </si>
  <si>
    <t>6320285200:02:003:0200</t>
  </si>
  <si>
    <t>6321684400:01:002:0261</t>
  </si>
  <si>
    <t>6320285200:02:000:0290</t>
  </si>
  <si>
    <t>6321689200:02:001:0024</t>
  </si>
  <si>
    <t>6320281600:01:000:0133</t>
  </si>
  <si>
    <t>6321655800:05:003:0025</t>
  </si>
  <si>
    <t>6321755600:03:000:0157</t>
  </si>
  <si>
    <t>6321655800:05:003:0062</t>
  </si>
  <si>
    <t>6321688400:03:002:0146</t>
  </si>
  <si>
    <t>6320285200:02:000:0015</t>
  </si>
  <si>
    <t>6321655800:05:003:0053</t>
  </si>
  <si>
    <t>6321689200:02:001:0012</t>
  </si>
  <si>
    <t>6321688400:03:002:0156</t>
  </si>
  <si>
    <t>6321684400:01:001:0161</t>
  </si>
  <si>
    <t>6321688800:01:002:0059</t>
  </si>
  <si>
    <t>6321655800:05:003:0355</t>
  </si>
  <si>
    <t>6320285200:03:000:0192</t>
  </si>
  <si>
    <t>6321655800:05:002:0052</t>
  </si>
  <si>
    <t>6325485500:02:000:0163</t>
  </si>
  <si>
    <t>6325485500:02:000:0100</t>
  </si>
  <si>
    <t>6321689200:01:002:0022</t>
  </si>
  <si>
    <t>6321689200:01:002:0077</t>
  </si>
  <si>
    <t>6325485500:02:000:0195</t>
  </si>
  <si>
    <t>6321688400:03:001:0241</t>
  </si>
  <si>
    <t>6321655800:05:003:0039</t>
  </si>
  <si>
    <t>6321689200:02:002:0064</t>
  </si>
  <si>
    <t>6320285200:03:000:0221</t>
  </si>
  <si>
    <t>6321688800:01:002:0060</t>
  </si>
  <si>
    <t>6321684400:01:001:0142</t>
  </si>
  <si>
    <t>6321688400:03:001:0271</t>
  </si>
  <si>
    <t>6321688800:01:002:0015</t>
  </si>
  <si>
    <t>6320255300:01:000:0470</t>
  </si>
  <si>
    <t>6325485500:02:000:0141</t>
  </si>
  <si>
    <t>6321688800:01:002:0056</t>
  </si>
  <si>
    <t>6321689200:02:002:0040</t>
  </si>
  <si>
    <t>6321689200:01:002:0236</t>
  </si>
  <si>
    <t>6321688400:02:002:0129</t>
  </si>
  <si>
    <t>6321688800:01:001:0172</t>
  </si>
  <si>
    <t>6321684400:01:001:0090</t>
  </si>
  <si>
    <t>6321684400:01:002:0104</t>
  </si>
  <si>
    <t>6321688400:03:002:0203</t>
  </si>
  <si>
    <t>6321688400:03:002:0135</t>
  </si>
  <si>
    <t>6321684400:01:001:0080</t>
  </si>
  <si>
    <t>6321688800:01:001:0169</t>
  </si>
  <si>
    <t>6321689200:01:002:0496</t>
  </si>
  <si>
    <t>6321684400:01:002:0115</t>
  </si>
  <si>
    <t>6321688400:02:002:0059</t>
  </si>
  <si>
    <t>6320285200:02:003:0131</t>
  </si>
  <si>
    <t>6320483700:04:000:0035</t>
  </si>
  <si>
    <t>6321689200:01:002:0001</t>
  </si>
  <si>
    <t>6321684400:01:001:0226</t>
  </si>
  <si>
    <t>6321689200:01:001:0061</t>
  </si>
  <si>
    <t>6321684400:01:001:0185</t>
  </si>
  <si>
    <t>6321655800:05:002:0035</t>
  </si>
  <si>
    <t>6321689200:01:002:0010</t>
  </si>
  <si>
    <t>6325157300:01:018:0035</t>
  </si>
  <si>
    <t>6321688400:03:001:0365</t>
  </si>
  <si>
    <t>6321689200:02:002:0131</t>
  </si>
  <si>
    <t>6321689200:02:002:0165</t>
  </si>
  <si>
    <t>6320255300:01:000:0743</t>
  </si>
  <si>
    <t>6321684400:01:001:0239</t>
  </si>
  <si>
    <t>6321684400:01:001:0164</t>
  </si>
  <si>
    <t>6321755600:02:007:0025</t>
  </si>
  <si>
    <t>6321688400:03:002:0308</t>
  </si>
  <si>
    <t>6320483700:04:000:0445</t>
  </si>
  <si>
    <t>6321688800:02:001:0036</t>
  </si>
  <si>
    <t>6321688400:03:002:0334</t>
  </si>
  <si>
    <t>6321688400:03:002:0251</t>
  </si>
  <si>
    <t>6321688800:01:002:0041</t>
  </si>
  <si>
    <t>6321689200:01:001:0123</t>
  </si>
  <si>
    <t>6321684400:01:001:0230</t>
  </si>
  <si>
    <t>6321655800:05:002:0019</t>
  </si>
  <si>
    <t>6321689200:02:002:0053</t>
  </si>
  <si>
    <t>6321689200:02:002:0074</t>
  </si>
  <si>
    <t>6321688400:03:001:0337</t>
  </si>
  <si>
    <t>6321689200:01:002:0499</t>
  </si>
  <si>
    <t>6321684400:01:001:0130</t>
  </si>
  <si>
    <t>6325485500:02:000:0193</t>
  </si>
  <si>
    <t>6321688400:02:001:0031</t>
  </si>
  <si>
    <t>6321655800:05:002:0064</t>
  </si>
  <si>
    <t>6321688400:03:001:0259</t>
  </si>
  <si>
    <t>6321684400:01:002:0096</t>
  </si>
  <si>
    <t>6320285200:02:000:0016</t>
  </si>
  <si>
    <t>6320285200:03:000:0528</t>
  </si>
  <si>
    <t>6321689200:01:001:0048</t>
  </si>
  <si>
    <t>6321655800:05:003:0034</t>
  </si>
  <si>
    <t>6321689200:01:001:0037</t>
  </si>
  <si>
    <t>6325482000:02:000:0029</t>
  </si>
  <si>
    <t>6321688800:01:002:0027</t>
  </si>
  <si>
    <t>6321655800:05:002:0027</t>
  </si>
  <si>
    <t>6321755600:03:000:0065</t>
  </si>
  <si>
    <t>6321655800:05:003:0455</t>
  </si>
  <si>
    <t>6321689200:02:002:0120</t>
  </si>
  <si>
    <t>6321688800:01:001:0067</t>
  </si>
  <si>
    <t>6321688800:01:001:0080</t>
  </si>
  <si>
    <t>6321688800:01:001:0177</t>
  </si>
  <si>
    <t>6321688400:02:002:0074</t>
  </si>
  <si>
    <t>6321689200:01:001:0120</t>
  </si>
  <si>
    <t>6321755600:03:000:0167</t>
  </si>
  <si>
    <t>6321684400:01:001:0212</t>
  </si>
  <si>
    <t>6320285200:03:000:0378</t>
  </si>
  <si>
    <t>6321655800:05:003:0055</t>
  </si>
  <si>
    <t>6321684400:01:001:0266</t>
  </si>
  <si>
    <t>6321689200:01:001:0029</t>
  </si>
  <si>
    <t>6321784500:02:000:2832</t>
  </si>
  <si>
    <t>6321689200:02:002:0559</t>
  </si>
  <si>
    <t>6321688400:02:002:0001</t>
  </si>
  <si>
    <t>6321689200:01:002:0246</t>
  </si>
  <si>
    <t>6321684400:01:002:0091</t>
  </si>
  <si>
    <t>6321689200:02:002:0066</t>
  </si>
  <si>
    <t>6321689200:01:002:0036</t>
  </si>
  <si>
    <t>6321689200:02:002:0201</t>
  </si>
  <si>
    <t>6321688800:01:001:0088</t>
  </si>
  <si>
    <t>6321684400:01:002:0076</t>
  </si>
  <si>
    <t>6321688400:03:002:0141</t>
  </si>
  <si>
    <t>6321684400:01:001:0196</t>
  </si>
  <si>
    <t>6321689200:01:002:0252</t>
  </si>
  <si>
    <t>6321684400:01:001:0204</t>
  </si>
  <si>
    <t>6321688800:01:002:0024</t>
  </si>
  <si>
    <t>6321684400:01:002:0016</t>
  </si>
  <si>
    <t>6321689200:01:002:0088</t>
  </si>
  <si>
    <t>6321689200:01:001:0035</t>
  </si>
  <si>
    <t>6321689200:01:001:0041</t>
  </si>
  <si>
    <t>6321755600:02:007:0033</t>
  </si>
  <si>
    <t>6321684400:01:001:0351</t>
  </si>
  <si>
    <t>6321689200:01:002:0086</t>
  </si>
  <si>
    <t>6321689200:02:001:0028</t>
  </si>
  <si>
    <t>6321689200:02:002:0150</t>
  </si>
  <si>
    <t>6321684400:01:002:0112</t>
  </si>
  <si>
    <t>6321684400:01:001:0497</t>
  </si>
  <si>
    <t>6321688800:01:001:0104</t>
  </si>
  <si>
    <t>6321688400:02:002:0013</t>
  </si>
  <si>
    <t>6321688400:02:002:0097</t>
  </si>
  <si>
    <t>6321688800:01:001:0110</t>
  </si>
  <si>
    <t>6321655800:05:002:0002</t>
  </si>
  <si>
    <t>6320255300:01:000:0471</t>
  </si>
  <si>
    <t>6321684400:01:001:0118</t>
  </si>
  <si>
    <t>6320285200:03:000:0391</t>
  </si>
  <si>
    <t>6321689200:02:002:0114</t>
  </si>
  <si>
    <t>6321688400:03:002:0131</t>
  </si>
  <si>
    <t>6321688800:01:001:0045</t>
  </si>
  <si>
    <t>6321688800:01:002:0095</t>
  </si>
  <si>
    <t>6321689200:01:002:0023</t>
  </si>
  <si>
    <t>6320485500:01:000:0422</t>
  </si>
  <si>
    <t>6321688800:01:001:0141</t>
  </si>
  <si>
    <t>6325455600:01:000:0715</t>
  </si>
  <si>
    <t>6321688400:03:002:0070</t>
  </si>
  <si>
    <t>6320285200:03:000:0155</t>
  </si>
  <si>
    <t>6321684400:01:002:0105</t>
  </si>
  <si>
    <t>6321755600:03:000:0107</t>
  </si>
  <si>
    <t>6321684400:01:001:0423</t>
  </si>
  <si>
    <t>6321655800:05:002:0065</t>
  </si>
  <si>
    <t>6325485500:02:000:0208</t>
  </si>
  <si>
    <t>6320485500:01:000:0157</t>
  </si>
  <si>
    <t>6320285200:03:000:0227</t>
  </si>
  <si>
    <t>6321689200:01:002:0050</t>
  </si>
  <si>
    <t>6321689200:01:002:0102</t>
  </si>
  <si>
    <t>6321689200:02:002:0192</t>
  </si>
  <si>
    <t>6321755600:03:000:0043</t>
  </si>
  <si>
    <t>6320285200:02:003:0105</t>
  </si>
  <si>
    <t>6320285200:03:000:0548</t>
  </si>
  <si>
    <t>6321784500:02:000:2941</t>
  </si>
  <si>
    <t>6321689200:01:002:0258</t>
  </si>
  <si>
    <t>6321689200:01:002:0099</t>
  </si>
  <si>
    <t>6321689200:01:002:0075</t>
  </si>
  <si>
    <t>6321689200:02:002:0272</t>
  </si>
  <si>
    <t>6321688800:01:001:0210</t>
  </si>
  <si>
    <t>6321688400:03:002:0139</t>
  </si>
  <si>
    <t>6321684400:01:002:0020</t>
  </si>
  <si>
    <t>6321684400:01:001:0237</t>
  </si>
  <si>
    <t>6321655800:05:002:0015</t>
  </si>
  <si>
    <t>6321688800:01:002:0146</t>
  </si>
  <si>
    <t>6321688800:01:001:0136</t>
  </si>
  <si>
    <t>6320285200:02:000:0353</t>
  </si>
  <si>
    <t>UA63-96278-29212-000000002</t>
  </si>
  <si>
    <t>6321688800:01:002:0161</t>
  </si>
  <si>
    <t>6321688800:01:002:0155</t>
  </si>
  <si>
    <t>6321688800:01:002:0162</t>
  </si>
  <si>
    <t>6321688800:01:002:0156</t>
  </si>
  <si>
    <t>6321688800:01:002:0163</t>
  </si>
  <si>
    <t>6321688800:01:002:0164</t>
  </si>
  <si>
    <t>6321688800:01:002:0153</t>
  </si>
  <si>
    <t>6321688800:01:002:0149</t>
  </si>
  <si>
    <t>6321688800:01:002:0157</t>
  </si>
  <si>
    <t>6321688800:01:002:0152</t>
  </si>
  <si>
    <t>6321688800:01:002:0165</t>
  </si>
  <si>
    <t>6321688800:01:002:0150</t>
  </si>
  <si>
    <t>6321688800:01:002:0160</t>
  </si>
  <si>
    <t>6321688800:01:002:0159</t>
  </si>
  <si>
    <t>6321688800:01:002:0158</t>
  </si>
  <si>
    <t>6321688800:01:002:0148</t>
  </si>
  <si>
    <t>6321688800:01:002:0147</t>
  </si>
  <si>
    <t>6321688800:01:002:0154</t>
  </si>
  <si>
    <t>6321688800:02:003:0039</t>
  </si>
  <si>
    <t>6321688800:02:003:0133</t>
  </si>
  <si>
    <t>6321688800:02:003:0120</t>
  </si>
  <si>
    <t>6321688800:02:003:0130</t>
  </si>
  <si>
    <t>6321688800:02:003:0118</t>
  </si>
  <si>
    <t>6321688800:02:003:0119</t>
  </si>
  <si>
    <t>6321688800:02:003:0115</t>
  </si>
  <si>
    <t>6321688800:02:003:0134</t>
  </si>
  <si>
    <t>6321688800:02:003:0122</t>
  </si>
  <si>
    <t>6321688800:02:003:0131</t>
  </si>
  <si>
    <t>6321688800:02:003:0125</t>
  </si>
  <si>
    <t>6321688800:02:003:0132</t>
  </si>
  <si>
    <t>6321688800:02:003:0123</t>
  </si>
  <si>
    <t>6321688800:02:003:0124</t>
  </si>
  <si>
    <t>6321688800:02:003:0116</t>
  </si>
  <si>
    <t>6321688800:02:003:0129</t>
  </si>
  <si>
    <t>6321688800:02:003:0126</t>
  </si>
  <si>
    <t>6321688800:02:003:0127</t>
  </si>
  <si>
    <t>6321688800:02:003:0128</t>
  </si>
  <si>
    <t>6321688800:02:003:0121</t>
  </si>
  <si>
    <t>6321688800:02:003:0117</t>
  </si>
  <si>
    <t>6321688800:02:003:0107</t>
  </si>
  <si>
    <t>6321688800:02:003:0108</t>
  </si>
  <si>
    <t>6321688800:02:003:0103</t>
  </si>
  <si>
    <t>6321688800:02:003:0111</t>
  </si>
  <si>
    <t>6321688800:02:003:0104</t>
  </si>
  <si>
    <t>6321688800:02:003:0109</t>
  </si>
  <si>
    <t>6321688800:02:003:0110</t>
  </si>
  <si>
    <t>6321688800:02:003:0112</t>
  </si>
  <si>
    <t>6321688800:02:003:0113</t>
  </si>
  <si>
    <t>6321688800:02:003:0105</t>
  </si>
  <si>
    <t>6321688800:02:003:0106</t>
  </si>
  <si>
    <t>6321688800:02:002:0090</t>
  </si>
  <si>
    <t>6321688800:02:002:0087</t>
  </si>
  <si>
    <t>6321688800:02:002:0086</t>
  </si>
  <si>
    <t>6321688800:02:002:0094</t>
  </si>
  <si>
    <t>6321688800:02:002:0093</t>
  </si>
  <si>
    <t>6321688800:02:002:0095</t>
  </si>
  <si>
    <t>6321688800:02:002:0097</t>
  </si>
  <si>
    <t>6321688800:02:002:0098</t>
  </si>
  <si>
    <t>6321688800:02:002:0099</t>
  </si>
  <si>
    <t>6321688800:02:002:0092</t>
  </si>
  <si>
    <t>6321688800:02:002:0089</t>
  </si>
  <si>
    <t>6321688800:02:002:0091</t>
  </si>
  <si>
    <t>6321688800:02:002:0096</t>
  </si>
  <si>
    <t>6321688800:02:002:0085</t>
  </si>
  <si>
    <t>6321688801:00:000:0007</t>
  </si>
  <si>
    <t>6321688800:01:002:0129</t>
  </si>
  <si>
    <t>6321688801:00:000:0005</t>
  </si>
  <si>
    <t>6321688801:00:000:0006</t>
  </si>
  <si>
    <t>6321688801:00:000:0008</t>
  </si>
  <si>
    <t>6321688800:01:002:0130</t>
  </si>
  <si>
    <t>6321688800:01:001:0204</t>
  </si>
  <si>
    <t>6321688800:02:002:0072</t>
  </si>
  <si>
    <t>6321688800:01:001:0202</t>
  </si>
  <si>
    <t>6321688800:01:001:0198</t>
  </si>
  <si>
    <t>6321688800:01:001:0201</t>
  </si>
  <si>
    <t>6321688800:01:001:0200</t>
  </si>
  <si>
    <t>6321688800:02:003:0084</t>
  </si>
  <si>
    <t>6321688801:00:000:0009</t>
  </si>
  <si>
    <t>6321688800:01:001:0203</t>
  </si>
  <si>
    <t>6321688800:01:001:0205</t>
  </si>
  <si>
    <t>6321688800:01:001:0195</t>
  </si>
  <si>
    <t>6321688800:01:001:0197</t>
  </si>
  <si>
    <t>6321688800:01:001:0196</t>
  </si>
  <si>
    <t>6321688800:01:001:0206</t>
  </si>
  <si>
    <t>6321688800:02:002:0073</t>
  </si>
  <si>
    <t>6321688800:02:002:0074</t>
  </si>
  <si>
    <t>6321688800:02:002:0025</t>
  </si>
  <si>
    <t>6321688800:01:001:0021</t>
  </si>
  <si>
    <t>6321688800:02:003:0027</t>
  </si>
  <si>
    <t>6321688800:02:003:0028</t>
  </si>
  <si>
    <t>6321688800:01:001:0003</t>
  </si>
  <si>
    <t>6321688800:01:002:0107</t>
  </si>
  <si>
    <t>6321688800:02:002:0079</t>
  </si>
  <si>
    <t>6321688800:01:002:0134</t>
  </si>
  <si>
    <t>6321688800:01:002:0068</t>
  </si>
  <si>
    <t>6321688800:01:002:0069</t>
  </si>
  <si>
    <t>6321688800:02:002:0027</t>
  </si>
  <si>
    <t>6321688800:01:001:0147</t>
  </si>
  <si>
    <t>6321688800:02:002:0048</t>
  </si>
  <si>
    <t>6321688800:02:003:0034</t>
  </si>
  <si>
    <t>6321688800:02:002:0005</t>
  </si>
  <si>
    <t>6321688800:01:002:0105</t>
  </si>
  <si>
    <t>6321688800:02:002:0051</t>
  </si>
  <si>
    <t>6321688800:01:002:0070</t>
  </si>
  <si>
    <t>6321688800:01:002:0071</t>
  </si>
  <si>
    <t>6321688800:02:003:0050</t>
  </si>
  <si>
    <t>6321688800:02:003:0048</t>
  </si>
  <si>
    <t>6321688800:02:003:0047</t>
  </si>
  <si>
    <t>6321688800:02:003:0046</t>
  </si>
  <si>
    <t>6321688800:01:001:0151</t>
  </si>
  <si>
    <t>6321688800:01:001:0150</t>
  </si>
  <si>
    <t>6321688800:02:003:0002</t>
  </si>
  <si>
    <t>6321688800:02:003:0001</t>
  </si>
  <si>
    <t>6321688800:01:001:0153</t>
  </si>
  <si>
    <t>6321688800:02:002:0023</t>
  </si>
  <si>
    <t>6321688800:02:002:0028</t>
  </si>
  <si>
    <t>6321688800:01:001:0152</t>
  </si>
  <si>
    <t>6321688800:01:001:0016</t>
  </si>
  <si>
    <t>6321688800:01:001:0154</t>
  </si>
  <si>
    <t>6321688800:01:001:0113</t>
  </si>
  <si>
    <t>6321688800:01:001:0004</t>
  </si>
  <si>
    <t>6321688800:01:002:0110</t>
  </si>
  <si>
    <t>6321688800:01:002:0066</t>
  </si>
  <si>
    <t>6321688800:01:002:0067</t>
  </si>
  <si>
    <t>6321688800:02:003:0021</t>
  </si>
  <si>
    <t>6321688800:02:003:0022</t>
  </si>
  <si>
    <t>6321688800:02:002:0038</t>
  </si>
  <si>
    <t>6321688800:01:001:0167</t>
  </si>
  <si>
    <t>6321688800:02:002:0001</t>
  </si>
  <si>
    <t>6321688800:02:002:0006</t>
  </si>
  <si>
    <t>6321688800:02:002:0003</t>
  </si>
  <si>
    <t>6321688800:02:003:0052</t>
  </si>
  <si>
    <t>6321688800:02:003:0051</t>
  </si>
  <si>
    <t>6321688800:02:003:0030</t>
  </si>
  <si>
    <t>6321688800:01:002:0109</t>
  </si>
  <si>
    <t>6321688800:01:002:0079</t>
  </si>
  <si>
    <t>6321688800:02:003:0003</t>
  </si>
  <si>
    <t>6321688800:01:002:0082</t>
  </si>
  <si>
    <t>6321688800:01:002:0001</t>
  </si>
  <si>
    <t>6321688800:01:002:0081</t>
  </si>
  <si>
    <t>6321688800:01:002:0080</t>
  </si>
  <si>
    <t>6321688800:02:003:0005</t>
  </si>
  <si>
    <t>6321688800:01:001:0144</t>
  </si>
  <si>
    <t>6321688800:02:002:0022</t>
  </si>
  <si>
    <t>6321688800:02:003:0049</t>
  </si>
  <si>
    <t>6321688800:02:002:0010</t>
  </si>
  <si>
    <t>6321688800:02:002:0009</t>
  </si>
  <si>
    <t>6321688800:01:001:0145</t>
  </si>
  <si>
    <t>6321688800:01:002:0108</t>
  </si>
  <si>
    <t>6321688800:01:001:0159</t>
  </si>
  <si>
    <t>6321688800:02:003:0035</t>
  </si>
  <si>
    <t>6321688800:01:001:0005</t>
  </si>
  <si>
    <t>6321688800:01:001:0006</t>
  </si>
  <si>
    <t>6321688800:01:001:0146</t>
  </si>
  <si>
    <t>6321688800:01:001:0070</t>
  </si>
  <si>
    <t>6321688800:02:002:0041</t>
  </si>
  <si>
    <t>6321688800:02:002:0042</t>
  </si>
  <si>
    <t>6321688800:02:002:0040</t>
  </si>
  <si>
    <t>6321688800:02:002:0047</t>
  </si>
  <si>
    <t>6321688800:02:002:0053</t>
  </si>
  <si>
    <t>6321688800:01:001:0164</t>
  </si>
  <si>
    <t>6321688800:02:002:0008</t>
  </si>
  <si>
    <t>6321688800:02:002:0007</t>
  </si>
  <si>
    <t>6321688800:01:001:0013</t>
  </si>
  <si>
    <t>6321688800:01:001:0020</t>
  </si>
  <si>
    <t>6321688800:01:001:0010</t>
  </si>
  <si>
    <t>6321688800:01:001:0007</t>
  </si>
  <si>
    <t>6321688800:01:002:0096</t>
  </si>
  <si>
    <t>6321688800:02:002:0046</t>
  </si>
  <si>
    <t>6321688800:01:002:0074</t>
  </si>
  <si>
    <t>6321688800:01:002:0076</t>
  </si>
  <si>
    <t>6321688800:01:001:0023</t>
  </si>
  <si>
    <t>6321688800:02:003:0057</t>
  </si>
  <si>
    <t>6321688800:02:002:0050</t>
  </si>
  <si>
    <t>6321688800:02:002:0018</t>
  </si>
  <si>
    <t>6321688800:01:002:0098</t>
  </si>
  <si>
    <t>6321688800:01:002:0137</t>
  </si>
  <si>
    <t>6321688800:02:003:0023</t>
  </si>
  <si>
    <t>6321688800:02:003:0095</t>
  </si>
  <si>
    <t>6321688800:02:003:0096</t>
  </si>
  <si>
    <t>6321688800:02:003:0007</t>
  </si>
  <si>
    <t>6321688800:02:003:0094</t>
  </si>
  <si>
    <t>6321688800:01:002:0097</t>
  </si>
  <si>
    <t>6321688800:02:002:0004</t>
  </si>
  <si>
    <t>6321688800:02:002:0002</t>
  </si>
  <si>
    <t>6321688800:02:002:0082</t>
  </si>
  <si>
    <t>6321688800:02:002:0081</t>
  </si>
  <si>
    <t>6321688800:01:001:0163</t>
  </si>
  <si>
    <t>6321688800:02:002:0078</t>
  </si>
  <si>
    <t>6321688800:01:001:0209</t>
  </si>
  <si>
    <t>6321688800:02:002:0083</t>
  </si>
  <si>
    <t>6321688800:02:003:0092</t>
  </si>
  <si>
    <t>6321688800:01:002:0133</t>
  </si>
  <si>
    <t>6321688800:01:002:0100</t>
  </si>
  <si>
    <t>6321688800:02:002:0080</t>
  </si>
  <si>
    <t>6321688800:02:002:0077</t>
  </si>
  <si>
    <t>6321688800:01:001:0022</t>
  </si>
  <si>
    <t>6321688800:02:002:0016</t>
  </si>
  <si>
    <t>6321688800:02:002:0026</t>
  </si>
  <si>
    <t>6321688800:01:001:0009</t>
  </si>
  <si>
    <t>6321688800:01:002:0064</t>
  </si>
  <si>
    <t>6321688800:01:001:0015</t>
  </si>
  <si>
    <t>6321688800:02:002:0054</t>
  </si>
  <si>
    <t>6321688800:02:002:0059</t>
  </si>
  <si>
    <t>6321688800:02:002:0060</t>
  </si>
  <si>
    <t>6321688800:01:001:0158</t>
  </si>
  <si>
    <t>6321688800:02:003:0008</t>
  </si>
  <si>
    <t>6321688800:02:003:0009</t>
  </si>
  <si>
    <t>6321688800:01:001:0162</t>
  </si>
  <si>
    <t>6321688800:02:002:0055</t>
  </si>
  <si>
    <t>6321688800:02:002:0017</t>
  </si>
  <si>
    <t>6321688800:01:001:0208</t>
  </si>
  <si>
    <t>6321688800:02:001:0032</t>
  </si>
  <si>
    <t>6321688800:02:003:0089</t>
  </si>
  <si>
    <t>6321688800:01:001:0207</t>
  </si>
  <si>
    <t>6321688800:01:002:0132</t>
  </si>
  <si>
    <t>6321688800:01:002:0131</t>
  </si>
  <si>
    <t>6321688800:02:002:0076</t>
  </si>
  <si>
    <t>6321688800:02:003:0031</t>
  </si>
  <si>
    <t>6321688800:02:002:0015</t>
  </si>
  <si>
    <t>6321688800:02:002:0014</t>
  </si>
  <si>
    <t>6321688800:02:003:0040</t>
  </si>
  <si>
    <t>6321688800:01:001:0157</t>
  </si>
  <si>
    <t>6321688800:01:001:0156</t>
  </si>
  <si>
    <t>6321688800:02:003:0078</t>
  </si>
  <si>
    <t>6321688800:02:001:0051</t>
  </si>
  <si>
    <t>6321688800:02:002:0044</t>
  </si>
  <si>
    <t>6321688800:01:001:0166</t>
  </si>
  <si>
    <t>6321688800:01:001:0148</t>
  </si>
  <si>
    <t>6321688800:02:003:0024</t>
  </si>
  <si>
    <t>6321688800:02:002:0036</t>
  </si>
  <si>
    <t>6321688800:02:002:0067</t>
  </si>
  <si>
    <t>6321688800:01:001:0142</t>
  </si>
  <si>
    <t>6321688800:01:001:0008</t>
  </si>
  <si>
    <t>6321688800:02:003:0042</t>
  </si>
  <si>
    <t>6321688800:02:003:0020</t>
  </si>
  <si>
    <t>6321688800:02:003:0058</t>
  </si>
  <si>
    <t>6321688800:02:002:0035</t>
  </si>
  <si>
    <t>6321688800:02:002:0057</t>
  </si>
  <si>
    <t>6321688800:02:002:0066</t>
  </si>
  <si>
    <t>6321688800:02:002:0037</t>
  </si>
  <si>
    <t>6321688800:01:001:0165</t>
  </si>
  <si>
    <t>6321688800:02:003:0037</t>
  </si>
  <si>
    <t>6321688800:01:002:0112</t>
  </si>
  <si>
    <t>6321688800:02:001:0001</t>
  </si>
  <si>
    <t>6321688800:01:001:0014</t>
  </si>
  <si>
    <t>6321688800:01:002:0103</t>
  </si>
  <si>
    <t>6321688800:01:002:0102</t>
  </si>
  <si>
    <t>6321688800:01:002:0101</t>
  </si>
  <si>
    <t>6321688800:02:003:0045</t>
  </si>
  <si>
    <t>6321688800:01:002:0073</t>
  </si>
  <si>
    <t>6321688800:02:003:0029</t>
  </si>
  <si>
    <t>6321688800:02:002:0058</t>
  </si>
  <si>
    <t>6321688800:02:003:0077</t>
  </si>
  <si>
    <t>6321688800:02:002:0084</t>
  </si>
  <si>
    <t>6321688800:01:001:0115</t>
  </si>
  <si>
    <t>6321688800:02:003:0043</t>
  </si>
  <si>
    <t>6321688800:02:003:0033</t>
  </si>
  <si>
    <t>6321688800:02:003:0044</t>
  </si>
  <si>
    <t>6321688800:01:001:0182</t>
  </si>
  <si>
    <t>6321688800:01:001:0018</t>
  </si>
  <si>
    <t>6321688800:01:002:0111</t>
  </si>
  <si>
    <t>6321688800:01:001:0041</t>
  </si>
  <si>
    <t>6321688800:02:003:0004</t>
  </si>
  <si>
    <t>6321688800:01:001:0017</t>
  </si>
  <si>
    <t>6321688800:01:001:0155</t>
  </si>
  <si>
    <t>6321688800:02:002:0013</t>
  </si>
  <si>
    <t>6321688800:02:002:0052</t>
  </si>
  <si>
    <t>6321688800:01:002:0075</t>
  </si>
  <si>
    <t>6321688800:01:002:0104</t>
  </si>
  <si>
    <t>6321688800:02:003:0025</t>
  </si>
  <si>
    <t>6321688800:01:002:0106</t>
  </si>
  <si>
    <t>6321688800:02:003:0060</t>
  </si>
  <si>
    <t>6321688800:01:002:0099</t>
  </si>
  <si>
    <t>6321688800:02:003:0071</t>
  </si>
  <si>
    <t>6321688800:02:003:0076</t>
  </si>
  <si>
    <t>6321688800:02:003:0073</t>
  </si>
  <si>
    <t>6321688800:02:003:0064</t>
  </si>
  <si>
    <t>6321688800:02:003:0061</t>
  </si>
  <si>
    <t>6321688800:02:003:0063</t>
  </si>
  <si>
    <t>6321688800:02:003:0070</t>
  </si>
  <si>
    <t>6321688800:02:003:0069</t>
  </si>
  <si>
    <t>6321688800:02:003:0072</t>
  </si>
  <si>
    <t>6321688800:02:003:0066</t>
  </si>
  <si>
    <t>6321688800:02:003:0075</t>
  </si>
  <si>
    <t>6321688800:02:003:0062</t>
  </si>
  <si>
    <t>6321688800:02:003:0067</t>
  </si>
  <si>
    <t>6321688800:02:003:0074</t>
  </si>
  <si>
    <t>6321688800:02:003:0065</t>
  </si>
  <si>
    <t>6321688800:02:003:0068</t>
  </si>
  <si>
    <t>6321688800:01:002:0072</t>
  </si>
  <si>
    <t>6321688800:02:003:0085</t>
  </si>
  <si>
    <t>6321688800:02:003:0006</t>
  </si>
  <si>
    <t>6321688800:01:002:0113</t>
  </si>
  <si>
    <t>6321688800:02:003:0036</t>
  </si>
  <si>
    <t>6321688800:02:002:0021</t>
  </si>
  <si>
    <t>6321688800:02:003:0087</t>
  </si>
  <si>
    <t>6321688800:02:003:0086</t>
  </si>
  <si>
    <t>6321688800:02:002:0043</t>
  </si>
  <si>
    <t>6321688800:01:002:0078</t>
  </si>
  <si>
    <t>6321688800:01:001:0011</t>
  </si>
  <si>
    <t>6321688800:01:001:0161</t>
  </si>
  <si>
    <t>6321688800:01:001:0149</t>
  </si>
  <si>
    <t>6321688800:02:003:0081</t>
  </si>
  <si>
    <t>6321688800:02:002:0029</t>
  </si>
  <si>
    <t>6321688800:02:002:0033</t>
  </si>
  <si>
    <t>6321688800:02:002:0039</t>
  </si>
  <si>
    <t>6321688800:02:002:0068</t>
  </si>
  <si>
    <t>6321688800:02:002:0049</t>
  </si>
  <si>
    <t>6321688800:01:001:0185</t>
  </si>
  <si>
    <t>6321688800:01:001:0012</t>
  </si>
  <si>
    <t>6321688800:01:001:0019</t>
  </si>
  <si>
    <t>6321688800:01:002:0077</t>
  </si>
  <si>
    <t>6321688800:02:002:0045</t>
  </si>
  <si>
    <t>6321688800:02:001:0033</t>
  </si>
  <si>
    <t>UA63-23521-52515-000000004</t>
  </si>
  <si>
    <t>UA63-23521-52515-000000005</t>
  </si>
  <si>
    <t>UA63-23521-52515-000000006</t>
  </si>
  <si>
    <t>UA63-23521-52515-000000007</t>
  </si>
  <si>
    <t>6321688400:02:003:0144</t>
  </si>
  <si>
    <t>6321688400:02:001:0143</t>
  </si>
  <si>
    <t>6321688400:02:001:0144</t>
  </si>
  <si>
    <t>6321688400:02:001:0163</t>
  </si>
  <si>
    <t>6321688400:02:001:0164</t>
  </si>
  <si>
    <t>6321688400:02:001:0165</t>
  </si>
  <si>
    <t>6321688400:02:001:0167</t>
  </si>
  <si>
    <t>6321688400:02:001:0168</t>
  </si>
  <si>
    <t>6321688400:02:002:0036</t>
  </si>
  <si>
    <t>6321688400:02:002:0037</t>
  </si>
  <si>
    <t>6321688400:02:002:0040</t>
  </si>
  <si>
    <t>6321688400:02:002:0041</t>
  </si>
  <si>
    <t>6321688400:02:002:0043</t>
  </si>
  <si>
    <t>6321688400:02:002:0045</t>
  </si>
  <si>
    <t>6321688400:02:002:0046</t>
  </si>
  <si>
    <t>6321688400:02:002:0047</t>
  </si>
  <si>
    <t>6321688400:02:002:0048</t>
  </si>
  <si>
    <t>6321688400:02:002:0049</t>
  </si>
  <si>
    <t>6321688400:02:002:0050</t>
  </si>
  <si>
    <t>6321688400:02:002:0207</t>
  </si>
  <si>
    <t>6321688400:02:003:0038</t>
  </si>
  <si>
    <t>6321688400:02:003:0143</t>
  </si>
  <si>
    <t>6321688400:02:003:0145</t>
  </si>
  <si>
    <t>6321688400:02:003:0146</t>
  </si>
  <si>
    <t>6321688400:02:003:0147</t>
  </si>
  <si>
    <t>6321688400:02:003:0149</t>
  </si>
  <si>
    <t>6321688400:02:003:0150</t>
  </si>
  <si>
    <t>6321688400:02:003:0152</t>
  </si>
  <si>
    <t>6321688400:02:003:0153</t>
  </si>
  <si>
    <t>6321688400:02:003:0154</t>
  </si>
  <si>
    <t>6321688400:02:003:0155</t>
  </si>
  <si>
    <t>6321688400:02:003:0156</t>
  </si>
  <si>
    <t>6321688400:02:003:0157</t>
  </si>
  <si>
    <t>6321688400:02:003:0158</t>
  </si>
  <si>
    <t>6321688400:02:003:0159</t>
  </si>
  <si>
    <t>6321688400:02:003:0160</t>
  </si>
  <si>
    <t>6321688400:02:003:0161</t>
  </si>
  <si>
    <t>6321688400:02:003:0162</t>
  </si>
  <si>
    <t>6321688400:02:003:0163</t>
  </si>
  <si>
    <t>6321688400:02:001:0336</t>
  </si>
  <si>
    <t>UA63-23521-98894-000000027</t>
  </si>
  <si>
    <t>UA63-23521-98894-000000028</t>
  </si>
  <si>
    <t>UA63-23521-98894-000000029</t>
  </si>
  <si>
    <t>UA63-23521-98894-000000030</t>
  </si>
  <si>
    <t>UA63-23521-98894-000000031</t>
  </si>
  <si>
    <t>UA63-23521-98894-000000032</t>
  </si>
  <si>
    <t>UA63-23521-98894-000000033</t>
  </si>
  <si>
    <t>UA63-23521-53205-000000003</t>
  </si>
  <si>
    <t>UA63-96278-87785-000000002</t>
  </si>
  <si>
    <t>UA63-23521-98894-000000040</t>
  </si>
  <si>
    <t>UA63-23521-98894-000000041</t>
  </si>
  <si>
    <t>UA63-23521-98894-000000042</t>
  </si>
  <si>
    <t>UA63-23521-98894-000000043</t>
  </si>
  <si>
    <t>UA63-23521-98894-000000044</t>
  </si>
  <si>
    <t>UA63-23521-98894-000000045</t>
  </si>
  <si>
    <t>UA63-23521-98894-000000046</t>
  </si>
  <si>
    <t>UA63-23521-98894-000000047</t>
  </si>
  <si>
    <t>UA63-23521-98894-000000048</t>
  </si>
  <si>
    <t>UA63-23521-98894-000000049</t>
  </si>
  <si>
    <t>UA63-23521-98894-000000050</t>
  </si>
  <si>
    <t>UA63-23521-98894-000000065</t>
  </si>
  <si>
    <t>UA63-23521-21240-000000004</t>
  </si>
  <si>
    <t>UA63-23521-21240-000000005</t>
  </si>
  <si>
    <t>UA63-23521-21240-000000006</t>
  </si>
  <si>
    <t>UA63-23521-21240-000000021</t>
  </si>
  <si>
    <t>UA63-23521-53205-000000030</t>
  </si>
  <si>
    <t>UA63-23521-53205-000000031</t>
  </si>
  <si>
    <t>UA63-23521-53205-000000042</t>
  </si>
  <si>
    <t>UA63-23521-53205-000000043</t>
  </si>
  <si>
    <t>UA63-23521-53205-000000044</t>
  </si>
  <si>
    <t>UA63-23521-53205-000000045</t>
  </si>
  <si>
    <t>UA63-23521-53205-000000046</t>
  </si>
  <si>
    <t>UA63-66931-45982-000000001</t>
  </si>
  <si>
    <t>UA63-66931-45982-000000002</t>
  </si>
  <si>
    <t>UA63-66931-45982-000000005</t>
  </si>
  <si>
    <t>UA63-66931-45982-000000007</t>
  </si>
  <si>
    <t>UA63-66931-45982-000000011</t>
  </si>
  <si>
    <t>UA63-66931-45982-000000012</t>
  </si>
  <si>
    <t>UA63-66931-45982-000000013</t>
  </si>
  <si>
    <t>UA63-66931-45982-000000029</t>
  </si>
  <si>
    <t>UA63-66931-45982-000000030</t>
  </si>
  <si>
    <t>UA63-66931-45982-000000031</t>
  </si>
  <si>
    <t>UA63-66931-45982-000000032</t>
  </si>
  <si>
    <t>UA63-66931-45982-000000056</t>
  </si>
  <si>
    <t>UA63-96278-93944-000000006</t>
  </si>
  <si>
    <t>UA63-96278-93944-000000009</t>
  </si>
  <si>
    <t>UA63-96278-52369-000000003</t>
  </si>
  <si>
    <t>UA63-96278-93944-000000010</t>
  </si>
  <si>
    <t>UA63-96278-93944-000000011</t>
  </si>
  <si>
    <t>UA63-96278-52369-000000004</t>
  </si>
  <si>
    <t>UA63-96278-93944-000000012</t>
  </si>
  <si>
    <t>UA63-96278-93944-000000013</t>
  </si>
  <si>
    <t>Кочетоцьке № 1, Мінаєва Галина Миколаївна, тел. 0935995700</t>
  </si>
  <si>
    <t>UA63-23521-98894-000000022</t>
  </si>
  <si>
    <t>UA63-23521-98894-000000023</t>
  </si>
  <si>
    <t>UA63-23521-98894-000000024</t>
  </si>
  <si>
    <t>UA63-23521-98894-000000025</t>
  </si>
  <si>
    <t>UA63-23521-98894-000000026</t>
  </si>
  <si>
    <t>UA63-23521-98894-000000034</t>
  </si>
  <si>
    <t>UA63-23521-98894-000000035</t>
  </si>
  <si>
    <t>UA63-23521-98894-000000036</t>
  </si>
  <si>
    <t>UA63-23521-98894-000000037</t>
  </si>
  <si>
    <t>UA63-23521-98894-000000038</t>
  </si>
  <si>
    <t>UA63-23521-53205-000000002</t>
  </si>
  <si>
    <t>UA63-23521-53205-000000004</t>
  </si>
  <si>
    <t>UA63-23521-53205-000000005</t>
  </si>
  <si>
    <t>UA63-23521-53205-000000006</t>
  </si>
  <si>
    <t>UA63-23521-53205-000000007</t>
  </si>
  <si>
    <t>UA63-23521-53205-000000008</t>
  </si>
  <si>
    <t>UA63-23521-53205-000000009</t>
  </si>
  <si>
    <t>UA63-23521-53205-000000010</t>
  </si>
  <si>
    <t>UA63-23521-53205-000000011</t>
  </si>
  <si>
    <t>UA63-23521-53205-000000012</t>
  </si>
  <si>
    <t>UA63-23521-53205-000000013</t>
  </si>
  <si>
    <t>UA63-23521-53205-000000014</t>
  </si>
  <si>
    <t>UA63-23521-53205-000000015</t>
  </si>
  <si>
    <t>UA63-23521-53205-000000016</t>
  </si>
  <si>
    <t>UA63-23521-53205-000000017</t>
  </si>
  <si>
    <t>UA63-23521-53205-000000018</t>
  </si>
  <si>
    <t>UA63-23521-53205-000000019</t>
  </si>
  <si>
    <t>UA63-23521-53205-000000020</t>
  </si>
  <si>
    <t>UA63-23521-53205-000000021</t>
  </si>
  <si>
    <t>UA63-23521-53205-000000022</t>
  </si>
  <si>
    <t>UA63-23521-53205-000000023</t>
  </si>
  <si>
    <t>UA63-23521-53205-000000024</t>
  </si>
  <si>
    <t>UA63-23521-53205-000000025</t>
  </si>
  <si>
    <t>UA63-23521-53205-000000026</t>
  </si>
  <si>
    <t>UA63-23521-53205-000000027</t>
  </si>
  <si>
    <t>UA63-23521-53205-000000028</t>
  </si>
  <si>
    <t>UA63-23521-53205-000000029</t>
  </si>
  <si>
    <t>UA63-23521-98894-000000051</t>
  </si>
  <si>
    <t>UA63-23521-98894-000000052</t>
  </si>
  <si>
    <t>UA63-23521-98894-000000053</t>
  </si>
  <si>
    <t>UA63-23521-98894-000000054</t>
  </si>
  <si>
    <t>UA63-23521-98894-000000055</t>
  </si>
  <si>
    <t>UA63-23521-98894-000000056</t>
  </si>
  <si>
    <t>UA63-23521-98894-000000057</t>
  </si>
  <si>
    <t>UA63-23521-98894-000000058</t>
  </si>
  <si>
    <t>UA63-23521-98894-000000059</t>
  </si>
  <si>
    <t>UA63-23521-98894-000000060</t>
  </si>
  <si>
    <t>UA63-23521-98894-000000061</t>
  </si>
  <si>
    <t>UA63-23521-98894-000000062</t>
  </si>
  <si>
    <t>UA63-23521-98894-000000063</t>
  </si>
  <si>
    <t>UA63-23521-98894-000000064</t>
  </si>
  <si>
    <t>UA63-23521-98894-000000066</t>
  </si>
  <si>
    <t>UA63-23521-98894-000000067</t>
  </si>
  <si>
    <t>UA63-23521-98894-000000068</t>
  </si>
  <si>
    <t>UA63-23521-98894-000000069</t>
  </si>
  <si>
    <t>UA63-23521-98894-000000070</t>
  </si>
  <si>
    <t>UA63-23521-98894-000000071</t>
  </si>
  <si>
    <t>UA63-23521-98894-000000072</t>
  </si>
  <si>
    <t>UA63-23521-98894-000000073</t>
  </si>
  <si>
    <t>UA63-23521-98894-000000074</t>
  </si>
  <si>
    <t>UA63-23521-98894-000000075</t>
  </si>
  <si>
    <t>UA63-23521-98894-000000076</t>
  </si>
  <si>
    <t>UA63-23521-98894-000000077</t>
  </si>
  <si>
    <t>UA63-23521-98894-000000078</t>
  </si>
  <si>
    <t>UA63-23521-98894-000000079</t>
  </si>
  <si>
    <t>UA63-23521-21240-000000007</t>
  </si>
  <si>
    <t>UA63-23521-21240-000000008</t>
  </si>
  <si>
    <t>UA63-23521-21240-000000009</t>
  </si>
  <si>
    <t>UA63-23521-21240-000000010</t>
  </si>
  <si>
    <t>UA63-23521-21240-000000011</t>
  </si>
  <si>
    <t>UA63-23521-21240-000000012</t>
  </si>
  <si>
    <t>UA63-23521-21240-000000013</t>
  </si>
  <si>
    <t>UA63-23521-21240-000000014</t>
  </si>
  <si>
    <t>UA63-23521-21240-000000015</t>
  </si>
  <si>
    <t>UA63-23521-21240-000000016</t>
  </si>
  <si>
    <t>UA63-23521-21240-000000017</t>
  </si>
  <si>
    <t>UA63-23521-21240-000000018</t>
  </si>
  <si>
    <t>UA63-23521-21240-000000019</t>
  </si>
  <si>
    <t>UA63-23521-21240-000000020</t>
  </si>
  <si>
    <t>UA63-23521-21240-000000022</t>
  </si>
  <si>
    <t>UA63-23521-21240-000000023</t>
  </si>
  <si>
    <t>UA63-23521-21240-000000024</t>
  </si>
  <si>
    <t>UA63-23521-21240-000000025</t>
  </si>
  <si>
    <t>UA63-23521-21240-000000026</t>
  </si>
  <si>
    <t>UA63-23521-21240-000000027</t>
  </si>
  <si>
    <t>UA63-23521-21240-000000028</t>
  </si>
  <si>
    <t>UA63-23521-53205-000000032</t>
  </si>
  <si>
    <t>UA63-23521-53205-000000033</t>
  </si>
  <si>
    <t>UA63-23521-53205-000000034</t>
  </si>
  <si>
    <t>UA63-23521-53205-000000035</t>
  </si>
  <si>
    <t>UA63-23521-53205-000000036</t>
  </si>
  <si>
    <t>UA63-23521-53205-000000037</t>
  </si>
  <si>
    <t>UA63-23521-21240-000000029</t>
  </si>
  <si>
    <t>UA63-23521-53205-000000038</t>
  </si>
  <si>
    <t>UA63-23521-53205-000000039</t>
  </si>
  <si>
    <t>UA63-23521-53205-000000040</t>
  </si>
  <si>
    <t>UA63-23521-53205-000000041</t>
  </si>
  <si>
    <t>UA63-66931-45982-000000006</t>
  </si>
  <si>
    <t>UA63-66931-45982-000000014</t>
  </si>
  <si>
    <t>UA63-66931-45982-000000015</t>
  </si>
  <si>
    <t>UA63-66931-45982-000000016</t>
  </si>
  <si>
    <t>UA63-66931-45982-000000017</t>
  </si>
  <si>
    <t>UA63-66931-45982-000000018</t>
  </si>
  <si>
    <t>UA63-66931-45982-000000019</t>
  </si>
  <si>
    <t>UA63-66931-45982-000000020</t>
  </si>
  <si>
    <t>UA63-66931-45982-000000021</t>
  </si>
  <si>
    <t>UA63-66931-45982-000000022</t>
  </si>
  <si>
    <t>UA63-91135-18741-000000001</t>
  </si>
  <si>
    <t>UA63-66931-45982-000000023</t>
  </si>
  <si>
    <t>UA63-66931-45982-000000024</t>
  </si>
  <si>
    <t>UA63-66931-45982-000000025</t>
  </si>
  <si>
    <t>UA63-66931-45982-000000026</t>
  </si>
  <si>
    <t>UA63-66931-45982-000000027</t>
  </si>
  <si>
    <t>UA63-66931-45982-000000028</t>
  </si>
  <si>
    <t>UA63-66931-45982-000000033</t>
  </si>
  <si>
    <t>UA63-66931-45982-000000034</t>
  </si>
  <si>
    <t>UA63-91135-18741-000000002</t>
  </si>
  <si>
    <t>UA63-66931-45982-000000035</t>
  </si>
  <si>
    <t>UA63-66931-45982-000000036</t>
  </si>
  <si>
    <t>UA63-66931-45982-000000037</t>
  </si>
  <si>
    <t>UA63-66931-45982-000000038</t>
  </si>
  <si>
    <t>UA63-66931-45982-000000039</t>
  </si>
  <si>
    <t>UA63-66931-45982-000000040</t>
  </si>
  <si>
    <t>UA63-66931-45982-000000041</t>
  </si>
  <si>
    <t>UA63-66931-45982-000000042</t>
  </si>
  <si>
    <t>UA63-66931-45982-000000043</t>
  </si>
  <si>
    <t>UA63-91135-18741-000000003</t>
  </si>
  <si>
    <t>UA63-66931-45982-000000044</t>
  </si>
  <si>
    <t>UA63-66931-45982-000000045</t>
  </si>
  <si>
    <t>UA63-66931-45982-000000046</t>
  </si>
  <si>
    <t>UA63-66931-45982-000000048</t>
  </si>
  <si>
    <t>UA63-66931-45982-000000055</t>
  </si>
  <si>
    <t>UA63-66931-45982-000000057</t>
  </si>
  <si>
    <t>UA63-66931-45982-000000058</t>
  </si>
  <si>
    <t>UA63-66931-45982-000000059</t>
  </si>
  <si>
    <t>UA63-66931-45982-000000060</t>
  </si>
  <si>
    <t>UA63-66931-45982-000000061</t>
  </si>
  <si>
    <t>UA63-66931-45982-000000062</t>
  </si>
  <si>
    <t>UA63-66931-45982-000000063</t>
  </si>
  <si>
    <t>UA63-96278-87785-000000003</t>
  </si>
  <si>
    <t xml:space="preserve">Бериславський </t>
  </si>
  <si>
    <t xml:space="preserve">Херсонський </t>
  </si>
  <si>
    <t>03.05 Для будівництва та обслуговування будівель закладів культурно-просвітницького обслуговування</t>
  </si>
  <si>
    <t>01.08 Для сінокосіння і випасання худоби</t>
  </si>
  <si>
    <t>03.12 Для будівництва та обслуговування будівель закладів комунального обслуговування</t>
  </si>
  <si>
    <t>03.03 Для будівництва та обслуговування будівель закладів охорони здоров'я та соціальної допомоги</t>
  </si>
  <si>
    <t>03.02 Для будівництва та обслуговування будівель закладів освіти</t>
  </si>
  <si>
    <t>Для будівництва та обслуговування будівель закладів комунального обслуговування</t>
  </si>
  <si>
    <t>03.14 Для розміщення та постійної діяльності органів МНС</t>
  </si>
  <si>
    <t>землі транспорту (автодорога с. Таврійське-с. Тамарине)</t>
  </si>
  <si>
    <t>Землі громадської забудови</t>
  </si>
  <si>
    <t>Землі іншого призначення</t>
  </si>
  <si>
    <t>Для будівництва та обслуговування будівель закладів комунального обслуговування (кладовища)</t>
  </si>
  <si>
    <t>Калинівський будинок культури</t>
  </si>
  <si>
    <t>Кладовища</t>
  </si>
  <si>
    <t>Землі с/г призначення: полезахисні лісові смуги</t>
  </si>
  <si>
    <t>Милівська с/р (04401291), Начальник СВА Мінько Л.А. 066 076 86 10</t>
  </si>
  <si>
    <t>Великоолександрівська с/р код за ЄДРПУ 26348568 Корнієнко Наталія Володимирівна (0505145387)</t>
  </si>
  <si>
    <t>ДНУ «Південно-Українська філія УкрНДІПВТ ім. Л. Погорілого», код ЄДРПОУ 33894336, Малярчук В. М.</t>
  </si>
  <si>
    <t>Фермерське господарство «Власник», код ЄДРПОУ 14128761, Сіденко А. І.</t>
  </si>
  <si>
    <t>Станіславська с/р</t>
  </si>
  <si>
    <t>ФГ «Зоря», код ЄДРПОУ 30143883, Стець С. С.</t>
  </si>
  <si>
    <t xml:space="preserve"> Тягинська с/р, код ЄДРПОУ 04401345 Яценко М.М. 0508460801 </t>
  </si>
  <si>
    <t>Інститут кліматично орієнтованого сільського господарства НААН, код ЄДРПОУ 44844104, Вожегова Р. А.</t>
  </si>
  <si>
    <t>ТОВ «Елісторг», код ЄДРПОУ 37761297, Вишняков В. П.</t>
  </si>
  <si>
    <t>Тягинська с/р, код ЄДРПОУ 04401345 Яценко М.М. 0508460801</t>
  </si>
  <si>
    <t>Калинівська с/р (код ЄДРПОУ 26348634)</t>
  </si>
  <si>
    <t>Новоолександрівська с/р, код ЄДРПОУ 26283403, Начальник СВА Левечко О. Я 0660860317</t>
  </si>
  <si>
    <t>6520983500:01:001:0008</t>
  </si>
  <si>
    <t>6520983500:05:003:0001</t>
  </si>
  <si>
    <t>6520983500:02:001:0143</t>
  </si>
  <si>
    <t>6520984800:05:001:0453</t>
  </si>
  <si>
    <t>6520983300:04:001:0017</t>
  </si>
  <si>
    <t>6520983500:02:001:0142</t>
  </si>
  <si>
    <t>6520983700:02:001:0031</t>
  </si>
  <si>
    <t>6510165800:17:001:0007</t>
  </si>
  <si>
    <t>6520386000:03:001:0004</t>
  </si>
  <si>
    <t>6510165800:17:001:0010</t>
  </si>
  <si>
    <t>6520981000:05:001:0178</t>
  </si>
  <si>
    <t>6520983500:05:002:0001</t>
  </si>
  <si>
    <t>6520984000:03:001:0047</t>
  </si>
  <si>
    <t>6520386000:03:001:0003</t>
  </si>
  <si>
    <t>6520386500:01:001:0434</t>
  </si>
  <si>
    <t>6510166400:09:014:0097</t>
  </si>
  <si>
    <t>6520680600:05:034:0011</t>
  </si>
  <si>
    <t>6520983500:02:001:0145</t>
  </si>
  <si>
    <t>6520680600:05:034:0009</t>
  </si>
  <si>
    <t>6510166400:09:014:0087</t>
  </si>
  <si>
    <t>6520386000:03:001:0001</t>
  </si>
  <si>
    <t>6520984300:01:001:0020</t>
  </si>
  <si>
    <t>6520985000:06:001:0286</t>
  </si>
  <si>
    <t>6520983500:01:001:0014</t>
  </si>
  <si>
    <t>6520955100:03:001:0320</t>
  </si>
  <si>
    <t>6510165800:02:001:0033</t>
  </si>
  <si>
    <t>6520984800:05:001:0030</t>
  </si>
  <si>
    <t>6520386000:03:001:0095</t>
  </si>
  <si>
    <t>6510165300:16:001:0001</t>
  </si>
  <si>
    <t>6520982500:01:001:0056</t>
  </si>
  <si>
    <t>6520983500:05:001:0001</t>
  </si>
  <si>
    <t>6520981000:05:001:0413</t>
  </si>
  <si>
    <t>6520983500:02:015:0001</t>
  </si>
  <si>
    <t>6510166400:09:014:0149</t>
  </si>
  <si>
    <t>6510165800:17:001:0011</t>
  </si>
  <si>
    <t>6520982500:01:001:0057</t>
  </si>
  <si>
    <t>6520984000:02:001:0001</t>
  </si>
  <si>
    <t>6520982500:02:001:0086</t>
  </si>
  <si>
    <t>6520983700:02:001:0032</t>
  </si>
  <si>
    <t>6520983700:02:001:0149</t>
  </si>
  <si>
    <t>6520983500:01:001:0007</t>
  </si>
  <si>
    <t>6520985000:06:001:0283</t>
  </si>
  <si>
    <t>6520984800:05:001:0447</t>
  </si>
  <si>
    <t>6510166400:09:014:0145</t>
  </si>
  <si>
    <t>6520680600:05:034:0022</t>
  </si>
  <si>
    <t>6520981000:05:001:0177</t>
  </si>
  <si>
    <t>6520983500:01:001:0003</t>
  </si>
  <si>
    <t>6520955100:01:001:0280</t>
  </si>
  <si>
    <t>6520983500:02:001:0155</t>
  </si>
  <si>
    <t>6520985000:06:001:0285</t>
  </si>
  <si>
    <t>6520680600:05:034:0012</t>
  </si>
  <si>
    <t>6520955100:01:001:0281</t>
  </si>
  <si>
    <t>6520680600:05:034:0010</t>
  </si>
  <si>
    <t>6520985000:06:001:0284</t>
  </si>
  <si>
    <t>UA65-32929-85773-000000002</t>
  </si>
  <si>
    <t>6520984800:01:001:0099</t>
  </si>
  <si>
    <t>6520983700:02:001:0308</t>
  </si>
  <si>
    <t>UA65-32929-12731-000000013</t>
  </si>
  <si>
    <t>UA65-32929-86746-000000193</t>
  </si>
  <si>
    <t>UA65-32929-86746-000000194</t>
  </si>
  <si>
    <t>6520981000603:001:0003</t>
  </si>
  <si>
    <t>UA65-32929-94118-000000107</t>
  </si>
  <si>
    <t>6520981000:05:001:1897</t>
  </si>
  <si>
    <t>UA65-32929-86746-000000195</t>
  </si>
  <si>
    <t>UA65-32929-86746-000000196</t>
  </si>
  <si>
    <t>UA65-32929-86746-000000197</t>
  </si>
  <si>
    <t>UA65-32929-86746-000000198</t>
  </si>
  <si>
    <t>UA65-32929-86746-000000199</t>
  </si>
  <si>
    <t>UA65-32929-86746-000000200</t>
  </si>
  <si>
    <t>UA65-32929-86746-000000201</t>
  </si>
  <si>
    <t>UA65-32929-86746-000000202</t>
  </si>
  <si>
    <t>UA65-32929-86746-000000203</t>
  </si>
  <si>
    <t>UA65-32929-86746-000000204</t>
  </si>
  <si>
    <t>UA65-32929-86746-000000205</t>
  </si>
  <si>
    <t>UA65-32929-86746-000000206</t>
  </si>
  <si>
    <t>UA65-32929-16354-000000259</t>
  </si>
  <si>
    <t>UA65-32929-16354-000000264</t>
  </si>
  <si>
    <t>UA65-32929-16354-000000273</t>
  </si>
  <si>
    <t>UA65-32929-16354-000000276</t>
  </si>
  <si>
    <t>UA65-32929-16354-000000278</t>
  </si>
  <si>
    <t>UA65-32929-86746-000000207</t>
  </si>
  <si>
    <t>UA65-32929-12731-000000014</t>
  </si>
  <si>
    <t>UA65-32929-12731-000000015</t>
  </si>
  <si>
    <t>UA65-32929-16354-000000280</t>
  </si>
  <si>
    <t>UA65-32929-56973-000000004</t>
  </si>
  <si>
    <t>UA48-33544-61219-000000022</t>
  </si>
  <si>
    <t>11.04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</si>
  <si>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Іншого призначення</t>
  </si>
  <si>
    <t>3.4</t>
  </si>
  <si>
    <t>Освіти</t>
  </si>
  <si>
    <t>землі с/г призначення/сінокосіння та випас худоби</t>
  </si>
  <si>
    <t>Кладовище</t>
  </si>
  <si>
    <t>землі житлової та громадської забудови</t>
  </si>
  <si>
    <t>землі с/г призначення</t>
  </si>
  <si>
    <t>землі житлової та громадської забудови (кладовище)</t>
  </si>
  <si>
    <t>землі громадської забудови, для будівництва та обслуговування будівель закладів освіти</t>
  </si>
  <si>
    <t>Скотомогильник</t>
  </si>
  <si>
    <t>Землі залізничого транспрту</t>
  </si>
  <si>
    <t>03.20 Земельні ділянки загального користування, які використовуються як внутрішньоквартальні проїзди, пішохідні зони</t>
  </si>
  <si>
    <t>Лісові насадження</t>
  </si>
  <si>
    <t>Будівля Новополтавського закладу дошкільної освіти Калинівської с/р Бериславського району Херсонської області</t>
  </si>
  <si>
    <t>Новоолександрівська с/р, код ЄДРПОУ 26283403, Начальник СВА Левечко О. Я  0660860317</t>
  </si>
  <si>
    <t>МКП «Херсонелектротранс»,  код ЄДРПОУ 03328635, Демент'єв П. М.</t>
  </si>
  <si>
    <t>Калинівський заклад дошкільної освіти Калинівської с/р Бериславського району Херсонської області (Код ЄДРПОУ 34704206)</t>
  </si>
  <si>
    <t>МКП «Херсонтеплоенерго», код ЄДРПОУ 31653320, Щуров Г. Ю.</t>
  </si>
  <si>
    <t>Власник Високопільська с/р ЄДРПУ 44820848
Начальник Високопільської СВА +380982233400</t>
  </si>
  <si>
    <t>Дар’ївський заклад дошкільної освіти Дар’ївської сільської ради Херсонського району Херсонської області,  24754270, Зелінська О.В., +380 50 913 0396</t>
  </si>
  <si>
    <t>Чорнобаївська  сільська  рада, ЄДРПОУ 26347342, Дудар І.М., 0990228050/ КП"Чорнобаївський  господар", ЄДРПОУ 37638732, Мартинюк В.В., тел.0669286888</t>
  </si>
  <si>
    <t>МКП «ВУВКГ М.ХЕРСОНА», код ЄДРПОУ 03355726, Савченко О. М.</t>
  </si>
  <si>
    <t>ЄДРПУ 03119055 ТОВ "Херсонавтротранс"</t>
  </si>
  <si>
    <t>ТОВ «Паллада Шип’ярд», код ЄДРПОУ  24961253, Алхімов Є.М.</t>
  </si>
  <si>
    <t xml:space="preserve"> Територіальна громада села Петропавлівка в особі Петропавлівської сільської ради, код ЄДРПОУ: 26283352, Староста села Петропавлівка Сігаєв К.О 0675393497</t>
  </si>
  <si>
    <t>Комунальний некомерційне підприємство «Високопільська лікарня» ЄДРПУ 02003965, власник Високопільська с/р. Начальник Високопільської СВА +380982233400</t>
  </si>
  <si>
    <t>Калинівський опорний заклад загальної середньої освіти І-ІІІ ступенів Бериславського району Херсонської області (код ЄДРПОУ 	42707137)</t>
  </si>
  <si>
    <t>Федорівський заклад дошкільної освіти Дар’ївської сільської ради Херсонського району Херсонської області, 24758248, Тімченко О.В., +380 50 773 1071</t>
  </si>
  <si>
    <t>ФГ "САПФІР -АГРО""</t>
  </si>
  <si>
    <t>Територія колишньої ферми Шевченко Любов Василівна 050 086 7332, 096 1085865 - староста</t>
  </si>
  <si>
    <t>Федак Андрій Олексійович 066 949 6125 - староста</t>
  </si>
  <si>
    <t>Новорайська с/р (04401301), Начальник СВА Чистіков М.М. 0973471413</t>
  </si>
  <si>
    <t>Новорайська с/р (04401301), Начальник СВА Чистіков М.М. 0973471419</t>
  </si>
  <si>
    <t>Інгулецький заклад дошкільної освітиДар’ївської сільської ради Херсонського району Херсонської області, 21280943, Цапура С.М.,</t>
  </si>
  <si>
    <t>Федорівський ліцей Дар’ївської сільської ради Херсонського району Херсонської області, 24756062, Волик В.О., +380 99 040 5701</t>
  </si>
  <si>
    <t>Власник Високопільська с/р ЄДРПУ 44820848 Начальник Високопільської СВА +380982233400</t>
  </si>
  <si>
    <t>"Власник Високопільська с/р ЄДРПУ 44820848 Начальник Високопільської СВА +380982233400"</t>
  </si>
  <si>
    <t>ЄДРПУ 40081200 Регіональна Філія "Одеська залізниця" АТ "Укрзалізниця"</t>
  </si>
  <si>
    <t>Філія "Південний лісовий офіс" ДП "Ліси України" (код ЄДРПОУ 45620164)</t>
  </si>
  <si>
    <t>Новополтавський заклад дошкільної освіти Калинівської с/р Бериславського району Херсонської області (код ЄДРПОУ 32991692)</t>
  </si>
  <si>
    <t>6520983500:03:037:0004</t>
  </si>
  <si>
    <t>6520983500:03:037:0009</t>
  </si>
  <si>
    <t>6520983500:03:037:0013</t>
  </si>
  <si>
    <t>6520983500:03:037:0011</t>
  </si>
  <si>
    <t>6520680600:05:001:0002</t>
  </si>
  <si>
    <t>6524185000:04:001:0198</t>
  </si>
  <si>
    <t>6520983500:03:035:0015</t>
  </si>
  <si>
    <t>6520983500:03:035:0006</t>
  </si>
  <si>
    <t>6510136600:01:001:1847</t>
  </si>
  <si>
    <t>6520983500:03:035:0001</t>
  </si>
  <si>
    <t>6520983500:03:037:0019</t>
  </si>
  <si>
    <t>6520983500:03:035:0013</t>
  </si>
  <si>
    <t>6520955700:04:001:0021</t>
  </si>
  <si>
    <t>6520983500:03:035:0010</t>
  </si>
  <si>
    <t>6520983500:03:035:0017</t>
  </si>
  <si>
    <t>6510165300:04:089:0008</t>
  </si>
  <si>
    <t>6510136900:01:001:1835</t>
  </si>
  <si>
    <t>6520983500:03:037:0008</t>
  </si>
  <si>
    <t>6520983500:03:037:0022</t>
  </si>
  <si>
    <t>6510136600:01:001:1858</t>
  </si>
  <si>
    <t>6510136600:12:001:0059</t>
  </si>
  <si>
    <t>6510136600:08:004:0027</t>
  </si>
  <si>
    <t>6510136600:11:001:0079</t>
  </si>
  <si>
    <t>6520983500:03:035:0005</t>
  </si>
  <si>
    <t>6520983500:03:037:0007</t>
  </si>
  <si>
    <t>6520983500:03:037:0005</t>
  </si>
  <si>
    <t>6521882000:04:037:0001</t>
  </si>
  <si>
    <t>6520983500:03:037:0014</t>
  </si>
  <si>
    <t>6520381000:01:001:0241</t>
  </si>
  <si>
    <t>6521855100:11:014:0001</t>
  </si>
  <si>
    <t>6520387500:03:001:0282</t>
  </si>
  <si>
    <t>6520983500:03:035:0009</t>
  </si>
  <si>
    <t>6510166400:06:001:0351</t>
  </si>
  <si>
    <t>6510136600:01:001:1866</t>
  </si>
  <si>
    <t>6520983500:03:037:0006</t>
  </si>
  <si>
    <t>6521855100:04:031:0001</t>
  </si>
  <si>
    <t>6510136600:01:001:1854</t>
  </si>
  <si>
    <t>6521855100:12:057:0001</t>
  </si>
  <si>
    <t>6520983500:03:037:0015</t>
  </si>
  <si>
    <t>6521881000:03:036:0001</t>
  </si>
  <si>
    <t>6520983500:03:035:0007</t>
  </si>
  <si>
    <t>6520983500:03:035:0012</t>
  </si>
  <si>
    <t>6524185000:04:001:0177</t>
  </si>
  <si>
    <t>6510165800:12:004:0001</t>
  </si>
  <si>
    <t>6520983500:03:035:0011</t>
  </si>
  <si>
    <t>6520983500:03:035:0008</t>
  </si>
  <si>
    <t>6520983500:03:037:0003</t>
  </si>
  <si>
    <t>6520983500:03:037:0012</t>
  </si>
  <si>
    <t>6510136900:01:001:1840</t>
  </si>
  <si>
    <t>6520983500:03:037:0001</t>
  </si>
  <si>
    <t>6520983500:03:037:0021</t>
  </si>
  <si>
    <t>6524185000:01:001:0003</t>
  </si>
  <si>
    <t>6520983500:03:037:0016</t>
  </si>
  <si>
    <t>6520983500:03:035:0016</t>
  </si>
  <si>
    <t>6521883000:04:012:0001</t>
  </si>
  <si>
    <t>6510136900:01:001:1833</t>
  </si>
  <si>
    <t>6510136600:01:001:1853</t>
  </si>
  <si>
    <t>6520983500:03:037:0002</t>
  </si>
  <si>
    <t>6520983500:03:035:0004</t>
  </si>
  <si>
    <t>6510136900:01:001:1834</t>
  </si>
  <si>
    <t>6521855100:04:001:0454</t>
  </si>
  <si>
    <t>6520983500:03:037:0017</t>
  </si>
  <si>
    <t>6520386500:01:001:0428</t>
  </si>
  <si>
    <t>6520955700:04:001:0036</t>
  </si>
  <si>
    <t>6520387300:01:001:0052</t>
  </si>
  <si>
    <t>6510136900:25:002:0020</t>
  </si>
  <si>
    <t>6510136900:25:001:0012</t>
  </si>
  <si>
    <t>6520983500:03:035:0002</t>
  </si>
  <si>
    <t>6520983500:03:035:0003</t>
  </si>
  <si>
    <t>6520983500:03:035:0020</t>
  </si>
  <si>
    <t>6520983500:03:035:0019</t>
  </si>
  <si>
    <t>6520983500:03:035:0014</t>
  </si>
  <si>
    <t>6520983500:03:037:0018</t>
  </si>
  <si>
    <t>6520387500:05:037:0010</t>
  </si>
  <si>
    <t>6510136600:01:001:1857</t>
  </si>
  <si>
    <t>6520383500:04:014:0002</t>
  </si>
  <si>
    <t>6510136300:01:001:0428</t>
  </si>
  <si>
    <t>6520680600:04:001:0025</t>
  </si>
  <si>
    <t>6510136600:12:001:0023</t>
  </si>
  <si>
    <t>6520386500:01:001:0427</t>
  </si>
  <si>
    <t>UA65-29736-48953-000000001</t>
  </si>
  <si>
    <t>UA65-29736-48953-000000002</t>
  </si>
  <si>
    <t>UA65-32929-85773-000000001</t>
  </si>
  <si>
    <t>6520680600:02:002:0004</t>
  </si>
  <si>
    <t>6520680600:02:002:0003</t>
  </si>
  <si>
    <t>6520680600:02:002:0002</t>
  </si>
  <si>
    <t>6520680600:02:002:0001</t>
  </si>
  <si>
    <t>6520680600:05:001:0017</t>
  </si>
  <si>
    <t>UA65-32929-13272-000000004</t>
  </si>
  <si>
    <t>UA65-32929-13272-000000010</t>
  </si>
  <si>
    <t>UA65-32929-13272-000000012</t>
  </si>
  <si>
    <t>6520382000:01:001:0199</t>
  </si>
  <si>
    <t>6520387300:01:001:0183</t>
  </si>
  <si>
    <t>UA65-32929-29027-000000001</t>
  </si>
  <si>
    <t>UA65-32929-29027-000000002</t>
  </si>
  <si>
    <t>UA65-32929-29027-000000003</t>
  </si>
  <si>
    <t>UA65-32929-29027-000000004</t>
  </si>
  <si>
    <t>UA65-32929-29027-000000005</t>
  </si>
  <si>
    <t>UA65-32929-29027-000000006</t>
  </si>
  <si>
    <t>UA65-32929-29027-000000007</t>
  </si>
  <si>
    <t>UA65-32929-29027-000000009</t>
  </si>
  <si>
    <t>UA65-32929-29027-000000010</t>
  </si>
  <si>
    <t>UA65-32929-29027-000000011</t>
  </si>
  <si>
    <t>UA65-32929-29027-000000012</t>
  </si>
  <si>
    <t>UA65-32929-29027-000000013</t>
  </si>
  <si>
    <t>UA65-32929-29027-000000015</t>
  </si>
  <si>
    <t>UA65-32929-29027-000000016</t>
  </si>
  <si>
    <t>UA65-32929-29027-000000017</t>
  </si>
  <si>
    <t>UA65-32929-29027-000000018</t>
  </si>
  <si>
    <t>UA65-32929-29027-000000019</t>
  </si>
  <si>
    <t>UA65-32929-29027-000000020</t>
  </si>
  <si>
    <t>UA65-32929-16354-000000260</t>
  </si>
  <si>
    <t>UA65-32929-16354-000000261</t>
  </si>
  <si>
    <t>UA65-32929-16354-000000262</t>
  </si>
  <si>
    <t>UA65-32929-16354-000000263</t>
  </si>
  <si>
    <t>UA65-32929-16354-000000265</t>
  </si>
  <si>
    <t>UA65-32929-16354-000000266</t>
  </si>
  <si>
    <t>UA65-32929-16354-000000267</t>
  </si>
  <si>
    <t>UA65-32929-16354-000000268</t>
  </si>
  <si>
    <t>UA65-32929-16354-000000269</t>
  </si>
  <si>
    <t>UA65-32929-16354-000000270</t>
  </si>
  <si>
    <t>UA65-32929-16354-000000271</t>
  </si>
  <si>
    <t>UA65-32929-16354-000000272</t>
  </si>
  <si>
    <t>UA65-32929-16354-000000274</t>
  </si>
  <si>
    <t>UA65-32929-16354-000000275</t>
  </si>
  <si>
    <t>UA65-32929-16354-000000277</t>
  </si>
  <si>
    <t>UA65-32929-16354-000000279</t>
  </si>
  <si>
    <t>UA65-32929-56973-000000005</t>
  </si>
  <si>
    <t>12.04 </t>
  </si>
  <si>
    <t>Заклади культури</t>
  </si>
  <si>
    <t>Рекриаційного призначення місця поховання</t>
  </si>
  <si>
    <t>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</si>
  <si>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 xml:space="preserve"> КХП «Заготзерно Високопілля" ЄДРПУ 34863267  власник ВАТ "Рівенське"                                   </t>
  </si>
  <si>
    <t xml:space="preserve">Чайка Любов Василівна 0677640182 </t>
  </si>
  <si>
    <t>Чорнобаївська  сільська  рада, ЄДРПОУ 26347342, Дудар І.М., 0990228050</t>
  </si>
  <si>
    <t>Чорнобаївська  сільська  рада, ЄДРПОУ 26347342, Дудар І.М., 0990228050/ ПП"АВТАЛ  СЕРВІС" ЄДРПОУ 35568318, дані про контактний номер відсутні</t>
  </si>
  <si>
    <t>ПАТ Укрзалізниця ЄДРПОУ 40075815</t>
  </si>
  <si>
    <t>Високопільська с/р ЄДРПУ 26555391Начальник Високопільської СВА +38098223340</t>
  </si>
  <si>
    <t>ЄДРПУ 00955727 ВАТ Рівенський комбінат хлібопродуктів, власник ВАТ "Рівенське"</t>
  </si>
  <si>
    <t>Любимівський ЗПЗСО, код ЄДРПУ 22760881, ГЕРГЕЛЬ Альона Сергіївна, тел. 0553341404</t>
  </si>
  <si>
    <t>ЄДРПУ 37411633 ТОВ «Атлас енерджі»</t>
  </si>
  <si>
    <t>Березнегуватська селищна рада. Річка Інгулець. Землевпорядник Гайдай Неля Петрівна - тел 0681440643</t>
  </si>
  <si>
    <t>6520981000:01:001:0216</t>
  </si>
  <si>
    <t>6520983700:02:001:0090</t>
  </si>
  <si>
    <t>6521855100:04:001:0002</t>
  </si>
  <si>
    <t>6521883500:08:001:0016</t>
  </si>
  <si>
    <t>6521883500:08:001:0015</t>
  </si>
  <si>
    <t>6520387500:03:001:0144</t>
  </si>
  <si>
    <t>6520983700:04:019:0003</t>
  </si>
  <si>
    <t>6520387500:05:040:0008</t>
  </si>
  <si>
    <t>6520680600:06:001:0001</t>
  </si>
  <si>
    <t>6520983700:04:018:0001</t>
  </si>
  <si>
    <t>6521855100:05:001:0089</t>
  </si>
  <si>
    <t>6520680600:04:001:0005</t>
  </si>
  <si>
    <t>6521855200:03:002:0001</t>
  </si>
  <si>
    <t>6524182800:01:001:0038</t>
  </si>
  <si>
    <t>6520983700:04:019:0002</t>
  </si>
  <si>
    <t>UA65-32929-56973-000000001</t>
  </si>
  <si>
    <t>UA65-32929-56973-000000002</t>
  </si>
  <si>
    <t>UA65-32929-29027-000000014</t>
  </si>
  <si>
    <t>UA48-33544-83597-000000018</t>
  </si>
  <si>
    <t>UA65-32929-56973-000000003</t>
  </si>
  <si>
    <t>6520983700:04:019:0001</t>
  </si>
  <si>
    <t>6520983700:04:019:0004</t>
  </si>
  <si>
    <t>Новорайська с/р (04401301), Начальник СВА Чистіков М.М. 0973471421</t>
  </si>
  <si>
    <t>КЗ "Нововоскресенський ЦКіД" (Нововоскресенський БК),  код ЄДРПУ 22756997,  ЛИННИК Олександр Володимирович, тел.0553339540</t>
  </si>
  <si>
    <t>Новорайська с/р (04401301), Начальник СВА Чистіков М.М. 0973471420</t>
  </si>
  <si>
    <t>6520683600:02:001:0162</t>
  </si>
  <si>
    <t>6520386500:02:018:0001</t>
  </si>
  <si>
    <t>6524184000:01:001:0057</t>
  </si>
  <si>
    <t>UA65-32929-13272-000000008</t>
  </si>
  <si>
    <t>Землі лісового фонду</t>
  </si>
  <si>
    <t>Високопільська с/р ЄДРПУ 26555391 Начальник Високопільської СВА +380982233400</t>
  </si>
  <si>
    <t>Новорайська с/р (04401301), Начальник СВА Чистіков М.М. 0973471423</t>
  </si>
  <si>
    <t>Високопільська с/р ЄРДПУ 26555391 Начальник Високопільської СВА +380982233400</t>
  </si>
  <si>
    <t>Новорайська с/р (04401301), Начальник СВА Чистіков М.М. 0973471412</t>
  </si>
  <si>
    <t>Заповідне урочище "Архангельський ліс"</t>
  </si>
  <si>
    <t>Високопільська с/р ЄДРПУ26555391 Начальник Високопільської СВА +380982233400</t>
  </si>
  <si>
    <t>6521855100:05:001:0083</t>
  </si>
  <si>
    <t>6521881000:04:020:0002</t>
  </si>
  <si>
    <t>6521855100:05:001:0348</t>
  </si>
  <si>
    <t>6520683600:02:001:0042</t>
  </si>
  <si>
    <t>6521881000:03:001:0066</t>
  </si>
  <si>
    <t>6521855200:03:001:0204</t>
  </si>
  <si>
    <t>6521881000:03:001:0007</t>
  </si>
  <si>
    <t>6521855200:03:001:0203</t>
  </si>
  <si>
    <t>6521883500:03:001:0090</t>
  </si>
  <si>
    <t>6521881000:03:021:0001</t>
  </si>
  <si>
    <t>6521855100:05:001:0086</t>
  </si>
  <si>
    <t>6521881000:03:055:0002</t>
  </si>
  <si>
    <t>6521855200:03:001:0201</t>
  </si>
  <si>
    <t>6521855100:05:001:0085</t>
  </si>
  <si>
    <t>UA65-32929-94118-000000106</t>
  </si>
  <si>
    <t>UA65-32929-13272-000000005</t>
  </si>
  <si>
    <t>UA65-32929-13272-000000006</t>
  </si>
  <si>
    <t>UA65-32929-13272-000000007</t>
  </si>
  <si>
    <t>UA65-32929-13272-000000009</t>
  </si>
  <si>
    <t>UA65-32929-13272-000000011</t>
  </si>
  <si>
    <t>UA65-32929-29027-000000008</t>
  </si>
  <si>
    <t>UA65-32929-29027-000000021</t>
  </si>
  <si>
    <t>Новорайська с/р (04401301), Начальник СВА Чистіков М.М. 0973471422</t>
  </si>
  <si>
    <t>6521855100:05:001:0084</t>
  </si>
  <si>
    <t>6521855200:03:001:0202</t>
  </si>
  <si>
    <t>6521855100:05:001:0090</t>
  </si>
  <si>
    <t>6521881000:04:020:0001</t>
  </si>
  <si>
    <t>6521881000:03:001:0074</t>
  </si>
  <si>
    <t>6521881000:03:001:0151</t>
  </si>
  <si>
    <t>6521881000:03:021:0002</t>
  </si>
  <si>
    <t>6521883500:01:001:0022</t>
  </si>
  <si>
    <t>6521881000:03:043:0003</t>
  </si>
  <si>
    <t>6521855200:03:001:0200</t>
  </si>
  <si>
    <t>6520686700:03:046:0011</t>
  </si>
  <si>
    <t>землі житлової та громадської забудови: заклад освіти</t>
  </si>
  <si>
    <t>Заградівська філія, заклад I ступеня – дитячий садок, опорного закладу Орлівський НВК «ЗОШ I-III ступенів – дитячий садок» с. Заградівка вул. Шкільна 1, код за ЄДРПУ 40205249, Шевчук Лариса Михайлівна - начальник відділу освіти ВК Кочубеївської СТГ - 0968</t>
  </si>
  <si>
    <t>Пригір’ївська філія, заклад I ступеня – дитячий садок, опорного закладу Орлівський НВК «ЗОШ I-III ступенів – дитячий садок» с. Пригір’я вул. Центральна 69, код за ЄДРПУ 0205249, Шевчук Лариса Михайлівна - начальник відділу освіти ВК Кочубеївської СТГ - 09</t>
  </si>
  <si>
    <t>1. Наталинський ЗДО «Ромашка», с. Наталине вул. Інгулецька 33, код за ЄДРПУ 40217940, Шевчук Лариса Михайлівна - начальник відділу освіти ВК Кочубеївської СТГ - 0968303468</t>
  </si>
  <si>
    <t>6521880700:01:001:0033</t>
  </si>
  <si>
    <t>UA65-32929-81240-000000001</t>
  </si>
  <si>
    <t>UA65-32929-47137-000000001</t>
  </si>
  <si>
    <t xml:space="preserve">Чернігівський </t>
  </si>
  <si>
    <t>власник Куликівська селищна рада орендар ТОВ "ГЕТЬМАНСЬКЕ",код ЄДРПОУ 41105190,  Сахно С.В.(керуючий відділенням), тел. 0670108804</t>
  </si>
  <si>
    <t>Куликівська селищна рада, код ЄДРПОУ 04412432, Стеценко В.С., тел.  0971778013</t>
  </si>
  <si>
    <t>Куликівська селищна рада, код ЄДРПОУ 04412432, Стеценко В.С., тел. 0971778013</t>
  </si>
  <si>
    <t>Куликівська селищна рада,код ЄДРПОУ 04412432, Стеценко В.С.,тел.  0971778013</t>
  </si>
  <si>
    <t>7422783000:03:001:1289</t>
  </si>
  <si>
    <t>7422783000:03:002:1002</t>
  </si>
  <si>
    <t>7422783000:03:002:0001</t>
  </si>
  <si>
    <t>7422783000:03:001:1301</t>
  </si>
  <si>
    <t>7422783000:03:001:0463</t>
  </si>
  <si>
    <t xml:space="preserve">Ніжинський </t>
  </si>
  <si>
    <t>власник Куликівська селищна рада орендар ТОВ "ГЕТЬМАНСЬКЕ", код ЄДРПОУ 41105190,  Сахно С.В.(керуючий відділенням), тел. 0670108804</t>
  </si>
  <si>
    <t>власник Кривенко Микола Миколайович  орендар ТОВ "ГЕТЬМАНСЬКЕ", код ЄДРПОУ 41105190,  Сахно С.В.(керуючий відділенням), тел. 0670108804</t>
  </si>
  <si>
    <t>власник Квач Ніна Григорівна  орендар ТОВ "ГЕТЬМАНСЬКЕ", код ЄДРПОУ 41105190,  Сахно С.В.(керуючий відділенням),  тел. 0670108804</t>
  </si>
  <si>
    <t>Земельна ділянка комунальної власності (Макіївська сільська рада, код ЄДРПОУ 04415531, Рухайло Андрій, 068 404 35 00)</t>
  </si>
  <si>
    <t>7422783000:03:001:0156</t>
  </si>
  <si>
    <t>7422783000:03:001:0158</t>
  </si>
  <si>
    <t>7422783000:03:001:0155</t>
  </si>
  <si>
    <t>7422783000:03:001:0157</t>
  </si>
  <si>
    <t>UA74-28062-18988-000000001</t>
  </si>
  <si>
    <t>7422783000:04:001:0025</t>
  </si>
  <si>
    <t>РВБД</t>
  </si>
  <si>
    <t>мінне поле</t>
  </si>
  <si>
    <t>Всього  Дніпропетровська область</t>
  </si>
  <si>
    <t>Велика Костромка – Стадіон</t>
  </si>
  <si>
    <t>Велика Костромка – 27.1</t>
  </si>
  <si>
    <t>В.Костромка – Фермерське Господарство Нездійминога</t>
  </si>
  <si>
    <t>HAUA12DS20230420-2347</t>
  </si>
  <si>
    <t>HAUA12DS20230807-934</t>
  </si>
  <si>
    <t>HAUA12DS20230621-1006</t>
  </si>
  <si>
    <t>rzDN</t>
  </si>
  <si>
    <t>Долина - 05</t>
  </si>
  <si>
    <t>HAUA14uda20240830-144158</t>
  </si>
  <si>
    <t>Лук’янівка</t>
  </si>
  <si>
    <t>Перемога</t>
  </si>
  <si>
    <t>Заворичі</t>
  </si>
  <si>
    <t>Макарів</t>
  </si>
  <si>
    <t>Наливайківка</t>
  </si>
  <si>
    <t>Оране</t>
  </si>
  <si>
    <t>Прибірськ</t>
  </si>
  <si>
    <t>Термахівка</t>
  </si>
  <si>
    <t>Вища Дубечня</t>
  </si>
  <si>
    <t>Лісове</t>
  </si>
  <si>
    <t>Лук’янівка-7</t>
  </si>
  <si>
    <t>Перемога_1_1</t>
  </si>
  <si>
    <t>Гоголів-4</t>
  </si>
  <si>
    <t>Гоголів-5</t>
  </si>
  <si>
    <t>Гоголів-6</t>
  </si>
  <si>
    <t>Bervytsia-1</t>
  </si>
  <si>
    <t>Zavorychi-1</t>
  </si>
  <si>
    <t>Dmytrivka-3</t>
  </si>
  <si>
    <t>Красний Ріг-1</t>
  </si>
  <si>
    <t>Stara Buda-1</t>
  </si>
  <si>
    <t>Озера-04</t>
  </si>
  <si>
    <t>Озера-06</t>
  </si>
  <si>
    <t>9 село Озера</t>
  </si>
  <si>
    <t>10 село Озера</t>
  </si>
  <si>
    <t>Бузова-2</t>
  </si>
  <si>
    <t>Бузова - БРЕ</t>
  </si>
  <si>
    <t>Капітанівка-1</t>
  </si>
  <si>
    <t>Капітанівка-2</t>
  </si>
  <si>
    <t>Березівка-4</t>
  </si>
  <si>
    <t>Королівка-3</t>
  </si>
  <si>
    <t xml:space="preserve">ТОВ СГФ «Агро-Проба» 
(Ділянка 2)
</t>
  </si>
  <si>
    <t xml:space="preserve">ТОВ СГФ «Агро-Проба» 
(Ділянка 1)
</t>
  </si>
  <si>
    <t xml:space="preserve">ТОВ СГФ «Агро-Проба» 
(Ділянка 4)
</t>
  </si>
  <si>
    <t>Makariv-3</t>
  </si>
  <si>
    <t>Макарів _ 1_4</t>
  </si>
  <si>
    <t>МАКАРІВ_1_1</t>
  </si>
  <si>
    <t>Макарів 2.1</t>
  </si>
  <si>
    <t>Маковище-005</t>
  </si>
  <si>
    <t>Nalyvaikivka-2</t>
  </si>
  <si>
    <t>Nalyvaikivka-3</t>
  </si>
  <si>
    <t>Фермерське поле біля села Заруддя 2</t>
  </si>
  <si>
    <t>Ivankiv-1</t>
  </si>
  <si>
    <t xml:space="preserve">№ 12 Ділянка
545-12596
Виділ 2
</t>
  </si>
  <si>
    <t>Ділянка №6 Назва 551-14488/5</t>
  </si>
  <si>
    <t>Ділянка №6 Назва 551-14488/6</t>
  </si>
  <si>
    <t>Ділянка №6 Назва 551-14488/9</t>
  </si>
  <si>
    <t>Ділянка №6 Назва 551-14488/11</t>
  </si>
  <si>
    <t xml:space="preserve">№ 4 Ділянка 
510-13992
Виділ 2
</t>
  </si>
  <si>
    <t xml:space="preserve">№ 4 Ділянка 
510-13992
Виділ 3
</t>
  </si>
  <si>
    <t xml:space="preserve">№ 2 Ділянка 
510-13993
</t>
  </si>
  <si>
    <t xml:space="preserve">№ 3 Ділянка 
510-13993
Виділ 1
</t>
  </si>
  <si>
    <t>Олива-3</t>
  </si>
  <si>
    <t>Оране-6</t>
  </si>
  <si>
    <t>Прибірськ-1</t>
  </si>
  <si>
    <t>Термахівка-1</t>
  </si>
  <si>
    <t>Vyshcha Dubechnia-1</t>
  </si>
  <si>
    <t>Вовчків-1</t>
  </si>
  <si>
    <t>Лісове-1</t>
  </si>
  <si>
    <t>HAUA32HALO20240326-7207506</t>
  </si>
  <si>
    <t>HAUA32TRIM20250709-130900</t>
  </si>
  <si>
    <t>HAUA32HALO20250409-10281406</t>
  </si>
  <si>
    <t>HAUA32HALO20250422-10458206</t>
  </si>
  <si>
    <t>HAUA32HALO20250506-10576106</t>
  </si>
  <si>
    <t>HAUA32HALO20220626-194906</t>
  </si>
  <si>
    <t>HAUA32HALO20220615-356706</t>
  </si>
  <si>
    <t>HAUA32HALO20220723-1867006</t>
  </si>
  <si>
    <t>HAUA32HALO20240606-8127906</t>
  </si>
  <si>
    <t>HAUA32HALO20220907-2236006</t>
  </si>
  <si>
    <t>HAUA32DS20221115-1102</t>
  </si>
  <si>
    <t>HAUA32DS20221118-023</t>
  </si>
  <si>
    <t>HAUA32DU20250606-155925</t>
  </si>
  <si>
    <t>HAUA32DU20250606-162556</t>
  </si>
  <si>
    <t>HAUA32HALO20241022-8651706</t>
  </si>
  <si>
    <t>HAUA32ITL20251030-162920</t>
  </si>
  <si>
    <t>HAUA32HALO20240716-8370906</t>
  </si>
  <si>
    <t>HAUA32HALO20250417-10292806</t>
  </si>
  <si>
    <t>HAUA32HALO20240909-8443606</t>
  </si>
  <si>
    <t>HAUA32HALO20250130-9234806</t>
  </si>
  <si>
    <t>HAUA32UDS20250723-164953</t>
  </si>
  <si>
    <t>HAUA32UDS20250723-162925</t>
  </si>
  <si>
    <t>HAUA32UDS20250723-171638</t>
  </si>
  <si>
    <t>HAUA32HALO20231011-6360506</t>
  </si>
  <si>
    <t>HAUA32TRIM20240328-1543</t>
  </si>
  <si>
    <t>HAUA32TRIM20240307-1332</t>
  </si>
  <si>
    <t>HAUA32TRIM20240411-1534</t>
  </si>
  <si>
    <t>HAUA32DS20220630-1250</t>
  </si>
  <si>
    <t>HAUA32HALO20220709-8939</t>
  </si>
  <si>
    <t>HAUA32HALO20230507-5452606</t>
  </si>
  <si>
    <t>HAUA32DRC20221026-1406</t>
  </si>
  <si>
    <t>HAUA32HALO20230328-4528406</t>
  </si>
  <si>
    <t>HAUA32UDS20240413-1752</t>
  </si>
  <si>
    <t>HAUA32UDS20240512-1603</t>
  </si>
  <si>
    <t>HAUA32UDS20240512-1645</t>
  </si>
  <si>
    <t>HAUA32UDS20240514-1442</t>
  </si>
  <si>
    <t>HAUA32UDS20240514-1524</t>
  </si>
  <si>
    <t>HAUA32UDS20240517-1741</t>
  </si>
  <si>
    <t>HAUA32UDS20240517-1823</t>
  </si>
  <si>
    <t>HAUA32UDS20240528-1347</t>
  </si>
  <si>
    <t>HAUA32UDS20240515-842</t>
  </si>
  <si>
    <t>HAUA32DRC20240903-160105</t>
  </si>
  <si>
    <t>HAUA32HALO20241203-8879306</t>
  </si>
  <si>
    <t>HAUA32HALO20240409-7208306</t>
  </si>
  <si>
    <t>HAUA32DRC20220927-1337</t>
  </si>
  <si>
    <t>HAUA32HALO20221211-4055906</t>
  </si>
  <si>
    <t>HAUA32DRC20230923-1423</t>
  </si>
  <si>
    <t>HAUA32DRC20230815-934</t>
  </si>
  <si>
    <t>ICRR</t>
  </si>
  <si>
    <t>ITL</t>
  </si>
  <si>
    <t>rzPL</t>
  </si>
  <si>
    <t>SCRR</t>
  </si>
  <si>
    <t>rzKHM</t>
  </si>
  <si>
    <t>rzKR</t>
  </si>
  <si>
    <t>MRC</t>
  </si>
  <si>
    <t>Костичі</t>
  </si>
  <si>
    <t>Грейгове</t>
  </si>
  <si>
    <t>Баштанка-1</t>
  </si>
  <si>
    <t>Інгулка-1</t>
  </si>
  <si>
    <t>Костичі-4</t>
  </si>
  <si>
    <t>Костичі-3</t>
  </si>
  <si>
    <t>Bezimenne-2</t>
  </si>
  <si>
    <t>Bezimenne-3</t>
  </si>
  <si>
    <t>Bezimenne-4</t>
  </si>
  <si>
    <t>Bezimenne-17</t>
  </si>
  <si>
    <t>Безіменне-27</t>
  </si>
  <si>
    <t>Bezimenne-18</t>
  </si>
  <si>
    <t>Безіменне-28</t>
  </si>
  <si>
    <t>Безіменне-31</t>
  </si>
  <si>
    <t>Бурханівка-1</t>
  </si>
  <si>
    <t>Vasylky-2</t>
  </si>
  <si>
    <t>Yevhenivka-2</t>
  </si>
  <si>
    <t>Yevhenivka-4</t>
  </si>
  <si>
    <t>Yevhenivka-8</t>
  </si>
  <si>
    <t>Yevhenivka-9</t>
  </si>
  <si>
    <t>Yevhenivka-5</t>
  </si>
  <si>
    <t>Yevhenivka-14</t>
  </si>
  <si>
    <t>Yevhenivka-15</t>
  </si>
  <si>
    <t>Yevhenivka-17</t>
  </si>
  <si>
    <t>Євгенівка-18</t>
  </si>
  <si>
    <t>Євгенівка-19</t>
  </si>
  <si>
    <t>Калинівка-5</t>
  </si>
  <si>
    <t>Калинівка 6</t>
  </si>
  <si>
    <t>Калинівка-8</t>
  </si>
  <si>
    <t>Калинівка-13</t>
  </si>
  <si>
    <t>Калинівка-14</t>
  </si>
  <si>
    <t>Калинівка-9</t>
  </si>
  <si>
    <t>Калинівка-10</t>
  </si>
  <si>
    <t>Калинівка-12</t>
  </si>
  <si>
    <t>Калинівка-20</t>
  </si>
  <si>
    <t>Калинівка-16</t>
  </si>
  <si>
    <t>Калинівка 22</t>
  </si>
  <si>
    <t>Калинівка-35</t>
  </si>
  <si>
    <t>Калинівка-25</t>
  </si>
  <si>
    <t>Калинівка-21</t>
  </si>
  <si>
    <t>Калинівка-26</t>
  </si>
  <si>
    <t>Калинівка-28</t>
  </si>
  <si>
    <t>Калинівка-18</t>
  </si>
  <si>
    <t>Кобзарці-1</t>
  </si>
  <si>
    <t>Кобзарці-2</t>
  </si>
  <si>
    <t>Поле №1 ТОВ СВП Снігурівське-2</t>
  </si>
  <si>
    <t>Pavlo-Marianivka-2</t>
  </si>
  <si>
    <t>Павло-Мар’янівка-6</t>
  </si>
  <si>
    <t>Павло-Мар’янівка-8</t>
  </si>
  <si>
    <t>Snihurivka-1</t>
  </si>
  <si>
    <t>Snihurivka-3</t>
  </si>
  <si>
    <t>Snihurivka-5</t>
  </si>
  <si>
    <t>Snihurivka-8</t>
  </si>
  <si>
    <t>Snihurivka-11</t>
  </si>
  <si>
    <t>Snihurivka-12</t>
  </si>
  <si>
    <t>Snihurivka-16</t>
  </si>
  <si>
    <t>Snihurivka-18</t>
  </si>
  <si>
    <t>Snihurivka-19</t>
  </si>
  <si>
    <t>Снігурівка-22</t>
  </si>
  <si>
    <t>Снігурівка-24</t>
  </si>
  <si>
    <t>Снігурівка-25</t>
  </si>
  <si>
    <t>Ин-40_3</t>
  </si>
  <si>
    <t>Снігурівка-26</t>
  </si>
  <si>
    <t>Снігурівка-27</t>
  </si>
  <si>
    <t>Снігурівка-34</t>
  </si>
  <si>
    <t>СнігурівкаGCSTask1A2</t>
  </si>
  <si>
    <t>Tamaryne-3</t>
  </si>
  <si>
    <t>Ясна Поляна-5</t>
  </si>
  <si>
    <t>Ясна Поляна-7</t>
  </si>
  <si>
    <t>Novopetrivka-2</t>
  </si>
  <si>
    <t>Novopetrivka-5</t>
  </si>
  <si>
    <t>Novopetrivka-7</t>
  </si>
  <si>
    <t>Новопетрівка-18</t>
  </si>
  <si>
    <t>Новопетрівка-20</t>
  </si>
  <si>
    <t>Новопетрівка-19</t>
  </si>
  <si>
    <t>Новопетрівка-21</t>
  </si>
  <si>
    <t>Широке -3</t>
  </si>
  <si>
    <t>Широке-3</t>
  </si>
  <si>
    <t>Грейгове-1/Hreihove-1</t>
  </si>
  <si>
    <t>Прибузьке 6</t>
  </si>
  <si>
    <t>Степова Долина-2</t>
  </si>
  <si>
    <t>Степова Долина 24</t>
  </si>
  <si>
    <t>Степова долина 10</t>
  </si>
  <si>
    <t>Степова Долина 17</t>
  </si>
  <si>
    <t>Степова Долина 20</t>
  </si>
  <si>
    <t>Степова Долина 25</t>
  </si>
  <si>
    <t>Степова Долина 18</t>
  </si>
  <si>
    <t>Степова Долина 30</t>
  </si>
  <si>
    <t>Степова Долина-1</t>
  </si>
  <si>
    <t>Степова долина-3</t>
  </si>
  <si>
    <t>Степова Долина-4</t>
  </si>
  <si>
    <t>Степова Долина-5</t>
  </si>
  <si>
    <t>Степова Долина-6</t>
  </si>
  <si>
    <t>Степова Долина-13</t>
  </si>
  <si>
    <t>Степова Долина-10</t>
  </si>
  <si>
    <t>Степова Долина-14</t>
  </si>
  <si>
    <t>Степова Долина-15</t>
  </si>
  <si>
    <t>Миколаїв-15 /Mykolaiv-15</t>
  </si>
  <si>
    <t>Мішково-Погорілове-1/Mishkovo-Pohorilove-1</t>
  </si>
  <si>
    <t>Мішково-Погорілове-3/Mishkovo-Pohorilove-3</t>
  </si>
  <si>
    <t>Благодатне 16</t>
  </si>
  <si>
    <t>Благодатне 19</t>
  </si>
  <si>
    <t>Благодатне 30</t>
  </si>
  <si>
    <t>Благодатне 29</t>
  </si>
  <si>
    <t>Благодатне 15</t>
  </si>
  <si>
    <t>Максимівка 18</t>
  </si>
  <si>
    <t>Максимівка 8</t>
  </si>
  <si>
    <t>Максимівка 16</t>
  </si>
  <si>
    <t>Максимівка 22</t>
  </si>
  <si>
    <t>Максимівка 24</t>
  </si>
  <si>
    <t>Максимівка 26</t>
  </si>
  <si>
    <t>Максимівка 29</t>
  </si>
  <si>
    <t>Максимівка 36</t>
  </si>
  <si>
    <t>Максимівка 38</t>
  </si>
  <si>
    <t>Максимовка 33</t>
  </si>
  <si>
    <t>Партизанське 14</t>
  </si>
  <si>
    <t>Партизанське 15</t>
  </si>
  <si>
    <t>Партизанське 13</t>
  </si>
  <si>
    <t>Партизанське 16</t>
  </si>
  <si>
    <t>Партизанське 17</t>
  </si>
  <si>
    <t>Вавилове 12</t>
  </si>
  <si>
    <t>Вавилове 10</t>
  </si>
  <si>
    <t>Вавилове 13</t>
  </si>
  <si>
    <t xml:space="preserve">Шевченківська Канал Р-11.49
</t>
  </si>
  <si>
    <t>Любомирівка поле N1TP004</t>
  </si>
  <si>
    <t>Любомирівка дорога до поля N1TP004</t>
  </si>
  <si>
    <t>Любомирівка поле N1TP008</t>
  </si>
  <si>
    <t xml:space="preserve">Шевченківська  Канал Р-09.20
</t>
  </si>
  <si>
    <t>Любомирівка 31</t>
  </si>
  <si>
    <t>Любомирівка 47</t>
  </si>
  <si>
    <t>Любомирівка 45</t>
  </si>
  <si>
    <t>Миколаївське-1</t>
  </si>
  <si>
    <t>Миколаївське-2</t>
  </si>
  <si>
    <t>Мирне 6</t>
  </si>
  <si>
    <t xml:space="preserve">Мирне 4
</t>
  </si>
  <si>
    <t>Мирне 23</t>
  </si>
  <si>
    <t>Мирне 29</t>
  </si>
  <si>
    <t>Новогригорівка-12</t>
  </si>
  <si>
    <t>Новогригорівка-23</t>
  </si>
  <si>
    <t>Новогригорівка-24</t>
  </si>
  <si>
    <t>Тернові Поди 1</t>
  </si>
  <si>
    <t>Тернові Поди-32</t>
  </si>
  <si>
    <t>Тернові Поди-40</t>
  </si>
  <si>
    <t>Тернові Поди-51</t>
  </si>
  <si>
    <t>Тернові Поди-49</t>
  </si>
  <si>
    <t>Тернові Поди-54</t>
  </si>
  <si>
    <t>Тернові Поди 55</t>
  </si>
  <si>
    <t>Тернові Поди 53</t>
  </si>
  <si>
    <t>HAUA48HALO20250320-10100606</t>
  </si>
  <si>
    <t>HAUA48DRC20230627-917</t>
  </si>
  <si>
    <t>HAUA48DRC20230726-949</t>
  </si>
  <si>
    <t>HAUA48DRC20230809-1332</t>
  </si>
  <si>
    <t>HAUA48DRC20230808-1029</t>
  </si>
  <si>
    <t>HAUA48HALO20230716-5553606</t>
  </si>
  <si>
    <t>HAUA48HALO20230729-5595906</t>
  </si>
  <si>
    <t>HAUA48HALO20230731-5659706</t>
  </si>
  <si>
    <t>HAUA48HALO20231205-6621206</t>
  </si>
  <si>
    <t>HAUA48HALO20240605-8127606</t>
  </si>
  <si>
    <t>HAUA48HALO20240118-6854406</t>
  </si>
  <si>
    <t>HAUA48HALO20240619-8246006</t>
  </si>
  <si>
    <t>HAUA48HALO20240911-8488906</t>
  </si>
  <si>
    <t>HAUA48HALO20240703-8283706</t>
  </si>
  <si>
    <t>HAUA48HALO20231122-6604706</t>
  </si>
  <si>
    <t>HAUA48HALO20230228-4419606</t>
  </si>
  <si>
    <t>HAUA48HALO20230311-4444606</t>
  </si>
  <si>
    <t>HAUA48HALO20230420-4612706</t>
  </si>
  <si>
    <t>HAUA48HALO20230425-5043006</t>
  </si>
  <si>
    <t>HAUA48HALO20230327-5048706</t>
  </si>
  <si>
    <t>HAUA48HALO20231120-6635006</t>
  </si>
  <si>
    <t>HAUA48HALO20240127-6803606</t>
  </si>
  <si>
    <t>HAUA48HALO20240215-6978006</t>
  </si>
  <si>
    <t>HAUA48HALO20240618-8147906</t>
  </si>
  <si>
    <t>HAUA48HALO20240912-8483106</t>
  </si>
  <si>
    <t>HAUA48DRC20240430-1345</t>
  </si>
  <si>
    <t>HAUA48DRC20240430-1408</t>
  </si>
  <si>
    <t>HAUA48DRC20240514-1401</t>
  </si>
  <si>
    <t>HAUA48DRC20240517-1508</t>
  </si>
  <si>
    <t>HAUA48DRC20240517-1521</t>
  </si>
  <si>
    <t>HAUA48DRC20240514-1714</t>
  </si>
  <si>
    <t>HAUA48DRC20240515-1736</t>
  </si>
  <si>
    <t>HAUA48DRC20240516-1452</t>
  </si>
  <si>
    <t>HAUA48DRC20240604-1214</t>
  </si>
  <si>
    <t>HAUA48DRC20240604-935</t>
  </si>
  <si>
    <t>HAUA48DRC20240606-1040</t>
  </si>
  <si>
    <t>HAUA48DRC20240614-1710</t>
  </si>
  <si>
    <t>HAUA48DRC20240608-1111</t>
  </si>
  <si>
    <t>HAUA48DRC20240605-931</t>
  </si>
  <si>
    <t>HAUA48DRC20240606-1024</t>
  </si>
  <si>
    <t>HAUA48DRC20240612-1556</t>
  </si>
  <si>
    <t>HAUA48DRC20240603-1158</t>
  </si>
  <si>
    <t>HAUA48HALO20240228-7066906</t>
  </si>
  <si>
    <t>HAUA48HALO20240731-8388306</t>
  </si>
  <si>
    <t>HAUA48HDR20240715-1932</t>
  </si>
  <si>
    <t>HAUA48HALO20240201-6932506</t>
  </si>
  <si>
    <t>HAUA48HALO20240705-8258406</t>
  </si>
  <si>
    <t>HAUA48HALO20241008-8647906</t>
  </si>
  <si>
    <t>HAUA48HALO20230119-4303906</t>
  </si>
  <si>
    <t>HAUA48HALO20230425-5044006</t>
  </si>
  <si>
    <t>HAUA48HALO20230521-5425706</t>
  </si>
  <si>
    <t>HAUA48HALO20230702-5553506</t>
  </si>
  <si>
    <t>HAUA48HALO20230730-5705506</t>
  </si>
  <si>
    <t>HAUA48HALO20230802-5772406</t>
  </si>
  <si>
    <t>HAUA48HALO20231105-6421206</t>
  </si>
  <si>
    <t>HAUA48HALO20231206-6659306</t>
  </si>
  <si>
    <t>HAUA48HALO20240118-6852606</t>
  </si>
  <si>
    <t>HAUA48HALO20240311-7075706</t>
  </si>
  <si>
    <t>HAUA48HALO20240518-7994906</t>
  </si>
  <si>
    <t>HAUA48HALO20240606-8109406</t>
  </si>
  <si>
    <t>HAUA48UOS20230320-1038</t>
  </si>
  <si>
    <t>HAUA48HALO20240703-8255206</t>
  </si>
  <si>
    <t>HAUA48HALO20240731-8388006</t>
  </si>
  <si>
    <t>HAUA48HALO20241205-8879506</t>
  </si>
  <si>
    <t>HAUA48GCS20251021-93847</t>
  </si>
  <si>
    <t>HAUA48HALO20240214-6988806</t>
  </si>
  <si>
    <t>HAUA48HALO20240228-7075406</t>
  </si>
  <si>
    <t>HAUA48HALO20240508-8008606</t>
  </si>
  <si>
    <t>HAUA48HALO20230523-5523306</t>
  </si>
  <si>
    <t>HAUA48HALO20230926-5870206</t>
  </si>
  <si>
    <t>HAUA48HALO20231123-6658106</t>
  </si>
  <si>
    <t>HAUA48HALO20240731-8387006</t>
  </si>
  <si>
    <t>HAUA48HALO20240922-8483806</t>
  </si>
  <si>
    <t>HAUA48HALO20240912-8483006</t>
  </si>
  <si>
    <t>HAUA48HALO20241031-8761306</t>
  </si>
  <si>
    <t>HAUA48NBL20231226-1053</t>
  </si>
  <si>
    <t>HAUA48HALO20241121-8867706</t>
  </si>
  <si>
    <t>HAUA48DCA20240708-143443</t>
  </si>
  <si>
    <t>HAUA48NPA20230626-904</t>
  </si>
  <si>
    <t>HAUA48NPA20230411-1911</t>
  </si>
  <si>
    <t>HAUA48NPA20230510-2129</t>
  </si>
  <si>
    <t>HAUA48NPA20230802-1611</t>
  </si>
  <si>
    <t>HAUA48NPA20240315-1112</t>
  </si>
  <si>
    <t>HAUA48NPA20240321-1151</t>
  </si>
  <si>
    <t>HAUA48NPA20240321-1218</t>
  </si>
  <si>
    <t>HAUA48NPA20240326-951</t>
  </si>
  <si>
    <t>HAUA48NPA20240925-93727</t>
  </si>
  <si>
    <t>HAUA48DRC20240918-104521</t>
  </si>
  <si>
    <t>HAUA48DRC20240923-115409</t>
  </si>
  <si>
    <t>HAUA48DRC20241002-143620</t>
  </si>
  <si>
    <t>HAUA48DRC20241003-112832</t>
  </si>
  <si>
    <t>HAUA48DRC20241004-104415</t>
  </si>
  <si>
    <t>HAUA48DRC20241008-111005</t>
  </si>
  <si>
    <t>HAUA48DRC20241012-141128</t>
  </si>
  <si>
    <t>HAUA48DRC20241007-94729</t>
  </si>
  <si>
    <t>HAUA48DRC20241105-104216</t>
  </si>
  <si>
    <t>HAUA48DRC20241105-141030</t>
  </si>
  <si>
    <t>HAUA48DCA20241016-145953</t>
  </si>
  <si>
    <t>HAUA48DCA20230830-1535</t>
  </si>
  <si>
    <t>HAUA48DCA20231005-1600</t>
  </si>
  <si>
    <t>HAUA48NPA20240417-1530</t>
  </si>
  <si>
    <t>HAUA48NPA20240422-1202</t>
  </si>
  <si>
    <t>HAUA48NPA20240425-1411</t>
  </si>
  <si>
    <t>HAUA48NPA20240425-1227</t>
  </si>
  <si>
    <t>HAUA48NPA20240417-1308</t>
  </si>
  <si>
    <t>HAUA48NPA20230628-941</t>
  </si>
  <si>
    <t>HAUA48NPA20230802-1619</t>
  </si>
  <si>
    <t>HAUA48NPA20231123-1625</t>
  </si>
  <si>
    <t>HAUA48NPA20240402-843</t>
  </si>
  <si>
    <t>HAUA48NPA20240329-1026</t>
  </si>
  <si>
    <t>HAUA48NPA20240423-1118</t>
  </si>
  <si>
    <t>HAUA48NPA20240524-843</t>
  </si>
  <si>
    <t>HAUA48NPA20250405-84405</t>
  </si>
  <si>
    <t>HAUA48NPA20250425-140614</t>
  </si>
  <si>
    <t>HAUA48NPA20240917-144746</t>
  </si>
  <si>
    <t>HAUA48NPA20240904-144750</t>
  </si>
  <si>
    <t>HAUA48NPA20240904-150828</t>
  </si>
  <si>
    <t>HAUA48NPA20240905-91436</t>
  </si>
  <si>
    <t>HAUA48NPA20240906-114603</t>
  </si>
  <si>
    <t>HAUA48NPA20241008-151433</t>
  </si>
  <si>
    <t>HAUA48NPA20240401-1520</t>
  </si>
  <si>
    <t>HAUA48NPA20240402-1124</t>
  </si>
  <si>
    <t>HAUA48NPA20240722-940</t>
  </si>
  <si>
    <t>HAUA48DS20230920-1133</t>
  </si>
  <si>
    <t>HAUA48DS20230502-011</t>
  </si>
  <si>
    <t>HAUA48DS20230502-1354</t>
  </si>
  <si>
    <t>HAUA48DS20230519-1059</t>
  </si>
  <si>
    <t>HAUA48NPA20230628-954</t>
  </si>
  <si>
    <t>HAUA48DS20230720-851</t>
  </si>
  <si>
    <t>HAUA48NPA20240425-907</t>
  </si>
  <si>
    <t>HAUA48NPA20250225-114140</t>
  </si>
  <si>
    <t>HAUA48NPA20250214-82438</t>
  </si>
  <si>
    <t>HAUA48FSD20230524-1111</t>
  </si>
  <si>
    <t>HAUA48FSD20230602-1030</t>
  </si>
  <si>
    <t>HAUA48NPA20230916-1241</t>
  </si>
  <si>
    <t>HAUA48NPA20231104-1147</t>
  </si>
  <si>
    <t>HAUA48NPA20240906-83233</t>
  </si>
  <si>
    <t>HAUA48NPA20241008-154842</t>
  </si>
  <si>
    <t>HAUA48NPA20240530-1637</t>
  </si>
  <si>
    <t>HAUA48NPA20240906-110502</t>
  </si>
  <si>
    <t>HAUA48NPA20241205-95105</t>
  </si>
  <si>
    <t>HAUA48NPA20241205-103838</t>
  </si>
  <si>
    <t>HAUA48NPA20230801-1241</t>
  </si>
  <si>
    <t>HAUA48NPA20231104-1113</t>
  </si>
  <si>
    <t>HAUA48NPA20240326-1245</t>
  </si>
  <si>
    <t>HAUA48NPA20240807-1506</t>
  </si>
  <si>
    <t>HAUA48NPA20240807-1032</t>
  </si>
  <si>
    <t>HAUA48NPA20241111-93237</t>
  </si>
  <si>
    <t>HAUA48NPA20241111-85646</t>
  </si>
  <si>
    <t>HAUA48NPA20241111-120429</t>
  </si>
  <si>
    <t>t0430_</t>
  </si>
  <si>
    <t>rzCHV</t>
  </si>
  <si>
    <t>t0440_</t>
  </si>
  <si>
    <t>rzMK</t>
  </si>
  <si>
    <t>DWB</t>
  </si>
  <si>
    <t>GD</t>
  </si>
  <si>
    <t>Всього  Сумська область</t>
  </si>
  <si>
    <t>В’язове</t>
  </si>
  <si>
    <t>Дубинка</t>
  </si>
  <si>
    <t>Броди</t>
  </si>
  <si>
    <t>Дептівка</t>
  </si>
  <si>
    <t>Viazove-1</t>
  </si>
  <si>
    <t>В’язове-2</t>
  </si>
  <si>
    <t>В’язове-3</t>
  </si>
  <si>
    <t>Дубинка-1</t>
  </si>
  <si>
    <t>Тулиголове-1</t>
  </si>
  <si>
    <t>Тулиголове-3</t>
  </si>
  <si>
    <t>Тулиголове-2</t>
  </si>
  <si>
    <t>Броди-1</t>
  </si>
  <si>
    <t>Дептівка-2</t>
  </si>
  <si>
    <t>Спадщина-1</t>
  </si>
  <si>
    <t>Спадщина-2</t>
  </si>
  <si>
    <t>Спадщина-3</t>
  </si>
  <si>
    <t>Спадщина-4</t>
  </si>
  <si>
    <t>Bilka-1</t>
  </si>
  <si>
    <t>Trostianets-6</t>
  </si>
  <si>
    <t>Trostianets-16</t>
  </si>
  <si>
    <t>Trostianets-19</t>
  </si>
  <si>
    <t>HAUA59HALO20231025-6434306</t>
  </si>
  <si>
    <t>HAUA59HALO20241118-8802506</t>
  </si>
  <si>
    <t>HAUA59HALO20250209-9419906</t>
  </si>
  <si>
    <t>HAUA59HALO20250210-9427406</t>
  </si>
  <si>
    <t>HAUA59HALO20240504-7963006</t>
  </si>
  <si>
    <t>HAUA59HALO20240616-8124406</t>
  </si>
  <si>
    <t>HAUA59HALO20240603-8123006</t>
  </si>
  <si>
    <t>HAUA59HALO20240923-8529406</t>
  </si>
  <si>
    <t>HAUA59HALO20241103-8757906</t>
  </si>
  <si>
    <t>HAUA59HALO20241119-8801506</t>
  </si>
  <si>
    <t>HAUA59HALO20241203-8808906</t>
  </si>
  <si>
    <t>HAUA59HALO20250127-9218706</t>
  </si>
  <si>
    <t>HAUA59HALO20250716-10908306</t>
  </si>
  <si>
    <t>HAUA59HALO20221219-4058306</t>
  </si>
  <si>
    <t>HAUA59HALO20230420-4592806</t>
  </si>
  <si>
    <t>HAUA59HALO20231121-6605606</t>
  </si>
  <si>
    <t>HAUA59HALO20240130-6872106</t>
  </si>
  <si>
    <t>Бригадирівка</t>
  </si>
  <si>
    <t>Янохіне</t>
  </si>
  <si>
    <t>Гетьманівка</t>
  </si>
  <si>
    <t>Мала Данилівка</t>
  </si>
  <si>
    <t>Кам’яна Яруга</t>
  </si>
  <si>
    <t>Bairak-1</t>
  </si>
  <si>
    <t>Bairak-2</t>
  </si>
  <si>
    <t>Bairak-4</t>
  </si>
  <si>
    <t>NSAB 310/2</t>
  </si>
  <si>
    <t>NSAB 310/1</t>
  </si>
  <si>
    <t>Балаклія-2</t>
  </si>
  <si>
    <t>Борщівка-3</t>
  </si>
  <si>
    <t>Борщівка-4</t>
  </si>
  <si>
    <t>Вишнівка 26</t>
  </si>
  <si>
    <t>Verbivka-1</t>
  </si>
  <si>
    <t>Verbivka-5</t>
  </si>
  <si>
    <t>Verbivka-6</t>
  </si>
  <si>
    <t>Verbivka-7</t>
  </si>
  <si>
    <t>Verbivka-11</t>
  </si>
  <si>
    <t>Вербівка-12</t>
  </si>
  <si>
    <t>Вербівка-13</t>
  </si>
  <si>
    <t>Вербівка-28</t>
  </si>
  <si>
    <t>Вербівка-26</t>
  </si>
  <si>
    <t>Vovchyi Yar-5</t>
  </si>
  <si>
    <t>Vovchyi Yar-4</t>
  </si>
  <si>
    <t>Вовчий Яр-20</t>
  </si>
  <si>
    <t>Вовчий Яр-21</t>
  </si>
  <si>
    <t>Вовчий Яр-22</t>
  </si>
  <si>
    <t xml:space="preserve">Гусарівське - 18 </t>
  </si>
  <si>
    <t xml:space="preserve">Гусарівське - 12 </t>
  </si>
  <si>
    <t>Husarivka-1</t>
  </si>
  <si>
    <t>Husarivka-3</t>
  </si>
  <si>
    <t>Husarivka-5</t>
  </si>
  <si>
    <t>Гусарівка-11</t>
  </si>
  <si>
    <t>Гусарівка-12</t>
  </si>
  <si>
    <t>Шевелівка-6S</t>
  </si>
  <si>
    <t>Гусарівка-2S</t>
  </si>
  <si>
    <t>Гусарівка-17</t>
  </si>
  <si>
    <t xml:space="preserve">Гусарівське - 27 </t>
  </si>
  <si>
    <t xml:space="preserve">Гусарівське - 67 </t>
  </si>
  <si>
    <t xml:space="preserve">Гусарівське - 23 </t>
  </si>
  <si>
    <t xml:space="preserve">Гусарівське - 24 </t>
  </si>
  <si>
    <t xml:space="preserve">Гусарівське - 22 </t>
  </si>
  <si>
    <t xml:space="preserve">Гусарівське - 29 </t>
  </si>
  <si>
    <t xml:space="preserve">Гусарівське - 32 </t>
  </si>
  <si>
    <t xml:space="preserve">Гусарівське - 45 </t>
  </si>
  <si>
    <t xml:space="preserve">Гусарівське - 92 </t>
  </si>
  <si>
    <t>Nova Husarivka-2</t>
  </si>
  <si>
    <t>Nova Husarivka-18</t>
  </si>
  <si>
    <t>Нова Гусарівка-21</t>
  </si>
  <si>
    <t>NSAB 541</t>
  </si>
  <si>
    <t>NSAB 351</t>
  </si>
  <si>
    <t>NSAB 350/1</t>
  </si>
  <si>
    <t>NSAB 540/1</t>
  </si>
  <si>
    <t>NSAB 350/3</t>
  </si>
  <si>
    <t>NSAB 550_552/1</t>
  </si>
  <si>
    <t>NSAB 550_552/2</t>
  </si>
  <si>
    <t>NSAB 520/1</t>
  </si>
  <si>
    <t>NSAB 520/2</t>
  </si>
  <si>
    <t>NSAB 520/3</t>
  </si>
  <si>
    <t>NSAB 520/4</t>
  </si>
  <si>
    <t>NSAB 520/5</t>
  </si>
  <si>
    <t>NSAB 520/6</t>
  </si>
  <si>
    <t>NSAB 551</t>
  </si>
  <si>
    <t>NSAB 520/7</t>
  </si>
  <si>
    <t>NSAB 553</t>
  </si>
  <si>
    <t>NSAB 530/1</t>
  </si>
  <si>
    <t>NSAB 530/2</t>
  </si>
  <si>
    <t>Нова Гусарівка-26</t>
  </si>
  <si>
    <t>Нова Гусарівка-25</t>
  </si>
  <si>
    <t>NSAB 540/2</t>
  </si>
  <si>
    <t>Петрівське-12</t>
  </si>
  <si>
    <t>Петрівське-13</t>
  </si>
  <si>
    <t>Stepok-1</t>
  </si>
  <si>
    <t>Шевелівка-7S</t>
  </si>
  <si>
    <t>Шевелівка-8S</t>
  </si>
  <si>
    <t>Шевелівка-9S</t>
  </si>
  <si>
    <t>Шевелівка-10S</t>
  </si>
  <si>
    <t>Шевелівка-1S</t>
  </si>
  <si>
    <t>Шевелівка-2S</t>
  </si>
  <si>
    <t>Шебелинське 677</t>
  </si>
  <si>
    <t>Велика Комишуваха-18W</t>
  </si>
  <si>
    <t>Велика Комишуваха-19W</t>
  </si>
  <si>
    <t>Велика Комишуваха-20W</t>
  </si>
  <si>
    <t>Велика Комишуваха-21W</t>
  </si>
  <si>
    <t>Велика Комишуваха-15W</t>
  </si>
  <si>
    <t>Велика Комишуваха-16W</t>
  </si>
  <si>
    <t>Надеждівка-2С</t>
  </si>
  <si>
    <t xml:space="preserve">СД Агро-8 </t>
  </si>
  <si>
    <t xml:space="preserve">СД Агро-5 </t>
  </si>
  <si>
    <t>СД Агро-7</t>
  </si>
  <si>
    <t xml:space="preserve">СД Агро-9 </t>
  </si>
  <si>
    <t xml:space="preserve">СД Агро-22 </t>
  </si>
  <si>
    <t xml:space="preserve">СД Агро-24 </t>
  </si>
  <si>
    <t xml:space="preserve">СД Агро-23 </t>
  </si>
  <si>
    <t xml:space="preserve">СД Агро-25 </t>
  </si>
  <si>
    <t xml:space="preserve">СД Агро-26/1 </t>
  </si>
  <si>
    <t xml:space="preserve">СД Агро-26/2 </t>
  </si>
  <si>
    <t xml:space="preserve">СД Агро-27/1 </t>
  </si>
  <si>
    <t xml:space="preserve">СД Агро-27/2 </t>
  </si>
  <si>
    <t xml:space="preserve">СД Агро-25-1 </t>
  </si>
  <si>
    <t xml:space="preserve">СД Агро-1 </t>
  </si>
  <si>
    <t xml:space="preserve">СД Агро-2 </t>
  </si>
  <si>
    <t>Рідне-23W</t>
  </si>
  <si>
    <t>Пришиб-6</t>
  </si>
  <si>
    <t>Пришиб-20</t>
  </si>
  <si>
    <t>Явірське 1</t>
  </si>
  <si>
    <t>Глинське-1С</t>
  </si>
  <si>
    <t>Глинське-2С</t>
  </si>
  <si>
    <t>Глинське-6С</t>
  </si>
  <si>
    <t>Глинське-3С</t>
  </si>
  <si>
    <t>Глинське-4С</t>
  </si>
  <si>
    <t>Глинське-5С</t>
  </si>
  <si>
    <t>Іванівка-2С</t>
  </si>
  <si>
    <t>Ізюм-3</t>
  </si>
  <si>
    <t>Кам'янка-31</t>
  </si>
  <si>
    <t>Кам’янка-34</t>
  </si>
  <si>
    <t>Кам’янка- 80</t>
  </si>
  <si>
    <t>Кам’янка- 81</t>
  </si>
  <si>
    <t>Кам’янка- 82</t>
  </si>
  <si>
    <t>Кам’янка - 90</t>
  </si>
  <si>
    <t>Кам'янка-146W</t>
  </si>
  <si>
    <t>Кам'янка-148W</t>
  </si>
  <si>
    <t>Кам'янка-149W</t>
  </si>
  <si>
    <t>Кам'янка-150W</t>
  </si>
  <si>
    <t xml:space="preserve"> Кам'янка-147W</t>
  </si>
  <si>
    <t>Кам'янка-152W</t>
  </si>
  <si>
    <t>Кам'янка-96</t>
  </si>
  <si>
    <t>Кам'янка-128W</t>
  </si>
  <si>
    <t>Кам'янка-129W</t>
  </si>
  <si>
    <t>Кам'янка-130W</t>
  </si>
  <si>
    <t>Кам'янка-133W</t>
  </si>
  <si>
    <t>Суха Кам’янка - 21</t>
  </si>
  <si>
    <t>Суха Кам’янка - 23</t>
  </si>
  <si>
    <t>Федорівка-13</t>
  </si>
  <si>
    <t>Вірнопілля-5</t>
  </si>
  <si>
    <t>Вірнопілля-6</t>
  </si>
  <si>
    <t>Вірнопілля - 1</t>
  </si>
  <si>
    <t>Вірнопілля - 2</t>
  </si>
  <si>
    <t>Вірнопілля-7</t>
  </si>
  <si>
    <t>Вірнопілля - 4</t>
  </si>
  <si>
    <t>Вірнопілля - 9</t>
  </si>
  <si>
    <t>Дмитрівка -27</t>
  </si>
  <si>
    <t>Дмитрівка -28</t>
  </si>
  <si>
    <t>Дмитрівка - 30</t>
  </si>
  <si>
    <t>Дмитрівка -29</t>
  </si>
  <si>
    <t>Дмитрівка - 31</t>
  </si>
  <si>
    <t>Дмитрівка-40W</t>
  </si>
  <si>
    <t>Дмитрівка-41W</t>
  </si>
  <si>
    <t>Довгеньке-9</t>
  </si>
  <si>
    <t>Довгеньке-18</t>
  </si>
  <si>
    <t>Довгеньке-22</t>
  </si>
  <si>
    <t>Довгеньке-14</t>
  </si>
  <si>
    <t>Довгеньке-15</t>
  </si>
  <si>
    <t>Довгеньке-25</t>
  </si>
  <si>
    <t>Довгеньке-30</t>
  </si>
  <si>
    <t>Довгеньке-45С</t>
  </si>
  <si>
    <t>Довгеньке-46С</t>
  </si>
  <si>
    <t>Довгеньке-55С</t>
  </si>
  <si>
    <t>Довгеньке-3W</t>
  </si>
  <si>
    <t>Довгеньке-4W</t>
  </si>
  <si>
    <t>Довгеньке-5W</t>
  </si>
  <si>
    <t>Довгеньке-6W</t>
  </si>
  <si>
    <t>Довгеньке-37С</t>
  </si>
  <si>
    <t>Карнаухівка - 1</t>
  </si>
  <si>
    <t>Мала Комишуваха - 11</t>
  </si>
  <si>
    <t>Мала Комишуваха - 12</t>
  </si>
  <si>
    <t>Мала Комишуваха - 13</t>
  </si>
  <si>
    <t>Мала Комишуваха-2</t>
  </si>
  <si>
    <t>Мала Комишуваха-19W</t>
  </si>
  <si>
    <t>Мала Комишуваха-15W</t>
  </si>
  <si>
    <t>Пасіка-3</t>
  </si>
  <si>
    <t>Семенівка-5С</t>
  </si>
  <si>
    <t>Семенівка-6С</t>
  </si>
  <si>
    <t>Семенівка-3С</t>
  </si>
  <si>
    <t>Семенівка-4С</t>
  </si>
  <si>
    <t>Семенівка-1С</t>
  </si>
  <si>
    <t>Семенівка-2С</t>
  </si>
  <si>
    <t>Топольське-11</t>
  </si>
  <si>
    <t>Морозівка-2S</t>
  </si>
  <si>
    <t>Василенкове 8.1</t>
  </si>
  <si>
    <t>Василенково Електрична станція ТП-99</t>
  </si>
  <si>
    <t>Василенківська - 31.2</t>
  </si>
  <si>
    <t>Василенківська - 08.1</t>
  </si>
  <si>
    <t xml:space="preserve">Гетьманівка - 01
</t>
  </si>
  <si>
    <t>Приватні земельні ділянки населення с. Малі Кринки</t>
  </si>
  <si>
    <t>ЛЕП8 ШД АМТ</t>
  </si>
  <si>
    <t>Бісквітне-3</t>
  </si>
  <si>
    <t>Бісквітне-5</t>
  </si>
  <si>
    <t>Бісквітне-9</t>
  </si>
  <si>
    <t>Бісквітне-6</t>
  </si>
  <si>
    <t>Верхня Роганка-6</t>
  </si>
  <si>
    <t>Прелесне-1</t>
  </si>
  <si>
    <t>Прелесне-3</t>
  </si>
  <si>
    <t>Прелесне-7</t>
  </si>
  <si>
    <t>КільцевийШлях8</t>
  </si>
  <si>
    <t>Коротич -1</t>
  </si>
  <si>
    <t>Мосьпанове10 - н.б. конденсатопроводу</t>
  </si>
  <si>
    <t>Мосьпанове11 - н.б. конденсатопроводу</t>
  </si>
  <si>
    <t>Св3 МГРК СВНГК ШВВГ</t>
  </si>
  <si>
    <t>Havrylivka-1</t>
  </si>
  <si>
    <t>Hrakove-5</t>
  </si>
  <si>
    <t>Hrakove-6</t>
  </si>
  <si>
    <t>Hrakove-9</t>
  </si>
  <si>
    <t>Hrakove-10</t>
  </si>
  <si>
    <t>Hrakove-14</t>
  </si>
  <si>
    <t>Hrakove-7</t>
  </si>
  <si>
    <t>Hrakove-18</t>
  </si>
  <si>
    <t>Hrakove-11</t>
  </si>
  <si>
    <t>Hrakove-13</t>
  </si>
  <si>
    <t>Hrakove-21</t>
  </si>
  <si>
    <t>Гракове-24</t>
  </si>
  <si>
    <t>Hrakove-17</t>
  </si>
  <si>
    <t xml:space="preserve">Поле № ЧНГ05А ПрАТ “Агрокомбінат “Слобожанський”
</t>
  </si>
  <si>
    <t xml:space="preserve">Поле № ЧНГ05А-2 ПрАТ “Агрокомбінат “Слобожанський”
</t>
  </si>
  <si>
    <t>Doslidne-3</t>
  </si>
  <si>
    <t>Zaliznychne-1</t>
  </si>
  <si>
    <t>Zaliznychne-7</t>
  </si>
  <si>
    <t>Залізничне-10</t>
  </si>
  <si>
    <t>Коробочкине-2</t>
  </si>
  <si>
    <t>Mykolaivka-4</t>
  </si>
  <si>
    <t>Mykolaivka-7</t>
  </si>
  <si>
    <t>Mykolaivka-15</t>
  </si>
  <si>
    <t>Миколаївка-17</t>
  </si>
  <si>
    <t>Миколаївка-31</t>
  </si>
  <si>
    <t>Миколаївка-23</t>
  </si>
  <si>
    <t>Миколаївка-24</t>
  </si>
  <si>
    <t>Миколаївка-27</t>
  </si>
  <si>
    <t>Nova Hnylytsia-3</t>
  </si>
  <si>
    <t>Nova Hnylytsia-4</t>
  </si>
  <si>
    <t>Nova Hnylytsia-5</t>
  </si>
  <si>
    <t>Nova Hnylytsia-1</t>
  </si>
  <si>
    <t>Nova Hnylytsia-14</t>
  </si>
  <si>
    <t>Nova Hnylytsia-12</t>
  </si>
  <si>
    <t>Нова Гнилиця-16</t>
  </si>
  <si>
    <t>Нова Гнилиця-18</t>
  </si>
  <si>
    <t>Нова Гнилиця-21</t>
  </si>
  <si>
    <t>Нова Гнилиця-22</t>
  </si>
  <si>
    <t>Дмитрівка-5</t>
  </si>
  <si>
    <t>Stepove-7</t>
  </si>
  <si>
    <t>Степове-13</t>
  </si>
  <si>
    <t>Степове-24</t>
  </si>
  <si>
    <t>Св16 ПГГКР-Шлейф2</t>
  </si>
  <si>
    <t>Св16 ПГГКР-Шлейф3</t>
  </si>
  <si>
    <t>Св16 ПГГКР-Шлейф1</t>
  </si>
  <si>
    <t>Chkalovske-1</t>
  </si>
  <si>
    <t>Chkalovske-2</t>
  </si>
  <si>
    <t>Chkalovske-3</t>
  </si>
  <si>
    <t>Chkalovske-4</t>
  </si>
  <si>
    <t>Yurchenkove-2</t>
  </si>
  <si>
    <t>ЮЮР-20/5</t>
  </si>
  <si>
    <t>ЮЮР-21/3</t>
  </si>
  <si>
    <t>ЮЮР-21/4</t>
  </si>
  <si>
    <t>ФГ Ромашка-Про 1</t>
  </si>
  <si>
    <t>Кам’яна Яруга-4</t>
  </si>
  <si>
    <t>HAUA63HALO20230731-5685806</t>
  </si>
  <si>
    <t>HAUA63HALO20230801-5685306</t>
  </si>
  <si>
    <t>HAUA63HALO20230909-5704306</t>
  </si>
  <si>
    <t>HAUA63HS20240813-105730</t>
  </si>
  <si>
    <t>HAUA63HS20240813-102937</t>
  </si>
  <si>
    <t>HAUA63HALO20240521-8125106</t>
  </si>
  <si>
    <t>HAUA63HALO20250208-9208006</t>
  </si>
  <si>
    <t>HAUA63HALO20250214-9312006</t>
  </si>
  <si>
    <t>HAUA63UDS20251011-111158</t>
  </si>
  <si>
    <t>HAUA63HALO20230909-5722006</t>
  </si>
  <si>
    <t>HAUA63HALO20231008-5930706</t>
  </si>
  <si>
    <t>HAUA63HALO20231023-6145906</t>
  </si>
  <si>
    <t>HAUA63HALO20231106-6362106</t>
  </si>
  <si>
    <t>HAUA63HALO20240127-6929306</t>
  </si>
  <si>
    <t>HAUA63HALO20240209-7077006</t>
  </si>
  <si>
    <t>HAUA63HALO20240228-7121606</t>
  </si>
  <si>
    <t>HAUA63HALO20250521-10621606</t>
  </si>
  <si>
    <t>HAUA63HALO20250309-10064606</t>
  </si>
  <si>
    <t>HAUA63HALO20231206-6669006</t>
  </si>
  <si>
    <t>HAUA63HALO20231205-6668906</t>
  </si>
  <si>
    <t>HAUA63HALO20250212-9334206</t>
  </si>
  <si>
    <t>HAUA63HALO20250226-9902506</t>
  </si>
  <si>
    <t>HAUA63HALO20250311-10051006</t>
  </si>
  <si>
    <t>HAUA63HS20250628-130800</t>
  </si>
  <si>
    <t>HAUA63HS20250626-174450</t>
  </si>
  <si>
    <t>HAUA63HALO20230914-5861406</t>
  </si>
  <si>
    <t>HAUA63HALO20231018-6355806</t>
  </si>
  <si>
    <t>HAUA63HALO20231026-6553806</t>
  </si>
  <si>
    <t>HAUA63HALO20240510-7962906</t>
  </si>
  <si>
    <t>HAUA63HALO20240523-8075006</t>
  </si>
  <si>
    <t>HAUA63FSD20240830-001244</t>
  </si>
  <si>
    <t>HAUA63FSD20240927-001297</t>
  </si>
  <si>
    <t>HAUA63HALO20241115-8762006</t>
  </si>
  <si>
    <t>HAUA63HS20250628-140650</t>
  </si>
  <si>
    <t>HAUA63HS20250624-85804</t>
  </si>
  <si>
    <t>HAUA63HS20250628-154238</t>
  </si>
  <si>
    <t>HAUA63HS20250628-160745</t>
  </si>
  <si>
    <t>HAUA63HS20250628-152108</t>
  </si>
  <si>
    <t>HAUA63HS20250624-150125</t>
  </si>
  <si>
    <t>HAUA63HS20250624-160204</t>
  </si>
  <si>
    <t>HAUA63HS20250624-161151</t>
  </si>
  <si>
    <t>HAUA63HS20250624-125312</t>
  </si>
  <si>
    <t>HAUA63HALO20230704-5562906</t>
  </si>
  <si>
    <t>HAUA63HALO20240226-7028206</t>
  </si>
  <si>
    <t>HAUA63HALO20240520-7994706</t>
  </si>
  <si>
    <t>HAUA63HS20240812-172555</t>
  </si>
  <si>
    <t>HAUA63HS20240814-112954</t>
  </si>
  <si>
    <t>HAUA63HS20240816-133825</t>
  </si>
  <si>
    <t>HAUA63HS20240813-104306</t>
  </si>
  <si>
    <t>HAUA63HS20240816-113845</t>
  </si>
  <si>
    <t>HAUA63HS20240822-124930</t>
  </si>
  <si>
    <t>HAUA63HS20240822-130745</t>
  </si>
  <si>
    <t>HAUA63HS20240826-110347</t>
  </si>
  <si>
    <t>HAUA63HS20240826-124205</t>
  </si>
  <si>
    <t>HAUA63HS20240826-125507</t>
  </si>
  <si>
    <t>HAUA63HS20240826-130753</t>
  </si>
  <si>
    <t>HAUA63HS20240826-133806</t>
  </si>
  <si>
    <t>HAUA63HS20240826-135132</t>
  </si>
  <si>
    <t>HAUA63HS20240826-151514</t>
  </si>
  <si>
    <t>HAUA63HS20240826-140255</t>
  </si>
  <si>
    <t>HAUA63HS20240827-135302</t>
  </si>
  <si>
    <t>HAUA63HS20240827-142148</t>
  </si>
  <si>
    <t>HAUA63HS20240827-144235</t>
  </si>
  <si>
    <t>HAUA63HALO20240924-8484506</t>
  </si>
  <si>
    <t>HAUA63HALO20240909-8440906</t>
  </si>
  <si>
    <t>HAUA63HS20240813-110538</t>
  </si>
  <si>
    <t>HAUA63HALO20250617-10821806</t>
  </si>
  <si>
    <t>HAUA63HALO20250821-10961606</t>
  </si>
  <si>
    <t>HAUA63HALO20240125-6929906</t>
  </si>
  <si>
    <t>HAUA63FSD20240909-001228</t>
  </si>
  <si>
    <t>HAUA63FSD20240913-001259</t>
  </si>
  <si>
    <t>HAUA63FSD20241021-001331</t>
  </si>
  <si>
    <t>HAUA63FSD20241022-001335</t>
  </si>
  <si>
    <t>HAUA63FSD20240830-001122</t>
  </si>
  <si>
    <t>HAUA63FSD20240830-001125</t>
  </si>
  <si>
    <t>HAUA63UDS20250926-120919</t>
  </si>
  <si>
    <t>HAUA63MLM20240805-1135</t>
  </si>
  <si>
    <t>HAUA63FSD20250624-001598</t>
  </si>
  <si>
    <t>HAUA63FSD20250701-001604</t>
  </si>
  <si>
    <t>HAUA63FSD20250701-001605</t>
  </si>
  <si>
    <t>HAUA63FSD20250702-001606</t>
  </si>
  <si>
    <t>HAUA63FSD20250624-001596</t>
  </si>
  <si>
    <t>HAUA63FSD20250624-001597</t>
  </si>
  <si>
    <t>HAUA63FSD20241001-001315</t>
  </si>
  <si>
    <t>HAUA63HS20250222-120026</t>
  </si>
  <si>
    <t>HAUA63HS20250222-80942</t>
  </si>
  <si>
    <t>HAUA63HS20250222-113041</t>
  </si>
  <si>
    <t>HAUA63HS20250222-143429</t>
  </si>
  <si>
    <t>HAUA63HS20250225-101737</t>
  </si>
  <si>
    <t>HAUA63HS20250225-125126</t>
  </si>
  <si>
    <t>HAUA63HS20250225-104317</t>
  </si>
  <si>
    <t>HAUA63HS20250225-130840</t>
  </si>
  <si>
    <t>HAUA63HS20250225-144118</t>
  </si>
  <si>
    <t>HAUA63HS20250225-150113</t>
  </si>
  <si>
    <t>HAUA63HS20250225-154411</t>
  </si>
  <si>
    <t>HAUA63HS20250225-160019</t>
  </si>
  <si>
    <t>HAUA63HS20250908-150453</t>
  </si>
  <si>
    <t>HAUA63HS20250221-101732</t>
  </si>
  <si>
    <t>HAUA63HS20250221-105520</t>
  </si>
  <si>
    <t>HAUA63FSD20250730-001642</t>
  </si>
  <si>
    <t>HAUA63FSD20240501-000972</t>
  </si>
  <si>
    <t>HAUA63FSD20240626-001071</t>
  </si>
  <si>
    <t>HAUA63eodrc20250306-100157</t>
  </si>
  <si>
    <t>HAUA63FSD20240918-001278</t>
  </si>
  <si>
    <t>HAUA63FSD20240923-001289</t>
  </si>
  <si>
    <t>HAUA63FSD20241018-001334</t>
  </si>
  <si>
    <t>HAUA63FSD20240924-001296</t>
  </si>
  <si>
    <t>HAUA63FSD20241009-001320</t>
  </si>
  <si>
    <t>HAUA63FSD20241014-001327</t>
  </si>
  <si>
    <t>HAUA63FSD20240829-001200</t>
  </si>
  <si>
    <t>HAUA63FSD20231027-1317</t>
  </si>
  <si>
    <t>HAUA63SPGroup20240320-1546</t>
  </si>
  <si>
    <t>HAUA63FSD20230908-855</t>
  </si>
  <si>
    <t>HAUA63FSD20230914-1328</t>
  </si>
  <si>
    <t>HAUA63FSD20231121-1528</t>
  </si>
  <si>
    <t>HAUA63FSD20231123-855</t>
  </si>
  <si>
    <t>HAUA63FSD20231123-856</t>
  </si>
  <si>
    <t>HAUA63FSD20231123-1547</t>
  </si>
  <si>
    <t>HAUA63FSD20250709-001622</t>
  </si>
  <si>
    <t>HAUA63FSD20250805-001644</t>
  </si>
  <si>
    <t>HAUA63FSD20250808-001649</t>
  </si>
  <si>
    <t>HAUA63FSD20250808-001653</t>
  </si>
  <si>
    <t>HAUA63FSD20250723-001631</t>
  </si>
  <si>
    <t>HAUA63FSD20250829-001669</t>
  </si>
  <si>
    <t>HAUA63FSD20240326-000887</t>
  </si>
  <si>
    <t>HAUA63FSD20250424-001509</t>
  </si>
  <si>
    <t>HAUA63FSD20250429-001515</t>
  </si>
  <si>
    <t>HAUA63FSD20250501-001522</t>
  </si>
  <si>
    <t>HAUA63FSD20250501-001524</t>
  </si>
  <si>
    <t>HAUA63FSD20230811-1502</t>
  </si>
  <si>
    <t>HAUA63FSD20230829-1112</t>
  </si>
  <si>
    <t>HAUA63FSD20231019-1425</t>
  </si>
  <si>
    <t>HAUA63FSD20231106-1550</t>
  </si>
  <si>
    <t>HAUA63FSD20231107-1323</t>
  </si>
  <si>
    <t>HAUA63FSD20231109-949</t>
  </si>
  <si>
    <t>HAUA63FSD20231109-1009</t>
  </si>
  <si>
    <t>HAUA63FSD20231109-1047</t>
  </si>
  <si>
    <t>HAUA63FSD20231109-1521</t>
  </si>
  <si>
    <t>HAUA63FSD20231115-936</t>
  </si>
  <si>
    <t>HAUA63FSD20231025-1516</t>
  </si>
  <si>
    <t>HAUA63FSD20231027-1339</t>
  </si>
  <si>
    <t>HAUA63FSD20231027-1350</t>
  </si>
  <si>
    <t>HAUA63FSD20231027-1357</t>
  </si>
  <si>
    <t>HAUA63FSD20231030-1339</t>
  </si>
  <si>
    <t>HAUA63FSD20250424-001510</t>
  </si>
  <si>
    <t>HAUA63FSD20250506-001529</t>
  </si>
  <si>
    <t>HAUA63FSD20240319-000874</t>
  </si>
  <si>
    <t>HAUA63FSD20240403-000902</t>
  </si>
  <si>
    <t>HAUA63FSD20240424-000956</t>
  </si>
  <si>
    <t>HAUA63FSD20240502-000976</t>
  </si>
  <si>
    <t>HAUA63FSD20240412-000928</t>
  </si>
  <si>
    <t>HAUA63FSD20240412-000932</t>
  </si>
  <si>
    <t>HAUA63FSD20240517-001003</t>
  </si>
  <si>
    <t>HAUA63FSD20240614-001066</t>
  </si>
  <si>
    <t>HAUA63FSD20240913-001267</t>
  </si>
  <si>
    <t>HAUA63FSD20240924-001298</t>
  </si>
  <si>
    <t>HAUA63FSD20241119-001390</t>
  </si>
  <si>
    <t>HAUA63FSD20250425-001507</t>
  </si>
  <si>
    <t>HAUA63FSD20250429-001517</t>
  </si>
  <si>
    <t>HAUA63FSD20250501-001523</t>
  </si>
  <si>
    <t>HAUA63FSD20250505-001527</t>
  </si>
  <si>
    <t>HAUA63FSD20240726-001140</t>
  </si>
  <si>
    <t>HAUA63FSD20231116-1604</t>
  </si>
  <si>
    <t>HAUA63FSD20231109-1414</t>
  </si>
  <si>
    <t>HAUA63FSD20231113-1344</t>
  </si>
  <si>
    <t>HAUA63FSD20231113-1424</t>
  </si>
  <si>
    <t>HAUA63FSD20231102-1520</t>
  </si>
  <si>
    <t>HAUA63FSD20240913-001270</t>
  </si>
  <si>
    <t>HAUA63FSD20240917-001279</t>
  </si>
  <si>
    <t>HAUA63MAG20250314-152515</t>
  </si>
  <si>
    <t>HAUA63FSD20241017-001333</t>
  </si>
  <si>
    <t>HAUA63FSD20241206-001411</t>
  </si>
  <si>
    <t>HAUA63FSD20240904-001216</t>
  </si>
  <si>
    <t>HAUA63FSD20240906-001221</t>
  </si>
  <si>
    <t>HAUA63FSD20240829-001199</t>
  </si>
  <si>
    <t>HAUA63FSD20240830-001207</t>
  </si>
  <si>
    <t>HAUA63FSD20240325-000882</t>
  </si>
  <si>
    <t>HAUA63FSD20240409-000912</t>
  </si>
  <si>
    <t>HAUA63FSD20240913-001248</t>
  </si>
  <si>
    <t>HAUA63DS20230218-1511</t>
  </si>
  <si>
    <t>HAUA63DS20230222-1301</t>
  </si>
  <si>
    <t>HAUA63DS20231120-1831</t>
  </si>
  <si>
    <t>HAUA63DS20231125-1717</t>
  </si>
  <si>
    <t>HAUA63DS20230628-821</t>
  </si>
  <si>
    <t>HAUA63mcgr20240512-1248</t>
  </si>
  <si>
    <t>HAUA63UOS20240621-111615</t>
  </si>
  <si>
    <t>HAUA63DRC20240702-1310</t>
  </si>
  <si>
    <t>HAUA63DRC20240712-1620</t>
  </si>
  <si>
    <t>HAUA63DRC20250417-122555</t>
  </si>
  <si>
    <t>HAUA63DRC20241003-123244</t>
  </si>
  <si>
    <t>HAUA63DRC20231101-1157</t>
  </si>
  <si>
    <t>HAUA63DRC20240408-1250</t>
  </si>
  <si>
    <t>HAUA63DRC20240808-133934</t>
  </si>
  <si>
    <t>HAUA63DRC20241127-170111</t>
  </si>
  <si>
    <t>HAUA63UOS20231102-1024</t>
  </si>
  <si>
    <t>HAUA63SPGroup20240307-1336</t>
  </si>
  <si>
    <t>HAUA63UOS20231013-1231</t>
  </si>
  <si>
    <t>HAUA63UOS20231017-1600</t>
  </si>
  <si>
    <t>HAUA63UOS20240520-1649</t>
  </si>
  <si>
    <t>HAUA63HALO20230716-5630106</t>
  </si>
  <si>
    <t>HAUA63HALO20230324-4466706</t>
  </si>
  <si>
    <t>HAUA63HALO20230325-4472706</t>
  </si>
  <si>
    <t>HAUA63HALO20230523-5043606</t>
  </si>
  <si>
    <t>HAUA63HALO20230619-5537206</t>
  </si>
  <si>
    <t>HAUA63HALO20230910-5853006</t>
  </si>
  <si>
    <t>HAUA63HALO20230329-4552506</t>
  </si>
  <si>
    <t>HAUA63HALO20231021-6444606</t>
  </si>
  <si>
    <t>HAUA63HALO20230703-6466606</t>
  </si>
  <si>
    <t>HAUA63HALO20230828-5697006</t>
  </si>
  <si>
    <t>HAUA63HALO20240118-6730006</t>
  </si>
  <si>
    <t>HAUA63HALO20240612-8126406</t>
  </si>
  <si>
    <t>HAUA63HALO20231020-6426506</t>
  </si>
  <si>
    <t>HAUA63IDG20241122-184310</t>
  </si>
  <si>
    <t>HAUA63IDG20241122-191912</t>
  </si>
  <si>
    <t>HAUA63HALO20230605-5521806</t>
  </si>
  <si>
    <t>HAUA63HALO20230706-5547606</t>
  </si>
  <si>
    <t>HAUA63HALO20231011-6066806</t>
  </si>
  <si>
    <t>HAUA63HALO20240619-8231206</t>
  </si>
  <si>
    <t>HAUA63FSD20230515-1355</t>
  </si>
  <si>
    <t>HAUA63HALO20230604-5427406</t>
  </si>
  <si>
    <t>HAUA63HALO20230729-5698506</t>
  </si>
  <si>
    <t>HAUA63HALO20231207-6687206</t>
  </si>
  <si>
    <t>HAUA63HALO20240227-7103506</t>
  </si>
  <si>
    <t>HAUA63HALO20250515-10594806</t>
  </si>
  <si>
    <t>HAUA63HALO20240912-8491406</t>
  </si>
  <si>
    <t>HAUA63HALO20240926-8529306</t>
  </si>
  <si>
    <t>HAUA63HALO20241202-8878606</t>
  </si>
  <si>
    <t>HAUA63HALO20230521-5452506</t>
  </si>
  <si>
    <t>HAUA63HALO20230522-5452406</t>
  </si>
  <si>
    <t>HAUA63HALO20230604-5542506</t>
  </si>
  <si>
    <t>HAUA63HALO20230412-5340706</t>
  </si>
  <si>
    <t>HAUA63HALO20240118-6784306</t>
  </si>
  <si>
    <t>HAUA63HALO20231120-6612406</t>
  </si>
  <si>
    <t>HAUA63HALO20240406-7162606</t>
  </si>
  <si>
    <t>HAUA63HALO20240522-8072706</t>
  </si>
  <si>
    <t>HAUA63HALO20240704-8340106</t>
  </si>
  <si>
    <t>HAUA63HALO20240911-8488306</t>
  </si>
  <si>
    <t>HAUA63HS20250203-173340</t>
  </si>
  <si>
    <t>HAUA63HS20250203-122518</t>
  </si>
  <si>
    <t>HAUA63HALO20231011-6045706</t>
  </si>
  <si>
    <t>HAUA63HALO20231012-6045806</t>
  </si>
  <si>
    <t>HAUA63HALO20231101-6361806</t>
  </si>
  <si>
    <t>HAUA63HALO20231120-6594106</t>
  </si>
  <si>
    <t>HAUA63HALO20240225-7230206</t>
  </si>
  <si>
    <t>HAUA63HALO20250307-10054006</t>
  </si>
  <si>
    <t>HAUA63UOS20250820-104711</t>
  </si>
  <si>
    <t>HAUA63UOS20250819-103201</t>
  </si>
  <si>
    <t>HAUA63UOS20250821-164429</t>
  </si>
  <si>
    <t>HAUA63HALO20221128-4042206</t>
  </si>
  <si>
    <t>HAUA63HALO20221130-4053906</t>
  </si>
  <si>
    <t>HAUA63HALO20230118-4401906</t>
  </si>
  <si>
    <t>HAUA63HALO20231008-6354706</t>
  </si>
  <si>
    <t>HAUA63HALO20231107-6445006</t>
  </si>
  <si>
    <t>HAUA63HS20250103-113550</t>
  </si>
  <si>
    <t>HAUA63HS20250103-133132</t>
  </si>
  <si>
    <t>HAUA63HS20250103-134541</t>
  </si>
  <si>
    <t>HAUA63UDS20250418-151105</t>
  </si>
  <si>
    <t>HAUA63HALO20241004-8502906</t>
  </si>
  <si>
    <t>Patron</t>
  </si>
  <si>
    <t>eodrc</t>
  </si>
  <si>
    <t>rzVL</t>
  </si>
  <si>
    <t>UD</t>
  </si>
  <si>
    <t>MCGR</t>
  </si>
  <si>
    <t>Всього по Харківській області:</t>
  </si>
  <si>
    <t>Bruskynske-1</t>
  </si>
  <si>
    <t>Davydiv Brid-2</t>
  </si>
  <si>
    <t>Davydiv Brid-3</t>
  </si>
  <si>
    <t>Давидів Брід-5</t>
  </si>
  <si>
    <t>Іщенка-14</t>
  </si>
  <si>
    <t>Щасливе-7</t>
  </si>
  <si>
    <t>Блакитне-2</t>
  </si>
  <si>
    <t>Вереміївка-5</t>
  </si>
  <si>
    <t>Високопільська Д Зона 07.4</t>
  </si>
  <si>
    <t>Високопілля 8</t>
  </si>
  <si>
    <t>Добрянка - 39</t>
  </si>
  <si>
    <t>Незламне-1</t>
  </si>
  <si>
    <t>Новопетрівка-7</t>
  </si>
  <si>
    <t>Новопетрівка-8</t>
  </si>
  <si>
    <t>Потьомкине – 09.2</t>
  </si>
  <si>
    <t>Потьомкине – 18.2</t>
  </si>
  <si>
    <t>Благодатівка-1</t>
  </si>
  <si>
    <t>Благодатівка-3</t>
  </si>
  <si>
    <t>ЗО10-1</t>
  </si>
  <si>
    <t>ЗО01-2</t>
  </si>
  <si>
    <t>Краснолюбецьк-1</t>
  </si>
  <si>
    <t>Краснолюбецьк-6</t>
  </si>
  <si>
    <t>Краснолюбецьк-10</t>
  </si>
  <si>
    <t>Краснолюбецьк-7</t>
  </si>
  <si>
    <t>Novohrednieve-1</t>
  </si>
  <si>
    <t>Novohrednieve-2</t>
  </si>
  <si>
    <t>СухийСтавок-6</t>
  </si>
  <si>
    <t>СухийСтавок-30</t>
  </si>
  <si>
    <t>Таврійське-7</t>
  </si>
  <si>
    <t>Таврійське-8</t>
  </si>
  <si>
    <t>Таврійське-9</t>
  </si>
  <si>
    <t>HAUA65HALO20230606-5435306</t>
  </si>
  <si>
    <t>HAUA65HALO20230605-5426006</t>
  </si>
  <si>
    <t>HAUA65HALO20230706-5558106</t>
  </si>
  <si>
    <t>HAUA65HALO20240405-7153006</t>
  </si>
  <si>
    <t>HAUA65HALO20240327-7141106</t>
  </si>
  <si>
    <t>HAUA65HALO20240129-6860306</t>
  </si>
  <si>
    <t>HAUA65HALO20240617-8163806</t>
  </si>
  <si>
    <t>HAUA65NPA20250708-150014</t>
  </si>
  <si>
    <t>HAUA65NPA20240828-92854</t>
  </si>
  <si>
    <t>HAUA65DS20240417-1401</t>
  </si>
  <si>
    <t>HAUA65NPA20250919-93932</t>
  </si>
  <si>
    <t>HAUA65DS20240126-1248</t>
  </si>
  <si>
    <t>HAUA65NPA20250919-100741</t>
  </si>
  <si>
    <t>HAUA65NPA20231207-836</t>
  </si>
  <si>
    <t>HAUA65NPA20240806-1432</t>
  </si>
  <si>
    <t>HAUA65NPA20250514-103402</t>
  </si>
  <si>
    <t>HAUA65NPA20250604-143038</t>
  </si>
  <si>
    <t>HAUA65uda20240608-1948</t>
  </si>
  <si>
    <t>HAUA65uda20240622-1639</t>
  </si>
  <si>
    <t>HAUA65HALO20240502-7997706</t>
  </si>
  <si>
    <t>HAUA65HALO20240717-8376906</t>
  </si>
  <si>
    <t>HAUA65dc_SSTS20231103-1104</t>
  </si>
  <si>
    <t>HAUA65dc_SSTS20231211-1330</t>
  </si>
  <si>
    <t>HAUA65dc_SSTS20240612-817</t>
  </si>
  <si>
    <t>HAUA65HALO20240618-8232206</t>
  </si>
  <si>
    <t>HAUA65HALO20240924-8502706</t>
  </si>
  <si>
    <t>HAUA65HALO20241121-8854706</t>
  </si>
  <si>
    <t>HAUA65HALO20241010-8640306</t>
  </si>
  <si>
    <t>HAUA65HALO20240130-6932306</t>
  </si>
  <si>
    <t>HAUA65HALO20240212-6974806</t>
  </si>
  <si>
    <t>HAUA65dc_SSTS20240401-1622</t>
  </si>
  <si>
    <t>HAUA65dc_SSTS20250710-145907</t>
  </si>
  <si>
    <t>HAUA65DRC20240402-1528</t>
  </si>
  <si>
    <t>HAUA65DRC20240402-1608</t>
  </si>
  <si>
    <t>HAUA65DRC20240402-1645</t>
  </si>
  <si>
    <t>rzIF</t>
  </si>
  <si>
    <t>Всього  Херсонська область</t>
  </si>
  <si>
    <t>Сосниця</t>
  </si>
  <si>
    <t>Урожайне</t>
  </si>
  <si>
    <t>Гайворон</t>
  </si>
  <si>
    <t>Соколівка</t>
  </si>
  <si>
    <t>Комарівка</t>
  </si>
  <si>
    <t>Вознесенське</t>
  </si>
  <si>
    <t>Грабівка</t>
  </si>
  <si>
    <t>Sosnytsia-2</t>
  </si>
  <si>
    <t>Sosnytsia-1</t>
  </si>
  <si>
    <t>Urozhaine-1</t>
  </si>
  <si>
    <t>Гайворон-2</t>
  </si>
  <si>
    <t>Novyi Bykiv-4</t>
  </si>
  <si>
    <t>Novyi Bykiv-5</t>
  </si>
  <si>
    <t>Новий Биків-11</t>
  </si>
  <si>
    <t>Sokolivka-1</t>
  </si>
  <si>
    <t>Старий Биків-2</t>
  </si>
  <si>
    <t>Kalynivka-4</t>
  </si>
  <si>
    <t>Kalynivka-6</t>
  </si>
  <si>
    <t>Mazhuhivka-2</t>
  </si>
  <si>
    <t>Мажугівка-2</t>
  </si>
  <si>
    <t>Budy-3</t>
  </si>
  <si>
    <t>Budy-2</t>
  </si>
  <si>
    <t>Буди-7</t>
  </si>
  <si>
    <t>Скорінець-1</t>
  </si>
  <si>
    <t>Ягідне-1</t>
  </si>
  <si>
    <t>Ягідне-12</t>
  </si>
  <si>
    <t>Ягідне-17С</t>
  </si>
  <si>
    <t>Шестовиця-3</t>
  </si>
  <si>
    <t>Шестовиця-5</t>
  </si>
  <si>
    <t>Шестовиця-4</t>
  </si>
  <si>
    <t>Вознесенське-1</t>
  </si>
  <si>
    <t>Киселівка-2</t>
  </si>
  <si>
    <t>Киселівка-5</t>
  </si>
  <si>
    <t>2 Новоселівка7</t>
  </si>
  <si>
    <t>Терехівка-5</t>
  </si>
  <si>
    <t>Терехівка-6</t>
  </si>
  <si>
    <t>Терехівка-7</t>
  </si>
  <si>
    <t>Товстоліс-1</t>
  </si>
  <si>
    <t>Грабівка-4</t>
  </si>
  <si>
    <t>Михайло-Коцюбинське-1</t>
  </si>
  <si>
    <t>HAUA74HALO20220824-2151606</t>
  </si>
  <si>
    <t>HAUA74HALO20220821-2127206</t>
  </si>
  <si>
    <t>HAUA74HALO20240130-6872006</t>
  </si>
  <si>
    <t>HAUA74HALO20240731-8378006</t>
  </si>
  <si>
    <t>HAUA74HALO20221211-4056006</t>
  </si>
  <si>
    <t>HAUA74HALO20230118-4378206</t>
  </si>
  <si>
    <t>HAUA74HALO20250422-10466606</t>
  </si>
  <si>
    <t>HAUA74HALO20221216-4050706</t>
  </si>
  <si>
    <t>HAUA74HALO20241010-8572206</t>
  </si>
  <si>
    <t>HAUA74HALO20220916-3687306</t>
  </si>
  <si>
    <t>HAUA74HALO20221029-4029806</t>
  </si>
  <si>
    <t>HAUA74HALO20230221-4413006</t>
  </si>
  <si>
    <t>HAUA74FSD20240412-000927</t>
  </si>
  <si>
    <t>HAUA74HALO20221028-4014506</t>
  </si>
  <si>
    <t>HAUA74HALO20221014-3818706</t>
  </si>
  <si>
    <t>HAUA74HALO20250410-10290406</t>
  </si>
  <si>
    <t>HAUA74FSD20230628-1336</t>
  </si>
  <si>
    <t>HAUA74FSD20220801-1641</t>
  </si>
  <si>
    <t>HAUA74FSD20230823-1006</t>
  </si>
  <si>
    <t>HAUA74FSD20241111-001376</t>
  </si>
  <si>
    <t>HAUA74FSD20230228-1415</t>
  </si>
  <si>
    <t>HAUA74FSD20230314-1420</t>
  </si>
  <si>
    <t>HAUA74FSD20230307-1347</t>
  </si>
  <si>
    <t>HAUA74FSD20230512-917</t>
  </si>
  <si>
    <t>HAUA74HALO20250507-10598906</t>
  </si>
  <si>
    <t>HAUA74HALO20250615-10699106</t>
  </si>
  <si>
    <t>HAUA74HALO20250715-10903806</t>
  </si>
  <si>
    <t>HAUA74UOS20240305-1051</t>
  </si>
  <si>
    <t>HAUA74FSD20230323-954</t>
  </si>
  <si>
    <t>HAUA74FSD20230331-1255</t>
  </si>
  <si>
    <t>HAUA74FSD20230919-921</t>
  </si>
  <si>
    <t>HAUA74FSD20220718-847</t>
  </si>
  <si>
    <t>HAUA74HALO20250311-10058806</t>
  </si>
  <si>
    <t>HAUA74FSD20220920-1156</t>
  </si>
  <si>
    <t>HAUA74FSD20220720-1410</t>
  </si>
  <si>
    <t>rzCN</t>
  </si>
  <si>
    <t>Всього Чернігівська область:</t>
  </si>
  <si>
    <t>призупинено</t>
  </si>
  <si>
    <t xml:space="preserve">FSD </t>
  </si>
  <si>
    <r>
      <t xml:space="preserve">Оператор ПМД який здійснює процес ПМД </t>
    </r>
    <r>
      <rPr>
        <b/>
        <sz val="12"/>
        <color rgb="FF000000"/>
        <rFont val="Times New Roman"/>
        <family val="1"/>
        <charset val="204"/>
      </rPr>
      <t>(№ розпорядження, дата початку)</t>
    </r>
  </si>
  <si>
    <r>
      <t>доступи</t>
    </r>
    <r>
      <rPr>
        <b/>
        <sz val="10"/>
        <color rgb="FF000000"/>
        <rFont val="Times New Roman"/>
        <family val="1"/>
        <charset val="204"/>
      </rPr>
      <t xml:space="preserve"> (дороги, залізниця, мости)</t>
    </r>
  </si>
  <si>
    <t>Представництво Датської Ради у справах біженців в Україні</t>
  </si>
  <si>
    <t>Благодійна організація “Благодійний фонд “Швейцарський фонд з протимінної діяльності ФСД в Україні”</t>
  </si>
  <si>
    <t>Громадська організація “Асоціація саперів України”</t>
  </si>
  <si>
    <t>Представництво “ХАЛО ТРАСТ в Україні”</t>
  </si>
  <si>
    <t>Товариство з обмеженою відповідальністю “ДЕМІНІНГ СОЛЮШНС”</t>
  </si>
  <si>
    <t>hi</t>
  </si>
  <si>
    <t xml:space="preserve">Відокремлений підрозділ Міжнародної Федерації Handicap в Україні </t>
  </si>
  <si>
    <t>Філія NORWEGIAN PEOPLE’S AID в Україні</t>
  </si>
  <si>
    <t>Товариство з обмеженою відповідальністю “ІНТЕРНЕШНЛ ДЕМАЙНІНГ ГРУП”</t>
  </si>
  <si>
    <t xml:space="preserve">Центр гуманітарного розмінування Дочірнього підприємства Державної компанії “Укрспецекспорт” – Державного підприємства “Укроборонсервіс” </t>
  </si>
  <si>
    <t>Департамент з безпеки судноплавства, режимно-секретної роботи та розмінування ТОВ СП “НІБУЛОН”</t>
  </si>
  <si>
    <t>patron</t>
  </si>
  <si>
    <t>Товариство з обмеженою відповідальністю “Науково-виробнича компанія “Патрон Демайнінг”</t>
  </si>
  <si>
    <t>Представництво ДанЧьорчЕід в Україні</t>
  </si>
  <si>
    <t>Громадська спілка “СЕЙФ ПАС ГРУП”</t>
  </si>
  <si>
    <t>Центр розмінування (SSTS)</t>
  </si>
  <si>
    <t>Благодійна організація “Міжнародний благодійний фонд “БІГ ЮА”</t>
  </si>
  <si>
    <t>Філія The MinesAdvisory Group в Україні</t>
  </si>
  <si>
    <t>HKGroup</t>
  </si>
  <si>
    <t>Товариство з обмеженою відповідальністю “ГК ГРУП”</t>
  </si>
  <si>
    <t>Приватне акціонерне товариство “ТРАНСІМПЕКС”</t>
  </si>
  <si>
    <t>Товариство з обмеженою відповідальністю “Українські сервіси розмінування”</t>
  </si>
  <si>
    <t>Товариство з обмеженою відповідальністю “Меллом ПРО”</t>
  </si>
  <si>
    <t>Товариство з обмеженою відповідальністю “Глобал Кліаренс Солюшнс Юкрейн”</t>
  </si>
  <si>
    <t>Загін гуманітарного розмінування та піротехнічних робіт МЦГРШР ДСНС</t>
  </si>
  <si>
    <t>Громадська організація “ВСЕУКРАЇНСЬКА ОРГАНІЗАЦІЯ У СПРАВАХ ГУМАНІТАРНИХ КАТАСТРОФ ТА БІЖЕНЦІВ”</t>
  </si>
  <si>
    <t>SHRF</t>
  </si>
  <si>
    <t>Товариство з    обмеженою відповідальністю “ШЕРИФ-РОЗМІНУВАННЯ”</t>
  </si>
  <si>
    <t>Аварійно-рятувальний загін спеціального призначення Головного управління ДСНС у Миколаївській області</t>
  </si>
  <si>
    <t>Аварійно-рятувальний загін спеціального призначення Головного управління ДСНС у Хмельницькій області</t>
  </si>
  <si>
    <t>Товариство з обмеженою відповідальністю “СЕЙФ ЛЕНД”</t>
  </si>
  <si>
    <t>Товариство з обмеженою відповідальністю “Центр знешкодження вибухонебезпечних предметів та рекультивації”</t>
  </si>
  <si>
    <t>Товариство з обмеженою відповідальністю “ГУМАНІТАРНА БЕЗПЕКА”</t>
  </si>
  <si>
    <t>Військова частина Т0950</t>
  </si>
  <si>
    <t>VKN</t>
  </si>
  <si>
    <t>Товариство з обмеженою відповідальністю «ВЕНТКОН»</t>
  </si>
  <si>
    <t>Благодійна організація “Благодійний фонд “Мирне небо Харкова”</t>
  </si>
  <si>
    <t>Товариство з обмеженою відповідальністю “Глобал Демайнінг”</t>
  </si>
  <si>
    <t>Товариство з обмеженою відповідальністю “БЕЗПЕЧНІ НАЗЕМНІ РІШЕННЯ”</t>
  </si>
  <si>
    <t>Товариство з обмеженою відповідальністю “Інтертрейд Україна Лімітед”</t>
  </si>
  <si>
    <t>Аварійно-рятувальний загін спеціального призначення Головного управління ДСНС у Чернігівській області</t>
  </si>
  <si>
    <t>Товариство з обмеженою відповідальністю “Епіцентр Сейфті”</t>
  </si>
  <si>
    <t>Аварійно-рятувальний загін спеціального призначення Головного управління ДСНС у Чернівецькій області</t>
  </si>
  <si>
    <t>Товариство з обмеженою відповідальністю "Українське агенство розмінування"</t>
  </si>
  <si>
    <t>RC</t>
  </si>
  <si>
    <t>Товариство з обмеженою відповідальністю “РИЗИК КОНТРОЛЬ”</t>
  </si>
  <si>
    <t>GRIM</t>
  </si>
  <si>
    <t>Товариство з обмеженою відповідальністю “ГРІМ-2023”</t>
  </si>
  <si>
    <t>ENCD</t>
  </si>
  <si>
    <t>Товариство з обмеженою відповідальністю “ІНКОМПАС ДЕМАЙНІНГ”</t>
  </si>
  <si>
    <t>Товариство з обмеженою відповідальністю “СЕЙФЛЕЙН ГЛОБАЛ УКРАЇНА”</t>
  </si>
  <si>
    <t>DSU</t>
  </si>
  <si>
    <t>Товариство з обмеженою відповідальністю “Демайнинг Сервіс Україна”</t>
  </si>
  <si>
    <t>Благодійна організація "Благодійний Фонд "Розмінування України"</t>
  </si>
  <si>
    <t>APP</t>
  </si>
  <si>
    <t>Благодійна організація “Благодійний фонд АПОПО”</t>
  </si>
  <si>
    <t>Військова частина А3160</t>
  </si>
  <si>
    <t>Товариство з обмеженою відповідальністю «ЛІНКАСТР ДЕМІНІНГ»</t>
  </si>
  <si>
    <t>Мобільний рятувальний центр швидкого реагування Державної служби України з надзвичайних ситуацій</t>
  </si>
  <si>
    <t>Товариство з обмеженою відповідальністю "ПСМ Україна груп"</t>
  </si>
  <si>
    <t>FGR</t>
  </si>
  <si>
    <t>Фонд гуманітарного розмінування Ірпінь</t>
  </si>
  <si>
    <t>Аварійно-рятувальний загін спеціального призначення Головного управління ДСНС у Житомирській області</t>
  </si>
  <si>
    <t>DEF</t>
  </si>
  <si>
    <t>ТОВ ДЕФСИ</t>
  </si>
  <si>
    <t xml:space="preserve">Благодійна організація координаційний гуманітарний центр
</t>
  </si>
  <si>
    <t>AMS</t>
  </si>
  <si>
    <t>Товариство з обмеженою відповідальністю "АНТИМАЙН СПЕЦСЕРВІС"</t>
  </si>
  <si>
    <t>Військова частина Т0430</t>
  </si>
  <si>
    <t>rzCHR</t>
  </si>
  <si>
    <t xml:space="preserve">Аварійно-рятувальний загін спеціального призначення Головного управління ДСНС в Черкаській області
</t>
  </si>
  <si>
    <t>Військова частина Т0440</t>
  </si>
  <si>
    <t>Військова частина Т0450</t>
  </si>
  <si>
    <t>Благодійна організація “Благодійний фонд “АТОМ”</t>
  </si>
  <si>
    <t>rzZK</t>
  </si>
  <si>
    <t>Аварійно-рятувальний загін спеціального призначення Головного управління ДСНС у Закарпатській області</t>
  </si>
  <si>
    <t>Аварійно-рятувальний загін спеціального призначення Головного управління ДСНС у Івано-Франківській області</t>
  </si>
  <si>
    <t>БО БФ "Повертайся до життя"</t>
  </si>
  <si>
    <t>TPD</t>
  </si>
  <si>
    <t>Товариство з обмеженою відповідальністю "Техно-проект демайнінг"</t>
  </si>
  <si>
    <t>D55_</t>
  </si>
  <si>
    <t>ПП "ДИВІЗІОН-55"</t>
  </si>
  <si>
    <t>MVT</t>
  </si>
  <si>
    <t>Благодійна організація “Благодійний фонд “сучасне село та місто”</t>
  </si>
  <si>
    <t>ARCH</t>
  </si>
  <si>
    <t>Товариство з обмеженою відповідальністю “АРХІПЕ-ЛАГ”</t>
  </si>
  <si>
    <t>FRW</t>
  </si>
  <si>
    <t>Товариство з обмеженою відповідальністю “Вільний Шлях Є”</t>
  </si>
  <si>
    <t>uchp</t>
  </si>
  <si>
    <t>Громадська організація "Український центр гуманітарного захисту"</t>
  </si>
  <si>
    <t>t0460_</t>
  </si>
  <si>
    <t>Військова частина Т0460</t>
  </si>
  <si>
    <t>ТОВ "Міжнародна служба розмінування"</t>
  </si>
  <si>
    <t>PHX</t>
  </si>
  <si>
    <t>Благодійна організація “Благодійний фонд “ФЕНІКС України”</t>
  </si>
  <si>
    <t>RFR</t>
  </si>
  <si>
    <t>ТОВ "РЕФЕРЕНТ+"</t>
  </si>
  <si>
    <t>przKV</t>
  </si>
  <si>
    <t>rzZP</t>
  </si>
  <si>
    <t>Аварійно-рятувальний загін спеціального призначення Головного управління ДСНС в Запорізькій області</t>
  </si>
  <si>
    <t>LO</t>
  </si>
  <si>
    <t>Громадська організація "Ліга офіцерів"</t>
  </si>
  <si>
    <t>3 Спеціальний центр швидкого реагування ДСНС України</t>
  </si>
  <si>
    <t>Мобільний рятувальний центр швидкого реагування "Суми"  Державної служби України з надзвичайних ситуацій</t>
  </si>
  <si>
    <t>rzLU</t>
  </si>
  <si>
    <t>HUD</t>
  </si>
  <si>
    <t>ГО "Український центр гуманітарного підводного розмінування"</t>
  </si>
  <si>
    <t>ТОВ Центр розмінування України</t>
  </si>
  <si>
    <t>ТОВ "Фалькон демайн"</t>
  </si>
  <si>
    <t>PTRN</t>
  </si>
  <si>
    <t>Благодійна організація “Міжнародний Благодійний фонд “Патрон Демайнінг”</t>
  </si>
  <si>
    <t>CFG</t>
  </si>
  <si>
    <t>ТОВ “Чисте поле груп”</t>
  </si>
  <si>
    <t>a1420_</t>
  </si>
  <si>
    <t>Військова частина A1420</t>
  </si>
  <si>
    <t>CPZ</t>
  </si>
  <si>
    <t>ГО "Культурна платформа Закарпаття"</t>
  </si>
  <si>
    <t>rzKV</t>
  </si>
  <si>
    <t>Аварійно-рятувальний загін спеціального призначення Головного управління ДСНС у Київській області</t>
  </si>
  <si>
    <t>GRNL</t>
  </si>
  <si>
    <t>ГО "Грін-Ландія"</t>
  </si>
  <si>
    <t>Аварійно-рятувальний загін спеціального призначення Головного управління ДСНС у Дніпропетровській області</t>
  </si>
  <si>
    <t>rzOD</t>
  </si>
  <si>
    <t>Аварійно-рятувальний загін спеціального призначення Головного управління ДСНС у Одеській області</t>
  </si>
  <si>
    <t>HDU</t>
  </si>
  <si>
    <t>Товариство з обмеженою відповідальністю "ГУМАНІТАРНЕ РОЗМІНУВАННЯ УКРАЇНИ"</t>
  </si>
  <si>
    <t>rzRV</t>
  </si>
  <si>
    <t>Аварійно-рятувальний загін спеціального призначення Головного управління ДСНС в Рівненській області</t>
  </si>
  <si>
    <t>Військова частина Т0500</t>
  </si>
  <si>
    <t>KHOR</t>
  </si>
  <si>
    <t>Херсонська обласна комунальна аварійно-рятувальна служба</t>
  </si>
  <si>
    <t>Товариство з обмеженою відповідальністю ЮКРЕЙН ДЕМАЙНІНГ ГРУП</t>
  </si>
  <si>
    <t>rzVN</t>
  </si>
  <si>
    <t>Аварійно-рятувальний загін спеціального призначення Головного управління ДСНС у Вінниціькій області</t>
  </si>
  <si>
    <t>Товариство з обмеженою відповідальністю "Розмінування без кордонів"</t>
  </si>
  <si>
    <t>PRCH</t>
  </si>
  <si>
    <t>Громадська організація "Всеукраїнська громадська організація "ПОРУЧ"</t>
  </si>
  <si>
    <t>Комунальне підприємство "Миколаївська обласна варта"</t>
  </si>
  <si>
    <t>DMX</t>
  </si>
  <si>
    <t>Товариство з обмеженою відповідальністю «ДемайнІкс»</t>
  </si>
  <si>
    <t>ECD</t>
  </si>
  <si>
    <t>ІНЖИНІРИНГ КОРП. ДЕМАЙНІНГ</t>
  </si>
  <si>
    <t>Умовне скорочення</t>
  </si>
  <si>
    <t>Найменування операторів протимінної діяльності</t>
  </si>
  <si>
    <t>6320210100:02:000:0497</t>
  </si>
  <si>
    <t>6320210100:02:000:0499</t>
  </si>
  <si>
    <t>6320210100:03:000:0005</t>
  </si>
  <si>
    <t>6325157300:01:001:0329</t>
  </si>
  <si>
    <t>6325157300:01:001:0330</t>
  </si>
  <si>
    <t>6325157300:01:001:0331</t>
  </si>
  <si>
    <t>6325157300:01:001:0332</t>
  </si>
  <si>
    <t>6325157300:01:001:0333</t>
  </si>
  <si>
    <t>6325157300:01:001:0334</t>
  </si>
  <si>
    <t>6325157300:01:001:0335</t>
  </si>
  <si>
    <t>6325157300:01:001:0336</t>
  </si>
  <si>
    <t>6325157300:01:001:0337</t>
  </si>
  <si>
    <t>6325157300:01:001:0338</t>
  </si>
  <si>
    <t>6325157300:01:001:0339</t>
  </si>
  <si>
    <t>6325157300:01:001:0340</t>
  </si>
  <si>
    <t>6325157300:01:001:0342</t>
  </si>
  <si>
    <t>6325157300:01:001:0343</t>
  </si>
  <si>
    <t>6325157300:01:001:0344</t>
  </si>
  <si>
    <t>6325157300:01:001:0345</t>
  </si>
  <si>
    <t>6325157300:01:001:0346</t>
  </si>
  <si>
    <t>6325157300:01:001:0347</t>
  </si>
  <si>
    <t>6325157300:01:001:0348</t>
  </si>
  <si>
    <t>6325157300:01:001:0349</t>
  </si>
  <si>
    <t>6325157300:01:001:0350</t>
  </si>
  <si>
    <t>6325157300:01:001:0351</t>
  </si>
  <si>
    <t>6325157300:01:001:0352</t>
  </si>
  <si>
    <t>6325157300:01:001:0353</t>
  </si>
  <si>
    <t>6325157300:01:001:0357</t>
  </si>
  <si>
    <t>6325157300:01:001:0358</t>
  </si>
  <si>
    <t>6325157300:01:001:0359</t>
  </si>
  <si>
    <t>6325157300:01:001:0360</t>
  </si>
  <si>
    <t>6325157300:01:001:0361</t>
  </si>
  <si>
    <t>6325157300:01:001:0362</t>
  </si>
  <si>
    <t>6325157300:01:001:0363</t>
  </si>
  <si>
    <t>6325157300:01:001:0364</t>
  </si>
  <si>
    <t>6325157300:01:001:0365</t>
  </si>
  <si>
    <t>6325157300:01:001:0366</t>
  </si>
  <si>
    <t>6325157300:01:001:0367</t>
  </si>
  <si>
    <t>6325157300:01:001:0370</t>
  </si>
  <si>
    <t>6325157300:01:001:0372</t>
  </si>
  <si>
    <t>6325157300:01:001:0373</t>
  </si>
  <si>
    <t>6325157300:01:001:0375</t>
  </si>
  <si>
    <t>6325157300:01:001:0376</t>
  </si>
  <si>
    <t>6325157300:01:001:0377</t>
  </si>
  <si>
    <t>6325157300:01:001:0417</t>
  </si>
  <si>
    <t>6325157300:01:001:0419</t>
  </si>
  <si>
    <t>6325157300:01:001:0420</t>
  </si>
  <si>
    <t>6325157300:01:001:0422</t>
  </si>
  <si>
    <t>6325157300:01:001:0424</t>
  </si>
  <si>
    <t>6325157300:01:001:0426</t>
  </si>
  <si>
    <t>6325157300:01:001:0429</t>
  </si>
  <si>
    <t>6325157300:01:018:0033</t>
  </si>
  <si>
    <t>6325157300:01:018:0037</t>
  </si>
  <si>
    <t>6325157300:01:018:0038</t>
  </si>
  <si>
    <t>6325157300:01:018:0039</t>
  </si>
  <si>
    <t>6325157300:01:018:0041</t>
  </si>
  <si>
    <t>6325157300:01:018:0042</t>
  </si>
  <si>
    <t>6325157300:01:018:0043</t>
  </si>
  <si>
    <t>6325157300:01:018:0044</t>
  </si>
  <si>
    <t>6325157300:01:018:0045</t>
  </si>
  <si>
    <t>6325157300:01:018:0046</t>
  </si>
  <si>
    <t>6325157300:01:018:0047</t>
  </si>
  <si>
    <t>6325157300:01:018:0048</t>
  </si>
  <si>
    <t>6325157300:01:018:0049</t>
  </si>
  <si>
    <t>6325157300:01:018:0050</t>
  </si>
  <si>
    <t>6325157300:01:018:0051</t>
  </si>
  <si>
    <t>6325157300:01:018:0052</t>
  </si>
  <si>
    <t>6325157300:01:018:0053</t>
  </si>
  <si>
    <t>6325157300:01:018:0054</t>
  </si>
  <si>
    <t>6325157300:01:019:0074</t>
  </si>
  <si>
    <t>6325157300:02:002:0334</t>
  </si>
  <si>
    <t>6325157300:02:002:0335</t>
  </si>
  <si>
    <t>6325157300:02:002:0336</t>
  </si>
  <si>
    <t>6325157300:02:008:0081</t>
  </si>
  <si>
    <t>6325157300:02:008:0082</t>
  </si>
  <si>
    <t>6325182500:02:003:0107</t>
  </si>
  <si>
    <t>6325182500:02:003:0108</t>
  </si>
  <si>
    <t>6325182500:02:003:0109</t>
  </si>
  <si>
    <t>6325182500:02:003:0110</t>
  </si>
  <si>
    <t>6325182500:04:003:0062</t>
  </si>
  <si>
    <t>6325184000:01:002:0012</t>
  </si>
  <si>
    <t>6325184000:01:004:0001</t>
  </si>
  <si>
    <t>6325184000:01:004:0002</t>
  </si>
  <si>
    <t>6325184000:01:004:0003</t>
  </si>
  <si>
    <t>6325184000:01:004:0004</t>
  </si>
  <si>
    <t>ТОВ "Державний земельний БАНК"</t>
  </si>
  <si>
    <t xml:space="preserve">Балаклійська </t>
  </si>
  <si>
    <t>7425584000:02:000:0118</t>
  </si>
  <si>
    <t>ТОВ "Баришівська зернова компанія", Генеральний директор Віктор БЕЗСМЕРТНИЙ +380503152493</t>
  </si>
  <si>
    <t>Вишгородська</t>
  </si>
  <si>
    <t xml:space="preserve">Вишгородський  </t>
  </si>
  <si>
    <t>ЦР ДССТ</t>
  </si>
  <si>
    <t>АРЗСП ГУ ДСНС у Житомирській обл</t>
  </si>
  <si>
    <t>NPA/АРЗСП ГУ ДСНС у Миколаївській обл</t>
  </si>
  <si>
    <t>ЦР ДССТ/ HALO</t>
  </si>
  <si>
    <t>АРЗСП ГУ ДСНС у Чернівецькій обл</t>
  </si>
  <si>
    <t>АРЗСП ГУ ДСНС у Хмельницькій обл</t>
  </si>
  <si>
    <t>АРЗСП ГУ ДСНС у Чернігівській обл</t>
  </si>
  <si>
    <t>23.01.2023/27.10.2025</t>
  </si>
  <si>
    <t>uda/HALO</t>
  </si>
  <si>
    <t>МЦГР ШР ДСНС/uda</t>
  </si>
  <si>
    <t>uda/NPA</t>
  </si>
  <si>
    <t>ГМРЦ ШР ДСНС</t>
  </si>
  <si>
    <t>МАG</t>
  </si>
  <si>
    <t>МРЦ ШР "Суми" ДСНС</t>
  </si>
  <si>
    <t>T0950</t>
  </si>
  <si>
    <t>МЦГР ШР ДСНС</t>
  </si>
  <si>
    <t>Т0450/HALO</t>
  </si>
  <si>
    <t>Т0440</t>
  </si>
  <si>
    <t>Т0430</t>
  </si>
  <si>
    <t>ДССТ, ДСНС, ЗСУ</t>
  </si>
  <si>
    <t>DRC/uda</t>
  </si>
  <si>
    <t>Всього Херсонська області:</t>
  </si>
  <si>
    <t>Всього  Чернігівська області:</t>
  </si>
  <si>
    <t>Всього Харківська області:</t>
  </si>
  <si>
    <t xml:space="preserve">Ділянка № 5(Перелік 5)
</t>
  </si>
  <si>
    <t xml:space="preserve">Ділянка № 02 (Полігон 2) Перелік №5
</t>
  </si>
  <si>
    <t xml:space="preserve">Ділянка № 6-12 ФГ «Агро Сістемс»
</t>
  </si>
  <si>
    <t xml:space="preserve">Ділянка № 2 (Полігон 1) Перелік №5
</t>
  </si>
  <si>
    <t xml:space="preserve"> ВСЬОГО за визначені області:</t>
  </si>
  <si>
    <t>9</t>
  </si>
  <si>
    <t>ФГ БЄСЄДІНА</t>
  </si>
  <si>
    <t>6322880800:02:000:0178</t>
  </si>
  <si>
    <t>6322880800:02:000:0255</t>
  </si>
  <si>
    <t>6322880800:02:000:0256</t>
  </si>
  <si>
    <t>6322880800:02:000:0195</t>
  </si>
  <si>
    <t>6322880800:02:000:0159</t>
  </si>
  <si>
    <t>6322880800:02:000:0259</t>
  </si>
  <si>
    <t>6322880800:01:000:0309</t>
  </si>
  <si>
    <t>6322880800:01:000:0308</t>
  </si>
  <si>
    <t>6322880800:02:000:0240</t>
  </si>
  <si>
    <t>6322880800:01:000:0185</t>
  </si>
  <si>
    <t>6322880800:02:000:0262</t>
  </si>
  <si>
    <t>6322880800:02:000:0264</t>
  </si>
  <si>
    <t>6322880800:02:000:0265</t>
  </si>
  <si>
    <t>6322880800:01:000:0228</t>
  </si>
  <si>
    <t>В межах 20 км від ЛБЗ</t>
  </si>
  <si>
    <t>№ з/п область</t>
  </si>
  <si>
    <t>№ з/п черга</t>
  </si>
  <si>
    <t xml:space="preserve">ТОВ "АВІАС-2000 М"Табачнюк В.М.
380974184889
</t>
  </si>
  <si>
    <t>ФГ «Дон»Домбровська Наталя Дмитрівна розпайовано Олійник Микола 0979128793</t>
  </si>
  <si>
    <t xml:space="preserve">ФГ «Парк»Домбровський. Андрій Костянтинович розпайовано
Олійник Микола 0979128793
</t>
  </si>
  <si>
    <t xml:space="preserve">ФГ «Колосок» Потіп
Володимир
Анатолійович
097-58-24-471
</t>
  </si>
  <si>
    <t xml:space="preserve">ФГ «Сокіл Л.Д.»Сокол Леонід Дмитрович
097-43-32-472
</t>
  </si>
  <si>
    <t xml:space="preserve">Бондар Віта АнатоліївнаСтародуб Сергій Володимирович
097-591-72-72
</t>
  </si>
  <si>
    <t>Потіп Василь Васильович098-609-83-76</t>
  </si>
  <si>
    <t>Потіп Ірина Павлівна098-609-83-76</t>
  </si>
  <si>
    <t xml:space="preserve">СФГ ОАЗИС,Катюха Наталія Михайлівна
067-45-04-758
</t>
  </si>
  <si>
    <t>ФОП Мазка Віктор Миколайович, 0679682568</t>
  </si>
  <si>
    <t xml:space="preserve">Мазна І.П.Орендар
 Мазка В.М.
097-136-40-64,
067-968-25-68
</t>
  </si>
  <si>
    <t xml:space="preserve">Полозок В.П.Орендар
 Мазка В.М.
097-136-40-64,
067-968-25-68
</t>
  </si>
  <si>
    <t xml:space="preserve">Стародуб Л.Г.Орендар
 Мазка В.М.
097-136-40-64,
067-968-25-68
</t>
  </si>
  <si>
    <t xml:space="preserve">Дилєва Н.І.Орендар
 Мазка В.М.
097-136-40-64,
067-968-25-68
</t>
  </si>
  <si>
    <t xml:space="preserve">Круковець Л.М.Орендар
 Мазка В.М.
097-136-40-64,
067-968-25-68
</t>
  </si>
  <si>
    <t xml:space="preserve">Бровченко Л.І.Орендар
 Мазка В.М.
097-136-40-64,
067-968-25-68
</t>
  </si>
  <si>
    <t xml:space="preserve">Бондар Людмила Вікторівна
098-085-33-05
</t>
  </si>
  <si>
    <t xml:space="preserve"> ОСГ 
 Мазка В.М.
097-136-40-64,
067-968-25-68
</t>
  </si>
  <si>
    <t xml:space="preserve">Єгоров Ігор Володимирович, (орендар Мазка Віктор Миколайович- 067-968-25-68, 097-136-40-64). </t>
  </si>
  <si>
    <t>Зубок Олексій Миколайович (068-426-82-56)</t>
  </si>
  <si>
    <t>Нездійминога Олег Валерійович -098-35-809-78</t>
  </si>
  <si>
    <t xml:space="preserve">Алілуєнко Борис Юрійович,Клімова Тетяна(мама)
050-966-10-49
</t>
  </si>
  <si>
    <t>1220385500:02:003:0170</t>
  </si>
  <si>
    <t>1220385500:02:003:0176</t>
  </si>
  <si>
    <t>1220385500:02:003:0177</t>
  </si>
  <si>
    <t>1220385500:02:013:0350</t>
  </si>
  <si>
    <t>1220385500:02:013:351</t>
  </si>
  <si>
    <t>1220385500:02:013:0361</t>
  </si>
  <si>
    <t>1220385500:02:013:0362</t>
  </si>
  <si>
    <t>1220385500:02:018:0492</t>
  </si>
  <si>
    <t>1220385500:02:018:0494</t>
  </si>
  <si>
    <t>1220385500:02:018:0497</t>
  </si>
  <si>
    <t>1220385500:02:018:0498</t>
  </si>
  <si>
    <t>1220385500:02:018:0499</t>
  </si>
  <si>
    <t>1220385500:02:018:0500</t>
  </si>
  <si>
    <t>1220385500:02:018:0501</t>
  </si>
  <si>
    <t>1220385500:02:020:0575</t>
  </si>
  <si>
    <t>1220385500:02:020:0579</t>
  </si>
  <si>
    <t>1220385500:02:020:0580</t>
  </si>
  <si>
    <t>1220385500:02:020:0581</t>
  </si>
  <si>
    <t>1220385500:02:020:0582</t>
  </si>
  <si>
    <t>1220385500:02:020:0583</t>
  </si>
  <si>
    <t>1220385500:02:020:0584</t>
  </si>
  <si>
    <t>1220385500:02:020:0585</t>
  </si>
  <si>
    <t>1220385500:02:020:0586</t>
  </si>
  <si>
    <t>1220385500:02:020:0587</t>
  </si>
  <si>
    <t>1220385500:02:020:0588</t>
  </si>
  <si>
    <t>1220385500:02:020:0589</t>
  </si>
  <si>
    <t>1220385500:02:020:0590</t>
  </si>
  <si>
    <t>1220385500:02:020:0591</t>
  </si>
  <si>
    <t>1220385500:02:001:0016</t>
  </si>
  <si>
    <t>1220385500:02:020:0593</t>
  </si>
  <si>
    <t>1220385500:02:020:0595</t>
  </si>
  <si>
    <t>1220385500:02:020:0596</t>
  </si>
  <si>
    <t>1220385500:02:020:0597</t>
  </si>
  <si>
    <t>1220385500:02:020:0598</t>
  </si>
  <si>
    <t>1220385500:02:020:0599</t>
  </si>
  <si>
    <t>1220385500:02:020:0600</t>
  </si>
  <si>
    <t>1220385500:02:020:0601</t>
  </si>
  <si>
    <t>1220385500:02:020:0602</t>
  </si>
  <si>
    <t>1220385500:02:001:0006</t>
  </si>
  <si>
    <t>1220385500:02:020:0604</t>
  </si>
  <si>
    <t>1220385500:02:020:0605</t>
  </si>
  <si>
    <t>1220385500:02:020:0606</t>
  </si>
  <si>
    <t>1220385500:02:020:0607</t>
  </si>
  <si>
    <t>1220385500:02:020:0608</t>
  </si>
  <si>
    <t>1220385500:02:001:0010</t>
  </si>
  <si>
    <t>1220385500:02:022:0528</t>
  </si>
  <si>
    <t>1220385500:02:022:0529</t>
  </si>
  <si>
    <t>1220385500:02:022:0532</t>
  </si>
  <si>
    <t>1220385500:02:022:0534</t>
  </si>
  <si>
    <t>1220385500:02:022:0535</t>
  </si>
  <si>
    <t>1220385500:02:022:0536</t>
  </si>
  <si>
    <t>1220385500:02:001:0028</t>
  </si>
  <si>
    <t>1220385500:02:022:0542</t>
  </si>
  <si>
    <t>1220385500:02:024:0518</t>
  </si>
  <si>
    <t>1220385500:02:024:0520</t>
  </si>
  <si>
    <t>1220385500:02:024:0521</t>
  </si>
  <si>
    <t>1220385500:02:024:0522</t>
  </si>
  <si>
    <t>1220385500:02:024:0523</t>
  </si>
  <si>
    <t>1220385500:02:024:0524</t>
  </si>
  <si>
    <t>1220385500:02:024:0525</t>
  </si>
  <si>
    <t>1220385500:02:024:0526</t>
  </si>
  <si>
    <t>1220385500:02:024:0527</t>
  </si>
  <si>
    <t>1220385500:02:025:0527</t>
  </si>
  <si>
    <t>1220385500:02:025:0665</t>
  </si>
  <si>
    <t>1220385500:02:025:0666</t>
  </si>
  <si>
    <t>1220385500:02:025:0667</t>
  </si>
  <si>
    <t>1220385500:02:024:0668</t>
  </si>
  <si>
    <t>1220385500:02:024:0669</t>
  </si>
  <si>
    <t>1220385500:02:024:0670</t>
  </si>
  <si>
    <t>1220385500:02:024:0671</t>
  </si>
  <si>
    <t>1220385500:02:024:0673</t>
  </si>
  <si>
    <t>1220385500:02:025:0685</t>
  </si>
  <si>
    <t>1220385500:02:120:1042</t>
  </si>
  <si>
    <t>1220385500:02:001:0009</t>
  </si>
  <si>
    <t>1220385500:02:026:0686</t>
  </si>
  <si>
    <t>1220385500:02:026:0688</t>
  </si>
  <si>
    <t>1220385500:02:026:0689</t>
  </si>
  <si>
    <t>1220385500:02:026:0690</t>
  </si>
  <si>
    <t>1220385500:02:026:0697</t>
  </si>
  <si>
    <t>1220385500:02:026:0712</t>
  </si>
  <si>
    <t>1220385500:02:027:0840</t>
  </si>
  <si>
    <t>1220385500:02:026:0699</t>
  </si>
  <si>
    <t>1220385500:02:026:0700</t>
  </si>
  <si>
    <t>1220385500:02:026:0701</t>
  </si>
  <si>
    <t>1220385500:02:026:0703</t>
  </si>
  <si>
    <t>1220385500:02:026:0704</t>
  </si>
  <si>
    <t>1220385500:02:026:0705</t>
  </si>
  <si>
    <t>1220385500:02:026:0706</t>
  </si>
  <si>
    <t>1220385500:02:026:0707</t>
  </si>
  <si>
    <t>1220385500:02:026:0708</t>
  </si>
  <si>
    <t>1220385500:02:026:0709</t>
  </si>
  <si>
    <t>1220385500:02:026:0710</t>
  </si>
  <si>
    <t>1220385500:02:026:0711</t>
  </si>
  <si>
    <t>1220385500:02:027:0685</t>
  </si>
  <si>
    <t>1220385500:02:026:0713</t>
  </si>
  <si>
    <t>1220385500:02:027:0815</t>
  </si>
  <si>
    <t>1220385500:02:027:0816</t>
  </si>
  <si>
    <t>1220385500:02:027:0817</t>
  </si>
  <si>
    <t>1220385500:02:027:0818</t>
  </si>
  <si>
    <t>1220385500:02:027:0819</t>
  </si>
  <si>
    <t>1220385500:02:027:0820</t>
  </si>
  <si>
    <t>1220385500:02:027:0821</t>
  </si>
  <si>
    <t>1220385500:02:027:0822</t>
  </si>
  <si>
    <t>1220385500:02:027:0823</t>
  </si>
  <si>
    <t>1220385500:02:027:0824</t>
  </si>
  <si>
    <t>1220385500:02:027:0825</t>
  </si>
  <si>
    <t>1220385500:02:027:0826</t>
  </si>
  <si>
    <t>1220385500:02:027:0827</t>
  </si>
  <si>
    <t>1220385500:02:027:0828</t>
  </si>
  <si>
    <t>1220385500:02:027:0829</t>
  </si>
  <si>
    <t>1220385500:02:027:0830</t>
  </si>
  <si>
    <t>1220385500:02:027:0831</t>
  </si>
  <si>
    <t>1220385500:02:027:0832</t>
  </si>
  <si>
    <t>1220385500:02:027:0833</t>
  </si>
  <si>
    <t>1220385500:02:027:0834</t>
  </si>
  <si>
    <t>1220385500:02:027:0835</t>
  </si>
  <si>
    <t>1220385500:02:027:0836</t>
  </si>
  <si>
    <t>1220385500:02:027:0837</t>
  </si>
  <si>
    <t>1220385500:02:027:0838</t>
  </si>
  <si>
    <t>1220385500:02:027:0839</t>
  </si>
  <si>
    <t>1220385500:02:028:0711</t>
  </si>
  <si>
    <t>1220385500:02:028:0840</t>
  </si>
  <si>
    <t>1220385500:02:028:0841</t>
  </si>
  <si>
    <t>1220385500:02:028:0842</t>
  </si>
  <si>
    <t>1220385500:02:028:0844</t>
  </si>
  <si>
    <t>1220385500:02:028:0845</t>
  </si>
  <si>
    <t>1220385500:02:028:0846</t>
  </si>
  <si>
    <t>1220385500:02:028:0847</t>
  </si>
  <si>
    <t>1220385500:02:028:0849</t>
  </si>
  <si>
    <t>1220385500:02:028:0850</t>
  </si>
  <si>
    <t>1220385500:02:028:0851</t>
  </si>
  <si>
    <t>1220385500:02:028:0852</t>
  </si>
  <si>
    <t>1220385500:02:028:0853</t>
  </si>
  <si>
    <t>1220385500:02:028:0854</t>
  </si>
  <si>
    <t>1220385500:02:028:0855</t>
  </si>
  <si>
    <t>1220385500:02:028:0856</t>
  </si>
  <si>
    <t>1220385500:02:028:0858</t>
  </si>
  <si>
    <t>1220385500:02:028:0859</t>
  </si>
  <si>
    <t>1220385500:02:028:0860</t>
  </si>
  <si>
    <t>1220385500:02:028:0861</t>
  </si>
  <si>
    <t>1220385500:02:028:0862</t>
  </si>
  <si>
    <t>1220385500:02:028:0863</t>
  </si>
  <si>
    <t>1220385500:02:028:0864</t>
  </si>
  <si>
    <t>1220385500:02:028:0865</t>
  </si>
  <si>
    <t>1220385500:02:001:0014</t>
  </si>
  <si>
    <t>1220385500:02:028:0869</t>
  </si>
  <si>
    <t>1220385500:02:029:0712</t>
  </si>
  <si>
    <t>1220385500:02:029:0713</t>
  </si>
  <si>
    <t>1220385500:02:029:0714</t>
  </si>
  <si>
    <t>1220385500:02:029:0715</t>
  </si>
  <si>
    <t>1220385500:02:029:0716</t>
  </si>
  <si>
    <t>1220385500:02:029:0717</t>
  </si>
  <si>
    <t>1220385500:02:029:0718</t>
  </si>
  <si>
    <t>1220385500:02:029:0720</t>
  </si>
  <si>
    <t>1220385500:02:029:0722</t>
  </si>
  <si>
    <t>1220385500:02:029:0723</t>
  </si>
  <si>
    <t>1220385500:02:029:0724</t>
  </si>
  <si>
    <t>1220385500:02:029:0725</t>
  </si>
  <si>
    <t>1220385500:02:029:0726</t>
  </si>
  <si>
    <t>1220385500:02:029:0727</t>
  </si>
  <si>
    <t>1220385500:02:029:0728</t>
  </si>
  <si>
    <t>1220385500:02:029:0730</t>
  </si>
  <si>
    <t>1220385500:02:029:0731</t>
  </si>
  <si>
    <t>1220385500:02:029:0732</t>
  </si>
  <si>
    <t>1220385500:02:029:0733</t>
  </si>
  <si>
    <t>1220385500:02:029:0734</t>
  </si>
  <si>
    <t>1220385500:02:029:0735</t>
  </si>
  <si>
    <t>1220385500:02:029:0736</t>
  </si>
  <si>
    <t>1220385500:02:029:0737</t>
  </si>
  <si>
    <t>1220385500:02:029:0738</t>
  </si>
  <si>
    <t>1220385500:02:029:0740</t>
  </si>
  <si>
    <t>1220385500:02:029:0742</t>
  </si>
  <si>
    <t>1220385500:02:030:0879</t>
  </si>
  <si>
    <t>1220385500:02:030:0890</t>
  </si>
  <si>
    <t>1220385500:02:030:0891</t>
  </si>
  <si>
    <t>1220385500:02:030:0892</t>
  </si>
  <si>
    <t>1220385500:02:030:0893</t>
  </si>
  <si>
    <t>1220385500:02:030:0894</t>
  </si>
  <si>
    <t>1220385500:02:030:0896</t>
  </si>
  <si>
    <t>1220385500:02:030:0897</t>
  </si>
  <si>
    <t>1220385500:02:030:0898</t>
  </si>
  <si>
    <t>1220385500:02:030:0899</t>
  </si>
  <si>
    <t>1220385500:02:030:0900</t>
  </si>
  <si>
    <t>1220385500:02:030:0901</t>
  </si>
  <si>
    <t>1220385500:02:030:0902</t>
  </si>
  <si>
    <t>1220385500:02:030:0903</t>
  </si>
  <si>
    <t>1220385500:02:030:0904</t>
  </si>
  <si>
    <t>1220385500:02:030:0905</t>
  </si>
  <si>
    <t>1220385500:02:030:0906</t>
  </si>
  <si>
    <t>1220385500:02:030:0907</t>
  </si>
  <si>
    <t>1220385500:02:032:0726</t>
  </si>
  <si>
    <t>1220385500:02:032:0743</t>
  </si>
  <si>
    <t>1220385500:02:032:0744</t>
  </si>
  <si>
    <t>1220385500:02:032:0745</t>
  </si>
  <si>
    <t>1220385500:02:032:0746</t>
  </si>
  <si>
    <t>1220385500:02:032:0747</t>
  </si>
  <si>
    <t>1220385500:02:032:0748</t>
  </si>
  <si>
    <t>1220385500:02:032:0749</t>
  </si>
  <si>
    <t>1220385500:02:032:0750</t>
  </si>
  <si>
    <t>1220385500:02:032:0751</t>
  </si>
  <si>
    <t>1220385500:02:032:0752</t>
  </si>
  <si>
    <t>1220385500:02:034:0908</t>
  </si>
  <si>
    <t>1220385500:02:034:0915</t>
  </si>
  <si>
    <t>1220385500:02:034:0916</t>
  </si>
  <si>
    <t>1220385500:02:034:0917</t>
  </si>
  <si>
    <t>1220385500:02:034:0920</t>
  </si>
  <si>
    <t>1220385500:02:034:0921</t>
  </si>
  <si>
    <t>1220385500:02:034:0922</t>
  </si>
  <si>
    <t>1220385500:02:034:0924</t>
  </si>
  <si>
    <t>1220385500:02:034:0925</t>
  </si>
  <si>
    <t>1220385500:02:034:0928</t>
  </si>
  <si>
    <t>1220385500:02:034:0929</t>
  </si>
  <si>
    <t>1220385500:02:034:0932</t>
  </si>
  <si>
    <t>1220385500:02:034:0933</t>
  </si>
  <si>
    <t>1220385500:02:034:0938</t>
  </si>
  <si>
    <t>1220385500:02:034:0941</t>
  </si>
  <si>
    <t>1220385500:02:034:0942</t>
  </si>
  <si>
    <t>1220385500:02:034:0944</t>
  </si>
  <si>
    <t>1220385500:02:039:0982</t>
  </si>
  <si>
    <t>1220385500:02:039:0983</t>
  </si>
  <si>
    <t>1220385500:02:039:0986</t>
  </si>
  <si>
    <t>1220385500:02:039:0987</t>
  </si>
  <si>
    <t>1220385500:02:039:0988</t>
  </si>
  <si>
    <t>1220385500:02:039:0992</t>
  </si>
  <si>
    <t>1220385500:02:039:0993</t>
  </si>
  <si>
    <t>1220385500:02:039:0994</t>
  </si>
  <si>
    <t>1220385500:02:039:0998</t>
  </si>
  <si>
    <t>1220385500:02:039:0999</t>
  </si>
  <si>
    <t>1220385500:02:042:0510</t>
  </si>
  <si>
    <t>1220385500:02:042:0611</t>
  </si>
  <si>
    <t>1220385500:02:042:0613</t>
  </si>
  <si>
    <t>1220385500:02:042:0614</t>
  </si>
  <si>
    <t>1220385500:02:042:0616</t>
  </si>
  <si>
    <t>1220385500:02:042:0617</t>
  </si>
  <si>
    <t>1220385500:02:042:0618</t>
  </si>
  <si>
    <t>1220385500:02:042:1618</t>
  </si>
  <si>
    <t>1220385500:02:042:0619</t>
  </si>
  <si>
    <t>1220385500:02:042:0621</t>
  </si>
  <si>
    <t>1220385500:02:002:0068</t>
  </si>
  <si>
    <t>1220385500:02:042:0623</t>
  </si>
  <si>
    <t>1220385500:02:042:0624</t>
  </si>
  <si>
    <t>1220385500:02:042:0625</t>
  </si>
  <si>
    <t>1220385500:02:042:0631</t>
  </si>
  <si>
    <t>1220385500:02:042:0635</t>
  </si>
  <si>
    <t>1220385500:02:002:0084</t>
  </si>
  <si>
    <t>1220385500:02:002:0094</t>
  </si>
  <si>
    <t>1220385500:02:042:0639</t>
  </si>
  <si>
    <t>1220385500:02:042:0640</t>
  </si>
  <si>
    <t>1220385500:02:042:0641</t>
  </si>
  <si>
    <t>1220385500:02:043:0641</t>
  </si>
  <si>
    <t>1220385500:02:043:0642</t>
  </si>
  <si>
    <t>1220385500:02:043:0643</t>
  </si>
  <si>
    <t>1220385500:02:043:0644</t>
  </si>
  <si>
    <t>1220385500:02:043:0645</t>
  </si>
  <si>
    <t>1220385500:02:043:0646</t>
  </si>
  <si>
    <t>1220385500:02:043:0649</t>
  </si>
  <si>
    <t>1220385500:02:043:0650</t>
  </si>
  <si>
    <t>1220385500:02:043:0651</t>
  </si>
  <si>
    <t>1220385500:02:043:0652</t>
  </si>
  <si>
    <t>1220385500:02:043:0653</t>
  </si>
  <si>
    <t>1220385500:02:043:0654</t>
  </si>
  <si>
    <t>1220385500:02:043:0655</t>
  </si>
  <si>
    <t>1220385500:02:043:0656</t>
  </si>
  <si>
    <t>1220385500:02:002:0179</t>
  </si>
  <si>
    <t>1220385500:02:043:0658</t>
  </si>
  <si>
    <t>1220385500:02:043:0659</t>
  </si>
  <si>
    <t>1220385500:02:043:0660</t>
  </si>
  <si>
    <t>1220385500:02:043:0661</t>
  </si>
  <si>
    <t>1220385500:02:043:0662</t>
  </si>
  <si>
    <t>1220385500:02:043:0663</t>
  </si>
  <si>
    <t>1220385500:02:043:0664</t>
  </si>
  <si>
    <t>1220385500:02:044:0379</t>
  </si>
  <si>
    <t>1220385500:02:044:0396</t>
  </si>
  <si>
    <t>1220385500:02:044:0397</t>
  </si>
  <si>
    <t>1220385500:02:044:0399</t>
  </si>
  <si>
    <t>1220385500:02:044:0400</t>
  </si>
  <si>
    <t>1220385500:02:044:0401</t>
  </si>
  <si>
    <t>1220385500:02:044:0402</t>
  </si>
  <si>
    <t>1220385500:02:044:0403</t>
  </si>
  <si>
    <t>1220385500:02:044:0404</t>
  </si>
  <si>
    <t>1220385500:02:044:0405</t>
  </si>
  <si>
    <t>1220385500:02:044:0406</t>
  </si>
  <si>
    <t>1220385500:02:044:0407</t>
  </si>
  <si>
    <t>1220385500:02:044:0410</t>
  </si>
  <si>
    <t>1220385500:02:044:0411</t>
  </si>
  <si>
    <t>1220385500:02:049:0364</t>
  </si>
  <si>
    <t>1220385500:02:049:0376</t>
  </si>
  <si>
    <t>1220385500:02:049:0377</t>
  </si>
  <si>
    <t>1220385500:02:049:0378</t>
  </si>
  <si>
    <t>1220385500:02:049:0379</t>
  </si>
  <si>
    <t>1220385500:02:049:0380</t>
  </si>
  <si>
    <t>1220385500:02:049:0381</t>
  </si>
  <si>
    <t>1220385500:02:049:0383</t>
  </si>
  <si>
    <t>1220385500:02:049:0384</t>
  </si>
  <si>
    <t>1220385500:02:049:0389</t>
  </si>
  <si>
    <t>1220385500:02:049:0390</t>
  </si>
  <si>
    <t>1220385500:02:049:0391</t>
  </si>
  <si>
    <t>1220385500:02:049:0392</t>
  </si>
  <si>
    <t>1220385500:02:049:0393</t>
  </si>
  <si>
    <t>1220385500:02:019:0505</t>
  </si>
  <si>
    <t>1220385500:02:019:0506</t>
  </si>
  <si>
    <t>1220385500:02:019:0507</t>
  </si>
  <si>
    <t>1220385500:02:019:0508</t>
  </si>
  <si>
    <t>1220385500:02:111:0511</t>
  </si>
  <si>
    <t>1220385500:02:019:0512</t>
  </si>
  <si>
    <t>1220385500:02:019:0513</t>
  </si>
  <si>
    <t>1220385500:02:019:0515</t>
  </si>
  <si>
    <t>1220385500:02:048:1022</t>
  </si>
  <si>
    <t>1220385500:02:002:0083</t>
  </si>
  <si>
    <t>1220385500:02:048:1023</t>
  </si>
  <si>
    <t>1220385500:02:048:1024</t>
  </si>
  <si>
    <t>1220385500:02:048:1025</t>
  </si>
  <si>
    <t>1220385500:02:048:1026</t>
  </si>
  <si>
    <t>1220385500:02:038:1044</t>
  </si>
  <si>
    <t>1220385500:02:101:0032</t>
  </si>
  <si>
    <t>1220385500:02:101:0029</t>
  </si>
  <si>
    <t>1220385500:02:101:0028</t>
  </si>
  <si>
    <t>1220385500:02:101:0002</t>
  </si>
  <si>
    <t>1220385500:02:101:0035</t>
  </si>
  <si>
    <t>1220385500:02:101:0005</t>
  </si>
  <si>
    <t>1220385500:02:101:0008</t>
  </si>
  <si>
    <t>1220385500:02:101:0013</t>
  </si>
  <si>
    <t>1220385500:02:101:0024</t>
  </si>
  <si>
    <t>1220385500:02:101:0025</t>
  </si>
  <si>
    <t>1220385500:02:101:0020</t>
  </si>
  <si>
    <t>1220385500:02:101:0017</t>
  </si>
  <si>
    <t>1220385500:02:101:0023</t>
  </si>
  <si>
    <t>1220385500:02:101:0003</t>
  </si>
  <si>
    <t>1220385500:02:101:0004</t>
  </si>
  <si>
    <t>1220385500:02:101:0026</t>
  </si>
  <si>
    <t>1220385500:02:101:0009</t>
  </si>
  <si>
    <t>1220385500:02:101:0010</t>
  </si>
  <si>
    <t>1220385500:02:101:0011</t>
  </si>
  <si>
    <t>1220385500:02:101:0033</t>
  </si>
  <si>
    <t>1220385500:02:002:0095</t>
  </si>
  <si>
    <t>1220385500:02:101:0031</t>
  </si>
  <si>
    <t>1220385500:02:101:0014</t>
  </si>
  <si>
    <t>1220385500:02:101:0022</t>
  </si>
  <si>
    <t>1220385500:02:101:0021</t>
  </si>
  <si>
    <t>1220385500:02:101:0019</t>
  </si>
  <si>
    <t>1220385500:02:101:0018</t>
  </si>
  <si>
    <t>1220385500:02:101:0001</t>
  </si>
  <si>
    <t>1220385500:02:101:0034</t>
  </si>
  <si>
    <t>1220385500:02:101:0012</t>
  </si>
  <si>
    <t>1220385500:02:101:0016</t>
  </si>
  <si>
    <t>1220385500:02:101:0027</t>
  </si>
  <si>
    <t>1220385500:02:010:0272</t>
  </si>
  <si>
    <t xml:space="preserve">1220381100:02:050:0005 </t>
  </si>
  <si>
    <t xml:space="preserve">1220381100:02:050:0006 </t>
  </si>
  <si>
    <t xml:space="preserve"> 1220381100:02:050:0007</t>
  </si>
  <si>
    <t>1220381100:02:050:0008</t>
  </si>
  <si>
    <t>1220381100:02:050:0009</t>
  </si>
  <si>
    <t>1220381100:02:050:0010</t>
  </si>
  <si>
    <t>1220381100:02:050:0011</t>
  </si>
  <si>
    <t>1220381100:02:050:0001</t>
  </si>
  <si>
    <t>1220381100:02:050:0002</t>
  </si>
  <si>
    <t>1220381100:02:050:0003</t>
  </si>
  <si>
    <t>1220381100:02:050:0004</t>
  </si>
  <si>
    <t xml:space="preserve">1220381100:02:002:0048 </t>
  </si>
  <si>
    <t xml:space="preserve">1220381100:02:002:0044 </t>
  </si>
  <si>
    <t xml:space="preserve">1220381100:01:152:0023 </t>
  </si>
  <si>
    <t xml:space="preserve">1220381100:02:001:0078 </t>
  </si>
  <si>
    <t xml:space="preserve">1220381100:02:001:0074 </t>
  </si>
  <si>
    <t>1220381100:02:034:0044</t>
  </si>
  <si>
    <t>1220381100:02:034:0043</t>
  </si>
  <si>
    <t>1220381100:02:034:0042</t>
  </si>
  <si>
    <t>1220381100:02:034:0041</t>
  </si>
  <si>
    <t>1220381100:02:034:0040</t>
  </si>
  <si>
    <t>1220381100:02:002:1367</t>
  </si>
  <si>
    <t>1220381100:02:034:0036</t>
  </si>
  <si>
    <t>1220381100:02:034:0035</t>
  </si>
  <si>
    <t>1220381100:02:034:0034</t>
  </si>
  <si>
    <t>1220381100:02:002:0098</t>
  </si>
  <si>
    <t>1220381100:02:034:0032</t>
  </si>
  <si>
    <t>1220381100:02:034:0008</t>
  </si>
  <si>
    <t xml:space="preserve">1220381100:01:002:0052 </t>
  </si>
  <si>
    <t xml:space="preserve">1220381100:02:002:0001 </t>
  </si>
  <si>
    <t xml:space="preserve">1220381100:02:004:0002 </t>
  </si>
  <si>
    <t xml:space="preserve">1220381100:02:003:0001 </t>
  </si>
  <si>
    <t xml:space="preserve">1220381100:02:003:0002 </t>
  </si>
  <si>
    <t xml:space="preserve">1220381100:02:004:0001 </t>
  </si>
  <si>
    <t xml:space="preserve">1220381100:02:005:0002 </t>
  </si>
  <si>
    <t xml:space="preserve">1220381100:02:006:0001 </t>
  </si>
  <si>
    <t xml:space="preserve">1220381100:02:005:0001  </t>
  </si>
  <si>
    <t xml:space="preserve">1220381100:02:001:0027  </t>
  </si>
  <si>
    <t>1220381100:02:001:0099</t>
  </si>
  <si>
    <t>1220381100:02:001:0092</t>
  </si>
  <si>
    <t>1220381100:02:001:0054</t>
  </si>
  <si>
    <t>1220381100:02:001:0097</t>
  </si>
  <si>
    <t>1220381100:02:001:0139</t>
  </si>
  <si>
    <t>1220381100:02:001:0140</t>
  </si>
  <si>
    <t>1220381100:02:001:0141</t>
  </si>
  <si>
    <t>1220381100:02:001:0138</t>
  </si>
  <si>
    <t>1220381100:02:001:0137</t>
  </si>
  <si>
    <t>1220381100:02:001:0136</t>
  </si>
  <si>
    <t>1220381100:02:001:0145</t>
  </si>
  <si>
    <t>1220381100:02:001:0107</t>
  </si>
  <si>
    <t>1220381100:02:001:0144</t>
  </si>
  <si>
    <t>1220381100:02:001:0108</t>
  </si>
  <si>
    <t>1220381100:02:001:0133</t>
  </si>
  <si>
    <t>1220381100:02:001:0132</t>
  </si>
  <si>
    <t>1220381100:02:001:0134</t>
  </si>
  <si>
    <t>1220381100:02:001:0130</t>
  </si>
  <si>
    <t>1220381100:02:001:0131</t>
  </si>
  <si>
    <t>1220381100:02:001:0129</t>
  </si>
  <si>
    <t>1220381100:02:001:0125</t>
  </si>
  <si>
    <t>1220381100:02:001:0118</t>
  </si>
  <si>
    <t>1220381100:02:001:0126</t>
  </si>
  <si>
    <t>1220381100:02:001:0127</t>
  </si>
  <si>
    <t>1220381100:02:001:0123</t>
  </si>
  <si>
    <t>1220381100:02:001:0122</t>
  </si>
  <si>
    <t>1220381100:02:001:0121</t>
  </si>
  <si>
    <t>1220381100:02:001:0119</t>
  </si>
  <si>
    <t>1220381100:02:001:0116</t>
  </si>
  <si>
    <t>1220381100:02:001:0112</t>
  </si>
  <si>
    <t>1220381100:02:001:0143</t>
  </si>
  <si>
    <t xml:space="preserve"> 1220381100:02:001:0142 
</t>
  </si>
  <si>
    <t xml:space="preserve">1220381100:01:007:0012 </t>
  </si>
  <si>
    <t xml:space="preserve">1220381100:02:002:0018 </t>
  </si>
  <si>
    <t xml:space="preserve">1220381100:02:018:0011 </t>
  </si>
  <si>
    <t xml:space="preserve">1220381100:02:001:0029 </t>
  </si>
  <si>
    <t>/28.11.2025</t>
  </si>
  <si>
    <t>03.12.2025</t>
  </si>
  <si>
    <t>1. Перелік територіальних громад для проведення нетехнічного обстеження з метою iдентифiкацiї імовірно забруднених та забруднених територій вибухонебезпечними предметами, з подальшим їх маркуванням та здійсненням процесів технічного обстеження, розмінування (очищення).</t>
  </si>
  <si>
    <t>HAUA14uda20240722-1056**</t>
  </si>
  <si>
    <t>V - черга</t>
  </si>
  <si>
    <t>Всього V-черга:</t>
  </si>
  <si>
    <t>Мироцьке-2</t>
  </si>
  <si>
    <t>HAUA32HALO20251105-11464406**</t>
  </si>
  <si>
    <t>HAUA32RTL20250925-122833**</t>
  </si>
  <si>
    <t>HAUA32UDS20250723-110848**</t>
  </si>
  <si>
    <t>HAUA32UDS20250723-114729**</t>
  </si>
  <si>
    <t>HAUA32UDS20250417-152502**</t>
  </si>
  <si>
    <t>HAUA32RTL20250925-132626**</t>
  </si>
  <si>
    <t>HAUA32UDS20250723-113810**</t>
  </si>
  <si>
    <t>ІV-черга</t>
  </si>
  <si>
    <t>Всього ІV-черга:</t>
  </si>
  <si>
    <t>V-черга</t>
  </si>
  <si>
    <t>HAUA48DRC20241015-131730**</t>
  </si>
  <si>
    <t>HAUA48NPA20240401-1303**</t>
  </si>
  <si>
    <t>Зоря 3-5</t>
  </si>
  <si>
    <t>HAUA48ATOM20250317-153003</t>
  </si>
  <si>
    <t>HAUA48HALO20250921-11161906**</t>
  </si>
  <si>
    <t>HAUA48HALO20251020-11356306**</t>
  </si>
  <si>
    <t>ІV - черга</t>
  </si>
  <si>
    <t>HAUA48NPA20241119-152130**</t>
  </si>
  <si>
    <t>HAUA63FSD20240417-000920**</t>
  </si>
  <si>
    <t>HAUA63FSD20231016-1012**</t>
  </si>
  <si>
    <t>HAUA63FSD20231127-1405**</t>
  </si>
  <si>
    <t>HAUA63FSD20240826-001097**</t>
  </si>
  <si>
    <t>HAUA63FSD20240318-000871**</t>
  </si>
  <si>
    <t>HAUA63FSD20240613-001064**</t>
  </si>
  <si>
    <t>HAUA63FSD20240516-001002**</t>
  </si>
  <si>
    <t>HAUA63HALO20241006-8647306**</t>
  </si>
  <si>
    <t>HAUA63HALO20231021-6361406**</t>
  </si>
  <si>
    <t>HAUA63HALO20240909-8490306**</t>
  </si>
  <si>
    <t>HAUA63PSM20250429-152024**</t>
  </si>
  <si>
    <t>HAUA63HS20250624-175956**</t>
  </si>
  <si>
    <t>HAUA63HALO20250213-9903006**</t>
  </si>
  <si>
    <t>HAUA63FLC20250821-134428**</t>
  </si>
  <si>
    <t>HAUA63uda20250923-100208**</t>
  </si>
  <si>
    <t>HAUA63PSM20250916-101910**</t>
  </si>
  <si>
    <t>HAUA63HS20250514-124834**</t>
  </si>
  <si>
    <t>HAUA63FSD20250514-001550**</t>
  </si>
  <si>
    <t>HAUA63FSD20250514-001552**</t>
  </si>
  <si>
    <t>HAUA63FSD20250516-001567**</t>
  </si>
  <si>
    <t>HAUA63FSD20250804-001646**</t>
  </si>
  <si>
    <t>HAUA63PSM20251007-145510**</t>
  </si>
  <si>
    <t>HAUA63PSM20251018-143324**</t>
  </si>
  <si>
    <t>HAUA63PSM20251020-100517**</t>
  </si>
  <si>
    <t>HAUA63FLC20250826-161504**</t>
  </si>
  <si>
    <t>HAUA63PSM20250919-160910**</t>
  </si>
  <si>
    <t>HAUA63FSD20250619-001591**</t>
  </si>
  <si>
    <t>HAUA63FSD20250620-001600**</t>
  </si>
  <si>
    <t>HAUA63FSD20250620-001601**</t>
  </si>
  <si>
    <t>Барабашівка-2W</t>
  </si>
  <si>
    <t>HAUA63FSD20251127-001786**</t>
  </si>
  <si>
    <t>HAUA63HS20250701-84232**</t>
  </si>
  <si>
    <t>HAUA63FSD20240418-000939**</t>
  </si>
  <si>
    <t>HAUA63FSD20240617-001067**</t>
  </si>
  <si>
    <t>HAUA63FSD20231109-1549**</t>
  </si>
  <si>
    <t>HAUA63ATOM20250827-180319**</t>
  </si>
  <si>
    <t>HAUA63FLC20250724-155004**</t>
  </si>
  <si>
    <t>HAUA63FLC20250725-112226**</t>
  </si>
  <si>
    <t>HAUA63FLC20250729-110616**</t>
  </si>
  <si>
    <t>HAUA63PSM20250901-111941**</t>
  </si>
  <si>
    <t>HAUA63PSM20250916-102941**</t>
  </si>
  <si>
    <t>HAUA63HS20250819-115027**</t>
  </si>
  <si>
    <t>HAUA63FLC20250730-141831**</t>
  </si>
  <si>
    <t>HAUA63FLC20250730-162435**</t>
  </si>
  <si>
    <t>HAUA63FLC20250730-143455**</t>
  </si>
  <si>
    <t>HAUA63FLC20250822-101602**</t>
  </si>
  <si>
    <t>HAUA63FLC20250825-124214**</t>
  </si>
  <si>
    <t>HAUA63FLC20250822-110114**</t>
  </si>
  <si>
    <t>HAUA63FLC20250822-115923**</t>
  </si>
  <si>
    <t>HAUA63HS20250701-122027**</t>
  </si>
  <si>
    <t>HAUA63HALO20250917-11096006**</t>
  </si>
  <si>
    <t>HAUA63FLC20250825-160143**</t>
  </si>
  <si>
    <t>Нова Гусарівка-03</t>
  </si>
  <si>
    <t>HAUA63ATOM20251121-14550**</t>
  </si>
  <si>
    <t>HAUA63FSD20230907-1137**</t>
  </si>
  <si>
    <t>HAUA63FSD20240419-000946**</t>
  </si>
  <si>
    <t>HAUA63FSD20240726-001137**</t>
  </si>
  <si>
    <t>HAUA63HALO20240406-7193506**</t>
  </si>
  <si>
    <t>HAUA63HALO20240507-8013206**</t>
  </si>
  <si>
    <t>HAUA63PSM20250424-110515**</t>
  </si>
  <si>
    <t>HAUA63IDG20250916-172831**</t>
  </si>
  <si>
    <t>HAUA63HALO20241202-8793706**</t>
  </si>
  <si>
    <t>HAUA63FLC20250822-111631**</t>
  </si>
  <si>
    <t>HAUA63HS20250723-154644**</t>
  </si>
  <si>
    <t>HAUA63FLC20250716-155554**</t>
  </si>
  <si>
    <t>HAUA63FLC20250801-113735**</t>
  </si>
  <si>
    <t>HAUA63FLC20250819-121413**</t>
  </si>
  <si>
    <t>HAUA63FLC20250819-125738**</t>
  </si>
  <si>
    <t>HAUA63FLC20250825-132250**</t>
  </si>
  <si>
    <t>HAUA63PSM20250901-103232**</t>
  </si>
  <si>
    <t>HAUA63PSM20251017-140803**</t>
  </si>
  <si>
    <t>HAUA63PSM20251018-141845**</t>
  </si>
  <si>
    <t>HAUA63FLC20250709-143151**</t>
  </si>
  <si>
    <t>HAUA63FLC20250710-121956**</t>
  </si>
  <si>
    <t>HAUA63FLC20250731-120515**</t>
  </si>
  <si>
    <t>HAUA63FLC20250827-130944**</t>
  </si>
  <si>
    <t>HAUA63FLC20250911-172758**</t>
  </si>
  <si>
    <t>Дмитрівка-44W</t>
  </si>
  <si>
    <t>HAUA63FSD20251107-001758</t>
  </si>
  <si>
    <t>HAUA63FSD20230907-1310**</t>
  </si>
  <si>
    <t>HAUA63PSM20250828-144734**</t>
  </si>
  <si>
    <t>HAUA63PSM20250828-145648**</t>
  </si>
  <si>
    <t>HAUA63FSD20240826-001093**</t>
  </si>
  <si>
    <t>HAUA63FSD20240404-000886**</t>
  </si>
  <si>
    <t>HAUA63HALO20241024-8647606**</t>
  </si>
  <si>
    <t>HAUA63HALO20240208-6932206**</t>
  </si>
  <si>
    <t>HAUA63HALO20240618-8164806**</t>
  </si>
  <si>
    <t>HAUA63PSM20250424-121344**</t>
  </si>
  <si>
    <t>HAUA63FLC20250715-152403**</t>
  </si>
  <si>
    <t>HAUA63FLC20250822-113556**</t>
  </si>
  <si>
    <t>HAUA63HS20250726-123112**</t>
  </si>
  <si>
    <t>HAUA63FLC20250716-153140**</t>
  </si>
  <si>
    <t>HAUA63FLC20250826-110841**</t>
  </si>
  <si>
    <t>HAUA63FLC20250825-140131**</t>
  </si>
  <si>
    <t>HAUA63FLC20250827-113131**</t>
  </si>
  <si>
    <t>HAUA63PSM20251010-114605**</t>
  </si>
  <si>
    <t>HAUA63FLC20250814-151648**</t>
  </si>
  <si>
    <t>HAUA63FLC20250723-152631**</t>
  </si>
  <si>
    <t>HAUA63FLC20250731-142509**</t>
  </si>
  <si>
    <t>HAUA63FLC20250826-114727**</t>
  </si>
  <si>
    <t>HAUA63FLC20250819-153621**</t>
  </si>
  <si>
    <t>HAUA63FLC20250825-142959**</t>
  </si>
  <si>
    <t>ФГ Мазуров-7</t>
  </si>
  <si>
    <t>HAUA63HS20251204-172047**</t>
  </si>
  <si>
    <t>HAUA63FSD20240826-001088**</t>
  </si>
  <si>
    <t>HAUA63HALO20250515-10580406**</t>
  </si>
  <si>
    <t>HAUA63FSD20240917-001277**</t>
  </si>
  <si>
    <t>HAUA63HALO20250129-9147806**</t>
  </si>
  <si>
    <t>HAUA63FLC20250729-170328**</t>
  </si>
  <si>
    <t>HAUA63HS20250726-145358**</t>
  </si>
  <si>
    <t>HAUA63FLC20250818-142504**</t>
  </si>
  <si>
    <t>HAUA63FLC20250731-170609**</t>
  </si>
  <si>
    <t>HAUA63PSM20251008-123947**</t>
  </si>
  <si>
    <t>HAUA63FLC20250731-103852**</t>
  </si>
  <si>
    <t>HAUA63FLC20250731-170738**</t>
  </si>
  <si>
    <t>HAUA63FLC20250827-115539**</t>
  </si>
  <si>
    <t>HAUA65HALO20240522-8126906**</t>
  </si>
  <si>
    <t>HAUA65NPA20240828-100615**</t>
  </si>
  <si>
    <t>HAUA65dc_SSTS20240301-1013**</t>
  </si>
  <si>
    <t>HAUA65dc_SSTS20240320-909**</t>
  </si>
  <si>
    <t>HAUA65HALO20230921-5893006**</t>
  </si>
  <si>
    <t>HAUA65DRC20240430-1411**</t>
  </si>
  <si>
    <t>HAUA65DRC20240723-1116**</t>
  </si>
  <si>
    <t>HAUA65DRC20240430-1056**</t>
  </si>
  <si>
    <t>HAUA65DRC20240502-1314**</t>
  </si>
  <si>
    <t>HAUA65DRC20240712-1451**</t>
  </si>
  <si>
    <t>HAUA65NPA20250919-111252**</t>
  </si>
  <si>
    <t>HAUA65UOS20230313-1005**</t>
  </si>
  <si>
    <t>HAUA65NPA20250521-114639**</t>
  </si>
  <si>
    <t>HAUA65HALO20231023-6444706**</t>
  </si>
  <si>
    <t>HAUA65NPA20240426-1525**</t>
  </si>
  <si>
    <t>HAUA65HALO20231107-6616506**</t>
  </si>
  <si>
    <t>HAUA65UOS20230405-1233**</t>
  </si>
  <si>
    <t>HAUA65HALO20230927-5894606**</t>
  </si>
  <si>
    <t>HAUA65DS20230525-1114**</t>
  </si>
  <si>
    <t>HAUA65DRC20250123-153006**</t>
  </si>
  <si>
    <t>HAUA65DRC20250121-145953**</t>
  </si>
  <si>
    <t>HAUA65NPA20240806-1040**</t>
  </si>
  <si>
    <t>HAUA65UOS20230404-1000**</t>
  </si>
  <si>
    <t>HAUA65HALO20240617-8146406**</t>
  </si>
  <si>
    <t>HAUA65DRC20240712-1619**</t>
  </si>
  <si>
    <t>HAUA65UOS20230317-1204**</t>
  </si>
  <si>
    <t>HAUA65UOS20230317-843**</t>
  </si>
  <si>
    <t>HAUA65HALO20250225-9913206**</t>
  </si>
  <si>
    <t>HAUA65HALO20231121-6648806**</t>
  </si>
  <si>
    <t>HAUA65HALO20240506-7999006**</t>
  </si>
  <si>
    <t>HAUA65UOS20230405-1001**</t>
  </si>
  <si>
    <t>HAUA65UOS20230404-1046**</t>
  </si>
  <si>
    <t>HAUA65UOS20230404-1105**</t>
  </si>
  <si>
    <t>HAUA65dc_SSTS20231211-1540**</t>
  </si>
  <si>
    <t>HAUA65DRC20240605-1554**</t>
  </si>
  <si>
    <t>HAUA65UOS20230317-1604**</t>
  </si>
  <si>
    <t>HAUA65UOS20230321-947**</t>
  </si>
  <si>
    <t>Високопілля - 36</t>
  </si>
  <si>
    <t>HAUA65uda20251114-190728</t>
  </si>
  <si>
    <t>HAUA65DRC20241212-160448**</t>
  </si>
  <si>
    <t>HAUA65NPA20241002-85718**</t>
  </si>
  <si>
    <t>HAUA65UOS20230320-1626**</t>
  </si>
  <si>
    <t>HAUA65UOS20230320-1239**</t>
  </si>
  <si>
    <t>HAUA65DRC20241212-95502**</t>
  </si>
  <si>
    <t>HAUA65DRC20250128-150257**</t>
  </si>
  <si>
    <t>Количівка-14B</t>
  </si>
  <si>
    <t>HAUA74FSD20251031-001747</t>
  </si>
  <si>
    <t>HAUA74FSD20250428-001512**</t>
  </si>
  <si>
    <t>** позначаються ділянки ІЗТ/ЗТ, на яких відбувались оперативні заходи підрозділами ДССТ, ДСНС, ЗСУ.</t>
  </si>
  <si>
    <r>
      <t>Площа ТГ км</t>
    </r>
    <r>
      <rPr>
        <b/>
        <sz val="16"/>
        <color rgb="FF000000"/>
        <rFont val="Calibri"/>
        <family val="2"/>
        <charset val="204"/>
      </rPr>
      <t>²</t>
    </r>
  </si>
  <si>
    <t>Статус  НТО в ТГ</t>
  </si>
  <si>
    <t>Дата  завершення процесу з первинного НТО в ТГ</t>
  </si>
  <si>
    <t>ЗАГАЛОМ</t>
  </si>
  <si>
    <t>№
 з/п</t>
  </si>
  <si>
    <t>7. Перелік умовних скорочень найменувань операторів протимінної діяльності</t>
  </si>
  <si>
    <t>3. Перелік завдань для здійснення процесу цільового НТО з метою iдентифiкацiї імовірно забруднених та забруднених територій вибухонебезпечними предметами, з подальшим їх маркуванням та здійсненням процесів технічного обстеження, розмінування (очищення).</t>
  </si>
  <si>
    <t>2. Перелік завдань для здійснення процесу повторного НТО для виключення (вивільнення) ІЗТ/ЗТ забруднених мінами та вибухонебезпечними залишками війни</t>
  </si>
  <si>
    <t>Найближчий 
населений пункт</t>
  </si>
  <si>
    <t>Оператор ПМД, який визначив ІЗТ/ЗТ</t>
  </si>
  <si>
    <t xml:space="preserve">№ з/п </t>
  </si>
  <si>
    <t>№ з/п черги</t>
  </si>
  <si>
    <t>Площа земельної ділянки (кадастру), га</t>
  </si>
  <si>
    <t>Категорія
 землі</t>
  </si>
  <si>
    <t>Кадастровий 
номер</t>
  </si>
  <si>
    <t>4. Перелік завдань для здійснення процесів гуманітарного розмінування (очищення) ІЗТ/ЗТ від мін та вибухонебезпечних залишків війни</t>
  </si>
  <si>
    <t>Оператор ПМД який здійснював процес розмінування
(очищення)</t>
  </si>
  <si>
    <t>6. Перелік розмінованих (очищених) земельних ділянок запланованих на проведення зовнішнього контролю якості (інспектування)</t>
  </si>
  <si>
    <t>ЗАГАЛОМ:</t>
  </si>
  <si>
    <t>11 Державний пожежно-рятувальний загін Головного управління ДСНС у Київській області</t>
  </si>
  <si>
    <t>Аварійно-рятувальний загін спеціального призначення Головного управління ДСНС у Волинській області</t>
  </si>
  <si>
    <t>Аварійно-рятувальний загін спеціального призначення Головного управління ДСНС у Кіровоградській області</t>
  </si>
  <si>
    <t>Аварійно-рятувальний загін спеціального призначення Головного управління ДСНС у Луганській області</t>
  </si>
  <si>
    <t>Аварійно-рятувальний загін спеціального призначення Головного управління ДСНС у Полтавській області</t>
  </si>
  <si>
    <t>5. Перелік завдань для здійснення процесів гуманітарного розмінування (очищення) на ІЗТ/ЗТ від мін та вибухонебезпечних залишків війни, які  включають ділянки приватної власності (за рахунок бюджетної програми “Гуманітарне розмінування”).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</si>
</sst>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.mm\.yyyy"/>
    <numFmt numFmtId="165" formatCode="d\.m\.yyyy"/>
    <numFmt numFmtId="166" formatCode="0.0000"/>
    <numFmt numFmtId="167" formatCode="0.000"/>
  </numFmts>
  <fonts count="5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4"/>
      <color theme="1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color theme="1"/>
      <name val="Calibri"/>
      <family val="2"/>
      <charset val="204"/>
    </font>
    <font>
      <sz val="12"/>
      <color rgb="FFFF0000"/>
      <name val="Calibri"/>
      <family val="2"/>
      <charset val="204"/>
    </font>
    <font>
      <sz val="12"/>
      <color rgb="FF1F1F1F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i/>
      <sz val="16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2"/>
      <color rgb="FF000000"/>
      <name val="&quot;Aptos Narrow&quot;"/>
    </font>
    <font>
      <b/>
      <sz val="16"/>
      <color rgb="FF000000"/>
      <name val="Calibri"/>
      <family val="2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</fonts>
  <fills count="4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theme="0"/>
        <bgColor theme="0"/>
      </patternFill>
    </fill>
    <fill>
      <patternFill patternType="solid">
        <fgColor rgb="FFBDD6EE"/>
        <bgColor rgb="FFBDD6EE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theme="7" tint="0.59999389629810485"/>
        <bgColor rgb="FFC5E0B3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rgb="FFC5E0B3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5" tint="0.59999389629810485"/>
        <bgColor rgb="FFFFC000"/>
      </patternFill>
    </fill>
    <fill>
      <patternFill patternType="solid">
        <fgColor rgb="FFFFFF66"/>
        <bgColor rgb="FFFFFF00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rgb="FFC5E0B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rgb="FFFFC000"/>
      </patternFill>
    </fill>
    <fill>
      <patternFill patternType="solid">
        <fgColor rgb="FFFFFF66"/>
        <bgColor rgb="FFFFC000"/>
      </patternFill>
    </fill>
    <fill>
      <patternFill patternType="solid">
        <fgColor theme="9" tint="0.59999389629810485"/>
        <bgColor rgb="FFFFFF00"/>
      </patternFill>
    </fill>
    <fill>
      <patternFill patternType="solid">
        <fgColor theme="7" tint="0.59999389629810485"/>
        <bgColor rgb="FFFFC000"/>
      </patternFill>
    </fill>
    <fill>
      <patternFill patternType="solid">
        <fgColor rgb="FFFFFF66"/>
        <bgColor rgb="FFC5E0B3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rgb="FFF4B083"/>
      </patternFill>
    </fill>
    <fill>
      <patternFill patternType="solid">
        <fgColor rgb="FFFFFF66"/>
        <bgColor rgb="FFF4B083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4" tint="0.59999389629810485"/>
        <bgColor theme="0"/>
      </patternFill>
    </fill>
    <fill>
      <patternFill patternType="solid">
        <fgColor indexed="22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theme="2" tint="-0.14999847407452621"/>
        <bgColor rgb="FFC5E0B3"/>
      </patternFill>
    </fill>
    <fill>
      <patternFill patternType="solid">
        <fgColor rgb="FFCCCCFF"/>
        <bgColor rgb="FFFFFF00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5" tint="0.59999389629810485"/>
        <bgColor rgb="FFF4B083"/>
      </patternFill>
    </fill>
    <fill>
      <patternFill patternType="solid">
        <fgColor theme="5" tint="0.59999389629810485"/>
        <bgColor rgb="FFFFFF00"/>
      </patternFill>
    </fill>
  </fills>
  <borders count="5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4"/>
  </cellStyleXfs>
  <cellXfs count="534">
    <xf numFmtId="0" fontId="0" fillId="0" borderId="0" xfId="0"/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horizontal="center" vertical="top" wrapText="1"/>
    </xf>
    <xf numFmtId="49" fontId="5" fillId="0" borderId="0" xfId="0" applyNumberFormat="1" applyFont="1" applyAlignment="1">
      <alignment horizontal="left" vertical="top" wrapText="1"/>
    </xf>
    <xf numFmtId="49" fontId="5" fillId="2" borderId="4" xfId="0" applyNumberFormat="1" applyFont="1" applyFill="1" applyBorder="1" applyAlignment="1">
      <alignment horizontal="left" vertical="top" wrapText="1"/>
    </xf>
    <xf numFmtId="49" fontId="6" fillId="0" borderId="5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0" fillId="0" borderId="5" xfId="0" applyFont="1" applyBorder="1"/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/>
    <xf numFmtId="0" fontId="10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/>
    </xf>
    <xf numFmtId="49" fontId="10" fillId="0" borderId="5" xfId="0" applyNumberFormat="1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center" wrapText="1"/>
    </xf>
    <xf numFmtId="14" fontId="10" fillId="3" borderId="5" xfId="0" applyNumberFormat="1" applyFont="1" applyFill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14" fontId="10" fillId="3" borderId="5" xfId="0" applyNumberFormat="1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vertical="center" wrapText="1"/>
    </xf>
    <xf numFmtId="49" fontId="15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16" fillId="0" borderId="0" xfId="0" applyNumberFormat="1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49" fontId="5" fillId="0" borderId="4" xfId="0" applyNumberFormat="1" applyFont="1" applyBorder="1" applyAlignment="1">
      <alignment horizontal="left" vertical="top" wrapText="1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21" fillId="0" borderId="4" xfId="0" applyFont="1" applyBorder="1" applyAlignment="1">
      <alignment vertical="top"/>
    </xf>
    <xf numFmtId="0" fontId="16" fillId="0" borderId="12" xfId="0" applyFont="1" applyBorder="1" applyAlignment="1">
      <alignment horizontal="center" vertical="top"/>
    </xf>
    <xf numFmtId="0" fontId="24" fillId="0" borderId="12" xfId="0" applyFont="1" applyBorder="1" applyAlignment="1">
      <alignment vertical="top"/>
    </xf>
    <xf numFmtId="0" fontId="24" fillId="0" borderId="12" xfId="0" applyFont="1" applyBorder="1" applyAlignment="1">
      <alignment vertical="top" wrapText="1"/>
    </xf>
    <xf numFmtId="0" fontId="17" fillId="0" borderId="12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7" fillId="0" borderId="12" xfId="0" applyFont="1" applyBorder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16" fillId="0" borderId="12" xfId="0" applyFont="1" applyBorder="1" applyAlignment="1">
      <alignment vertical="top" wrapText="1"/>
    </xf>
    <xf numFmtId="0" fontId="23" fillId="0" borderId="12" xfId="0" applyFont="1" applyBorder="1" applyAlignment="1">
      <alignment horizontal="center" vertical="top"/>
    </xf>
    <xf numFmtId="0" fontId="24" fillId="0" borderId="12" xfId="0" applyFont="1" applyBorder="1"/>
    <xf numFmtId="1" fontId="24" fillId="0" borderId="12" xfId="0" applyNumberFormat="1" applyFont="1" applyBorder="1"/>
    <xf numFmtId="0" fontId="17" fillId="0" borderId="12" xfId="0" applyFont="1" applyBorder="1" applyAlignment="1">
      <alignment horizontal="center" vertical="top" wrapText="1"/>
    </xf>
    <xf numFmtId="0" fontId="21" fillId="26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3" fillId="0" borderId="12" xfId="0" applyFont="1" applyBorder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0" fontId="16" fillId="0" borderId="12" xfId="0" applyFont="1" applyBorder="1" applyAlignment="1">
      <alignment horizontal="left" vertical="top"/>
    </xf>
    <xf numFmtId="0" fontId="17" fillId="0" borderId="12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17" fillId="0" borderId="12" xfId="0" applyFont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16" fillId="26" borderId="12" xfId="0" applyFont="1" applyFill="1" applyBorder="1" applyAlignment="1">
      <alignment horizontal="left" vertical="top"/>
    </xf>
    <xf numFmtId="0" fontId="17" fillId="0" borderId="4" xfId="0" applyFont="1" applyBorder="1"/>
    <xf numFmtId="0" fontId="29" fillId="0" borderId="0" xfId="0" applyFont="1"/>
    <xf numFmtId="0" fontId="17" fillId="0" borderId="4" xfId="0" applyFont="1" applyBorder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left" vertical="top" wrapText="1"/>
    </xf>
    <xf numFmtId="49" fontId="8" fillId="0" borderId="0" xfId="0" applyNumberFormat="1" applyFont="1" applyAlignment="1">
      <alignment horizontal="left" vertical="top" wrapText="1"/>
    </xf>
    <xf numFmtId="49" fontId="33" fillId="0" borderId="4" xfId="0" applyNumberFormat="1" applyFont="1" applyBorder="1" applyAlignment="1">
      <alignment horizontal="left" vertical="top" wrapText="1"/>
    </xf>
    <xf numFmtId="49" fontId="33" fillId="0" borderId="0" xfId="0" applyNumberFormat="1" applyFont="1" applyAlignment="1">
      <alignment horizontal="left" vertical="top" wrapText="1"/>
    </xf>
    <xf numFmtId="0" fontId="34" fillId="0" borderId="4" xfId="0" applyFont="1" applyBorder="1"/>
    <xf numFmtId="49" fontId="16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top" wrapText="1"/>
    </xf>
    <xf numFmtId="0" fontId="7" fillId="0" borderId="2" xfId="0" applyFont="1" applyBorder="1"/>
    <xf numFmtId="0" fontId="7" fillId="0" borderId="3" xfId="0" applyFont="1" applyBorder="1"/>
    <xf numFmtId="0" fontId="19" fillId="0" borderId="4" xfId="0" applyFont="1" applyBorder="1" applyAlignment="1">
      <alignment vertical="top"/>
    </xf>
    <xf numFmtId="49" fontId="9" fillId="0" borderId="4" xfId="0" applyNumberFormat="1" applyFont="1" applyBorder="1" applyAlignment="1">
      <alignment horizontal="left" vertical="top" wrapText="1"/>
    </xf>
    <xf numFmtId="49" fontId="9" fillId="0" borderId="0" xfId="0" applyNumberFormat="1" applyFont="1" applyAlignment="1">
      <alignment horizontal="left" vertical="top" wrapText="1"/>
    </xf>
    <xf numFmtId="0" fontId="32" fillId="0" borderId="4" xfId="0" applyFont="1" applyBorder="1"/>
    <xf numFmtId="0" fontId="32" fillId="0" borderId="0" xfId="0" applyFont="1"/>
    <xf numFmtId="0" fontId="7" fillId="0" borderId="2" xfId="0" applyFont="1" applyBorder="1" applyAlignment="1">
      <alignment vertical="top"/>
    </xf>
    <xf numFmtId="0" fontId="7" fillId="0" borderId="3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2" fontId="30" fillId="21" borderId="12" xfId="0" applyNumberFormat="1" applyFont="1" applyFill="1" applyBorder="1" applyAlignment="1">
      <alignment horizontal="center" vertical="center" wrapText="1"/>
    </xf>
    <xf numFmtId="0" fontId="31" fillId="21" borderId="12" xfId="0" applyFont="1" applyFill="1" applyBorder="1" applyAlignment="1">
      <alignment horizontal="center" vertical="center" wrapText="1"/>
    </xf>
    <xf numFmtId="2" fontId="30" fillId="21" borderId="12" xfId="0" applyNumberFormat="1" applyFont="1" applyFill="1" applyBorder="1" applyAlignment="1">
      <alignment horizontal="center" vertical="center"/>
    </xf>
    <xf numFmtId="0" fontId="17" fillId="21" borderId="12" xfId="0" applyFont="1" applyFill="1" applyBorder="1" applyAlignment="1">
      <alignment horizontal="center" vertical="center"/>
    </xf>
    <xf numFmtId="2" fontId="30" fillId="32" borderId="12" xfId="0" applyNumberFormat="1" applyFont="1" applyFill="1" applyBorder="1" applyAlignment="1">
      <alignment horizontal="center" vertical="center" wrapText="1"/>
    </xf>
    <xf numFmtId="0" fontId="17" fillId="21" borderId="12" xfId="0" applyFont="1" applyFill="1" applyBorder="1" applyAlignment="1">
      <alignment horizontal="center" vertical="center" wrapText="1"/>
    </xf>
    <xf numFmtId="0" fontId="8" fillId="0" borderId="4" xfId="0" applyFont="1" applyBorder="1"/>
    <xf numFmtId="0" fontId="0" fillId="0" borderId="0" xfId="0" applyAlignment="1">
      <alignment wrapText="1"/>
    </xf>
    <xf numFmtId="49" fontId="14" fillId="0" borderId="0" xfId="0" applyNumberFormat="1" applyFont="1" applyAlignment="1">
      <alignment horizontal="center" vertical="center"/>
    </xf>
    <xf numFmtId="0" fontId="6" fillId="0" borderId="9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vertical="top" wrapText="1"/>
    </xf>
    <xf numFmtId="0" fontId="1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6" fillId="0" borderId="12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center" vertical="center"/>
    </xf>
    <xf numFmtId="14" fontId="10" fillId="0" borderId="12" xfId="0" applyNumberFormat="1" applyFont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14" fontId="10" fillId="34" borderId="12" xfId="0" applyNumberFormat="1" applyFont="1" applyFill="1" applyBorder="1" applyAlignment="1">
      <alignment horizontal="center" vertical="center" wrapText="1"/>
    </xf>
    <xf numFmtId="14" fontId="10" fillId="0" borderId="21" xfId="0" applyNumberFormat="1" applyFont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19" fillId="0" borderId="0" xfId="0" applyFont="1"/>
    <xf numFmtId="0" fontId="10" fillId="3" borderId="12" xfId="0" applyFont="1" applyFill="1" applyBorder="1" applyAlignment="1">
      <alignment horizontal="center" vertical="center"/>
    </xf>
    <xf numFmtId="0" fontId="39" fillId="0" borderId="0" xfId="0" applyFont="1"/>
    <xf numFmtId="0" fontId="6" fillId="0" borderId="11" xfId="0" applyFont="1" applyBorder="1" applyAlignment="1">
      <alignment horizontal="center" vertical="top"/>
    </xf>
    <xf numFmtId="0" fontId="6" fillId="0" borderId="11" xfId="0" applyFont="1" applyBorder="1" applyAlignment="1">
      <alignment horizontal="center" vertical="top" wrapText="1"/>
    </xf>
    <xf numFmtId="0" fontId="17" fillId="0" borderId="0" xfId="0" applyFont="1" applyAlignment="1">
      <alignment vertical="top"/>
    </xf>
    <xf numFmtId="0" fontId="24" fillId="0" borderId="12" xfId="0" applyFont="1" applyBorder="1" applyAlignment="1">
      <alignment wrapText="1"/>
    </xf>
    <xf numFmtId="2" fontId="43" fillId="0" borderId="4" xfId="0" applyNumberFormat="1" applyFont="1" applyBorder="1" applyAlignment="1">
      <alignment vertical="top"/>
    </xf>
    <xf numFmtId="0" fontId="44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46" fillId="35" borderId="12" xfId="0" applyFont="1" applyFill="1" applyBorder="1" applyAlignment="1">
      <alignment horizontal="left" vertical="top" wrapText="1"/>
    </xf>
    <xf numFmtId="0" fontId="47" fillId="35" borderId="12" xfId="0" applyFont="1" applyFill="1" applyBorder="1" applyAlignment="1">
      <alignment horizontal="left" vertical="top" wrapText="1"/>
    </xf>
    <xf numFmtId="0" fontId="45" fillId="35" borderId="12" xfId="0" applyFont="1" applyFill="1" applyBorder="1" applyAlignment="1">
      <alignment horizontal="left" vertical="top" wrapText="1"/>
    </xf>
    <xf numFmtId="0" fontId="48" fillId="35" borderId="12" xfId="0" applyFont="1" applyFill="1" applyBorder="1" applyAlignment="1">
      <alignment horizontal="left" vertical="top" wrapText="1"/>
    </xf>
    <xf numFmtId="49" fontId="45" fillId="35" borderId="12" xfId="0" applyNumberFormat="1" applyFont="1" applyFill="1" applyBorder="1" applyAlignment="1">
      <alignment horizontal="left" vertical="top" wrapText="1"/>
    </xf>
    <xf numFmtId="0" fontId="24" fillId="35" borderId="12" xfId="0" applyFont="1" applyFill="1" applyBorder="1" applyAlignment="1">
      <alignment horizontal="left" vertical="top" wrapText="1"/>
    </xf>
    <xf numFmtId="0" fontId="45" fillId="35" borderId="12" xfId="0" applyFont="1" applyFill="1" applyBorder="1" applyAlignment="1">
      <alignment vertical="center" wrapText="1"/>
    </xf>
    <xf numFmtId="0" fontId="17" fillId="0" borderId="12" xfId="1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9" fontId="10" fillId="0" borderId="5" xfId="0" applyNumberFormat="1" applyFont="1" applyBorder="1" applyAlignment="1">
      <alignment horizontal="center" vertical="center" wrapText="1"/>
    </xf>
    <xf numFmtId="9" fontId="10" fillId="3" borderId="8" xfId="0" applyNumberFormat="1" applyFont="1" applyFill="1" applyBorder="1" applyAlignment="1">
      <alignment horizontal="center" vertical="center" wrapText="1"/>
    </xf>
    <xf numFmtId="9" fontId="10" fillId="3" borderId="5" xfId="0" applyNumberFormat="1" applyFont="1" applyFill="1" applyBorder="1" applyAlignment="1">
      <alignment horizontal="center" vertical="center" wrapText="1"/>
    </xf>
    <xf numFmtId="9" fontId="10" fillId="3" borderId="5" xfId="0" applyNumberFormat="1" applyFont="1" applyFill="1" applyBorder="1" applyAlignment="1">
      <alignment horizontal="center" vertical="center"/>
    </xf>
    <xf numFmtId="9" fontId="10" fillId="0" borderId="5" xfId="0" applyNumberFormat="1" applyFont="1" applyBorder="1" applyAlignment="1">
      <alignment horizontal="center" vertical="center"/>
    </xf>
    <xf numFmtId="0" fontId="0" fillId="0" borderId="0" xfId="0"/>
    <xf numFmtId="0" fontId="1" fillId="0" borderId="0" xfId="0" applyFont="1" applyAlignment="1">
      <alignment horizontal="left" vertical="top"/>
    </xf>
    <xf numFmtId="0" fontId="21" fillId="14" borderId="12" xfId="0" applyFont="1" applyFill="1" applyBorder="1" applyAlignment="1">
      <alignment vertical="top"/>
    </xf>
    <xf numFmtId="0" fontId="24" fillId="0" borderId="12" xfId="0" applyFont="1" applyBorder="1" applyAlignment="1">
      <alignment horizontal="left"/>
    </xf>
    <xf numFmtId="0" fontId="21" fillId="0" borderId="12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50" fillId="0" borderId="0" xfId="0" applyFont="1" applyAlignment="1"/>
    <xf numFmtId="0" fontId="0" fillId="0" borderId="0" xfId="0" applyAlignment="1">
      <alignment horizontal="center"/>
    </xf>
    <xf numFmtId="0" fontId="10" fillId="0" borderId="5" xfId="0" applyFont="1" applyBorder="1" applyAlignment="1">
      <alignment horizontal="center"/>
    </xf>
    <xf numFmtId="49" fontId="6" fillId="0" borderId="18" xfId="0" applyNumberFormat="1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3" fillId="21" borderId="6" xfId="0" applyFont="1" applyFill="1" applyBorder="1" applyAlignment="1">
      <alignment horizontal="center" vertical="center" wrapText="1"/>
    </xf>
    <xf numFmtId="2" fontId="21" fillId="15" borderId="12" xfId="0" applyNumberFormat="1" applyFont="1" applyFill="1" applyBorder="1" applyAlignment="1">
      <alignment horizontal="center" vertical="top"/>
    </xf>
    <xf numFmtId="2" fontId="21" fillId="18" borderId="12" xfId="0" applyNumberFormat="1" applyFont="1" applyFill="1" applyBorder="1" applyAlignment="1">
      <alignment horizontal="center" vertical="top"/>
    </xf>
    <xf numFmtId="2" fontId="21" fillId="5" borderId="12" xfId="0" applyNumberFormat="1" applyFont="1" applyFill="1" applyBorder="1" applyAlignment="1">
      <alignment horizontal="center" vertical="top"/>
    </xf>
    <xf numFmtId="2" fontId="21" fillId="17" borderId="12" xfId="0" applyNumberFormat="1" applyFont="1" applyFill="1" applyBorder="1" applyAlignment="1">
      <alignment horizontal="center" vertical="top"/>
    </xf>
    <xf numFmtId="2" fontId="16" fillId="14" borderId="12" xfId="0" applyNumberFormat="1" applyFont="1" applyFill="1" applyBorder="1" applyAlignment="1">
      <alignment horizontal="center" vertical="top"/>
    </xf>
    <xf numFmtId="2" fontId="22" fillId="21" borderId="12" xfId="0" applyNumberFormat="1" applyFont="1" applyFill="1" applyBorder="1" applyAlignment="1">
      <alignment horizontal="center" vertical="top"/>
    </xf>
    <xf numFmtId="2" fontId="21" fillId="27" borderId="12" xfId="0" applyNumberFormat="1" applyFont="1" applyFill="1" applyBorder="1" applyAlignment="1">
      <alignment horizontal="center" vertical="top"/>
    </xf>
    <xf numFmtId="2" fontId="21" fillId="6" borderId="12" xfId="0" applyNumberFormat="1" applyFont="1" applyFill="1" applyBorder="1" applyAlignment="1">
      <alignment horizontal="center" vertical="top"/>
    </xf>
    <xf numFmtId="2" fontId="16" fillId="24" borderId="12" xfId="0" applyNumberFormat="1" applyFont="1" applyFill="1" applyBorder="1" applyAlignment="1">
      <alignment horizontal="center" vertical="top"/>
    </xf>
    <xf numFmtId="2" fontId="16" fillId="18" borderId="12" xfId="0" applyNumberFormat="1" applyFont="1" applyFill="1" applyBorder="1" applyAlignment="1">
      <alignment horizontal="center" vertical="top"/>
    </xf>
    <xf numFmtId="2" fontId="25" fillId="21" borderId="12" xfId="0" applyNumberFormat="1" applyFont="1" applyFill="1" applyBorder="1" applyAlignment="1">
      <alignment horizontal="center" vertical="top"/>
    </xf>
    <xf numFmtId="2" fontId="16" fillId="8" borderId="12" xfId="0" applyNumberFormat="1" applyFont="1" applyFill="1" applyBorder="1" applyAlignment="1">
      <alignment horizontal="center" vertical="top"/>
    </xf>
    <xf numFmtId="2" fontId="16" fillId="6" borderId="12" xfId="0" applyNumberFormat="1" applyFont="1" applyFill="1" applyBorder="1" applyAlignment="1">
      <alignment horizontal="center" vertical="top"/>
    </xf>
    <xf numFmtId="2" fontId="25" fillId="22" borderId="12" xfId="0" applyNumberFormat="1" applyFont="1" applyFill="1" applyBorder="1" applyAlignment="1">
      <alignment horizontal="center" vertical="top"/>
    </xf>
    <xf numFmtId="2" fontId="16" fillId="15" borderId="12" xfId="0" applyNumberFormat="1" applyFont="1" applyFill="1" applyBorder="1" applyAlignment="1">
      <alignment horizontal="center" vertical="top"/>
    </xf>
    <xf numFmtId="2" fontId="22" fillId="10" borderId="12" xfId="0" applyNumberFormat="1" applyFont="1" applyFill="1" applyBorder="1" applyAlignment="1">
      <alignment horizontal="center" vertical="top"/>
    </xf>
    <xf numFmtId="2" fontId="6" fillId="0" borderId="12" xfId="0" applyNumberFormat="1" applyFont="1" applyBorder="1" applyAlignment="1">
      <alignment horizontal="center" vertical="top"/>
    </xf>
    <xf numFmtId="2" fontId="21" fillId="26" borderId="12" xfId="0" applyNumberFormat="1" applyFont="1" applyFill="1" applyBorder="1" applyAlignment="1">
      <alignment horizontal="center" vertical="top"/>
    </xf>
    <xf numFmtId="2" fontId="22" fillId="28" borderId="12" xfId="0" applyNumberFormat="1" applyFont="1" applyFill="1" applyBorder="1" applyAlignment="1">
      <alignment horizontal="center" vertical="top"/>
    </xf>
    <xf numFmtId="2" fontId="22" fillId="31" borderId="12" xfId="0" applyNumberFormat="1" applyFont="1" applyFill="1" applyBorder="1" applyAlignment="1">
      <alignment horizontal="center" vertical="top"/>
    </xf>
    <xf numFmtId="2" fontId="21" fillId="41" borderId="12" xfId="0" applyNumberFormat="1" applyFont="1" applyFill="1" applyBorder="1" applyAlignment="1">
      <alignment horizontal="center" vertical="top"/>
    </xf>
    <xf numFmtId="2" fontId="21" fillId="20" borderId="12" xfId="0" applyNumberFormat="1" applyFont="1" applyFill="1" applyBorder="1" applyAlignment="1">
      <alignment horizontal="center" vertical="top"/>
    </xf>
    <xf numFmtId="2" fontId="21" fillId="37" borderId="12" xfId="0" applyNumberFormat="1" applyFont="1" applyFill="1" applyBorder="1" applyAlignment="1">
      <alignment horizontal="center" vertical="top"/>
    </xf>
    <xf numFmtId="2" fontId="21" fillId="14" borderId="12" xfId="0" applyNumberFormat="1" applyFont="1" applyFill="1" applyBorder="1" applyAlignment="1">
      <alignment horizontal="center" vertical="top"/>
    </xf>
    <xf numFmtId="2" fontId="21" fillId="39" borderId="12" xfId="0" applyNumberFormat="1" applyFont="1" applyFill="1" applyBorder="1" applyAlignment="1">
      <alignment horizontal="center" vertical="top"/>
    </xf>
    <xf numFmtId="2" fontId="21" fillId="19" borderId="12" xfId="0" applyNumberFormat="1" applyFont="1" applyFill="1" applyBorder="1" applyAlignment="1">
      <alignment horizontal="center" vertical="top"/>
    </xf>
    <xf numFmtId="2" fontId="16" fillId="12" borderId="12" xfId="0" applyNumberFormat="1" applyFont="1" applyFill="1" applyBorder="1" applyAlignment="1">
      <alignment horizontal="center" vertical="top"/>
    </xf>
    <xf numFmtId="2" fontId="16" fillId="37" borderId="12" xfId="0" applyNumberFormat="1" applyFont="1" applyFill="1" applyBorder="1" applyAlignment="1">
      <alignment horizontal="center" vertical="top"/>
    </xf>
    <xf numFmtId="2" fontId="16" fillId="20" borderId="12" xfId="0" applyNumberFormat="1" applyFont="1" applyFill="1" applyBorder="1" applyAlignment="1">
      <alignment horizontal="center" vertical="top"/>
    </xf>
    <xf numFmtId="2" fontId="16" fillId="25" borderId="12" xfId="0" applyNumberFormat="1" applyFont="1" applyFill="1" applyBorder="1" applyAlignment="1">
      <alignment horizontal="center" vertical="top"/>
    </xf>
    <xf numFmtId="2" fontId="40" fillId="19" borderId="12" xfId="0" applyNumberFormat="1" applyFont="1" applyFill="1" applyBorder="1" applyAlignment="1">
      <alignment horizontal="center" vertical="top"/>
    </xf>
    <xf numFmtId="2" fontId="40" fillId="20" borderId="12" xfId="0" applyNumberFormat="1" applyFont="1" applyFill="1" applyBorder="1" applyAlignment="1">
      <alignment horizontal="center" vertical="top"/>
    </xf>
    <xf numFmtId="0" fontId="24" fillId="16" borderId="12" xfId="0" applyFont="1" applyFill="1" applyBorder="1" applyAlignment="1">
      <alignment horizontal="center" vertical="top"/>
    </xf>
    <xf numFmtId="0" fontId="26" fillId="0" borderId="12" xfId="0" applyFont="1" applyBorder="1" applyAlignment="1">
      <alignment horizontal="center" vertical="top"/>
    </xf>
    <xf numFmtId="0" fontId="24" fillId="17" borderId="12" xfId="0" applyFont="1" applyFill="1" applyBorder="1" applyAlignment="1">
      <alignment horizontal="center" vertical="top"/>
    </xf>
    <xf numFmtId="0" fontId="24" fillId="10" borderId="12" xfId="0" applyFont="1" applyFill="1" applyBorder="1" applyAlignment="1">
      <alignment horizontal="center" vertical="top"/>
    </xf>
    <xf numFmtId="0" fontId="52" fillId="33" borderId="12" xfId="0" applyFont="1" applyFill="1" applyBorder="1" applyAlignment="1">
      <alignment horizontal="center" vertical="center" wrapText="1"/>
    </xf>
    <xf numFmtId="0" fontId="49" fillId="0" borderId="12" xfId="0" applyFont="1" applyBorder="1" applyAlignment="1">
      <alignment horizontal="left" vertical="top" wrapText="1"/>
    </xf>
    <xf numFmtId="0" fontId="53" fillId="0" borderId="12" xfId="0" applyFont="1" applyBorder="1" applyAlignment="1">
      <alignment horizontal="left" vertical="top" wrapText="1"/>
    </xf>
    <xf numFmtId="0" fontId="53" fillId="0" borderId="12" xfId="0" applyFont="1" applyBorder="1" applyAlignment="1">
      <alignment horizontal="center" vertical="top"/>
    </xf>
    <xf numFmtId="0" fontId="49" fillId="0" borderId="12" xfId="0" applyFont="1" applyBorder="1" applyAlignment="1">
      <alignment horizontal="center" vertical="top"/>
    </xf>
    <xf numFmtId="1" fontId="53" fillId="0" borderId="12" xfId="0" applyNumberFormat="1" applyFont="1" applyBorder="1" applyAlignment="1">
      <alignment horizontal="center" vertical="top"/>
    </xf>
    <xf numFmtId="167" fontId="4" fillId="0" borderId="0" xfId="0" applyNumberFormat="1" applyFont="1" applyAlignment="1">
      <alignment horizontal="center" vertical="top" wrapText="1"/>
    </xf>
    <xf numFmtId="167" fontId="6" fillId="0" borderId="5" xfId="0" applyNumberFormat="1" applyFont="1" applyBorder="1" applyAlignment="1">
      <alignment horizontal="center" vertical="center" wrapText="1"/>
    </xf>
    <xf numFmtId="167" fontId="11" fillId="0" borderId="5" xfId="0" applyNumberFormat="1" applyFont="1" applyBorder="1" applyAlignment="1">
      <alignment horizontal="center" vertical="center"/>
    </xf>
    <xf numFmtId="167" fontId="11" fillId="0" borderId="5" xfId="0" applyNumberFormat="1" applyFont="1" applyBorder="1" applyAlignment="1">
      <alignment horizontal="center" vertical="center" wrapText="1"/>
    </xf>
    <xf numFmtId="167" fontId="13" fillId="0" borderId="5" xfId="0" applyNumberFormat="1" applyFont="1" applyBorder="1" applyAlignment="1">
      <alignment horizontal="center" vertical="center" wrapText="1"/>
    </xf>
    <xf numFmtId="167" fontId="14" fillId="0" borderId="0" xfId="0" applyNumberFormat="1" applyFont="1" applyAlignment="1">
      <alignment horizontal="center" vertical="top" wrapText="1"/>
    </xf>
    <xf numFmtId="167" fontId="10" fillId="0" borderId="5" xfId="0" applyNumberFormat="1" applyFont="1" applyBorder="1" applyAlignment="1">
      <alignment horizontal="center"/>
    </xf>
    <xf numFmtId="167" fontId="10" fillId="0" borderId="0" xfId="0" applyNumberFormat="1" applyFont="1" applyAlignment="1">
      <alignment horizontal="center"/>
    </xf>
    <xf numFmtId="167" fontId="10" fillId="0" borderId="6" xfId="0" applyNumberFormat="1" applyFont="1" applyBorder="1" applyAlignment="1">
      <alignment horizontal="center"/>
    </xf>
    <xf numFmtId="167" fontId="10" fillId="0" borderId="5" xfId="0" applyNumberFormat="1" applyFont="1" applyBorder="1" applyAlignment="1">
      <alignment horizontal="center" vertical="top" wrapText="1"/>
    </xf>
    <xf numFmtId="167" fontId="10" fillId="0" borderId="5" xfId="0" applyNumberFormat="1" applyFont="1" applyBorder="1" applyAlignment="1">
      <alignment horizontal="center" vertical="center"/>
    </xf>
    <xf numFmtId="167" fontId="41" fillId="21" borderId="5" xfId="0" applyNumberFormat="1" applyFont="1" applyFill="1" applyBorder="1" applyAlignment="1">
      <alignment horizontal="center" vertical="center" wrapText="1"/>
    </xf>
    <xf numFmtId="167" fontId="0" fillId="0" borderId="0" xfId="0" applyNumberFormat="1" applyAlignment="1">
      <alignment horizontal="center"/>
    </xf>
    <xf numFmtId="2" fontId="37" fillId="0" borderId="25" xfId="0" applyNumberFormat="1" applyFont="1" applyBorder="1" applyAlignment="1">
      <alignment horizontal="center" textRotation="90" wrapText="1"/>
    </xf>
    <xf numFmtId="2" fontId="27" fillId="0" borderId="25" xfId="0" applyNumberFormat="1" applyFont="1" applyBorder="1" applyAlignment="1">
      <alignment horizontal="center" textRotation="90" wrapText="1"/>
    </xf>
    <xf numFmtId="0" fontId="6" fillId="0" borderId="24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/>
    </xf>
    <xf numFmtId="0" fontId="41" fillId="4" borderId="12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Alignment="1">
      <alignment horizontal="center" vertical="top" wrapText="1"/>
    </xf>
    <xf numFmtId="1" fontId="24" fillId="0" borderId="12" xfId="0" applyNumberFormat="1" applyFont="1" applyBorder="1" applyAlignment="1">
      <alignment horizontal="center"/>
    </xf>
    <xf numFmtId="1" fontId="24" fillId="0" borderId="12" xfId="0" applyNumberFormat="1" applyFont="1" applyBorder="1" applyAlignment="1">
      <alignment horizontal="center" vertical="top"/>
    </xf>
    <xf numFmtId="2" fontId="24" fillId="0" borderId="12" xfId="0" applyNumberFormat="1" applyFont="1" applyBorder="1" applyAlignment="1">
      <alignment horizontal="center"/>
    </xf>
    <xf numFmtId="2" fontId="24" fillId="0" borderId="12" xfId="0" applyNumberFormat="1" applyFont="1" applyBorder="1" applyAlignment="1">
      <alignment horizontal="center" vertical="top"/>
    </xf>
    <xf numFmtId="2" fontId="41" fillId="4" borderId="12" xfId="0" applyNumberFormat="1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top"/>
    </xf>
    <xf numFmtId="0" fontId="16" fillId="26" borderId="13" xfId="0" applyFont="1" applyFill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6" fillId="0" borderId="16" xfId="0" applyFont="1" applyBorder="1" applyAlignment="1">
      <alignment horizontal="center" vertical="top"/>
    </xf>
    <xf numFmtId="0" fontId="0" fillId="0" borderId="16" xfId="0" applyBorder="1" applyAlignment="1">
      <alignment horizontal="left" vertical="top"/>
    </xf>
    <xf numFmtId="0" fontId="24" fillId="0" borderId="12" xfId="0" applyFont="1" applyBorder="1" applyAlignment="1">
      <alignment horizontal="center" vertical="top"/>
    </xf>
    <xf numFmtId="0" fontId="45" fillId="35" borderId="12" xfId="0" applyFont="1" applyFill="1" applyBorder="1" applyAlignment="1">
      <alignment horizontal="center" vertical="center"/>
    </xf>
    <xf numFmtId="0" fontId="45" fillId="35" borderId="12" xfId="0" applyFont="1" applyFill="1" applyBorder="1" applyAlignment="1">
      <alignment horizontal="center" vertical="center" wrapText="1"/>
    </xf>
    <xf numFmtId="0" fontId="24" fillId="21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 wrapText="1"/>
    </xf>
    <xf numFmtId="0" fontId="16" fillId="12" borderId="12" xfId="0" applyFont="1" applyFill="1" applyBorder="1" applyAlignment="1">
      <alignment horizontal="center" vertical="top"/>
    </xf>
    <xf numFmtId="0" fontId="25" fillId="22" borderId="12" xfId="0" applyFont="1" applyFill="1" applyBorder="1" applyAlignment="1">
      <alignment horizontal="center" vertical="top"/>
    </xf>
    <xf numFmtId="0" fontId="16" fillId="14" borderId="12" xfId="0" applyFont="1" applyFill="1" applyBorder="1" applyAlignment="1">
      <alignment horizontal="center" vertical="top"/>
    </xf>
    <xf numFmtId="0" fontId="16" fillId="27" borderId="12" xfId="0" applyFont="1" applyFill="1" applyBorder="1" applyAlignment="1">
      <alignment horizontal="center" vertical="top"/>
    </xf>
    <xf numFmtId="0" fontId="16" fillId="8" borderId="12" xfId="0" applyFont="1" applyFill="1" applyBorder="1" applyAlignment="1">
      <alignment horizontal="center" vertical="top"/>
    </xf>
    <xf numFmtId="0" fontId="16" fillId="5" borderId="12" xfId="0" applyFont="1" applyFill="1" applyBorder="1" applyAlignment="1">
      <alignment horizontal="center" vertical="top"/>
    </xf>
    <xf numFmtId="0" fontId="16" fillId="17" borderId="12" xfId="0" applyFont="1" applyFill="1" applyBorder="1" applyAlignment="1">
      <alignment horizontal="center" vertical="top"/>
    </xf>
    <xf numFmtId="0" fontId="16" fillId="20" borderId="12" xfId="0" applyFont="1" applyFill="1" applyBorder="1" applyAlignment="1">
      <alignment horizontal="center" vertical="top"/>
    </xf>
    <xf numFmtId="0" fontId="25" fillId="21" borderId="12" xfId="0" applyFont="1" applyFill="1" applyBorder="1" applyAlignment="1">
      <alignment horizontal="center" vertical="top"/>
    </xf>
    <xf numFmtId="166" fontId="17" fillId="0" borderId="12" xfId="0" applyNumberFormat="1" applyFont="1" applyBorder="1" applyAlignment="1">
      <alignment horizontal="center" vertical="center" wrapText="1"/>
    </xf>
    <xf numFmtId="166" fontId="16" fillId="0" borderId="12" xfId="0" applyNumberFormat="1" applyFont="1" applyBorder="1" applyAlignment="1">
      <alignment horizontal="center" vertical="center" wrapText="1"/>
    </xf>
    <xf numFmtId="166" fontId="16" fillId="26" borderId="12" xfId="0" applyNumberFormat="1" applyFont="1" applyFill="1" applyBorder="1" applyAlignment="1">
      <alignment horizontal="center" vertical="top"/>
    </xf>
    <xf numFmtId="0" fontId="16" fillId="15" borderId="12" xfId="0" applyFont="1" applyFill="1" applyBorder="1" applyAlignment="1">
      <alignment horizontal="center" vertical="top"/>
    </xf>
    <xf numFmtId="166" fontId="25" fillId="21" borderId="12" xfId="0" applyNumberFormat="1" applyFont="1" applyFill="1" applyBorder="1" applyAlignment="1">
      <alignment horizontal="center" vertical="top"/>
    </xf>
    <xf numFmtId="0" fontId="16" fillId="26" borderId="12" xfId="0" applyFont="1" applyFill="1" applyBorder="1" applyAlignment="1">
      <alignment horizontal="center" vertical="top"/>
    </xf>
    <xf numFmtId="0" fontId="16" fillId="18" borderId="12" xfId="0" applyFont="1" applyFill="1" applyBorder="1" applyAlignment="1">
      <alignment horizontal="center" vertical="top"/>
    </xf>
    <xf numFmtId="0" fontId="25" fillId="31" borderId="12" xfId="0" applyFont="1" applyFill="1" applyBorder="1" applyAlignment="1">
      <alignment horizontal="center" vertical="top"/>
    </xf>
    <xf numFmtId="166" fontId="6" fillId="0" borderId="12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26" fillId="0" borderId="12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8" fillId="16" borderId="12" xfId="0" applyFont="1" applyFill="1" applyBorder="1" applyAlignment="1">
      <alignment horizontal="center" vertical="top"/>
    </xf>
    <xf numFmtId="2" fontId="6" fillId="0" borderId="12" xfId="0" applyNumberFormat="1" applyFont="1" applyBorder="1" applyAlignment="1">
      <alignment vertical="top"/>
    </xf>
    <xf numFmtId="0" fontId="6" fillId="0" borderId="16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/>
    </xf>
    <xf numFmtId="2" fontId="27" fillId="0" borderId="32" xfId="0" applyNumberFormat="1" applyFont="1" applyBorder="1" applyAlignment="1">
      <alignment horizontal="center" vertical="center" textRotation="90" wrapText="1"/>
    </xf>
    <xf numFmtId="2" fontId="37" fillId="0" borderId="32" xfId="0" applyNumberFormat="1" applyFont="1" applyBorder="1" applyAlignment="1">
      <alignment horizontal="center" vertical="center" textRotation="90" wrapText="1"/>
    </xf>
    <xf numFmtId="0" fontId="23" fillId="0" borderId="13" xfId="0" applyFont="1" applyBorder="1" applyAlignment="1">
      <alignment horizontal="center" vertical="top"/>
    </xf>
    <xf numFmtId="2" fontId="16" fillId="0" borderId="12" xfId="0" applyNumberFormat="1" applyFont="1" applyBorder="1" applyAlignment="1">
      <alignment horizontal="center" vertical="top"/>
    </xf>
    <xf numFmtId="2" fontId="16" fillId="10" borderId="12" xfId="0" applyNumberFormat="1" applyFont="1" applyFill="1" applyBorder="1" applyAlignment="1">
      <alignment horizontal="center" vertical="top"/>
    </xf>
    <xf numFmtId="2" fontId="19" fillId="0" borderId="0" xfId="0" applyNumberFormat="1" applyFont="1" applyAlignment="1">
      <alignment horizontal="center" vertical="top"/>
    </xf>
    <xf numFmtId="0" fontId="1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vertical="top" wrapText="1"/>
    </xf>
    <xf numFmtId="2" fontId="19" fillId="0" borderId="4" xfId="0" applyNumberFormat="1" applyFont="1" applyBorder="1" applyAlignment="1">
      <alignment horizontal="center" vertical="top"/>
    </xf>
    <xf numFmtId="2" fontId="6" fillId="0" borderId="42" xfId="0" applyNumberFormat="1" applyFont="1" applyBorder="1" applyAlignment="1">
      <alignment horizontal="center" vertical="top"/>
    </xf>
    <xf numFmtId="0" fontId="23" fillId="0" borderId="4" xfId="0" applyFont="1" applyBorder="1" applyAlignment="1">
      <alignment horizontal="center" vertical="top"/>
    </xf>
    <xf numFmtId="2" fontId="27" fillId="0" borderId="25" xfId="0" applyNumberFormat="1" applyFont="1" applyBorder="1" applyAlignment="1">
      <alignment horizontal="center" vertical="center" textRotation="90" wrapText="1"/>
    </xf>
    <xf numFmtId="2" fontId="27" fillId="0" borderId="27" xfId="0" applyNumberFormat="1" applyFont="1" applyBorder="1" applyAlignment="1">
      <alignment horizontal="center" vertical="center" textRotation="90" wrapText="1"/>
    </xf>
    <xf numFmtId="2" fontId="37" fillId="0" borderId="25" xfId="0" applyNumberFormat="1" applyFont="1" applyBorder="1" applyAlignment="1">
      <alignment horizontal="center" vertical="center" textRotation="90" wrapText="1"/>
    </xf>
    <xf numFmtId="0" fontId="6" fillId="0" borderId="25" xfId="0" applyFont="1" applyBorder="1" applyAlignment="1">
      <alignment horizontal="center" vertical="top"/>
    </xf>
    <xf numFmtId="0" fontId="21" fillId="0" borderId="12" xfId="0" applyFont="1" applyFill="1" applyBorder="1" applyAlignment="1">
      <alignment horizontal="center" vertical="top"/>
    </xf>
    <xf numFmtId="0" fontId="43" fillId="0" borderId="12" xfId="0" applyFont="1" applyBorder="1" applyAlignment="1">
      <alignment horizontal="center" vertical="top"/>
    </xf>
    <xf numFmtId="49" fontId="6" fillId="0" borderId="36" xfId="0" applyNumberFormat="1" applyFont="1" applyBorder="1" applyAlignment="1">
      <alignment horizontal="center" vertical="center" wrapText="1"/>
    </xf>
    <xf numFmtId="49" fontId="6" fillId="0" borderId="25" xfId="0" applyNumberFormat="1" applyFont="1" applyBorder="1" applyAlignment="1">
      <alignment horizontal="center" vertical="center" wrapText="1"/>
    </xf>
    <xf numFmtId="49" fontId="6" fillId="0" borderId="35" xfId="0" applyNumberFormat="1" applyFont="1" applyBorder="1" applyAlignment="1">
      <alignment horizontal="center" vertical="center" wrapText="1"/>
    </xf>
    <xf numFmtId="49" fontId="6" fillId="0" borderId="36" xfId="0" applyNumberFormat="1" applyFont="1" applyBorder="1" applyAlignment="1">
      <alignment horizontal="center" vertical="center"/>
    </xf>
    <xf numFmtId="49" fontId="6" fillId="0" borderId="25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2" fontId="6" fillId="0" borderId="25" xfId="0" applyNumberFormat="1" applyFont="1" applyBorder="1" applyAlignment="1">
      <alignment horizontal="center" vertical="center" wrapText="1"/>
    </xf>
    <xf numFmtId="49" fontId="6" fillId="0" borderId="34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/>
    </xf>
    <xf numFmtId="2" fontId="43" fillId="0" borderId="12" xfId="0" applyNumberFormat="1" applyFont="1" applyBorder="1" applyAlignment="1">
      <alignment horizontal="center" vertical="top"/>
    </xf>
    <xf numFmtId="2" fontId="0" fillId="0" borderId="0" xfId="0" applyNumberFormat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65" fontId="17" fillId="0" borderId="12" xfId="0" applyNumberFormat="1" applyFont="1" applyBorder="1" applyAlignment="1">
      <alignment horizontal="center"/>
    </xf>
    <xf numFmtId="2" fontId="43" fillId="0" borderId="13" xfId="0" applyNumberFormat="1" applyFont="1" applyBorder="1" applyAlignment="1">
      <alignment horizontal="center" vertical="top"/>
    </xf>
    <xf numFmtId="0" fontId="4" fillId="0" borderId="4" xfId="0" applyFont="1" applyBorder="1" applyAlignment="1">
      <alignment horizontal="right" vertical="top"/>
    </xf>
    <xf numFmtId="49" fontId="6" fillId="2" borderId="1" xfId="0" applyNumberFormat="1" applyFont="1" applyFill="1" applyBorder="1" applyAlignment="1">
      <alignment horizontal="center" vertical="center" wrapText="1"/>
    </xf>
    <xf numFmtId="0" fontId="7" fillId="0" borderId="2" xfId="0" applyFont="1" applyBorder="1"/>
    <xf numFmtId="49" fontId="6" fillId="0" borderId="0" xfId="0" applyNumberFormat="1" applyFont="1" applyAlignment="1">
      <alignment horizontal="center" vertical="center" wrapText="1"/>
    </xf>
    <xf numFmtId="0" fontId="0" fillId="0" borderId="0" xfId="0"/>
    <xf numFmtId="49" fontId="6" fillId="2" borderId="12" xfId="0" applyNumberFormat="1" applyFont="1" applyFill="1" applyBorder="1" applyAlignment="1">
      <alignment horizontal="center" vertical="center" wrapText="1"/>
    </xf>
    <xf numFmtId="49" fontId="13" fillId="2" borderId="13" xfId="0" applyNumberFormat="1" applyFont="1" applyFill="1" applyBorder="1" applyAlignment="1">
      <alignment horizontal="center" vertical="center" wrapText="1"/>
    </xf>
    <xf numFmtId="49" fontId="13" fillId="2" borderId="14" xfId="0" applyNumberFormat="1" applyFont="1" applyFill="1" applyBorder="1" applyAlignment="1">
      <alignment horizontal="center" vertical="center" wrapText="1"/>
    </xf>
    <xf numFmtId="49" fontId="13" fillId="2" borderId="15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13" fillId="2" borderId="12" xfId="0" applyFont="1" applyFill="1" applyBorder="1" applyAlignment="1">
      <alignment horizontal="center" vertical="center"/>
    </xf>
    <xf numFmtId="0" fontId="7" fillId="0" borderId="3" xfId="0" applyFont="1" applyBorder="1"/>
    <xf numFmtId="49" fontId="6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11" fillId="0" borderId="6" xfId="0" applyFont="1" applyBorder="1" applyAlignment="1">
      <alignment horizontal="right" vertical="center"/>
    </xf>
    <xf numFmtId="0" fontId="13" fillId="2" borderId="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right" vertical="center" wrapText="1"/>
    </xf>
    <xf numFmtId="49" fontId="13" fillId="2" borderId="6" xfId="0" applyNumberFormat="1" applyFont="1" applyFill="1" applyBorder="1" applyAlignment="1">
      <alignment horizontal="center" vertical="center" wrapText="1"/>
    </xf>
    <xf numFmtId="0" fontId="7" fillId="0" borderId="20" xfId="0" applyFont="1" applyBorder="1"/>
    <xf numFmtId="49" fontId="11" fillId="0" borderId="6" xfId="0" applyNumberFormat="1" applyFont="1" applyBorder="1" applyAlignment="1">
      <alignment horizontal="right" vertical="center" wrapText="1"/>
    </xf>
    <xf numFmtId="0" fontId="13" fillId="2" borderId="6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0" fontId="42" fillId="21" borderId="7" xfId="0" applyFont="1" applyFill="1" applyBorder="1" applyAlignment="1">
      <alignment horizontal="right"/>
    </xf>
    <xf numFmtId="0" fontId="42" fillId="21" borderId="8" xfId="0" applyFont="1" applyFill="1" applyBorder="1" applyAlignment="1">
      <alignment horizontal="right"/>
    </xf>
    <xf numFmtId="49" fontId="4" fillId="21" borderId="6" xfId="0" applyNumberFormat="1" applyFont="1" applyFill="1" applyBorder="1" applyAlignment="1">
      <alignment horizontal="center" vertical="center" wrapText="1"/>
    </xf>
    <xf numFmtId="49" fontId="4" fillId="21" borderId="8" xfId="0" applyNumberFormat="1" applyFont="1" applyFill="1" applyBorder="1" applyAlignment="1">
      <alignment horizontal="center" vertical="center" wrapText="1"/>
    </xf>
    <xf numFmtId="2" fontId="40" fillId="20" borderId="12" xfId="0" applyNumberFormat="1" applyFont="1" applyFill="1" applyBorder="1" applyAlignment="1">
      <alignment horizontal="center" vertical="top"/>
    </xf>
    <xf numFmtId="0" fontId="27" fillId="0" borderId="29" xfId="0" applyFont="1" applyBorder="1" applyAlignment="1">
      <alignment horizontal="center" vertical="top" wrapText="1"/>
    </xf>
    <xf numFmtId="0" fontId="27" fillId="0" borderId="28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/>
    </xf>
    <xf numFmtId="0" fontId="6" fillId="0" borderId="46" xfId="0" applyFont="1" applyBorder="1" applyAlignment="1">
      <alignment horizontal="center" vertical="top"/>
    </xf>
    <xf numFmtId="0" fontId="21" fillId="9" borderId="12" xfId="0" applyFont="1" applyFill="1" applyBorder="1" applyAlignment="1">
      <alignment horizontal="left" vertical="top"/>
    </xf>
    <xf numFmtId="0" fontId="23" fillId="10" borderId="12" xfId="0" applyFont="1" applyFill="1" applyBorder="1" applyAlignment="1">
      <alignment horizontal="left" vertical="top"/>
    </xf>
    <xf numFmtId="0" fontId="23" fillId="11" borderId="12" xfId="0" applyFont="1" applyFill="1" applyBorder="1" applyAlignment="1">
      <alignment horizontal="left" vertical="top"/>
    </xf>
    <xf numFmtId="0" fontId="40" fillId="20" borderId="12" xfId="0" applyFont="1" applyFill="1" applyBorder="1" applyAlignment="1">
      <alignment horizontal="right" vertical="top"/>
    </xf>
    <xf numFmtId="0" fontId="27" fillId="0" borderId="26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left" vertical="top"/>
    </xf>
    <xf numFmtId="49" fontId="6" fillId="2" borderId="4" xfId="0" applyNumberFormat="1" applyFont="1" applyFill="1" applyBorder="1" applyAlignment="1">
      <alignment horizontal="center" vertical="center" wrapText="1"/>
    </xf>
    <xf numFmtId="0" fontId="7" fillId="0" borderId="4" xfId="0" applyFont="1" applyBorder="1"/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0" fontId="20" fillId="9" borderId="12" xfId="0" applyFont="1" applyFill="1" applyBorder="1" applyAlignment="1">
      <alignment horizontal="left" vertical="top"/>
    </xf>
    <xf numFmtId="2" fontId="35" fillId="0" borderId="40" xfId="0" applyNumberFormat="1" applyFont="1" applyBorder="1" applyAlignment="1">
      <alignment horizontal="center" vertical="top" wrapText="1"/>
    </xf>
    <xf numFmtId="2" fontId="35" fillId="0" borderId="41" xfId="0" applyNumberFormat="1" applyFont="1" applyBorder="1" applyAlignment="1">
      <alignment horizontal="center" vertical="top"/>
    </xf>
    <xf numFmtId="2" fontId="35" fillId="0" borderId="44" xfId="0" applyNumberFormat="1" applyFont="1" applyBorder="1" applyAlignment="1">
      <alignment horizontal="center" vertical="top"/>
    </xf>
    <xf numFmtId="0" fontId="27" fillId="0" borderId="37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40" fillId="19" borderId="12" xfId="0" applyFont="1" applyFill="1" applyBorder="1" applyAlignment="1">
      <alignment horizontal="right" vertical="top"/>
    </xf>
    <xf numFmtId="2" fontId="40" fillId="19" borderId="12" xfId="0" applyNumberFormat="1" applyFont="1" applyFill="1" applyBorder="1" applyAlignment="1">
      <alignment horizontal="center" vertical="top"/>
    </xf>
    <xf numFmtId="0" fontId="21" fillId="11" borderId="12" xfId="0" applyFont="1" applyFill="1" applyBorder="1" applyAlignment="1">
      <alignment horizontal="left" vertical="top"/>
    </xf>
    <xf numFmtId="0" fontId="6" fillId="2" borderId="12" xfId="0" applyFont="1" applyFill="1" applyBorder="1" applyAlignment="1">
      <alignment horizontal="center" vertical="top"/>
    </xf>
    <xf numFmtId="0" fontId="41" fillId="4" borderId="13" xfId="0" applyFont="1" applyFill="1" applyBorder="1" applyAlignment="1">
      <alignment horizontal="right" vertical="center" wrapText="1"/>
    </xf>
    <xf numFmtId="0" fontId="41" fillId="4" borderId="14" xfId="0" applyFont="1" applyFill="1" applyBorder="1" applyAlignment="1">
      <alignment horizontal="right" vertical="center" wrapText="1"/>
    </xf>
    <xf numFmtId="0" fontId="41" fillId="4" borderId="15" xfId="0" applyFont="1" applyFill="1" applyBorder="1" applyAlignment="1">
      <alignment horizontal="right" vertical="center" wrapText="1"/>
    </xf>
    <xf numFmtId="0" fontId="41" fillId="4" borderId="13" xfId="0" applyFont="1" applyFill="1" applyBorder="1" applyAlignment="1">
      <alignment horizontal="center" vertical="center" wrapText="1"/>
    </xf>
    <xf numFmtId="0" fontId="41" fillId="4" borderId="14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Border="1" applyAlignment="1">
      <alignment horizontal="center" vertical="top" wrapText="1"/>
    </xf>
    <xf numFmtId="0" fontId="16" fillId="15" borderId="12" xfId="0" applyFont="1" applyFill="1" applyBorder="1" applyAlignment="1">
      <alignment horizontal="right" vertical="top"/>
    </xf>
    <xf numFmtId="0" fontId="16" fillId="17" borderId="12" xfId="0" applyFont="1" applyFill="1" applyBorder="1" applyAlignment="1">
      <alignment horizontal="right" vertical="top"/>
    </xf>
    <xf numFmtId="0" fontId="25" fillId="21" borderId="12" xfId="0" applyFont="1" applyFill="1" applyBorder="1" applyAlignment="1">
      <alignment horizontal="right" vertical="top"/>
    </xf>
    <xf numFmtId="0" fontId="16" fillId="26" borderId="12" xfId="0" applyFont="1" applyFill="1" applyBorder="1" applyAlignment="1">
      <alignment horizontal="right" vertical="top"/>
    </xf>
    <xf numFmtId="2" fontId="25" fillId="21" borderId="12" xfId="0" applyNumberFormat="1" applyFont="1" applyFill="1" applyBorder="1" applyAlignment="1">
      <alignment horizontal="left" vertical="top"/>
    </xf>
    <xf numFmtId="0" fontId="16" fillId="12" borderId="12" xfId="0" applyFont="1" applyFill="1" applyBorder="1" applyAlignment="1">
      <alignment horizontal="right" vertical="top"/>
    </xf>
    <xf numFmtId="0" fontId="16" fillId="27" borderId="12" xfId="0" applyFont="1" applyFill="1" applyBorder="1" applyAlignment="1">
      <alignment horizontal="right" vertical="top"/>
    </xf>
    <xf numFmtId="2" fontId="16" fillId="27" borderId="12" xfId="0" applyNumberFormat="1" applyFont="1" applyFill="1" applyBorder="1" applyAlignment="1">
      <alignment horizontal="left" vertical="top"/>
    </xf>
    <xf numFmtId="0" fontId="23" fillId="14" borderId="12" xfId="0" applyFont="1" applyFill="1" applyBorder="1" applyAlignment="1">
      <alignment horizontal="center" vertical="top"/>
    </xf>
    <xf numFmtId="0" fontId="16" fillId="8" borderId="12" xfId="0" applyFont="1" applyFill="1" applyBorder="1" applyAlignment="1">
      <alignment horizontal="right" vertical="top"/>
    </xf>
    <xf numFmtId="0" fontId="16" fillId="5" borderId="12" xfId="0" applyFont="1" applyFill="1" applyBorder="1" applyAlignment="1">
      <alignment horizontal="right" vertical="top"/>
    </xf>
    <xf numFmtId="0" fontId="16" fillId="20" borderId="12" xfId="0" applyFont="1" applyFill="1" applyBorder="1" applyAlignment="1">
      <alignment horizontal="right" vertical="top"/>
    </xf>
    <xf numFmtId="2" fontId="16" fillId="15" borderId="12" xfId="0" applyNumberFormat="1" applyFont="1" applyFill="1" applyBorder="1" applyAlignment="1">
      <alignment horizontal="left" vertical="top"/>
    </xf>
    <xf numFmtId="0" fontId="23" fillId="18" borderId="12" xfId="0" applyFont="1" applyFill="1" applyBorder="1" applyAlignment="1">
      <alignment horizontal="center" vertical="top"/>
    </xf>
    <xf numFmtId="0" fontId="35" fillId="0" borderId="48" xfId="0" applyFont="1" applyBorder="1" applyAlignment="1">
      <alignment horizontal="center" vertical="top" wrapText="1"/>
    </xf>
    <xf numFmtId="0" fontId="35" fillId="0" borderId="36" xfId="0" applyFont="1" applyBorder="1" applyAlignment="1">
      <alignment horizontal="center" vertical="top" wrapText="1"/>
    </xf>
    <xf numFmtId="0" fontId="16" fillId="14" borderId="12" xfId="0" applyFont="1" applyFill="1" applyBorder="1" applyAlignment="1">
      <alignment horizontal="right" vertical="top"/>
    </xf>
    <xf numFmtId="0" fontId="16" fillId="18" borderId="12" xfId="0" applyFont="1" applyFill="1" applyBorder="1" applyAlignment="1">
      <alignment horizontal="right" vertical="top"/>
    </xf>
    <xf numFmtId="0" fontId="6" fillId="0" borderId="12" xfId="0" applyFont="1" applyBorder="1" applyAlignment="1">
      <alignment horizontal="right" vertical="top"/>
    </xf>
    <xf numFmtId="2" fontId="16" fillId="18" borderId="12" xfId="0" applyNumberFormat="1" applyFont="1" applyFill="1" applyBorder="1" applyAlignment="1">
      <alignment horizontal="left" vertical="top"/>
    </xf>
    <xf numFmtId="0" fontId="23" fillId="15" borderId="12" xfId="0" applyFont="1" applyFill="1" applyBorder="1" applyAlignment="1">
      <alignment horizontal="center" vertical="top"/>
    </xf>
    <xf numFmtId="2" fontId="25" fillId="31" borderId="12" xfId="0" applyNumberFormat="1" applyFont="1" applyFill="1" applyBorder="1" applyAlignment="1">
      <alignment horizontal="left" vertical="top"/>
    </xf>
    <xf numFmtId="0" fontId="23" fillId="26" borderId="12" xfId="0" applyFont="1" applyFill="1" applyBorder="1" applyAlignment="1">
      <alignment horizontal="center" vertical="top"/>
    </xf>
    <xf numFmtId="2" fontId="16" fillId="26" borderId="12" xfId="0" applyNumberFormat="1" applyFont="1" applyFill="1" applyBorder="1" applyAlignment="1">
      <alignment horizontal="left" vertical="top"/>
    </xf>
    <xf numFmtId="0" fontId="25" fillId="31" borderId="12" xfId="0" applyFont="1" applyFill="1" applyBorder="1" applyAlignment="1">
      <alignment horizontal="right" vertical="top"/>
    </xf>
    <xf numFmtId="0" fontId="23" fillId="19" borderId="12" xfId="0" applyFont="1" applyFill="1" applyBorder="1" applyAlignment="1">
      <alignment horizontal="center" vertical="top"/>
    </xf>
    <xf numFmtId="2" fontId="16" fillId="20" borderId="12" xfId="0" applyNumberFormat="1" applyFont="1" applyFill="1" applyBorder="1" applyAlignment="1">
      <alignment horizontal="left" vertical="top"/>
    </xf>
    <xf numFmtId="0" fontId="23" fillId="29" borderId="12" xfId="0" applyFont="1" applyFill="1" applyBorder="1" applyAlignment="1">
      <alignment horizontal="center" vertical="top"/>
    </xf>
    <xf numFmtId="0" fontId="23" fillId="30" borderId="12" xfId="0" applyFont="1" applyFill="1" applyBorder="1" applyAlignment="1">
      <alignment horizontal="center" vertical="top"/>
    </xf>
    <xf numFmtId="2" fontId="16" fillId="17" borderId="12" xfId="0" applyNumberFormat="1" applyFont="1" applyFill="1" applyBorder="1" applyAlignment="1">
      <alignment horizontal="left" vertical="top"/>
    </xf>
    <xf numFmtId="0" fontId="6" fillId="7" borderId="12" xfId="0" applyFont="1" applyFill="1" applyBorder="1" applyAlignment="1">
      <alignment horizontal="center" vertical="top"/>
    </xf>
    <xf numFmtId="2" fontId="16" fillId="12" borderId="12" xfId="0" applyNumberFormat="1" applyFont="1" applyFill="1" applyBorder="1" applyAlignment="1">
      <alignment horizontal="left" vertical="top"/>
    </xf>
    <xf numFmtId="0" fontId="23" fillId="24" borderId="12" xfId="0" applyFont="1" applyFill="1" applyBorder="1" applyAlignment="1">
      <alignment horizontal="center" vertical="top"/>
    </xf>
    <xf numFmtId="0" fontId="23" fillId="20" borderId="12" xfId="0" applyFont="1" applyFill="1" applyBorder="1" applyAlignment="1">
      <alignment horizontal="center" vertical="top"/>
    </xf>
    <xf numFmtId="2" fontId="16" fillId="5" borderId="12" xfId="0" applyNumberFormat="1" applyFont="1" applyFill="1" applyBorder="1" applyAlignment="1">
      <alignment horizontal="left" vertical="top"/>
    </xf>
    <xf numFmtId="2" fontId="16" fillId="8" borderId="12" xfId="0" applyNumberFormat="1" applyFont="1" applyFill="1" applyBorder="1" applyAlignment="1">
      <alignment horizontal="left" vertical="top"/>
    </xf>
    <xf numFmtId="0" fontId="25" fillId="22" borderId="12" xfId="0" applyFont="1" applyFill="1" applyBorder="1" applyAlignment="1">
      <alignment horizontal="right" vertical="top"/>
    </xf>
    <xf numFmtId="2" fontId="25" fillId="22" borderId="12" xfId="0" applyNumberFormat="1" applyFont="1" applyFill="1" applyBorder="1" applyAlignment="1">
      <alignment horizontal="left" vertical="top"/>
    </xf>
    <xf numFmtId="2" fontId="16" fillId="14" borderId="12" xfId="0" applyNumberFormat="1" applyFont="1" applyFill="1" applyBorder="1" applyAlignment="1">
      <alignment horizontal="center" vertical="top"/>
    </xf>
    <xf numFmtId="0" fontId="24" fillId="16" borderId="12" xfId="0" applyFont="1" applyFill="1" applyBorder="1" applyAlignment="1">
      <alignment horizontal="center" vertical="top"/>
    </xf>
    <xf numFmtId="0" fontId="26" fillId="0" borderId="12" xfId="0" applyFont="1" applyBorder="1" applyAlignment="1">
      <alignment horizontal="center" vertical="top"/>
    </xf>
    <xf numFmtId="2" fontId="16" fillId="14" borderId="12" xfId="0" applyNumberFormat="1" applyFont="1" applyFill="1" applyBorder="1" applyAlignment="1">
      <alignment horizontal="left" vertical="top"/>
    </xf>
    <xf numFmtId="0" fontId="23" fillId="17" borderId="12" xfId="0" applyFont="1" applyFill="1" applyBorder="1" applyAlignment="1">
      <alignment horizontal="center" vertical="top"/>
    </xf>
    <xf numFmtId="0" fontId="24" fillId="17" borderId="12" xfId="0" applyFont="1" applyFill="1" applyBorder="1" applyAlignment="1">
      <alignment horizontal="center" vertical="top"/>
    </xf>
    <xf numFmtId="0" fontId="6" fillId="13" borderId="12" xfId="0" applyFont="1" applyFill="1" applyBorder="1" applyAlignment="1">
      <alignment horizontal="center" vertical="top"/>
    </xf>
    <xf numFmtId="0" fontId="26" fillId="11" borderId="12" xfId="0" applyFont="1" applyFill="1" applyBorder="1" applyAlignment="1">
      <alignment horizontal="center" vertical="top"/>
    </xf>
    <xf numFmtId="0" fontId="24" fillId="10" borderId="12" xfId="0" applyFont="1" applyFill="1" applyBorder="1" applyAlignment="1">
      <alignment horizontal="center" vertical="top"/>
    </xf>
    <xf numFmtId="0" fontId="24" fillId="0" borderId="17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8" fillId="35" borderId="12" xfId="0" applyFont="1" applyFill="1" applyBorder="1" applyAlignment="1">
      <alignment horizontal="center" vertical="center"/>
    </xf>
    <xf numFmtId="0" fontId="27" fillId="0" borderId="31" xfId="0" applyFont="1" applyBorder="1" applyAlignment="1">
      <alignment horizontal="left" vertical="top" wrapText="1"/>
    </xf>
    <xf numFmtId="0" fontId="27" fillId="0" borderId="33" xfId="0" applyFont="1" applyBorder="1" applyAlignment="1">
      <alignment horizontal="left" vertical="top" wrapText="1"/>
    </xf>
    <xf numFmtId="0" fontId="27" fillId="0" borderId="30" xfId="0" applyFont="1" applyBorder="1" applyAlignment="1">
      <alignment horizontal="center" vertical="top" wrapText="1"/>
    </xf>
    <xf numFmtId="0" fontId="27" fillId="0" borderId="32" xfId="0" applyFont="1" applyBorder="1" applyAlignment="1">
      <alignment horizontal="center" vertical="top" wrapText="1"/>
    </xf>
    <xf numFmtId="0" fontId="27" fillId="0" borderId="49" xfId="0" applyFont="1" applyBorder="1" applyAlignment="1">
      <alignment horizontal="left" vertical="top" wrapText="1"/>
    </xf>
    <xf numFmtId="0" fontId="27" fillId="0" borderId="51" xfId="0" applyFont="1" applyBorder="1" applyAlignment="1">
      <alignment horizontal="left" vertical="top" wrapText="1"/>
    </xf>
    <xf numFmtId="0" fontId="27" fillId="0" borderId="47" xfId="0" applyFont="1" applyBorder="1" applyAlignment="1">
      <alignment horizontal="center" vertical="center" textRotation="90" wrapText="1"/>
    </xf>
    <xf numFmtId="0" fontId="27" fillId="0" borderId="50" xfId="0" applyFont="1" applyBorder="1" applyAlignment="1">
      <alignment horizontal="center" vertical="center" textRotation="90" wrapText="1"/>
    </xf>
    <xf numFmtId="0" fontId="27" fillId="0" borderId="48" xfId="0" applyFont="1" applyBorder="1" applyAlignment="1">
      <alignment vertical="top" wrapText="1"/>
    </xf>
    <xf numFmtId="0" fontId="27" fillId="0" borderId="36" xfId="0" applyFont="1" applyBorder="1" applyAlignment="1">
      <alignment vertical="top" wrapText="1"/>
    </xf>
    <xf numFmtId="0" fontId="27" fillId="0" borderId="43" xfId="0" applyFont="1" applyBorder="1" applyAlignment="1">
      <alignment horizontal="center" vertical="top" wrapText="1"/>
    </xf>
    <xf numFmtId="0" fontId="27" fillId="0" borderId="27" xfId="0" applyFont="1" applyBorder="1" applyAlignment="1">
      <alignment horizontal="center" vertical="top" wrapText="1"/>
    </xf>
    <xf numFmtId="0" fontId="27" fillId="0" borderId="43" xfId="0" applyFont="1" applyBorder="1" applyAlignment="1">
      <alignment horizontal="center" vertical="center" textRotation="90" wrapText="1"/>
    </xf>
    <xf numFmtId="0" fontId="27" fillId="0" borderId="27" xfId="0" applyFont="1" applyBorder="1" applyAlignment="1">
      <alignment horizontal="center" vertical="center" textRotation="90" wrapText="1"/>
    </xf>
    <xf numFmtId="0" fontId="45" fillId="35" borderId="12" xfId="0" applyFont="1" applyFill="1" applyBorder="1" applyAlignment="1">
      <alignment horizontal="center" vertical="center" wrapText="1"/>
    </xf>
    <xf numFmtId="0" fontId="19" fillId="35" borderId="12" xfId="0" applyFont="1" applyFill="1" applyBorder="1" applyAlignment="1">
      <alignment horizontal="center" vertical="center" wrapText="1"/>
    </xf>
    <xf numFmtId="0" fontId="45" fillId="35" borderId="12" xfId="0" applyFont="1" applyFill="1" applyBorder="1" applyAlignment="1">
      <alignment horizontal="center" vertical="center"/>
    </xf>
    <xf numFmtId="0" fontId="47" fillId="35" borderId="12" xfId="0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top" wrapText="1"/>
    </xf>
    <xf numFmtId="0" fontId="27" fillId="0" borderId="33" xfId="0" applyFont="1" applyBorder="1" applyAlignment="1">
      <alignment horizontal="center" vertical="top" wrapText="1"/>
    </xf>
    <xf numFmtId="0" fontId="27" fillId="0" borderId="30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2" fontId="27" fillId="0" borderId="30" xfId="0" applyNumberFormat="1" applyFont="1" applyBorder="1" applyAlignment="1">
      <alignment horizontal="center" vertical="center" wrapText="1"/>
    </xf>
    <xf numFmtId="2" fontId="27" fillId="0" borderId="32" xfId="0" applyNumberFormat="1" applyFont="1" applyBorder="1" applyAlignment="1">
      <alignment horizontal="center" vertical="center" wrapText="1"/>
    </xf>
    <xf numFmtId="2" fontId="35" fillId="0" borderId="30" xfId="0" applyNumberFormat="1" applyFont="1" applyBorder="1" applyAlignment="1">
      <alignment horizontal="center" vertical="top" wrapText="1"/>
    </xf>
    <xf numFmtId="2" fontId="35" fillId="0" borderId="30" xfId="0" applyNumberFormat="1" applyFont="1" applyBorder="1" applyAlignment="1">
      <alignment horizontal="center" vertical="top"/>
    </xf>
    <xf numFmtId="0" fontId="27" fillId="0" borderId="30" xfId="0" applyFont="1" applyBorder="1" applyAlignment="1">
      <alignment horizontal="center" vertical="center" textRotation="90" wrapText="1"/>
    </xf>
    <xf numFmtId="0" fontId="27" fillId="0" borderId="32" xfId="0" applyFont="1" applyBorder="1" applyAlignment="1">
      <alignment horizontal="center" vertical="center" textRotation="90" wrapText="1"/>
    </xf>
    <xf numFmtId="0" fontId="21" fillId="18" borderId="12" xfId="0" applyFont="1" applyFill="1" applyBorder="1" applyAlignment="1">
      <alignment horizontal="right" vertical="top"/>
    </xf>
    <xf numFmtId="0" fontId="22" fillId="21" borderId="17" xfId="0" applyFont="1" applyFill="1" applyBorder="1" applyAlignment="1">
      <alignment horizontal="right" vertical="top"/>
    </xf>
    <xf numFmtId="0" fontId="22" fillId="31" borderId="12" xfId="0" applyFont="1" applyFill="1" applyBorder="1" applyAlignment="1">
      <alignment horizontal="right" vertical="top"/>
    </xf>
    <xf numFmtId="0" fontId="21" fillId="26" borderId="12" xfId="0" applyFont="1" applyFill="1" applyBorder="1" applyAlignment="1">
      <alignment horizontal="right" vertical="top"/>
    </xf>
    <xf numFmtId="0" fontId="21" fillId="15" borderId="12" xfId="0" applyFont="1" applyFill="1" applyBorder="1" applyAlignment="1">
      <alignment horizontal="right" vertical="top"/>
    </xf>
    <xf numFmtId="2" fontId="21" fillId="15" borderId="12" xfId="0" applyNumberFormat="1" applyFont="1" applyFill="1" applyBorder="1" applyAlignment="1">
      <alignment horizontal="center" vertical="top"/>
    </xf>
    <xf numFmtId="2" fontId="21" fillId="18" borderId="12" xfId="0" applyNumberFormat="1" applyFont="1" applyFill="1" applyBorder="1" applyAlignment="1">
      <alignment horizontal="center" vertical="top"/>
    </xf>
    <xf numFmtId="0" fontId="16" fillId="24" borderId="12" xfId="0" applyFont="1" applyFill="1" applyBorder="1" applyAlignment="1">
      <alignment horizontal="right" vertical="top"/>
    </xf>
    <xf numFmtId="0" fontId="21" fillId="5" borderId="12" xfId="0" applyFont="1" applyFill="1" applyBorder="1" applyAlignment="1">
      <alignment horizontal="right" vertical="top"/>
    </xf>
    <xf numFmtId="0" fontId="20" fillId="18" borderId="12" xfId="0" applyFont="1" applyFill="1" applyBorder="1" applyAlignment="1">
      <alignment horizontal="center" vertical="top"/>
    </xf>
    <xf numFmtId="0" fontId="22" fillId="21" borderId="12" xfId="0" applyFont="1" applyFill="1" applyBorder="1" applyAlignment="1">
      <alignment horizontal="right" vertical="top"/>
    </xf>
    <xf numFmtId="0" fontId="23" fillId="25" borderId="12" xfId="0" applyFont="1" applyFill="1" applyBorder="1" applyAlignment="1">
      <alignment horizontal="center" vertical="top"/>
    </xf>
    <xf numFmtId="0" fontId="20" fillId="15" borderId="12" xfId="0" applyFont="1" applyFill="1" applyBorder="1" applyAlignment="1">
      <alignment horizontal="center" vertical="top"/>
    </xf>
    <xf numFmtId="0" fontId="21" fillId="17" borderId="12" xfId="0" applyFont="1" applyFill="1" applyBorder="1" applyAlignment="1">
      <alignment horizontal="right" vertical="top"/>
    </xf>
    <xf numFmtId="2" fontId="21" fillId="5" borderId="12" xfId="0" applyNumberFormat="1" applyFont="1" applyFill="1" applyBorder="1" applyAlignment="1">
      <alignment horizontal="center" vertical="top"/>
    </xf>
    <xf numFmtId="2" fontId="21" fillId="17" borderId="12" xfId="0" applyNumberFormat="1" applyFont="1" applyFill="1" applyBorder="1" applyAlignment="1">
      <alignment horizontal="center" vertical="top"/>
    </xf>
    <xf numFmtId="0" fontId="21" fillId="27" borderId="12" xfId="0" applyFont="1" applyFill="1" applyBorder="1" applyAlignment="1">
      <alignment horizontal="right" vertical="top"/>
    </xf>
    <xf numFmtId="0" fontId="20" fillId="23" borderId="12" xfId="0" applyFont="1" applyFill="1" applyBorder="1" applyAlignment="1">
      <alignment horizontal="center" vertical="top"/>
    </xf>
    <xf numFmtId="0" fontId="24" fillId="17" borderId="12" xfId="0" applyFont="1" applyFill="1" applyBorder="1" applyAlignment="1">
      <alignment vertical="top"/>
    </xf>
    <xf numFmtId="0" fontId="24" fillId="16" borderId="12" xfId="0" applyFont="1" applyFill="1" applyBorder="1" applyAlignment="1">
      <alignment vertical="top"/>
    </xf>
    <xf numFmtId="2" fontId="22" fillId="21" borderId="12" xfId="0" applyNumberFormat="1" applyFont="1" applyFill="1" applyBorder="1" applyAlignment="1">
      <alignment horizontal="center" vertical="top"/>
    </xf>
    <xf numFmtId="2" fontId="21" fillId="27" borderId="12" xfId="0" applyNumberFormat="1" applyFont="1" applyFill="1" applyBorder="1" applyAlignment="1">
      <alignment horizontal="center" vertical="top"/>
    </xf>
    <xf numFmtId="2" fontId="21" fillId="6" borderId="12" xfId="0" applyNumberFormat="1" applyFont="1" applyFill="1" applyBorder="1" applyAlignment="1">
      <alignment horizontal="center" vertical="top"/>
    </xf>
    <xf numFmtId="2" fontId="16" fillId="24" borderId="12" xfId="0" applyNumberFormat="1" applyFont="1" applyFill="1" applyBorder="1" applyAlignment="1">
      <alignment horizontal="center" vertical="top"/>
    </xf>
    <xf numFmtId="0" fontId="21" fillId="6" borderId="12" xfId="0" applyFont="1" applyFill="1" applyBorder="1" applyAlignment="1">
      <alignment horizontal="right" vertical="top"/>
    </xf>
    <xf numFmtId="0" fontId="20" fillId="14" borderId="12" xfId="0" applyFont="1" applyFill="1" applyBorder="1" applyAlignment="1">
      <alignment horizontal="center" vertical="top"/>
    </xf>
    <xf numFmtId="0" fontId="20" fillId="24" borderId="12" xfId="0" applyFont="1" applyFill="1" applyBorder="1" applyAlignment="1">
      <alignment horizontal="center" vertical="top"/>
    </xf>
    <xf numFmtId="2" fontId="16" fillId="18" borderId="12" xfId="0" applyNumberFormat="1" applyFont="1" applyFill="1" applyBorder="1" applyAlignment="1">
      <alignment horizontal="center" vertical="top"/>
    </xf>
    <xf numFmtId="2" fontId="25" fillId="21" borderId="12" xfId="0" applyNumberFormat="1" applyFont="1" applyFill="1" applyBorder="1" applyAlignment="1">
      <alignment horizontal="center" vertical="top"/>
    </xf>
    <xf numFmtId="2" fontId="16" fillId="8" borderId="12" xfId="0" applyNumberFormat="1" applyFont="1" applyFill="1" applyBorder="1" applyAlignment="1">
      <alignment horizontal="center" vertical="top"/>
    </xf>
    <xf numFmtId="2" fontId="16" fillId="6" borderId="12" xfId="0" applyNumberFormat="1" applyFont="1" applyFill="1" applyBorder="1" applyAlignment="1">
      <alignment horizontal="center" vertical="top"/>
    </xf>
    <xf numFmtId="0" fontId="24" fillId="10" borderId="12" xfId="0" applyFont="1" applyFill="1" applyBorder="1" applyAlignment="1">
      <alignment horizontal="left" vertical="top"/>
    </xf>
    <xf numFmtId="0" fontId="16" fillId="10" borderId="12" xfId="0" applyFont="1" applyFill="1" applyBorder="1" applyAlignment="1">
      <alignment horizontal="right" vertical="top"/>
    </xf>
    <xf numFmtId="2" fontId="25" fillId="22" borderId="12" xfId="0" applyNumberFormat="1" applyFont="1" applyFill="1" applyBorder="1" applyAlignment="1">
      <alignment horizontal="center" vertical="top"/>
    </xf>
    <xf numFmtId="2" fontId="25" fillId="10" borderId="12" xfId="0" applyNumberFormat="1" applyFont="1" applyFill="1" applyBorder="1" applyAlignment="1">
      <alignment horizontal="center" vertical="top"/>
    </xf>
    <xf numFmtId="0" fontId="23" fillId="23" borderId="12" xfId="0" applyFont="1" applyFill="1" applyBorder="1" applyAlignment="1">
      <alignment horizontal="center" vertical="top"/>
    </xf>
    <xf numFmtId="0" fontId="16" fillId="6" borderId="12" xfId="0" applyFont="1" applyFill="1" applyBorder="1" applyAlignment="1">
      <alignment horizontal="right" vertical="top"/>
    </xf>
    <xf numFmtId="0" fontId="6" fillId="0" borderId="19" xfId="0" applyFont="1" applyBorder="1" applyAlignment="1">
      <alignment horizontal="center" vertical="top"/>
    </xf>
    <xf numFmtId="0" fontId="6" fillId="0" borderId="52" xfId="0" applyFont="1" applyBorder="1" applyAlignment="1">
      <alignment horizontal="center" vertical="top"/>
    </xf>
    <xf numFmtId="2" fontId="16" fillId="15" borderId="12" xfId="0" applyNumberFormat="1" applyFont="1" applyFill="1" applyBorder="1" applyAlignment="1">
      <alignment horizontal="center" vertical="top"/>
    </xf>
    <xf numFmtId="0" fontId="26" fillId="11" borderId="12" xfId="0" applyFont="1" applyFill="1" applyBorder="1" applyAlignment="1">
      <alignment vertical="top"/>
    </xf>
    <xf numFmtId="0" fontId="24" fillId="10" borderId="12" xfId="0" applyFont="1" applyFill="1" applyBorder="1" applyAlignment="1">
      <alignment vertical="top"/>
    </xf>
    <xf numFmtId="0" fontId="24" fillId="21" borderId="12" xfId="0" applyFont="1" applyFill="1" applyBorder="1" applyAlignment="1">
      <alignment vertical="top"/>
    </xf>
    <xf numFmtId="0" fontId="26" fillId="0" borderId="12" xfId="0" applyFont="1" applyBorder="1" applyAlignment="1">
      <alignment vertical="top"/>
    </xf>
    <xf numFmtId="2" fontId="22" fillId="10" borderId="12" xfId="0" applyNumberFormat="1" applyFont="1" applyFill="1" applyBorder="1" applyAlignment="1">
      <alignment horizontal="center" vertical="top"/>
    </xf>
    <xf numFmtId="2" fontId="6" fillId="0" borderId="17" xfId="0" applyNumberFormat="1" applyFont="1" applyBorder="1" applyAlignment="1">
      <alignment horizontal="center" vertical="top"/>
    </xf>
    <xf numFmtId="2" fontId="21" fillId="26" borderId="12" xfId="0" applyNumberFormat="1" applyFont="1" applyFill="1" applyBorder="1" applyAlignment="1">
      <alignment horizontal="center" vertical="top"/>
    </xf>
    <xf numFmtId="2" fontId="22" fillId="28" borderId="12" xfId="0" applyNumberFormat="1" applyFont="1" applyFill="1" applyBorder="1" applyAlignment="1">
      <alignment horizontal="center" vertical="top"/>
    </xf>
    <xf numFmtId="0" fontId="20" fillId="10" borderId="12" xfId="0" applyFont="1" applyFill="1" applyBorder="1" applyAlignment="1">
      <alignment horizontal="left" vertical="top"/>
    </xf>
    <xf numFmtId="0" fontId="22" fillId="28" borderId="12" xfId="0" applyFont="1" applyFill="1" applyBorder="1" applyAlignment="1">
      <alignment horizontal="right" vertical="top"/>
    </xf>
    <xf numFmtId="0" fontId="22" fillId="10" borderId="12" xfId="0" applyFont="1" applyFill="1" applyBorder="1" applyAlignment="1">
      <alignment horizontal="right" vertical="top"/>
    </xf>
    <xf numFmtId="0" fontId="6" fillId="0" borderId="4" xfId="0" applyFont="1" applyBorder="1" applyAlignment="1">
      <alignment horizontal="right" vertical="top"/>
    </xf>
    <xf numFmtId="0" fontId="20" fillId="26" borderId="12" xfId="0" applyFont="1" applyFill="1" applyBorder="1" applyAlignment="1">
      <alignment horizontal="center" vertical="top"/>
    </xf>
    <xf numFmtId="2" fontId="22" fillId="31" borderId="12" xfId="0" applyNumberFormat="1" applyFont="1" applyFill="1" applyBorder="1" applyAlignment="1">
      <alignment horizontal="center" vertical="top"/>
    </xf>
    <xf numFmtId="0" fontId="20" fillId="30" borderId="12" xfId="0" applyFont="1" applyFill="1" applyBorder="1" applyAlignment="1">
      <alignment horizontal="center" vertical="top"/>
    </xf>
    <xf numFmtId="0" fontId="20" fillId="29" borderId="12" xfId="0" applyFont="1" applyFill="1" applyBorder="1" applyAlignment="1">
      <alignment horizontal="center" vertical="top"/>
    </xf>
    <xf numFmtId="0" fontId="6" fillId="0" borderId="13" xfId="0" applyFont="1" applyBorder="1" applyAlignment="1">
      <alignment horizontal="right" vertical="top"/>
    </xf>
    <xf numFmtId="0" fontId="6" fillId="0" borderId="14" xfId="0" applyFont="1" applyBorder="1" applyAlignment="1">
      <alignment horizontal="right" vertical="top"/>
    </xf>
    <xf numFmtId="0" fontId="6" fillId="0" borderId="15" xfId="0" applyFont="1" applyBorder="1" applyAlignment="1">
      <alignment horizontal="right" vertical="top"/>
    </xf>
    <xf numFmtId="2" fontId="6" fillId="0" borderId="12" xfId="0" applyNumberFormat="1" applyFont="1" applyBorder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20" fillId="41" borderId="12" xfId="0" applyFont="1" applyFill="1" applyBorder="1" applyAlignment="1">
      <alignment horizontal="center" vertical="top"/>
    </xf>
    <xf numFmtId="0" fontId="21" fillId="41" borderId="12" xfId="0" applyFont="1" applyFill="1" applyBorder="1" applyAlignment="1">
      <alignment horizontal="right" vertical="top"/>
    </xf>
    <xf numFmtId="2" fontId="21" fillId="41" borderId="12" xfId="0" applyNumberFormat="1" applyFont="1" applyFill="1" applyBorder="1" applyAlignment="1">
      <alignment horizontal="center" vertical="top"/>
    </xf>
    <xf numFmtId="0" fontId="20" fillId="20" borderId="12" xfId="0" applyFont="1" applyFill="1" applyBorder="1" applyAlignment="1">
      <alignment horizontal="center" vertical="top"/>
    </xf>
    <xf numFmtId="0" fontId="21" fillId="20" borderId="12" xfId="0" applyFont="1" applyFill="1" applyBorder="1" applyAlignment="1">
      <alignment horizontal="right" vertical="top"/>
    </xf>
    <xf numFmtId="2" fontId="21" fillId="20" borderId="12" xfId="0" applyNumberFormat="1" applyFont="1" applyFill="1" applyBorder="1" applyAlignment="1">
      <alignment horizontal="center" vertical="top"/>
    </xf>
    <xf numFmtId="0" fontId="20" fillId="37" borderId="12" xfId="0" applyFont="1" applyFill="1" applyBorder="1" applyAlignment="1">
      <alignment horizontal="center" vertical="top"/>
    </xf>
    <xf numFmtId="0" fontId="21" fillId="37" borderId="12" xfId="0" applyFont="1" applyFill="1" applyBorder="1" applyAlignment="1">
      <alignment horizontal="right" vertical="top"/>
    </xf>
    <xf numFmtId="2" fontId="21" fillId="37" borderId="12" xfId="0" applyNumberFormat="1" applyFont="1" applyFill="1" applyBorder="1" applyAlignment="1">
      <alignment horizontal="center" vertical="top"/>
    </xf>
    <xf numFmtId="0" fontId="20" fillId="40" borderId="12" xfId="0" applyFont="1" applyFill="1" applyBorder="1" applyAlignment="1">
      <alignment horizontal="center" vertical="top"/>
    </xf>
    <xf numFmtId="0" fontId="21" fillId="14" borderId="12" xfId="0" applyFont="1" applyFill="1" applyBorder="1" applyAlignment="1">
      <alignment horizontal="right" vertical="top"/>
    </xf>
    <xf numFmtId="2" fontId="21" fillId="14" borderId="12" xfId="0" applyNumberFormat="1" applyFont="1" applyFill="1" applyBorder="1" applyAlignment="1">
      <alignment horizontal="center" vertical="top"/>
    </xf>
    <xf numFmtId="0" fontId="21" fillId="39" borderId="12" xfId="0" applyFont="1" applyFill="1" applyBorder="1" applyAlignment="1">
      <alignment horizontal="right" vertical="top"/>
    </xf>
    <xf numFmtId="2" fontId="21" fillId="39" borderId="12" xfId="0" applyNumberFormat="1" applyFont="1" applyFill="1" applyBorder="1" applyAlignment="1">
      <alignment horizontal="center" vertical="top"/>
    </xf>
    <xf numFmtId="0" fontId="21" fillId="19" borderId="12" xfId="0" applyFont="1" applyFill="1" applyBorder="1" applyAlignment="1">
      <alignment horizontal="right" vertical="top"/>
    </xf>
    <xf numFmtId="2" fontId="21" fillId="19" borderId="12" xfId="0" applyNumberFormat="1" applyFont="1" applyFill="1" applyBorder="1" applyAlignment="1">
      <alignment horizontal="center" vertical="top"/>
    </xf>
    <xf numFmtId="2" fontId="16" fillId="12" borderId="12" xfId="0" applyNumberFormat="1" applyFont="1" applyFill="1" applyBorder="1" applyAlignment="1">
      <alignment horizontal="center" vertical="top"/>
    </xf>
    <xf numFmtId="0" fontId="23" fillId="36" borderId="12" xfId="0" applyFont="1" applyFill="1" applyBorder="1" applyAlignment="1">
      <alignment horizontal="center" vertical="top"/>
    </xf>
    <xf numFmtId="0" fontId="16" fillId="37" borderId="12" xfId="0" applyFont="1" applyFill="1" applyBorder="1" applyAlignment="1">
      <alignment horizontal="right" vertical="top"/>
    </xf>
    <xf numFmtId="2" fontId="16" fillId="37" borderId="12" xfId="0" applyNumberFormat="1" applyFont="1" applyFill="1" applyBorder="1" applyAlignment="1">
      <alignment horizontal="center" vertical="top"/>
    </xf>
    <xf numFmtId="0" fontId="23" fillId="38" borderId="12" xfId="0" applyFont="1" applyFill="1" applyBorder="1" applyAlignment="1">
      <alignment horizontal="center" vertical="top"/>
    </xf>
    <xf numFmtId="2" fontId="16" fillId="20" borderId="12" xfId="0" applyNumberFormat="1" applyFont="1" applyFill="1" applyBorder="1" applyAlignment="1">
      <alignment horizontal="center" vertical="top"/>
    </xf>
    <xf numFmtId="0" fontId="16" fillId="25" borderId="12" xfId="0" applyFont="1" applyFill="1" applyBorder="1" applyAlignment="1">
      <alignment horizontal="right" vertical="top"/>
    </xf>
    <xf numFmtId="2" fontId="16" fillId="25" borderId="12" xfId="0" applyNumberFormat="1" applyFont="1" applyFill="1" applyBorder="1" applyAlignment="1">
      <alignment horizontal="center" vertical="top"/>
    </xf>
    <xf numFmtId="0" fontId="24" fillId="19" borderId="12" xfId="0" applyFont="1" applyFill="1" applyBorder="1" applyAlignment="1">
      <alignment vertical="top"/>
    </xf>
    <xf numFmtId="0" fontId="26" fillId="0" borderId="22" xfId="0" applyFont="1" applyBorder="1" applyAlignment="1">
      <alignment vertical="top"/>
    </xf>
    <xf numFmtId="0" fontId="27" fillId="0" borderId="45" xfId="0" applyFont="1" applyBorder="1" applyAlignment="1">
      <alignment horizontal="center" vertical="top" wrapText="1"/>
    </xf>
    <xf numFmtId="0" fontId="27" fillId="0" borderId="53" xfId="0" applyFont="1" applyBorder="1" applyAlignment="1">
      <alignment horizontal="center" vertical="top" wrapText="1"/>
    </xf>
    <xf numFmtId="2" fontId="27" fillId="0" borderId="29" xfId="0" applyNumberFormat="1" applyFont="1" applyBorder="1" applyAlignment="1">
      <alignment horizontal="center" vertical="top" wrapText="1"/>
    </xf>
    <xf numFmtId="2" fontId="27" fillId="0" borderId="28" xfId="0" applyNumberFormat="1" applyFont="1" applyBorder="1" applyAlignment="1">
      <alignment horizontal="center" vertical="top" wrapText="1"/>
    </xf>
    <xf numFmtId="0" fontId="27" fillId="0" borderId="26" xfId="0" applyFont="1" applyBorder="1" applyAlignment="1">
      <alignment horizontal="center" vertical="center" textRotation="90" wrapText="1"/>
    </xf>
    <xf numFmtId="0" fontId="27" fillId="0" borderId="39" xfId="0" applyFont="1" applyBorder="1" applyAlignment="1">
      <alignment horizontal="center" vertical="center" textRotation="90" wrapText="1"/>
    </xf>
    <xf numFmtId="0" fontId="27" fillId="0" borderId="43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53" xfId="0" applyFont="1" applyBorder="1" applyAlignment="1">
      <alignment horizontal="center" vertical="center" wrapText="1"/>
    </xf>
    <xf numFmtId="0" fontId="30" fillId="21" borderId="12" xfId="0" applyFont="1" applyFill="1" applyBorder="1" applyAlignment="1">
      <alignment horizontal="right" vertical="center" wrapText="1"/>
    </xf>
    <xf numFmtId="0" fontId="24" fillId="21" borderId="12" xfId="0" applyFont="1" applyFill="1" applyBorder="1"/>
    <xf numFmtId="49" fontId="13" fillId="2" borderId="12" xfId="0" applyNumberFormat="1" applyFont="1" applyFill="1" applyBorder="1" applyAlignment="1">
      <alignment horizontal="center" vertical="center" wrapText="1"/>
    </xf>
    <xf numFmtId="0" fontId="26" fillId="0" borderId="12" xfId="0" applyFont="1" applyBorder="1"/>
    <xf numFmtId="0" fontId="13" fillId="2" borderId="12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26" fillId="0" borderId="22" xfId="0" applyFont="1" applyBorder="1"/>
    <xf numFmtId="0" fontId="43" fillId="0" borderId="12" xfId="0" applyFont="1" applyBorder="1" applyAlignment="1">
      <alignment horizontal="right" vertical="top"/>
    </xf>
    <xf numFmtId="49" fontId="6" fillId="2" borderId="19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right" vertical="top" wrapText="1"/>
    </xf>
  </cellXfs>
  <cellStyles count="2">
    <cellStyle name="Звичайний" xfId="0" builtinId="0"/>
    <cellStyle name="Обычный 2" xfId="1"/>
  </cellStyles>
  <dxfs count="359"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strike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rgb="FFFF0000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FF66"/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</xdr:colOff>
      <xdr:row>110</xdr:row>
      <xdr:rowOff>79375</xdr:rowOff>
    </xdr:from>
    <xdr:ext cx="8001000" cy="1390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64E46500-13A1-4891-A7CC-F3E9D5E59D25}"/>
            </a:ext>
          </a:extLst>
        </xdr:cNvPr>
        <xdr:cNvSpPr/>
      </xdr:nvSpPr>
      <xdr:spPr>
        <a:xfrm>
          <a:off x="15875" y="27320875"/>
          <a:ext cx="8001000" cy="1390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Тимчасово</a:t>
          </a:r>
          <a:r>
            <a:rPr lang="uk-UA" sz="1600" b="0" baseline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виконуючий обовязки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н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ачальник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а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Головного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управління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протимінної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діяльності,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цивільного захисту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та екологічної безпеки, керівник секретаріату Національного органу з питань протимінної діяльності</a:t>
          </a:r>
          <a:endParaRPr sz="1400" b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полковник	                                                                            </a:t>
          </a:r>
          <a:r>
            <a:rPr lang="uk-UA" sz="1600" b="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    Олег ШУВАРСЬКИЙ</a:t>
          </a:r>
          <a:endParaRPr sz="1400" b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 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I1000"/>
  <sheetViews>
    <sheetView tabSelected="1" view="pageBreakPreview" zoomScale="60" zoomScaleNormal="70" workbookViewId="0">
      <selection activeCell="O23" sqref="O23"/>
    </sheetView>
  </sheetViews>
  <sheetFormatPr defaultColWidth="14.44140625" defaultRowHeight="15" customHeight="1"/>
  <cols>
    <col min="1" max="1" width="8.44140625" style="139" customWidth="1"/>
    <col min="2" max="2" width="26.88671875" customWidth="1"/>
    <col min="3" max="3" width="22.5546875" customWidth="1"/>
    <col min="4" max="4" width="47.5546875" customWidth="1"/>
    <col min="5" max="5" width="45" customWidth="1"/>
    <col min="6" max="6" width="53" style="110" customWidth="1"/>
    <col min="7" max="7" width="18.6640625" style="198" customWidth="1"/>
    <col min="8" max="8" width="39.44140625" style="108" customWidth="1"/>
    <col min="9" max="9" width="24.5546875" customWidth="1"/>
  </cols>
  <sheetData>
    <row r="1" spans="1:9" ht="18.75" customHeight="1">
      <c r="A1" s="279"/>
      <c r="B1" s="279"/>
      <c r="C1" s="279"/>
      <c r="D1" s="279"/>
      <c r="E1" s="279"/>
      <c r="F1" s="279"/>
      <c r="G1" s="279"/>
      <c r="H1" s="279"/>
      <c r="I1" s="279"/>
    </row>
    <row r="2" spans="1:9" ht="68.25" customHeight="1">
      <c r="A2" s="280" t="s">
        <v>18324</v>
      </c>
      <c r="B2" s="281"/>
      <c r="C2" s="281"/>
      <c r="D2" s="281"/>
      <c r="E2" s="281"/>
      <c r="F2" s="281"/>
      <c r="G2" s="281"/>
      <c r="H2" s="281"/>
      <c r="I2" s="293"/>
    </row>
    <row r="3" spans="1:9" ht="12.75" customHeight="1">
      <c r="A3" s="282" t="s">
        <v>0</v>
      </c>
      <c r="B3" s="283"/>
      <c r="C3" s="283"/>
      <c r="D3" s="283"/>
      <c r="E3" s="283"/>
      <c r="F3" s="283"/>
      <c r="G3" s="283"/>
      <c r="H3" s="283"/>
      <c r="I3" s="283"/>
    </row>
    <row r="4" spans="1:9" ht="18.75" customHeight="1">
      <c r="A4" s="1"/>
      <c r="B4" s="1"/>
      <c r="C4" s="1"/>
      <c r="D4" s="1"/>
      <c r="E4" s="2"/>
      <c r="F4" s="1"/>
      <c r="G4" s="186"/>
      <c r="H4" s="3"/>
      <c r="I4" s="3"/>
    </row>
    <row r="5" spans="1:9" ht="41.4">
      <c r="A5" s="6" t="s">
        <v>1</v>
      </c>
      <c r="B5" s="6" t="s">
        <v>2</v>
      </c>
      <c r="C5" s="6" t="s">
        <v>3</v>
      </c>
      <c r="D5" s="6" t="s">
        <v>4</v>
      </c>
      <c r="E5" s="6" t="s">
        <v>18513</v>
      </c>
      <c r="F5" s="6" t="s">
        <v>5</v>
      </c>
      <c r="G5" s="187" t="s">
        <v>18512</v>
      </c>
      <c r="H5" s="6" t="s">
        <v>18514</v>
      </c>
      <c r="I5" s="6" t="s">
        <v>6</v>
      </c>
    </row>
    <row r="6" spans="1:9" ht="18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7">
        <v>6</v>
      </c>
      <c r="G6" s="6">
        <v>7</v>
      </c>
      <c r="H6" s="6" t="s">
        <v>7</v>
      </c>
      <c r="I6" s="141">
        <v>9</v>
      </c>
    </row>
    <row r="7" spans="1:9" ht="18.75" customHeight="1">
      <c r="A7" s="294" t="s">
        <v>8</v>
      </c>
      <c r="B7" s="295"/>
      <c r="C7" s="295"/>
      <c r="D7" s="295"/>
      <c r="E7" s="295"/>
      <c r="F7" s="295"/>
      <c r="G7" s="295"/>
      <c r="H7" s="295"/>
      <c r="I7" s="296"/>
    </row>
    <row r="8" spans="1:9" ht="18.75" customHeight="1">
      <c r="A8" s="140">
        <v>1</v>
      </c>
      <c r="B8" s="8" t="s">
        <v>9</v>
      </c>
      <c r="C8" s="8" t="s">
        <v>10</v>
      </c>
      <c r="D8" s="8" t="s">
        <v>11</v>
      </c>
      <c r="E8" s="8" t="s">
        <v>12</v>
      </c>
      <c r="F8" s="177" t="s">
        <v>17831</v>
      </c>
      <c r="G8" s="192">
        <v>268.07884240999999</v>
      </c>
      <c r="H8" s="9"/>
      <c r="I8" s="127"/>
    </row>
    <row r="9" spans="1:9" ht="18.75" customHeight="1">
      <c r="A9" s="140">
        <v>2</v>
      </c>
      <c r="B9" s="8" t="s">
        <v>9</v>
      </c>
      <c r="C9" s="8" t="s">
        <v>10</v>
      </c>
      <c r="D9" s="11" t="s">
        <v>14</v>
      </c>
      <c r="E9" s="8" t="s">
        <v>16</v>
      </c>
      <c r="F9" s="140" t="s">
        <v>545</v>
      </c>
      <c r="G9" s="193">
        <v>676.00013669999998</v>
      </c>
      <c r="H9" s="9"/>
      <c r="I9" s="10"/>
    </row>
    <row r="10" spans="1:9" ht="18.75" customHeight="1">
      <c r="A10" s="140">
        <v>3</v>
      </c>
      <c r="B10" s="8" t="s">
        <v>9</v>
      </c>
      <c r="C10" s="8" t="s">
        <v>10</v>
      </c>
      <c r="D10" s="8" t="s">
        <v>15</v>
      </c>
      <c r="E10" s="8" t="s">
        <v>16</v>
      </c>
      <c r="F10" s="140" t="s">
        <v>545</v>
      </c>
      <c r="G10" s="192">
        <v>310.64824980999998</v>
      </c>
      <c r="H10" s="102"/>
      <c r="I10" s="13"/>
    </row>
    <row r="11" spans="1:9" ht="18.75" customHeight="1">
      <c r="A11" s="140">
        <v>4</v>
      </c>
      <c r="B11" s="8" t="s">
        <v>9</v>
      </c>
      <c r="C11" s="8" t="s">
        <v>10</v>
      </c>
      <c r="D11" s="8" t="s">
        <v>91</v>
      </c>
      <c r="E11" s="8" t="s">
        <v>16</v>
      </c>
      <c r="F11" s="140" t="s">
        <v>545</v>
      </c>
      <c r="G11" s="194">
        <v>304.55</v>
      </c>
      <c r="H11" s="109"/>
      <c r="I11" s="101"/>
    </row>
    <row r="12" spans="1:9" ht="18.75" customHeight="1">
      <c r="A12" s="140">
        <v>5</v>
      </c>
      <c r="B12" s="8" t="s">
        <v>9</v>
      </c>
      <c r="C12" s="8" t="s">
        <v>17</v>
      </c>
      <c r="D12" s="8" t="s">
        <v>18</v>
      </c>
      <c r="E12" s="8" t="s">
        <v>19</v>
      </c>
      <c r="F12" s="177" t="s">
        <v>17831</v>
      </c>
      <c r="G12" s="194">
        <v>321.09634287</v>
      </c>
      <c r="H12" s="104">
        <v>45545</v>
      </c>
      <c r="I12" s="101"/>
    </row>
    <row r="13" spans="1:9" ht="18.75" customHeight="1">
      <c r="A13" s="140">
        <v>6</v>
      </c>
      <c r="B13" s="8" t="s">
        <v>9</v>
      </c>
      <c r="C13" s="8" t="s">
        <v>17</v>
      </c>
      <c r="D13" s="8" t="s">
        <v>20</v>
      </c>
      <c r="E13" s="8" t="s">
        <v>19</v>
      </c>
      <c r="F13" s="177" t="s">
        <v>17831</v>
      </c>
      <c r="G13" s="194">
        <v>442.26422145999999</v>
      </c>
      <c r="H13" s="104">
        <v>45630</v>
      </c>
      <c r="I13" s="128"/>
    </row>
    <row r="14" spans="1:9" ht="18.75" customHeight="1">
      <c r="A14" s="140">
        <v>7</v>
      </c>
      <c r="B14" s="8" t="s">
        <v>9</v>
      </c>
      <c r="C14" s="8" t="s">
        <v>17</v>
      </c>
      <c r="D14" s="8" t="s">
        <v>21</v>
      </c>
      <c r="E14" s="8" t="s">
        <v>12</v>
      </c>
      <c r="F14" s="177" t="s">
        <v>17831</v>
      </c>
      <c r="G14" s="192">
        <v>539.04836065999996</v>
      </c>
      <c r="H14" s="103"/>
      <c r="I14" s="129"/>
    </row>
    <row r="15" spans="1:9" ht="18.75" customHeight="1">
      <c r="A15" s="140">
        <v>8</v>
      </c>
      <c r="B15" s="8" t="s">
        <v>9</v>
      </c>
      <c r="C15" s="8" t="s">
        <v>17</v>
      </c>
      <c r="D15" s="8" t="s">
        <v>22</v>
      </c>
      <c r="E15" s="8" t="s">
        <v>12</v>
      </c>
      <c r="F15" s="177" t="s">
        <v>17831</v>
      </c>
      <c r="G15" s="192">
        <v>170.29132006</v>
      </c>
      <c r="H15" s="12"/>
      <c r="I15" s="13"/>
    </row>
    <row r="16" spans="1:9" ht="22.5" customHeight="1">
      <c r="A16" s="297" t="s">
        <v>23</v>
      </c>
      <c r="B16" s="295"/>
      <c r="C16" s="295"/>
      <c r="D16" s="295"/>
      <c r="E16" s="295"/>
      <c r="F16" s="296"/>
      <c r="G16" s="188">
        <f>SUM(G8:G15)</f>
        <v>3031.9774739700001</v>
      </c>
      <c r="H16" s="14"/>
      <c r="I16" s="14"/>
    </row>
    <row r="17" spans="1:9" ht="23.25" customHeight="1">
      <c r="A17" s="298" t="s">
        <v>24</v>
      </c>
      <c r="B17" s="295"/>
      <c r="C17" s="295"/>
      <c r="D17" s="295"/>
      <c r="E17" s="295"/>
      <c r="F17" s="295"/>
      <c r="G17" s="295"/>
      <c r="H17" s="295"/>
      <c r="I17" s="296"/>
    </row>
    <row r="18" spans="1:9" ht="18.75" customHeight="1">
      <c r="A18" s="140">
        <v>1</v>
      </c>
      <c r="B18" s="8" t="s">
        <v>25</v>
      </c>
      <c r="C18" s="8" t="s">
        <v>26</v>
      </c>
      <c r="D18" s="8" t="s">
        <v>27</v>
      </c>
      <c r="E18" s="8" t="s">
        <v>16</v>
      </c>
      <c r="F18" s="140" t="s">
        <v>28</v>
      </c>
      <c r="G18" s="192">
        <v>523.34021471999995</v>
      </c>
      <c r="H18" s="10"/>
      <c r="I18" s="10"/>
    </row>
    <row r="19" spans="1:9" ht="18.75" customHeight="1">
      <c r="A19" s="140">
        <v>2</v>
      </c>
      <c r="B19" s="8" t="s">
        <v>25</v>
      </c>
      <c r="C19" s="8" t="s">
        <v>26</v>
      </c>
      <c r="D19" s="8" t="s">
        <v>29</v>
      </c>
      <c r="E19" s="8" t="s">
        <v>12</v>
      </c>
      <c r="F19" s="140" t="s">
        <v>28</v>
      </c>
      <c r="G19" s="192">
        <v>467.37811563000002</v>
      </c>
      <c r="H19" s="10"/>
      <c r="I19" s="127"/>
    </row>
    <row r="20" spans="1:9" ht="18.75" customHeight="1">
      <c r="A20" s="140">
        <v>3</v>
      </c>
      <c r="B20" s="8" t="s">
        <v>25</v>
      </c>
      <c r="C20" s="8" t="s">
        <v>26</v>
      </c>
      <c r="D20" s="8" t="s">
        <v>30</v>
      </c>
      <c r="E20" s="8" t="s">
        <v>16</v>
      </c>
      <c r="F20" s="140" t="s">
        <v>28</v>
      </c>
      <c r="G20" s="192">
        <v>732.51379120000001</v>
      </c>
      <c r="H20" s="10"/>
      <c r="I20" s="10"/>
    </row>
    <row r="21" spans="1:9" ht="18.75" customHeight="1">
      <c r="A21" s="140">
        <v>4</v>
      </c>
      <c r="B21" s="8" t="s">
        <v>25</v>
      </c>
      <c r="C21" s="8" t="s">
        <v>26</v>
      </c>
      <c r="D21" s="8" t="s">
        <v>31</v>
      </c>
      <c r="E21" s="8" t="s">
        <v>16</v>
      </c>
      <c r="F21" s="140" t="s">
        <v>28</v>
      </c>
      <c r="G21" s="192">
        <v>412.58506376000003</v>
      </c>
      <c r="H21" s="10"/>
      <c r="I21" s="10"/>
    </row>
    <row r="22" spans="1:9" ht="18.75" customHeight="1">
      <c r="A22" s="140">
        <v>5</v>
      </c>
      <c r="B22" s="8" t="s">
        <v>25</v>
      </c>
      <c r="C22" s="8" t="s">
        <v>26</v>
      </c>
      <c r="D22" s="8" t="s">
        <v>32</v>
      </c>
      <c r="E22" s="8" t="s">
        <v>16</v>
      </c>
      <c r="F22" s="140" t="s">
        <v>33</v>
      </c>
      <c r="G22" s="192">
        <v>1205.0661897800001</v>
      </c>
      <c r="H22" s="10"/>
      <c r="I22" s="10"/>
    </row>
    <row r="23" spans="1:9" ht="18.75" customHeight="1">
      <c r="A23" s="140">
        <v>6</v>
      </c>
      <c r="B23" s="8" t="s">
        <v>25</v>
      </c>
      <c r="C23" s="8" t="s">
        <v>26</v>
      </c>
      <c r="D23" s="8" t="s">
        <v>34</v>
      </c>
      <c r="E23" s="8" t="s">
        <v>16</v>
      </c>
      <c r="F23" s="140" t="s">
        <v>33</v>
      </c>
      <c r="G23" s="192">
        <v>334.39327682999999</v>
      </c>
      <c r="H23" s="15"/>
      <c r="I23" s="10"/>
    </row>
    <row r="24" spans="1:9" ht="18.75" customHeight="1">
      <c r="A24" s="140">
        <v>7</v>
      </c>
      <c r="B24" s="8" t="s">
        <v>25</v>
      </c>
      <c r="C24" s="8" t="s">
        <v>26</v>
      </c>
      <c r="D24" s="8" t="s">
        <v>35</v>
      </c>
      <c r="E24" s="8" t="s">
        <v>16</v>
      </c>
      <c r="F24" s="140" t="s">
        <v>545</v>
      </c>
      <c r="G24" s="192">
        <v>375.61256479000002</v>
      </c>
      <c r="H24" s="15"/>
      <c r="I24" s="10"/>
    </row>
    <row r="25" spans="1:9" ht="18.75" customHeight="1">
      <c r="A25" s="140">
        <v>8</v>
      </c>
      <c r="B25" s="8" t="s">
        <v>25</v>
      </c>
      <c r="C25" s="8" t="s">
        <v>26</v>
      </c>
      <c r="D25" s="8" t="s">
        <v>36</v>
      </c>
      <c r="E25" s="8" t="s">
        <v>16</v>
      </c>
      <c r="F25" s="140" t="s">
        <v>33</v>
      </c>
      <c r="G25" s="192">
        <v>118.81697784000001</v>
      </c>
      <c r="H25" s="15"/>
      <c r="I25" s="10"/>
    </row>
    <row r="26" spans="1:9" ht="18.75" customHeight="1">
      <c r="A26" s="140">
        <v>9</v>
      </c>
      <c r="B26" s="8" t="s">
        <v>25</v>
      </c>
      <c r="C26" s="8" t="s">
        <v>26</v>
      </c>
      <c r="D26" s="8" t="s">
        <v>37</v>
      </c>
      <c r="E26" s="8" t="s">
        <v>12</v>
      </c>
      <c r="F26" s="140" t="s">
        <v>545</v>
      </c>
      <c r="G26" s="192">
        <v>294.38472435</v>
      </c>
      <c r="H26" s="15"/>
      <c r="I26" s="127"/>
    </row>
    <row r="27" spans="1:9" ht="18.75" customHeight="1">
      <c r="A27" s="299" t="s">
        <v>38</v>
      </c>
      <c r="B27" s="295"/>
      <c r="C27" s="295"/>
      <c r="D27" s="295"/>
      <c r="E27" s="295"/>
      <c r="F27" s="296"/>
      <c r="G27" s="189">
        <f>SUM(G18:G26)</f>
        <v>4464.0909189000004</v>
      </c>
      <c r="H27" s="16"/>
      <c r="I27" s="16"/>
    </row>
    <row r="28" spans="1:9" ht="24.75" customHeight="1">
      <c r="A28" s="300" t="s">
        <v>39</v>
      </c>
      <c r="B28" s="295"/>
      <c r="C28" s="295"/>
      <c r="D28" s="295"/>
      <c r="E28" s="295"/>
      <c r="F28" s="295"/>
      <c r="G28" s="295"/>
      <c r="H28" s="301"/>
      <c r="I28" s="296"/>
    </row>
    <row r="29" spans="1:9" ht="18.75" customHeight="1">
      <c r="A29" s="140">
        <v>1</v>
      </c>
      <c r="B29" s="8" t="s">
        <v>40</v>
      </c>
      <c r="C29" s="8" t="s">
        <v>41</v>
      </c>
      <c r="D29" s="8" t="s">
        <v>42</v>
      </c>
      <c r="E29" s="8" t="s">
        <v>19</v>
      </c>
      <c r="F29" s="140" t="s">
        <v>28</v>
      </c>
      <c r="G29" s="194">
        <v>696.20815998</v>
      </c>
      <c r="H29" s="100">
        <v>45575</v>
      </c>
      <c r="I29" s="99"/>
    </row>
    <row r="30" spans="1:9" ht="18.75" customHeight="1">
      <c r="A30" s="140">
        <v>2</v>
      </c>
      <c r="B30" s="8" t="s">
        <v>40</v>
      </c>
      <c r="C30" s="8" t="s">
        <v>41</v>
      </c>
      <c r="D30" s="8" t="s">
        <v>43</v>
      </c>
      <c r="E30" s="8" t="s">
        <v>19</v>
      </c>
      <c r="F30" s="140" t="s">
        <v>28</v>
      </c>
      <c r="G30" s="194">
        <v>210.49580270999999</v>
      </c>
      <c r="H30" s="100">
        <v>45574</v>
      </c>
      <c r="I30" s="99"/>
    </row>
    <row r="31" spans="1:9" ht="18.75" customHeight="1">
      <c r="A31" s="140">
        <v>3</v>
      </c>
      <c r="B31" s="8" t="s">
        <v>40</v>
      </c>
      <c r="C31" s="8" t="s">
        <v>41</v>
      </c>
      <c r="D31" s="8" t="s">
        <v>44</v>
      </c>
      <c r="E31" s="8" t="s">
        <v>19</v>
      </c>
      <c r="F31" s="140" t="s">
        <v>28</v>
      </c>
      <c r="G31" s="194">
        <v>530.82448050999994</v>
      </c>
      <c r="H31" s="100">
        <v>45524</v>
      </c>
      <c r="I31" s="99"/>
    </row>
    <row r="32" spans="1:9" ht="18.75" customHeight="1">
      <c r="A32" s="140">
        <v>4</v>
      </c>
      <c r="B32" s="8" t="s">
        <v>40</v>
      </c>
      <c r="C32" s="8" t="s">
        <v>41</v>
      </c>
      <c r="D32" s="8" t="s">
        <v>45</v>
      </c>
      <c r="E32" s="8" t="s">
        <v>19</v>
      </c>
      <c r="F32" s="140" t="s">
        <v>28</v>
      </c>
      <c r="G32" s="194">
        <v>255.97721519999999</v>
      </c>
      <c r="H32" s="100">
        <v>45889</v>
      </c>
      <c r="I32" s="99"/>
    </row>
    <row r="33" spans="1:9" ht="18.75" customHeight="1">
      <c r="A33" s="140">
        <v>5</v>
      </c>
      <c r="B33" s="8" t="s">
        <v>40</v>
      </c>
      <c r="C33" s="8" t="s">
        <v>41</v>
      </c>
      <c r="D33" s="8" t="s">
        <v>46</v>
      </c>
      <c r="E33" s="8" t="s">
        <v>19</v>
      </c>
      <c r="F33" s="140" t="s">
        <v>28</v>
      </c>
      <c r="G33" s="194">
        <v>761.26279469999997</v>
      </c>
      <c r="H33" s="100">
        <v>45574</v>
      </c>
      <c r="I33" s="99"/>
    </row>
    <row r="34" spans="1:9" ht="18.75" customHeight="1">
      <c r="A34" s="140">
        <v>6</v>
      </c>
      <c r="B34" s="8" t="s">
        <v>40</v>
      </c>
      <c r="C34" s="8" t="s">
        <v>41</v>
      </c>
      <c r="D34" s="8" t="s">
        <v>47</v>
      </c>
      <c r="E34" s="8" t="s">
        <v>19</v>
      </c>
      <c r="F34" s="140" t="s">
        <v>28</v>
      </c>
      <c r="G34" s="194">
        <v>65.889563649999999</v>
      </c>
      <c r="H34" s="100">
        <v>45749</v>
      </c>
      <c r="I34" s="99"/>
    </row>
    <row r="35" spans="1:9" ht="18.75" customHeight="1">
      <c r="A35" s="140">
        <v>7</v>
      </c>
      <c r="B35" s="8" t="s">
        <v>40</v>
      </c>
      <c r="C35" s="8" t="s">
        <v>41</v>
      </c>
      <c r="D35" s="8" t="s">
        <v>48</v>
      </c>
      <c r="E35" s="8" t="s">
        <v>19</v>
      </c>
      <c r="F35" s="140" t="s">
        <v>28</v>
      </c>
      <c r="G35" s="192">
        <v>245.53622071000001</v>
      </c>
      <c r="H35" s="107">
        <v>45890</v>
      </c>
      <c r="I35" s="9"/>
    </row>
    <row r="36" spans="1:9" ht="18.75" customHeight="1">
      <c r="A36" s="140">
        <v>8</v>
      </c>
      <c r="B36" s="8" t="s">
        <v>40</v>
      </c>
      <c r="C36" s="8" t="s">
        <v>49</v>
      </c>
      <c r="D36" s="8" t="s">
        <v>3454</v>
      </c>
      <c r="E36" s="8" t="s">
        <v>16</v>
      </c>
      <c r="F36" s="140" t="s">
        <v>28</v>
      </c>
      <c r="G36" s="192">
        <v>151.26388729000001</v>
      </c>
      <c r="H36" s="15"/>
      <c r="I36" s="9"/>
    </row>
    <row r="37" spans="1:9" ht="18.75" customHeight="1">
      <c r="A37" s="140">
        <v>9</v>
      </c>
      <c r="B37" s="8" t="s">
        <v>40</v>
      </c>
      <c r="C37" s="8" t="s">
        <v>49</v>
      </c>
      <c r="D37" s="8" t="s">
        <v>50</v>
      </c>
      <c r="E37" s="8" t="s">
        <v>16</v>
      </c>
      <c r="F37" s="140" t="s">
        <v>28</v>
      </c>
      <c r="G37" s="192">
        <v>512.97516939000002</v>
      </c>
      <c r="H37" s="10"/>
      <c r="I37" s="9"/>
    </row>
    <row r="38" spans="1:9" ht="18.75" customHeight="1">
      <c r="A38" s="140">
        <v>10</v>
      </c>
      <c r="B38" s="8" t="s">
        <v>40</v>
      </c>
      <c r="C38" s="8" t="s">
        <v>49</v>
      </c>
      <c r="D38" s="8" t="s">
        <v>51</v>
      </c>
      <c r="E38" s="8" t="s">
        <v>16</v>
      </c>
      <c r="F38" s="140" t="s">
        <v>28</v>
      </c>
      <c r="G38" s="192">
        <v>38.783536810000001</v>
      </c>
      <c r="H38" s="15"/>
      <c r="I38" s="9"/>
    </row>
    <row r="39" spans="1:9" ht="18.75" customHeight="1">
      <c r="A39" s="140">
        <v>11</v>
      </c>
      <c r="B39" s="8" t="s">
        <v>40</v>
      </c>
      <c r="C39" s="8" t="s">
        <v>49</v>
      </c>
      <c r="D39" s="8" t="s">
        <v>52</v>
      </c>
      <c r="E39" s="8" t="s">
        <v>16</v>
      </c>
      <c r="F39" s="140" t="s">
        <v>53</v>
      </c>
      <c r="G39" s="192">
        <v>260.80228774</v>
      </c>
      <c r="H39" s="15"/>
      <c r="I39" s="9"/>
    </row>
    <row r="40" spans="1:9" ht="18.75" customHeight="1">
      <c r="A40" s="140">
        <v>12</v>
      </c>
      <c r="B40" s="8" t="s">
        <v>40</v>
      </c>
      <c r="C40" s="8" t="s">
        <v>49</v>
      </c>
      <c r="D40" s="8" t="s">
        <v>54</v>
      </c>
      <c r="E40" s="8" t="s">
        <v>19</v>
      </c>
      <c r="F40" s="140" t="s">
        <v>28</v>
      </c>
      <c r="G40" s="192">
        <v>17.670807509999999</v>
      </c>
      <c r="H40" s="15">
        <v>45575</v>
      </c>
      <c r="I40" s="9"/>
    </row>
    <row r="41" spans="1:9" ht="18.75" customHeight="1">
      <c r="A41" s="140">
        <v>13</v>
      </c>
      <c r="B41" s="8" t="s">
        <v>40</v>
      </c>
      <c r="C41" s="8" t="s">
        <v>49</v>
      </c>
      <c r="D41" s="8" t="s">
        <v>55</v>
      </c>
      <c r="E41" s="8" t="s">
        <v>16</v>
      </c>
      <c r="F41" s="140" t="s">
        <v>28</v>
      </c>
      <c r="G41" s="192">
        <v>66.487119149999998</v>
      </c>
      <c r="H41" s="10"/>
      <c r="I41" s="9"/>
    </row>
    <row r="42" spans="1:9" ht="18.75" customHeight="1">
      <c r="A42" s="140">
        <v>14</v>
      </c>
      <c r="B42" s="8" t="s">
        <v>40</v>
      </c>
      <c r="C42" s="8" t="s">
        <v>49</v>
      </c>
      <c r="D42" s="8" t="s">
        <v>56</v>
      </c>
      <c r="E42" s="8" t="s">
        <v>16</v>
      </c>
      <c r="F42" s="140" t="s">
        <v>28</v>
      </c>
      <c r="G42" s="192">
        <v>138.85379817</v>
      </c>
      <c r="H42" s="15"/>
      <c r="I42" s="9"/>
    </row>
    <row r="43" spans="1:9" ht="18.75" customHeight="1">
      <c r="A43" s="140">
        <v>15</v>
      </c>
      <c r="B43" s="8" t="s">
        <v>40</v>
      </c>
      <c r="C43" s="8" t="s">
        <v>49</v>
      </c>
      <c r="D43" s="8" t="s">
        <v>57</v>
      </c>
      <c r="E43" s="8" t="s">
        <v>16</v>
      </c>
      <c r="F43" s="140" t="s">
        <v>28</v>
      </c>
      <c r="G43" s="192">
        <v>117.25888848</v>
      </c>
      <c r="H43" s="15"/>
      <c r="I43" s="9"/>
    </row>
    <row r="44" spans="1:9" ht="18.75" customHeight="1">
      <c r="A44" s="140">
        <v>16</v>
      </c>
      <c r="B44" s="8" t="s">
        <v>40</v>
      </c>
      <c r="C44" s="8" t="s">
        <v>49</v>
      </c>
      <c r="D44" s="8" t="s">
        <v>58</v>
      </c>
      <c r="E44" s="8" t="s">
        <v>16</v>
      </c>
      <c r="F44" s="140" t="s">
        <v>53</v>
      </c>
      <c r="G44" s="192">
        <v>1012.54479262</v>
      </c>
      <c r="H44" s="15"/>
      <c r="I44" s="9"/>
    </row>
    <row r="45" spans="1:9" ht="18.75" customHeight="1">
      <c r="A45" s="140">
        <v>17</v>
      </c>
      <c r="B45" s="8" t="s">
        <v>40</v>
      </c>
      <c r="C45" s="8" t="s">
        <v>49</v>
      </c>
      <c r="D45" s="8" t="s">
        <v>59</v>
      </c>
      <c r="E45" s="8" t="s">
        <v>16</v>
      </c>
      <c r="F45" s="140" t="s">
        <v>28</v>
      </c>
      <c r="G45" s="192">
        <v>80.09284126</v>
      </c>
      <c r="H45" s="15"/>
      <c r="I45" s="9"/>
    </row>
    <row r="46" spans="1:9" ht="18.75" customHeight="1">
      <c r="A46" s="140">
        <v>18</v>
      </c>
      <c r="B46" s="8" t="s">
        <v>40</v>
      </c>
      <c r="C46" s="8" t="s">
        <v>49</v>
      </c>
      <c r="D46" s="8" t="s">
        <v>60</v>
      </c>
      <c r="E46" s="8" t="s">
        <v>19</v>
      </c>
      <c r="F46" s="140" t="s">
        <v>28</v>
      </c>
      <c r="G46" s="192">
        <v>157.21732399999999</v>
      </c>
      <c r="H46" s="15">
        <v>45988</v>
      </c>
      <c r="I46" s="9"/>
    </row>
    <row r="47" spans="1:9" ht="18.75" customHeight="1">
      <c r="A47" s="140">
        <v>19</v>
      </c>
      <c r="B47" s="8" t="s">
        <v>40</v>
      </c>
      <c r="C47" s="8" t="s">
        <v>17830</v>
      </c>
      <c r="D47" s="8" t="s">
        <v>61</v>
      </c>
      <c r="E47" s="8" t="s">
        <v>16</v>
      </c>
      <c r="F47" s="140" t="s">
        <v>28</v>
      </c>
      <c r="G47" s="192">
        <v>956.45284374000005</v>
      </c>
      <c r="H47" s="15"/>
      <c r="I47" s="9"/>
    </row>
    <row r="48" spans="1:9" ht="18.75" customHeight="1">
      <c r="A48" s="140">
        <v>20</v>
      </c>
      <c r="B48" s="8" t="s">
        <v>40</v>
      </c>
      <c r="C48" s="8" t="s">
        <v>17830</v>
      </c>
      <c r="D48" s="8" t="s">
        <v>62</v>
      </c>
      <c r="E48" s="8" t="s">
        <v>19</v>
      </c>
      <c r="F48" s="140" t="s">
        <v>63</v>
      </c>
      <c r="G48" s="192">
        <v>1780.43689784</v>
      </c>
      <c r="H48" s="15">
        <v>45613</v>
      </c>
      <c r="I48" s="9"/>
    </row>
    <row r="49" spans="1:9" ht="18.75" customHeight="1">
      <c r="A49" s="140">
        <v>21</v>
      </c>
      <c r="B49" s="8" t="s">
        <v>40</v>
      </c>
      <c r="C49" s="8" t="s">
        <v>17830</v>
      </c>
      <c r="D49" s="8" t="s">
        <v>64</v>
      </c>
      <c r="E49" s="8" t="s">
        <v>16</v>
      </c>
      <c r="F49" s="140" t="s">
        <v>28</v>
      </c>
      <c r="G49" s="192">
        <v>192.43250467999999</v>
      </c>
      <c r="H49" s="15"/>
      <c r="I49" s="9"/>
    </row>
    <row r="50" spans="1:9" ht="18.75" customHeight="1">
      <c r="A50" s="140">
        <v>22</v>
      </c>
      <c r="B50" s="8" t="s">
        <v>40</v>
      </c>
      <c r="C50" s="8" t="s">
        <v>17830</v>
      </c>
      <c r="D50" s="8" t="s">
        <v>65</v>
      </c>
      <c r="E50" s="8" t="s">
        <v>16</v>
      </c>
      <c r="F50" s="140" t="s">
        <v>28</v>
      </c>
      <c r="G50" s="192">
        <v>727.65239158999998</v>
      </c>
      <c r="H50" s="15"/>
      <c r="I50" s="9"/>
    </row>
    <row r="51" spans="1:9" ht="18.75" customHeight="1">
      <c r="A51" s="140">
        <v>23</v>
      </c>
      <c r="B51" s="8" t="s">
        <v>40</v>
      </c>
      <c r="C51" s="8" t="s">
        <v>17830</v>
      </c>
      <c r="D51" s="8" t="s">
        <v>66</v>
      </c>
      <c r="E51" s="8" t="s">
        <v>19</v>
      </c>
      <c r="F51" s="140" t="s">
        <v>63</v>
      </c>
      <c r="G51" s="192">
        <v>563.76691716000005</v>
      </c>
      <c r="H51" s="15">
        <v>45277</v>
      </c>
      <c r="I51" s="10"/>
    </row>
    <row r="52" spans="1:9" ht="18.75" customHeight="1">
      <c r="A52" s="140">
        <v>24</v>
      </c>
      <c r="B52" s="8" t="s">
        <v>40</v>
      </c>
      <c r="C52" s="8" t="s">
        <v>17830</v>
      </c>
      <c r="D52" s="8" t="s">
        <v>17829</v>
      </c>
      <c r="E52" s="8" t="s">
        <v>19</v>
      </c>
      <c r="F52" s="177" t="s">
        <v>17842</v>
      </c>
      <c r="G52" s="192">
        <v>93.669789489999999</v>
      </c>
      <c r="H52" s="15">
        <v>45741</v>
      </c>
      <c r="I52" s="10"/>
    </row>
    <row r="53" spans="1:9" ht="18.75" customHeight="1">
      <c r="A53" s="140">
        <v>25</v>
      </c>
      <c r="B53" s="8" t="s">
        <v>40</v>
      </c>
      <c r="C53" s="8" t="s">
        <v>67</v>
      </c>
      <c r="D53" s="8" t="s">
        <v>68</v>
      </c>
      <c r="E53" s="8" t="s">
        <v>19</v>
      </c>
      <c r="F53" s="140" t="s">
        <v>28</v>
      </c>
      <c r="G53" s="192">
        <v>279.48827175000002</v>
      </c>
      <c r="H53" s="15">
        <v>45545</v>
      </c>
      <c r="I53" s="10"/>
    </row>
    <row r="54" spans="1:9" ht="18.75" customHeight="1">
      <c r="A54" s="140">
        <v>26</v>
      </c>
      <c r="B54" s="8" t="s">
        <v>40</v>
      </c>
      <c r="C54" s="8" t="s">
        <v>67</v>
      </c>
      <c r="D54" s="8" t="s">
        <v>69</v>
      </c>
      <c r="E54" s="8" t="s">
        <v>19</v>
      </c>
      <c r="F54" s="140" t="s">
        <v>70</v>
      </c>
      <c r="G54" s="192">
        <v>334.59582590000002</v>
      </c>
      <c r="H54" s="15">
        <v>45547</v>
      </c>
      <c r="I54" s="10"/>
    </row>
    <row r="55" spans="1:9" ht="18.75" customHeight="1">
      <c r="A55" s="140">
        <v>27</v>
      </c>
      <c r="B55" s="8" t="s">
        <v>40</v>
      </c>
      <c r="C55" s="8" t="s">
        <v>67</v>
      </c>
      <c r="D55" s="8" t="s">
        <v>71</v>
      </c>
      <c r="E55" s="8" t="s">
        <v>19</v>
      </c>
      <c r="F55" s="140" t="s">
        <v>70</v>
      </c>
      <c r="G55" s="192">
        <v>262.14938059999997</v>
      </c>
      <c r="H55" s="15">
        <v>45551</v>
      </c>
      <c r="I55" s="10"/>
    </row>
    <row r="56" spans="1:9" ht="18.75" customHeight="1">
      <c r="A56" s="140">
        <v>28</v>
      </c>
      <c r="B56" s="8" t="s">
        <v>40</v>
      </c>
      <c r="C56" s="8" t="s">
        <v>67</v>
      </c>
      <c r="D56" s="8" t="s">
        <v>47</v>
      </c>
      <c r="E56" s="8" t="s">
        <v>19</v>
      </c>
      <c r="F56" s="140" t="s">
        <v>70</v>
      </c>
      <c r="G56" s="193">
        <v>193.34369799999999</v>
      </c>
      <c r="H56" s="15">
        <v>45158</v>
      </c>
      <c r="I56" s="10"/>
    </row>
    <row r="57" spans="1:9" ht="18.75" customHeight="1">
      <c r="A57" s="140">
        <v>29</v>
      </c>
      <c r="B57" s="8" t="s">
        <v>40</v>
      </c>
      <c r="C57" s="8" t="s">
        <v>67</v>
      </c>
      <c r="D57" s="18" t="s">
        <v>72</v>
      </c>
      <c r="E57" s="8" t="s">
        <v>19</v>
      </c>
      <c r="F57" s="140" t="s">
        <v>545</v>
      </c>
      <c r="G57" s="195">
        <v>336.37624399999999</v>
      </c>
      <c r="H57" s="15">
        <v>45551</v>
      </c>
      <c r="I57" s="10"/>
    </row>
    <row r="58" spans="1:9" ht="18.75" customHeight="1">
      <c r="A58" s="299" t="s">
        <v>73</v>
      </c>
      <c r="B58" s="295"/>
      <c r="C58" s="295"/>
      <c r="D58" s="295"/>
      <c r="E58" s="295"/>
      <c r="F58" s="296"/>
      <c r="G58" s="188">
        <f>SUM(G29:G57)</f>
        <v>11040.509454630001</v>
      </c>
      <c r="H58" s="9"/>
      <c r="I58" s="9"/>
    </row>
    <row r="59" spans="1:9" ht="22.5" customHeight="1">
      <c r="A59" s="298" t="s">
        <v>74</v>
      </c>
      <c r="B59" s="295"/>
      <c r="C59" s="295"/>
      <c r="D59" s="295"/>
      <c r="E59" s="295"/>
      <c r="F59" s="295"/>
      <c r="G59" s="295"/>
      <c r="H59" s="295"/>
      <c r="I59" s="296"/>
    </row>
    <row r="60" spans="1:9" ht="26.25" customHeight="1">
      <c r="A60" s="10">
        <v>1</v>
      </c>
      <c r="B60" s="19" t="s">
        <v>75</v>
      </c>
      <c r="C60" s="19" t="s">
        <v>76</v>
      </c>
      <c r="D60" s="19" t="s">
        <v>77</v>
      </c>
      <c r="E60" s="17" t="s">
        <v>19</v>
      </c>
      <c r="F60" s="140" t="s">
        <v>17832</v>
      </c>
      <c r="G60" s="196">
        <v>1127.923657</v>
      </c>
      <c r="H60" s="21">
        <v>45805</v>
      </c>
      <c r="I60" s="9"/>
    </row>
    <row r="61" spans="1:9" ht="18.75" customHeight="1">
      <c r="A61" s="10">
        <v>2</v>
      </c>
      <c r="B61" s="19" t="s">
        <v>75</v>
      </c>
      <c r="C61" s="19" t="s">
        <v>76</v>
      </c>
      <c r="D61" s="19" t="s">
        <v>78</v>
      </c>
      <c r="E61" s="17" t="s">
        <v>19</v>
      </c>
      <c r="F61" s="140" t="s">
        <v>63</v>
      </c>
      <c r="G61" s="196">
        <v>1274.53964</v>
      </c>
      <c r="H61" s="21">
        <v>45427</v>
      </c>
      <c r="I61" s="9"/>
    </row>
    <row r="62" spans="1:9" ht="18.75" customHeight="1">
      <c r="A62" s="10">
        <v>3</v>
      </c>
      <c r="B62" s="19" t="s">
        <v>75</v>
      </c>
      <c r="C62" s="19" t="s">
        <v>76</v>
      </c>
      <c r="D62" s="19" t="s">
        <v>79</v>
      </c>
      <c r="E62" s="17" t="s">
        <v>19</v>
      </c>
      <c r="F62" s="140" t="s">
        <v>63</v>
      </c>
      <c r="G62" s="196">
        <v>1545.2858779999999</v>
      </c>
      <c r="H62" s="21">
        <v>45427</v>
      </c>
      <c r="I62" s="9"/>
    </row>
    <row r="63" spans="1:9" ht="18.75" customHeight="1">
      <c r="A63" s="299" t="s">
        <v>80</v>
      </c>
      <c r="B63" s="295"/>
      <c r="C63" s="295"/>
      <c r="D63" s="295"/>
      <c r="E63" s="295"/>
      <c r="F63" s="296"/>
      <c r="G63" s="188">
        <f>SUM(G60:G62)</f>
        <v>3947.7491749999999</v>
      </c>
      <c r="H63" s="9"/>
      <c r="I63" s="9"/>
    </row>
    <row r="64" spans="1:9" ht="18.75" customHeight="1">
      <c r="A64" s="300" t="s">
        <v>81</v>
      </c>
      <c r="B64" s="295"/>
      <c r="C64" s="295"/>
      <c r="D64" s="295"/>
      <c r="E64" s="295"/>
      <c r="F64" s="295"/>
      <c r="G64" s="295"/>
      <c r="H64" s="295"/>
      <c r="I64" s="296"/>
    </row>
    <row r="65" spans="1:9" ht="18.75" customHeight="1">
      <c r="A65" s="140">
        <v>1</v>
      </c>
      <c r="B65" s="8" t="s">
        <v>82</v>
      </c>
      <c r="C65" s="8" t="s">
        <v>83</v>
      </c>
      <c r="D65" s="8" t="s">
        <v>84</v>
      </c>
      <c r="E65" s="8" t="s">
        <v>16</v>
      </c>
      <c r="F65" s="140" t="s">
        <v>28</v>
      </c>
      <c r="G65" s="192">
        <v>760.94757849999996</v>
      </c>
      <c r="H65" s="12"/>
      <c r="I65" s="12"/>
    </row>
    <row r="66" spans="1:9" ht="18.75" customHeight="1">
      <c r="A66" s="140">
        <v>2</v>
      </c>
      <c r="B66" s="8" t="s">
        <v>82</v>
      </c>
      <c r="C66" s="8" t="s">
        <v>83</v>
      </c>
      <c r="D66" s="8" t="s">
        <v>85</v>
      </c>
      <c r="E66" s="8" t="s">
        <v>16</v>
      </c>
      <c r="F66" s="140" t="s">
        <v>17851</v>
      </c>
      <c r="G66" s="192">
        <v>1262.8077525900001</v>
      </c>
      <c r="H66" s="12"/>
      <c r="I66" s="12"/>
    </row>
    <row r="67" spans="1:9" ht="18.75" customHeight="1">
      <c r="A67" s="140">
        <v>3</v>
      </c>
      <c r="B67" s="8" t="s">
        <v>82</v>
      </c>
      <c r="C67" s="8" t="s">
        <v>83</v>
      </c>
      <c r="D67" s="8" t="s">
        <v>86</v>
      </c>
      <c r="E67" s="8" t="s">
        <v>19</v>
      </c>
      <c r="F67" s="140" t="s">
        <v>545</v>
      </c>
      <c r="G67" s="192">
        <v>346.94165815000002</v>
      </c>
      <c r="H67" s="20">
        <v>45320</v>
      </c>
      <c r="I67" s="12"/>
    </row>
    <row r="68" spans="1:9" ht="18.75" customHeight="1">
      <c r="A68" s="140">
        <v>4</v>
      </c>
      <c r="B68" s="8" t="s">
        <v>82</v>
      </c>
      <c r="C68" s="8" t="s">
        <v>83</v>
      </c>
      <c r="D68" s="8" t="s">
        <v>87</v>
      </c>
      <c r="E68" s="8" t="s">
        <v>16</v>
      </c>
      <c r="F68" s="140" t="s">
        <v>545</v>
      </c>
      <c r="G68" s="192">
        <v>300.20722755000003</v>
      </c>
      <c r="H68" s="12"/>
      <c r="I68" s="12"/>
    </row>
    <row r="69" spans="1:9" ht="18.75" customHeight="1">
      <c r="A69" s="140">
        <v>5</v>
      </c>
      <c r="B69" s="8" t="s">
        <v>82</v>
      </c>
      <c r="C69" s="8" t="s">
        <v>83</v>
      </c>
      <c r="D69" s="8" t="s">
        <v>88</v>
      </c>
      <c r="E69" s="8" t="s">
        <v>16</v>
      </c>
      <c r="F69" s="140" t="s">
        <v>28</v>
      </c>
      <c r="G69" s="192">
        <v>477.93652302999999</v>
      </c>
      <c r="H69" s="12"/>
      <c r="I69" s="13"/>
    </row>
    <row r="70" spans="1:9" ht="18.75" customHeight="1">
      <c r="A70" s="140">
        <v>6</v>
      </c>
      <c r="B70" s="8" t="s">
        <v>82</v>
      </c>
      <c r="C70" s="8" t="s">
        <v>83</v>
      </c>
      <c r="D70" s="8" t="s">
        <v>89</v>
      </c>
      <c r="E70" s="8" t="s">
        <v>16</v>
      </c>
      <c r="F70" s="140" t="s">
        <v>28</v>
      </c>
      <c r="G70" s="192">
        <v>465.5609695</v>
      </c>
      <c r="H70" s="20"/>
      <c r="I70" s="12"/>
    </row>
    <row r="71" spans="1:9" ht="18.75" customHeight="1">
      <c r="A71" s="140">
        <v>7</v>
      </c>
      <c r="B71" s="8" t="s">
        <v>82</v>
      </c>
      <c r="C71" s="8" t="s">
        <v>83</v>
      </c>
      <c r="D71" s="8" t="s">
        <v>90</v>
      </c>
      <c r="E71" s="8" t="s">
        <v>16</v>
      </c>
      <c r="F71" s="140" t="s">
        <v>28</v>
      </c>
      <c r="G71" s="192">
        <v>634.94339105999995</v>
      </c>
      <c r="H71" s="20"/>
      <c r="I71" s="12"/>
    </row>
    <row r="72" spans="1:9" ht="18.75" customHeight="1">
      <c r="A72" s="140">
        <v>8</v>
      </c>
      <c r="B72" s="8" t="s">
        <v>82</v>
      </c>
      <c r="C72" s="8" t="s">
        <v>83</v>
      </c>
      <c r="D72" s="8" t="s">
        <v>91</v>
      </c>
      <c r="E72" s="8" t="s">
        <v>16</v>
      </c>
      <c r="F72" s="140" t="s">
        <v>28</v>
      </c>
      <c r="G72" s="192">
        <v>216.13616281</v>
      </c>
      <c r="H72" s="20"/>
      <c r="I72" s="12"/>
    </row>
    <row r="73" spans="1:9" ht="18.75" customHeight="1">
      <c r="A73" s="140">
        <v>9</v>
      </c>
      <c r="B73" s="8" t="s">
        <v>82</v>
      </c>
      <c r="C73" s="8" t="s">
        <v>92</v>
      </c>
      <c r="D73" s="8" t="s">
        <v>43</v>
      </c>
      <c r="E73" s="8" t="s">
        <v>16</v>
      </c>
      <c r="F73" s="140" t="s">
        <v>13</v>
      </c>
      <c r="G73" s="192">
        <v>896.86197411000001</v>
      </c>
      <c r="H73" s="20"/>
      <c r="I73" s="12"/>
    </row>
    <row r="74" spans="1:9" ht="18.75" customHeight="1">
      <c r="A74" s="140">
        <v>10</v>
      </c>
      <c r="B74" s="8" t="s">
        <v>82</v>
      </c>
      <c r="C74" s="8" t="s">
        <v>92</v>
      </c>
      <c r="D74" s="8" t="s">
        <v>93</v>
      </c>
      <c r="E74" s="8" t="s">
        <v>19</v>
      </c>
      <c r="F74" s="140" t="s">
        <v>13</v>
      </c>
      <c r="G74" s="192">
        <v>352.86942077999998</v>
      </c>
      <c r="H74" s="20">
        <v>45559</v>
      </c>
      <c r="I74" s="12"/>
    </row>
    <row r="75" spans="1:9" ht="18.75" customHeight="1">
      <c r="A75" s="140">
        <v>11</v>
      </c>
      <c r="B75" s="8" t="s">
        <v>82</v>
      </c>
      <c r="C75" s="8" t="s">
        <v>92</v>
      </c>
      <c r="D75" s="8" t="s">
        <v>94</v>
      </c>
      <c r="E75" s="8" t="s">
        <v>95</v>
      </c>
      <c r="F75" s="140" t="s">
        <v>17843</v>
      </c>
      <c r="G75" s="192">
        <v>330.15340047000001</v>
      </c>
      <c r="H75" s="20">
        <v>45831</v>
      </c>
      <c r="I75" s="12"/>
    </row>
    <row r="76" spans="1:9" ht="18.75" customHeight="1">
      <c r="A76" s="140">
        <v>12</v>
      </c>
      <c r="B76" s="8" t="s">
        <v>82</v>
      </c>
      <c r="C76" s="8" t="s">
        <v>92</v>
      </c>
      <c r="D76" s="8" t="s">
        <v>96</v>
      </c>
      <c r="E76" s="8" t="s">
        <v>16</v>
      </c>
      <c r="F76" s="140" t="s">
        <v>97</v>
      </c>
      <c r="G76" s="192">
        <v>311.32838454</v>
      </c>
      <c r="H76" s="12"/>
      <c r="I76" s="12"/>
    </row>
    <row r="77" spans="1:9" ht="18.75" customHeight="1">
      <c r="A77" s="140">
        <v>13</v>
      </c>
      <c r="B77" s="8" t="s">
        <v>82</v>
      </c>
      <c r="C77" s="8" t="s">
        <v>92</v>
      </c>
      <c r="D77" s="8" t="s">
        <v>98</v>
      </c>
      <c r="E77" s="8" t="s">
        <v>12</v>
      </c>
      <c r="F77" s="140" t="s">
        <v>13</v>
      </c>
      <c r="G77" s="192">
        <v>428.61997272999997</v>
      </c>
      <c r="H77" s="12"/>
      <c r="I77" s="130"/>
    </row>
    <row r="78" spans="1:9" ht="18.75" customHeight="1">
      <c r="A78" s="140">
        <v>14</v>
      </c>
      <c r="B78" s="8" t="s">
        <v>82</v>
      </c>
      <c r="C78" s="8" t="s">
        <v>92</v>
      </c>
      <c r="D78" s="8" t="s">
        <v>29</v>
      </c>
      <c r="E78" s="8" t="s">
        <v>19</v>
      </c>
      <c r="F78" s="140" t="s">
        <v>63</v>
      </c>
      <c r="G78" s="192">
        <v>446.69515934999998</v>
      </c>
      <c r="H78" s="20">
        <v>45238</v>
      </c>
      <c r="I78" s="12"/>
    </row>
    <row r="79" spans="1:9" ht="18.75" customHeight="1">
      <c r="A79" s="140">
        <v>15</v>
      </c>
      <c r="B79" s="8" t="s">
        <v>82</v>
      </c>
      <c r="C79" s="8" t="s">
        <v>92</v>
      </c>
      <c r="D79" s="8" t="s">
        <v>99</v>
      </c>
      <c r="E79" s="8" t="s">
        <v>12</v>
      </c>
      <c r="F79" s="140" t="s">
        <v>13</v>
      </c>
      <c r="G79" s="192">
        <v>534.16935865999994</v>
      </c>
      <c r="H79" s="12"/>
      <c r="I79" s="130"/>
    </row>
    <row r="80" spans="1:9" ht="18.75" customHeight="1">
      <c r="A80" s="140">
        <v>16</v>
      </c>
      <c r="B80" s="8" t="s">
        <v>82</v>
      </c>
      <c r="C80" s="8" t="s">
        <v>92</v>
      </c>
      <c r="D80" s="8" t="s">
        <v>34</v>
      </c>
      <c r="E80" s="8" t="s">
        <v>16</v>
      </c>
      <c r="F80" s="140" t="s">
        <v>13</v>
      </c>
      <c r="G80" s="192">
        <v>248.79521650999999</v>
      </c>
      <c r="H80" s="12"/>
      <c r="I80" s="12"/>
    </row>
    <row r="81" spans="1:9" ht="18.75" customHeight="1">
      <c r="A81" s="140">
        <v>17</v>
      </c>
      <c r="B81" s="8" t="s">
        <v>82</v>
      </c>
      <c r="C81" s="8" t="s">
        <v>92</v>
      </c>
      <c r="D81" s="8" t="s">
        <v>100</v>
      </c>
      <c r="E81" s="8" t="s">
        <v>16</v>
      </c>
      <c r="F81" s="140" t="s">
        <v>13</v>
      </c>
      <c r="G81" s="192">
        <v>172.6749413</v>
      </c>
      <c r="H81" s="12"/>
      <c r="I81" s="13"/>
    </row>
    <row r="82" spans="1:9" ht="18.75" customHeight="1">
      <c r="A82" s="140">
        <v>18</v>
      </c>
      <c r="B82" s="8" t="s">
        <v>82</v>
      </c>
      <c r="C82" s="8" t="s">
        <v>92</v>
      </c>
      <c r="D82" s="8" t="s">
        <v>101</v>
      </c>
      <c r="E82" s="8" t="s">
        <v>16</v>
      </c>
      <c r="F82" s="140" t="s">
        <v>17833</v>
      </c>
      <c r="G82" s="192">
        <v>377.27059365000002</v>
      </c>
      <c r="H82" s="12"/>
      <c r="I82" s="12"/>
    </row>
    <row r="83" spans="1:9" ht="18.75" customHeight="1">
      <c r="A83" s="140">
        <v>19</v>
      </c>
      <c r="B83" s="8" t="s">
        <v>82</v>
      </c>
      <c r="C83" s="8" t="s">
        <v>92</v>
      </c>
      <c r="D83" s="8" t="s">
        <v>661</v>
      </c>
      <c r="E83" s="8" t="s">
        <v>19</v>
      </c>
      <c r="F83" s="140" t="s">
        <v>13</v>
      </c>
      <c r="G83" s="192">
        <v>168.40974922999999</v>
      </c>
      <c r="H83" s="20">
        <v>45375</v>
      </c>
      <c r="I83" s="12"/>
    </row>
    <row r="84" spans="1:9" ht="18.75" customHeight="1">
      <c r="A84" s="140">
        <v>20</v>
      </c>
      <c r="B84" s="8" t="s">
        <v>82</v>
      </c>
      <c r="C84" s="8" t="s">
        <v>92</v>
      </c>
      <c r="D84" s="8" t="s">
        <v>102</v>
      </c>
      <c r="E84" s="8" t="s">
        <v>19</v>
      </c>
      <c r="F84" s="140" t="s">
        <v>63</v>
      </c>
      <c r="G84" s="192">
        <v>368.97939296999999</v>
      </c>
      <c r="H84" s="20">
        <v>45238</v>
      </c>
      <c r="I84" s="12"/>
    </row>
    <row r="85" spans="1:9" ht="18.75" customHeight="1">
      <c r="A85" s="140">
        <v>21</v>
      </c>
      <c r="B85" s="8" t="s">
        <v>82</v>
      </c>
      <c r="C85" s="8" t="s">
        <v>92</v>
      </c>
      <c r="D85" s="8" t="s">
        <v>103</v>
      </c>
      <c r="E85" s="8" t="s">
        <v>12</v>
      </c>
      <c r="F85" s="140" t="s">
        <v>13</v>
      </c>
      <c r="G85" s="192">
        <v>340.14157964999998</v>
      </c>
      <c r="H85" s="12"/>
      <c r="I85" s="129"/>
    </row>
    <row r="86" spans="1:9" ht="18.75" customHeight="1">
      <c r="A86" s="140">
        <v>22</v>
      </c>
      <c r="B86" s="8" t="s">
        <v>82</v>
      </c>
      <c r="C86" s="8" t="s">
        <v>92</v>
      </c>
      <c r="D86" s="8" t="s">
        <v>104</v>
      </c>
      <c r="E86" s="8" t="s">
        <v>16</v>
      </c>
      <c r="F86" s="140" t="s">
        <v>97</v>
      </c>
      <c r="G86" s="192">
        <v>516.10550130000001</v>
      </c>
      <c r="H86" s="12"/>
      <c r="I86" s="13"/>
    </row>
    <row r="87" spans="1:9" ht="18.75" customHeight="1">
      <c r="A87" s="299" t="s">
        <v>105</v>
      </c>
      <c r="B87" s="295"/>
      <c r="C87" s="295"/>
      <c r="D87" s="295"/>
      <c r="E87" s="295"/>
      <c r="F87" s="296"/>
      <c r="G87" s="190">
        <f>SUM(G65:G86)</f>
        <v>9958.5559084400029</v>
      </c>
      <c r="H87" s="14"/>
      <c r="I87" s="14"/>
    </row>
    <row r="88" spans="1:9" ht="18.75" customHeight="1">
      <c r="A88" s="303" t="s">
        <v>106</v>
      </c>
      <c r="B88" s="295"/>
      <c r="C88" s="295"/>
      <c r="D88" s="295"/>
      <c r="E88" s="295"/>
      <c r="F88" s="295"/>
      <c r="G88" s="295"/>
      <c r="H88" s="295"/>
      <c r="I88" s="296"/>
    </row>
    <row r="89" spans="1:9" ht="18.75" customHeight="1">
      <c r="A89" s="140">
        <v>1</v>
      </c>
      <c r="B89" s="8" t="s">
        <v>107</v>
      </c>
      <c r="C89" s="8" t="s">
        <v>108</v>
      </c>
      <c r="D89" s="8" t="s">
        <v>109</v>
      </c>
      <c r="E89" s="8" t="s">
        <v>16</v>
      </c>
      <c r="F89" s="140" t="s">
        <v>545</v>
      </c>
      <c r="G89" s="192">
        <v>380.30846987000001</v>
      </c>
      <c r="H89" s="9"/>
      <c r="I89" s="9"/>
    </row>
    <row r="90" spans="1:9" ht="18.75" customHeight="1">
      <c r="A90" s="140">
        <f t="shared" ref="A90:A127" si="0">A89+1</f>
        <v>2</v>
      </c>
      <c r="B90" s="8" t="s">
        <v>107</v>
      </c>
      <c r="C90" s="8" t="s">
        <v>108</v>
      </c>
      <c r="D90" s="8" t="s">
        <v>110</v>
      </c>
      <c r="E90" s="8" t="s">
        <v>19</v>
      </c>
      <c r="F90" s="140" t="s">
        <v>70</v>
      </c>
      <c r="G90" s="192">
        <v>897.79909332</v>
      </c>
      <c r="H90" s="21">
        <v>45168</v>
      </c>
      <c r="I90" s="9"/>
    </row>
    <row r="91" spans="1:9" ht="18.75" customHeight="1">
      <c r="A91" s="140">
        <f t="shared" si="0"/>
        <v>3</v>
      </c>
      <c r="B91" s="8" t="s">
        <v>107</v>
      </c>
      <c r="C91" s="8" t="s">
        <v>108</v>
      </c>
      <c r="D91" s="8" t="s">
        <v>111</v>
      </c>
      <c r="E91" s="8" t="s">
        <v>19</v>
      </c>
      <c r="F91" s="140" t="s">
        <v>28</v>
      </c>
      <c r="G91" s="192">
        <v>526.02518591</v>
      </c>
      <c r="H91" s="21">
        <v>45711</v>
      </c>
      <c r="I91" s="9"/>
    </row>
    <row r="92" spans="1:9" ht="18.75" customHeight="1">
      <c r="A92" s="140">
        <f t="shared" si="0"/>
        <v>4</v>
      </c>
      <c r="B92" s="8" t="s">
        <v>107</v>
      </c>
      <c r="C92" s="8" t="s">
        <v>108</v>
      </c>
      <c r="D92" s="8" t="s">
        <v>112</v>
      </c>
      <c r="E92" s="8" t="s">
        <v>16</v>
      </c>
      <c r="F92" s="140" t="s">
        <v>545</v>
      </c>
      <c r="G92" s="192">
        <v>100.83167109</v>
      </c>
      <c r="H92" s="21"/>
      <c r="I92" s="9"/>
    </row>
    <row r="93" spans="1:9" ht="18.75" customHeight="1">
      <c r="A93" s="140">
        <f t="shared" si="0"/>
        <v>5</v>
      </c>
      <c r="B93" s="8" t="s">
        <v>107</v>
      </c>
      <c r="C93" s="8" t="s">
        <v>108</v>
      </c>
      <c r="D93" s="8" t="s">
        <v>113</v>
      </c>
      <c r="E93" s="8" t="s">
        <v>19</v>
      </c>
      <c r="F93" s="140" t="s">
        <v>17839</v>
      </c>
      <c r="G93" s="192">
        <v>1283.46369076</v>
      </c>
      <c r="H93" s="21" t="s">
        <v>18322</v>
      </c>
      <c r="I93" s="9"/>
    </row>
    <row r="94" spans="1:9" ht="18.75" customHeight="1">
      <c r="A94" s="140">
        <f t="shared" si="0"/>
        <v>6</v>
      </c>
      <c r="B94" s="8" t="s">
        <v>107</v>
      </c>
      <c r="C94" s="8" t="s">
        <v>108</v>
      </c>
      <c r="D94" s="8" t="s">
        <v>114</v>
      </c>
      <c r="E94" s="8" t="s">
        <v>19</v>
      </c>
      <c r="F94" s="140" t="s">
        <v>28</v>
      </c>
      <c r="G94" s="192">
        <v>517.56085088999998</v>
      </c>
      <c r="H94" s="21">
        <v>45894</v>
      </c>
      <c r="I94" s="9"/>
    </row>
    <row r="95" spans="1:9" ht="18.75" customHeight="1">
      <c r="A95" s="140">
        <f t="shared" si="0"/>
        <v>7</v>
      </c>
      <c r="B95" s="8" t="s">
        <v>107</v>
      </c>
      <c r="C95" s="8" t="s">
        <v>108</v>
      </c>
      <c r="D95" s="8" t="s">
        <v>115</v>
      </c>
      <c r="E95" s="8" t="s">
        <v>19</v>
      </c>
      <c r="F95" s="140" t="s">
        <v>28</v>
      </c>
      <c r="G95" s="192">
        <v>893.44574202000001</v>
      </c>
      <c r="H95" s="21">
        <v>45894</v>
      </c>
      <c r="I95" s="9"/>
    </row>
    <row r="96" spans="1:9" ht="18.75" customHeight="1">
      <c r="A96" s="140">
        <f t="shared" si="0"/>
        <v>8</v>
      </c>
      <c r="B96" s="8" t="s">
        <v>107</v>
      </c>
      <c r="C96" s="8" t="s">
        <v>108</v>
      </c>
      <c r="D96" s="8" t="s">
        <v>116</v>
      </c>
      <c r="E96" s="8" t="s">
        <v>19</v>
      </c>
      <c r="F96" s="140" t="s">
        <v>28</v>
      </c>
      <c r="G96" s="192">
        <v>588.57075444999998</v>
      </c>
      <c r="H96" s="21">
        <v>45895</v>
      </c>
      <c r="I96" s="9"/>
    </row>
    <row r="97" spans="1:9" ht="18.75" customHeight="1">
      <c r="A97" s="140">
        <f t="shared" si="0"/>
        <v>9</v>
      </c>
      <c r="B97" s="8" t="s">
        <v>107</v>
      </c>
      <c r="C97" s="8" t="s">
        <v>117</v>
      </c>
      <c r="D97" s="8" t="s">
        <v>118</v>
      </c>
      <c r="E97" s="8" t="s">
        <v>16</v>
      </c>
      <c r="F97" s="140" t="s">
        <v>97</v>
      </c>
      <c r="G97" s="192">
        <v>305.67347866</v>
      </c>
      <c r="H97" s="21"/>
      <c r="I97" s="9"/>
    </row>
    <row r="98" spans="1:9" ht="18.75" customHeight="1">
      <c r="A98" s="140">
        <f t="shared" si="0"/>
        <v>10</v>
      </c>
      <c r="B98" s="8" t="s">
        <v>107</v>
      </c>
      <c r="C98" s="8" t="s">
        <v>117</v>
      </c>
      <c r="D98" s="8" t="s">
        <v>119</v>
      </c>
      <c r="E98" s="8" t="s">
        <v>12</v>
      </c>
      <c r="F98" s="140" t="s">
        <v>28</v>
      </c>
      <c r="G98" s="192">
        <v>513.30004941000004</v>
      </c>
      <c r="H98" s="21"/>
      <c r="I98" s="131"/>
    </row>
    <row r="99" spans="1:9" ht="18.75" customHeight="1">
      <c r="A99" s="140">
        <f t="shared" si="0"/>
        <v>11</v>
      </c>
      <c r="B99" s="8" t="s">
        <v>107</v>
      </c>
      <c r="C99" s="8" t="s">
        <v>117</v>
      </c>
      <c r="D99" s="8" t="s">
        <v>120</v>
      </c>
      <c r="E99" s="8" t="s">
        <v>16</v>
      </c>
      <c r="F99" s="140" t="s">
        <v>28</v>
      </c>
      <c r="G99" s="192">
        <v>242.95880109999999</v>
      </c>
      <c r="H99" s="21"/>
      <c r="I99" s="9"/>
    </row>
    <row r="100" spans="1:9" ht="18.75" customHeight="1">
      <c r="A100" s="140">
        <f t="shared" si="0"/>
        <v>12</v>
      </c>
      <c r="B100" s="8" t="s">
        <v>107</v>
      </c>
      <c r="C100" s="8" t="s">
        <v>117</v>
      </c>
      <c r="D100" s="8" t="s">
        <v>121</v>
      </c>
      <c r="E100" s="8" t="s">
        <v>16</v>
      </c>
      <c r="F100" s="140" t="s">
        <v>28</v>
      </c>
      <c r="G100" s="192">
        <v>270.88962945999998</v>
      </c>
      <c r="H100" s="21"/>
      <c r="I100" s="9"/>
    </row>
    <row r="101" spans="1:9" ht="18.75" customHeight="1">
      <c r="A101" s="140">
        <f t="shared" si="0"/>
        <v>13</v>
      </c>
      <c r="B101" s="8" t="s">
        <v>107</v>
      </c>
      <c r="C101" s="8" t="s">
        <v>117</v>
      </c>
      <c r="D101" s="8" t="s">
        <v>122</v>
      </c>
      <c r="E101" s="8" t="s">
        <v>19</v>
      </c>
      <c r="F101" s="140" t="s">
        <v>28</v>
      </c>
      <c r="G101" s="192">
        <v>131.12578868</v>
      </c>
      <c r="H101" s="21">
        <v>45686</v>
      </c>
      <c r="I101" s="9"/>
    </row>
    <row r="102" spans="1:9" ht="18.75" customHeight="1">
      <c r="A102" s="140">
        <f t="shared" si="0"/>
        <v>14</v>
      </c>
      <c r="B102" s="8" t="s">
        <v>107</v>
      </c>
      <c r="C102" s="8" t="s">
        <v>117</v>
      </c>
      <c r="D102" s="8" t="s">
        <v>123</v>
      </c>
      <c r="E102" s="8" t="s">
        <v>16</v>
      </c>
      <c r="F102" s="140" t="s">
        <v>28</v>
      </c>
      <c r="G102" s="192">
        <v>82.685348640000001</v>
      </c>
      <c r="H102" s="21"/>
      <c r="I102" s="9"/>
    </row>
    <row r="103" spans="1:9" ht="18.75" customHeight="1">
      <c r="A103" s="140">
        <f t="shared" si="0"/>
        <v>15</v>
      </c>
      <c r="B103" s="8" t="s">
        <v>107</v>
      </c>
      <c r="C103" s="8" t="s">
        <v>117</v>
      </c>
      <c r="D103" s="8" t="s">
        <v>124</v>
      </c>
      <c r="E103" s="8" t="s">
        <v>16</v>
      </c>
      <c r="F103" s="140" t="s">
        <v>28</v>
      </c>
      <c r="G103" s="192">
        <v>787.97054786000001</v>
      </c>
      <c r="H103" s="21"/>
      <c r="I103" s="9"/>
    </row>
    <row r="104" spans="1:9" ht="18.75" customHeight="1">
      <c r="A104" s="140">
        <f t="shared" si="0"/>
        <v>16</v>
      </c>
      <c r="B104" s="8" t="s">
        <v>107</v>
      </c>
      <c r="C104" s="8" t="s">
        <v>117</v>
      </c>
      <c r="D104" s="8" t="s">
        <v>125</v>
      </c>
      <c r="E104" s="8" t="s">
        <v>16</v>
      </c>
      <c r="F104" s="140" t="s">
        <v>28</v>
      </c>
      <c r="G104" s="192">
        <v>586.78132918999995</v>
      </c>
      <c r="H104" s="21"/>
      <c r="I104" s="9"/>
    </row>
    <row r="105" spans="1:9" ht="18.75" customHeight="1">
      <c r="A105" s="140">
        <f t="shared" si="0"/>
        <v>17</v>
      </c>
      <c r="B105" s="8" t="s">
        <v>107</v>
      </c>
      <c r="C105" s="8" t="s">
        <v>117</v>
      </c>
      <c r="D105" s="8" t="s">
        <v>126</v>
      </c>
      <c r="E105" s="8" t="s">
        <v>16</v>
      </c>
      <c r="F105" s="140" t="s">
        <v>28</v>
      </c>
      <c r="G105" s="192">
        <v>273.78907579000003</v>
      </c>
      <c r="H105" s="105"/>
      <c r="I105" s="9"/>
    </row>
    <row r="106" spans="1:9" ht="18.75" customHeight="1">
      <c r="A106" s="140">
        <f t="shared" si="0"/>
        <v>18</v>
      </c>
      <c r="B106" s="8" t="s">
        <v>107</v>
      </c>
      <c r="C106" s="8" t="s">
        <v>127</v>
      </c>
      <c r="D106" s="8" t="s">
        <v>128</v>
      </c>
      <c r="E106" s="8" t="s">
        <v>19</v>
      </c>
      <c r="F106" s="140" t="s">
        <v>97</v>
      </c>
      <c r="G106" s="194">
        <v>260.68203511000002</v>
      </c>
      <c r="H106" s="100">
        <v>45213</v>
      </c>
      <c r="I106" s="99"/>
    </row>
    <row r="107" spans="1:9" ht="18.75" customHeight="1">
      <c r="A107" s="140">
        <f t="shared" si="0"/>
        <v>19</v>
      </c>
      <c r="B107" s="8" t="s">
        <v>107</v>
      </c>
      <c r="C107" s="8" t="s">
        <v>127</v>
      </c>
      <c r="D107" s="8" t="s">
        <v>129</v>
      </c>
      <c r="E107" s="8" t="s">
        <v>19</v>
      </c>
      <c r="F107" s="140" t="s">
        <v>97</v>
      </c>
      <c r="G107" s="194">
        <v>192.59406131</v>
      </c>
      <c r="H107" s="100">
        <v>45619</v>
      </c>
      <c r="I107" s="99"/>
    </row>
    <row r="108" spans="1:9" ht="18.75" customHeight="1">
      <c r="A108" s="140">
        <f t="shared" si="0"/>
        <v>20</v>
      </c>
      <c r="B108" s="8" t="s">
        <v>107</v>
      </c>
      <c r="C108" s="8" t="s">
        <v>127</v>
      </c>
      <c r="D108" s="8" t="s">
        <v>130</v>
      </c>
      <c r="E108" s="8" t="s">
        <v>12</v>
      </c>
      <c r="F108" s="140" t="s">
        <v>97</v>
      </c>
      <c r="G108" s="192">
        <v>583.93187116000001</v>
      </c>
      <c r="H108" s="106"/>
      <c r="I108" s="9"/>
    </row>
    <row r="109" spans="1:9" ht="18.75" customHeight="1">
      <c r="A109" s="140">
        <f t="shared" si="0"/>
        <v>21</v>
      </c>
      <c r="B109" s="8" t="s">
        <v>107</v>
      </c>
      <c r="C109" s="8" t="s">
        <v>127</v>
      </c>
      <c r="D109" s="8" t="s">
        <v>131</v>
      </c>
      <c r="E109" s="8" t="s">
        <v>19</v>
      </c>
      <c r="F109" s="140" t="s">
        <v>97</v>
      </c>
      <c r="G109" s="192">
        <v>969.50510038000004</v>
      </c>
      <c r="H109" s="21">
        <v>45452</v>
      </c>
      <c r="I109" s="9"/>
    </row>
    <row r="110" spans="1:9" ht="18.75" customHeight="1">
      <c r="A110" s="140">
        <f t="shared" si="0"/>
        <v>22</v>
      </c>
      <c r="B110" s="8" t="s">
        <v>107</v>
      </c>
      <c r="C110" s="8" t="s">
        <v>127</v>
      </c>
      <c r="D110" s="8" t="s">
        <v>132</v>
      </c>
      <c r="E110" s="8" t="s">
        <v>19</v>
      </c>
      <c r="F110" s="140" t="s">
        <v>97</v>
      </c>
      <c r="G110" s="192">
        <v>387.59162307000003</v>
      </c>
      <c r="H110" s="21">
        <v>45551</v>
      </c>
      <c r="I110" s="9"/>
    </row>
    <row r="111" spans="1:9" ht="18.75" customHeight="1">
      <c r="A111" s="140">
        <f t="shared" si="0"/>
        <v>23</v>
      </c>
      <c r="B111" s="8" t="s">
        <v>107</v>
      </c>
      <c r="C111" s="8" t="s">
        <v>133</v>
      </c>
      <c r="D111" s="8" t="s">
        <v>134</v>
      </c>
      <c r="E111" s="8" t="s">
        <v>12</v>
      </c>
      <c r="F111" s="140" t="s">
        <v>28</v>
      </c>
      <c r="G111" s="192">
        <v>78.080867760000004</v>
      </c>
      <c r="H111" s="21"/>
      <c r="I111" s="9"/>
    </row>
    <row r="112" spans="1:9" ht="18.75" customHeight="1">
      <c r="A112" s="140">
        <f t="shared" si="0"/>
        <v>24</v>
      </c>
      <c r="B112" s="8" t="s">
        <v>107</v>
      </c>
      <c r="C112" s="8" t="s">
        <v>133</v>
      </c>
      <c r="D112" s="8" t="s">
        <v>135</v>
      </c>
      <c r="E112" s="8" t="s">
        <v>12</v>
      </c>
      <c r="F112" s="140" t="s">
        <v>28</v>
      </c>
      <c r="G112" s="192">
        <v>543.38307841000005</v>
      </c>
      <c r="H112" s="21"/>
      <c r="I112" s="131"/>
    </row>
    <row r="113" spans="1:9" ht="18.75" customHeight="1">
      <c r="A113" s="140">
        <f t="shared" si="0"/>
        <v>25</v>
      </c>
      <c r="B113" s="8" t="s">
        <v>107</v>
      </c>
      <c r="C113" s="8" t="s">
        <v>133</v>
      </c>
      <c r="D113" s="8" t="s">
        <v>136</v>
      </c>
      <c r="E113" s="8" t="s">
        <v>16</v>
      </c>
      <c r="F113" s="140" t="s">
        <v>97</v>
      </c>
      <c r="G113" s="192">
        <v>176.60577609000001</v>
      </c>
      <c r="H113" s="21"/>
      <c r="I113" s="9"/>
    </row>
    <row r="114" spans="1:9" ht="18.75" customHeight="1">
      <c r="A114" s="140">
        <f t="shared" si="0"/>
        <v>26</v>
      </c>
      <c r="B114" s="8" t="s">
        <v>107</v>
      </c>
      <c r="C114" s="8" t="s">
        <v>133</v>
      </c>
      <c r="D114" s="8" t="s">
        <v>137</v>
      </c>
      <c r="E114" s="8" t="s">
        <v>12</v>
      </c>
      <c r="F114" s="140" t="s">
        <v>28</v>
      </c>
      <c r="G114" s="192">
        <v>147.86393558</v>
      </c>
      <c r="H114" s="21"/>
      <c r="I114" s="131"/>
    </row>
    <row r="115" spans="1:9" ht="18.75" customHeight="1">
      <c r="A115" s="140">
        <f t="shared" si="0"/>
        <v>27</v>
      </c>
      <c r="B115" s="8" t="s">
        <v>107</v>
      </c>
      <c r="C115" s="8" t="s">
        <v>133</v>
      </c>
      <c r="D115" s="8" t="s">
        <v>138</v>
      </c>
      <c r="E115" s="8" t="s">
        <v>16</v>
      </c>
      <c r="F115" s="140" t="s">
        <v>28</v>
      </c>
      <c r="G115" s="192">
        <v>971.81266521999999</v>
      </c>
      <c r="H115" s="21"/>
      <c r="I115" s="131"/>
    </row>
    <row r="116" spans="1:9" ht="18.75" customHeight="1">
      <c r="A116" s="140">
        <f t="shared" si="0"/>
        <v>28</v>
      </c>
      <c r="B116" s="8" t="s">
        <v>107</v>
      </c>
      <c r="C116" s="8" t="s">
        <v>133</v>
      </c>
      <c r="D116" s="8" t="s">
        <v>139</v>
      </c>
      <c r="E116" s="8" t="s">
        <v>19</v>
      </c>
      <c r="F116" s="140" t="s">
        <v>140</v>
      </c>
      <c r="G116" s="192">
        <v>1646.60824783</v>
      </c>
      <c r="H116" s="21" t="s">
        <v>17838</v>
      </c>
      <c r="I116" s="9"/>
    </row>
    <row r="117" spans="1:9" ht="18.75" customHeight="1">
      <c r="A117" s="140">
        <f t="shared" si="0"/>
        <v>29</v>
      </c>
      <c r="B117" s="8" t="s">
        <v>107</v>
      </c>
      <c r="C117" s="8" t="s">
        <v>133</v>
      </c>
      <c r="D117" s="8" t="s">
        <v>34</v>
      </c>
      <c r="E117" s="8" t="s">
        <v>16</v>
      </c>
      <c r="F117" s="140" t="s">
        <v>28</v>
      </c>
      <c r="G117" s="192">
        <v>270.76765957999999</v>
      </c>
      <c r="H117" s="21"/>
      <c r="I117" s="9"/>
    </row>
    <row r="118" spans="1:9" ht="18.75" customHeight="1">
      <c r="A118" s="140">
        <f t="shared" si="0"/>
        <v>30</v>
      </c>
      <c r="B118" s="8" t="s">
        <v>107</v>
      </c>
      <c r="C118" s="8" t="s">
        <v>133</v>
      </c>
      <c r="D118" s="8" t="s">
        <v>34</v>
      </c>
      <c r="E118" s="8" t="s">
        <v>12</v>
      </c>
      <c r="F118" s="140" t="s">
        <v>28</v>
      </c>
      <c r="G118" s="192">
        <v>521.26324236000005</v>
      </c>
      <c r="H118" s="21"/>
      <c r="I118" s="131"/>
    </row>
    <row r="119" spans="1:9" ht="16.5" customHeight="1">
      <c r="A119" s="140">
        <f t="shared" si="0"/>
        <v>31</v>
      </c>
      <c r="B119" s="8" t="s">
        <v>107</v>
      </c>
      <c r="C119" s="8" t="s">
        <v>133</v>
      </c>
      <c r="D119" s="8" t="s">
        <v>141</v>
      </c>
      <c r="E119" s="8" t="s">
        <v>16</v>
      </c>
      <c r="F119" s="140" t="s">
        <v>97</v>
      </c>
      <c r="G119" s="192">
        <v>165.0516011</v>
      </c>
      <c r="H119" s="21"/>
      <c r="I119" s="9"/>
    </row>
    <row r="120" spans="1:9" ht="18.75" customHeight="1">
      <c r="A120" s="140">
        <f t="shared" si="0"/>
        <v>32</v>
      </c>
      <c r="B120" s="8" t="s">
        <v>107</v>
      </c>
      <c r="C120" s="8" t="s">
        <v>133</v>
      </c>
      <c r="D120" s="8" t="s">
        <v>142</v>
      </c>
      <c r="E120" s="8" t="s">
        <v>12</v>
      </c>
      <c r="F120" s="140" t="s">
        <v>28</v>
      </c>
      <c r="G120" s="192">
        <v>230.26914988999999</v>
      </c>
      <c r="H120" s="21"/>
      <c r="I120" s="9"/>
    </row>
    <row r="121" spans="1:9" ht="18.75" customHeight="1">
      <c r="A121" s="140">
        <f t="shared" si="0"/>
        <v>33</v>
      </c>
      <c r="B121" s="8" t="s">
        <v>107</v>
      </c>
      <c r="C121" s="8" t="s">
        <v>133</v>
      </c>
      <c r="D121" s="8" t="s">
        <v>143</v>
      </c>
      <c r="E121" s="8" t="s">
        <v>16</v>
      </c>
      <c r="F121" s="140" t="s">
        <v>28</v>
      </c>
      <c r="G121" s="192">
        <v>324.60326161</v>
      </c>
      <c r="H121" s="21"/>
      <c r="I121" s="9"/>
    </row>
    <row r="122" spans="1:9" ht="18.75" customHeight="1">
      <c r="A122" s="140">
        <f t="shared" si="0"/>
        <v>34</v>
      </c>
      <c r="B122" s="8" t="s">
        <v>107</v>
      </c>
      <c r="C122" s="8" t="s">
        <v>133</v>
      </c>
      <c r="D122" s="8" t="s">
        <v>144</v>
      </c>
      <c r="E122" s="8" t="s">
        <v>12</v>
      </c>
      <c r="F122" s="140" t="s">
        <v>28</v>
      </c>
      <c r="G122" s="192">
        <v>192.69787196999999</v>
      </c>
      <c r="H122" s="21"/>
      <c r="I122" s="9"/>
    </row>
    <row r="123" spans="1:9" ht="18.75" customHeight="1">
      <c r="A123" s="140">
        <f t="shared" si="0"/>
        <v>35</v>
      </c>
      <c r="B123" s="8" t="s">
        <v>107</v>
      </c>
      <c r="C123" s="8" t="s">
        <v>133</v>
      </c>
      <c r="D123" s="8" t="s">
        <v>145</v>
      </c>
      <c r="E123" s="8" t="s">
        <v>16</v>
      </c>
      <c r="F123" s="140" t="s">
        <v>17844</v>
      </c>
      <c r="G123" s="192">
        <v>347.43376239000003</v>
      </c>
      <c r="H123" s="21"/>
      <c r="I123" s="9"/>
    </row>
    <row r="124" spans="1:9" ht="17.25" customHeight="1">
      <c r="A124" s="140">
        <f t="shared" si="0"/>
        <v>36</v>
      </c>
      <c r="B124" s="8" t="s">
        <v>107</v>
      </c>
      <c r="C124" s="8" t="s">
        <v>146</v>
      </c>
      <c r="D124" s="8" t="s">
        <v>147</v>
      </c>
      <c r="E124" s="8" t="s">
        <v>12</v>
      </c>
      <c r="F124" s="140" t="s">
        <v>63</v>
      </c>
      <c r="G124" s="192">
        <v>463.27207091999998</v>
      </c>
      <c r="H124" s="21"/>
      <c r="I124" s="131"/>
    </row>
    <row r="125" spans="1:9" ht="17.25" customHeight="1">
      <c r="A125" s="140">
        <f t="shared" si="0"/>
        <v>37</v>
      </c>
      <c r="B125" s="8" t="s">
        <v>107</v>
      </c>
      <c r="C125" s="8" t="s">
        <v>146</v>
      </c>
      <c r="D125" s="8" t="s">
        <v>148</v>
      </c>
      <c r="E125" s="8" t="s">
        <v>12</v>
      </c>
      <c r="F125" s="140" t="s">
        <v>28</v>
      </c>
      <c r="G125" s="192">
        <v>453.67725718999998</v>
      </c>
      <c r="H125" s="21"/>
      <c r="I125" s="131"/>
    </row>
    <row r="126" spans="1:9" ht="18" customHeight="1">
      <c r="A126" s="140">
        <f t="shared" si="0"/>
        <v>38</v>
      </c>
      <c r="B126" s="8" t="s">
        <v>107</v>
      </c>
      <c r="C126" s="8" t="s">
        <v>146</v>
      </c>
      <c r="D126" s="8" t="s">
        <v>149</v>
      </c>
      <c r="E126" s="8" t="s">
        <v>16</v>
      </c>
      <c r="F126" s="140" t="s">
        <v>33</v>
      </c>
      <c r="G126" s="192">
        <v>1256.0791542300001</v>
      </c>
      <c r="H126" s="21"/>
      <c r="I126" s="9"/>
    </row>
    <row r="127" spans="1:9" ht="17.25" customHeight="1">
      <c r="A127" s="140">
        <f t="shared" si="0"/>
        <v>39</v>
      </c>
      <c r="B127" s="8" t="s">
        <v>107</v>
      </c>
      <c r="C127" s="8" t="s">
        <v>146</v>
      </c>
      <c r="D127" s="8" t="s">
        <v>150</v>
      </c>
      <c r="E127" s="8" t="s">
        <v>16</v>
      </c>
      <c r="F127" s="140" t="s">
        <v>63</v>
      </c>
      <c r="G127" s="192">
        <v>521.34881542000005</v>
      </c>
      <c r="H127" s="21"/>
      <c r="I127" s="9"/>
    </row>
    <row r="128" spans="1:9" ht="18.75" customHeight="1">
      <c r="A128" s="297" t="s">
        <v>151</v>
      </c>
      <c r="B128" s="295"/>
      <c r="C128" s="295"/>
      <c r="D128" s="295"/>
      <c r="E128" s="295"/>
      <c r="F128" s="296"/>
      <c r="G128" s="188">
        <f>SUM(G89:G127)</f>
        <v>19088.302615680001</v>
      </c>
      <c r="H128" s="14"/>
      <c r="I128" s="14"/>
    </row>
    <row r="129" spans="1:9" ht="16.5" customHeight="1">
      <c r="A129" s="300" t="s">
        <v>152</v>
      </c>
      <c r="B129" s="295"/>
      <c r="C129" s="295"/>
      <c r="D129" s="295"/>
      <c r="E129" s="295"/>
      <c r="F129" s="295"/>
      <c r="G129" s="295"/>
      <c r="H129" s="295"/>
      <c r="I129" s="296"/>
    </row>
    <row r="130" spans="1:9" ht="18.75" customHeight="1">
      <c r="A130" s="140">
        <v>1</v>
      </c>
      <c r="B130" s="8" t="s">
        <v>153</v>
      </c>
      <c r="C130" s="8" t="s">
        <v>154</v>
      </c>
      <c r="D130" s="8" t="s">
        <v>155</v>
      </c>
      <c r="E130" s="8" t="s">
        <v>16</v>
      </c>
      <c r="F130" s="140" t="s">
        <v>17845</v>
      </c>
      <c r="G130" s="192">
        <v>1157.7440422899999</v>
      </c>
      <c r="H130" s="22"/>
      <c r="I130" s="22"/>
    </row>
    <row r="131" spans="1:9" ht="18.75" customHeight="1">
      <c r="A131" s="140">
        <f t="shared" ref="A131:A161" si="1">A130+1</f>
        <v>2</v>
      </c>
      <c r="B131" s="8" t="s">
        <v>153</v>
      </c>
      <c r="C131" s="8" t="s">
        <v>154</v>
      </c>
      <c r="D131" s="8" t="s">
        <v>156</v>
      </c>
      <c r="E131" s="8" t="s">
        <v>12</v>
      </c>
      <c r="F131" s="140" t="s">
        <v>63</v>
      </c>
      <c r="G131" s="192">
        <v>970.51087631999997</v>
      </c>
      <c r="H131" s="22"/>
      <c r="I131" s="22"/>
    </row>
    <row r="132" spans="1:9" ht="18.75" customHeight="1">
      <c r="A132" s="140">
        <f t="shared" si="1"/>
        <v>3</v>
      </c>
      <c r="B132" s="8" t="s">
        <v>153</v>
      </c>
      <c r="C132" s="8" t="s">
        <v>157</v>
      </c>
      <c r="D132" s="8" t="s">
        <v>158</v>
      </c>
      <c r="E132" s="8" t="s">
        <v>16</v>
      </c>
      <c r="F132" s="140" t="s">
        <v>159</v>
      </c>
      <c r="G132" s="192">
        <v>1297.03001118</v>
      </c>
      <c r="H132" s="22"/>
      <c r="I132" s="22"/>
    </row>
    <row r="133" spans="1:9" ht="18.75" customHeight="1">
      <c r="A133" s="140">
        <f t="shared" si="1"/>
        <v>4</v>
      </c>
      <c r="B133" s="8" t="s">
        <v>153</v>
      </c>
      <c r="C133" s="8" t="s">
        <v>157</v>
      </c>
      <c r="D133" s="8" t="s">
        <v>160</v>
      </c>
      <c r="E133" s="8" t="s">
        <v>19</v>
      </c>
      <c r="F133" s="140" t="s">
        <v>33</v>
      </c>
      <c r="G133" s="192">
        <v>1362.3651219799999</v>
      </c>
      <c r="H133" s="22" t="s">
        <v>18323</v>
      </c>
      <c r="I133" s="22"/>
    </row>
    <row r="134" spans="1:9" ht="18.75" customHeight="1">
      <c r="A134" s="140">
        <f t="shared" si="1"/>
        <v>5</v>
      </c>
      <c r="B134" s="8" t="s">
        <v>153</v>
      </c>
      <c r="C134" s="8" t="s">
        <v>157</v>
      </c>
      <c r="D134" s="8" t="s">
        <v>161</v>
      </c>
      <c r="E134" s="8" t="s">
        <v>19</v>
      </c>
      <c r="F134" s="140" t="s">
        <v>33</v>
      </c>
      <c r="G134" s="192">
        <v>879.00364030000003</v>
      </c>
      <c r="H134" s="22" t="s">
        <v>18323</v>
      </c>
      <c r="I134" s="22"/>
    </row>
    <row r="135" spans="1:9" ht="18.75" customHeight="1">
      <c r="A135" s="140">
        <f t="shared" si="1"/>
        <v>6</v>
      </c>
      <c r="B135" s="8" t="s">
        <v>153</v>
      </c>
      <c r="C135" s="8" t="s">
        <v>157</v>
      </c>
      <c r="D135" s="8" t="s">
        <v>162</v>
      </c>
      <c r="E135" s="8" t="s">
        <v>19</v>
      </c>
      <c r="F135" s="140" t="s">
        <v>33</v>
      </c>
      <c r="G135" s="192">
        <v>345.0076626</v>
      </c>
      <c r="H135" s="22" t="s">
        <v>18323</v>
      </c>
      <c r="I135" s="22"/>
    </row>
    <row r="136" spans="1:9" ht="18.75" customHeight="1">
      <c r="A136" s="140">
        <f t="shared" si="1"/>
        <v>7</v>
      </c>
      <c r="B136" s="8" t="s">
        <v>153</v>
      </c>
      <c r="C136" s="8" t="s">
        <v>157</v>
      </c>
      <c r="D136" s="8" t="s">
        <v>163</v>
      </c>
      <c r="E136" s="8" t="s">
        <v>19</v>
      </c>
      <c r="F136" s="140" t="s">
        <v>33</v>
      </c>
      <c r="G136" s="192">
        <v>415.04388490999997</v>
      </c>
      <c r="H136" s="22" t="s">
        <v>18323</v>
      </c>
      <c r="I136" s="22"/>
    </row>
    <row r="137" spans="1:9" ht="18.75" customHeight="1">
      <c r="A137" s="140">
        <f t="shared" si="1"/>
        <v>8</v>
      </c>
      <c r="B137" s="8" t="s">
        <v>153</v>
      </c>
      <c r="C137" s="8" t="s">
        <v>157</v>
      </c>
      <c r="D137" s="8" t="s">
        <v>164</v>
      </c>
      <c r="E137" s="8" t="s">
        <v>19</v>
      </c>
      <c r="F137" s="140" t="s">
        <v>33</v>
      </c>
      <c r="G137" s="192">
        <v>333.51260980000001</v>
      </c>
      <c r="H137" s="22" t="s">
        <v>18323</v>
      </c>
      <c r="I137" s="22"/>
    </row>
    <row r="138" spans="1:9" ht="18.75" customHeight="1">
      <c r="A138" s="140">
        <f t="shared" si="1"/>
        <v>9</v>
      </c>
      <c r="B138" s="8" t="s">
        <v>153</v>
      </c>
      <c r="C138" s="8" t="s">
        <v>157</v>
      </c>
      <c r="D138" s="8" t="s">
        <v>165</v>
      </c>
      <c r="E138" s="8" t="s">
        <v>16</v>
      </c>
      <c r="F138" s="140" t="s">
        <v>166</v>
      </c>
      <c r="G138" s="192">
        <v>857.11083781000002</v>
      </c>
      <c r="H138" s="21"/>
      <c r="I138" s="22"/>
    </row>
    <row r="139" spans="1:9" ht="18.75" customHeight="1">
      <c r="A139" s="140">
        <f t="shared" si="1"/>
        <v>10</v>
      </c>
      <c r="B139" s="8" t="s">
        <v>153</v>
      </c>
      <c r="C139" s="8" t="s">
        <v>157</v>
      </c>
      <c r="D139" s="8" t="s">
        <v>167</v>
      </c>
      <c r="E139" s="8" t="s">
        <v>19</v>
      </c>
      <c r="F139" s="140" t="s">
        <v>33</v>
      </c>
      <c r="G139" s="192">
        <v>423.29014977999998</v>
      </c>
      <c r="H139" s="22" t="s">
        <v>18323</v>
      </c>
      <c r="I139" s="22"/>
    </row>
    <row r="140" spans="1:9" ht="18.75" customHeight="1">
      <c r="A140" s="140">
        <f t="shared" si="1"/>
        <v>11</v>
      </c>
      <c r="B140" s="8" t="s">
        <v>153</v>
      </c>
      <c r="C140" s="8" t="s">
        <v>168</v>
      </c>
      <c r="D140" s="8" t="s">
        <v>169</v>
      </c>
      <c r="E140" s="8" t="s">
        <v>12</v>
      </c>
      <c r="F140" s="140" t="s">
        <v>17846</v>
      </c>
      <c r="G140" s="192">
        <v>838.89653083999997</v>
      </c>
      <c r="H140" s="21"/>
      <c r="I140" s="22"/>
    </row>
    <row r="141" spans="1:9" ht="18.75" customHeight="1">
      <c r="A141" s="140">
        <f t="shared" si="1"/>
        <v>12</v>
      </c>
      <c r="B141" s="8" t="s">
        <v>153</v>
      </c>
      <c r="C141" s="8" t="s">
        <v>168</v>
      </c>
      <c r="D141" s="8" t="s">
        <v>170</v>
      </c>
      <c r="E141" s="8" t="s">
        <v>16</v>
      </c>
      <c r="F141" s="140" t="s">
        <v>545</v>
      </c>
      <c r="G141" s="192">
        <v>405.28674388000002</v>
      </c>
      <c r="H141" s="21"/>
      <c r="I141" s="22"/>
    </row>
    <row r="142" spans="1:9" ht="18.75" customHeight="1">
      <c r="A142" s="140">
        <f t="shared" si="1"/>
        <v>13</v>
      </c>
      <c r="B142" s="8" t="s">
        <v>153</v>
      </c>
      <c r="C142" s="8" t="s">
        <v>168</v>
      </c>
      <c r="D142" s="8" t="s">
        <v>104</v>
      </c>
      <c r="E142" s="8" t="s">
        <v>171</v>
      </c>
      <c r="F142" s="140" t="s">
        <v>17840</v>
      </c>
      <c r="G142" s="192">
        <v>977.25614997000002</v>
      </c>
      <c r="H142" s="21">
        <v>45883</v>
      </c>
      <c r="I142" s="22"/>
    </row>
    <row r="143" spans="1:9" ht="18.75" customHeight="1">
      <c r="A143" s="140">
        <f t="shared" si="1"/>
        <v>14</v>
      </c>
      <c r="B143" s="8" t="s">
        <v>153</v>
      </c>
      <c r="C143" s="8" t="s">
        <v>172</v>
      </c>
      <c r="D143" s="8" t="s">
        <v>173</v>
      </c>
      <c r="E143" s="8" t="s">
        <v>19</v>
      </c>
      <c r="F143" s="140" t="s">
        <v>28</v>
      </c>
      <c r="G143" s="192">
        <v>1379.3255263399999</v>
      </c>
      <c r="H143" s="21">
        <v>45813</v>
      </c>
      <c r="I143" s="22"/>
    </row>
    <row r="144" spans="1:9" ht="18.75" customHeight="1">
      <c r="A144" s="140">
        <f t="shared" si="1"/>
        <v>15</v>
      </c>
      <c r="B144" s="8" t="s">
        <v>153</v>
      </c>
      <c r="C144" s="8" t="s">
        <v>172</v>
      </c>
      <c r="D144" s="8" t="s">
        <v>174</v>
      </c>
      <c r="E144" s="8" t="s">
        <v>19</v>
      </c>
      <c r="F144" s="140" t="s">
        <v>28</v>
      </c>
      <c r="G144" s="192">
        <v>1425.5247360400001</v>
      </c>
      <c r="H144" s="21">
        <v>45813</v>
      </c>
      <c r="I144" s="22"/>
    </row>
    <row r="145" spans="1:9" ht="18.75" customHeight="1">
      <c r="A145" s="140">
        <f t="shared" si="1"/>
        <v>16</v>
      </c>
      <c r="B145" s="8" t="s">
        <v>153</v>
      </c>
      <c r="C145" s="8" t="s">
        <v>175</v>
      </c>
      <c r="D145" s="8" t="s">
        <v>176</v>
      </c>
      <c r="E145" s="8" t="s">
        <v>12</v>
      </c>
      <c r="F145" s="140" t="s">
        <v>63</v>
      </c>
      <c r="G145" s="192">
        <v>138.23842905999999</v>
      </c>
      <c r="H145" s="21"/>
      <c r="I145" s="22"/>
    </row>
    <row r="146" spans="1:9" ht="18.75" customHeight="1">
      <c r="A146" s="140">
        <f t="shared" si="1"/>
        <v>17</v>
      </c>
      <c r="B146" s="8" t="s">
        <v>153</v>
      </c>
      <c r="C146" s="8" t="s">
        <v>175</v>
      </c>
      <c r="D146" s="8" t="s">
        <v>177</v>
      </c>
      <c r="E146" s="8" t="s">
        <v>12</v>
      </c>
      <c r="F146" s="140" t="s">
        <v>63</v>
      </c>
      <c r="G146" s="192">
        <v>63.749416019999998</v>
      </c>
      <c r="H146" s="21"/>
      <c r="I146" s="22"/>
    </row>
    <row r="147" spans="1:9" ht="18.75" customHeight="1">
      <c r="A147" s="140">
        <f t="shared" si="1"/>
        <v>18</v>
      </c>
      <c r="B147" s="8" t="s">
        <v>153</v>
      </c>
      <c r="C147" s="8" t="s">
        <v>175</v>
      </c>
      <c r="D147" s="8" t="s">
        <v>178</v>
      </c>
      <c r="E147" s="8" t="s">
        <v>16</v>
      </c>
      <c r="F147" s="140" t="s">
        <v>63</v>
      </c>
      <c r="G147" s="192">
        <v>544.06788741000003</v>
      </c>
      <c r="H147" s="21"/>
      <c r="I147" s="22"/>
    </row>
    <row r="148" spans="1:9" ht="18.75" customHeight="1">
      <c r="A148" s="140">
        <f t="shared" si="1"/>
        <v>19</v>
      </c>
      <c r="B148" s="8" t="s">
        <v>153</v>
      </c>
      <c r="C148" s="8" t="s">
        <v>175</v>
      </c>
      <c r="D148" s="8" t="s">
        <v>179</v>
      </c>
      <c r="E148" s="8" t="s">
        <v>16</v>
      </c>
      <c r="F148" s="140" t="s">
        <v>63</v>
      </c>
      <c r="G148" s="192">
        <v>104.70949131</v>
      </c>
      <c r="H148" s="21"/>
      <c r="I148" s="22"/>
    </row>
    <row r="149" spans="1:9" ht="18.75" customHeight="1">
      <c r="A149" s="140">
        <f t="shared" si="1"/>
        <v>20</v>
      </c>
      <c r="B149" s="8" t="s">
        <v>153</v>
      </c>
      <c r="C149" s="8" t="s">
        <v>175</v>
      </c>
      <c r="D149" s="8" t="s">
        <v>180</v>
      </c>
      <c r="E149" s="8" t="s">
        <v>16</v>
      </c>
      <c r="F149" s="140" t="s">
        <v>63</v>
      </c>
      <c r="G149" s="192">
        <v>78.840050669999997</v>
      </c>
      <c r="H149" s="21"/>
      <c r="I149" s="22"/>
    </row>
    <row r="150" spans="1:9" ht="18.75" customHeight="1">
      <c r="A150" s="140">
        <f t="shared" si="1"/>
        <v>21</v>
      </c>
      <c r="B150" s="8" t="s">
        <v>153</v>
      </c>
      <c r="C150" s="8" t="s">
        <v>175</v>
      </c>
      <c r="D150" s="8" t="s">
        <v>182</v>
      </c>
      <c r="E150" s="8" t="s">
        <v>16</v>
      </c>
      <c r="F150" s="140" t="s">
        <v>63</v>
      </c>
      <c r="G150" s="192">
        <v>78.147331390000005</v>
      </c>
      <c r="H150" s="21"/>
      <c r="I150" s="22"/>
    </row>
    <row r="151" spans="1:9" ht="20.25" customHeight="1">
      <c r="A151" s="140">
        <f t="shared" si="1"/>
        <v>22</v>
      </c>
      <c r="B151" s="8" t="s">
        <v>153</v>
      </c>
      <c r="C151" s="8" t="s">
        <v>175</v>
      </c>
      <c r="D151" s="8" t="s">
        <v>183</v>
      </c>
      <c r="E151" s="8" t="s">
        <v>12</v>
      </c>
      <c r="F151" s="140" t="s">
        <v>63</v>
      </c>
      <c r="G151" s="192">
        <v>246.70332268000001</v>
      </c>
      <c r="H151" s="21"/>
      <c r="I151" s="22"/>
    </row>
    <row r="152" spans="1:9" ht="18.75" customHeight="1">
      <c r="A152" s="140">
        <f t="shared" si="1"/>
        <v>23</v>
      </c>
      <c r="B152" s="8" t="s">
        <v>153</v>
      </c>
      <c r="C152" s="8" t="s">
        <v>175</v>
      </c>
      <c r="D152" s="8" t="s">
        <v>184</v>
      </c>
      <c r="E152" s="8" t="s">
        <v>16</v>
      </c>
      <c r="F152" s="140" t="s">
        <v>63</v>
      </c>
      <c r="G152" s="192">
        <v>132.57136829999999</v>
      </c>
      <c r="H152" s="21"/>
      <c r="I152" s="22"/>
    </row>
    <row r="153" spans="1:9" ht="18.75" customHeight="1">
      <c r="A153" s="140">
        <f t="shared" si="1"/>
        <v>24</v>
      </c>
      <c r="B153" s="8" t="s">
        <v>153</v>
      </c>
      <c r="C153" s="8" t="s">
        <v>175</v>
      </c>
      <c r="D153" s="8" t="s">
        <v>185</v>
      </c>
      <c r="E153" s="8" t="s">
        <v>16</v>
      </c>
      <c r="F153" s="140" t="s">
        <v>63</v>
      </c>
      <c r="G153" s="192">
        <v>219.25463321999999</v>
      </c>
      <c r="H153" s="21"/>
      <c r="I153" s="22"/>
    </row>
    <row r="154" spans="1:9" ht="18.75" customHeight="1">
      <c r="A154" s="140">
        <f t="shared" si="1"/>
        <v>25</v>
      </c>
      <c r="B154" s="8" t="s">
        <v>153</v>
      </c>
      <c r="C154" s="8" t="s">
        <v>186</v>
      </c>
      <c r="D154" s="8" t="s">
        <v>187</v>
      </c>
      <c r="E154" s="8" t="s">
        <v>16</v>
      </c>
      <c r="F154" s="140" t="s">
        <v>28</v>
      </c>
      <c r="G154" s="192">
        <v>1416.4188320999999</v>
      </c>
      <c r="H154" s="21"/>
      <c r="I154" s="22"/>
    </row>
    <row r="155" spans="1:9" ht="18.75" customHeight="1">
      <c r="A155" s="140">
        <f t="shared" si="1"/>
        <v>26</v>
      </c>
      <c r="B155" s="8" t="s">
        <v>153</v>
      </c>
      <c r="C155" s="8" t="s">
        <v>186</v>
      </c>
      <c r="D155" s="8" t="s">
        <v>188</v>
      </c>
      <c r="E155" s="8" t="s">
        <v>16</v>
      </c>
      <c r="F155" s="140" t="s">
        <v>28</v>
      </c>
      <c r="G155" s="192">
        <v>246.86015288999999</v>
      </c>
      <c r="H155" s="21"/>
      <c r="I155" s="22"/>
    </row>
    <row r="156" spans="1:9" ht="18.75" customHeight="1">
      <c r="A156" s="140">
        <f t="shared" si="1"/>
        <v>27</v>
      </c>
      <c r="B156" s="8" t="s">
        <v>153</v>
      </c>
      <c r="C156" s="8" t="s">
        <v>186</v>
      </c>
      <c r="D156" s="8" t="s">
        <v>189</v>
      </c>
      <c r="E156" s="8" t="s">
        <v>16</v>
      </c>
      <c r="F156" s="140" t="s">
        <v>28</v>
      </c>
      <c r="G156" s="192">
        <v>159.27386687000001</v>
      </c>
      <c r="H156" s="22"/>
      <c r="I156" s="22"/>
    </row>
    <row r="157" spans="1:9" ht="18.75" customHeight="1">
      <c r="A157" s="140">
        <f t="shared" si="1"/>
        <v>28</v>
      </c>
      <c r="B157" s="8" t="s">
        <v>153</v>
      </c>
      <c r="C157" s="8" t="s">
        <v>186</v>
      </c>
      <c r="D157" s="8" t="s">
        <v>190</v>
      </c>
      <c r="E157" s="8" t="s">
        <v>16</v>
      </c>
      <c r="F157" s="140" t="s">
        <v>28</v>
      </c>
      <c r="G157" s="192">
        <v>466.83144107999999</v>
      </c>
      <c r="H157" s="22"/>
      <c r="I157" s="22"/>
    </row>
    <row r="158" spans="1:9" ht="18.75" customHeight="1">
      <c r="A158" s="140">
        <f t="shared" si="1"/>
        <v>29</v>
      </c>
      <c r="B158" s="8" t="s">
        <v>153</v>
      </c>
      <c r="C158" s="8" t="s">
        <v>186</v>
      </c>
      <c r="D158" s="8" t="s">
        <v>191</v>
      </c>
      <c r="E158" s="8" t="s">
        <v>16</v>
      </c>
      <c r="F158" s="140" t="s">
        <v>28</v>
      </c>
      <c r="G158" s="192">
        <v>572.71983737000005</v>
      </c>
      <c r="H158" s="22"/>
      <c r="I158" s="22"/>
    </row>
    <row r="159" spans="1:9" ht="18.75" customHeight="1">
      <c r="A159" s="140">
        <f t="shared" si="1"/>
        <v>30</v>
      </c>
      <c r="B159" s="8" t="s">
        <v>153</v>
      </c>
      <c r="C159" s="8" t="s">
        <v>186</v>
      </c>
      <c r="D159" s="8" t="s">
        <v>192</v>
      </c>
      <c r="E159" s="8" t="s">
        <v>16</v>
      </c>
      <c r="F159" s="140" t="s">
        <v>28</v>
      </c>
      <c r="G159" s="192">
        <v>473.97138454999998</v>
      </c>
      <c r="H159" s="22"/>
      <c r="I159" s="22"/>
    </row>
    <row r="160" spans="1:9" ht="18.75" customHeight="1">
      <c r="A160" s="140">
        <f t="shared" si="1"/>
        <v>31</v>
      </c>
      <c r="B160" s="8" t="s">
        <v>153</v>
      </c>
      <c r="C160" s="8" t="s">
        <v>186</v>
      </c>
      <c r="D160" s="8" t="s">
        <v>193</v>
      </c>
      <c r="E160" s="8" t="s">
        <v>16</v>
      </c>
      <c r="F160" s="140" t="s">
        <v>28</v>
      </c>
      <c r="G160" s="192">
        <v>390.07302579999998</v>
      </c>
      <c r="H160" s="22"/>
      <c r="I160" s="22"/>
    </row>
    <row r="161" spans="1:9" ht="18.75" customHeight="1">
      <c r="A161" s="140">
        <f t="shared" si="1"/>
        <v>32</v>
      </c>
      <c r="B161" s="8" t="s">
        <v>153</v>
      </c>
      <c r="C161" s="8" t="s">
        <v>186</v>
      </c>
      <c r="D161" s="8" t="s">
        <v>194</v>
      </c>
      <c r="E161" s="8" t="s">
        <v>16</v>
      </c>
      <c r="F161" s="140" t="s">
        <v>28</v>
      </c>
      <c r="G161" s="192">
        <v>289.10259929</v>
      </c>
      <c r="H161" s="22"/>
      <c r="I161" s="22"/>
    </row>
    <row r="162" spans="1:9" ht="18" customHeight="1">
      <c r="A162" s="302" t="s">
        <v>195</v>
      </c>
      <c r="B162" s="295"/>
      <c r="C162" s="295"/>
      <c r="D162" s="295"/>
      <c r="E162" s="295"/>
      <c r="F162" s="296"/>
      <c r="G162" s="189">
        <f>SUM(G130:G161)</f>
        <v>18688.441594050008</v>
      </c>
      <c r="H162" s="23"/>
      <c r="I162" s="23"/>
    </row>
    <row r="163" spans="1:9" ht="18.75" customHeight="1">
      <c r="A163" s="303" t="s">
        <v>196</v>
      </c>
      <c r="B163" s="295"/>
      <c r="C163" s="295"/>
      <c r="D163" s="295"/>
      <c r="E163" s="295"/>
      <c r="F163" s="295"/>
      <c r="G163" s="295"/>
      <c r="H163" s="295"/>
      <c r="I163" s="296"/>
    </row>
    <row r="164" spans="1:9" ht="18.75" customHeight="1">
      <c r="A164" s="140">
        <v>1</v>
      </c>
      <c r="B164" s="8" t="s">
        <v>197</v>
      </c>
      <c r="C164" s="8" t="s">
        <v>198</v>
      </c>
      <c r="D164" s="8" t="s">
        <v>199</v>
      </c>
      <c r="E164" s="8" t="s">
        <v>16</v>
      </c>
      <c r="F164" s="140" t="s">
        <v>200</v>
      </c>
      <c r="G164" s="192">
        <v>458.08005652000003</v>
      </c>
      <c r="H164" s="13"/>
      <c r="I164" s="13"/>
    </row>
    <row r="165" spans="1:9" ht="18.75" customHeight="1">
      <c r="A165" s="140">
        <f t="shared" ref="A165:A180" si="2">A164+1</f>
        <v>2</v>
      </c>
      <c r="B165" s="8" t="s">
        <v>197</v>
      </c>
      <c r="C165" s="8" t="s">
        <v>198</v>
      </c>
      <c r="D165" s="8" t="s">
        <v>201</v>
      </c>
      <c r="E165" s="8" t="s">
        <v>16</v>
      </c>
      <c r="F165" s="140" t="s">
        <v>97</v>
      </c>
      <c r="G165" s="192">
        <v>325.43332144999999</v>
      </c>
      <c r="H165" s="13"/>
      <c r="I165" s="13"/>
    </row>
    <row r="166" spans="1:9" ht="18.75" customHeight="1">
      <c r="A166" s="140">
        <f t="shared" si="2"/>
        <v>3</v>
      </c>
      <c r="B166" s="8" t="s">
        <v>197</v>
      </c>
      <c r="C166" s="8" t="s">
        <v>198</v>
      </c>
      <c r="D166" s="8" t="s">
        <v>202</v>
      </c>
      <c r="E166" s="8" t="s">
        <v>16</v>
      </c>
      <c r="F166" s="140" t="s">
        <v>17847</v>
      </c>
      <c r="G166" s="192">
        <v>866.07117850999998</v>
      </c>
      <c r="H166" s="13"/>
      <c r="I166" s="13"/>
    </row>
    <row r="167" spans="1:9" ht="18.75" customHeight="1">
      <c r="A167" s="140">
        <f t="shared" si="2"/>
        <v>4</v>
      </c>
      <c r="B167" s="8" t="s">
        <v>197</v>
      </c>
      <c r="C167" s="8" t="s">
        <v>198</v>
      </c>
      <c r="D167" s="8" t="s">
        <v>203</v>
      </c>
      <c r="E167" s="8" t="s">
        <v>16</v>
      </c>
      <c r="F167" s="140" t="s">
        <v>17841</v>
      </c>
      <c r="G167" s="192">
        <v>495.38612991000002</v>
      </c>
      <c r="H167" s="24"/>
      <c r="I167" s="13"/>
    </row>
    <row r="168" spans="1:9" ht="18.75" customHeight="1">
      <c r="A168" s="140">
        <f t="shared" si="2"/>
        <v>5</v>
      </c>
      <c r="B168" s="8" t="s">
        <v>197</v>
      </c>
      <c r="C168" s="8" t="s">
        <v>198</v>
      </c>
      <c r="D168" s="8" t="s">
        <v>47</v>
      </c>
      <c r="E168" s="8" t="s">
        <v>16</v>
      </c>
      <c r="F168" s="140" t="s">
        <v>17834</v>
      </c>
      <c r="G168" s="192">
        <v>197.40563326</v>
      </c>
      <c r="H168" s="24"/>
      <c r="I168" s="13"/>
    </row>
    <row r="169" spans="1:9" ht="18.75" customHeight="1">
      <c r="A169" s="140">
        <f t="shared" si="2"/>
        <v>6</v>
      </c>
      <c r="B169" s="8" t="s">
        <v>197</v>
      </c>
      <c r="C169" s="8" t="s">
        <v>198</v>
      </c>
      <c r="D169" s="8" t="s">
        <v>204</v>
      </c>
      <c r="E169" s="8" t="s">
        <v>16</v>
      </c>
      <c r="F169" s="140" t="s">
        <v>28</v>
      </c>
      <c r="G169" s="192">
        <v>206.20798547000001</v>
      </c>
      <c r="H169" s="24"/>
      <c r="I169" s="13"/>
    </row>
    <row r="170" spans="1:9" ht="18.75" customHeight="1">
      <c r="A170" s="140">
        <f t="shared" si="2"/>
        <v>7</v>
      </c>
      <c r="B170" s="8" t="s">
        <v>197</v>
      </c>
      <c r="C170" s="8" t="s">
        <v>198</v>
      </c>
      <c r="D170" s="8" t="s">
        <v>205</v>
      </c>
      <c r="E170" s="8" t="s">
        <v>12</v>
      </c>
      <c r="F170" s="140" t="s">
        <v>17848</v>
      </c>
      <c r="G170" s="192">
        <v>551.82094832999996</v>
      </c>
      <c r="H170" s="24"/>
      <c r="I170" s="129"/>
    </row>
    <row r="171" spans="1:9" ht="18.75" customHeight="1">
      <c r="A171" s="140">
        <f t="shared" si="2"/>
        <v>8</v>
      </c>
      <c r="B171" s="8" t="s">
        <v>197</v>
      </c>
      <c r="C171" s="8" t="s">
        <v>198</v>
      </c>
      <c r="D171" s="8" t="s">
        <v>206</v>
      </c>
      <c r="E171" s="8" t="s">
        <v>16</v>
      </c>
      <c r="F171" s="140" t="s">
        <v>63</v>
      </c>
      <c r="G171" s="192">
        <v>465.71670506999999</v>
      </c>
      <c r="H171" s="13"/>
      <c r="I171" s="13"/>
    </row>
    <row r="172" spans="1:9" ht="18.75" customHeight="1">
      <c r="A172" s="140">
        <f t="shared" si="2"/>
        <v>9</v>
      </c>
      <c r="B172" s="8" t="s">
        <v>197</v>
      </c>
      <c r="C172" s="8" t="s">
        <v>198</v>
      </c>
      <c r="D172" s="8" t="s">
        <v>207</v>
      </c>
      <c r="E172" s="8" t="s">
        <v>12</v>
      </c>
      <c r="F172" s="140" t="s">
        <v>17848</v>
      </c>
      <c r="G172" s="192">
        <v>408.19776132999999</v>
      </c>
      <c r="H172" s="13"/>
      <c r="I172" s="129"/>
    </row>
    <row r="173" spans="1:9" ht="18.75" customHeight="1">
      <c r="A173" s="140">
        <f t="shared" si="2"/>
        <v>10</v>
      </c>
      <c r="B173" s="8" t="s">
        <v>197</v>
      </c>
      <c r="C173" s="8" t="s">
        <v>198</v>
      </c>
      <c r="D173" s="8" t="s">
        <v>208</v>
      </c>
      <c r="E173" s="8" t="s">
        <v>16</v>
      </c>
      <c r="F173" s="140" t="s">
        <v>17849</v>
      </c>
      <c r="G173" s="192">
        <v>351.76921489</v>
      </c>
      <c r="H173" s="13"/>
      <c r="I173" s="13"/>
    </row>
    <row r="174" spans="1:9" ht="18.75" customHeight="1">
      <c r="A174" s="140">
        <f t="shared" si="2"/>
        <v>11</v>
      </c>
      <c r="B174" s="8" t="s">
        <v>197</v>
      </c>
      <c r="C174" s="8" t="s">
        <v>198</v>
      </c>
      <c r="D174" s="8" t="s">
        <v>209</v>
      </c>
      <c r="E174" s="8" t="s">
        <v>16</v>
      </c>
      <c r="F174" s="140" t="s">
        <v>210</v>
      </c>
      <c r="G174" s="192">
        <v>424.57535000000001</v>
      </c>
      <c r="H174" s="13"/>
      <c r="I174" s="13"/>
    </row>
    <row r="175" spans="1:9" ht="18.75" customHeight="1">
      <c r="A175" s="140">
        <f t="shared" si="2"/>
        <v>12</v>
      </c>
      <c r="B175" s="8" t="s">
        <v>197</v>
      </c>
      <c r="C175" s="8" t="s">
        <v>211</v>
      </c>
      <c r="D175" s="8" t="s">
        <v>212</v>
      </c>
      <c r="E175" s="8" t="s">
        <v>16</v>
      </c>
      <c r="F175" s="140" t="s">
        <v>63</v>
      </c>
      <c r="G175" s="192">
        <v>408.01610527999998</v>
      </c>
      <c r="H175" s="13"/>
      <c r="I175" s="13"/>
    </row>
    <row r="176" spans="1:9" ht="18.75" customHeight="1">
      <c r="A176" s="140">
        <f t="shared" si="2"/>
        <v>13</v>
      </c>
      <c r="B176" s="8" t="s">
        <v>197</v>
      </c>
      <c r="C176" s="8" t="s">
        <v>211</v>
      </c>
      <c r="D176" s="8" t="s">
        <v>213</v>
      </c>
      <c r="E176" s="8" t="s">
        <v>16</v>
      </c>
      <c r="F176" s="140" t="s">
        <v>17835</v>
      </c>
      <c r="G176" s="192">
        <v>442.37355411999999</v>
      </c>
      <c r="H176" s="13"/>
      <c r="I176" s="13"/>
    </row>
    <row r="177" spans="1:9" ht="18.75" customHeight="1">
      <c r="A177" s="140">
        <f t="shared" si="2"/>
        <v>14</v>
      </c>
      <c r="B177" s="8" t="s">
        <v>197</v>
      </c>
      <c r="C177" s="8" t="s">
        <v>211</v>
      </c>
      <c r="D177" s="8" t="s">
        <v>214</v>
      </c>
      <c r="E177" s="8" t="s">
        <v>16</v>
      </c>
      <c r="F177" s="140" t="s">
        <v>17836</v>
      </c>
      <c r="G177" s="192">
        <v>126.90023196999999</v>
      </c>
      <c r="H177" s="13"/>
      <c r="I177" s="12"/>
    </row>
    <row r="178" spans="1:9" ht="18.75" customHeight="1">
      <c r="A178" s="140">
        <f t="shared" si="2"/>
        <v>15</v>
      </c>
      <c r="B178" s="8" t="s">
        <v>197</v>
      </c>
      <c r="C178" s="8" t="s">
        <v>211</v>
      </c>
      <c r="D178" s="8" t="s">
        <v>215</v>
      </c>
      <c r="E178" s="8" t="s">
        <v>16</v>
      </c>
      <c r="F178" s="140" t="s">
        <v>216</v>
      </c>
      <c r="G178" s="192">
        <v>412.56375917999998</v>
      </c>
      <c r="H178" s="13"/>
      <c r="I178" s="25"/>
    </row>
    <row r="179" spans="1:9" ht="18.75" customHeight="1">
      <c r="A179" s="140">
        <f t="shared" si="2"/>
        <v>16</v>
      </c>
      <c r="B179" s="8" t="s">
        <v>197</v>
      </c>
      <c r="C179" s="8" t="s">
        <v>211</v>
      </c>
      <c r="D179" s="8" t="s">
        <v>217</v>
      </c>
      <c r="E179" s="8" t="s">
        <v>16</v>
      </c>
      <c r="F179" s="140" t="s">
        <v>13</v>
      </c>
      <c r="G179" s="192">
        <v>452.75190857000001</v>
      </c>
      <c r="H179" s="13"/>
      <c r="I179" s="13"/>
    </row>
    <row r="180" spans="1:9" ht="18.75" customHeight="1">
      <c r="A180" s="140">
        <f t="shared" si="2"/>
        <v>17</v>
      </c>
      <c r="B180" s="8" t="s">
        <v>197</v>
      </c>
      <c r="C180" s="8" t="s">
        <v>211</v>
      </c>
      <c r="D180" s="8" t="s">
        <v>218</v>
      </c>
      <c r="E180" s="8" t="s">
        <v>16</v>
      </c>
      <c r="F180" s="140" t="s">
        <v>216</v>
      </c>
      <c r="G180" s="192">
        <v>242.15854707</v>
      </c>
      <c r="H180" s="13"/>
      <c r="I180" s="13"/>
    </row>
    <row r="181" spans="1:9" ht="19.5" customHeight="1">
      <c r="A181" s="299" t="s">
        <v>219</v>
      </c>
      <c r="B181" s="295"/>
      <c r="C181" s="295"/>
      <c r="D181" s="295"/>
      <c r="E181" s="295"/>
      <c r="F181" s="296"/>
      <c r="G181" s="189">
        <f>SUM(G164:G180)</f>
        <v>6835.4283909300002</v>
      </c>
      <c r="H181" s="16"/>
      <c r="I181" s="14"/>
    </row>
    <row r="182" spans="1:9" ht="18.75" customHeight="1">
      <c r="A182" s="303" t="s">
        <v>220</v>
      </c>
      <c r="B182" s="295"/>
      <c r="C182" s="295"/>
      <c r="D182" s="295"/>
      <c r="E182" s="295"/>
      <c r="F182" s="295"/>
      <c r="G182" s="295"/>
      <c r="H182" s="295"/>
      <c r="I182" s="296"/>
    </row>
    <row r="183" spans="1:9" ht="18.75" customHeight="1">
      <c r="A183" s="140">
        <v>1</v>
      </c>
      <c r="B183" s="8" t="s">
        <v>221</v>
      </c>
      <c r="C183" s="8" t="s">
        <v>222</v>
      </c>
      <c r="D183" s="8" t="s">
        <v>223</v>
      </c>
      <c r="E183" s="8" t="s">
        <v>19</v>
      </c>
      <c r="F183" s="140" t="s">
        <v>545</v>
      </c>
      <c r="G183" s="192">
        <v>1173.3873133500001</v>
      </c>
      <c r="H183" s="21">
        <v>45381</v>
      </c>
      <c r="I183" s="9"/>
    </row>
    <row r="184" spans="1:9" ht="18.75" customHeight="1">
      <c r="A184" s="140">
        <f t="shared" ref="A184:A230" si="3">A183+1</f>
        <v>2</v>
      </c>
      <c r="B184" s="8" t="s">
        <v>221</v>
      </c>
      <c r="C184" s="8" t="s">
        <v>222</v>
      </c>
      <c r="D184" s="8" t="s">
        <v>224</v>
      </c>
      <c r="E184" s="8" t="s">
        <v>19</v>
      </c>
      <c r="F184" s="140" t="s">
        <v>545</v>
      </c>
      <c r="G184" s="192">
        <v>1026.9002779299999</v>
      </c>
      <c r="H184" s="21">
        <v>45381</v>
      </c>
      <c r="I184" s="9"/>
    </row>
    <row r="185" spans="1:9" ht="18.75" customHeight="1">
      <c r="A185" s="140">
        <f t="shared" si="3"/>
        <v>3</v>
      </c>
      <c r="B185" s="8" t="s">
        <v>221</v>
      </c>
      <c r="C185" s="8" t="s">
        <v>222</v>
      </c>
      <c r="D185" s="8" t="s">
        <v>225</v>
      </c>
      <c r="E185" s="8" t="s">
        <v>19</v>
      </c>
      <c r="F185" s="140" t="s">
        <v>33</v>
      </c>
      <c r="G185" s="192">
        <v>1283.90607553</v>
      </c>
      <c r="H185" s="21">
        <v>45722</v>
      </c>
      <c r="I185" s="9"/>
    </row>
    <row r="186" spans="1:9" ht="18.75" customHeight="1">
      <c r="A186" s="140">
        <f t="shared" si="3"/>
        <v>4</v>
      </c>
      <c r="B186" s="8" t="s">
        <v>221</v>
      </c>
      <c r="C186" s="8" t="s">
        <v>222</v>
      </c>
      <c r="D186" s="8" t="s">
        <v>226</v>
      </c>
      <c r="E186" s="8" t="s">
        <v>19</v>
      </c>
      <c r="F186" s="140" t="s">
        <v>545</v>
      </c>
      <c r="G186" s="192">
        <v>799.44117785000003</v>
      </c>
      <c r="H186" s="21">
        <v>45564</v>
      </c>
      <c r="I186" s="9"/>
    </row>
    <row r="187" spans="1:9" ht="18.75" customHeight="1">
      <c r="A187" s="140">
        <f t="shared" si="3"/>
        <v>5</v>
      </c>
      <c r="B187" s="8" t="s">
        <v>221</v>
      </c>
      <c r="C187" s="8" t="s">
        <v>222</v>
      </c>
      <c r="D187" s="8" t="s">
        <v>227</v>
      </c>
      <c r="E187" s="8" t="s">
        <v>19</v>
      </c>
      <c r="F187" s="140" t="s">
        <v>63</v>
      </c>
      <c r="G187" s="192">
        <v>320.69415963</v>
      </c>
      <c r="H187" s="21">
        <v>45579</v>
      </c>
      <c r="I187" s="9"/>
    </row>
    <row r="188" spans="1:9" ht="18.75" customHeight="1">
      <c r="A188" s="140">
        <f t="shared" si="3"/>
        <v>6</v>
      </c>
      <c r="B188" s="8" t="s">
        <v>221</v>
      </c>
      <c r="C188" s="8" t="s">
        <v>228</v>
      </c>
      <c r="D188" s="8" t="s">
        <v>229</v>
      </c>
      <c r="E188" s="8" t="s">
        <v>19</v>
      </c>
      <c r="F188" s="140" t="s">
        <v>28</v>
      </c>
      <c r="G188" s="192">
        <v>437.91797737000002</v>
      </c>
      <c r="H188" s="21">
        <v>45561</v>
      </c>
      <c r="I188" s="9"/>
    </row>
    <row r="189" spans="1:9" ht="18.75" customHeight="1">
      <c r="A189" s="140">
        <f t="shared" si="3"/>
        <v>7</v>
      </c>
      <c r="B189" s="8" t="s">
        <v>221</v>
      </c>
      <c r="C189" s="8" t="s">
        <v>228</v>
      </c>
      <c r="D189" s="8" t="s">
        <v>230</v>
      </c>
      <c r="E189" s="8" t="s">
        <v>19</v>
      </c>
      <c r="F189" s="140" t="s">
        <v>28</v>
      </c>
      <c r="G189" s="192">
        <v>721.50659464</v>
      </c>
      <c r="H189" s="21">
        <v>45588</v>
      </c>
      <c r="I189" s="9"/>
    </row>
    <row r="190" spans="1:9" ht="18.75" customHeight="1">
      <c r="A190" s="140">
        <f t="shared" si="3"/>
        <v>8</v>
      </c>
      <c r="B190" s="8" t="s">
        <v>221</v>
      </c>
      <c r="C190" s="8" t="s">
        <v>228</v>
      </c>
      <c r="D190" s="8" t="s">
        <v>231</v>
      </c>
      <c r="E190" s="8" t="s">
        <v>19</v>
      </c>
      <c r="F190" s="140" t="s">
        <v>28</v>
      </c>
      <c r="G190" s="192">
        <v>1056.0684987</v>
      </c>
      <c r="H190" s="9"/>
      <c r="I190" s="9"/>
    </row>
    <row r="191" spans="1:9" ht="18.75" customHeight="1">
      <c r="A191" s="140">
        <f t="shared" si="3"/>
        <v>9</v>
      </c>
      <c r="B191" s="8" t="s">
        <v>221</v>
      </c>
      <c r="C191" s="8" t="s">
        <v>228</v>
      </c>
      <c r="D191" s="8" t="s">
        <v>232</v>
      </c>
      <c r="E191" s="8" t="s">
        <v>19</v>
      </c>
      <c r="F191" s="140" t="s">
        <v>28</v>
      </c>
      <c r="G191" s="192">
        <v>538.52848216999996</v>
      </c>
      <c r="H191" s="21">
        <v>45561</v>
      </c>
      <c r="I191" s="9"/>
    </row>
    <row r="192" spans="1:9" ht="18.75" customHeight="1">
      <c r="A192" s="140">
        <f t="shared" si="3"/>
        <v>10</v>
      </c>
      <c r="B192" s="8" t="s">
        <v>221</v>
      </c>
      <c r="C192" s="8" t="s">
        <v>228</v>
      </c>
      <c r="D192" s="8" t="s">
        <v>233</v>
      </c>
      <c r="E192" s="8" t="s">
        <v>16</v>
      </c>
      <c r="F192" s="140" t="s">
        <v>28</v>
      </c>
      <c r="G192" s="192">
        <v>678.85446343000001</v>
      </c>
      <c r="H192" s="9"/>
      <c r="I192" s="9"/>
    </row>
    <row r="193" spans="1:9" ht="18.75" customHeight="1">
      <c r="A193" s="140">
        <f t="shared" si="3"/>
        <v>11</v>
      </c>
      <c r="B193" s="8" t="s">
        <v>221</v>
      </c>
      <c r="C193" s="8" t="s">
        <v>228</v>
      </c>
      <c r="D193" s="8" t="s">
        <v>177</v>
      </c>
      <c r="E193" s="8" t="s">
        <v>19</v>
      </c>
      <c r="F193" s="140" t="s">
        <v>28</v>
      </c>
      <c r="G193" s="192">
        <v>267.63427003999999</v>
      </c>
      <c r="H193" s="21">
        <v>45222</v>
      </c>
      <c r="I193" s="9"/>
    </row>
    <row r="194" spans="1:9" ht="18.75" customHeight="1">
      <c r="A194" s="140">
        <f t="shared" si="3"/>
        <v>12</v>
      </c>
      <c r="B194" s="8" t="s">
        <v>221</v>
      </c>
      <c r="C194" s="8" t="s">
        <v>228</v>
      </c>
      <c r="D194" s="8" t="s">
        <v>56</v>
      </c>
      <c r="E194" s="8" t="s">
        <v>16</v>
      </c>
      <c r="F194" s="140" t="s">
        <v>28</v>
      </c>
      <c r="G194" s="192">
        <v>327.30621902000001</v>
      </c>
      <c r="H194" s="9"/>
      <c r="I194" s="9"/>
    </row>
    <row r="195" spans="1:9" ht="18.75" customHeight="1">
      <c r="A195" s="140">
        <f t="shared" si="3"/>
        <v>13</v>
      </c>
      <c r="B195" s="8" t="s">
        <v>221</v>
      </c>
      <c r="C195" s="8" t="s">
        <v>228</v>
      </c>
      <c r="D195" s="8" t="s">
        <v>234</v>
      </c>
      <c r="E195" s="8" t="s">
        <v>19</v>
      </c>
      <c r="F195" s="140" t="s">
        <v>28</v>
      </c>
      <c r="G195" s="192">
        <v>425.28933303999997</v>
      </c>
      <c r="H195" s="21">
        <v>45588</v>
      </c>
      <c r="I195" s="9"/>
    </row>
    <row r="196" spans="1:9" ht="18.75" customHeight="1">
      <c r="A196" s="140">
        <f t="shared" si="3"/>
        <v>14</v>
      </c>
      <c r="B196" s="8" t="s">
        <v>221</v>
      </c>
      <c r="C196" s="8" t="s">
        <v>228</v>
      </c>
      <c r="D196" s="8" t="s">
        <v>235</v>
      </c>
      <c r="E196" s="8" t="s">
        <v>16</v>
      </c>
      <c r="F196" s="140" t="s">
        <v>28</v>
      </c>
      <c r="G196" s="192">
        <v>285.70975052</v>
      </c>
      <c r="H196" s="21"/>
      <c r="I196" s="9"/>
    </row>
    <row r="197" spans="1:9" ht="18.75" customHeight="1">
      <c r="A197" s="140">
        <f t="shared" si="3"/>
        <v>15</v>
      </c>
      <c r="B197" s="8" t="s">
        <v>221</v>
      </c>
      <c r="C197" s="8" t="s">
        <v>228</v>
      </c>
      <c r="D197" s="8" t="s">
        <v>236</v>
      </c>
      <c r="E197" s="8" t="s">
        <v>19</v>
      </c>
      <c r="F197" s="140" t="s">
        <v>28</v>
      </c>
      <c r="G197" s="192">
        <v>355.93203030000001</v>
      </c>
      <c r="H197" s="21">
        <v>45588</v>
      </c>
      <c r="I197" s="9"/>
    </row>
    <row r="198" spans="1:9" ht="18.75" customHeight="1">
      <c r="A198" s="140">
        <f t="shared" si="3"/>
        <v>16</v>
      </c>
      <c r="B198" s="8" t="s">
        <v>221</v>
      </c>
      <c r="C198" s="8" t="s">
        <v>228</v>
      </c>
      <c r="D198" s="8" t="s">
        <v>237</v>
      </c>
      <c r="E198" s="8" t="s">
        <v>16</v>
      </c>
      <c r="F198" s="140" t="s">
        <v>28</v>
      </c>
      <c r="G198" s="192">
        <v>248.26180503</v>
      </c>
      <c r="H198" s="21"/>
      <c r="I198" s="9"/>
    </row>
    <row r="199" spans="1:9" ht="18.75" customHeight="1">
      <c r="A199" s="140">
        <f t="shared" si="3"/>
        <v>17</v>
      </c>
      <c r="B199" s="8" t="s">
        <v>221</v>
      </c>
      <c r="C199" s="8" t="s">
        <v>228</v>
      </c>
      <c r="D199" s="8" t="s">
        <v>238</v>
      </c>
      <c r="E199" s="8" t="s">
        <v>16</v>
      </c>
      <c r="F199" s="140" t="s">
        <v>28</v>
      </c>
      <c r="G199" s="192">
        <v>332.19651612000001</v>
      </c>
      <c r="H199" s="9"/>
      <c r="I199" s="10"/>
    </row>
    <row r="200" spans="1:9" ht="18.75" customHeight="1">
      <c r="A200" s="140">
        <f t="shared" si="3"/>
        <v>18</v>
      </c>
      <c r="B200" s="8" t="s">
        <v>221</v>
      </c>
      <c r="C200" s="8" t="s">
        <v>228</v>
      </c>
      <c r="D200" s="11" t="s">
        <v>239</v>
      </c>
      <c r="E200" s="8" t="s">
        <v>16</v>
      </c>
      <c r="F200" s="140" t="s">
        <v>28</v>
      </c>
      <c r="G200" s="192">
        <v>570.14378899999997</v>
      </c>
      <c r="H200" s="9"/>
      <c r="I200" s="10"/>
    </row>
    <row r="201" spans="1:9" ht="18.75" customHeight="1">
      <c r="A201" s="140">
        <f t="shared" si="3"/>
        <v>19</v>
      </c>
      <c r="B201" s="8" t="s">
        <v>221</v>
      </c>
      <c r="C201" s="8" t="s">
        <v>228</v>
      </c>
      <c r="D201" s="8" t="s">
        <v>240</v>
      </c>
      <c r="E201" s="8" t="s">
        <v>16</v>
      </c>
      <c r="F201" s="140" t="s">
        <v>28</v>
      </c>
      <c r="G201" s="192">
        <v>130.29683847999999</v>
      </c>
      <c r="H201" s="21"/>
      <c r="I201" s="9"/>
    </row>
    <row r="202" spans="1:9" ht="18.75" customHeight="1">
      <c r="A202" s="140">
        <f t="shared" si="3"/>
        <v>20</v>
      </c>
      <c r="B202" s="8" t="s">
        <v>221</v>
      </c>
      <c r="C202" s="8" t="s">
        <v>228</v>
      </c>
      <c r="D202" s="8" t="s">
        <v>241</v>
      </c>
      <c r="E202" s="8" t="s">
        <v>16</v>
      </c>
      <c r="F202" s="140" t="s">
        <v>28</v>
      </c>
      <c r="G202" s="192">
        <v>362.37383609</v>
      </c>
      <c r="H202" s="21"/>
      <c r="I202" s="9"/>
    </row>
    <row r="203" spans="1:9" ht="18.75" customHeight="1">
      <c r="A203" s="140">
        <f t="shared" si="3"/>
        <v>21</v>
      </c>
      <c r="B203" s="8" t="s">
        <v>221</v>
      </c>
      <c r="C203" s="8" t="s">
        <v>228</v>
      </c>
      <c r="D203" s="8" t="s">
        <v>242</v>
      </c>
      <c r="E203" s="8" t="s">
        <v>19</v>
      </c>
      <c r="F203" s="140" t="s">
        <v>28</v>
      </c>
      <c r="G203" s="192">
        <v>217.03809939999999</v>
      </c>
      <c r="H203" s="21">
        <v>45588</v>
      </c>
      <c r="I203" s="9"/>
    </row>
    <row r="204" spans="1:9" ht="18.75" customHeight="1">
      <c r="A204" s="140">
        <f t="shared" si="3"/>
        <v>22</v>
      </c>
      <c r="B204" s="8" t="s">
        <v>221</v>
      </c>
      <c r="C204" s="8" t="s">
        <v>228</v>
      </c>
      <c r="D204" s="8" t="s">
        <v>243</v>
      </c>
      <c r="E204" s="8" t="s">
        <v>16</v>
      </c>
      <c r="F204" s="140" t="s">
        <v>28</v>
      </c>
      <c r="G204" s="192">
        <v>249.65280953999999</v>
      </c>
      <c r="H204" s="21"/>
      <c r="I204" s="9"/>
    </row>
    <row r="205" spans="1:9" ht="18.75" customHeight="1">
      <c r="A205" s="140">
        <f t="shared" si="3"/>
        <v>23</v>
      </c>
      <c r="B205" s="8" t="s">
        <v>221</v>
      </c>
      <c r="C205" s="8" t="s">
        <v>244</v>
      </c>
      <c r="D205" s="8" t="s">
        <v>245</v>
      </c>
      <c r="E205" s="8" t="s">
        <v>16</v>
      </c>
      <c r="F205" s="140" t="s">
        <v>63</v>
      </c>
      <c r="G205" s="192">
        <v>910.79168711</v>
      </c>
      <c r="H205" s="21">
        <v>45889</v>
      </c>
      <c r="I205" s="9"/>
    </row>
    <row r="206" spans="1:9" ht="18.75" customHeight="1">
      <c r="A206" s="140">
        <f t="shared" si="3"/>
        <v>24</v>
      </c>
      <c r="B206" s="8" t="s">
        <v>221</v>
      </c>
      <c r="C206" s="8" t="s">
        <v>244</v>
      </c>
      <c r="D206" s="8" t="s">
        <v>246</v>
      </c>
      <c r="E206" s="8" t="s">
        <v>19</v>
      </c>
      <c r="F206" s="140" t="s">
        <v>33</v>
      </c>
      <c r="G206" s="192">
        <v>1805.1569828700001</v>
      </c>
      <c r="H206" s="21">
        <v>45477</v>
      </c>
      <c r="I206" s="9"/>
    </row>
    <row r="207" spans="1:9" ht="18.75" customHeight="1">
      <c r="A207" s="140">
        <f t="shared" si="3"/>
        <v>25</v>
      </c>
      <c r="B207" s="8" t="s">
        <v>221</v>
      </c>
      <c r="C207" s="8" t="s">
        <v>244</v>
      </c>
      <c r="D207" s="8" t="s">
        <v>247</v>
      </c>
      <c r="E207" s="8" t="s">
        <v>19</v>
      </c>
      <c r="F207" s="140" t="s">
        <v>63</v>
      </c>
      <c r="G207" s="192">
        <v>518.21715226000003</v>
      </c>
      <c r="H207" s="21">
        <v>45568</v>
      </c>
      <c r="I207" s="9"/>
    </row>
    <row r="208" spans="1:9" ht="18.75" customHeight="1">
      <c r="A208" s="140">
        <f t="shared" si="3"/>
        <v>26</v>
      </c>
      <c r="B208" s="8" t="s">
        <v>221</v>
      </c>
      <c r="C208" s="8" t="s">
        <v>244</v>
      </c>
      <c r="D208" s="8" t="s">
        <v>248</v>
      </c>
      <c r="E208" s="8" t="s">
        <v>19</v>
      </c>
      <c r="F208" s="140" t="s">
        <v>33</v>
      </c>
      <c r="G208" s="192">
        <v>1399.9333407300001</v>
      </c>
      <c r="H208" s="21">
        <v>45142</v>
      </c>
      <c r="I208" s="9"/>
    </row>
    <row r="209" spans="1:9" ht="18.75" customHeight="1">
      <c r="A209" s="140">
        <f t="shared" si="3"/>
        <v>27</v>
      </c>
      <c r="B209" s="8" t="s">
        <v>221</v>
      </c>
      <c r="C209" s="8" t="s">
        <v>249</v>
      </c>
      <c r="D209" s="8" t="s">
        <v>250</v>
      </c>
      <c r="E209" s="8" t="s">
        <v>16</v>
      </c>
      <c r="F209" s="140" t="s">
        <v>28</v>
      </c>
      <c r="G209" s="192">
        <v>352.78838259999998</v>
      </c>
      <c r="H209" s="21"/>
      <c r="I209" s="9"/>
    </row>
    <row r="210" spans="1:9" ht="18.75" customHeight="1">
      <c r="A210" s="140">
        <f t="shared" si="3"/>
        <v>28</v>
      </c>
      <c r="B210" s="8" t="s">
        <v>221</v>
      </c>
      <c r="C210" s="8" t="s">
        <v>249</v>
      </c>
      <c r="D210" s="8" t="s">
        <v>251</v>
      </c>
      <c r="E210" s="8" t="s">
        <v>16</v>
      </c>
      <c r="F210" s="140" t="s">
        <v>33</v>
      </c>
      <c r="G210" s="192">
        <v>635.66568868000002</v>
      </c>
      <c r="H210" s="21"/>
      <c r="I210" s="9"/>
    </row>
    <row r="211" spans="1:9" ht="18.75" customHeight="1">
      <c r="A211" s="140">
        <f t="shared" si="3"/>
        <v>29</v>
      </c>
      <c r="B211" s="8" t="s">
        <v>221</v>
      </c>
      <c r="C211" s="8" t="s">
        <v>249</v>
      </c>
      <c r="D211" s="8" t="s">
        <v>252</v>
      </c>
      <c r="E211" s="8" t="s">
        <v>16</v>
      </c>
      <c r="F211" s="140" t="s">
        <v>33</v>
      </c>
      <c r="G211" s="192">
        <v>1187.5461626900001</v>
      </c>
      <c r="H211" s="21"/>
      <c r="I211" s="9"/>
    </row>
    <row r="212" spans="1:9" ht="18.75" customHeight="1">
      <c r="A212" s="140">
        <f t="shared" si="3"/>
        <v>30</v>
      </c>
      <c r="B212" s="8" t="s">
        <v>221</v>
      </c>
      <c r="C212" s="8" t="s">
        <v>249</v>
      </c>
      <c r="D212" s="8" t="s">
        <v>253</v>
      </c>
      <c r="E212" s="8" t="s">
        <v>19</v>
      </c>
      <c r="F212" s="140" t="s">
        <v>17837</v>
      </c>
      <c r="G212" s="192">
        <v>710.21340027999997</v>
      </c>
      <c r="H212" s="21">
        <v>45777</v>
      </c>
      <c r="I212" s="9"/>
    </row>
    <row r="213" spans="1:9" ht="18.75" customHeight="1">
      <c r="A213" s="140">
        <f t="shared" si="3"/>
        <v>31</v>
      </c>
      <c r="B213" s="8" t="s">
        <v>221</v>
      </c>
      <c r="C213" s="8" t="s">
        <v>249</v>
      </c>
      <c r="D213" s="8" t="s">
        <v>254</v>
      </c>
      <c r="E213" s="8" t="s">
        <v>12</v>
      </c>
      <c r="F213" s="140" t="s">
        <v>28</v>
      </c>
      <c r="G213" s="192">
        <v>460.75523282</v>
      </c>
      <c r="H213" s="21"/>
      <c r="I213" s="131"/>
    </row>
    <row r="214" spans="1:9" ht="18.75" customHeight="1">
      <c r="A214" s="140">
        <f t="shared" si="3"/>
        <v>32</v>
      </c>
      <c r="B214" s="8" t="s">
        <v>221</v>
      </c>
      <c r="C214" s="8" t="s">
        <v>249</v>
      </c>
      <c r="D214" s="8" t="s">
        <v>255</v>
      </c>
      <c r="E214" s="8" t="s">
        <v>16</v>
      </c>
      <c r="F214" s="140" t="s">
        <v>33</v>
      </c>
      <c r="G214" s="192">
        <v>418.40436751999999</v>
      </c>
      <c r="H214" s="21"/>
      <c r="I214" s="9"/>
    </row>
    <row r="215" spans="1:9" ht="18.75" customHeight="1">
      <c r="A215" s="140">
        <f t="shared" si="3"/>
        <v>33</v>
      </c>
      <c r="B215" s="8" t="s">
        <v>221</v>
      </c>
      <c r="C215" s="8" t="s">
        <v>249</v>
      </c>
      <c r="D215" s="8" t="s">
        <v>256</v>
      </c>
      <c r="E215" s="8" t="s">
        <v>16</v>
      </c>
      <c r="F215" s="140" t="s">
        <v>33</v>
      </c>
      <c r="G215" s="192">
        <v>108.24462473</v>
      </c>
      <c r="H215" s="21"/>
      <c r="I215" s="9"/>
    </row>
    <row r="216" spans="1:9" ht="18.75" customHeight="1">
      <c r="A216" s="140">
        <f t="shared" si="3"/>
        <v>34</v>
      </c>
      <c r="B216" s="8" t="s">
        <v>221</v>
      </c>
      <c r="C216" s="8" t="s">
        <v>249</v>
      </c>
      <c r="D216" s="8" t="s">
        <v>257</v>
      </c>
      <c r="E216" s="8" t="s">
        <v>16</v>
      </c>
      <c r="F216" s="140" t="s">
        <v>33</v>
      </c>
      <c r="G216" s="192">
        <v>270.10758112000002</v>
      </c>
      <c r="H216" s="21"/>
      <c r="I216" s="9"/>
    </row>
    <row r="217" spans="1:9" ht="18.75" customHeight="1">
      <c r="A217" s="140">
        <f t="shared" si="3"/>
        <v>35</v>
      </c>
      <c r="B217" s="8" t="s">
        <v>221</v>
      </c>
      <c r="C217" s="8" t="s">
        <v>249</v>
      </c>
      <c r="D217" s="8" t="s">
        <v>258</v>
      </c>
      <c r="E217" s="8" t="s">
        <v>19</v>
      </c>
      <c r="F217" s="140" t="s">
        <v>63</v>
      </c>
      <c r="G217" s="192">
        <v>537.84663140999999</v>
      </c>
      <c r="H217" s="21">
        <v>45715</v>
      </c>
      <c r="I217" s="9"/>
    </row>
    <row r="218" spans="1:9" ht="18.75" customHeight="1">
      <c r="A218" s="140">
        <f t="shared" si="3"/>
        <v>36</v>
      </c>
      <c r="B218" s="8" t="s">
        <v>221</v>
      </c>
      <c r="C218" s="8" t="s">
        <v>249</v>
      </c>
      <c r="D218" s="8" t="s">
        <v>259</v>
      </c>
      <c r="E218" s="8" t="s">
        <v>19</v>
      </c>
      <c r="F218" s="140" t="s">
        <v>28</v>
      </c>
      <c r="G218" s="192">
        <v>697.28556480999998</v>
      </c>
      <c r="H218" s="21">
        <v>45748</v>
      </c>
      <c r="I218" s="9"/>
    </row>
    <row r="219" spans="1:9" ht="18.75" customHeight="1">
      <c r="A219" s="140">
        <f t="shared" si="3"/>
        <v>37</v>
      </c>
      <c r="B219" s="8" t="s">
        <v>221</v>
      </c>
      <c r="C219" s="8" t="s">
        <v>249</v>
      </c>
      <c r="D219" s="8" t="s">
        <v>260</v>
      </c>
      <c r="E219" s="8" t="s">
        <v>16</v>
      </c>
      <c r="F219" s="140" t="s">
        <v>28</v>
      </c>
      <c r="G219" s="192">
        <v>862.22042653999995</v>
      </c>
      <c r="H219" s="9"/>
      <c r="I219" s="9"/>
    </row>
    <row r="220" spans="1:9" ht="18.75" customHeight="1">
      <c r="A220" s="140">
        <f t="shared" si="3"/>
        <v>38</v>
      </c>
      <c r="B220" s="8" t="s">
        <v>221</v>
      </c>
      <c r="C220" s="8" t="s">
        <v>249</v>
      </c>
      <c r="D220" s="8" t="s">
        <v>261</v>
      </c>
      <c r="E220" s="8" t="s">
        <v>16</v>
      </c>
      <c r="F220" s="140" t="s">
        <v>28</v>
      </c>
      <c r="G220" s="192">
        <v>595.24792822999996</v>
      </c>
      <c r="H220" s="21"/>
      <c r="I220" s="9"/>
    </row>
    <row r="221" spans="1:9" ht="18.75" customHeight="1">
      <c r="A221" s="140">
        <f t="shared" si="3"/>
        <v>39</v>
      </c>
      <c r="B221" s="8" t="s">
        <v>221</v>
      </c>
      <c r="C221" s="8" t="s">
        <v>249</v>
      </c>
      <c r="D221" s="8" t="s">
        <v>262</v>
      </c>
      <c r="E221" s="8" t="s">
        <v>19</v>
      </c>
      <c r="F221" s="140" t="s">
        <v>33</v>
      </c>
      <c r="G221" s="192">
        <v>780.67966232000003</v>
      </c>
      <c r="H221" s="21">
        <v>45855</v>
      </c>
      <c r="I221" s="9"/>
    </row>
    <row r="222" spans="1:9" ht="18.75" customHeight="1">
      <c r="A222" s="140">
        <f t="shared" si="3"/>
        <v>40</v>
      </c>
      <c r="B222" s="8" t="s">
        <v>221</v>
      </c>
      <c r="C222" s="8" t="s">
        <v>249</v>
      </c>
      <c r="D222" s="8" t="s">
        <v>263</v>
      </c>
      <c r="E222" s="8" t="s">
        <v>16</v>
      </c>
      <c r="F222" s="140" t="s">
        <v>159</v>
      </c>
      <c r="G222" s="192">
        <v>377.73028128999999</v>
      </c>
      <c r="H222" s="21"/>
      <c r="I222" s="9"/>
    </row>
    <row r="223" spans="1:9" ht="18.75" customHeight="1">
      <c r="A223" s="140">
        <f t="shared" si="3"/>
        <v>41</v>
      </c>
      <c r="B223" s="8" t="s">
        <v>221</v>
      </c>
      <c r="C223" s="8" t="s">
        <v>249</v>
      </c>
      <c r="D223" s="11" t="s">
        <v>264</v>
      </c>
      <c r="E223" s="8" t="s">
        <v>19</v>
      </c>
      <c r="F223" s="140" t="s">
        <v>28</v>
      </c>
      <c r="G223" s="192">
        <v>402.56749200000002</v>
      </c>
      <c r="H223" s="21">
        <v>45748</v>
      </c>
      <c r="I223" s="9"/>
    </row>
    <row r="224" spans="1:9" ht="18.75" customHeight="1">
      <c r="A224" s="140">
        <f t="shared" si="3"/>
        <v>42</v>
      </c>
      <c r="B224" s="8" t="s">
        <v>221</v>
      </c>
      <c r="C224" s="8" t="s">
        <v>249</v>
      </c>
      <c r="D224" s="8" t="s">
        <v>265</v>
      </c>
      <c r="E224" s="8" t="s">
        <v>16</v>
      </c>
      <c r="F224" s="140" t="s">
        <v>33</v>
      </c>
      <c r="G224" s="192">
        <v>224.68932457</v>
      </c>
      <c r="H224" s="9"/>
      <c r="I224" s="9"/>
    </row>
    <row r="225" spans="1:9" ht="18.75" customHeight="1">
      <c r="A225" s="140">
        <f t="shared" si="3"/>
        <v>43</v>
      </c>
      <c r="B225" s="8" t="s">
        <v>221</v>
      </c>
      <c r="C225" s="8" t="s">
        <v>249</v>
      </c>
      <c r="D225" s="8" t="s">
        <v>266</v>
      </c>
      <c r="E225" s="8" t="s">
        <v>16</v>
      </c>
      <c r="F225" s="140" t="s">
        <v>33</v>
      </c>
      <c r="G225" s="192">
        <v>1013.51298712</v>
      </c>
      <c r="H225" s="21">
        <v>45617</v>
      </c>
      <c r="I225" s="9"/>
    </row>
    <row r="226" spans="1:9" ht="18.75" customHeight="1">
      <c r="A226" s="140">
        <f t="shared" si="3"/>
        <v>44</v>
      </c>
      <c r="B226" s="8" t="s">
        <v>221</v>
      </c>
      <c r="C226" s="8" t="s">
        <v>249</v>
      </c>
      <c r="D226" s="8" t="s">
        <v>267</v>
      </c>
      <c r="E226" s="8" t="s">
        <v>19</v>
      </c>
      <c r="F226" s="140" t="s">
        <v>33</v>
      </c>
      <c r="G226" s="192">
        <v>213.06943772</v>
      </c>
      <c r="H226" s="21">
        <v>45897</v>
      </c>
      <c r="I226" s="9"/>
    </row>
    <row r="227" spans="1:9" ht="18.75" customHeight="1">
      <c r="A227" s="140">
        <f t="shared" si="3"/>
        <v>45</v>
      </c>
      <c r="B227" s="8" t="s">
        <v>221</v>
      </c>
      <c r="C227" s="8" t="s">
        <v>249</v>
      </c>
      <c r="D227" s="8" t="s">
        <v>268</v>
      </c>
      <c r="E227" s="8" t="s">
        <v>19</v>
      </c>
      <c r="F227" s="140" t="s">
        <v>28</v>
      </c>
      <c r="G227" s="192">
        <v>281.11127782</v>
      </c>
      <c r="H227" s="21">
        <v>45748</v>
      </c>
      <c r="I227" s="9"/>
    </row>
    <row r="228" spans="1:9" ht="18.75" customHeight="1">
      <c r="A228" s="140">
        <f t="shared" si="3"/>
        <v>46</v>
      </c>
      <c r="B228" s="8" t="s">
        <v>221</v>
      </c>
      <c r="C228" s="8" t="s">
        <v>269</v>
      </c>
      <c r="D228" s="8" t="s">
        <v>270</v>
      </c>
      <c r="E228" s="8" t="s">
        <v>19</v>
      </c>
      <c r="F228" s="140" t="s">
        <v>63</v>
      </c>
      <c r="G228" s="192">
        <v>1206.7739120799999</v>
      </c>
      <c r="H228" s="21">
        <v>44809</v>
      </c>
      <c r="I228" s="9"/>
    </row>
    <row r="229" spans="1:9" ht="18.75" customHeight="1">
      <c r="A229" s="140">
        <f t="shared" si="3"/>
        <v>47</v>
      </c>
      <c r="B229" s="8" t="s">
        <v>221</v>
      </c>
      <c r="C229" s="8" t="s">
        <v>269</v>
      </c>
      <c r="D229" s="8" t="s">
        <v>271</v>
      </c>
      <c r="E229" s="8" t="s">
        <v>19</v>
      </c>
      <c r="F229" s="140" t="s">
        <v>63</v>
      </c>
      <c r="G229" s="192">
        <v>369.27979362999997</v>
      </c>
      <c r="H229" s="21">
        <v>45427</v>
      </c>
      <c r="I229" s="9"/>
    </row>
    <row r="230" spans="1:9" ht="18.75" customHeight="1">
      <c r="A230" s="140">
        <f t="shared" si="3"/>
        <v>48</v>
      </c>
      <c r="B230" s="8" t="s">
        <v>221</v>
      </c>
      <c r="C230" s="8" t="s">
        <v>269</v>
      </c>
      <c r="D230" s="8" t="s">
        <v>243</v>
      </c>
      <c r="E230" s="8" t="s">
        <v>19</v>
      </c>
      <c r="F230" s="140" t="s">
        <v>33</v>
      </c>
      <c r="G230" s="195">
        <v>633.07816417000004</v>
      </c>
      <c r="H230" s="21">
        <v>45477</v>
      </c>
      <c r="I230" s="9"/>
    </row>
    <row r="231" spans="1:9" ht="18.75" customHeight="1">
      <c r="A231" s="297" t="s">
        <v>272</v>
      </c>
      <c r="B231" s="304"/>
      <c r="C231" s="304"/>
      <c r="D231" s="304"/>
      <c r="E231" s="304"/>
      <c r="F231" s="305"/>
      <c r="G231" s="188">
        <f>SUM(G183:G230)</f>
        <v>28781.957804300011</v>
      </c>
      <c r="H231" s="14"/>
      <c r="I231" s="14"/>
    </row>
    <row r="232" spans="1:9" ht="25.2" customHeight="1">
      <c r="A232" s="143">
        <v>207</v>
      </c>
      <c r="B232" s="306" t="s">
        <v>18515</v>
      </c>
      <c r="C232" s="306"/>
      <c r="D232" s="306"/>
      <c r="E232" s="306"/>
      <c r="F232" s="307"/>
      <c r="G232" s="197">
        <f>SUM(G231,G181,G162,G128,G87,G63,G58,G27,G16)</f>
        <v>105837.01333590002</v>
      </c>
      <c r="H232" s="308"/>
      <c r="I232" s="309"/>
    </row>
    <row r="233" spans="1:9" ht="19.2" customHeight="1">
      <c r="A233" s="291"/>
      <c r="B233" s="283"/>
      <c r="C233" s="283"/>
      <c r="D233" s="283"/>
      <c r="E233" s="283"/>
      <c r="F233" s="283"/>
      <c r="G233" s="283"/>
      <c r="H233" s="283"/>
      <c r="I233" s="283"/>
    </row>
    <row r="234" spans="1:9" ht="18.75" customHeight="1">
      <c r="A234" s="26"/>
      <c r="B234" s="26"/>
      <c r="C234" s="26"/>
      <c r="D234" s="26"/>
      <c r="E234" s="27"/>
      <c r="F234" s="1"/>
      <c r="G234" s="191"/>
      <c r="H234" s="29"/>
      <c r="I234" s="30"/>
    </row>
    <row r="235" spans="1:9" ht="18.75" customHeight="1">
      <c r="A235" s="26"/>
      <c r="B235" s="26"/>
      <c r="C235" s="26"/>
      <c r="D235" s="26"/>
      <c r="E235" s="27"/>
      <c r="F235" s="1"/>
      <c r="G235" s="191"/>
      <c r="H235" s="31"/>
      <c r="I235" s="30"/>
    </row>
    <row r="236" spans="1:9" ht="18.75" customHeight="1">
      <c r="A236" s="26"/>
      <c r="B236" s="26"/>
      <c r="C236" s="26"/>
      <c r="D236" s="26"/>
      <c r="E236" s="27"/>
      <c r="F236" s="1"/>
      <c r="G236" s="191"/>
      <c r="H236" s="31"/>
      <c r="I236" s="30"/>
    </row>
    <row r="237" spans="1:9" ht="18.75" customHeight="1">
      <c r="A237" s="26"/>
      <c r="B237" s="26"/>
      <c r="C237" s="26"/>
      <c r="D237" s="26"/>
      <c r="E237" s="27"/>
      <c r="F237" s="1"/>
      <c r="G237" s="191"/>
      <c r="H237" s="31"/>
      <c r="I237" s="30"/>
    </row>
    <row r="238" spans="1:9" ht="18.75" customHeight="1">
      <c r="A238" s="26"/>
      <c r="B238" s="26"/>
      <c r="C238" s="26"/>
      <c r="D238" s="26"/>
      <c r="E238" s="27"/>
      <c r="F238" s="1"/>
      <c r="G238" s="191"/>
      <c r="H238" s="31"/>
      <c r="I238" s="30"/>
    </row>
    <row r="239" spans="1:9" ht="18.75" customHeight="1">
      <c r="A239" s="26"/>
      <c r="B239" s="26"/>
      <c r="C239" s="26"/>
      <c r="D239" s="26"/>
      <c r="E239" s="27"/>
      <c r="F239" s="1"/>
      <c r="G239" s="191"/>
      <c r="H239" s="31"/>
      <c r="I239" s="30"/>
    </row>
    <row r="240" spans="1:9" ht="18.75" customHeight="1">
      <c r="A240" s="26"/>
      <c r="B240" s="26"/>
      <c r="C240" s="26"/>
      <c r="D240" s="26"/>
      <c r="E240" s="27"/>
      <c r="F240" s="1"/>
      <c r="G240" s="191"/>
      <c r="H240" s="31"/>
      <c r="I240" s="30"/>
    </row>
    <row r="241" spans="1:9" ht="18.75" customHeight="1">
      <c r="A241" s="26"/>
      <c r="B241" s="26"/>
      <c r="C241" s="26"/>
      <c r="D241" s="26"/>
      <c r="E241" s="27"/>
      <c r="F241" s="1"/>
      <c r="G241" s="191"/>
      <c r="H241" s="31"/>
      <c r="I241" s="30"/>
    </row>
    <row r="242" spans="1:9" ht="18.75" customHeight="1">
      <c r="A242" s="26"/>
      <c r="B242" s="26"/>
      <c r="C242" s="26"/>
      <c r="D242" s="26"/>
      <c r="E242" s="27"/>
      <c r="F242" s="1"/>
      <c r="G242" s="191"/>
      <c r="H242" s="31"/>
      <c r="I242" s="30"/>
    </row>
    <row r="243" spans="1:9" ht="18.75" customHeight="1">
      <c r="A243" s="26"/>
      <c r="B243" s="26"/>
      <c r="C243" s="26"/>
      <c r="D243" s="26"/>
      <c r="E243" s="27"/>
      <c r="F243" s="1"/>
      <c r="G243" s="191"/>
      <c r="H243" s="31"/>
      <c r="I243" s="30"/>
    </row>
    <row r="244" spans="1:9" ht="18.75" customHeight="1">
      <c r="A244" s="26"/>
      <c r="B244" s="26"/>
      <c r="C244" s="26"/>
      <c r="D244" s="26"/>
      <c r="E244" s="27"/>
      <c r="F244" s="1"/>
      <c r="G244" s="191"/>
      <c r="H244" s="31"/>
      <c r="I244" s="30"/>
    </row>
    <row r="245" spans="1:9" ht="18.75" customHeight="1">
      <c r="A245" s="26"/>
      <c r="B245" s="26"/>
      <c r="C245" s="26"/>
      <c r="D245" s="26"/>
      <c r="E245" s="27"/>
      <c r="F245" s="1"/>
      <c r="G245" s="191"/>
      <c r="H245" s="31"/>
      <c r="I245" s="30"/>
    </row>
    <row r="246" spans="1:9" ht="18.75" customHeight="1">
      <c r="A246" s="26"/>
      <c r="B246" s="26"/>
      <c r="C246" s="26"/>
      <c r="D246" s="26"/>
      <c r="E246" s="27"/>
      <c r="F246" s="1"/>
      <c r="G246" s="191"/>
      <c r="H246" s="31"/>
      <c r="I246" s="30"/>
    </row>
    <row r="247" spans="1:9" ht="18.75" customHeight="1">
      <c r="A247" s="26"/>
      <c r="B247" s="26"/>
      <c r="C247" s="26"/>
      <c r="D247" s="26"/>
      <c r="E247" s="27"/>
      <c r="F247" s="1"/>
      <c r="G247" s="191"/>
      <c r="H247" s="31"/>
      <c r="I247" s="30"/>
    </row>
    <row r="248" spans="1:9" ht="18.75" customHeight="1">
      <c r="A248" s="26"/>
      <c r="B248" s="26"/>
      <c r="C248" s="26"/>
      <c r="D248" s="26"/>
      <c r="E248" s="27"/>
      <c r="F248" s="1"/>
      <c r="G248" s="191"/>
      <c r="H248" s="31"/>
      <c r="I248" s="30"/>
    </row>
    <row r="249" spans="1:9" ht="18.75" customHeight="1">
      <c r="A249" s="26"/>
      <c r="B249" s="26"/>
      <c r="C249" s="26"/>
      <c r="D249" s="26"/>
      <c r="E249" s="27"/>
      <c r="F249" s="1"/>
      <c r="G249" s="191"/>
      <c r="H249" s="31"/>
      <c r="I249" s="30"/>
    </row>
    <row r="250" spans="1:9" ht="18.75" customHeight="1">
      <c r="A250" s="26"/>
      <c r="B250" s="26"/>
      <c r="C250" s="26"/>
      <c r="D250" s="26"/>
      <c r="E250" s="27"/>
      <c r="F250" s="1"/>
      <c r="G250" s="191"/>
      <c r="H250" s="31"/>
      <c r="I250" s="30"/>
    </row>
    <row r="251" spans="1:9" ht="18.75" customHeight="1">
      <c r="A251" s="26"/>
      <c r="B251" s="26"/>
      <c r="C251" s="26"/>
      <c r="D251" s="26"/>
      <c r="E251" s="27"/>
      <c r="F251" s="1"/>
      <c r="G251" s="191"/>
      <c r="H251" s="31"/>
      <c r="I251" s="30"/>
    </row>
    <row r="252" spans="1:9" ht="18.75" customHeight="1">
      <c r="A252" s="26"/>
      <c r="B252" s="26"/>
      <c r="C252" s="26"/>
      <c r="D252" s="26"/>
      <c r="E252" s="27"/>
      <c r="F252" s="1"/>
      <c r="G252" s="191"/>
      <c r="H252" s="31"/>
      <c r="I252" s="30"/>
    </row>
    <row r="253" spans="1:9" ht="18.75" customHeight="1">
      <c r="A253" s="26"/>
      <c r="B253" s="26"/>
      <c r="C253" s="26"/>
      <c r="D253" s="26"/>
      <c r="E253" s="27"/>
      <c r="F253" s="1"/>
      <c r="G253" s="191"/>
      <c r="H253" s="31"/>
      <c r="I253" s="30"/>
    </row>
    <row r="254" spans="1:9" ht="18.75" customHeight="1">
      <c r="A254" s="26"/>
      <c r="B254" s="26"/>
      <c r="C254" s="26"/>
      <c r="D254" s="26"/>
      <c r="E254" s="27"/>
      <c r="F254" s="1"/>
      <c r="G254" s="191"/>
      <c r="H254" s="31"/>
      <c r="I254" s="30"/>
    </row>
    <row r="255" spans="1:9" ht="18.75" customHeight="1">
      <c r="A255" s="26"/>
      <c r="B255" s="26"/>
      <c r="C255" s="26"/>
      <c r="D255" s="26"/>
      <c r="E255" s="27"/>
      <c r="F255" s="1"/>
      <c r="G255" s="191"/>
      <c r="H255" s="31"/>
      <c r="I255" s="30"/>
    </row>
    <row r="256" spans="1:9" ht="18.75" customHeight="1">
      <c r="A256" s="26"/>
      <c r="B256" s="26"/>
      <c r="C256" s="26"/>
      <c r="D256" s="26"/>
      <c r="E256" s="27"/>
      <c r="F256" s="1"/>
      <c r="G256" s="191"/>
      <c r="H256" s="31"/>
      <c r="I256" s="30"/>
    </row>
    <row r="257" spans="1:9" ht="18.75" customHeight="1">
      <c r="A257" s="26"/>
      <c r="B257" s="26"/>
      <c r="C257" s="26"/>
      <c r="D257" s="26"/>
      <c r="E257" s="27"/>
      <c r="F257" s="1"/>
      <c r="G257" s="191"/>
      <c r="H257" s="31"/>
      <c r="I257" s="30"/>
    </row>
    <row r="258" spans="1:9" ht="18.75" customHeight="1">
      <c r="A258" s="26"/>
      <c r="B258" s="26"/>
      <c r="C258" s="26"/>
      <c r="D258" s="26"/>
      <c r="E258" s="27"/>
      <c r="F258" s="1"/>
      <c r="G258" s="191"/>
      <c r="H258" s="31"/>
      <c r="I258" s="30"/>
    </row>
    <row r="259" spans="1:9" ht="18.75" customHeight="1">
      <c r="A259" s="26"/>
      <c r="B259" s="26"/>
      <c r="C259" s="26"/>
      <c r="D259" s="26"/>
      <c r="E259" s="27"/>
      <c r="F259" s="1"/>
      <c r="G259" s="191"/>
      <c r="H259" s="31"/>
      <c r="I259" s="30"/>
    </row>
    <row r="260" spans="1:9" ht="18.75" customHeight="1">
      <c r="A260" s="26"/>
      <c r="B260" s="26"/>
      <c r="C260" s="26"/>
      <c r="D260" s="26"/>
      <c r="E260" s="27"/>
      <c r="F260" s="1"/>
      <c r="G260" s="191"/>
      <c r="H260" s="31"/>
      <c r="I260" s="30"/>
    </row>
    <row r="261" spans="1:9" ht="18.75" customHeight="1">
      <c r="A261" s="26"/>
      <c r="B261" s="26"/>
      <c r="C261" s="26"/>
      <c r="D261" s="26"/>
      <c r="E261" s="27"/>
      <c r="F261" s="1"/>
      <c r="G261" s="191"/>
      <c r="H261" s="31"/>
      <c r="I261" s="30"/>
    </row>
    <row r="262" spans="1:9" ht="18.75" customHeight="1">
      <c r="A262" s="26"/>
      <c r="B262" s="26"/>
      <c r="C262" s="26"/>
      <c r="D262" s="26"/>
      <c r="E262" s="27"/>
      <c r="F262" s="1"/>
      <c r="G262" s="191"/>
      <c r="H262" s="31"/>
      <c r="I262" s="30"/>
    </row>
    <row r="263" spans="1:9" ht="18.75" customHeight="1">
      <c r="A263" s="26"/>
      <c r="B263" s="26"/>
      <c r="C263" s="26"/>
      <c r="D263" s="26"/>
      <c r="E263" s="27"/>
      <c r="F263" s="1"/>
      <c r="G263" s="191"/>
      <c r="H263" s="31"/>
      <c r="I263" s="30"/>
    </row>
    <row r="264" spans="1:9" ht="18.75" customHeight="1">
      <c r="A264" s="26"/>
      <c r="B264" s="26"/>
      <c r="C264" s="26"/>
      <c r="D264" s="26"/>
      <c r="E264" s="27"/>
      <c r="F264" s="1"/>
      <c r="G264" s="191"/>
      <c r="H264" s="31"/>
      <c r="I264" s="30"/>
    </row>
    <row r="265" spans="1:9" ht="18.75" customHeight="1">
      <c r="A265" s="26"/>
      <c r="B265" s="26"/>
      <c r="C265" s="26"/>
      <c r="D265" s="26"/>
      <c r="E265" s="27"/>
      <c r="F265" s="1"/>
      <c r="G265" s="191"/>
      <c r="H265" s="31"/>
      <c r="I265" s="30"/>
    </row>
    <row r="266" spans="1:9" ht="18.75" customHeight="1">
      <c r="A266" s="26"/>
      <c r="B266" s="26"/>
      <c r="C266" s="26"/>
      <c r="D266" s="26"/>
      <c r="E266" s="27"/>
      <c r="F266" s="1"/>
      <c r="G266" s="191"/>
      <c r="H266" s="31"/>
      <c r="I266" s="30"/>
    </row>
    <row r="267" spans="1:9" ht="18.75" customHeight="1">
      <c r="A267" s="26"/>
      <c r="B267" s="26"/>
      <c r="C267" s="26"/>
      <c r="D267" s="26"/>
      <c r="E267" s="27"/>
      <c r="F267" s="1"/>
      <c r="G267" s="191"/>
      <c r="H267" s="31"/>
      <c r="I267" s="30"/>
    </row>
    <row r="268" spans="1:9" ht="18.75" customHeight="1">
      <c r="A268" s="26"/>
      <c r="B268" s="26"/>
      <c r="C268" s="26"/>
      <c r="D268" s="26"/>
      <c r="E268" s="27"/>
      <c r="F268" s="1"/>
      <c r="G268" s="191"/>
      <c r="H268" s="31"/>
      <c r="I268" s="30"/>
    </row>
    <row r="269" spans="1:9" ht="18.75" customHeight="1">
      <c r="A269" s="26"/>
      <c r="B269" s="26"/>
      <c r="C269" s="26"/>
      <c r="D269" s="26"/>
      <c r="E269" s="27"/>
      <c r="F269" s="1"/>
      <c r="G269" s="191"/>
      <c r="H269" s="31"/>
      <c r="I269" s="30"/>
    </row>
    <row r="270" spans="1:9" ht="18.75" customHeight="1">
      <c r="A270" s="26"/>
      <c r="B270" s="26"/>
      <c r="C270" s="26"/>
      <c r="D270" s="26"/>
      <c r="E270" s="27"/>
      <c r="F270" s="1"/>
      <c r="G270" s="191"/>
      <c r="H270" s="31"/>
      <c r="I270" s="30"/>
    </row>
    <row r="271" spans="1:9" ht="18.75" customHeight="1">
      <c r="A271" s="26"/>
      <c r="B271" s="26"/>
      <c r="C271" s="26"/>
      <c r="D271" s="26"/>
      <c r="E271" s="27"/>
      <c r="F271" s="1"/>
      <c r="G271" s="191"/>
      <c r="H271" s="31"/>
      <c r="I271" s="30"/>
    </row>
    <row r="272" spans="1:9" ht="18.75" customHeight="1">
      <c r="A272" s="26"/>
      <c r="B272" s="26"/>
      <c r="C272" s="26"/>
      <c r="D272" s="26"/>
      <c r="E272" s="27"/>
      <c r="F272" s="1"/>
      <c r="G272" s="191"/>
      <c r="H272" s="31"/>
      <c r="I272" s="30"/>
    </row>
    <row r="273" spans="1:9" ht="18.75" customHeight="1">
      <c r="A273" s="26"/>
      <c r="B273" s="26"/>
      <c r="C273" s="26"/>
      <c r="D273" s="26"/>
      <c r="E273" s="27"/>
      <c r="F273" s="1"/>
      <c r="G273" s="191"/>
      <c r="H273" s="31"/>
      <c r="I273" s="30"/>
    </row>
    <row r="274" spans="1:9" ht="18.75" customHeight="1">
      <c r="A274" s="26"/>
      <c r="B274" s="26"/>
      <c r="C274" s="26"/>
      <c r="D274" s="26"/>
      <c r="E274" s="27"/>
      <c r="F274" s="1"/>
      <c r="G274" s="191"/>
      <c r="H274" s="31"/>
      <c r="I274" s="30"/>
    </row>
    <row r="275" spans="1:9" ht="18.75" customHeight="1">
      <c r="A275" s="26"/>
      <c r="B275" s="26"/>
      <c r="C275" s="26"/>
      <c r="D275" s="26"/>
      <c r="E275" s="27"/>
      <c r="F275" s="1"/>
      <c r="G275" s="191"/>
      <c r="H275" s="31"/>
      <c r="I275" s="30"/>
    </row>
    <row r="276" spans="1:9" ht="18.75" customHeight="1">
      <c r="A276" s="26"/>
      <c r="B276" s="26"/>
      <c r="C276" s="26"/>
      <c r="D276" s="26"/>
      <c r="E276" s="27"/>
      <c r="F276" s="1"/>
      <c r="G276" s="191"/>
      <c r="H276" s="31"/>
      <c r="I276" s="30"/>
    </row>
    <row r="277" spans="1:9" ht="18.75" customHeight="1">
      <c r="A277" s="26"/>
      <c r="B277" s="26"/>
      <c r="C277" s="26"/>
      <c r="D277" s="26"/>
      <c r="E277" s="27"/>
      <c r="F277" s="1"/>
      <c r="G277" s="191"/>
      <c r="H277" s="31"/>
      <c r="I277" s="30"/>
    </row>
    <row r="278" spans="1:9" ht="18.75" customHeight="1">
      <c r="A278" s="26"/>
      <c r="B278" s="26"/>
      <c r="C278" s="26"/>
      <c r="D278" s="26"/>
      <c r="E278" s="27"/>
      <c r="F278" s="1"/>
      <c r="G278" s="191"/>
      <c r="H278" s="31"/>
      <c r="I278" s="30"/>
    </row>
    <row r="279" spans="1:9" ht="18.75" customHeight="1">
      <c r="A279" s="26"/>
      <c r="B279" s="26"/>
      <c r="C279" s="26"/>
      <c r="D279" s="26"/>
      <c r="E279" s="27"/>
      <c r="F279" s="1"/>
      <c r="G279" s="191"/>
      <c r="H279" s="31"/>
      <c r="I279" s="30"/>
    </row>
    <row r="280" spans="1:9" ht="18.75" customHeight="1">
      <c r="A280" s="26"/>
      <c r="B280" s="26"/>
      <c r="C280" s="26"/>
      <c r="D280" s="26"/>
      <c r="E280" s="27"/>
      <c r="F280" s="1"/>
      <c r="G280" s="191"/>
      <c r="H280" s="31"/>
      <c r="I280" s="30"/>
    </row>
    <row r="281" spans="1:9" ht="18.75" customHeight="1">
      <c r="A281" s="26"/>
      <c r="B281" s="26"/>
      <c r="C281" s="26"/>
      <c r="D281" s="26"/>
      <c r="E281" s="27"/>
      <c r="F281" s="1"/>
      <c r="G281" s="191"/>
      <c r="H281" s="31"/>
      <c r="I281" s="30"/>
    </row>
    <row r="282" spans="1:9" ht="18.75" customHeight="1">
      <c r="A282" s="26"/>
      <c r="B282" s="26"/>
      <c r="C282" s="26"/>
      <c r="D282" s="26"/>
      <c r="E282" s="27"/>
      <c r="F282" s="1"/>
      <c r="G282" s="191"/>
      <c r="H282" s="31"/>
      <c r="I282" s="30"/>
    </row>
    <row r="283" spans="1:9" ht="18.75" customHeight="1">
      <c r="A283" s="26"/>
      <c r="B283" s="26"/>
      <c r="C283" s="26"/>
      <c r="D283" s="26"/>
      <c r="E283" s="27"/>
      <c r="F283" s="1"/>
      <c r="G283" s="191"/>
      <c r="H283" s="31"/>
      <c r="I283" s="30"/>
    </row>
    <row r="284" spans="1:9" ht="18.75" customHeight="1">
      <c r="A284" s="26"/>
      <c r="B284" s="26"/>
      <c r="C284" s="26"/>
      <c r="D284" s="26"/>
      <c r="E284" s="27"/>
      <c r="F284" s="1"/>
      <c r="G284" s="191"/>
      <c r="H284" s="31"/>
      <c r="I284" s="30"/>
    </row>
    <row r="285" spans="1:9" ht="18.75" customHeight="1">
      <c r="A285" s="26"/>
      <c r="B285" s="26"/>
      <c r="C285" s="26"/>
      <c r="D285" s="26"/>
      <c r="E285" s="27"/>
      <c r="F285" s="1"/>
      <c r="G285" s="191"/>
      <c r="H285" s="31"/>
      <c r="I285" s="30"/>
    </row>
    <row r="286" spans="1:9" ht="18.75" customHeight="1">
      <c r="A286" s="26"/>
      <c r="B286" s="26"/>
      <c r="C286" s="26"/>
      <c r="D286" s="26"/>
      <c r="E286" s="27"/>
      <c r="F286" s="1"/>
      <c r="G286" s="191"/>
      <c r="H286" s="31"/>
      <c r="I286" s="30"/>
    </row>
    <row r="287" spans="1:9" ht="18.75" customHeight="1">
      <c r="A287" s="26"/>
      <c r="B287" s="26"/>
      <c r="C287" s="26"/>
      <c r="D287" s="26"/>
      <c r="E287" s="27"/>
      <c r="F287" s="1"/>
      <c r="G287" s="191"/>
      <c r="H287" s="31"/>
      <c r="I287" s="30"/>
    </row>
    <row r="288" spans="1:9" ht="18.75" customHeight="1">
      <c r="A288" s="26"/>
      <c r="B288" s="26"/>
      <c r="C288" s="26"/>
      <c r="D288" s="26"/>
      <c r="E288" s="27"/>
      <c r="F288" s="1"/>
      <c r="G288" s="191"/>
      <c r="H288" s="31"/>
      <c r="I288" s="30"/>
    </row>
    <row r="289" spans="1:9" ht="18.75" customHeight="1">
      <c r="A289" s="26"/>
      <c r="B289" s="26"/>
      <c r="C289" s="26"/>
      <c r="D289" s="26"/>
      <c r="E289" s="27"/>
      <c r="F289" s="1"/>
      <c r="G289" s="191"/>
      <c r="H289" s="31"/>
      <c r="I289" s="30"/>
    </row>
    <row r="290" spans="1:9" ht="18.75" customHeight="1">
      <c r="A290" s="26"/>
      <c r="B290" s="26"/>
      <c r="C290" s="26"/>
      <c r="D290" s="26"/>
      <c r="E290" s="27"/>
      <c r="F290" s="1"/>
      <c r="G290" s="191"/>
      <c r="H290" s="31"/>
      <c r="I290" s="30"/>
    </row>
    <row r="291" spans="1:9" ht="18.75" customHeight="1">
      <c r="A291" s="26"/>
      <c r="B291" s="26"/>
      <c r="C291" s="26"/>
      <c r="D291" s="26"/>
      <c r="E291" s="27"/>
      <c r="F291" s="1"/>
      <c r="G291" s="191"/>
      <c r="H291" s="31"/>
      <c r="I291" s="30"/>
    </row>
    <row r="292" spans="1:9" ht="18.75" customHeight="1">
      <c r="A292" s="26"/>
      <c r="B292" s="26"/>
      <c r="C292" s="26"/>
      <c r="D292" s="26"/>
      <c r="E292" s="27"/>
      <c r="F292" s="1"/>
      <c r="G292" s="191"/>
      <c r="H292" s="31"/>
      <c r="I292" s="30"/>
    </row>
    <row r="293" spans="1:9" ht="18.75" customHeight="1">
      <c r="A293" s="26"/>
      <c r="B293" s="26"/>
      <c r="C293" s="26"/>
      <c r="D293" s="26"/>
      <c r="E293" s="27"/>
      <c r="F293" s="1"/>
      <c r="G293" s="191"/>
      <c r="H293" s="31"/>
      <c r="I293" s="30"/>
    </row>
    <row r="294" spans="1:9" ht="18.75" customHeight="1">
      <c r="A294" s="26"/>
      <c r="B294" s="26"/>
      <c r="C294" s="26"/>
      <c r="D294" s="26"/>
      <c r="E294" s="27"/>
      <c r="F294" s="1"/>
      <c r="G294" s="191"/>
      <c r="H294" s="31"/>
      <c r="I294" s="30"/>
    </row>
    <row r="295" spans="1:9" ht="18.75" customHeight="1">
      <c r="A295" s="26"/>
      <c r="B295" s="26"/>
      <c r="C295" s="26"/>
      <c r="D295" s="26"/>
      <c r="E295" s="27"/>
      <c r="F295" s="1"/>
      <c r="G295" s="191"/>
      <c r="H295" s="31"/>
      <c r="I295" s="30"/>
    </row>
    <row r="296" spans="1:9" ht="18.75" customHeight="1">
      <c r="A296" s="26"/>
      <c r="B296" s="26"/>
      <c r="C296" s="26"/>
      <c r="D296" s="26"/>
      <c r="E296" s="27"/>
      <c r="F296" s="1"/>
      <c r="G296" s="191"/>
      <c r="H296" s="31"/>
      <c r="I296" s="30"/>
    </row>
    <row r="297" spans="1:9" ht="18.75" customHeight="1">
      <c r="A297" s="26"/>
      <c r="B297" s="26"/>
      <c r="C297" s="26"/>
      <c r="D297" s="26"/>
      <c r="E297" s="27"/>
      <c r="F297" s="1"/>
      <c r="G297" s="191"/>
      <c r="H297" s="31"/>
      <c r="I297" s="30"/>
    </row>
    <row r="298" spans="1:9" ht="18.75" customHeight="1">
      <c r="A298" s="26"/>
      <c r="B298" s="26"/>
      <c r="C298" s="26"/>
      <c r="D298" s="26"/>
      <c r="E298" s="27"/>
      <c r="F298" s="1"/>
      <c r="G298" s="191"/>
      <c r="H298" s="31"/>
      <c r="I298" s="30"/>
    </row>
    <row r="299" spans="1:9" ht="18.75" customHeight="1">
      <c r="A299" s="26"/>
      <c r="B299" s="26"/>
      <c r="C299" s="26"/>
      <c r="D299" s="26"/>
      <c r="E299" s="27"/>
      <c r="F299" s="1"/>
      <c r="G299" s="191"/>
      <c r="H299" s="31"/>
      <c r="I299" s="30"/>
    </row>
    <row r="300" spans="1:9" ht="18.75" customHeight="1">
      <c r="A300" s="26"/>
      <c r="B300" s="26"/>
      <c r="C300" s="26"/>
      <c r="D300" s="26"/>
      <c r="E300" s="27"/>
      <c r="F300" s="1"/>
      <c r="G300" s="191"/>
      <c r="H300" s="31"/>
      <c r="I300" s="30"/>
    </row>
    <row r="301" spans="1:9" ht="18.75" customHeight="1">
      <c r="A301" s="26"/>
      <c r="B301" s="26"/>
      <c r="C301" s="26"/>
      <c r="D301" s="26"/>
      <c r="E301" s="27"/>
      <c r="F301" s="1"/>
      <c r="G301" s="191"/>
      <c r="H301" s="31"/>
      <c r="I301" s="30"/>
    </row>
    <row r="302" spans="1:9" ht="18.75" customHeight="1">
      <c r="A302" s="26"/>
      <c r="B302" s="26"/>
      <c r="C302" s="26"/>
      <c r="D302" s="26"/>
      <c r="E302" s="27"/>
      <c r="F302" s="1"/>
      <c r="G302" s="191"/>
      <c r="H302" s="31"/>
      <c r="I302" s="30"/>
    </row>
    <row r="303" spans="1:9" ht="18.75" customHeight="1">
      <c r="A303" s="26"/>
      <c r="B303" s="26"/>
      <c r="C303" s="26"/>
      <c r="D303" s="26"/>
      <c r="E303" s="27"/>
      <c r="F303" s="1"/>
      <c r="G303" s="191"/>
      <c r="H303" s="31"/>
      <c r="I303" s="30"/>
    </row>
    <row r="304" spans="1:9" ht="18.75" customHeight="1">
      <c r="A304" s="26"/>
      <c r="B304" s="26"/>
      <c r="C304" s="26"/>
      <c r="D304" s="26"/>
      <c r="E304" s="27"/>
      <c r="F304" s="1"/>
      <c r="G304" s="191"/>
      <c r="H304" s="31"/>
      <c r="I304" s="30"/>
    </row>
    <row r="305" spans="1:9" ht="18.75" customHeight="1">
      <c r="A305" s="26"/>
      <c r="B305" s="26"/>
      <c r="C305" s="26"/>
      <c r="D305" s="26"/>
      <c r="E305" s="27"/>
      <c r="F305" s="1"/>
      <c r="G305" s="191"/>
      <c r="H305" s="31"/>
      <c r="I305" s="30"/>
    </row>
    <row r="306" spans="1:9" ht="18.75" customHeight="1">
      <c r="A306" s="26"/>
      <c r="B306" s="26"/>
      <c r="C306" s="26"/>
      <c r="D306" s="26"/>
      <c r="E306" s="27"/>
      <c r="F306" s="1"/>
      <c r="G306" s="191"/>
      <c r="H306" s="31"/>
      <c r="I306" s="30"/>
    </row>
    <row r="307" spans="1:9" ht="18.75" customHeight="1">
      <c r="A307" s="26"/>
      <c r="B307" s="26"/>
      <c r="C307" s="26"/>
      <c r="D307" s="26"/>
      <c r="E307" s="27"/>
      <c r="F307" s="1"/>
      <c r="G307" s="191"/>
      <c r="H307" s="31"/>
      <c r="I307" s="30"/>
    </row>
    <row r="308" spans="1:9" ht="18.75" customHeight="1">
      <c r="A308" s="26"/>
      <c r="B308" s="26"/>
      <c r="C308" s="26"/>
      <c r="D308" s="26"/>
      <c r="E308" s="27"/>
      <c r="F308" s="1"/>
      <c r="G308" s="191"/>
      <c r="H308" s="31"/>
      <c r="I308" s="30"/>
    </row>
    <row r="309" spans="1:9" ht="18.75" customHeight="1">
      <c r="A309" s="26"/>
      <c r="B309" s="26"/>
      <c r="C309" s="26"/>
      <c r="D309" s="26"/>
      <c r="E309" s="27"/>
      <c r="F309" s="1"/>
      <c r="G309" s="191"/>
      <c r="H309" s="31"/>
      <c r="I309" s="30"/>
    </row>
    <row r="310" spans="1:9" ht="18.75" customHeight="1">
      <c r="A310" s="26"/>
      <c r="B310" s="26"/>
      <c r="C310" s="26"/>
      <c r="D310" s="26"/>
      <c r="E310" s="27"/>
      <c r="F310" s="1"/>
      <c r="G310" s="191"/>
      <c r="H310" s="31"/>
      <c r="I310" s="30"/>
    </row>
    <row r="311" spans="1:9" ht="18.75" customHeight="1">
      <c r="A311" s="26"/>
      <c r="B311" s="26"/>
      <c r="C311" s="26"/>
      <c r="D311" s="26"/>
      <c r="E311" s="27"/>
      <c r="F311" s="1"/>
      <c r="G311" s="191"/>
      <c r="H311" s="31"/>
      <c r="I311" s="30"/>
    </row>
    <row r="312" spans="1:9" ht="18.75" customHeight="1">
      <c r="A312" s="26"/>
      <c r="B312" s="26"/>
      <c r="C312" s="26"/>
      <c r="D312" s="26"/>
      <c r="E312" s="27"/>
      <c r="F312" s="1"/>
      <c r="G312" s="191"/>
      <c r="H312" s="31"/>
      <c r="I312" s="30"/>
    </row>
    <row r="313" spans="1:9" ht="18.75" customHeight="1">
      <c r="A313" s="26"/>
      <c r="B313" s="26"/>
      <c r="C313" s="26"/>
      <c r="D313" s="26"/>
      <c r="E313" s="27"/>
      <c r="F313" s="1"/>
      <c r="G313" s="191"/>
      <c r="H313" s="31"/>
      <c r="I313" s="30"/>
    </row>
    <row r="314" spans="1:9" ht="18.75" customHeight="1">
      <c r="A314" s="26"/>
      <c r="B314" s="26"/>
      <c r="C314" s="26"/>
      <c r="D314" s="26"/>
      <c r="E314" s="27"/>
      <c r="F314" s="1"/>
      <c r="G314" s="191"/>
      <c r="H314" s="31"/>
      <c r="I314" s="30"/>
    </row>
    <row r="315" spans="1:9" ht="18.75" customHeight="1">
      <c r="A315" s="26"/>
      <c r="B315" s="26"/>
      <c r="C315" s="26"/>
      <c r="D315" s="26"/>
      <c r="E315" s="27"/>
      <c r="F315" s="1"/>
      <c r="G315" s="191"/>
      <c r="H315" s="31"/>
      <c r="I315" s="30"/>
    </row>
    <row r="316" spans="1:9" ht="18.75" customHeight="1">
      <c r="A316" s="26"/>
      <c r="B316" s="26"/>
      <c r="C316" s="26"/>
      <c r="D316" s="26"/>
      <c r="E316" s="27"/>
      <c r="F316" s="1"/>
      <c r="G316" s="191"/>
      <c r="H316" s="31"/>
      <c r="I316" s="30"/>
    </row>
    <row r="317" spans="1:9" ht="18.75" customHeight="1">
      <c r="A317" s="26"/>
      <c r="B317" s="26"/>
      <c r="C317" s="26"/>
      <c r="D317" s="26"/>
      <c r="E317" s="27"/>
      <c r="F317" s="1"/>
      <c r="G317" s="191"/>
      <c r="H317" s="31"/>
      <c r="I317" s="30"/>
    </row>
    <row r="318" spans="1:9" ht="18.75" customHeight="1">
      <c r="A318" s="26"/>
      <c r="B318" s="26"/>
      <c r="C318" s="26"/>
      <c r="D318" s="26"/>
      <c r="E318" s="27"/>
      <c r="F318" s="1"/>
      <c r="G318" s="191"/>
      <c r="H318" s="31"/>
      <c r="I318" s="30"/>
    </row>
    <row r="319" spans="1:9" ht="18.75" customHeight="1">
      <c r="A319" s="26"/>
      <c r="B319" s="26"/>
      <c r="C319" s="26"/>
      <c r="D319" s="26"/>
      <c r="E319" s="27"/>
      <c r="F319" s="1"/>
      <c r="G319" s="191"/>
      <c r="H319" s="31"/>
      <c r="I319" s="30"/>
    </row>
    <row r="320" spans="1:9" ht="18.75" customHeight="1">
      <c r="A320" s="26"/>
      <c r="B320" s="26"/>
      <c r="C320" s="26"/>
      <c r="D320" s="26"/>
      <c r="E320" s="27"/>
      <c r="F320" s="1"/>
      <c r="G320" s="191"/>
      <c r="H320" s="31"/>
      <c r="I320" s="30"/>
    </row>
    <row r="321" spans="1:9" ht="18.75" customHeight="1">
      <c r="A321" s="26"/>
      <c r="B321" s="26"/>
      <c r="C321" s="26"/>
      <c r="D321" s="26"/>
      <c r="E321" s="27"/>
      <c r="F321" s="1"/>
      <c r="G321" s="191"/>
      <c r="H321" s="31"/>
      <c r="I321" s="30"/>
    </row>
    <row r="322" spans="1:9" ht="18.75" customHeight="1">
      <c r="A322" s="26"/>
      <c r="B322" s="26"/>
      <c r="C322" s="26"/>
      <c r="D322" s="26"/>
      <c r="E322" s="27"/>
      <c r="F322" s="1"/>
      <c r="G322" s="191"/>
      <c r="H322" s="31"/>
      <c r="I322" s="30"/>
    </row>
    <row r="323" spans="1:9" ht="18.75" customHeight="1">
      <c r="A323" s="26"/>
      <c r="B323" s="26"/>
      <c r="C323" s="26"/>
      <c r="D323" s="26"/>
      <c r="E323" s="27"/>
      <c r="F323" s="1"/>
      <c r="G323" s="191"/>
      <c r="H323" s="31"/>
      <c r="I323" s="30"/>
    </row>
    <row r="324" spans="1:9" ht="18.75" customHeight="1">
      <c r="A324" s="26"/>
      <c r="B324" s="26"/>
      <c r="C324" s="26"/>
      <c r="D324" s="26"/>
      <c r="E324" s="27"/>
      <c r="F324" s="1"/>
      <c r="G324" s="191"/>
      <c r="H324" s="31"/>
      <c r="I324" s="30"/>
    </row>
    <row r="325" spans="1:9" ht="18.75" customHeight="1">
      <c r="A325" s="26"/>
      <c r="B325" s="26"/>
      <c r="C325" s="26"/>
      <c r="D325" s="26"/>
      <c r="E325" s="27"/>
      <c r="F325" s="1"/>
      <c r="G325" s="191"/>
      <c r="H325" s="31"/>
      <c r="I325" s="30"/>
    </row>
    <row r="326" spans="1:9" ht="18.75" customHeight="1">
      <c r="A326" s="26"/>
      <c r="B326" s="26"/>
      <c r="C326" s="26"/>
      <c r="D326" s="26"/>
      <c r="E326" s="27"/>
      <c r="F326" s="1"/>
      <c r="G326" s="191"/>
      <c r="H326" s="31"/>
      <c r="I326" s="30"/>
    </row>
    <row r="327" spans="1:9" ht="18.75" customHeight="1">
      <c r="A327" s="26"/>
      <c r="B327" s="26"/>
      <c r="C327" s="26"/>
      <c r="D327" s="26"/>
      <c r="E327" s="27"/>
      <c r="F327" s="1"/>
      <c r="G327" s="191"/>
      <c r="H327" s="31"/>
      <c r="I327" s="30"/>
    </row>
    <row r="328" spans="1:9" ht="18.75" customHeight="1">
      <c r="A328" s="26"/>
      <c r="B328" s="26"/>
      <c r="C328" s="26"/>
      <c r="D328" s="26"/>
      <c r="E328" s="27"/>
      <c r="F328" s="1"/>
      <c r="G328" s="191"/>
      <c r="H328" s="31"/>
      <c r="I328" s="30"/>
    </row>
    <row r="329" spans="1:9" ht="18.75" customHeight="1">
      <c r="A329" s="26"/>
      <c r="B329" s="26"/>
      <c r="C329" s="26"/>
      <c r="D329" s="26"/>
      <c r="E329" s="27"/>
      <c r="F329" s="1"/>
      <c r="G329" s="191"/>
      <c r="H329" s="31"/>
      <c r="I329" s="30"/>
    </row>
    <row r="330" spans="1:9" ht="18.75" customHeight="1">
      <c r="A330" s="26"/>
      <c r="B330" s="26"/>
      <c r="C330" s="26"/>
      <c r="D330" s="26"/>
      <c r="E330" s="27"/>
      <c r="F330" s="1"/>
      <c r="G330" s="191"/>
      <c r="H330" s="31"/>
      <c r="I330" s="30"/>
    </row>
    <row r="331" spans="1:9" ht="18.75" customHeight="1">
      <c r="A331" s="26"/>
      <c r="B331" s="26"/>
      <c r="C331" s="26"/>
      <c r="D331" s="26"/>
      <c r="E331" s="27"/>
      <c r="F331" s="1"/>
      <c r="G331" s="191"/>
      <c r="H331" s="31"/>
      <c r="I331" s="30"/>
    </row>
    <row r="332" spans="1:9" ht="18.75" customHeight="1">
      <c r="A332" s="26"/>
      <c r="B332" s="26"/>
      <c r="C332" s="26"/>
      <c r="D332" s="26"/>
      <c r="E332" s="27"/>
      <c r="F332" s="1"/>
      <c r="G332" s="191"/>
      <c r="H332" s="31"/>
      <c r="I332" s="30"/>
    </row>
    <row r="333" spans="1:9" ht="18.75" customHeight="1">
      <c r="A333" s="26"/>
      <c r="B333" s="26"/>
      <c r="C333" s="26"/>
      <c r="D333" s="26"/>
      <c r="E333" s="27"/>
      <c r="F333" s="1"/>
      <c r="G333" s="191"/>
      <c r="H333" s="31"/>
      <c r="I333" s="30"/>
    </row>
    <row r="334" spans="1:9" ht="18.75" customHeight="1">
      <c r="A334" s="26"/>
      <c r="B334" s="26"/>
      <c r="C334" s="26"/>
      <c r="D334" s="26"/>
      <c r="E334" s="27"/>
      <c r="F334" s="1"/>
      <c r="G334" s="191"/>
      <c r="H334" s="31"/>
      <c r="I334" s="30"/>
    </row>
    <row r="335" spans="1:9" ht="18.75" customHeight="1">
      <c r="A335" s="26"/>
      <c r="B335" s="26"/>
      <c r="C335" s="26"/>
      <c r="D335" s="26"/>
      <c r="E335" s="27"/>
      <c r="F335" s="1"/>
      <c r="G335" s="191"/>
      <c r="H335" s="31"/>
      <c r="I335" s="30"/>
    </row>
    <row r="336" spans="1:9" ht="18.75" customHeight="1">
      <c r="A336" s="26"/>
      <c r="B336" s="26"/>
      <c r="C336" s="26"/>
      <c r="D336" s="26"/>
      <c r="E336" s="27"/>
      <c r="F336" s="1"/>
      <c r="G336" s="191"/>
      <c r="H336" s="31"/>
      <c r="I336" s="30"/>
    </row>
    <row r="337" spans="1:9" ht="18.75" customHeight="1">
      <c r="A337" s="26"/>
      <c r="B337" s="26"/>
      <c r="C337" s="26"/>
      <c r="D337" s="26"/>
      <c r="E337" s="27"/>
      <c r="F337" s="1"/>
      <c r="G337" s="191"/>
      <c r="H337" s="31"/>
      <c r="I337" s="30"/>
    </row>
    <row r="338" spans="1:9" ht="18.75" customHeight="1">
      <c r="A338" s="26"/>
      <c r="B338" s="26"/>
      <c r="C338" s="26"/>
      <c r="D338" s="26"/>
      <c r="E338" s="27"/>
      <c r="F338" s="1"/>
      <c r="G338" s="191"/>
      <c r="H338" s="31"/>
      <c r="I338" s="30"/>
    </row>
    <row r="339" spans="1:9" ht="18.75" customHeight="1">
      <c r="A339" s="26"/>
      <c r="B339" s="26"/>
      <c r="C339" s="26"/>
      <c r="D339" s="26"/>
      <c r="E339" s="27"/>
      <c r="F339" s="1"/>
      <c r="G339" s="191"/>
      <c r="H339" s="31"/>
      <c r="I339" s="30"/>
    </row>
    <row r="340" spans="1:9" ht="18.75" customHeight="1">
      <c r="A340" s="26"/>
      <c r="B340" s="26"/>
      <c r="C340" s="26"/>
      <c r="D340" s="26"/>
      <c r="E340" s="27"/>
      <c r="F340" s="1"/>
      <c r="G340" s="191"/>
      <c r="H340" s="31"/>
      <c r="I340" s="30"/>
    </row>
    <row r="341" spans="1:9" ht="18.75" customHeight="1">
      <c r="A341" s="26"/>
      <c r="B341" s="26"/>
      <c r="C341" s="26"/>
      <c r="D341" s="26"/>
      <c r="E341" s="27"/>
      <c r="F341" s="1"/>
      <c r="G341" s="191"/>
      <c r="H341" s="31"/>
      <c r="I341" s="30"/>
    </row>
    <row r="342" spans="1:9" ht="18.75" customHeight="1">
      <c r="A342" s="26"/>
      <c r="B342" s="26"/>
      <c r="C342" s="26"/>
      <c r="D342" s="26"/>
      <c r="E342" s="27"/>
      <c r="F342" s="1"/>
      <c r="G342" s="191"/>
      <c r="H342" s="31"/>
      <c r="I342" s="30"/>
    </row>
    <row r="343" spans="1:9" ht="18.75" customHeight="1">
      <c r="A343" s="26"/>
      <c r="B343" s="26"/>
      <c r="C343" s="26"/>
      <c r="D343" s="26"/>
      <c r="E343" s="27"/>
      <c r="F343" s="1"/>
      <c r="G343" s="191"/>
      <c r="H343" s="31"/>
      <c r="I343" s="30"/>
    </row>
    <row r="344" spans="1:9" ht="18.75" customHeight="1">
      <c r="A344" s="26"/>
      <c r="B344" s="26"/>
      <c r="C344" s="26"/>
      <c r="D344" s="26"/>
      <c r="E344" s="27"/>
      <c r="F344" s="1"/>
      <c r="G344" s="191"/>
      <c r="H344" s="31"/>
      <c r="I344" s="30"/>
    </row>
    <row r="345" spans="1:9" ht="18.75" customHeight="1">
      <c r="A345" s="26"/>
      <c r="B345" s="26"/>
      <c r="C345" s="26"/>
      <c r="D345" s="26"/>
      <c r="E345" s="27"/>
      <c r="F345" s="1"/>
      <c r="G345" s="191"/>
      <c r="H345" s="31"/>
      <c r="I345" s="30"/>
    </row>
    <row r="346" spans="1:9" ht="18.75" customHeight="1">
      <c r="A346" s="26"/>
      <c r="B346" s="26"/>
      <c r="C346" s="26"/>
      <c r="D346" s="26"/>
      <c r="E346" s="27"/>
      <c r="F346" s="1"/>
      <c r="G346" s="191"/>
      <c r="H346" s="31"/>
      <c r="I346" s="30"/>
    </row>
    <row r="347" spans="1:9" ht="18.75" customHeight="1">
      <c r="A347" s="26"/>
      <c r="B347" s="26"/>
      <c r="C347" s="26"/>
      <c r="D347" s="26"/>
      <c r="E347" s="27"/>
      <c r="F347" s="1"/>
      <c r="G347" s="191"/>
      <c r="H347" s="31"/>
      <c r="I347" s="30"/>
    </row>
    <row r="348" spans="1:9" ht="18.75" customHeight="1">
      <c r="A348" s="26"/>
      <c r="B348" s="26"/>
      <c r="C348" s="26"/>
      <c r="D348" s="26"/>
      <c r="E348" s="27"/>
      <c r="F348" s="1"/>
      <c r="G348" s="191"/>
      <c r="H348" s="31"/>
      <c r="I348" s="30"/>
    </row>
    <row r="349" spans="1:9" ht="18.75" customHeight="1">
      <c r="A349" s="26"/>
      <c r="B349" s="26"/>
      <c r="C349" s="26"/>
      <c r="D349" s="26"/>
      <c r="E349" s="27"/>
      <c r="F349" s="1"/>
      <c r="G349" s="191"/>
      <c r="H349" s="31"/>
      <c r="I349" s="30"/>
    </row>
    <row r="350" spans="1:9" ht="18.75" customHeight="1">
      <c r="A350" s="26"/>
      <c r="B350" s="26"/>
      <c r="C350" s="26"/>
      <c r="D350" s="26"/>
      <c r="E350" s="27"/>
      <c r="F350" s="1"/>
      <c r="G350" s="191"/>
      <c r="H350" s="31"/>
      <c r="I350" s="30"/>
    </row>
    <row r="351" spans="1:9" ht="18.75" customHeight="1">
      <c r="A351" s="26"/>
      <c r="B351" s="26"/>
      <c r="C351" s="26"/>
      <c r="D351" s="26"/>
      <c r="E351" s="27"/>
      <c r="F351" s="1"/>
      <c r="G351" s="191"/>
      <c r="H351" s="31"/>
      <c r="I351" s="30"/>
    </row>
    <row r="352" spans="1:9" ht="18.75" customHeight="1">
      <c r="A352" s="26"/>
      <c r="B352" s="26"/>
      <c r="C352" s="26"/>
      <c r="D352" s="26"/>
      <c r="E352" s="27"/>
      <c r="F352" s="1"/>
      <c r="G352" s="191"/>
      <c r="H352" s="31"/>
      <c r="I352" s="30"/>
    </row>
    <row r="353" spans="1:9" ht="18.75" customHeight="1">
      <c r="A353" s="26"/>
      <c r="B353" s="26"/>
      <c r="C353" s="26"/>
      <c r="D353" s="26"/>
      <c r="E353" s="27"/>
      <c r="F353" s="1"/>
      <c r="G353" s="191"/>
      <c r="H353" s="31"/>
      <c r="I353" s="30"/>
    </row>
    <row r="354" spans="1:9" ht="18.75" customHeight="1">
      <c r="A354" s="26"/>
      <c r="B354" s="26"/>
      <c r="C354" s="26"/>
      <c r="D354" s="26"/>
      <c r="E354" s="27"/>
      <c r="F354" s="1"/>
      <c r="G354" s="191"/>
      <c r="H354" s="31"/>
      <c r="I354" s="30"/>
    </row>
    <row r="355" spans="1:9" ht="18.75" customHeight="1">
      <c r="A355" s="26"/>
      <c r="B355" s="26"/>
      <c r="C355" s="26"/>
      <c r="D355" s="26"/>
      <c r="E355" s="27"/>
      <c r="F355" s="1"/>
      <c r="G355" s="191"/>
      <c r="H355" s="31"/>
      <c r="I355" s="30"/>
    </row>
    <row r="356" spans="1:9" ht="18.75" customHeight="1">
      <c r="A356" s="26"/>
      <c r="B356" s="26"/>
      <c r="C356" s="26"/>
      <c r="D356" s="26"/>
      <c r="E356" s="27"/>
      <c r="F356" s="1"/>
      <c r="G356" s="191"/>
      <c r="H356" s="31"/>
      <c r="I356" s="30"/>
    </row>
    <row r="357" spans="1:9" ht="18.75" customHeight="1">
      <c r="A357" s="26"/>
      <c r="B357" s="26"/>
      <c r="C357" s="26"/>
      <c r="D357" s="26"/>
      <c r="E357" s="27"/>
      <c r="F357" s="1"/>
      <c r="G357" s="191"/>
      <c r="H357" s="31"/>
      <c r="I357" s="30"/>
    </row>
    <row r="358" spans="1:9" ht="18.75" customHeight="1">
      <c r="A358" s="26"/>
      <c r="B358" s="26"/>
      <c r="C358" s="26"/>
      <c r="D358" s="26"/>
      <c r="E358" s="27"/>
      <c r="F358" s="1"/>
      <c r="G358" s="191"/>
      <c r="H358" s="31"/>
      <c r="I358" s="30"/>
    </row>
    <row r="359" spans="1:9" ht="18.75" customHeight="1">
      <c r="A359" s="26"/>
      <c r="B359" s="26"/>
      <c r="C359" s="26"/>
      <c r="D359" s="26"/>
      <c r="E359" s="27"/>
      <c r="F359" s="1"/>
      <c r="G359" s="191"/>
      <c r="H359" s="31"/>
      <c r="I359" s="30"/>
    </row>
    <row r="360" spans="1:9" ht="18.75" customHeight="1">
      <c r="A360" s="26"/>
      <c r="B360" s="26"/>
      <c r="C360" s="26"/>
      <c r="D360" s="26"/>
      <c r="E360" s="27"/>
      <c r="F360" s="1"/>
      <c r="G360" s="191"/>
      <c r="H360" s="31"/>
      <c r="I360" s="30"/>
    </row>
    <row r="361" spans="1:9" ht="18.75" customHeight="1">
      <c r="A361" s="26"/>
      <c r="B361" s="26"/>
      <c r="C361" s="26"/>
      <c r="D361" s="26"/>
      <c r="E361" s="27"/>
      <c r="F361" s="1"/>
      <c r="G361" s="191"/>
      <c r="H361" s="31"/>
      <c r="I361" s="30"/>
    </row>
    <row r="362" spans="1:9" ht="18.75" customHeight="1">
      <c r="A362" s="26"/>
      <c r="B362" s="26"/>
      <c r="C362" s="26"/>
      <c r="D362" s="26"/>
      <c r="E362" s="27"/>
      <c r="F362" s="1"/>
      <c r="G362" s="191"/>
      <c r="H362" s="31"/>
      <c r="I362" s="30"/>
    </row>
    <row r="363" spans="1:9" ht="18.75" customHeight="1">
      <c r="A363" s="26"/>
      <c r="B363" s="26"/>
      <c r="C363" s="26"/>
      <c r="D363" s="26"/>
      <c r="E363" s="27"/>
      <c r="F363" s="1"/>
      <c r="G363" s="191"/>
      <c r="H363" s="31"/>
      <c r="I363" s="30"/>
    </row>
    <row r="364" spans="1:9" ht="18.75" customHeight="1">
      <c r="A364" s="26"/>
      <c r="B364" s="26"/>
      <c r="C364" s="26"/>
      <c r="D364" s="26"/>
      <c r="E364" s="27"/>
      <c r="F364" s="1"/>
      <c r="G364" s="191"/>
      <c r="H364" s="31"/>
      <c r="I364" s="30"/>
    </row>
    <row r="365" spans="1:9" ht="18.75" customHeight="1">
      <c r="A365" s="26"/>
      <c r="B365" s="26"/>
      <c r="C365" s="26"/>
      <c r="D365" s="26"/>
      <c r="E365" s="27"/>
      <c r="F365" s="1"/>
      <c r="G365" s="191"/>
      <c r="H365" s="31"/>
      <c r="I365" s="30"/>
    </row>
    <row r="366" spans="1:9" ht="18.75" customHeight="1">
      <c r="A366" s="26"/>
      <c r="B366" s="26"/>
      <c r="C366" s="26"/>
      <c r="D366" s="26"/>
      <c r="E366" s="27"/>
      <c r="F366" s="1"/>
      <c r="G366" s="191"/>
      <c r="H366" s="31"/>
      <c r="I366" s="30"/>
    </row>
    <row r="367" spans="1:9" ht="18.75" customHeight="1">
      <c r="A367" s="26"/>
      <c r="B367" s="26"/>
      <c r="C367" s="26"/>
      <c r="D367" s="26"/>
      <c r="E367" s="27"/>
      <c r="F367" s="1"/>
      <c r="G367" s="191"/>
      <c r="H367" s="31"/>
      <c r="I367" s="30"/>
    </row>
    <row r="368" spans="1:9" ht="18.75" customHeight="1">
      <c r="A368" s="26"/>
      <c r="B368" s="26"/>
      <c r="C368" s="26"/>
      <c r="D368" s="26"/>
      <c r="E368" s="27"/>
      <c r="F368" s="1"/>
      <c r="G368" s="191"/>
      <c r="H368" s="31"/>
      <c r="I368" s="30"/>
    </row>
    <row r="369" spans="1:9" ht="18.75" customHeight="1">
      <c r="A369" s="26"/>
      <c r="B369" s="26"/>
      <c r="C369" s="26"/>
      <c r="D369" s="26"/>
      <c r="E369" s="27"/>
      <c r="F369" s="1"/>
      <c r="G369" s="191"/>
      <c r="H369" s="31"/>
      <c r="I369" s="30"/>
    </row>
    <row r="370" spans="1:9" ht="18.75" customHeight="1">
      <c r="A370" s="26"/>
      <c r="B370" s="26"/>
      <c r="C370" s="26"/>
      <c r="D370" s="26"/>
      <c r="E370" s="27"/>
      <c r="F370" s="1"/>
      <c r="G370" s="191"/>
      <c r="H370" s="31"/>
      <c r="I370" s="30"/>
    </row>
    <row r="371" spans="1:9" ht="18.75" customHeight="1">
      <c r="A371" s="26"/>
      <c r="B371" s="26"/>
      <c r="C371" s="26"/>
      <c r="D371" s="26"/>
      <c r="E371" s="27"/>
      <c r="F371" s="1"/>
      <c r="G371" s="191"/>
      <c r="H371" s="31"/>
      <c r="I371" s="30"/>
    </row>
    <row r="372" spans="1:9" ht="18.75" customHeight="1">
      <c r="A372" s="26"/>
      <c r="B372" s="26"/>
      <c r="C372" s="26"/>
      <c r="D372" s="26"/>
      <c r="E372" s="27"/>
      <c r="F372" s="1"/>
      <c r="G372" s="191"/>
      <c r="H372" s="31"/>
      <c r="I372" s="30"/>
    </row>
    <row r="373" spans="1:9" ht="18.75" customHeight="1">
      <c r="A373" s="26"/>
      <c r="B373" s="26"/>
      <c r="C373" s="26"/>
      <c r="D373" s="26"/>
      <c r="E373" s="27"/>
      <c r="F373" s="1"/>
      <c r="G373" s="191"/>
      <c r="H373" s="31"/>
      <c r="I373" s="30"/>
    </row>
    <row r="374" spans="1:9" ht="18.75" customHeight="1">
      <c r="A374" s="26"/>
      <c r="B374" s="26"/>
      <c r="C374" s="26"/>
      <c r="D374" s="26"/>
      <c r="E374" s="27"/>
      <c r="F374" s="1"/>
      <c r="G374" s="191"/>
      <c r="H374" s="31"/>
      <c r="I374" s="30"/>
    </row>
    <row r="375" spans="1:9" ht="18.75" customHeight="1">
      <c r="A375" s="26"/>
      <c r="B375" s="26"/>
      <c r="C375" s="26"/>
      <c r="D375" s="26"/>
      <c r="E375" s="27"/>
      <c r="F375" s="1"/>
      <c r="G375" s="191"/>
      <c r="H375" s="31"/>
      <c r="I375" s="30"/>
    </row>
    <row r="376" spans="1:9" ht="18.75" customHeight="1">
      <c r="A376" s="26"/>
      <c r="B376" s="26"/>
      <c r="C376" s="26"/>
      <c r="D376" s="26"/>
      <c r="E376" s="27"/>
      <c r="F376" s="1"/>
      <c r="G376" s="191"/>
      <c r="H376" s="31"/>
      <c r="I376" s="30"/>
    </row>
    <row r="377" spans="1:9" ht="18.75" customHeight="1">
      <c r="A377" s="26"/>
      <c r="B377" s="26"/>
      <c r="C377" s="26"/>
      <c r="D377" s="26"/>
      <c r="E377" s="27"/>
      <c r="F377" s="1"/>
      <c r="G377" s="191"/>
      <c r="H377" s="31"/>
      <c r="I377" s="30"/>
    </row>
    <row r="378" spans="1:9" ht="18.75" customHeight="1">
      <c r="A378" s="26"/>
      <c r="B378" s="26"/>
      <c r="C378" s="26"/>
      <c r="D378" s="26"/>
      <c r="E378" s="27"/>
      <c r="F378" s="1"/>
      <c r="G378" s="191"/>
      <c r="H378" s="31"/>
      <c r="I378" s="30"/>
    </row>
    <row r="379" spans="1:9" ht="18.75" customHeight="1">
      <c r="A379" s="26"/>
      <c r="B379" s="26"/>
      <c r="C379" s="26"/>
      <c r="D379" s="26"/>
      <c r="E379" s="27"/>
      <c r="F379" s="1"/>
      <c r="G379" s="191"/>
      <c r="H379" s="31"/>
      <c r="I379" s="30"/>
    </row>
    <row r="380" spans="1:9" ht="18.75" customHeight="1">
      <c r="A380" s="26"/>
      <c r="B380" s="26"/>
      <c r="C380" s="26"/>
      <c r="D380" s="26"/>
      <c r="E380" s="27"/>
      <c r="F380" s="1"/>
      <c r="G380" s="191"/>
      <c r="H380" s="31"/>
      <c r="I380" s="30"/>
    </row>
    <row r="381" spans="1:9" ht="18.75" customHeight="1">
      <c r="A381" s="26"/>
      <c r="B381" s="26"/>
      <c r="C381" s="26"/>
      <c r="D381" s="26"/>
      <c r="E381" s="27"/>
      <c r="F381" s="1"/>
      <c r="G381" s="191"/>
      <c r="H381" s="31"/>
      <c r="I381" s="30"/>
    </row>
    <row r="382" spans="1:9" ht="18.75" customHeight="1">
      <c r="A382" s="26"/>
      <c r="B382" s="26"/>
      <c r="C382" s="26"/>
      <c r="D382" s="26"/>
      <c r="E382" s="27"/>
      <c r="F382" s="1"/>
      <c r="G382" s="191"/>
      <c r="H382" s="31"/>
      <c r="I382" s="30"/>
    </row>
    <row r="383" spans="1:9" ht="18.75" customHeight="1">
      <c r="A383" s="26"/>
      <c r="B383" s="26"/>
      <c r="C383" s="26"/>
      <c r="D383" s="26"/>
      <c r="E383" s="27"/>
      <c r="F383" s="1"/>
      <c r="G383" s="191"/>
      <c r="H383" s="31"/>
      <c r="I383" s="30"/>
    </row>
    <row r="384" spans="1:9" ht="18.75" customHeight="1">
      <c r="A384" s="26"/>
      <c r="B384" s="26"/>
      <c r="C384" s="26"/>
      <c r="D384" s="26"/>
      <c r="E384" s="27"/>
      <c r="F384" s="1"/>
      <c r="G384" s="191"/>
      <c r="H384" s="31"/>
      <c r="I384" s="30"/>
    </row>
    <row r="385" spans="1:9" ht="18.75" customHeight="1">
      <c r="A385" s="26"/>
      <c r="B385" s="26"/>
      <c r="C385" s="26"/>
      <c r="D385" s="26"/>
      <c r="E385" s="27"/>
      <c r="F385" s="1"/>
      <c r="G385" s="191"/>
      <c r="H385" s="31"/>
      <c r="I385" s="30"/>
    </row>
    <row r="386" spans="1:9" ht="18.75" customHeight="1">
      <c r="A386" s="26"/>
      <c r="B386" s="26"/>
      <c r="C386" s="26"/>
      <c r="D386" s="26"/>
      <c r="E386" s="27"/>
      <c r="F386" s="1"/>
      <c r="G386" s="191"/>
      <c r="H386" s="31"/>
      <c r="I386" s="30"/>
    </row>
    <row r="387" spans="1:9" ht="18.75" customHeight="1">
      <c r="A387" s="26"/>
      <c r="B387" s="26"/>
      <c r="C387" s="26"/>
      <c r="D387" s="26"/>
      <c r="E387" s="27"/>
      <c r="F387" s="1"/>
      <c r="G387" s="191"/>
      <c r="H387" s="31"/>
      <c r="I387" s="30"/>
    </row>
    <row r="388" spans="1:9" ht="18.75" customHeight="1">
      <c r="A388" s="26"/>
      <c r="B388" s="26"/>
      <c r="C388" s="26"/>
      <c r="D388" s="26"/>
      <c r="E388" s="27"/>
      <c r="F388" s="1"/>
      <c r="G388" s="191"/>
      <c r="H388" s="31"/>
      <c r="I388" s="30"/>
    </row>
    <row r="389" spans="1:9" ht="18.75" customHeight="1">
      <c r="A389" s="26"/>
      <c r="B389" s="26"/>
      <c r="C389" s="26"/>
      <c r="D389" s="26"/>
      <c r="E389" s="27"/>
      <c r="F389" s="1"/>
      <c r="G389" s="191"/>
      <c r="H389" s="31"/>
      <c r="I389" s="30"/>
    </row>
    <row r="390" spans="1:9" ht="18.75" customHeight="1">
      <c r="A390" s="26"/>
      <c r="B390" s="26"/>
      <c r="C390" s="26"/>
      <c r="D390" s="26"/>
      <c r="E390" s="27"/>
      <c r="F390" s="1"/>
      <c r="G390" s="191"/>
      <c r="H390" s="31"/>
      <c r="I390" s="30"/>
    </row>
    <row r="391" spans="1:9" ht="18.75" customHeight="1">
      <c r="A391" s="26"/>
      <c r="B391" s="26"/>
      <c r="C391" s="26"/>
      <c r="D391" s="26"/>
      <c r="E391" s="27"/>
      <c r="F391" s="1"/>
      <c r="G391" s="191"/>
      <c r="H391" s="31"/>
      <c r="I391" s="30"/>
    </row>
    <row r="392" spans="1:9" ht="18.75" customHeight="1">
      <c r="A392" s="26"/>
      <c r="B392" s="26"/>
      <c r="C392" s="26"/>
      <c r="D392" s="26"/>
      <c r="E392" s="27"/>
      <c r="F392" s="1"/>
      <c r="G392" s="191"/>
      <c r="H392" s="31"/>
      <c r="I392" s="30"/>
    </row>
    <row r="393" spans="1:9" ht="18.75" customHeight="1">
      <c r="A393" s="26"/>
      <c r="B393" s="26"/>
      <c r="C393" s="26"/>
      <c r="D393" s="26"/>
      <c r="E393" s="27"/>
      <c r="F393" s="1"/>
      <c r="G393" s="191"/>
      <c r="H393" s="31"/>
      <c r="I393" s="30"/>
    </row>
    <row r="394" spans="1:9" ht="18.75" customHeight="1">
      <c r="A394" s="26"/>
      <c r="B394" s="26"/>
      <c r="C394" s="26"/>
      <c r="D394" s="26"/>
      <c r="E394" s="27"/>
      <c r="F394" s="1"/>
      <c r="G394" s="191"/>
      <c r="H394" s="31"/>
      <c r="I394" s="30"/>
    </row>
    <row r="395" spans="1:9" ht="18.75" customHeight="1">
      <c r="A395" s="26"/>
      <c r="B395" s="26"/>
      <c r="C395" s="26"/>
      <c r="D395" s="26"/>
      <c r="E395" s="27"/>
      <c r="F395" s="1"/>
      <c r="G395" s="191"/>
      <c r="H395" s="31"/>
      <c r="I395" s="30"/>
    </row>
    <row r="396" spans="1:9" ht="18.75" customHeight="1">
      <c r="A396" s="26"/>
      <c r="B396" s="26"/>
      <c r="C396" s="26"/>
      <c r="D396" s="26"/>
      <c r="E396" s="27"/>
      <c r="F396" s="1"/>
      <c r="G396" s="191"/>
      <c r="H396" s="31"/>
      <c r="I396" s="30"/>
    </row>
    <row r="397" spans="1:9" ht="18.75" customHeight="1">
      <c r="A397" s="26"/>
      <c r="B397" s="26"/>
      <c r="C397" s="26"/>
      <c r="D397" s="26"/>
      <c r="E397" s="27"/>
      <c r="F397" s="1"/>
      <c r="G397" s="191"/>
      <c r="H397" s="31"/>
      <c r="I397" s="30"/>
    </row>
    <row r="398" spans="1:9" ht="18.75" customHeight="1">
      <c r="A398" s="26"/>
      <c r="B398" s="26"/>
      <c r="C398" s="26"/>
      <c r="D398" s="26"/>
      <c r="E398" s="27"/>
      <c r="F398" s="1"/>
      <c r="G398" s="191"/>
      <c r="H398" s="31"/>
      <c r="I398" s="30"/>
    </row>
    <row r="399" spans="1:9" ht="18.75" customHeight="1">
      <c r="A399" s="26"/>
      <c r="B399" s="26"/>
      <c r="C399" s="26"/>
      <c r="D399" s="26"/>
      <c r="E399" s="27"/>
      <c r="F399" s="1"/>
      <c r="G399" s="191"/>
      <c r="H399" s="31"/>
      <c r="I399" s="30"/>
    </row>
    <row r="400" spans="1:9" ht="18.75" customHeight="1">
      <c r="A400" s="26"/>
      <c r="B400" s="26"/>
      <c r="C400" s="26"/>
      <c r="D400" s="26"/>
      <c r="E400" s="27"/>
      <c r="F400" s="1"/>
      <c r="G400" s="191"/>
      <c r="H400" s="31"/>
      <c r="I400" s="30"/>
    </row>
    <row r="401" spans="1:9" ht="18.75" customHeight="1">
      <c r="A401" s="26"/>
      <c r="B401" s="26"/>
      <c r="C401" s="26"/>
      <c r="D401" s="26"/>
      <c r="E401" s="27"/>
      <c r="F401" s="1"/>
      <c r="G401" s="191"/>
      <c r="H401" s="31"/>
      <c r="I401" s="30"/>
    </row>
    <row r="402" spans="1:9" ht="18.75" customHeight="1">
      <c r="A402" s="26"/>
      <c r="B402" s="26"/>
      <c r="C402" s="26"/>
      <c r="D402" s="26"/>
      <c r="E402" s="27"/>
      <c r="F402" s="1"/>
      <c r="G402" s="191"/>
      <c r="H402" s="31"/>
      <c r="I402" s="30"/>
    </row>
    <row r="403" spans="1:9" ht="18.75" customHeight="1">
      <c r="A403" s="26"/>
      <c r="B403" s="26"/>
      <c r="C403" s="26"/>
      <c r="D403" s="26"/>
      <c r="E403" s="27"/>
      <c r="F403" s="1"/>
      <c r="G403" s="191"/>
      <c r="H403" s="31"/>
      <c r="I403" s="30"/>
    </row>
    <row r="404" spans="1:9" ht="18.75" customHeight="1">
      <c r="A404" s="26"/>
      <c r="B404" s="26"/>
      <c r="C404" s="26"/>
      <c r="D404" s="26"/>
      <c r="E404" s="27"/>
      <c r="F404" s="1"/>
      <c r="G404" s="191"/>
      <c r="H404" s="31"/>
      <c r="I404" s="30"/>
    </row>
    <row r="405" spans="1:9" ht="18.75" customHeight="1">
      <c r="A405" s="26"/>
      <c r="B405" s="26"/>
      <c r="C405" s="26"/>
      <c r="D405" s="26"/>
      <c r="E405" s="27"/>
      <c r="F405" s="1"/>
      <c r="G405" s="191"/>
      <c r="H405" s="31"/>
      <c r="I405" s="30"/>
    </row>
    <row r="406" spans="1:9" ht="18.75" customHeight="1">
      <c r="A406" s="26"/>
      <c r="B406" s="26"/>
      <c r="C406" s="26"/>
      <c r="D406" s="26"/>
      <c r="E406" s="27"/>
      <c r="F406" s="1"/>
      <c r="G406" s="191"/>
      <c r="H406" s="31"/>
      <c r="I406" s="30"/>
    </row>
    <row r="407" spans="1:9" ht="18.75" customHeight="1">
      <c r="A407" s="26"/>
      <c r="B407" s="26"/>
      <c r="C407" s="26"/>
      <c r="D407" s="26"/>
      <c r="E407" s="27"/>
      <c r="F407" s="1"/>
      <c r="G407" s="191"/>
      <c r="H407" s="31"/>
      <c r="I407" s="30"/>
    </row>
    <row r="408" spans="1:9" ht="18.75" customHeight="1">
      <c r="A408" s="26"/>
      <c r="B408" s="26"/>
      <c r="C408" s="26"/>
      <c r="D408" s="26"/>
      <c r="E408" s="27"/>
      <c r="F408" s="1"/>
      <c r="G408" s="191"/>
      <c r="H408" s="31"/>
      <c r="I408" s="30"/>
    </row>
    <row r="409" spans="1:9" ht="18.75" customHeight="1">
      <c r="A409" s="26"/>
      <c r="B409" s="26"/>
      <c r="C409" s="26"/>
      <c r="D409" s="26"/>
      <c r="E409" s="27"/>
      <c r="F409" s="1"/>
      <c r="G409" s="191"/>
      <c r="H409" s="31"/>
      <c r="I409" s="30"/>
    </row>
    <row r="410" spans="1:9" ht="18.75" customHeight="1">
      <c r="A410" s="26"/>
      <c r="B410" s="26"/>
      <c r="C410" s="26"/>
      <c r="D410" s="26"/>
      <c r="E410" s="27"/>
      <c r="F410" s="1"/>
      <c r="G410" s="191"/>
      <c r="H410" s="31"/>
      <c r="I410" s="30"/>
    </row>
    <row r="411" spans="1:9" ht="18.75" customHeight="1">
      <c r="A411" s="26"/>
      <c r="B411" s="26"/>
      <c r="C411" s="26"/>
      <c r="D411" s="26"/>
      <c r="E411" s="27"/>
      <c r="F411" s="1"/>
      <c r="G411" s="191"/>
      <c r="H411" s="31"/>
      <c r="I411" s="30"/>
    </row>
    <row r="412" spans="1:9" ht="18.75" customHeight="1">
      <c r="A412" s="26"/>
      <c r="B412" s="26"/>
      <c r="C412" s="26"/>
      <c r="D412" s="26"/>
      <c r="E412" s="27"/>
      <c r="F412" s="1"/>
      <c r="G412" s="191"/>
      <c r="H412" s="31"/>
      <c r="I412" s="30"/>
    </row>
    <row r="413" spans="1:9" ht="18.75" customHeight="1">
      <c r="A413" s="26"/>
      <c r="B413" s="26"/>
      <c r="C413" s="26"/>
      <c r="D413" s="26"/>
      <c r="E413" s="27"/>
      <c r="F413" s="1"/>
      <c r="G413" s="191"/>
      <c r="H413" s="31"/>
      <c r="I413" s="30"/>
    </row>
    <row r="414" spans="1:9" ht="18.75" customHeight="1">
      <c r="A414" s="26"/>
      <c r="B414" s="26"/>
      <c r="C414" s="26"/>
      <c r="D414" s="26"/>
      <c r="E414" s="27"/>
      <c r="F414" s="1"/>
      <c r="G414" s="191"/>
      <c r="H414" s="31"/>
      <c r="I414" s="30"/>
    </row>
    <row r="415" spans="1:9" ht="18.75" customHeight="1">
      <c r="A415" s="26"/>
      <c r="B415" s="26"/>
      <c r="C415" s="26"/>
      <c r="D415" s="26"/>
      <c r="E415" s="27"/>
      <c r="F415" s="1"/>
      <c r="G415" s="191"/>
      <c r="H415" s="31"/>
      <c r="I415" s="30"/>
    </row>
    <row r="416" spans="1:9" ht="18.75" customHeight="1">
      <c r="A416" s="26"/>
      <c r="B416" s="26"/>
      <c r="C416" s="26"/>
      <c r="D416" s="26"/>
      <c r="E416" s="27"/>
      <c r="F416" s="1"/>
      <c r="G416" s="191"/>
      <c r="H416" s="31"/>
      <c r="I416" s="30"/>
    </row>
    <row r="417" spans="1:9" ht="18.75" customHeight="1">
      <c r="A417" s="26"/>
      <c r="B417" s="26"/>
      <c r="C417" s="26"/>
      <c r="D417" s="26"/>
      <c r="E417" s="27"/>
      <c r="F417" s="1"/>
      <c r="G417" s="191"/>
      <c r="H417" s="31"/>
      <c r="I417" s="30"/>
    </row>
    <row r="418" spans="1:9" ht="18.75" customHeight="1">
      <c r="A418" s="26"/>
      <c r="B418" s="26"/>
      <c r="C418" s="26"/>
      <c r="D418" s="26"/>
      <c r="E418" s="27"/>
      <c r="F418" s="1"/>
      <c r="G418" s="191"/>
      <c r="H418" s="31"/>
      <c r="I418" s="30"/>
    </row>
    <row r="419" spans="1:9" ht="18.75" customHeight="1">
      <c r="A419" s="26"/>
      <c r="B419" s="26"/>
      <c r="C419" s="26"/>
      <c r="D419" s="26"/>
      <c r="E419" s="27"/>
      <c r="F419" s="1"/>
      <c r="G419" s="191"/>
      <c r="H419" s="31"/>
      <c r="I419" s="30"/>
    </row>
    <row r="420" spans="1:9" ht="18.75" customHeight="1">
      <c r="A420" s="26"/>
      <c r="B420" s="26"/>
      <c r="C420" s="26"/>
      <c r="D420" s="26"/>
      <c r="E420" s="27"/>
      <c r="F420" s="1"/>
      <c r="G420" s="191"/>
      <c r="H420" s="31"/>
      <c r="I420" s="30"/>
    </row>
    <row r="421" spans="1:9" ht="18.75" customHeight="1">
      <c r="A421" s="26"/>
      <c r="B421" s="26"/>
      <c r="C421" s="26"/>
      <c r="D421" s="26"/>
      <c r="E421" s="27"/>
      <c r="F421" s="1"/>
      <c r="G421" s="191"/>
      <c r="H421" s="31"/>
      <c r="I421" s="30"/>
    </row>
    <row r="422" spans="1:9" ht="18.75" customHeight="1">
      <c r="A422" s="26"/>
      <c r="B422" s="26"/>
      <c r="C422" s="26"/>
      <c r="D422" s="26"/>
      <c r="E422" s="27"/>
      <c r="F422" s="1"/>
      <c r="G422" s="191"/>
      <c r="H422" s="31"/>
      <c r="I422" s="30"/>
    </row>
    <row r="423" spans="1:9" ht="18.75" customHeight="1">
      <c r="A423" s="26"/>
      <c r="B423" s="26"/>
      <c r="C423" s="26"/>
      <c r="D423" s="26"/>
      <c r="E423" s="27"/>
      <c r="F423" s="1"/>
      <c r="G423" s="191"/>
      <c r="H423" s="31"/>
      <c r="I423" s="30"/>
    </row>
    <row r="424" spans="1:9" ht="18.75" customHeight="1">
      <c r="A424" s="26"/>
      <c r="B424" s="26"/>
      <c r="C424" s="26"/>
      <c r="D424" s="26"/>
      <c r="E424" s="27"/>
      <c r="F424" s="1"/>
      <c r="G424" s="191"/>
      <c r="H424" s="31"/>
      <c r="I424" s="30"/>
    </row>
    <row r="425" spans="1:9" ht="18.75" customHeight="1">
      <c r="A425" s="26"/>
      <c r="B425" s="26"/>
      <c r="C425" s="26"/>
      <c r="D425" s="26"/>
      <c r="E425" s="27"/>
      <c r="F425" s="1"/>
      <c r="G425" s="191"/>
      <c r="H425" s="31"/>
      <c r="I425" s="30"/>
    </row>
    <row r="426" spans="1:9" ht="18.75" customHeight="1">
      <c r="A426" s="26"/>
      <c r="B426" s="26"/>
      <c r="C426" s="26"/>
      <c r="D426" s="26"/>
      <c r="E426" s="27"/>
      <c r="F426" s="1"/>
      <c r="G426" s="191"/>
      <c r="H426" s="31"/>
      <c r="I426" s="30"/>
    </row>
    <row r="427" spans="1:9" ht="18.75" customHeight="1">
      <c r="A427" s="26"/>
      <c r="B427" s="26"/>
      <c r="C427" s="26"/>
      <c r="D427" s="26"/>
      <c r="E427" s="27"/>
      <c r="F427" s="1"/>
      <c r="G427" s="191"/>
      <c r="H427" s="31"/>
      <c r="I427" s="30"/>
    </row>
    <row r="428" spans="1:9" ht="18.75" customHeight="1">
      <c r="A428" s="26"/>
      <c r="B428" s="26"/>
      <c r="C428" s="26"/>
      <c r="D428" s="26"/>
      <c r="E428" s="27"/>
      <c r="F428" s="1"/>
      <c r="G428" s="191"/>
      <c r="H428" s="31"/>
      <c r="I428" s="30"/>
    </row>
    <row r="429" spans="1:9" ht="18.75" customHeight="1">
      <c r="A429" s="26"/>
      <c r="B429" s="26"/>
      <c r="C429" s="26"/>
      <c r="D429" s="26"/>
      <c r="E429" s="27"/>
      <c r="F429" s="1"/>
      <c r="G429" s="191"/>
      <c r="H429" s="31"/>
      <c r="I429" s="30"/>
    </row>
    <row r="430" spans="1:9" ht="18.75" customHeight="1">
      <c r="A430" s="26"/>
      <c r="B430" s="26"/>
      <c r="C430" s="26"/>
      <c r="D430" s="26"/>
      <c r="E430" s="27"/>
      <c r="F430" s="1"/>
      <c r="G430" s="191"/>
      <c r="H430" s="31"/>
      <c r="I430" s="30"/>
    </row>
    <row r="431" spans="1:9" ht="18.75" customHeight="1">
      <c r="A431" s="26"/>
      <c r="B431" s="26"/>
      <c r="C431" s="26"/>
      <c r="D431" s="26"/>
      <c r="E431" s="27"/>
      <c r="F431" s="1"/>
      <c r="G431" s="191"/>
      <c r="H431" s="31"/>
      <c r="I431" s="30"/>
    </row>
    <row r="432" spans="1:9" ht="18.75" customHeight="1">
      <c r="A432" s="26"/>
      <c r="B432" s="26"/>
      <c r="C432" s="26"/>
      <c r="D432" s="26"/>
      <c r="E432" s="27"/>
      <c r="F432" s="1"/>
      <c r="G432" s="191"/>
      <c r="H432" s="31"/>
      <c r="I432" s="30"/>
    </row>
    <row r="433" spans="1:9" ht="18.75" customHeight="1">
      <c r="A433" s="26"/>
      <c r="B433" s="26"/>
      <c r="C433" s="26"/>
      <c r="D433" s="26"/>
      <c r="E433" s="27"/>
      <c r="F433" s="1"/>
      <c r="G433" s="191"/>
      <c r="H433" s="31"/>
      <c r="I433" s="30"/>
    </row>
    <row r="434" spans="1:9" ht="18.75" customHeight="1">
      <c r="A434" s="26"/>
      <c r="B434" s="26"/>
      <c r="C434" s="26"/>
      <c r="D434" s="26"/>
      <c r="E434" s="27"/>
      <c r="F434" s="1"/>
      <c r="G434" s="191"/>
      <c r="H434" s="31"/>
      <c r="I434" s="30"/>
    </row>
    <row r="435" spans="1:9" ht="18.75" customHeight="1">
      <c r="A435" s="26"/>
      <c r="B435" s="26"/>
      <c r="C435" s="26"/>
      <c r="D435" s="26"/>
      <c r="E435" s="27"/>
      <c r="F435" s="1"/>
      <c r="G435" s="191"/>
      <c r="H435" s="31"/>
      <c r="I435" s="30"/>
    </row>
    <row r="436" spans="1:9" ht="18.75" customHeight="1">
      <c r="A436" s="26"/>
      <c r="B436" s="26"/>
      <c r="C436" s="26"/>
      <c r="D436" s="26"/>
      <c r="E436" s="27"/>
      <c r="F436" s="1"/>
      <c r="G436" s="191"/>
      <c r="H436" s="31"/>
      <c r="I436" s="30"/>
    </row>
    <row r="437" spans="1:9" ht="18.75" customHeight="1">
      <c r="A437" s="26"/>
      <c r="B437" s="26"/>
      <c r="C437" s="26"/>
      <c r="D437" s="26"/>
      <c r="E437" s="27"/>
      <c r="F437" s="1"/>
      <c r="G437" s="191"/>
      <c r="H437" s="31"/>
      <c r="I437" s="30"/>
    </row>
    <row r="438" spans="1:9" ht="18.75" customHeight="1">
      <c r="A438" s="26"/>
      <c r="B438" s="26"/>
      <c r="C438" s="26"/>
      <c r="D438" s="26"/>
      <c r="E438" s="27"/>
      <c r="F438" s="1"/>
      <c r="G438" s="191"/>
      <c r="H438" s="31"/>
      <c r="I438" s="30"/>
    </row>
    <row r="439" spans="1:9" ht="18.75" customHeight="1">
      <c r="A439" s="26"/>
      <c r="B439" s="26"/>
      <c r="C439" s="26"/>
      <c r="D439" s="26"/>
      <c r="E439" s="27"/>
      <c r="F439" s="1"/>
      <c r="G439" s="191"/>
      <c r="H439" s="31"/>
      <c r="I439" s="30"/>
    </row>
    <row r="440" spans="1:9" ht="18.75" customHeight="1">
      <c r="A440" s="26"/>
      <c r="B440" s="26"/>
      <c r="C440" s="26"/>
      <c r="D440" s="26"/>
      <c r="E440" s="27"/>
      <c r="F440" s="1"/>
      <c r="G440" s="191"/>
      <c r="H440" s="31"/>
      <c r="I440" s="30"/>
    </row>
    <row r="441" spans="1:9" ht="18.75" customHeight="1">
      <c r="A441" s="26"/>
      <c r="B441" s="26"/>
      <c r="C441" s="26"/>
      <c r="D441" s="26"/>
      <c r="E441" s="27"/>
      <c r="F441" s="1"/>
      <c r="G441" s="191"/>
      <c r="H441" s="31"/>
      <c r="I441" s="30"/>
    </row>
    <row r="442" spans="1:9" ht="18.75" customHeight="1">
      <c r="A442" s="26"/>
      <c r="B442" s="26"/>
      <c r="C442" s="26"/>
      <c r="D442" s="26"/>
      <c r="E442" s="27"/>
      <c r="F442" s="1"/>
      <c r="G442" s="191"/>
      <c r="H442" s="31"/>
      <c r="I442" s="30"/>
    </row>
    <row r="443" spans="1:9" ht="18.75" customHeight="1">
      <c r="A443" s="26"/>
      <c r="B443" s="26"/>
      <c r="C443" s="26"/>
      <c r="D443" s="26"/>
      <c r="E443" s="27"/>
      <c r="F443" s="1"/>
      <c r="G443" s="191"/>
      <c r="H443" s="31"/>
      <c r="I443" s="30"/>
    </row>
    <row r="444" spans="1:9" ht="18.75" customHeight="1">
      <c r="A444" s="26"/>
      <c r="B444" s="26"/>
      <c r="C444" s="26"/>
      <c r="D444" s="26"/>
      <c r="E444" s="27"/>
      <c r="F444" s="1"/>
      <c r="G444" s="191"/>
      <c r="H444" s="31"/>
      <c r="I444" s="30"/>
    </row>
    <row r="445" spans="1:9" ht="18.75" customHeight="1">
      <c r="A445" s="26"/>
      <c r="B445" s="26"/>
      <c r="C445" s="26"/>
      <c r="D445" s="26"/>
      <c r="E445" s="27"/>
      <c r="F445" s="1"/>
      <c r="G445" s="191"/>
      <c r="H445" s="31"/>
      <c r="I445" s="30"/>
    </row>
    <row r="446" spans="1:9" ht="18.75" customHeight="1">
      <c r="A446" s="26"/>
      <c r="B446" s="26"/>
      <c r="C446" s="26"/>
      <c r="D446" s="26"/>
      <c r="E446" s="27"/>
      <c r="F446" s="1"/>
      <c r="G446" s="191"/>
      <c r="H446" s="31"/>
      <c r="I446" s="30"/>
    </row>
    <row r="447" spans="1:9" ht="18.75" customHeight="1">
      <c r="A447" s="26"/>
      <c r="B447" s="26"/>
      <c r="C447" s="26"/>
      <c r="D447" s="26"/>
      <c r="E447" s="27"/>
      <c r="F447" s="1"/>
      <c r="G447" s="191"/>
      <c r="H447" s="31"/>
      <c r="I447" s="30"/>
    </row>
    <row r="448" spans="1:9" ht="18.75" customHeight="1">
      <c r="A448" s="26"/>
      <c r="B448" s="26"/>
      <c r="C448" s="26"/>
      <c r="D448" s="26"/>
      <c r="E448" s="27"/>
      <c r="F448" s="1"/>
      <c r="G448" s="191"/>
      <c r="H448" s="31"/>
      <c r="I448" s="30"/>
    </row>
    <row r="449" spans="1:9" ht="18.75" customHeight="1">
      <c r="A449" s="26"/>
      <c r="B449" s="26"/>
      <c r="C449" s="26"/>
      <c r="D449" s="26"/>
      <c r="E449" s="27"/>
      <c r="F449" s="1"/>
      <c r="G449" s="191"/>
      <c r="H449" s="31"/>
      <c r="I449" s="30"/>
    </row>
    <row r="450" spans="1:9" ht="18.75" customHeight="1">
      <c r="A450" s="26"/>
      <c r="B450" s="26"/>
      <c r="C450" s="26"/>
      <c r="D450" s="26"/>
      <c r="E450" s="27"/>
      <c r="F450" s="1"/>
      <c r="G450" s="191"/>
      <c r="H450" s="31"/>
      <c r="I450" s="30"/>
    </row>
    <row r="451" spans="1:9" ht="18.75" customHeight="1">
      <c r="A451" s="26"/>
      <c r="B451" s="26"/>
      <c r="C451" s="26"/>
      <c r="D451" s="26"/>
      <c r="E451" s="27"/>
      <c r="F451" s="1"/>
      <c r="G451" s="191"/>
      <c r="H451" s="31"/>
      <c r="I451" s="30"/>
    </row>
    <row r="452" spans="1:9" ht="18.75" customHeight="1">
      <c r="A452" s="26"/>
      <c r="B452" s="26"/>
      <c r="C452" s="26"/>
      <c r="D452" s="26"/>
      <c r="E452" s="27"/>
      <c r="F452" s="1"/>
      <c r="G452" s="191"/>
      <c r="H452" s="31"/>
      <c r="I452" s="30"/>
    </row>
    <row r="453" spans="1:9" ht="18.75" customHeight="1">
      <c r="A453" s="26"/>
      <c r="B453" s="26"/>
      <c r="C453" s="26"/>
      <c r="D453" s="26"/>
      <c r="E453" s="27"/>
      <c r="F453" s="1"/>
      <c r="G453" s="191"/>
      <c r="H453" s="31"/>
      <c r="I453" s="30"/>
    </row>
    <row r="454" spans="1:9" ht="18.75" customHeight="1">
      <c r="A454" s="26"/>
      <c r="B454" s="26"/>
      <c r="C454" s="26"/>
      <c r="D454" s="26"/>
      <c r="E454" s="27"/>
      <c r="F454" s="1"/>
      <c r="G454" s="191"/>
      <c r="H454" s="31"/>
      <c r="I454" s="30"/>
    </row>
    <row r="455" spans="1:9" ht="18.75" customHeight="1">
      <c r="A455" s="26"/>
      <c r="B455" s="26"/>
      <c r="C455" s="26"/>
      <c r="D455" s="26"/>
      <c r="E455" s="27"/>
      <c r="F455" s="1"/>
      <c r="G455" s="191"/>
      <c r="H455" s="31"/>
      <c r="I455" s="30"/>
    </row>
    <row r="456" spans="1:9" ht="18.75" customHeight="1">
      <c r="A456" s="26"/>
      <c r="B456" s="26"/>
      <c r="C456" s="26"/>
      <c r="D456" s="26"/>
      <c r="E456" s="27"/>
      <c r="F456" s="1"/>
      <c r="G456" s="191"/>
      <c r="H456" s="31"/>
      <c r="I456" s="30"/>
    </row>
    <row r="457" spans="1:9" ht="18.75" customHeight="1">
      <c r="A457" s="26"/>
      <c r="B457" s="26"/>
      <c r="C457" s="26"/>
      <c r="D457" s="26"/>
      <c r="E457" s="27"/>
      <c r="F457" s="1"/>
      <c r="G457" s="191"/>
      <c r="H457" s="31"/>
      <c r="I457" s="30"/>
    </row>
    <row r="458" spans="1:9" ht="18.75" customHeight="1">
      <c r="A458" s="26"/>
      <c r="B458" s="26"/>
      <c r="C458" s="26"/>
      <c r="D458" s="26"/>
      <c r="E458" s="27"/>
      <c r="F458" s="1"/>
      <c r="G458" s="191"/>
      <c r="H458" s="31"/>
      <c r="I458" s="30"/>
    </row>
    <row r="459" spans="1:9" ht="18.75" customHeight="1">
      <c r="A459" s="26"/>
      <c r="B459" s="26"/>
      <c r="C459" s="26"/>
      <c r="D459" s="26"/>
      <c r="E459" s="27"/>
      <c r="F459" s="1"/>
      <c r="G459" s="191"/>
      <c r="H459" s="31"/>
      <c r="I459" s="30"/>
    </row>
    <row r="460" spans="1:9" ht="18.75" customHeight="1">
      <c r="A460" s="26"/>
      <c r="B460" s="26"/>
      <c r="C460" s="26"/>
      <c r="D460" s="26"/>
      <c r="E460" s="27"/>
      <c r="F460" s="1"/>
      <c r="G460" s="191"/>
      <c r="H460" s="31"/>
      <c r="I460" s="30"/>
    </row>
    <row r="461" spans="1:9" ht="18.75" customHeight="1">
      <c r="A461" s="26"/>
      <c r="B461" s="26"/>
      <c r="C461" s="26"/>
      <c r="D461" s="26"/>
      <c r="E461" s="27"/>
      <c r="F461" s="1"/>
      <c r="G461" s="191"/>
      <c r="H461" s="31"/>
      <c r="I461" s="30"/>
    </row>
    <row r="462" spans="1:9" ht="18.75" customHeight="1">
      <c r="A462" s="26"/>
      <c r="B462" s="26"/>
      <c r="C462" s="26"/>
      <c r="D462" s="26"/>
      <c r="E462" s="27"/>
      <c r="F462" s="1"/>
      <c r="G462" s="191"/>
      <c r="H462" s="31"/>
      <c r="I462" s="30"/>
    </row>
    <row r="463" spans="1:9" ht="18.75" customHeight="1">
      <c r="A463" s="26"/>
      <c r="B463" s="26"/>
      <c r="C463" s="26"/>
      <c r="D463" s="26"/>
      <c r="E463" s="27"/>
      <c r="F463" s="1"/>
      <c r="G463" s="191"/>
      <c r="H463" s="31"/>
      <c r="I463" s="30"/>
    </row>
    <row r="464" spans="1:9" ht="18.75" customHeight="1">
      <c r="A464" s="26"/>
      <c r="B464" s="26"/>
      <c r="C464" s="26"/>
      <c r="D464" s="26"/>
      <c r="E464" s="27"/>
      <c r="F464" s="1"/>
      <c r="G464" s="191"/>
      <c r="H464" s="31"/>
      <c r="I464" s="30"/>
    </row>
    <row r="465" spans="1:9" ht="18.75" customHeight="1">
      <c r="A465" s="26"/>
      <c r="B465" s="26"/>
      <c r="C465" s="26"/>
      <c r="D465" s="26"/>
      <c r="E465" s="27"/>
      <c r="F465" s="1"/>
      <c r="G465" s="191"/>
      <c r="H465" s="31"/>
      <c r="I465" s="30"/>
    </row>
    <row r="466" spans="1:9" ht="18.75" customHeight="1">
      <c r="A466" s="26"/>
      <c r="B466" s="26"/>
      <c r="C466" s="26"/>
      <c r="D466" s="26"/>
      <c r="E466" s="27"/>
      <c r="F466" s="1"/>
      <c r="G466" s="191"/>
      <c r="H466" s="31"/>
      <c r="I466" s="30"/>
    </row>
    <row r="467" spans="1:9" ht="18.75" customHeight="1">
      <c r="A467" s="26"/>
      <c r="B467" s="26"/>
      <c r="C467" s="26"/>
      <c r="D467" s="26"/>
      <c r="E467" s="27"/>
      <c r="F467" s="1"/>
      <c r="G467" s="191"/>
      <c r="H467" s="31"/>
      <c r="I467" s="30"/>
    </row>
    <row r="468" spans="1:9" ht="18.75" customHeight="1">
      <c r="A468" s="26"/>
      <c r="B468" s="26"/>
      <c r="C468" s="26"/>
      <c r="D468" s="26"/>
      <c r="E468" s="27"/>
      <c r="F468" s="1"/>
      <c r="G468" s="191"/>
      <c r="H468" s="31"/>
      <c r="I468" s="30"/>
    </row>
    <row r="469" spans="1:9" ht="18.75" customHeight="1">
      <c r="A469" s="26"/>
      <c r="B469" s="26"/>
      <c r="C469" s="26"/>
      <c r="D469" s="26"/>
      <c r="E469" s="27"/>
      <c r="F469" s="1"/>
      <c r="G469" s="191"/>
      <c r="H469" s="31"/>
      <c r="I469" s="30"/>
    </row>
    <row r="470" spans="1:9" ht="18.75" customHeight="1">
      <c r="A470" s="26"/>
      <c r="B470" s="26"/>
      <c r="C470" s="26"/>
      <c r="D470" s="26"/>
      <c r="E470" s="27"/>
      <c r="F470" s="1"/>
      <c r="G470" s="191"/>
      <c r="H470" s="31"/>
      <c r="I470" s="30"/>
    </row>
    <row r="471" spans="1:9" ht="18.75" customHeight="1">
      <c r="A471" s="26"/>
      <c r="B471" s="26"/>
      <c r="C471" s="26"/>
      <c r="D471" s="26"/>
      <c r="E471" s="27"/>
      <c r="F471" s="1"/>
      <c r="G471" s="191"/>
      <c r="H471" s="31"/>
      <c r="I471" s="30"/>
    </row>
    <row r="472" spans="1:9" ht="18.75" customHeight="1">
      <c r="A472" s="26"/>
      <c r="B472" s="26"/>
      <c r="C472" s="26"/>
      <c r="D472" s="26"/>
      <c r="E472" s="27"/>
      <c r="F472" s="1"/>
      <c r="G472" s="191"/>
      <c r="H472" s="31"/>
      <c r="I472" s="30"/>
    </row>
    <row r="473" spans="1:9" ht="18.75" customHeight="1">
      <c r="A473" s="26"/>
      <c r="B473" s="26"/>
      <c r="C473" s="26"/>
      <c r="D473" s="26"/>
      <c r="E473" s="27"/>
      <c r="F473" s="1"/>
      <c r="G473" s="191"/>
      <c r="H473" s="31"/>
      <c r="I473" s="30"/>
    </row>
    <row r="474" spans="1:9" ht="18.75" customHeight="1">
      <c r="A474" s="26"/>
      <c r="B474" s="26"/>
      <c r="C474" s="26"/>
      <c r="D474" s="26"/>
      <c r="E474" s="27"/>
      <c r="F474" s="1"/>
      <c r="G474" s="191"/>
      <c r="H474" s="31"/>
      <c r="I474" s="30"/>
    </row>
    <row r="475" spans="1:9" ht="18.75" customHeight="1">
      <c r="A475" s="26"/>
      <c r="B475" s="26"/>
      <c r="C475" s="26"/>
      <c r="D475" s="26"/>
      <c r="E475" s="27"/>
      <c r="F475" s="1"/>
      <c r="G475" s="191"/>
      <c r="H475" s="31"/>
      <c r="I475" s="30"/>
    </row>
    <row r="476" spans="1:9" ht="18.75" customHeight="1">
      <c r="A476" s="26"/>
      <c r="B476" s="26"/>
      <c r="C476" s="26"/>
      <c r="D476" s="26"/>
      <c r="E476" s="27"/>
      <c r="F476" s="1"/>
      <c r="G476" s="191"/>
      <c r="H476" s="31"/>
      <c r="I476" s="30"/>
    </row>
    <row r="477" spans="1:9" ht="18.75" customHeight="1">
      <c r="A477" s="26"/>
      <c r="B477" s="26"/>
      <c r="C477" s="26"/>
      <c r="D477" s="26"/>
      <c r="E477" s="27"/>
      <c r="F477" s="1"/>
      <c r="G477" s="191"/>
      <c r="H477" s="31"/>
      <c r="I477" s="30"/>
    </row>
    <row r="478" spans="1:9" ht="18.75" customHeight="1">
      <c r="A478" s="26"/>
      <c r="B478" s="26"/>
      <c r="C478" s="26"/>
      <c r="D478" s="26"/>
      <c r="E478" s="27"/>
      <c r="F478" s="1"/>
      <c r="G478" s="191"/>
      <c r="H478" s="31"/>
      <c r="I478" s="30"/>
    </row>
    <row r="479" spans="1:9" ht="18.75" customHeight="1">
      <c r="A479" s="26"/>
      <c r="B479" s="26"/>
      <c r="C479" s="26"/>
      <c r="D479" s="26"/>
      <c r="E479" s="27"/>
      <c r="F479" s="1"/>
      <c r="G479" s="191"/>
      <c r="H479" s="31"/>
      <c r="I479" s="30"/>
    </row>
    <row r="480" spans="1:9" ht="18.75" customHeight="1">
      <c r="A480" s="26"/>
      <c r="B480" s="26"/>
      <c r="C480" s="26"/>
      <c r="D480" s="26"/>
      <c r="E480" s="27"/>
      <c r="F480" s="1"/>
      <c r="G480" s="191"/>
      <c r="H480" s="31"/>
      <c r="I480" s="30"/>
    </row>
    <row r="481" spans="1:9" ht="18.75" customHeight="1">
      <c r="A481" s="26"/>
      <c r="B481" s="26"/>
      <c r="C481" s="26"/>
      <c r="D481" s="26"/>
      <c r="E481" s="27"/>
      <c r="F481" s="1"/>
      <c r="G481" s="191"/>
      <c r="H481" s="31"/>
      <c r="I481" s="30"/>
    </row>
    <row r="482" spans="1:9" ht="18.75" customHeight="1">
      <c r="A482" s="26"/>
      <c r="B482" s="26"/>
      <c r="C482" s="26"/>
      <c r="D482" s="26"/>
      <c r="E482" s="27"/>
      <c r="F482" s="1"/>
      <c r="G482" s="191"/>
      <c r="H482" s="31"/>
      <c r="I482" s="30"/>
    </row>
    <row r="483" spans="1:9" ht="18.75" customHeight="1">
      <c r="A483" s="26"/>
      <c r="B483" s="26"/>
      <c r="C483" s="26"/>
      <c r="D483" s="26"/>
      <c r="E483" s="27"/>
      <c r="F483" s="1"/>
      <c r="G483" s="191"/>
      <c r="H483" s="31"/>
      <c r="I483" s="30"/>
    </row>
    <row r="484" spans="1:9" ht="18.75" customHeight="1">
      <c r="A484" s="26"/>
      <c r="B484" s="26"/>
      <c r="C484" s="26"/>
      <c r="D484" s="26"/>
      <c r="E484" s="27"/>
      <c r="F484" s="1"/>
      <c r="G484" s="191"/>
      <c r="H484" s="31"/>
      <c r="I484" s="30"/>
    </row>
    <row r="485" spans="1:9" ht="18.75" customHeight="1">
      <c r="A485" s="26"/>
      <c r="B485" s="26"/>
      <c r="C485" s="26"/>
      <c r="D485" s="26"/>
      <c r="E485" s="27"/>
      <c r="F485" s="1"/>
      <c r="G485" s="191"/>
      <c r="H485" s="31"/>
      <c r="I485" s="30"/>
    </row>
    <row r="486" spans="1:9" ht="18.75" customHeight="1">
      <c r="A486" s="26"/>
      <c r="B486" s="26"/>
      <c r="C486" s="26"/>
      <c r="D486" s="26"/>
      <c r="E486" s="27"/>
      <c r="F486" s="1"/>
      <c r="G486" s="191"/>
      <c r="H486" s="31"/>
      <c r="I486" s="30"/>
    </row>
    <row r="487" spans="1:9" ht="18.75" customHeight="1">
      <c r="A487" s="26"/>
      <c r="B487" s="26"/>
      <c r="C487" s="26"/>
      <c r="D487" s="26"/>
      <c r="E487" s="27"/>
      <c r="F487" s="1"/>
      <c r="G487" s="191"/>
      <c r="H487" s="31"/>
      <c r="I487" s="30"/>
    </row>
    <row r="488" spans="1:9" ht="18.75" customHeight="1">
      <c r="A488" s="26"/>
      <c r="B488" s="26"/>
      <c r="C488" s="26"/>
      <c r="D488" s="26"/>
      <c r="E488" s="27"/>
      <c r="F488" s="1"/>
      <c r="G488" s="191"/>
      <c r="H488" s="31"/>
      <c r="I488" s="30"/>
    </row>
    <row r="489" spans="1:9" ht="18.75" customHeight="1">
      <c r="A489" s="26"/>
      <c r="B489" s="26"/>
      <c r="C489" s="26"/>
      <c r="D489" s="26"/>
      <c r="E489" s="27"/>
      <c r="F489" s="1"/>
      <c r="G489" s="191"/>
      <c r="H489" s="31"/>
      <c r="I489" s="30"/>
    </row>
    <row r="490" spans="1:9" ht="18.75" customHeight="1">
      <c r="A490" s="26"/>
      <c r="B490" s="26"/>
      <c r="C490" s="26"/>
      <c r="D490" s="26"/>
      <c r="E490" s="27"/>
      <c r="F490" s="1"/>
      <c r="G490" s="191"/>
      <c r="H490" s="31"/>
      <c r="I490" s="30"/>
    </row>
    <row r="491" spans="1:9" ht="18.75" customHeight="1">
      <c r="A491" s="26"/>
      <c r="B491" s="26"/>
      <c r="C491" s="26"/>
      <c r="D491" s="26"/>
      <c r="E491" s="27"/>
      <c r="F491" s="1"/>
      <c r="G491" s="191"/>
      <c r="H491" s="31"/>
      <c r="I491" s="30"/>
    </row>
    <row r="492" spans="1:9" ht="18.75" customHeight="1">
      <c r="A492" s="26"/>
      <c r="B492" s="26"/>
      <c r="C492" s="26"/>
      <c r="D492" s="26"/>
      <c r="E492" s="27"/>
      <c r="F492" s="1"/>
      <c r="G492" s="191"/>
      <c r="H492" s="31"/>
      <c r="I492" s="30"/>
    </row>
    <row r="493" spans="1:9" ht="18.75" customHeight="1">
      <c r="A493" s="26"/>
      <c r="B493" s="26"/>
      <c r="C493" s="26"/>
      <c r="D493" s="26"/>
      <c r="E493" s="27"/>
      <c r="F493" s="1"/>
      <c r="G493" s="191"/>
      <c r="H493" s="31"/>
      <c r="I493" s="30"/>
    </row>
    <row r="494" spans="1:9" ht="18.75" customHeight="1">
      <c r="A494" s="26"/>
      <c r="B494" s="26"/>
      <c r="C494" s="26"/>
      <c r="D494" s="26"/>
      <c r="E494" s="27"/>
      <c r="F494" s="1"/>
      <c r="G494" s="191"/>
      <c r="H494" s="31"/>
      <c r="I494" s="30"/>
    </row>
    <row r="495" spans="1:9" ht="18.75" customHeight="1">
      <c r="A495" s="26"/>
      <c r="B495" s="26"/>
      <c r="C495" s="26"/>
      <c r="D495" s="26"/>
      <c r="E495" s="27"/>
      <c r="F495" s="1"/>
      <c r="G495" s="191"/>
      <c r="H495" s="31"/>
      <c r="I495" s="30"/>
    </row>
    <row r="496" spans="1:9" ht="18.75" customHeight="1">
      <c r="A496" s="26"/>
      <c r="B496" s="26"/>
      <c r="C496" s="26"/>
      <c r="D496" s="26"/>
      <c r="E496" s="27"/>
      <c r="F496" s="1"/>
      <c r="G496" s="191"/>
      <c r="H496" s="31"/>
      <c r="I496" s="30"/>
    </row>
    <row r="497" spans="1:9" ht="18.75" customHeight="1">
      <c r="A497" s="26"/>
      <c r="B497" s="26"/>
      <c r="C497" s="26"/>
      <c r="D497" s="26"/>
      <c r="E497" s="27"/>
      <c r="F497" s="1"/>
      <c r="G497" s="191"/>
      <c r="H497" s="31"/>
      <c r="I497" s="30"/>
    </row>
    <row r="498" spans="1:9" ht="18.75" customHeight="1">
      <c r="A498" s="26"/>
      <c r="B498" s="26"/>
      <c r="C498" s="26"/>
      <c r="D498" s="26"/>
      <c r="E498" s="27"/>
      <c r="F498" s="1"/>
      <c r="G498" s="191"/>
      <c r="H498" s="31"/>
      <c r="I498" s="30"/>
    </row>
    <row r="499" spans="1:9" ht="18.75" customHeight="1">
      <c r="A499" s="26"/>
      <c r="B499" s="26"/>
      <c r="C499" s="26"/>
      <c r="D499" s="26"/>
      <c r="E499" s="27"/>
      <c r="F499" s="1"/>
      <c r="G499" s="191"/>
      <c r="H499" s="31"/>
      <c r="I499" s="30"/>
    </row>
    <row r="500" spans="1:9" ht="18.75" customHeight="1">
      <c r="A500" s="26"/>
      <c r="B500" s="26"/>
      <c r="C500" s="26"/>
      <c r="D500" s="26"/>
      <c r="E500" s="27"/>
      <c r="F500" s="1"/>
      <c r="G500" s="191"/>
      <c r="H500" s="31"/>
      <c r="I500" s="30"/>
    </row>
    <row r="501" spans="1:9" ht="18.75" customHeight="1">
      <c r="A501" s="26"/>
      <c r="B501" s="26"/>
      <c r="C501" s="26"/>
      <c r="D501" s="26"/>
      <c r="E501" s="27"/>
      <c r="F501" s="1"/>
      <c r="G501" s="191"/>
      <c r="H501" s="31"/>
      <c r="I501" s="30"/>
    </row>
    <row r="502" spans="1:9" ht="18.75" customHeight="1">
      <c r="A502" s="26"/>
      <c r="B502" s="26"/>
      <c r="C502" s="26"/>
      <c r="D502" s="26"/>
      <c r="E502" s="27"/>
      <c r="F502" s="1"/>
      <c r="G502" s="191"/>
      <c r="H502" s="31"/>
      <c r="I502" s="30"/>
    </row>
    <row r="503" spans="1:9" ht="18.75" customHeight="1">
      <c r="A503" s="26"/>
      <c r="B503" s="26"/>
      <c r="C503" s="26"/>
      <c r="D503" s="26"/>
      <c r="E503" s="27"/>
      <c r="F503" s="1"/>
      <c r="G503" s="191"/>
      <c r="H503" s="31"/>
      <c r="I503" s="30"/>
    </row>
    <row r="504" spans="1:9" ht="18.75" customHeight="1">
      <c r="A504" s="26"/>
      <c r="B504" s="26"/>
      <c r="C504" s="26"/>
      <c r="D504" s="26"/>
      <c r="E504" s="27"/>
      <c r="F504" s="1"/>
      <c r="G504" s="191"/>
      <c r="H504" s="31"/>
      <c r="I504" s="30"/>
    </row>
    <row r="505" spans="1:9" ht="18.75" customHeight="1">
      <c r="A505" s="26"/>
      <c r="B505" s="26"/>
      <c r="C505" s="26"/>
      <c r="D505" s="26"/>
      <c r="E505" s="27"/>
      <c r="F505" s="1"/>
      <c r="G505" s="191"/>
      <c r="H505" s="31"/>
      <c r="I505" s="30"/>
    </row>
    <row r="506" spans="1:9" ht="18.75" customHeight="1">
      <c r="A506" s="26"/>
      <c r="B506" s="26"/>
      <c r="C506" s="26"/>
      <c r="D506" s="26"/>
      <c r="E506" s="27"/>
      <c r="F506" s="1"/>
      <c r="G506" s="191"/>
      <c r="H506" s="31"/>
      <c r="I506" s="30"/>
    </row>
    <row r="507" spans="1:9" ht="18.75" customHeight="1">
      <c r="A507" s="26"/>
      <c r="B507" s="26"/>
      <c r="C507" s="26"/>
      <c r="D507" s="26"/>
      <c r="E507" s="27"/>
      <c r="F507" s="1"/>
      <c r="G507" s="191"/>
      <c r="H507" s="31"/>
      <c r="I507" s="30"/>
    </row>
    <row r="508" spans="1:9" ht="18.75" customHeight="1">
      <c r="A508" s="26"/>
      <c r="B508" s="26"/>
      <c r="C508" s="26"/>
      <c r="D508" s="26"/>
      <c r="E508" s="27"/>
      <c r="F508" s="1"/>
      <c r="G508" s="191"/>
      <c r="H508" s="31"/>
      <c r="I508" s="30"/>
    </row>
    <row r="509" spans="1:9" ht="18.75" customHeight="1">
      <c r="A509" s="26"/>
      <c r="B509" s="26"/>
      <c r="C509" s="26"/>
      <c r="D509" s="26"/>
      <c r="E509" s="27"/>
      <c r="F509" s="1"/>
      <c r="G509" s="191"/>
      <c r="H509" s="31"/>
      <c r="I509" s="30"/>
    </row>
    <row r="510" spans="1:9" ht="18.75" customHeight="1">
      <c r="A510" s="26"/>
      <c r="B510" s="26"/>
      <c r="C510" s="26"/>
      <c r="D510" s="26"/>
      <c r="E510" s="27"/>
      <c r="F510" s="1"/>
      <c r="G510" s="191"/>
      <c r="H510" s="31"/>
      <c r="I510" s="30"/>
    </row>
    <row r="511" spans="1:9" ht="18.75" customHeight="1">
      <c r="A511" s="26"/>
      <c r="B511" s="26"/>
      <c r="C511" s="26"/>
      <c r="D511" s="26"/>
      <c r="E511" s="27"/>
      <c r="F511" s="1"/>
      <c r="G511" s="191"/>
      <c r="H511" s="31"/>
      <c r="I511" s="30"/>
    </row>
    <row r="512" spans="1:9" ht="18.75" customHeight="1">
      <c r="A512" s="26"/>
      <c r="B512" s="26"/>
      <c r="C512" s="26"/>
      <c r="D512" s="26"/>
      <c r="E512" s="27"/>
      <c r="F512" s="1"/>
      <c r="G512" s="191"/>
      <c r="H512" s="31"/>
      <c r="I512" s="30"/>
    </row>
    <row r="513" spans="1:9" ht="18.75" customHeight="1">
      <c r="A513" s="26"/>
      <c r="B513" s="26"/>
      <c r="C513" s="26"/>
      <c r="D513" s="26"/>
      <c r="E513" s="27"/>
      <c r="F513" s="1"/>
      <c r="G513" s="191"/>
      <c r="H513" s="31"/>
      <c r="I513" s="30"/>
    </row>
    <row r="514" spans="1:9" ht="18.75" customHeight="1">
      <c r="A514" s="26"/>
      <c r="B514" s="26"/>
      <c r="C514" s="26"/>
      <c r="D514" s="26"/>
      <c r="E514" s="27"/>
      <c r="F514" s="1"/>
      <c r="G514" s="191"/>
      <c r="H514" s="31"/>
      <c r="I514" s="30"/>
    </row>
    <row r="515" spans="1:9" ht="18.75" customHeight="1">
      <c r="A515" s="26"/>
      <c r="B515" s="26"/>
      <c r="C515" s="26"/>
      <c r="D515" s="26"/>
      <c r="E515" s="27"/>
      <c r="F515" s="1"/>
      <c r="G515" s="191"/>
      <c r="H515" s="31"/>
      <c r="I515" s="30"/>
    </row>
    <row r="516" spans="1:9" ht="18.75" customHeight="1">
      <c r="A516" s="26"/>
      <c r="B516" s="26"/>
      <c r="C516" s="26"/>
      <c r="D516" s="26"/>
      <c r="E516" s="27"/>
      <c r="F516" s="1"/>
      <c r="G516" s="191"/>
      <c r="H516" s="31"/>
      <c r="I516" s="30"/>
    </row>
    <row r="517" spans="1:9" ht="18.75" customHeight="1">
      <c r="A517" s="26"/>
      <c r="B517" s="26"/>
      <c r="C517" s="26"/>
      <c r="D517" s="26"/>
      <c r="E517" s="27"/>
      <c r="F517" s="1"/>
      <c r="G517" s="191"/>
      <c r="H517" s="31"/>
      <c r="I517" s="30"/>
    </row>
    <row r="518" spans="1:9" ht="18.75" customHeight="1">
      <c r="A518" s="26"/>
      <c r="B518" s="26"/>
      <c r="C518" s="26"/>
      <c r="D518" s="26"/>
      <c r="E518" s="27"/>
      <c r="F518" s="1"/>
      <c r="G518" s="191"/>
      <c r="H518" s="31"/>
      <c r="I518" s="30"/>
    </row>
    <row r="519" spans="1:9" ht="18.75" customHeight="1">
      <c r="A519" s="26"/>
      <c r="B519" s="26"/>
      <c r="C519" s="26"/>
      <c r="D519" s="26"/>
      <c r="E519" s="27"/>
      <c r="F519" s="1"/>
      <c r="G519" s="191"/>
      <c r="H519" s="31"/>
      <c r="I519" s="30"/>
    </row>
    <row r="520" spans="1:9" ht="18.75" customHeight="1">
      <c r="A520" s="26"/>
      <c r="B520" s="26"/>
      <c r="C520" s="26"/>
      <c r="D520" s="26"/>
      <c r="E520" s="27"/>
      <c r="F520" s="1"/>
      <c r="G520" s="191"/>
      <c r="H520" s="31"/>
      <c r="I520" s="30"/>
    </row>
    <row r="521" spans="1:9" ht="18.75" customHeight="1">
      <c r="A521" s="26"/>
      <c r="B521" s="26"/>
      <c r="C521" s="26"/>
      <c r="D521" s="26"/>
      <c r="E521" s="27"/>
      <c r="F521" s="1"/>
      <c r="G521" s="191"/>
      <c r="H521" s="31"/>
      <c r="I521" s="30"/>
    </row>
    <row r="522" spans="1:9" ht="18.75" customHeight="1">
      <c r="A522" s="26"/>
      <c r="B522" s="26"/>
      <c r="C522" s="26"/>
      <c r="D522" s="26"/>
      <c r="E522" s="27"/>
      <c r="F522" s="1"/>
      <c r="G522" s="191"/>
      <c r="H522" s="31"/>
      <c r="I522" s="30"/>
    </row>
    <row r="523" spans="1:9" ht="18.75" customHeight="1">
      <c r="A523" s="26"/>
      <c r="B523" s="26"/>
      <c r="C523" s="26"/>
      <c r="D523" s="26"/>
      <c r="E523" s="27"/>
      <c r="F523" s="1"/>
      <c r="G523" s="191"/>
      <c r="H523" s="31"/>
      <c r="I523" s="30"/>
    </row>
    <row r="524" spans="1:9" ht="18.75" customHeight="1">
      <c r="A524" s="26"/>
      <c r="B524" s="26"/>
      <c r="C524" s="26"/>
      <c r="D524" s="26"/>
      <c r="E524" s="27"/>
      <c r="F524" s="1"/>
      <c r="G524" s="191"/>
      <c r="H524" s="31"/>
      <c r="I524" s="30"/>
    </row>
    <row r="525" spans="1:9" ht="18.75" customHeight="1">
      <c r="A525" s="26"/>
      <c r="B525" s="26"/>
      <c r="C525" s="26"/>
      <c r="D525" s="26"/>
      <c r="E525" s="27"/>
      <c r="F525" s="1"/>
      <c r="G525" s="191"/>
      <c r="H525" s="31"/>
      <c r="I525" s="30"/>
    </row>
    <row r="526" spans="1:9" ht="18.75" customHeight="1">
      <c r="A526" s="26"/>
      <c r="B526" s="26"/>
      <c r="C526" s="26"/>
      <c r="D526" s="26"/>
      <c r="E526" s="27"/>
      <c r="F526" s="1"/>
      <c r="G526" s="191"/>
      <c r="H526" s="31"/>
      <c r="I526" s="30"/>
    </row>
    <row r="527" spans="1:9" ht="18.75" customHeight="1">
      <c r="A527" s="26"/>
      <c r="B527" s="26"/>
      <c r="C527" s="26"/>
      <c r="D527" s="26"/>
      <c r="E527" s="27"/>
      <c r="F527" s="1"/>
      <c r="G527" s="191"/>
      <c r="H527" s="31"/>
      <c r="I527" s="30"/>
    </row>
    <row r="528" spans="1:9" ht="18.75" customHeight="1">
      <c r="A528" s="26"/>
      <c r="B528" s="26"/>
      <c r="C528" s="26"/>
      <c r="D528" s="26"/>
      <c r="E528" s="27"/>
      <c r="F528" s="1"/>
      <c r="G528" s="191"/>
      <c r="H528" s="31"/>
      <c r="I528" s="30"/>
    </row>
    <row r="529" spans="1:9" ht="18.75" customHeight="1">
      <c r="A529" s="26"/>
      <c r="B529" s="26"/>
      <c r="C529" s="26"/>
      <c r="D529" s="26"/>
      <c r="E529" s="27"/>
      <c r="F529" s="1"/>
      <c r="G529" s="191"/>
      <c r="H529" s="31"/>
      <c r="I529" s="30"/>
    </row>
    <row r="530" spans="1:9" ht="18.75" customHeight="1">
      <c r="A530" s="26"/>
      <c r="B530" s="26"/>
      <c r="C530" s="26"/>
      <c r="D530" s="26"/>
      <c r="E530" s="27"/>
      <c r="F530" s="1"/>
      <c r="G530" s="191"/>
      <c r="H530" s="31"/>
      <c r="I530" s="30"/>
    </row>
    <row r="531" spans="1:9" ht="18.75" customHeight="1">
      <c r="A531" s="26"/>
      <c r="B531" s="26"/>
      <c r="C531" s="26"/>
      <c r="D531" s="26"/>
      <c r="E531" s="27"/>
      <c r="F531" s="1"/>
      <c r="G531" s="191"/>
      <c r="H531" s="31"/>
      <c r="I531" s="30"/>
    </row>
    <row r="532" spans="1:9" ht="18.75" customHeight="1">
      <c r="A532" s="26"/>
      <c r="B532" s="26"/>
      <c r="C532" s="26"/>
      <c r="D532" s="26"/>
      <c r="E532" s="27"/>
      <c r="F532" s="1"/>
      <c r="G532" s="191"/>
      <c r="H532" s="31"/>
      <c r="I532" s="30"/>
    </row>
    <row r="533" spans="1:9" ht="18.75" customHeight="1">
      <c r="A533" s="26"/>
      <c r="B533" s="26"/>
      <c r="C533" s="26"/>
      <c r="D533" s="26"/>
      <c r="E533" s="27"/>
      <c r="F533" s="1"/>
      <c r="G533" s="191"/>
      <c r="H533" s="31"/>
      <c r="I533" s="30"/>
    </row>
    <row r="534" spans="1:9" ht="18.75" customHeight="1">
      <c r="A534" s="26"/>
      <c r="B534" s="26"/>
      <c r="C534" s="26"/>
      <c r="D534" s="26"/>
      <c r="E534" s="27"/>
      <c r="F534" s="1"/>
      <c r="G534" s="191"/>
      <c r="H534" s="31"/>
      <c r="I534" s="30"/>
    </row>
    <row r="535" spans="1:9" ht="18.75" customHeight="1">
      <c r="A535" s="26"/>
      <c r="B535" s="26"/>
      <c r="C535" s="26"/>
      <c r="D535" s="26"/>
      <c r="E535" s="27"/>
      <c r="F535" s="1"/>
      <c r="G535" s="191"/>
      <c r="H535" s="31"/>
      <c r="I535" s="30"/>
    </row>
    <row r="536" spans="1:9" ht="18.75" customHeight="1">
      <c r="A536" s="26"/>
      <c r="B536" s="26"/>
      <c r="C536" s="26"/>
      <c r="D536" s="26"/>
      <c r="E536" s="27"/>
      <c r="F536" s="1"/>
      <c r="G536" s="191"/>
      <c r="H536" s="31"/>
      <c r="I536" s="30"/>
    </row>
    <row r="537" spans="1:9" ht="18.75" customHeight="1">
      <c r="A537" s="26"/>
      <c r="B537" s="26"/>
      <c r="C537" s="26"/>
      <c r="D537" s="26"/>
      <c r="E537" s="27"/>
      <c r="F537" s="1"/>
      <c r="G537" s="191"/>
      <c r="H537" s="31"/>
      <c r="I537" s="30"/>
    </row>
    <row r="538" spans="1:9" ht="18.75" customHeight="1">
      <c r="A538" s="26"/>
      <c r="B538" s="26"/>
      <c r="C538" s="26"/>
      <c r="D538" s="26"/>
      <c r="E538" s="27"/>
      <c r="F538" s="1"/>
      <c r="G538" s="191"/>
      <c r="H538" s="31"/>
      <c r="I538" s="30"/>
    </row>
    <row r="539" spans="1:9" ht="18.75" customHeight="1">
      <c r="A539" s="26"/>
      <c r="B539" s="26"/>
      <c r="C539" s="26"/>
      <c r="D539" s="26"/>
      <c r="E539" s="27"/>
      <c r="F539" s="1"/>
      <c r="G539" s="191"/>
      <c r="H539" s="31"/>
      <c r="I539" s="30"/>
    </row>
    <row r="540" spans="1:9" ht="18.75" customHeight="1">
      <c r="A540" s="26"/>
      <c r="B540" s="26"/>
      <c r="C540" s="26"/>
      <c r="D540" s="26"/>
      <c r="E540" s="27"/>
      <c r="F540" s="1"/>
      <c r="G540" s="191"/>
      <c r="H540" s="31"/>
      <c r="I540" s="30"/>
    </row>
    <row r="541" spans="1:9" ht="18.75" customHeight="1">
      <c r="A541" s="26"/>
      <c r="B541" s="26"/>
      <c r="C541" s="26"/>
      <c r="D541" s="26"/>
      <c r="E541" s="27"/>
      <c r="F541" s="1"/>
      <c r="G541" s="191"/>
      <c r="H541" s="31"/>
      <c r="I541" s="30"/>
    </row>
    <row r="542" spans="1:9" ht="18.75" customHeight="1">
      <c r="A542" s="26"/>
      <c r="B542" s="26"/>
      <c r="C542" s="26"/>
      <c r="D542" s="26"/>
      <c r="E542" s="27"/>
      <c r="F542" s="1"/>
      <c r="G542" s="191"/>
      <c r="H542" s="31"/>
      <c r="I542" s="30"/>
    </row>
    <row r="543" spans="1:9" ht="18.75" customHeight="1">
      <c r="A543" s="26"/>
      <c r="B543" s="26"/>
      <c r="C543" s="26"/>
      <c r="D543" s="26"/>
      <c r="E543" s="27"/>
      <c r="F543" s="1"/>
      <c r="G543" s="191"/>
      <c r="H543" s="31"/>
      <c r="I543" s="30"/>
    </row>
    <row r="544" spans="1:9" ht="18.75" customHeight="1">
      <c r="A544" s="26"/>
      <c r="B544" s="26"/>
      <c r="C544" s="26"/>
      <c r="D544" s="26"/>
      <c r="E544" s="27"/>
      <c r="F544" s="1"/>
      <c r="G544" s="191"/>
      <c r="H544" s="31"/>
      <c r="I544" s="30"/>
    </row>
    <row r="545" spans="1:9" ht="18.75" customHeight="1">
      <c r="A545" s="26"/>
      <c r="B545" s="26"/>
      <c r="C545" s="26"/>
      <c r="D545" s="26"/>
      <c r="E545" s="27"/>
      <c r="F545" s="1"/>
      <c r="G545" s="191"/>
      <c r="H545" s="31"/>
      <c r="I545" s="30"/>
    </row>
    <row r="546" spans="1:9" ht="18.75" customHeight="1">
      <c r="A546" s="26"/>
      <c r="B546" s="26"/>
      <c r="C546" s="26"/>
      <c r="D546" s="26"/>
      <c r="E546" s="27"/>
      <c r="F546" s="1"/>
      <c r="G546" s="191"/>
      <c r="H546" s="31"/>
      <c r="I546" s="30"/>
    </row>
    <row r="547" spans="1:9" ht="18.75" customHeight="1">
      <c r="A547" s="26"/>
      <c r="B547" s="26"/>
      <c r="C547" s="26"/>
      <c r="D547" s="26"/>
      <c r="E547" s="27"/>
      <c r="F547" s="1"/>
      <c r="G547" s="191"/>
      <c r="H547" s="31"/>
      <c r="I547" s="30"/>
    </row>
    <row r="548" spans="1:9" ht="18.75" customHeight="1">
      <c r="A548" s="26"/>
      <c r="B548" s="26"/>
      <c r="C548" s="26"/>
      <c r="D548" s="26"/>
      <c r="E548" s="27"/>
      <c r="F548" s="1"/>
      <c r="G548" s="191"/>
      <c r="H548" s="31"/>
      <c r="I548" s="30"/>
    </row>
    <row r="549" spans="1:9" ht="18.75" customHeight="1">
      <c r="A549" s="26"/>
      <c r="B549" s="26"/>
      <c r="C549" s="26"/>
      <c r="D549" s="26"/>
      <c r="E549" s="27"/>
      <c r="F549" s="1"/>
      <c r="G549" s="191"/>
      <c r="H549" s="31"/>
      <c r="I549" s="30"/>
    </row>
    <row r="550" spans="1:9" ht="18.75" customHeight="1">
      <c r="A550" s="26"/>
      <c r="B550" s="26"/>
      <c r="C550" s="26"/>
      <c r="D550" s="26"/>
      <c r="E550" s="27"/>
      <c r="F550" s="1"/>
      <c r="G550" s="191"/>
      <c r="H550" s="31"/>
      <c r="I550" s="30"/>
    </row>
    <row r="551" spans="1:9" ht="18.75" customHeight="1">
      <c r="A551" s="26"/>
      <c r="B551" s="26"/>
      <c r="C551" s="26"/>
      <c r="D551" s="26"/>
      <c r="E551" s="27"/>
      <c r="F551" s="1"/>
      <c r="G551" s="191"/>
      <c r="H551" s="31"/>
      <c r="I551" s="30"/>
    </row>
    <row r="552" spans="1:9" ht="18.75" customHeight="1">
      <c r="A552" s="26"/>
      <c r="B552" s="26"/>
      <c r="C552" s="26"/>
      <c r="D552" s="26"/>
      <c r="E552" s="27"/>
      <c r="F552" s="1"/>
      <c r="G552" s="191"/>
      <c r="H552" s="31"/>
      <c r="I552" s="30"/>
    </row>
    <row r="553" spans="1:9" ht="18.75" customHeight="1">
      <c r="A553" s="26"/>
      <c r="B553" s="26"/>
      <c r="C553" s="26"/>
      <c r="D553" s="26"/>
      <c r="E553" s="27"/>
      <c r="F553" s="1"/>
      <c r="G553" s="191"/>
      <c r="H553" s="31"/>
      <c r="I553" s="30"/>
    </row>
    <row r="554" spans="1:9" ht="18.75" customHeight="1">
      <c r="A554" s="26"/>
      <c r="B554" s="26"/>
      <c r="C554" s="26"/>
      <c r="D554" s="26"/>
      <c r="E554" s="27"/>
      <c r="F554" s="1"/>
      <c r="G554" s="191"/>
      <c r="H554" s="31"/>
      <c r="I554" s="30"/>
    </row>
    <row r="555" spans="1:9" ht="18.75" customHeight="1">
      <c r="A555" s="26"/>
      <c r="B555" s="26"/>
      <c r="C555" s="26"/>
      <c r="D555" s="26"/>
      <c r="E555" s="27"/>
      <c r="F555" s="1"/>
      <c r="G555" s="191"/>
      <c r="H555" s="31"/>
      <c r="I555" s="30"/>
    </row>
    <row r="556" spans="1:9" ht="18.75" customHeight="1">
      <c r="A556" s="26"/>
      <c r="B556" s="26"/>
      <c r="C556" s="26"/>
      <c r="D556" s="26"/>
      <c r="E556" s="27"/>
      <c r="F556" s="1"/>
      <c r="G556" s="191"/>
      <c r="H556" s="31"/>
      <c r="I556" s="30"/>
    </row>
    <row r="557" spans="1:9" ht="18.75" customHeight="1">
      <c r="A557" s="26"/>
      <c r="B557" s="26"/>
      <c r="C557" s="26"/>
      <c r="D557" s="26"/>
      <c r="E557" s="27"/>
      <c r="F557" s="1"/>
      <c r="G557" s="191"/>
      <c r="H557" s="31"/>
      <c r="I557" s="30"/>
    </row>
    <row r="558" spans="1:9" ht="18.75" customHeight="1">
      <c r="A558" s="26"/>
      <c r="B558" s="26"/>
      <c r="C558" s="26"/>
      <c r="D558" s="26"/>
      <c r="E558" s="27"/>
      <c r="F558" s="1"/>
      <c r="G558" s="191"/>
      <c r="H558" s="31"/>
      <c r="I558" s="30"/>
    </row>
    <row r="559" spans="1:9" ht="18.75" customHeight="1">
      <c r="A559" s="26"/>
      <c r="B559" s="26"/>
      <c r="C559" s="26"/>
      <c r="D559" s="26"/>
      <c r="E559" s="27"/>
      <c r="F559" s="1"/>
      <c r="G559" s="191"/>
      <c r="H559" s="31"/>
      <c r="I559" s="30"/>
    </row>
    <row r="560" spans="1:9" ht="18.75" customHeight="1">
      <c r="A560" s="26"/>
      <c r="B560" s="26"/>
      <c r="C560" s="26"/>
      <c r="D560" s="26"/>
      <c r="E560" s="27"/>
      <c r="F560" s="1"/>
      <c r="G560" s="191"/>
      <c r="H560" s="31"/>
      <c r="I560" s="30"/>
    </row>
    <row r="561" spans="1:9" ht="18.75" customHeight="1">
      <c r="A561" s="26"/>
      <c r="B561" s="26"/>
      <c r="C561" s="26"/>
      <c r="D561" s="26"/>
      <c r="E561" s="27"/>
      <c r="F561" s="1"/>
      <c r="G561" s="191"/>
      <c r="H561" s="31"/>
      <c r="I561" s="30"/>
    </row>
    <row r="562" spans="1:9" ht="18.75" customHeight="1">
      <c r="A562" s="26"/>
      <c r="B562" s="26"/>
      <c r="C562" s="26"/>
      <c r="D562" s="26"/>
      <c r="E562" s="27"/>
      <c r="F562" s="1"/>
      <c r="G562" s="191"/>
      <c r="H562" s="31"/>
      <c r="I562" s="30"/>
    </row>
    <row r="563" spans="1:9" ht="18.75" customHeight="1">
      <c r="A563" s="26"/>
      <c r="B563" s="26"/>
      <c r="C563" s="26"/>
      <c r="D563" s="26"/>
      <c r="E563" s="27"/>
      <c r="F563" s="1"/>
      <c r="G563" s="191"/>
      <c r="H563" s="31"/>
      <c r="I563" s="30"/>
    </row>
    <row r="564" spans="1:9" ht="18.75" customHeight="1">
      <c r="A564" s="26"/>
      <c r="B564" s="26"/>
      <c r="C564" s="26"/>
      <c r="D564" s="26"/>
      <c r="E564" s="27"/>
      <c r="F564" s="1"/>
      <c r="G564" s="191"/>
      <c r="H564" s="31"/>
      <c r="I564" s="30"/>
    </row>
    <row r="565" spans="1:9" ht="18.75" customHeight="1">
      <c r="A565" s="26"/>
      <c r="B565" s="26"/>
      <c r="C565" s="26"/>
      <c r="D565" s="26"/>
      <c r="E565" s="27"/>
      <c r="F565" s="1"/>
      <c r="G565" s="191"/>
      <c r="H565" s="31"/>
      <c r="I565" s="30"/>
    </row>
    <row r="566" spans="1:9" ht="18.75" customHeight="1">
      <c r="A566" s="26"/>
      <c r="B566" s="26"/>
      <c r="C566" s="26"/>
      <c r="D566" s="26"/>
      <c r="E566" s="27"/>
      <c r="F566" s="1"/>
      <c r="G566" s="191"/>
      <c r="H566" s="31"/>
      <c r="I566" s="30"/>
    </row>
    <row r="567" spans="1:9" ht="18.75" customHeight="1">
      <c r="A567" s="26"/>
      <c r="B567" s="26"/>
      <c r="C567" s="26"/>
      <c r="D567" s="26"/>
      <c r="E567" s="27"/>
      <c r="F567" s="1"/>
      <c r="G567" s="191"/>
      <c r="H567" s="31"/>
      <c r="I567" s="30"/>
    </row>
    <row r="568" spans="1:9" ht="18.75" customHeight="1">
      <c r="A568" s="26"/>
      <c r="B568" s="26"/>
      <c r="C568" s="26"/>
      <c r="D568" s="26"/>
      <c r="E568" s="27"/>
      <c r="F568" s="1"/>
      <c r="G568" s="191"/>
      <c r="H568" s="31"/>
      <c r="I568" s="30"/>
    </row>
    <row r="569" spans="1:9" ht="18.75" customHeight="1">
      <c r="A569" s="26"/>
      <c r="B569" s="26"/>
      <c r="C569" s="26"/>
      <c r="D569" s="26"/>
      <c r="E569" s="27"/>
      <c r="F569" s="1"/>
      <c r="G569" s="191"/>
      <c r="H569" s="31"/>
      <c r="I569" s="30"/>
    </row>
    <row r="570" spans="1:9" ht="18.75" customHeight="1">
      <c r="A570" s="26"/>
      <c r="B570" s="26"/>
      <c r="C570" s="26"/>
      <c r="D570" s="26"/>
      <c r="E570" s="27"/>
      <c r="F570" s="1"/>
      <c r="G570" s="191"/>
      <c r="H570" s="31"/>
      <c r="I570" s="30"/>
    </row>
    <row r="571" spans="1:9" ht="18.75" customHeight="1">
      <c r="A571" s="26"/>
      <c r="B571" s="26"/>
      <c r="C571" s="26"/>
      <c r="D571" s="26"/>
      <c r="E571" s="27"/>
      <c r="F571" s="1"/>
      <c r="G571" s="191"/>
      <c r="H571" s="31"/>
      <c r="I571" s="30"/>
    </row>
    <row r="572" spans="1:9" ht="18.75" customHeight="1">
      <c r="A572" s="26"/>
      <c r="B572" s="26"/>
      <c r="C572" s="26"/>
      <c r="D572" s="26"/>
      <c r="E572" s="27"/>
      <c r="F572" s="1"/>
      <c r="G572" s="191"/>
      <c r="H572" s="31"/>
      <c r="I572" s="30"/>
    </row>
    <row r="573" spans="1:9" ht="18.75" customHeight="1">
      <c r="A573" s="26"/>
      <c r="B573" s="26"/>
      <c r="C573" s="26"/>
      <c r="D573" s="26"/>
      <c r="E573" s="27"/>
      <c r="F573" s="1"/>
      <c r="G573" s="191"/>
      <c r="H573" s="31"/>
      <c r="I573" s="30"/>
    </row>
    <row r="574" spans="1:9" ht="18.75" customHeight="1">
      <c r="A574" s="26"/>
      <c r="B574" s="26"/>
      <c r="C574" s="26"/>
      <c r="D574" s="26"/>
      <c r="E574" s="27"/>
      <c r="F574" s="1"/>
      <c r="G574" s="191"/>
      <c r="H574" s="31"/>
      <c r="I574" s="30"/>
    </row>
    <row r="575" spans="1:9" ht="18.75" customHeight="1">
      <c r="A575" s="26"/>
      <c r="B575" s="26"/>
      <c r="C575" s="26"/>
      <c r="D575" s="26"/>
      <c r="E575" s="27"/>
      <c r="F575" s="1"/>
      <c r="G575" s="191"/>
      <c r="H575" s="31"/>
      <c r="I575" s="30"/>
    </row>
    <row r="576" spans="1:9" ht="18.75" customHeight="1">
      <c r="A576" s="26"/>
      <c r="B576" s="26"/>
      <c r="C576" s="26"/>
      <c r="D576" s="26"/>
      <c r="E576" s="27"/>
      <c r="F576" s="1"/>
      <c r="G576" s="191"/>
      <c r="H576" s="31"/>
      <c r="I576" s="30"/>
    </row>
    <row r="577" spans="1:9" ht="18.75" customHeight="1">
      <c r="A577" s="26"/>
      <c r="B577" s="26"/>
      <c r="C577" s="26"/>
      <c r="D577" s="26"/>
      <c r="E577" s="27"/>
      <c r="F577" s="1"/>
      <c r="G577" s="191"/>
      <c r="H577" s="31"/>
      <c r="I577" s="30"/>
    </row>
    <row r="578" spans="1:9" ht="18.75" customHeight="1">
      <c r="A578" s="26"/>
      <c r="B578" s="26"/>
      <c r="C578" s="26"/>
      <c r="D578" s="26"/>
      <c r="E578" s="27"/>
      <c r="F578" s="1"/>
      <c r="G578" s="191"/>
      <c r="H578" s="31"/>
      <c r="I578" s="30"/>
    </row>
    <row r="579" spans="1:9" ht="18.75" customHeight="1">
      <c r="A579" s="26"/>
      <c r="B579" s="26"/>
      <c r="C579" s="26"/>
      <c r="D579" s="26"/>
      <c r="E579" s="27"/>
      <c r="F579" s="1"/>
      <c r="G579" s="191"/>
      <c r="H579" s="31"/>
      <c r="I579" s="30"/>
    </row>
    <row r="580" spans="1:9" ht="18.75" customHeight="1">
      <c r="A580" s="26"/>
      <c r="B580" s="26"/>
      <c r="C580" s="26"/>
      <c r="D580" s="26"/>
      <c r="E580" s="27"/>
      <c r="F580" s="1"/>
      <c r="G580" s="191"/>
      <c r="H580" s="31"/>
      <c r="I580" s="30"/>
    </row>
    <row r="581" spans="1:9" ht="18.75" customHeight="1">
      <c r="A581" s="26"/>
      <c r="B581" s="26"/>
      <c r="C581" s="26"/>
      <c r="D581" s="26"/>
      <c r="E581" s="27"/>
      <c r="F581" s="1"/>
      <c r="G581" s="191"/>
      <c r="H581" s="31"/>
      <c r="I581" s="30"/>
    </row>
    <row r="582" spans="1:9" ht="18.75" customHeight="1">
      <c r="A582" s="26"/>
      <c r="B582" s="26"/>
      <c r="C582" s="26"/>
      <c r="D582" s="26"/>
      <c r="E582" s="27"/>
      <c r="F582" s="1"/>
      <c r="G582" s="191"/>
      <c r="H582" s="31"/>
      <c r="I582" s="30"/>
    </row>
    <row r="583" spans="1:9" ht="18.75" customHeight="1">
      <c r="A583" s="26"/>
      <c r="B583" s="26"/>
      <c r="C583" s="26"/>
      <c r="D583" s="26"/>
      <c r="E583" s="27"/>
      <c r="F583" s="1"/>
      <c r="G583" s="191"/>
      <c r="H583" s="31"/>
      <c r="I583" s="30"/>
    </row>
    <row r="584" spans="1:9" ht="18.75" customHeight="1">
      <c r="A584" s="26"/>
      <c r="B584" s="26"/>
      <c r="C584" s="26"/>
      <c r="D584" s="26"/>
      <c r="E584" s="27"/>
      <c r="F584" s="1"/>
      <c r="G584" s="191"/>
      <c r="H584" s="31"/>
      <c r="I584" s="30"/>
    </row>
    <row r="585" spans="1:9" ht="18.75" customHeight="1">
      <c r="A585" s="26"/>
      <c r="B585" s="26"/>
      <c r="C585" s="26"/>
      <c r="D585" s="26"/>
      <c r="E585" s="27"/>
      <c r="F585" s="1"/>
      <c r="G585" s="191"/>
      <c r="H585" s="31"/>
      <c r="I585" s="30"/>
    </row>
    <row r="586" spans="1:9" ht="18.75" customHeight="1">
      <c r="A586" s="26"/>
      <c r="B586" s="26"/>
      <c r="C586" s="26"/>
      <c r="D586" s="26"/>
      <c r="E586" s="27"/>
      <c r="F586" s="1"/>
      <c r="G586" s="191"/>
      <c r="H586" s="31"/>
      <c r="I586" s="30"/>
    </row>
    <row r="587" spans="1:9" ht="18.75" customHeight="1">
      <c r="A587" s="26"/>
      <c r="B587" s="26"/>
      <c r="C587" s="26"/>
      <c r="D587" s="26"/>
      <c r="E587" s="27"/>
      <c r="F587" s="1"/>
      <c r="G587" s="191"/>
      <c r="H587" s="31"/>
      <c r="I587" s="30"/>
    </row>
    <row r="588" spans="1:9" ht="18.75" customHeight="1">
      <c r="A588" s="26"/>
      <c r="B588" s="26"/>
      <c r="C588" s="26"/>
      <c r="D588" s="26"/>
      <c r="E588" s="27"/>
      <c r="F588" s="1"/>
      <c r="G588" s="191"/>
      <c r="H588" s="31"/>
      <c r="I588" s="30"/>
    </row>
    <row r="589" spans="1:9" ht="18.75" customHeight="1">
      <c r="A589" s="26"/>
      <c r="B589" s="26"/>
      <c r="C589" s="26"/>
      <c r="D589" s="26"/>
      <c r="E589" s="27"/>
      <c r="F589" s="1"/>
      <c r="G589" s="191"/>
      <c r="H589" s="31"/>
      <c r="I589" s="30"/>
    </row>
    <row r="590" spans="1:9" ht="18.75" customHeight="1">
      <c r="A590" s="26"/>
      <c r="B590" s="26"/>
      <c r="C590" s="26"/>
      <c r="D590" s="26"/>
      <c r="E590" s="27"/>
      <c r="F590" s="1"/>
      <c r="G590" s="191"/>
      <c r="H590" s="31"/>
      <c r="I590" s="30"/>
    </row>
    <row r="591" spans="1:9" ht="18.75" customHeight="1">
      <c r="A591" s="26"/>
      <c r="B591" s="26"/>
      <c r="C591" s="26"/>
      <c r="D591" s="26"/>
      <c r="E591" s="27"/>
      <c r="F591" s="1"/>
      <c r="G591" s="191"/>
      <c r="H591" s="31"/>
      <c r="I591" s="30"/>
    </row>
    <row r="592" spans="1:9" ht="18.75" customHeight="1">
      <c r="A592" s="26"/>
      <c r="B592" s="26"/>
      <c r="C592" s="26"/>
      <c r="D592" s="26"/>
      <c r="E592" s="27"/>
      <c r="F592" s="1"/>
      <c r="G592" s="191"/>
      <c r="H592" s="31"/>
      <c r="I592" s="30"/>
    </row>
    <row r="593" spans="1:9" ht="18.75" customHeight="1">
      <c r="A593" s="26"/>
      <c r="B593" s="26"/>
      <c r="C593" s="26"/>
      <c r="D593" s="26"/>
      <c r="E593" s="27"/>
      <c r="F593" s="1"/>
      <c r="G593" s="191"/>
      <c r="H593" s="31"/>
      <c r="I593" s="30"/>
    </row>
    <row r="594" spans="1:9" ht="18.75" customHeight="1">
      <c r="A594" s="26"/>
      <c r="B594" s="26"/>
      <c r="C594" s="26"/>
      <c r="D594" s="26"/>
      <c r="E594" s="27"/>
      <c r="F594" s="1"/>
      <c r="G594" s="191"/>
      <c r="H594" s="31"/>
      <c r="I594" s="30"/>
    </row>
    <row r="595" spans="1:9" ht="18.75" customHeight="1">
      <c r="A595" s="26"/>
      <c r="B595" s="26"/>
      <c r="C595" s="26"/>
      <c r="D595" s="26"/>
      <c r="E595" s="27"/>
      <c r="F595" s="1"/>
      <c r="G595" s="191"/>
      <c r="H595" s="31"/>
      <c r="I595" s="30"/>
    </row>
    <row r="596" spans="1:9" ht="18.75" customHeight="1">
      <c r="A596" s="26"/>
      <c r="B596" s="26"/>
      <c r="C596" s="26"/>
      <c r="D596" s="26"/>
      <c r="E596" s="27"/>
      <c r="F596" s="1"/>
      <c r="G596" s="191"/>
      <c r="H596" s="31"/>
      <c r="I596" s="30"/>
    </row>
    <row r="597" spans="1:9" ht="18.75" customHeight="1">
      <c r="A597" s="26"/>
      <c r="B597" s="26"/>
      <c r="C597" s="26"/>
      <c r="D597" s="26"/>
      <c r="E597" s="27"/>
      <c r="F597" s="1"/>
      <c r="G597" s="191"/>
      <c r="H597" s="31"/>
      <c r="I597" s="30"/>
    </row>
    <row r="598" spans="1:9" ht="18.75" customHeight="1">
      <c r="A598" s="26"/>
      <c r="B598" s="26"/>
      <c r="C598" s="26"/>
      <c r="D598" s="26"/>
      <c r="E598" s="27"/>
      <c r="F598" s="1"/>
      <c r="G598" s="191"/>
      <c r="H598" s="31"/>
      <c r="I598" s="30"/>
    </row>
    <row r="599" spans="1:9" ht="18.75" customHeight="1">
      <c r="A599" s="26"/>
      <c r="B599" s="26"/>
      <c r="C599" s="26"/>
      <c r="D599" s="26"/>
      <c r="E599" s="27"/>
      <c r="F599" s="1"/>
      <c r="G599" s="191"/>
      <c r="H599" s="31"/>
      <c r="I599" s="30"/>
    </row>
    <row r="600" spans="1:9" ht="18.75" customHeight="1">
      <c r="A600" s="26"/>
      <c r="B600" s="26"/>
      <c r="C600" s="26"/>
      <c r="D600" s="26"/>
      <c r="E600" s="27"/>
      <c r="F600" s="1"/>
      <c r="G600" s="191"/>
      <c r="H600" s="31"/>
      <c r="I600" s="30"/>
    </row>
    <row r="601" spans="1:9" ht="18.75" customHeight="1">
      <c r="A601" s="26"/>
      <c r="B601" s="26"/>
      <c r="C601" s="26"/>
      <c r="D601" s="26"/>
      <c r="E601" s="27"/>
      <c r="F601" s="1"/>
      <c r="G601" s="191"/>
      <c r="H601" s="31"/>
      <c r="I601" s="30"/>
    </row>
    <row r="602" spans="1:9" ht="18.75" customHeight="1">
      <c r="A602" s="26"/>
      <c r="B602" s="26"/>
      <c r="C602" s="26"/>
      <c r="D602" s="26"/>
      <c r="E602" s="27"/>
      <c r="F602" s="1"/>
      <c r="G602" s="191"/>
      <c r="H602" s="31"/>
      <c r="I602" s="30"/>
    </row>
    <row r="603" spans="1:9" ht="18.75" customHeight="1">
      <c r="A603" s="26"/>
      <c r="B603" s="26"/>
      <c r="C603" s="26"/>
      <c r="D603" s="26"/>
      <c r="E603" s="27"/>
      <c r="F603" s="1"/>
      <c r="G603" s="191"/>
      <c r="H603" s="31"/>
      <c r="I603" s="30"/>
    </row>
    <row r="604" spans="1:9" ht="18.75" customHeight="1">
      <c r="A604" s="26"/>
      <c r="B604" s="26"/>
      <c r="C604" s="26"/>
      <c r="D604" s="26"/>
      <c r="E604" s="27"/>
      <c r="F604" s="1"/>
      <c r="G604" s="191"/>
      <c r="H604" s="31"/>
      <c r="I604" s="30"/>
    </row>
    <row r="605" spans="1:9" ht="18.75" customHeight="1">
      <c r="A605" s="26"/>
      <c r="B605" s="26"/>
      <c r="C605" s="26"/>
      <c r="D605" s="26"/>
      <c r="E605" s="27"/>
      <c r="F605" s="1"/>
      <c r="G605" s="191"/>
      <c r="H605" s="31"/>
      <c r="I605" s="30"/>
    </row>
    <row r="606" spans="1:9" ht="18.75" customHeight="1">
      <c r="A606" s="26"/>
      <c r="B606" s="26"/>
      <c r="C606" s="26"/>
      <c r="D606" s="26"/>
      <c r="E606" s="27"/>
      <c r="F606" s="1"/>
      <c r="G606" s="191"/>
      <c r="H606" s="31"/>
      <c r="I606" s="30"/>
    </row>
    <row r="607" spans="1:9" ht="18.75" customHeight="1">
      <c r="A607" s="26"/>
      <c r="B607" s="26"/>
      <c r="C607" s="26"/>
      <c r="D607" s="26"/>
      <c r="E607" s="27"/>
      <c r="F607" s="1"/>
      <c r="G607" s="191"/>
      <c r="H607" s="31"/>
      <c r="I607" s="30"/>
    </row>
    <row r="608" spans="1:9" ht="18.75" customHeight="1">
      <c r="A608" s="26"/>
      <c r="B608" s="26"/>
      <c r="C608" s="26"/>
      <c r="D608" s="26"/>
      <c r="E608" s="27"/>
      <c r="F608" s="1"/>
      <c r="G608" s="191"/>
      <c r="H608" s="31"/>
      <c r="I608" s="30"/>
    </row>
    <row r="609" spans="1:9" ht="18.75" customHeight="1">
      <c r="A609" s="26"/>
      <c r="B609" s="26"/>
      <c r="C609" s="26"/>
      <c r="D609" s="26"/>
      <c r="E609" s="27"/>
      <c r="F609" s="1"/>
      <c r="G609" s="191"/>
      <c r="H609" s="31"/>
      <c r="I609" s="30"/>
    </row>
    <row r="610" spans="1:9" ht="18.75" customHeight="1">
      <c r="A610" s="26"/>
      <c r="B610" s="26"/>
      <c r="C610" s="26"/>
      <c r="D610" s="26"/>
      <c r="E610" s="27"/>
      <c r="F610" s="1"/>
      <c r="G610" s="191"/>
      <c r="H610" s="31"/>
      <c r="I610" s="30"/>
    </row>
    <row r="611" spans="1:9" ht="18.75" customHeight="1">
      <c r="A611" s="26"/>
      <c r="B611" s="26"/>
      <c r="C611" s="26"/>
      <c r="D611" s="26"/>
      <c r="E611" s="27"/>
      <c r="F611" s="1"/>
      <c r="G611" s="191"/>
      <c r="H611" s="31"/>
      <c r="I611" s="30"/>
    </row>
    <row r="612" spans="1:9" ht="18.75" customHeight="1">
      <c r="A612" s="26"/>
      <c r="B612" s="26"/>
      <c r="C612" s="26"/>
      <c r="D612" s="26"/>
      <c r="E612" s="27"/>
      <c r="F612" s="1"/>
      <c r="G612" s="191"/>
      <c r="H612" s="31"/>
      <c r="I612" s="30"/>
    </row>
    <row r="613" spans="1:9" ht="18.75" customHeight="1">
      <c r="A613" s="26"/>
      <c r="B613" s="26"/>
      <c r="C613" s="26"/>
      <c r="D613" s="26"/>
      <c r="E613" s="27"/>
      <c r="F613" s="1"/>
      <c r="G613" s="191"/>
      <c r="H613" s="31"/>
      <c r="I613" s="30"/>
    </row>
    <row r="614" spans="1:9" ht="18.75" customHeight="1">
      <c r="A614" s="26"/>
      <c r="B614" s="26"/>
      <c r="C614" s="26"/>
      <c r="D614" s="26"/>
      <c r="E614" s="27"/>
      <c r="F614" s="1"/>
      <c r="G614" s="191"/>
      <c r="H614" s="31"/>
      <c r="I614" s="30"/>
    </row>
    <row r="615" spans="1:9" ht="18.75" customHeight="1">
      <c r="A615" s="26"/>
      <c r="B615" s="26"/>
      <c r="C615" s="26"/>
      <c r="D615" s="26"/>
      <c r="E615" s="27"/>
      <c r="F615" s="1"/>
      <c r="G615" s="191"/>
      <c r="H615" s="31"/>
      <c r="I615" s="30"/>
    </row>
    <row r="616" spans="1:9" ht="18.75" customHeight="1">
      <c r="A616" s="26"/>
      <c r="B616" s="26"/>
      <c r="C616" s="26"/>
      <c r="D616" s="26"/>
      <c r="E616" s="27"/>
      <c r="F616" s="1"/>
      <c r="G616" s="191"/>
      <c r="H616" s="31"/>
      <c r="I616" s="30"/>
    </row>
    <row r="617" spans="1:9" ht="18.75" customHeight="1">
      <c r="A617" s="26"/>
      <c r="B617" s="26"/>
      <c r="C617" s="26"/>
      <c r="D617" s="26"/>
      <c r="E617" s="27"/>
      <c r="F617" s="1"/>
      <c r="G617" s="191"/>
      <c r="H617" s="31"/>
      <c r="I617" s="30"/>
    </row>
    <row r="618" spans="1:9" ht="18.75" customHeight="1">
      <c r="A618" s="26"/>
      <c r="B618" s="26"/>
      <c r="C618" s="26"/>
      <c r="D618" s="26"/>
      <c r="E618" s="27"/>
      <c r="F618" s="1"/>
      <c r="G618" s="191"/>
      <c r="H618" s="31"/>
      <c r="I618" s="30"/>
    </row>
    <row r="619" spans="1:9" ht="18.75" customHeight="1">
      <c r="A619" s="26"/>
      <c r="B619" s="26"/>
      <c r="C619" s="26"/>
      <c r="D619" s="26"/>
      <c r="E619" s="27"/>
      <c r="F619" s="1"/>
      <c r="G619" s="191"/>
      <c r="H619" s="31"/>
      <c r="I619" s="30"/>
    </row>
    <row r="620" spans="1:9" ht="18.75" customHeight="1">
      <c r="A620" s="26"/>
      <c r="B620" s="26"/>
      <c r="C620" s="26"/>
      <c r="D620" s="26"/>
      <c r="E620" s="27"/>
      <c r="F620" s="1"/>
      <c r="G620" s="191"/>
      <c r="H620" s="31"/>
      <c r="I620" s="30"/>
    </row>
    <row r="621" spans="1:9" ht="18.75" customHeight="1">
      <c r="A621" s="26"/>
      <c r="B621" s="26"/>
      <c r="C621" s="26"/>
      <c r="D621" s="26"/>
      <c r="E621" s="27"/>
      <c r="F621" s="1"/>
      <c r="G621" s="191"/>
      <c r="H621" s="31"/>
      <c r="I621" s="30"/>
    </row>
    <row r="622" spans="1:9" ht="18.75" customHeight="1">
      <c r="A622" s="26"/>
      <c r="B622" s="26"/>
      <c r="C622" s="26"/>
      <c r="D622" s="26"/>
      <c r="E622" s="27"/>
      <c r="F622" s="1"/>
      <c r="G622" s="191"/>
      <c r="H622" s="31"/>
      <c r="I622" s="30"/>
    </row>
    <row r="623" spans="1:9" ht="18.75" customHeight="1">
      <c r="A623" s="26"/>
      <c r="B623" s="26"/>
      <c r="C623" s="26"/>
      <c r="D623" s="26"/>
      <c r="E623" s="27"/>
      <c r="F623" s="1"/>
      <c r="G623" s="191"/>
      <c r="H623" s="31"/>
      <c r="I623" s="30"/>
    </row>
    <row r="624" spans="1:9" ht="18.75" customHeight="1">
      <c r="A624" s="26"/>
      <c r="B624" s="26"/>
      <c r="C624" s="26"/>
      <c r="D624" s="26"/>
      <c r="E624" s="27"/>
      <c r="F624" s="1"/>
      <c r="G624" s="191"/>
      <c r="H624" s="31"/>
      <c r="I624" s="30"/>
    </row>
    <row r="625" spans="1:9" ht="18.75" customHeight="1">
      <c r="A625" s="26"/>
      <c r="B625" s="26"/>
      <c r="C625" s="26"/>
      <c r="D625" s="26"/>
      <c r="E625" s="27"/>
      <c r="F625" s="1"/>
      <c r="G625" s="191"/>
      <c r="H625" s="31"/>
      <c r="I625" s="30"/>
    </row>
    <row r="626" spans="1:9" ht="18.75" customHeight="1">
      <c r="A626" s="26"/>
      <c r="B626" s="26"/>
      <c r="C626" s="26"/>
      <c r="D626" s="26"/>
      <c r="E626" s="27"/>
      <c r="F626" s="1"/>
      <c r="G626" s="191"/>
      <c r="H626" s="31"/>
      <c r="I626" s="30"/>
    </row>
    <row r="627" spans="1:9" ht="18.75" customHeight="1">
      <c r="A627" s="26"/>
      <c r="B627" s="26"/>
      <c r="C627" s="26"/>
      <c r="D627" s="26"/>
      <c r="E627" s="27"/>
      <c r="F627" s="1"/>
      <c r="G627" s="191"/>
      <c r="H627" s="31"/>
      <c r="I627" s="30"/>
    </row>
    <row r="628" spans="1:9" ht="18.75" customHeight="1">
      <c r="A628" s="26"/>
      <c r="B628" s="26"/>
      <c r="C628" s="26"/>
      <c r="D628" s="26"/>
      <c r="E628" s="27"/>
      <c r="F628" s="1"/>
      <c r="G628" s="191"/>
      <c r="H628" s="31"/>
      <c r="I628" s="30"/>
    </row>
    <row r="629" spans="1:9" ht="18.75" customHeight="1">
      <c r="A629" s="26"/>
      <c r="B629" s="26"/>
      <c r="C629" s="26"/>
      <c r="D629" s="26"/>
      <c r="E629" s="27"/>
      <c r="F629" s="1"/>
      <c r="G629" s="191"/>
      <c r="H629" s="31"/>
      <c r="I629" s="30"/>
    </row>
    <row r="630" spans="1:9" ht="18.75" customHeight="1">
      <c r="A630" s="26"/>
      <c r="B630" s="26"/>
      <c r="C630" s="26"/>
      <c r="D630" s="26"/>
      <c r="E630" s="27"/>
      <c r="F630" s="1"/>
      <c r="G630" s="191"/>
      <c r="H630" s="31"/>
      <c r="I630" s="30"/>
    </row>
    <row r="631" spans="1:9" ht="18.75" customHeight="1">
      <c r="A631" s="26"/>
      <c r="B631" s="26"/>
      <c r="C631" s="26"/>
      <c r="D631" s="26"/>
      <c r="E631" s="27"/>
      <c r="F631" s="1"/>
      <c r="G631" s="191"/>
      <c r="H631" s="31"/>
      <c r="I631" s="30"/>
    </row>
    <row r="632" spans="1:9" ht="18.75" customHeight="1">
      <c r="A632" s="26"/>
      <c r="B632" s="26"/>
      <c r="C632" s="26"/>
      <c r="D632" s="26"/>
      <c r="E632" s="27"/>
      <c r="F632" s="1"/>
      <c r="G632" s="191"/>
      <c r="H632" s="31"/>
      <c r="I632" s="30"/>
    </row>
    <row r="633" spans="1:9" ht="18.75" customHeight="1">
      <c r="A633" s="26"/>
      <c r="B633" s="26"/>
      <c r="C633" s="26"/>
      <c r="D633" s="26"/>
      <c r="E633" s="27"/>
      <c r="F633" s="1"/>
      <c r="G633" s="191"/>
      <c r="H633" s="31"/>
      <c r="I633" s="30"/>
    </row>
    <row r="634" spans="1:9" ht="18.75" customHeight="1">
      <c r="A634" s="26"/>
      <c r="B634" s="26"/>
      <c r="C634" s="26"/>
      <c r="D634" s="26"/>
      <c r="E634" s="27"/>
      <c r="F634" s="1"/>
      <c r="G634" s="191"/>
      <c r="H634" s="31"/>
      <c r="I634" s="30"/>
    </row>
    <row r="635" spans="1:9" ht="18.75" customHeight="1">
      <c r="A635" s="26"/>
      <c r="B635" s="26"/>
      <c r="C635" s="26"/>
      <c r="D635" s="26"/>
      <c r="E635" s="27"/>
      <c r="F635" s="1"/>
      <c r="G635" s="191"/>
      <c r="H635" s="31"/>
      <c r="I635" s="30"/>
    </row>
    <row r="636" spans="1:9" ht="18.75" customHeight="1">
      <c r="A636" s="26"/>
      <c r="B636" s="26"/>
      <c r="C636" s="26"/>
      <c r="D636" s="26"/>
      <c r="E636" s="27"/>
      <c r="F636" s="1"/>
      <c r="G636" s="191"/>
      <c r="H636" s="31"/>
      <c r="I636" s="30"/>
    </row>
    <row r="637" spans="1:9" ht="18.75" customHeight="1">
      <c r="A637" s="26"/>
      <c r="B637" s="26"/>
      <c r="C637" s="26"/>
      <c r="D637" s="26"/>
      <c r="E637" s="27"/>
      <c r="F637" s="1"/>
      <c r="G637" s="191"/>
      <c r="H637" s="31"/>
      <c r="I637" s="30"/>
    </row>
    <row r="638" spans="1:9" ht="18.75" customHeight="1">
      <c r="A638" s="26"/>
      <c r="B638" s="26"/>
      <c r="C638" s="26"/>
      <c r="D638" s="26"/>
      <c r="E638" s="27"/>
      <c r="F638" s="1"/>
      <c r="G638" s="191"/>
      <c r="H638" s="31"/>
      <c r="I638" s="30"/>
    </row>
    <row r="639" spans="1:9" ht="18.75" customHeight="1">
      <c r="A639" s="26"/>
      <c r="B639" s="26"/>
      <c r="C639" s="26"/>
      <c r="D639" s="26"/>
      <c r="E639" s="27"/>
      <c r="F639" s="1"/>
      <c r="G639" s="191"/>
      <c r="H639" s="31"/>
      <c r="I639" s="30"/>
    </row>
    <row r="640" spans="1:9" ht="18.75" customHeight="1">
      <c r="A640" s="26"/>
      <c r="B640" s="26"/>
      <c r="C640" s="26"/>
      <c r="D640" s="26"/>
      <c r="E640" s="27"/>
      <c r="F640" s="1"/>
      <c r="G640" s="191"/>
      <c r="H640" s="31"/>
      <c r="I640" s="30"/>
    </row>
    <row r="641" spans="1:9" ht="18.75" customHeight="1">
      <c r="A641" s="26"/>
      <c r="B641" s="26"/>
      <c r="C641" s="26"/>
      <c r="D641" s="26"/>
      <c r="E641" s="27"/>
      <c r="F641" s="1"/>
      <c r="G641" s="191"/>
      <c r="H641" s="31"/>
      <c r="I641" s="30"/>
    </row>
    <row r="642" spans="1:9" ht="18.75" customHeight="1">
      <c r="A642" s="26"/>
      <c r="B642" s="26"/>
      <c r="C642" s="26"/>
      <c r="D642" s="26"/>
      <c r="E642" s="27"/>
      <c r="F642" s="1"/>
      <c r="G642" s="191"/>
      <c r="H642" s="31"/>
      <c r="I642" s="30"/>
    </row>
    <row r="643" spans="1:9" ht="18.75" customHeight="1">
      <c r="A643" s="26"/>
      <c r="B643" s="26"/>
      <c r="C643" s="26"/>
      <c r="D643" s="26"/>
      <c r="E643" s="27"/>
      <c r="F643" s="1"/>
      <c r="G643" s="191"/>
      <c r="H643" s="31"/>
      <c r="I643" s="30"/>
    </row>
    <row r="644" spans="1:9" ht="18.75" customHeight="1">
      <c r="A644" s="26"/>
      <c r="B644" s="26"/>
      <c r="C644" s="26"/>
      <c r="D644" s="26"/>
      <c r="E644" s="27"/>
      <c r="F644" s="1"/>
      <c r="G644" s="191"/>
      <c r="H644" s="31"/>
      <c r="I644" s="30"/>
    </row>
    <row r="645" spans="1:9" ht="18.75" customHeight="1">
      <c r="A645" s="26"/>
      <c r="B645" s="26"/>
      <c r="C645" s="26"/>
      <c r="D645" s="26"/>
      <c r="E645" s="27"/>
      <c r="F645" s="1"/>
      <c r="G645" s="191"/>
      <c r="H645" s="31"/>
      <c r="I645" s="30"/>
    </row>
    <row r="646" spans="1:9" ht="18.75" customHeight="1">
      <c r="A646" s="26"/>
      <c r="B646" s="26"/>
      <c r="C646" s="26"/>
      <c r="D646" s="26"/>
      <c r="E646" s="27"/>
      <c r="F646" s="1"/>
      <c r="G646" s="191"/>
      <c r="H646" s="31"/>
      <c r="I646" s="30"/>
    </row>
    <row r="647" spans="1:9" ht="18.75" customHeight="1">
      <c r="A647" s="26"/>
      <c r="B647" s="26"/>
      <c r="C647" s="26"/>
      <c r="D647" s="26"/>
      <c r="E647" s="27"/>
      <c r="F647" s="1"/>
      <c r="G647" s="191"/>
      <c r="H647" s="31"/>
      <c r="I647" s="30"/>
    </row>
    <row r="648" spans="1:9" ht="18.75" customHeight="1">
      <c r="A648" s="26"/>
      <c r="B648" s="26"/>
      <c r="C648" s="26"/>
      <c r="D648" s="26"/>
      <c r="E648" s="27"/>
      <c r="F648" s="1"/>
      <c r="G648" s="191"/>
      <c r="H648" s="31"/>
      <c r="I648" s="30"/>
    </row>
    <row r="649" spans="1:9" ht="18.75" customHeight="1">
      <c r="A649" s="26"/>
      <c r="B649" s="26"/>
      <c r="C649" s="26"/>
      <c r="D649" s="26"/>
      <c r="E649" s="27"/>
      <c r="F649" s="1"/>
      <c r="G649" s="191"/>
      <c r="H649" s="31"/>
      <c r="I649" s="30"/>
    </row>
    <row r="650" spans="1:9" ht="18.75" customHeight="1">
      <c r="A650" s="26"/>
      <c r="B650" s="26"/>
      <c r="C650" s="26"/>
      <c r="D650" s="26"/>
      <c r="E650" s="27"/>
      <c r="F650" s="1"/>
      <c r="G650" s="191"/>
      <c r="H650" s="31"/>
      <c r="I650" s="30"/>
    </row>
    <row r="651" spans="1:9" ht="18.75" customHeight="1">
      <c r="A651" s="26"/>
      <c r="B651" s="26"/>
      <c r="C651" s="26"/>
      <c r="D651" s="26"/>
      <c r="E651" s="27"/>
      <c r="F651" s="1"/>
      <c r="G651" s="191"/>
      <c r="H651" s="31"/>
      <c r="I651" s="30"/>
    </row>
    <row r="652" spans="1:9" ht="18.75" customHeight="1">
      <c r="A652" s="26"/>
      <c r="B652" s="26"/>
      <c r="C652" s="26"/>
      <c r="D652" s="26"/>
      <c r="E652" s="27"/>
      <c r="F652" s="1"/>
      <c r="G652" s="191"/>
      <c r="H652" s="31"/>
      <c r="I652" s="30"/>
    </row>
    <row r="653" spans="1:9" ht="18.75" customHeight="1">
      <c r="A653" s="26"/>
      <c r="B653" s="26"/>
      <c r="C653" s="26"/>
      <c r="D653" s="26"/>
      <c r="E653" s="27"/>
      <c r="F653" s="1"/>
      <c r="G653" s="191"/>
      <c r="H653" s="31"/>
      <c r="I653" s="30"/>
    </row>
    <row r="654" spans="1:9" ht="18.75" customHeight="1">
      <c r="A654" s="26"/>
      <c r="B654" s="26"/>
      <c r="C654" s="26"/>
      <c r="D654" s="26"/>
      <c r="E654" s="27"/>
      <c r="F654" s="1"/>
      <c r="G654" s="191"/>
      <c r="H654" s="31"/>
      <c r="I654" s="30"/>
    </row>
    <row r="655" spans="1:9" ht="18.75" customHeight="1">
      <c r="A655" s="26"/>
      <c r="B655" s="26"/>
      <c r="C655" s="26"/>
      <c r="D655" s="26"/>
      <c r="E655" s="27"/>
      <c r="F655" s="1"/>
      <c r="G655" s="191"/>
      <c r="H655" s="31"/>
      <c r="I655" s="30"/>
    </row>
    <row r="656" spans="1:9" ht="18.75" customHeight="1">
      <c r="A656" s="26"/>
      <c r="B656" s="26"/>
      <c r="C656" s="26"/>
      <c r="D656" s="26"/>
      <c r="E656" s="27"/>
      <c r="F656" s="1"/>
      <c r="G656" s="191"/>
      <c r="H656" s="31"/>
      <c r="I656" s="30"/>
    </row>
    <row r="657" spans="1:9" ht="18.75" customHeight="1">
      <c r="A657" s="26"/>
      <c r="B657" s="26"/>
      <c r="C657" s="26"/>
      <c r="D657" s="26"/>
      <c r="E657" s="27"/>
      <c r="F657" s="1"/>
      <c r="G657" s="191"/>
      <c r="H657" s="31"/>
      <c r="I657" s="30"/>
    </row>
    <row r="658" spans="1:9" ht="18.75" customHeight="1">
      <c r="A658" s="26"/>
      <c r="B658" s="26"/>
      <c r="C658" s="26"/>
      <c r="D658" s="26"/>
      <c r="E658" s="27"/>
      <c r="F658" s="1"/>
      <c r="G658" s="191"/>
      <c r="H658" s="31"/>
      <c r="I658" s="30"/>
    </row>
    <row r="659" spans="1:9" ht="18.75" customHeight="1">
      <c r="A659" s="26"/>
      <c r="B659" s="26"/>
      <c r="C659" s="26"/>
      <c r="D659" s="26"/>
      <c r="E659" s="27"/>
      <c r="F659" s="1"/>
      <c r="G659" s="191"/>
      <c r="H659" s="31"/>
      <c r="I659" s="30"/>
    </row>
    <row r="660" spans="1:9" ht="18.75" customHeight="1">
      <c r="A660" s="26"/>
      <c r="B660" s="26"/>
      <c r="C660" s="26"/>
      <c r="D660" s="26"/>
      <c r="E660" s="27"/>
      <c r="F660" s="1"/>
      <c r="G660" s="191"/>
      <c r="H660" s="31"/>
      <c r="I660" s="30"/>
    </row>
    <row r="661" spans="1:9" ht="18.75" customHeight="1">
      <c r="A661" s="26"/>
      <c r="B661" s="26"/>
      <c r="C661" s="26"/>
      <c r="D661" s="26"/>
      <c r="E661" s="27"/>
      <c r="F661" s="1"/>
      <c r="G661" s="191"/>
      <c r="H661" s="31"/>
      <c r="I661" s="30"/>
    </row>
    <row r="662" spans="1:9" ht="18.75" customHeight="1">
      <c r="A662" s="26"/>
      <c r="B662" s="26"/>
      <c r="C662" s="26"/>
      <c r="D662" s="26"/>
      <c r="E662" s="27"/>
      <c r="F662" s="1"/>
      <c r="G662" s="191"/>
      <c r="H662" s="31"/>
      <c r="I662" s="30"/>
    </row>
    <row r="663" spans="1:9" ht="18.75" customHeight="1">
      <c r="A663" s="26"/>
      <c r="B663" s="26"/>
      <c r="C663" s="26"/>
      <c r="D663" s="26"/>
      <c r="E663" s="27"/>
      <c r="F663" s="1"/>
      <c r="G663" s="191"/>
      <c r="H663" s="31"/>
      <c r="I663" s="30"/>
    </row>
    <row r="664" spans="1:9" ht="18.75" customHeight="1">
      <c r="A664" s="26"/>
      <c r="B664" s="26"/>
      <c r="C664" s="26"/>
      <c r="D664" s="26"/>
      <c r="E664" s="27"/>
      <c r="F664" s="1"/>
      <c r="G664" s="191"/>
      <c r="H664" s="31"/>
      <c r="I664" s="30"/>
    </row>
    <row r="665" spans="1:9" ht="18.75" customHeight="1">
      <c r="A665" s="26"/>
      <c r="B665" s="26"/>
      <c r="C665" s="26"/>
      <c r="D665" s="26"/>
      <c r="E665" s="27"/>
      <c r="F665" s="1"/>
      <c r="G665" s="191"/>
      <c r="H665" s="31"/>
      <c r="I665" s="30"/>
    </row>
    <row r="666" spans="1:9" ht="18.75" customHeight="1">
      <c r="A666" s="26"/>
      <c r="B666" s="26"/>
      <c r="C666" s="26"/>
      <c r="D666" s="26"/>
      <c r="E666" s="27"/>
      <c r="F666" s="1"/>
      <c r="G666" s="191"/>
      <c r="H666" s="31"/>
      <c r="I666" s="30"/>
    </row>
    <row r="667" spans="1:9" ht="18.75" customHeight="1">
      <c r="A667" s="26"/>
      <c r="B667" s="26"/>
      <c r="C667" s="26"/>
      <c r="D667" s="26"/>
      <c r="E667" s="27"/>
      <c r="F667" s="1"/>
      <c r="G667" s="191"/>
      <c r="H667" s="31"/>
      <c r="I667" s="30"/>
    </row>
    <row r="668" spans="1:9" ht="18.75" customHeight="1">
      <c r="A668" s="26"/>
      <c r="B668" s="26"/>
      <c r="C668" s="26"/>
      <c r="D668" s="26"/>
      <c r="E668" s="27"/>
      <c r="F668" s="1"/>
      <c r="G668" s="191"/>
      <c r="H668" s="31"/>
      <c r="I668" s="30"/>
    </row>
    <row r="669" spans="1:9" ht="18.75" customHeight="1">
      <c r="A669" s="26"/>
      <c r="B669" s="26"/>
      <c r="C669" s="26"/>
      <c r="D669" s="26"/>
      <c r="E669" s="27"/>
      <c r="F669" s="1"/>
      <c r="G669" s="191"/>
      <c r="H669" s="31"/>
      <c r="I669" s="30"/>
    </row>
    <row r="670" spans="1:9" ht="18.75" customHeight="1">
      <c r="A670" s="26"/>
      <c r="B670" s="26"/>
      <c r="C670" s="26"/>
      <c r="D670" s="26"/>
      <c r="E670" s="27"/>
      <c r="F670" s="1"/>
      <c r="G670" s="191"/>
      <c r="H670" s="31"/>
      <c r="I670" s="30"/>
    </row>
    <row r="671" spans="1:9" ht="18.75" customHeight="1">
      <c r="A671" s="26"/>
      <c r="B671" s="26"/>
      <c r="C671" s="26"/>
      <c r="D671" s="26"/>
      <c r="E671" s="27"/>
      <c r="F671" s="1"/>
      <c r="G671" s="191"/>
      <c r="H671" s="31"/>
      <c r="I671" s="30"/>
    </row>
    <row r="672" spans="1:9" ht="18.75" customHeight="1">
      <c r="A672" s="26"/>
      <c r="B672" s="26"/>
      <c r="C672" s="26"/>
      <c r="D672" s="26"/>
      <c r="E672" s="27"/>
      <c r="F672" s="1"/>
      <c r="G672" s="191"/>
      <c r="H672" s="31"/>
      <c r="I672" s="30"/>
    </row>
    <row r="673" spans="1:9" ht="18.75" customHeight="1">
      <c r="A673" s="26"/>
      <c r="B673" s="26"/>
      <c r="C673" s="26"/>
      <c r="D673" s="26"/>
      <c r="E673" s="27"/>
      <c r="F673" s="1"/>
      <c r="G673" s="191"/>
      <c r="H673" s="31"/>
      <c r="I673" s="30"/>
    </row>
    <row r="674" spans="1:9" ht="18.75" customHeight="1">
      <c r="A674" s="26"/>
      <c r="B674" s="26"/>
      <c r="C674" s="26"/>
      <c r="D674" s="26"/>
      <c r="E674" s="27"/>
      <c r="F674" s="1"/>
      <c r="G674" s="191"/>
      <c r="H674" s="31"/>
      <c r="I674" s="30"/>
    </row>
    <row r="675" spans="1:9" ht="18.75" customHeight="1">
      <c r="A675" s="26"/>
      <c r="B675" s="26"/>
      <c r="C675" s="26"/>
      <c r="D675" s="26"/>
      <c r="E675" s="27"/>
      <c r="F675" s="1"/>
      <c r="G675" s="191"/>
      <c r="H675" s="31"/>
      <c r="I675" s="30"/>
    </row>
    <row r="676" spans="1:9" ht="18.75" customHeight="1">
      <c r="A676" s="26"/>
      <c r="B676" s="26"/>
      <c r="C676" s="26"/>
      <c r="D676" s="26"/>
      <c r="E676" s="27"/>
      <c r="F676" s="1"/>
      <c r="G676" s="191"/>
      <c r="H676" s="31"/>
      <c r="I676" s="30"/>
    </row>
    <row r="677" spans="1:9" ht="18.75" customHeight="1">
      <c r="A677" s="26"/>
      <c r="B677" s="26"/>
      <c r="C677" s="26"/>
      <c r="D677" s="26"/>
      <c r="E677" s="27"/>
      <c r="F677" s="1"/>
      <c r="G677" s="191"/>
      <c r="H677" s="31"/>
      <c r="I677" s="30"/>
    </row>
    <row r="678" spans="1:9" ht="18.75" customHeight="1">
      <c r="A678" s="26"/>
      <c r="B678" s="26"/>
      <c r="C678" s="26"/>
      <c r="D678" s="26"/>
      <c r="E678" s="27"/>
      <c r="F678" s="1"/>
      <c r="G678" s="191"/>
      <c r="H678" s="31"/>
      <c r="I678" s="30"/>
    </row>
    <row r="679" spans="1:9" ht="18.75" customHeight="1">
      <c r="A679" s="26"/>
      <c r="B679" s="26"/>
      <c r="C679" s="26"/>
      <c r="D679" s="26"/>
      <c r="E679" s="27"/>
      <c r="F679" s="1"/>
      <c r="G679" s="191"/>
      <c r="H679" s="31"/>
      <c r="I679" s="30"/>
    </row>
    <row r="680" spans="1:9" ht="18.75" customHeight="1">
      <c r="A680" s="26"/>
      <c r="B680" s="26"/>
      <c r="C680" s="26"/>
      <c r="D680" s="26"/>
      <c r="E680" s="27"/>
      <c r="F680" s="1"/>
      <c r="G680" s="191"/>
      <c r="H680" s="31"/>
      <c r="I680" s="30"/>
    </row>
    <row r="681" spans="1:9" ht="18.75" customHeight="1">
      <c r="A681" s="26"/>
      <c r="B681" s="26"/>
      <c r="C681" s="26"/>
      <c r="D681" s="26"/>
      <c r="E681" s="27"/>
      <c r="F681" s="1"/>
      <c r="G681" s="191"/>
      <c r="H681" s="31"/>
      <c r="I681" s="30"/>
    </row>
    <row r="682" spans="1:9" ht="18.75" customHeight="1">
      <c r="A682" s="26"/>
      <c r="B682" s="26"/>
      <c r="C682" s="26"/>
      <c r="D682" s="26"/>
      <c r="E682" s="27"/>
      <c r="F682" s="1"/>
      <c r="G682" s="191"/>
      <c r="H682" s="31"/>
      <c r="I682" s="30"/>
    </row>
    <row r="683" spans="1:9" ht="18.75" customHeight="1">
      <c r="A683" s="26"/>
      <c r="B683" s="26"/>
      <c r="C683" s="26"/>
      <c r="D683" s="26"/>
      <c r="E683" s="27"/>
      <c r="F683" s="1"/>
      <c r="G683" s="191"/>
      <c r="H683" s="31"/>
      <c r="I683" s="30"/>
    </row>
    <row r="684" spans="1:9" ht="18.75" customHeight="1">
      <c r="A684" s="26"/>
      <c r="B684" s="26"/>
      <c r="C684" s="26"/>
      <c r="D684" s="26"/>
      <c r="E684" s="27"/>
      <c r="F684" s="1"/>
      <c r="G684" s="191"/>
      <c r="H684" s="31"/>
      <c r="I684" s="30"/>
    </row>
    <row r="685" spans="1:9" ht="18.75" customHeight="1">
      <c r="A685" s="26"/>
      <c r="B685" s="26"/>
      <c r="C685" s="26"/>
      <c r="D685" s="26"/>
      <c r="E685" s="27"/>
      <c r="F685" s="1"/>
      <c r="G685" s="191"/>
      <c r="H685" s="31"/>
      <c r="I685" s="30"/>
    </row>
    <row r="686" spans="1:9" ht="18.75" customHeight="1">
      <c r="A686" s="26"/>
      <c r="B686" s="26"/>
      <c r="C686" s="26"/>
      <c r="D686" s="26"/>
      <c r="E686" s="27"/>
      <c r="F686" s="1"/>
      <c r="G686" s="191"/>
      <c r="H686" s="31"/>
      <c r="I686" s="30"/>
    </row>
    <row r="687" spans="1:9" ht="18.75" customHeight="1">
      <c r="A687" s="26"/>
      <c r="B687" s="26"/>
      <c r="C687" s="26"/>
      <c r="D687" s="26"/>
      <c r="E687" s="27"/>
      <c r="F687" s="1"/>
      <c r="G687" s="191"/>
      <c r="H687" s="31"/>
      <c r="I687" s="30"/>
    </row>
    <row r="688" spans="1:9" ht="18.75" customHeight="1">
      <c r="A688" s="26"/>
      <c r="B688" s="26"/>
      <c r="C688" s="26"/>
      <c r="D688" s="26"/>
      <c r="E688" s="27"/>
      <c r="F688" s="1"/>
      <c r="G688" s="191"/>
      <c r="H688" s="31"/>
      <c r="I688" s="30"/>
    </row>
    <row r="689" spans="1:9" ht="18.75" customHeight="1">
      <c r="A689" s="26"/>
      <c r="B689" s="26"/>
      <c r="C689" s="26"/>
      <c r="D689" s="26"/>
      <c r="E689" s="27"/>
      <c r="F689" s="1"/>
      <c r="G689" s="191"/>
      <c r="H689" s="31"/>
      <c r="I689" s="30"/>
    </row>
    <row r="690" spans="1:9" ht="18.75" customHeight="1">
      <c r="A690" s="26"/>
      <c r="B690" s="26"/>
      <c r="C690" s="26"/>
      <c r="D690" s="26"/>
      <c r="E690" s="27"/>
      <c r="F690" s="1"/>
      <c r="G690" s="191"/>
      <c r="H690" s="31"/>
      <c r="I690" s="30"/>
    </row>
    <row r="691" spans="1:9" ht="18.75" customHeight="1">
      <c r="A691" s="26"/>
      <c r="B691" s="26"/>
      <c r="C691" s="26"/>
      <c r="D691" s="26"/>
      <c r="E691" s="27"/>
      <c r="F691" s="1"/>
      <c r="G691" s="191"/>
      <c r="H691" s="31"/>
      <c r="I691" s="30"/>
    </row>
    <row r="692" spans="1:9" ht="18.75" customHeight="1">
      <c r="A692" s="26"/>
      <c r="B692" s="26"/>
      <c r="C692" s="26"/>
      <c r="D692" s="26"/>
      <c r="E692" s="27"/>
      <c r="F692" s="1"/>
      <c r="G692" s="191"/>
      <c r="H692" s="31"/>
      <c r="I692" s="30"/>
    </row>
    <row r="693" spans="1:9" ht="18.75" customHeight="1">
      <c r="A693" s="26"/>
      <c r="B693" s="26"/>
      <c r="C693" s="26"/>
      <c r="D693" s="26"/>
      <c r="E693" s="27"/>
      <c r="F693" s="1"/>
      <c r="G693" s="191"/>
      <c r="H693" s="31"/>
      <c r="I693" s="30"/>
    </row>
    <row r="694" spans="1:9" ht="18.75" customHeight="1">
      <c r="A694" s="26"/>
      <c r="B694" s="26"/>
      <c r="C694" s="26"/>
      <c r="D694" s="26"/>
      <c r="E694" s="27"/>
      <c r="F694" s="1"/>
      <c r="G694" s="191"/>
      <c r="H694" s="31"/>
      <c r="I694" s="30"/>
    </row>
    <row r="695" spans="1:9" ht="18.75" customHeight="1">
      <c r="A695" s="26"/>
      <c r="B695" s="26"/>
      <c r="C695" s="26"/>
      <c r="D695" s="26"/>
      <c r="E695" s="27"/>
      <c r="F695" s="1"/>
      <c r="G695" s="191"/>
      <c r="H695" s="31"/>
      <c r="I695" s="30"/>
    </row>
    <row r="696" spans="1:9" ht="18.75" customHeight="1">
      <c r="A696" s="26"/>
      <c r="B696" s="26"/>
      <c r="C696" s="26"/>
      <c r="D696" s="26"/>
      <c r="E696" s="27"/>
      <c r="F696" s="1"/>
      <c r="G696" s="191"/>
      <c r="H696" s="31"/>
      <c r="I696" s="30"/>
    </row>
    <row r="697" spans="1:9" ht="18.75" customHeight="1">
      <c r="A697" s="26"/>
      <c r="B697" s="26"/>
      <c r="C697" s="26"/>
      <c r="D697" s="26"/>
      <c r="E697" s="27"/>
      <c r="F697" s="1"/>
      <c r="G697" s="191"/>
      <c r="H697" s="31"/>
      <c r="I697" s="30"/>
    </row>
    <row r="698" spans="1:9" ht="18.75" customHeight="1">
      <c r="A698" s="26"/>
      <c r="B698" s="26"/>
      <c r="C698" s="26"/>
      <c r="D698" s="26"/>
      <c r="E698" s="27"/>
      <c r="F698" s="1"/>
      <c r="G698" s="191"/>
      <c r="H698" s="31"/>
      <c r="I698" s="30"/>
    </row>
    <row r="699" spans="1:9" ht="18.75" customHeight="1">
      <c r="A699" s="26"/>
      <c r="B699" s="26"/>
      <c r="C699" s="26"/>
      <c r="D699" s="26"/>
      <c r="E699" s="27"/>
      <c r="F699" s="1"/>
      <c r="G699" s="191"/>
      <c r="H699" s="31"/>
      <c r="I699" s="30"/>
    </row>
    <row r="700" spans="1:9" ht="18.75" customHeight="1">
      <c r="A700" s="26"/>
      <c r="B700" s="26"/>
      <c r="C700" s="26"/>
      <c r="D700" s="26"/>
      <c r="E700" s="27"/>
      <c r="F700" s="1"/>
      <c r="G700" s="191"/>
      <c r="H700" s="31"/>
      <c r="I700" s="30"/>
    </row>
    <row r="701" spans="1:9" ht="18.75" customHeight="1">
      <c r="A701" s="26"/>
      <c r="B701" s="26"/>
      <c r="C701" s="26"/>
      <c r="D701" s="26"/>
      <c r="E701" s="27"/>
      <c r="F701" s="1"/>
      <c r="G701" s="191"/>
      <c r="H701" s="31"/>
      <c r="I701" s="30"/>
    </row>
    <row r="702" spans="1:9" ht="18.75" customHeight="1">
      <c r="A702" s="26"/>
      <c r="B702" s="26"/>
      <c r="C702" s="26"/>
      <c r="D702" s="26"/>
      <c r="E702" s="27"/>
      <c r="F702" s="1"/>
      <c r="G702" s="191"/>
      <c r="H702" s="31"/>
      <c r="I702" s="30"/>
    </row>
    <row r="703" spans="1:9" ht="18.75" customHeight="1">
      <c r="A703" s="26"/>
      <c r="B703" s="26"/>
      <c r="C703" s="26"/>
      <c r="D703" s="26"/>
      <c r="E703" s="27"/>
      <c r="F703" s="1"/>
      <c r="G703" s="191"/>
      <c r="H703" s="31"/>
      <c r="I703" s="30"/>
    </row>
    <row r="704" spans="1:9" ht="18.75" customHeight="1">
      <c r="A704" s="26"/>
      <c r="B704" s="26"/>
      <c r="C704" s="26"/>
      <c r="D704" s="26"/>
      <c r="E704" s="27"/>
      <c r="F704" s="1"/>
      <c r="G704" s="191"/>
      <c r="H704" s="31"/>
      <c r="I704" s="30"/>
    </row>
    <row r="705" spans="1:9" ht="18.75" customHeight="1">
      <c r="A705" s="26"/>
      <c r="B705" s="26"/>
      <c r="C705" s="26"/>
      <c r="D705" s="26"/>
      <c r="E705" s="27"/>
      <c r="F705" s="1"/>
      <c r="G705" s="191"/>
      <c r="H705" s="31"/>
      <c r="I705" s="30"/>
    </row>
    <row r="706" spans="1:9" ht="18.75" customHeight="1">
      <c r="A706" s="26"/>
      <c r="B706" s="26"/>
      <c r="C706" s="26"/>
      <c r="D706" s="26"/>
      <c r="E706" s="27"/>
      <c r="F706" s="1"/>
      <c r="G706" s="191"/>
      <c r="H706" s="31"/>
      <c r="I706" s="30"/>
    </row>
    <row r="707" spans="1:9" ht="18.75" customHeight="1">
      <c r="A707" s="26"/>
      <c r="B707" s="26"/>
      <c r="C707" s="26"/>
      <c r="D707" s="26"/>
      <c r="E707" s="27"/>
      <c r="F707" s="1"/>
      <c r="G707" s="191"/>
      <c r="H707" s="31"/>
      <c r="I707" s="30"/>
    </row>
    <row r="708" spans="1:9" ht="18.75" customHeight="1">
      <c r="A708" s="26"/>
      <c r="B708" s="26"/>
      <c r="C708" s="26"/>
      <c r="D708" s="26"/>
      <c r="E708" s="27"/>
      <c r="F708" s="1"/>
      <c r="G708" s="191"/>
      <c r="H708" s="31"/>
      <c r="I708" s="30"/>
    </row>
    <row r="709" spans="1:9" ht="18.75" customHeight="1">
      <c r="A709" s="26"/>
      <c r="B709" s="26"/>
      <c r="C709" s="26"/>
      <c r="D709" s="26"/>
      <c r="E709" s="27"/>
      <c r="F709" s="1"/>
      <c r="G709" s="191"/>
      <c r="H709" s="31"/>
      <c r="I709" s="30"/>
    </row>
    <row r="710" spans="1:9" ht="18.75" customHeight="1">
      <c r="A710" s="26"/>
      <c r="B710" s="26"/>
      <c r="C710" s="26"/>
      <c r="D710" s="26"/>
      <c r="E710" s="27"/>
      <c r="F710" s="1"/>
      <c r="G710" s="191"/>
      <c r="H710" s="31"/>
      <c r="I710" s="30"/>
    </row>
    <row r="711" spans="1:9" ht="18.75" customHeight="1">
      <c r="A711" s="26"/>
      <c r="B711" s="26"/>
      <c r="C711" s="26"/>
      <c r="D711" s="26"/>
      <c r="E711" s="27"/>
      <c r="F711" s="1"/>
      <c r="G711" s="191"/>
      <c r="H711" s="31"/>
      <c r="I711" s="30"/>
    </row>
    <row r="712" spans="1:9" ht="18.75" customHeight="1">
      <c r="A712" s="26"/>
      <c r="B712" s="26"/>
      <c r="C712" s="26"/>
      <c r="D712" s="26"/>
      <c r="E712" s="27"/>
      <c r="F712" s="1"/>
      <c r="G712" s="191"/>
      <c r="H712" s="31"/>
      <c r="I712" s="30"/>
    </row>
    <row r="713" spans="1:9" ht="18.75" customHeight="1">
      <c r="A713" s="26"/>
      <c r="B713" s="26"/>
      <c r="C713" s="26"/>
      <c r="D713" s="26"/>
      <c r="E713" s="27"/>
      <c r="F713" s="1"/>
      <c r="G713" s="191"/>
      <c r="H713" s="31"/>
      <c r="I713" s="30"/>
    </row>
    <row r="714" spans="1:9" ht="18.75" customHeight="1">
      <c r="A714" s="26"/>
      <c r="B714" s="26"/>
      <c r="C714" s="26"/>
      <c r="D714" s="26"/>
      <c r="E714" s="27"/>
      <c r="F714" s="1"/>
      <c r="G714" s="191"/>
      <c r="H714" s="31"/>
      <c r="I714" s="30"/>
    </row>
    <row r="715" spans="1:9" ht="18.75" customHeight="1">
      <c r="A715" s="26"/>
      <c r="B715" s="26"/>
      <c r="C715" s="26"/>
      <c r="D715" s="26"/>
      <c r="E715" s="27"/>
      <c r="F715" s="1"/>
      <c r="G715" s="191"/>
      <c r="H715" s="31"/>
      <c r="I715" s="30"/>
    </row>
    <row r="716" spans="1:9" ht="18.75" customHeight="1">
      <c r="A716" s="26"/>
      <c r="B716" s="26"/>
      <c r="C716" s="26"/>
      <c r="D716" s="26"/>
      <c r="E716" s="27"/>
      <c r="F716" s="1"/>
      <c r="G716" s="191"/>
      <c r="H716" s="31"/>
      <c r="I716" s="30"/>
    </row>
    <row r="717" spans="1:9" ht="18.75" customHeight="1">
      <c r="A717" s="26"/>
      <c r="B717" s="26"/>
      <c r="C717" s="26"/>
      <c r="D717" s="26"/>
      <c r="E717" s="27"/>
      <c r="F717" s="1"/>
      <c r="G717" s="191"/>
      <c r="H717" s="31"/>
      <c r="I717" s="30"/>
    </row>
    <row r="718" spans="1:9" ht="18.75" customHeight="1">
      <c r="A718" s="26"/>
      <c r="B718" s="26"/>
      <c r="C718" s="26"/>
      <c r="D718" s="26"/>
      <c r="E718" s="27"/>
      <c r="F718" s="1"/>
      <c r="G718" s="191"/>
      <c r="H718" s="31"/>
      <c r="I718" s="30"/>
    </row>
    <row r="719" spans="1:9" ht="18.75" customHeight="1">
      <c r="A719" s="26"/>
      <c r="B719" s="26"/>
      <c r="C719" s="26"/>
      <c r="D719" s="26"/>
      <c r="E719" s="27"/>
      <c r="F719" s="1"/>
      <c r="G719" s="191"/>
      <c r="H719" s="31"/>
      <c r="I719" s="30"/>
    </row>
    <row r="720" spans="1:9" ht="18.75" customHeight="1">
      <c r="A720" s="26"/>
      <c r="B720" s="26"/>
      <c r="C720" s="26"/>
      <c r="D720" s="26"/>
      <c r="E720" s="27"/>
      <c r="F720" s="1"/>
      <c r="G720" s="191"/>
      <c r="H720" s="31"/>
      <c r="I720" s="30"/>
    </row>
    <row r="721" spans="1:9" ht="18.75" customHeight="1">
      <c r="A721" s="26"/>
      <c r="B721" s="26"/>
      <c r="C721" s="26"/>
      <c r="D721" s="26"/>
      <c r="E721" s="27"/>
      <c r="F721" s="1"/>
      <c r="G721" s="191"/>
      <c r="H721" s="31"/>
      <c r="I721" s="30"/>
    </row>
    <row r="722" spans="1:9" ht="18.75" customHeight="1">
      <c r="A722" s="26"/>
      <c r="B722" s="26"/>
      <c r="C722" s="26"/>
      <c r="D722" s="26"/>
      <c r="E722" s="27"/>
      <c r="F722" s="1"/>
      <c r="G722" s="191"/>
      <c r="H722" s="31"/>
      <c r="I722" s="30"/>
    </row>
    <row r="723" spans="1:9" ht="18.75" customHeight="1">
      <c r="A723" s="26"/>
      <c r="B723" s="26"/>
      <c r="C723" s="26"/>
      <c r="D723" s="26"/>
      <c r="E723" s="27"/>
      <c r="F723" s="1"/>
      <c r="G723" s="191"/>
      <c r="H723" s="31"/>
      <c r="I723" s="30"/>
    </row>
    <row r="724" spans="1:9" ht="18.75" customHeight="1">
      <c r="A724" s="26"/>
      <c r="B724" s="26"/>
      <c r="C724" s="26"/>
      <c r="D724" s="26"/>
      <c r="E724" s="27"/>
      <c r="F724" s="1"/>
      <c r="G724" s="191"/>
      <c r="H724" s="31"/>
      <c r="I724" s="30"/>
    </row>
    <row r="725" spans="1:9" ht="18.75" customHeight="1">
      <c r="A725" s="26"/>
      <c r="B725" s="26"/>
      <c r="C725" s="26"/>
      <c r="D725" s="26"/>
      <c r="E725" s="27"/>
      <c r="F725" s="1"/>
      <c r="G725" s="191"/>
      <c r="H725" s="31"/>
      <c r="I725" s="30"/>
    </row>
    <row r="726" spans="1:9" ht="18.75" customHeight="1">
      <c r="A726" s="26"/>
      <c r="B726" s="26"/>
      <c r="C726" s="26"/>
      <c r="D726" s="26"/>
      <c r="E726" s="27"/>
      <c r="F726" s="1"/>
      <c r="G726" s="191"/>
      <c r="H726" s="31"/>
      <c r="I726" s="30"/>
    </row>
    <row r="727" spans="1:9" ht="18.75" customHeight="1">
      <c r="A727" s="26"/>
      <c r="B727" s="26"/>
      <c r="C727" s="26"/>
      <c r="D727" s="26"/>
      <c r="E727" s="27"/>
      <c r="F727" s="1"/>
      <c r="G727" s="191"/>
      <c r="H727" s="31"/>
      <c r="I727" s="30"/>
    </row>
    <row r="728" spans="1:9" ht="18.75" customHeight="1">
      <c r="A728" s="26"/>
      <c r="B728" s="26"/>
      <c r="C728" s="26"/>
      <c r="D728" s="26"/>
      <c r="E728" s="27"/>
      <c r="F728" s="1"/>
      <c r="G728" s="191"/>
      <c r="H728" s="31"/>
      <c r="I728" s="30"/>
    </row>
    <row r="729" spans="1:9" ht="18.75" customHeight="1">
      <c r="A729" s="26"/>
      <c r="B729" s="26"/>
      <c r="C729" s="26"/>
      <c r="D729" s="26"/>
      <c r="E729" s="27"/>
      <c r="F729" s="1"/>
      <c r="G729" s="191"/>
      <c r="H729" s="31"/>
      <c r="I729" s="30"/>
    </row>
    <row r="730" spans="1:9" ht="18.75" customHeight="1">
      <c r="A730" s="26"/>
      <c r="B730" s="26"/>
      <c r="C730" s="26"/>
      <c r="D730" s="26"/>
      <c r="E730" s="27"/>
      <c r="F730" s="1"/>
      <c r="G730" s="191"/>
      <c r="H730" s="31"/>
      <c r="I730" s="30"/>
    </row>
    <row r="731" spans="1:9" ht="18.75" customHeight="1">
      <c r="A731" s="26"/>
      <c r="B731" s="26"/>
      <c r="C731" s="26"/>
      <c r="D731" s="26"/>
      <c r="E731" s="27"/>
      <c r="F731" s="1"/>
      <c r="G731" s="191"/>
      <c r="H731" s="31"/>
      <c r="I731" s="30"/>
    </row>
    <row r="732" spans="1:9" ht="18.75" customHeight="1">
      <c r="A732" s="26"/>
      <c r="B732" s="26"/>
      <c r="C732" s="26"/>
      <c r="D732" s="26"/>
      <c r="E732" s="27"/>
      <c r="F732" s="1"/>
      <c r="G732" s="191"/>
      <c r="H732" s="31"/>
      <c r="I732" s="30"/>
    </row>
    <row r="733" spans="1:9" ht="18.75" customHeight="1">
      <c r="A733" s="26"/>
      <c r="B733" s="26"/>
      <c r="C733" s="26"/>
      <c r="D733" s="26"/>
      <c r="E733" s="27"/>
      <c r="F733" s="1"/>
      <c r="G733" s="191"/>
      <c r="H733" s="31"/>
      <c r="I733" s="30"/>
    </row>
    <row r="734" spans="1:9" ht="18.75" customHeight="1">
      <c r="A734" s="26"/>
      <c r="B734" s="26"/>
      <c r="C734" s="26"/>
      <c r="D734" s="26"/>
      <c r="E734" s="27"/>
      <c r="F734" s="1"/>
      <c r="G734" s="191"/>
      <c r="H734" s="31"/>
      <c r="I734" s="30"/>
    </row>
    <row r="735" spans="1:9" ht="18.75" customHeight="1">
      <c r="A735" s="26"/>
      <c r="B735" s="26"/>
      <c r="C735" s="26"/>
      <c r="D735" s="26"/>
      <c r="E735" s="27"/>
      <c r="F735" s="1"/>
      <c r="G735" s="191"/>
      <c r="H735" s="31"/>
      <c r="I735" s="30"/>
    </row>
    <row r="736" spans="1:9" ht="18.75" customHeight="1">
      <c r="A736" s="26"/>
      <c r="B736" s="26"/>
      <c r="C736" s="26"/>
      <c r="D736" s="26"/>
      <c r="E736" s="27"/>
      <c r="F736" s="1"/>
      <c r="G736" s="191"/>
      <c r="H736" s="31"/>
      <c r="I736" s="30"/>
    </row>
    <row r="737" spans="1:9" ht="18.75" customHeight="1">
      <c r="A737" s="26"/>
      <c r="B737" s="26"/>
      <c r="C737" s="26"/>
      <c r="D737" s="26"/>
      <c r="E737" s="27"/>
      <c r="F737" s="1"/>
      <c r="G737" s="191"/>
      <c r="H737" s="31"/>
      <c r="I737" s="30"/>
    </row>
    <row r="738" spans="1:9" ht="18.75" customHeight="1">
      <c r="A738" s="26"/>
      <c r="B738" s="26"/>
      <c r="C738" s="26"/>
      <c r="D738" s="26"/>
      <c r="E738" s="27"/>
      <c r="F738" s="1"/>
      <c r="G738" s="191"/>
      <c r="H738" s="31"/>
      <c r="I738" s="30"/>
    </row>
    <row r="739" spans="1:9" ht="18.75" customHeight="1">
      <c r="A739" s="26"/>
      <c r="B739" s="26"/>
      <c r="C739" s="26"/>
      <c r="D739" s="26"/>
      <c r="E739" s="27"/>
      <c r="F739" s="1"/>
      <c r="G739" s="191"/>
      <c r="H739" s="31"/>
      <c r="I739" s="30"/>
    </row>
    <row r="740" spans="1:9" ht="18.75" customHeight="1">
      <c r="A740" s="26"/>
      <c r="B740" s="26"/>
      <c r="C740" s="26"/>
      <c r="D740" s="26"/>
      <c r="E740" s="27"/>
      <c r="F740" s="1"/>
      <c r="G740" s="191"/>
      <c r="H740" s="31"/>
      <c r="I740" s="30"/>
    </row>
    <row r="741" spans="1:9" ht="18.75" customHeight="1">
      <c r="A741" s="26"/>
      <c r="B741" s="26"/>
      <c r="C741" s="26"/>
      <c r="D741" s="26"/>
      <c r="E741" s="27"/>
      <c r="F741" s="1"/>
      <c r="G741" s="191"/>
      <c r="H741" s="31"/>
      <c r="I741" s="30"/>
    </row>
    <row r="742" spans="1:9" ht="18.75" customHeight="1">
      <c r="A742" s="26"/>
      <c r="B742" s="26"/>
      <c r="C742" s="26"/>
      <c r="D742" s="26"/>
      <c r="E742" s="27"/>
      <c r="F742" s="1"/>
      <c r="G742" s="191"/>
      <c r="H742" s="31"/>
      <c r="I742" s="30"/>
    </row>
    <row r="743" spans="1:9" ht="18.75" customHeight="1">
      <c r="A743" s="26"/>
      <c r="B743" s="26"/>
      <c r="C743" s="26"/>
      <c r="D743" s="26"/>
      <c r="E743" s="27"/>
      <c r="F743" s="1"/>
      <c r="G743" s="191"/>
      <c r="H743" s="31"/>
      <c r="I743" s="30"/>
    </row>
    <row r="744" spans="1:9" ht="18.75" customHeight="1">
      <c r="A744" s="26"/>
      <c r="B744" s="26"/>
      <c r="C744" s="26"/>
      <c r="D744" s="26"/>
      <c r="E744" s="27"/>
      <c r="F744" s="1"/>
      <c r="G744" s="191"/>
      <c r="H744" s="31"/>
      <c r="I744" s="30"/>
    </row>
    <row r="745" spans="1:9" ht="18.75" customHeight="1">
      <c r="A745" s="26"/>
      <c r="B745" s="26"/>
      <c r="C745" s="26"/>
      <c r="D745" s="26"/>
      <c r="E745" s="27"/>
      <c r="F745" s="1"/>
      <c r="G745" s="191"/>
      <c r="H745" s="31"/>
      <c r="I745" s="30"/>
    </row>
    <row r="746" spans="1:9" ht="18.75" customHeight="1">
      <c r="A746" s="26"/>
      <c r="B746" s="26"/>
      <c r="C746" s="26"/>
      <c r="D746" s="26"/>
      <c r="E746" s="27"/>
      <c r="F746" s="1"/>
      <c r="G746" s="191"/>
      <c r="H746" s="31"/>
      <c r="I746" s="30"/>
    </row>
    <row r="747" spans="1:9" ht="18.75" customHeight="1">
      <c r="A747" s="26"/>
      <c r="B747" s="26"/>
      <c r="C747" s="26"/>
      <c r="D747" s="26"/>
      <c r="E747" s="27"/>
      <c r="F747" s="1"/>
      <c r="G747" s="191"/>
      <c r="H747" s="31"/>
      <c r="I747" s="30"/>
    </row>
    <row r="748" spans="1:9" ht="18.75" customHeight="1">
      <c r="A748" s="26"/>
      <c r="B748" s="26"/>
      <c r="C748" s="26"/>
      <c r="D748" s="26"/>
      <c r="E748" s="27"/>
      <c r="F748" s="1"/>
      <c r="G748" s="191"/>
      <c r="H748" s="31"/>
      <c r="I748" s="30"/>
    </row>
    <row r="749" spans="1:9" ht="18.75" customHeight="1">
      <c r="A749" s="26"/>
      <c r="B749" s="26"/>
      <c r="C749" s="26"/>
      <c r="D749" s="26"/>
      <c r="E749" s="27"/>
      <c r="F749" s="1"/>
      <c r="G749" s="191"/>
      <c r="H749" s="31"/>
      <c r="I749" s="30"/>
    </row>
    <row r="750" spans="1:9" ht="18.75" customHeight="1">
      <c r="A750" s="26"/>
      <c r="B750" s="26"/>
      <c r="C750" s="26"/>
      <c r="D750" s="26"/>
      <c r="E750" s="27"/>
      <c r="F750" s="1"/>
      <c r="G750" s="191"/>
      <c r="H750" s="31"/>
      <c r="I750" s="30"/>
    </row>
    <row r="751" spans="1:9" ht="18.75" customHeight="1">
      <c r="A751" s="26"/>
      <c r="B751" s="26"/>
      <c r="C751" s="26"/>
      <c r="D751" s="26"/>
      <c r="E751" s="27"/>
      <c r="F751" s="1"/>
      <c r="G751" s="191"/>
      <c r="H751" s="31"/>
      <c r="I751" s="30"/>
    </row>
    <row r="752" spans="1:9" ht="18.75" customHeight="1">
      <c r="A752" s="26"/>
      <c r="B752" s="26"/>
      <c r="C752" s="26"/>
      <c r="D752" s="26"/>
      <c r="E752" s="27"/>
      <c r="F752" s="1"/>
      <c r="G752" s="191"/>
      <c r="H752" s="31"/>
      <c r="I752" s="30"/>
    </row>
    <row r="753" spans="1:9" ht="18.75" customHeight="1">
      <c r="A753" s="26"/>
      <c r="B753" s="26"/>
      <c r="C753" s="26"/>
      <c r="D753" s="26"/>
      <c r="E753" s="27"/>
      <c r="F753" s="1"/>
      <c r="G753" s="191"/>
      <c r="H753" s="31"/>
      <c r="I753" s="30"/>
    </row>
    <row r="754" spans="1:9" ht="18.75" customHeight="1">
      <c r="A754" s="26"/>
      <c r="B754" s="26"/>
      <c r="C754" s="26"/>
      <c r="D754" s="26"/>
      <c r="E754" s="27"/>
      <c r="F754" s="1"/>
      <c r="G754" s="191"/>
      <c r="H754" s="31"/>
      <c r="I754" s="30"/>
    </row>
    <row r="755" spans="1:9" ht="18.75" customHeight="1">
      <c r="A755" s="26"/>
      <c r="B755" s="26"/>
      <c r="C755" s="26"/>
      <c r="D755" s="26"/>
      <c r="E755" s="27"/>
      <c r="F755" s="1"/>
      <c r="G755" s="191"/>
      <c r="H755" s="31"/>
      <c r="I755" s="30"/>
    </row>
    <row r="756" spans="1:9" ht="18.75" customHeight="1">
      <c r="A756" s="26"/>
      <c r="B756" s="26"/>
      <c r="C756" s="26"/>
      <c r="D756" s="26"/>
      <c r="E756" s="27"/>
      <c r="F756" s="1"/>
      <c r="G756" s="191"/>
      <c r="H756" s="31"/>
      <c r="I756" s="30"/>
    </row>
    <row r="757" spans="1:9" ht="18.75" customHeight="1">
      <c r="A757" s="26"/>
      <c r="B757" s="26"/>
      <c r="C757" s="26"/>
      <c r="D757" s="26"/>
      <c r="E757" s="27"/>
      <c r="F757" s="1"/>
      <c r="G757" s="191"/>
      <c r="H757" s="31"/>
      <c r="I757" s="30"/>
    </row>
    <row r="758" spans="1:9" ht="18.75" customHeight="1">
      <c r="A758" s="26"/>
      <c r="B758" s="26"/>
      <c r="C758" s="26"/>
      <c r="D758" s="26"/>
      <c r="E758" s="27"/>
      <c r="F758" s="1"/>
      <c r="G758" s="191"/>
      <c r="H758" s="31"/>
      <c r="I758" s="30"/>
    </row>
    <row r="759" spans="1:9" ht="18.75" customHeight="1">
      <c r="A759" s="26"/>
      <c r="B759" s="26"/>
      <c r="C759" s="26"/>
      <c r="D759" s="26"/>
      <c r="E759" s="27"/>
      <c r="F759" s="1"/>
      <c r="G759" s="191"/>
      <c r="H759" s="31"/>
      <c r="I759" s="30"/>
    </row>
    <row r="760" spans="1:9" ht="18.75" customHeight="1">
      <c r="A760" s="26"/>
      <c r="B760" s="26"/>
      <c r="C760" s="26"/>
      <c r="D760" s="26"/>
      <c r="E760" s="27"/>
      <c r="F760" s="1"/>
      <c r="G760" s="191"/>
      <c r="H760" s="31"/>
      <c r="I760" s="30"/>
    </row>
    <row r="761" spans="1:9" ht="18.75" customHeight="1">
      <c r="A761" s="26"/>
      <c r="B761" s="26"/>
      <c r="C761" s="26"/>
      <c r="D761" s="26"/>
      <c r="E761" s="27"/>
      <c r="F761" s="1"/>
      <c r="G761" s="191"/>
      <c r="H761" s="31"/>
      <c r="I761" s="30"/>
    </row>
    <row r="762" spans="1:9" ht="18.75" customHeight="1">
      <c r="A762" s="26"/>
      <c r="B762" s="26"/>
      <c r="C762" s="26"/>
      <c r="D762" s="26"/>
      <c r="E762" s="27"/>
      <c r="F762" s="1"/>
      <c r="G762" s="191"/>
      <c r="H762" s="31"/>
      <c r="I762" s="30"/>
    </row>
    <row r="763" spans="1:9" ht="18.75" customHeight="1">
      <c r="A763" s="26"/>
      <c r="B763" s="26"/>
      <c r="C763" s="26"/>
      <c r="D763" s="26"/>
      <c r="E763" s="27"/>
      <c r="F763" s="1"/>
      <c r="G763" s="191"/>
      <c r="H763" s="31"/>
      <c r="I763" s="30"/>
    </row>
    <row r="764" spans="1:9" ht="18.75" customHeight="1">
      <c r="A764" s="26"/>
      <c r="B764" s="26"/>
      <c r="C764" s="26"/>
      <c r="D764" s="26"/>
      <c r="E764" s="27"/>
      <c r="F764" s="1"/>
      <c r="G764" s="191"/>
      <c r="H764" s="31"/>
      <c r="I764" s="30"/>
    </row>
    <row r="765" spans="1:9" ht="18.75" customHeight="1">
      <c r="A765" s="26"/>
      <c r="B765" s="26"/>
      <c r="C765" s="26"/>
      <c r="D765" s="26"/>
      <c r="E765" s="27"/>
      <c r="F765" s="1"/>
      <c r="G765" s="191"/>
      <c r="H765" s="31"/>
      <c r="I765" s="30"/>
    </row>
    <row r="766" spans="1:9" ht="18.75" customHeight="1">
      <c r="A766" s="26"/>
      <c r="B766" s="26"/>
      <c r="C766" s="26"/>
      <c r="D766" s="26"/>
      <c r="E766" s="27"/>
      <c r="F766" s="1"/>
      <c r="G766" s="191"/>
      <c r="H766" s="31"/>
      <c r="I766" s="30"/>
    </row>
    <row r="767" spans="1:9" ht="18.75" customHeight="1">
      <c r="A767" s="26"/>
      <c r="B767" s="26"/>
      <c r="C767" s="26"/>
      <c r="D767" s="26"/>
      <c r="E767" s="27"/>
      <c r="F767" s="1"/>
      <c r="G767" s="191"/>
      <c r="H767" s="31"/>
      <c r="I767" s="30"/>
    </row>
    <row r="768" spans="1:9" ht="18.75" customHeight="1">
      <c r="A768" s="26"/>
      <c r="B768" s="26"/>
      <c r="C768" s="26"/>
      <c r="D768" s="26"/>
      <c r="E768" s="27"/>
      <c r="F768" s="1"/>
      <c r="G768" s="191"/>
      <c r="H768" s="31"/>
      <c r="I768" s="30"/>
    </row>
    <row r="769" spans="1:9" ht="18.75" customHeight="1">
      <c r="A769" s="26"/>
      <c r="B769" s="26"/>
      <c r="C769" s="26"/>
      <c r="D769" s="26"/>
      <c r="E769" s="27"/>
      <c r="F769" s="1"/>
      <c r="G769" s="191"/>
      <c r="H769" s="31"/>
      <c r="I769" s="30"/>
    </row>
    <row r="770" spans="1:9" ht="18.75" customHeight="1">
      <c r="A770" s="26"/>
      <c r="B770" s="26"/>
      <c r="C770" s="26"/>
      <c r="D770" s="26"/>
      <c r="E770" s="27"/>
      <c r="F770" s="1"/>
      <c r="G770" s="191"/>
      <c r="H770" s="31"/>
      <c r="I770" s="30"/>
    </row>
    <row r="771" spans="1:9" ht="18.75" customHeight="1">
      <c r="A771" s="26"/>
      <c r="B771" s="26"/>
      <c r="C771" s="26"/>
      <c r="D771" s="26"/>
      <c r="E771" s="27"/>
      <c r="F771" s="1"/>
      <c r="G771" s="191"/>
      <c r="H771" s="31"/>
      <c r="I771" s="30"/>
    </row>
    <row r="772" spans="1:9" ht="18.75" customHeight="1">
      <c r="A772" s="26"/>
      <c r="B772" s="26"/>
      <c r="C772" s="26"/>
      <c r="D772" s="26"/>
      <c r="E772" s="27"/>
      <c r="F772" s="1"/>
      <c r="G772" s="191"/>
      <c r="H772" s="31"/>
      <c r="I772" s="30"/>
    </row>
    <row r="773" spans="1:9" ht="18.75" customHeight="1">
      <c r="A773" s="26"/>
      <c r="B773" s="26"/>
      <c r="C773" s="26"/>
      <c r="D773" s="26"/>
      <c r="E773" s="27"/>
      <c r="F773" s="1"/>
      <c r="G773" s="191"/>
      <c r="H773" s="31"/>
      <c r="I773" s="30"/>
    </row>
    <row r="774" spans="1:9" ht="18.75" customHeight="1">
      <c r="A774" s="26"/>
      <c r="B774" s="26"/>
      <c r="C774" s="26"/>
      <c r="D774" s="26"/>
      <c r="E774" s="27"/>
      <c r="F774" s="1"/>
      <c r="G774" s="191"/>
      <c r="H774" s="31"/>
      <c r="I774" s="30"/>
    </row>
    <row r="775" spans="1:9" ht="18.75" customHeight="1">
      <c r="A775" s="26"/>
      <c r="B775" s="26"/>
      <c r="C775" s="26"/>
      <c r="D775" s="26"/>
      <c r="E775" s="27"/>
      <c r="F775" s="1"/>
      <c r="G775" s="191"/>
      <c r="H775" s="31"/>
      <c r="I775" s="30"/>
    </row>
    <row r="776" spans="1:9" ht="18.75" customHeight="1">
      <c r="A776" s="26"/>
      <c r="B776" s="26"/>
      <c r="C776" s="26"/>
      <c r="D776" s="26"/>
      <c r="E776" s="27"/>
      <c r="F776" s="1"/>
      <c r="G776" s="191"/>
      <c r="H776" s="31"/>
      <c r="I776" s="30"/>
    </row>
    <row r="777" spans="1:9" ht="18.75" customHeight="1">
      <c r="A777" s="26"/>
      <c r="B777" s="26"/>
      <c r="C777" s="26"/>
      <c r="D777" s="26"/>
      <c r="E777" s="27"/>
      <c r="F777" s="1"/>
      <c r="G777" s="191"/>
      <c r="H777" s="31"/>
      <c r="I777" s="30"/>
    </row>
    <row r="778" spans="1:9" ht="18.75" customHeight="1">
      <c r="A778" s="26"/>
      <c r="B778" s="26"/>
      <c r="C778" s="26"/>
      <c r="D778" s="26"/>
      <c r="E778" s="27"/>
      <c r="F778" s="1"/>
      <c r="G778" s="191"/>
      <c r="H778" s="31"/>
      <c r="I778" s="30"/>
    </row>
    <row r="779" spans="1:9" ht="18.75" customHeight="1">
      <c r="A779" s="26"/>
      <c r="B779" s="26"/>
      <c r="C779" s="26"/>
      <c r="D779" s="26"/>
      <c r="E779" s="27"/>
      <c r="F779" s="1"/>
      <c r="G779" s="191"/>
      <c r="H779" s="31"/>
      <c r="I779" s="30"/>
    </row>
    <row r="780" spans="1:9" ht="18.75" customHeight="1">
      <c r="A780" s="26"/>
      <c r="B780" s="26"/>
      <c r="C780" s="26"/>
      <c r="D780" s="26"/>
      <c r="E780" s="27"/>
      <c r="F780" s="1"/>
      <c r="G780" s="191"/>
      <c r="H780" s="31"/>
      <c r="I780" s="30"/>
    </row>
    <row r="781" spans="1:9" ht="18.75" customHeight="1">
      <c r="A781" s="26"/>
      <c r="B781" s="26"/>
      <c r="C781" s="26"/>
      <c r="D781" s="26"/>
      <c r="E781" s="27"/>
      <c r="F781" s="1"/>
      <c r="G781" s="191"/>
      <c r="H781" s="31"/>
      <c r="I781" s="30"/>
    </row>
    <row r="782" spans="1:9" ht="18.75" customHeight="1">
      <c r="A782" s="26"/>
      <c r="B782" s="26"/>
      <c r="C782" s="26"/>
      <c r="D782" s="26"/>
      <c r="E782" s="27"/>
      <c r="F782" s="1"/>
      <c r="G782" s="191"/>
      <c r="H782" s="31"/>
      <c r="I782" s="30"/>
    </row>
    <row r="783" spans="1:9" ht="18.75" customHeight="1">
      <c r="A783" s="26"/>
      <c r="B783" s="26"/>
      <c r="C783" s="26"/>
      <c r="D783" s="26"/>
      <c r="E783" s="27"/>
      <c r="F783" s="1"/>
      <c r="G783" s="191"/>
      <c r="H783" s="31"/>
      <c r="I783" s="30"/>
    </row>
    <row r="784" spans="1:9" ht="18.75" customHeight="1">
      <c r="A784" s="26"/>
      <c r="B784" s="26"/>
      <c r="C784" s="26"/>
      <c r="D784" s="26"/>
      <c r="E784" s="27"/>
      <c r="F784" s="1"/>
      <c r="G784" s="191"/>
      <c r="H784" s="31"/>
      <c r="I784" s="30"/>
    </row>
    <row r="785" spans="1:9" ht="18.75" customHeight="1">
      <c r="A785" s="26"/>
      <c r="B785" s="26"/>
      <c r="C785" s="26"/>
      <c r="D785" s="26"/>
      <c r="E785" s="27"/>
      <c r="F785" s="1"/>
      <c r="G785" s="191"/>
      <c r="H785" s="31"/>
      <c r="I785" s="30"/>
    </row>
    <row r="786" spans="1:9" ht="18.75" customHeight="1">
      <c r="A786" s="26"/>
      <c r="B786" s="26"/>
      <c r="C786" s="26"/>
      <c r="D786" s="26"/>
      <c r="E786" s="27"/>
      <c r="F786" s="1"/>
      <c r="G786" s="191"/>
      <c r="H786" s="31"/>
      <c r="I786" s="30"/>
    </row>
    <row r="787" spans="1:9" ht="18.75" customHeight="1">
      <c r="A787" s="26"/>
      <c r="B787" s="26"/>
      <c r="C787" s="26"/>
      <c r="D787" s="26"/>
      <c r="E787" s="27"/>
      <c r="F787" s="1"/>
      <c r="G787" s="191"/>
      <c r="H787" s="31"/>
      <c r="I787" s="30"/>
    </row>
    <row r="788" spans="1:9" ht="18.75" customHeight="1">
      <c r="A788" s="26"/>
      <c r="B788" s="26"/>
      <c r="C788" s="26"/>
      <c r="D788" s="26"/>
      <c r="E788" s="27"/>
      <c r="F788" s="1"/>
      <c r="G788" s="191"/>
      <c r="H788" s="31"/>
      <c r="I788" s="30"/>
    </row>
    <row r="789" spans="1:9" ht="18.75" customHeight="1">
      <c r="A789" s="26"/>
      <c r="B789" s="26"/>
      <c r="C789" s="26"/>
      <c r="D789" s="26"/>
      <c r="E789" s="27"/>
      <c r="F789" s="1"/>
      <c r="G789" s="191"/>
      <c r="H789" s="31"/>
      <c r="I789" s="30"/>
    </row>
    <row r="790" spans="1:9" ht="18.75" customHeight="1">
      <c r="A790" s="26"/>
      <c r="B790" s="26"/>
      <c r="C790" s="26"/>
      <c r="D790" s="26"/>
      <c r="E790" s="27"/>
      <c r="F790" s="1"/>
      <c r="G790" s="191"/>
      <c r="H790" s="31"/>
      <c r="I790" s="30"/>
    </row>
    <row r="791" spans="1:9" ht="18.75" customHeight="1">
      <c r="A791" s="26"/>
      <c r="B791" s="26"/>
      <c r="C791" s="26"/>
      <c r="D791" s="26"/>
      <c r="E791" s="27"/>
      <c r="F791" s="1"/>
      <c r="G791" s="191"/>
      <c r="H791" s="31"/>
      <c r="I791" s="30"/>
    </row>
    <row r="792" spans="1:9" ht="18.75" customHeight="1">
      <c r="A792" s="26"/>
      <c r="B792" s="26"/>
      <c r="C792" s="26"/>
      <c r="D792" s="26"/>
      <c r="E792" s="27"/>
      <c r="F792" s="1"/>
      <c r="G792" s="191"/>
      <c r="H792" s="31"/>
      <c r="I792" s="30"/>
    </row>
    <row r="793" spans="1:9" ht="18.75" customHeight="1">
      <c r="A793" s="26"/>
      <c r="B793" s="26"/>
      <c r="C793" s="26"/>
      <c r="D793" s="26"/>
      <c r="E793" s="27"/>
      <c r="F793" s="1"/>
      <c r="G793" s="191"/>
      <c r="H793" s="31"/>
      <c r="I793" s="30"/>
    </row>
    <row r="794" spans="1:9" ht="18.75" customHeight="1">
      <c r="A794" s="26"/>
      <c r="B794" s="26"/>
      <c r="C794" s="26"/>
      <c r="D794" s="26"/>
      <c r="E794" s="27"/>
      <c r="F794" s="1"/>
      <c r="G794" s="191"/>
      <c r="H794" s="31"/>
      <c r="I794" s="30"/>
    </row>
    <row r="795" spans="1:9" ht="18.75" customHeight="1">
      <c r="A795" s="26"/>
      <c r="B795" s="26"/>
      <c r="C795" s="26"/>
      <c r="D795" s="26"/>
      <c r="E795" s="27"/>
      <c r="F795" s="1"/>
      <c r="G795" s="191"/>
      <c r="H795" s="31"/>
      <c r="I795" s="30"/>
    </row>
    <row r="796" spans="1:9" ht="18.75" customHeight="1">
      <c r="A796" s="26"/>
      <c r="B796" s="26"/>
      <c r="C796" s="26"/>
      <c r="D796" s="26"/>
      <c r="E796" s="27"/>
      <c r="F796" s="1"/>
      <c r="G796" s="191"/>
      <c r="H796" s="31"/>
      <c r="I796" s="30"/>
    </row>
    <row r="797" spans="1:9" ht="18.75" customHeight="1">
      <c r="A797" s="26"/>
      <c r="B797" s="26"/>
      <c r="C797" s="26"/>
      <c r="D797" s="26"/>
      <c r="E797" s="27"/>
      <c r="F797" s="1"/>
      <c r="G797" s="191"/>
      <c r="H797" s="31"/>
      <c r="I797" s="30"/>
    </row>
    <row r="798" spans="1:9" ht="18.75" customHeight="1">
      <c r="A798" s="26"/>
      <c r="B798" s="26"/>
      <c r="C798" s="26"/>
      <c r="D798" s="26"/>
      <c r="E798" s="27"/>
      <c r="F798" s="1"/>
      <c r="G798" s="191"/>
      <c r="H798" s="31"/>
      <c r="I798" s="30"/>
    </row>
    <row r="799" spans="1:9" ht="18.75" customHeight="1">
      <c r="A799" s="26"/>
      <c r="B799" s="26"/>
      <c r="C799" s="26"/>
      <c r="D799" s="26"/>
      <c r="E799" s="27"/>
      <c r="F799" s="1"/>
      <c r="G799" s="191"/>
      <c r="H799" s="31"/>
      <c r="I799" s="30"/>
    </row>
    <row r="800" spans="1:9" ht="18.75" customHeight="1">
      <c r="A800" s="26"/>
      <c r="B800" s="26"/>
      <c r="C800" s="26"/>
      <c r="D800" s="26"/>
      <c r="E800" s="27"/>
      <c r="F800" s="1"/>
      <c r="G800" s="191"/>
      <c r="H800" s="31"/>
      <c r="I800" s="30"/>
    </row>
    <row r="801" spans="1:9" ht="18.75" customHeight="1">
      <c r="A801" s="26"/>
      <c r="B801" s="26"/>
      <c r="C801" s="26"/>
      <c r="D801" s="26"/>
      <c r="E801" s="27"/>
      <c r="F801" s="1"/>
      <c r="G801" s="191"/>
      <c r="H801" s="31"/>
      <c r="I801" s="30"/>
    </row>
    <row r="802" spans="1:9" ht="18.75" customHeight="1">
      <c r="A802" s="26"/>
      <c r="B802" s="26"/>
      <c r="C802" s="26"/>
      <c r="D802" s="26"/>
      <c r="E802" s="27"/>
      <c r="F802" s="1"/>
      <c r="G802" s="191"/>
      <c r="H802" s="31"/>
      <c r="I802" s="30"/>
    </row>
    <row r="803" spans="1:9" ht="18.75" customHeight="1">
      <c r="A803" s="26"/>
      <c r="B803" s="26"/>
      <c r="C803" s="26"/>
      <c r="D803" s="26"/>
      <c r="E803" s="27"/>
      <c r="F803" s="1"/>
      <c r="G803" s="191"/>
      <c r="H803" s="31"/>
      <c r="I803" s="30"/>
    </row>
    <row r="804" spans="1:9" ht="18.75" customHeight="1">
      <c r="A804" s="26"/>
      <c r="B804" s="26"/>
      <c r="C804" s="26"/>
      <c r="D804" s="26"/>
      <c r="E804" s="27"/>
      <c r="F804" s="1"/>
      <c r="G804" s="191"/>
      <c r="H804" s="31"/>
      <c r="I804" s="30"/>
    </row>
    <row r="805" spans="1:9" ht="18.75" customHeight="1">
      <c r="A805" s="26"/>
      <c r="B805" s="26"/>
      <c r="C805" s="26"/>
      <c r="D805" s="26"/>
      <c r="E805" s="27"/>
      <c r="F805" s="1"/>
      <c r="G805" s="191"/>
      <c r="H805" s="31"/>
      <c r="I805" s="30"/>
    </row>
    <row r="806" spans="1:9" ht="18.75" customHeight="1">
      <c r="A806" s="26"/>
      <c r="B806" s="26"/>
      <c r="C806" s="26"/>
      <c r="D806" s="26"/>
      <c r="E806" s="27"/>
      <c r="F806" s="1"/>
      <c r="G806" s="191"/>
      <c r="H806" s="31"/>
      <c r="I806" s="30"/>
    </row>
    <row r="807" spans="1:9" ht="18.75" customHeight="1">
      <c r="A807" s="26"/>
      <c r="B807" s="26"/>
      <c r="C807" s="26"/>
      <c r="D807" s="26"/>
      <c r="E807" s="27"/>
      <c r="F807" s="1"/>
      <c r="G807" s="191"/>
      <c r="H807" s="31"/>
      <c r="I807" s="30"/>
    </row>
    <row r="808" spans="1:9" ht="18.75" customHeight="1">
      <c r="A808" s="26"/>
      <c r="B808" s="26"/>
      <c r="C808" s="26"/>
      <c r="D808" s="26"/>
      <c r="E808" s="27"/>
      <c r="F808" s="1"/>
      <c r="G808" s="191"/>
      <c r="H808" s="31"/>
      <c r="I808" s="30"/>
    </row>
    <row r="809" spans="1:9" ht="18.75" customHeight="1">
      <c r="A809" s="26"/>
      <c r="B809" s="26"/>
      <c r="C809" s="26"/>
      <c r="D809" s="26"/>
      <c r="E809" s="27"/>
      <c r="F809" s="1"/>
      <c r="G809" s="191"/>
      <c r="H809" s="31"/>
      <c r="I809" s="30"/>
    </row>
    <row r="810" spans="1:9" ht="18.75" customHeight="1">
      <c r="A810" s="26"/>
      <c r="B810" s="26"/>
      <c r="C810" s="26"/>
      <c r="D810" s="26"/>
      <c r="E810" s="27"/>
      <c r="F810" s="1"/>
      <c r="G810" s="191"/>
      <c r="H810" s="31"/>
      <c r="I810" s="30"/>
    </row>
    <row r="811" spans="1:9" ht="18.75" customHeight="1">
      <c r="A811" s="26"/>
      <c r="B811" s="26"/>
      <c r="C811" s="26"/>
      <c r="D811" s="26"/>
      <c r="E811" s="27"/>
      <c r="F811" s="1"/>
      <c r="G811" s="191"/>
      <c r="H811" s="31"/>
      <c r="I811" s="30"/>
    </row>
    <row r="812" spans="1:9" ht="18.75" customHeight="1">
      <c r="A812" s="26"/>
      <c r="B812" s="26"/>
      <c r="C812" s="26"/>
      <c r="D812" s="26"/>
      <c r="E812" s="27"/>
      <c r="F812" s="1"/>
      <c r="G812" s="191"/>
      <c r="H812" s="31"/>
      <c r="I812" s="30"/>
    </row>
    <row r="813" spans="1:9" ht="18.75" customHeight="1">
      <c r="A813" s="26"/>
      <c r="B813" s="26"/>
      <c r="C813" s="26"/>
      <c r="D813" s="26"/>
      <c r="E813" s="27"/>
      <c r="F813" s="1"/>
      <c r="G813" s="191"/>
      <c r="H813" s="31"/>
      <c r="I813" s="30"/>
    </row>
    <row r="814" spans="1:9" ht="18.75" customHeight="1">
      <c r="A814" s="26"/>
      <c r="B814" s="26"/>
      <c r="C814" s="26"/>
      <c r="D814" s="26"/>
      <c r="E814" s="27"/>
      <c r="F814" s="1"/>
      <c r="G814" s="191"/>
      <c r="H814" s="31"/>
      <c r="I814" s="30"/>
    </row>
    <row r="815" spans="1:9" ht="18.75" customHeight="1">
      <c r="A815" s="26"/>
      <c r="B815" s="26"/>
      <c r="C815" s="26"/>
      <c r="D815" s="26"/>
      <c r="E815" s="27"/>
      <c r="F815" s="1"/>
      <c r="G815" s="191"/>
      <c r="H815" s="31"/>
      <c r="I815" s="30"/>
    </row>
    <row r="816" spans="1:9" ht="18.75" customHeight="1">
      <c r="A816" s="26"/>
      <c r="B816" s="26"/>
      <c r="C816" s="26"/>
      <c r="D816" s="26"/>
      <c r="E816" s="27"/>
      <c r="F816" s="1"/>
      <c r="G816" s="191"/>
      <c r="H816" s="31"/>
      <c r="I816" s="30"/>
    </row>
    <row r="817" spans="1:9" ht="18.75" customHeight="1">
      <c r="A817" s="26"/>
      <c r="B817" s="26"/>
      <c r="C817" s="26"/>
      <c r="D817" s="26"/>
      <c r="E817" s="27"/>
      <c r="F817" s="1"/>
      <c r="G817" s="191"/>
      <c r="H817" s="31"/>
      <c r="I817" s="30"/>
    </row>
    <row r="818" spans="1:9" ht="18.75" customHeight="1">
      <c r="A818" s="26"/>
      <c r="B818" s="26"/>
      <c r="C818" s="26"/>
      <c r="D818" s="26"/>
      <c r="E818" s="27"/>
      <c r="F818" s="1"/>
      <c r="G818" s="191"/>
      <c r="H818" s="31"/>
      <c r="I818" s="30"/>
    </row>
    <row r="819" spans="1:9" ht="18.75" customHeight="1">
      <c r="A819" s="26"/>
      <c r="B819" s="26"/>
      <c r="C819" s="26"/>
      <c r="D819" s="26"/>
      <c r="E819" s="27"/>
      <c r="F819" s="1"/>
      <c r="G819" s="191"/>
      <c r="H819" s="31"/>
      <c r="I819" s="30"/>
    </row>
    <row r="820" spans="1:9" ht="18.75" customHeight="1">
      <c r="A820" s="26"/>
      <c r="B820" s="26"/>
      <c r="C820" s="26"/>
      <c r="D820" s="26"/>
      <c r="E820" s="27"/>
      <c r="F820" s="1"/>
      <c r="G820" s="191"/>
      <c r="H820" s="31"/>
      <c r="I820" s="30"/>
    </row>
    <row r="821" spans="1:9" ht="18.75" customHeight="1">
      <c r="A821" s="26"/>
      <c r="B821" s="26"/>
      <c r="C821" s="26"/>
      <c r="D821" s="26"/>
      <c r="E821" s="27"/>
      <c r="F821" s="1"/>
      <c r="G821" s="191"/>
      <c r="H821" s="31"/>
      <c r="I821" s="30"/>
    </row>
    <row r="822" spans="1:9" ht="18.75" customHeight="1">
      <c r="A822" s="26"/>
      <c r="B822" s="26"/>
      <c r="C822" s="26"/>
      <c r="D822" s="26"/>
      <c r="E822" s="27"/>
      <c r="F822" s="1"/>
      <c r="G822" s="191"/>
      <c r="H822" s="31"/>
      <c r="I822" s="30"/>
    </row>
    <row r="823" spans="1:9" ht="18.75" customHeight="1">
      <c r="A823" s="26"/>
      <c r="B823" s="26"/>
      <c r="C823" s="26"/>
      <c r="D823" s="26"/>
      <c r="E823" s="27"/>
      <c r="F823" s="1"/>
      <c r="G823" s="191"/>
      <c r="H823" s="31"/>
      <c r="I823" s="30"/>
    </row>
    <row r="824" spans="1:9" ht="18.75" customHeight="1">
      <c r="A824" s="26"/>
      <c r="B824" s="26"/>
      <c r="C824" s="26"/>
      <c r="D824" s="26"/>
      <c r="E824" s="27"/>
      <c r="F824" s="1"/>
      <c r="G824" s="191"/>
      <c r="H824" s="31"/>
      <c r="I824" s="30"/>
    </row>
    <row r="825" spans="1:9" ht="18.75" customHeight="1">
      <c r="A825" s="26"/>
      <c r="B825" s="26"/>
      <c r="C825" s="26"/>
      <c r="D825" s="26"/>
      <c r="E825" s="27"/>
      <c r="F825" s="1"/>
      <c r="G825" s="191"/>
      <c r="H825" s="31"/>
      <c r="I825" s="30"/>
    </row>
    <row r="826" spans="1:9" ht="18.75" customHeight="1">
      <c r="A826" s="26"/>
      <c r="B826" s="26"/>
      <c r="C826" s="26"/>
      <c r="D826" s="26"/>
      <c r="E826" s="27"/>
      <c r="F826" s="1"/>
      <c r="G826" s="191"/>
      <c r="H826" s="31"/>
      <c r="I826" s="30"/>
    </row>
    <row r="827" spans="1:9" ht="18.75" customHeight="1">
      <c r="A827" s="26"/>
      <c r="B827" s="26"/>
      <c r="C827" s="26"/>
      <c r="D827" s="26"/>
      <c r="E827" s="27"/>
      <c r="F827" s="1"/>
      <c r="G827" s="191"/>
      <c r="H827" s="31"/>
      <c r="I827" s="30"/>
    </row>
    <row r="828" spans="1:9" ht="18.75" customHeight="1">
      <c r="A828" s="26"/>
      <c r="B828" s="26"/>
      <c r="C828" s="26"/>
      <c r="D828" s="26"/>
      <c r="E828" s="27"/>
      <c r="F828" s="1"/>
      <c r="G828" s="191"/>
      <c r="H828" s="31"/>
      <c r="I828" s="30"/>
    </row>
    <row r="829" spans="1:9" ht="18.75" customHeight="1">
      <c r="A829" s="26"/>
      <c r="B829" s="26"/>
      <c r="C829" s="26"/>
      <c r="D829" s="26"/>
      <c r="E829" s="27"/>
      <c r="F829" s="1"/>
      <c r="G829" s="191"/>
      <c r="H829" s="31"/>
      <c r="I829" s="30"/>
    </row>
    <row r="830" spans="1:9" ht="18.75" customHeight="1">
      <c r="A830" s="26"/>
      <c r="B830" s="26"/>
      <c r="C830" s="26"/>
      <c r="D830" s="26"/>
      <c r="E830" s="27"/>
      <c r="F830" s="1"/>
      <c r="G830" s="191"/>
      <c r="H830" s="31"/>
      <c r="I830" s="30"/>
    </row>
    <row r="831" spans="1:9" ht="18.75" customHeight="1">
      <c r="A831" s="26"/>
      <c r="B831" s="26"/>
      <c r="C831" s="26"/>
      <c r="D831" s="26"/>
      <c r="E831" s="27"/>
      <c r="F831" s="1"/>
      <c r="G831" s="191"/>
      <c r="H831" s="31"/>
      <c r="I831" s="30"/>
    </row>
    <row r="832" spans="1:9" ht="18.75" customHeight="1">
      <c r="A832" s="26"/>
      <c r="B832" s="26"/>
      <c r="C832" s="26"/>
      <c r="D832" s="26"/>
      <c r="E832" s="27"/>
      <c r="F832" s="1"/>
      <c r="G832" s="191"/>
      <c r="H832" s="31"/>
      <c r="I832" s="30"/>
    </row>
    <row r="833" spans="1:9" ht="18.75" customHeight="1">
      <c r="A833" s="26"/>
      <c r="B833" s="26"/>
      <c r="C833" s="26"/>
      <c r="D833" s="26"/>
      <c r="E833" s="27"/>
      <c r="F833" s="1"/>
      <c r="G833" s="191"/>
      <c r="H833" s="31"/>
      <c r="I833" s="30"/>
    </row>
    <row r="834" spans="1:9" ht="18.75" customHeight="1">
      <c r="A834" s="26"/>
      <c r="B834" s="26"/>
      <c r="C834" s="26"/>
      <c r="D834" s="26"/>
      <c r="E834" s="27"/>
      <c r="F834" s="1"/>
      <c r="G834" s="191"/>
      <c r="H834" s="31"/>
      <c r="I834" s="30"/>
    </row>
    <row r="835" spans="1:9" ht="18.75" customHeight="1">
      <c r="A835" s="26"/>
      <c r="B835" s="26"/>
      <c r="C835" s="26"/>
      <c r="D835" s="26"/>
      <c r="E835" s="27"/>
      <c r="F835" s="1"/>
      <c r="G835" s="191"/>
      <c r="H835" s="31"/>
      <c r="I835" s="30"/>
    </row>
    <row r="836" spans="1:9" ht="18.75" customHeight="1">
      <c r="A836" s="26"/>
      <c r="B836" s="26"/>
      <c r="C836" s="26"/>
      <c r="D836" s="26"/>
      <c r="E836" s="27"/>
      <c r="F836" s="1"/>
      <c r="G836" s="191"/>
      <c r="H836" s="31"/>
      <c r="I836" s="30"/>
    </row>
    <row r="837" spans="1:9" ht="18.75" customHeight="1">
      <c r="A837" s="26"/>
      <c r="B837" s="26"/>
      <c r="C837" s="26"/>
      <c r="D837" s="26"/>
      <c r="E837" s="27"/>
      <c r="F837" s="1"/>
      <c r="G837" s="191"/>
      <c r="H837" s="31"/>
      <c r="I837" s="30"/>
    </row>
    <row r="838" spans="1:9" ht="18.75" customHeight="1">
      <c r="A838" s="26"/>
      <c r="B838" s="26"/>
      <c r="C838" s="26"/>
      <c r="D838" s="26"/>
      <c r="E838" s="27"/>
      <c r="F838" s="1"/>
      <c r="G838" s="191"/>
      <c r="H838" s="31"/>
      <c r="I838" s="30"/>
    </row>
    <row r="839" spans="1:9" ht="18.75" customHeight="1">
      <c r="A839" s="26"/>
      <c r="B839" s="26"/>
      <c r="C839" s="26"/>
      <c r="D839" s="26"/>
      <c r="E839" s="27"/>
      <c r="F839" s="1"/>
      <c r="G839" s="191"/>
      <c r="H839" s="31"/>
      <c r="I839" s="30"/>
    </row>
    <row r="840" spans="1:9" ht="18.75" customHeight="1">
      <c r="A840" s="26"/>
      <c r="B840" s="26"/>
      <c r="C840" s="26"/>
      <c r="D840" s="26"/>
      <c r="E840" s="27"/>
      <c r="F840" s="1"/>
      <c r="G840" s="191"/>
      <c r="H840" s="31"/>
      <c r="I840" s="30"/>
    </row>
    <row r="841" spans="1:9" ht="18.75" customHeight="1">
      <c r="A841" s="26"/>
      <c r="B841" s="26"/>
      <c r="C841" s="26"/>
      <c r="D841" s="26"/>
      <c r="E841" s="27"/>
      <c r="F841" s="1"/>
      <c r="G841" s="191"/>
      <c r="H841" s="31"/>
      <c r="I841" s="30"/>
    </row>
    <row r="842" spans="1:9" ht="18.75" customHeight="1">
      <c r="A842" s="26"/>
      <c r="B842" s="26"/>
      <c r="C842" s="26"/>
      <c r="D842" s="26"/>
      <c r="E842" s="27"/>
      <c r="F842" s="1"/>
      <c r="G842" s="191"/>
      <c r="H842" s="31"/>
      <c r="I842" s="30"/>
    </row>
    <row r="843" spans="1:9" ht="18.75" customHeight="1">
      <c r="A843" s="26"/>
      <c r="B843" s="26"/>
      <c r="C843" s="26"/>
      <c r="D843" s="26"/>
      <c r="E843" s="27"/>
      <c r="F843" s="1"/>
      <c r="G843" s="191"/>
      <c r="H843" s="31"/>
      <c r="I843" s="30"/>
    </row>
    <row r="844" spans="1:9" ht="18.75" customHeight="1">
      <c r="A844" s="26"/>
      <c r="B844" s="26"/>
      <c r="C844" s="26"/>
      <c r="D844" s="26"/>
      <c r="E844" s="27"/>
      <c r="F844" s="1"/>
      <c r="G844" s="191"/>
      <c r="H844" s="31"/>
      <c r="I844" s="30"/>
    </row>
    <row r="845" spans="1:9" ht="18.75" customHeight="1">
      <c r="A845" s="26"/>
      <c r="B845" s="26"/>
      <c r="C845" s="26"/>
      <c r="D845" s="26"/>
      <c r="E845" s="27"/>
      <c r="F845" s="1"/>
      <c r="G845" s="191"/>
      <c r="H845" s="31"/>
      <c r="I845" s="30"/>
    </row>
    <row r="846" spans="1:9" ht="18.75" customHeight="1">
      <c r="A846" s="26"/>
      <c r="B846" s="26"/>
      <c r="C846" s="26"/>
      <c r="D846" s="26"/>
      <c r="E846" s="27"/>
      <c r="F846" s="1"/>
      <c r="G846" s="191"/>
      <c r="H846" s="31"/>
      <c r="I846" s="30"/>
    </row>
    <row r="847" spans="1:9" ht="18.75" customHeight="1">
      <c r="A847" s="26"/>
      <c r="B847" s="26"/>
      <c r="C847" s="26"/>
      <c r="D847" s="26"/>
      <c r="E847" s="27"/>
      <c r="F847" s="1"/>
      <c r="G847" s="191"/>
      <c r="H847" s="31"/>
      <c r="I847" s="30"/>
    </row>
    <row r="848" spans="1:9" ht="18.75" customHeight="1">
      <c r="A848" s="26"/>
      <c r="B848" s="26"/>
      <c r="C848" s="26"/>
      <c r="D848" s="26"/>
      <c r="E848" s="27"/>
      <c r="F848" s="1"/>
      <c r="G848" s="191"/>
      <c r="H848" s="31"/>
      <c r="I848" s="30"/>
    </row>
    <row r="849" spans="1:9" ht="18.75" customHeight="1">
      <c r="A849" s="26"/>
      <c r="B849" s="26"/>
      <c r="C849" s="26"/>
      <c r="D849" s="26"/>
      <c r="E849" s="27"/>
      <c r="F849" s="1"/>
      <c r="G849" s="191"/>
      <c r="H849" s="31"/>
      <c r="I849" s="30"/>
    </row>
    <row r="850" spans="1:9" ht="18.75" customHeight="1">
      <c r="A850" s="26"/>
      <c r="B850" s="26"/>
      <c r="C850" s="26"/>
      <c r="D850" s="26"/>
      <c r="E850" s="27"/>
      <c r="F850" s="1"/>
      <c r="G850" s="191"/>
      <c r="H850" s="31"/>
      <c r="I850" s="30"/>
    </row>
    <row r="851" spans="1:9" ht="18.75" customHeight="1">
      <c r="A851" s="26"/>
      <c r="B851" s="26"/>
      <c r="C851" s="26"/>
      <c r="D851" s="26"/>
      <c r="E851" s="27"/>
      <c r="F851" s="1"/>
      <c r="G851" s="191"/>
      <c r="H851" s="31"/>
      <c r="I851" s="30"/>
    </row>
    <row r="852" spans="1:9" ht="18.75" customHeight="1">
      <c r="A852" s="26"/>
      <c r="B852" s="26"/>
      <c r="C852" s="26"/>
      <c r="D852" s="26"/>
      <c r="E852" s="27"/>
      <c r="F852" s="1"/>
      <c r="G852" s="191"/>
      <c r="H852" s="31"/>
      <c r="I852" s="30"/>
    </row>
    <row r="853" spans="1:9" ht="18.75" customHeight="1">
      <c r="A853" s="26"/>
      <c r="B853" s="26"/>
      <c r="C853" s="26"/>
      <c r="D853" s="26"/>
      <c r="E853" s="27"/>
      <c r="F853" s="1"/>
      <c r="G853" s="191"/>
      <c r="H853" s="31"/>
      <c r="I853" s="30"/>
    </row>
    <row r="854" spans="1:9" ht="18.75" customHeight="1">
      <c r="A854" s="26"/>
      <c r="B854" s="26"/>
      <c r="C854" s="26"/>
      <c r="D854" s="26"/>
      <c r="E854" s="27"/>
      <c r="F854" s="1"/>
      <c r="G854" s="191"/>
      <c r="H854" s="31"/>
      <c r="I854" s="30"/>
    </row>
    <row r="855" spans="1:9" ht="18.75" customHeight="1">
      <c r="A855" s="26"/>
      <c r="B855" s="26"/>
      <c r="C855" s="26"/>
      <c r="D855" s="26"/>
      <c r="E855" s="27"/>
      <c r="F855" s="1"/>
      <c r="G855" s="191"/>
      <c r="H855" s="31"/>
      <c r="I855" s="30"/>
    </row>
    <row r="856" spans="1:9" ht="18.75" customHeight="1">
      <c r="A856" s="26"/>
      <c r="B856" s="26"/>
      <c r="C856" s="26"/>
      <c r="D856" s="26"/>
      <c r="E856" s="27"/>
      <c r="F856" s="1"/>
      <c r="G856" s="191"/>
      <c r="H856" s="31"/>
      <c r="I856" s="30"/>
    </row>
    <row r="857" spans="1:9" ht="18.75" customHeight="1">
      <c r="A857" s="26"/>
      <c r="B857" s="26"/>
      <c r="C857" s="26"/>
      <c r="D857" s="26"/>
      <c r="E857" s="27"/>
      <c r="F857" s="1"/>
      <c r="G857" s="191"/>
      <c r="H857" s="31"/>
      <c r="I857" s="30"/>
    </row>
    <row r="858" spans="1:9" ht="18.75" customHeight="1">
      <c r="A858" s="26"/>
      <c r="B858" s="26"/>
      <c r="C858" s="26"/>
      <c r="D858" s="26"/>
      <c r="E858" s="27"/>
      <c r="F858" s="1"/>
      <c r="G858" s="191"/>
      <c r="H858" s="31"/>
      <c r="I858" s="30"/>
    </row>
    <row r="859" spans="1:9" ht="18.75" customHeight="1">
      <c r="A859" s="26"/>
      <c r="B859" s="26"/>
      <c r="C859" s="26"/>
      <c r="D859" s="26"/>
      <c r="E859" s="27"/>
      <c r="F859" s="1"/>
      <c r="G859" s="191"/>
      <c r="H859" s="31"/>
      <c r="I859" s="30"/>
    </row>
    <row r="860" spans="1:9" ht="18.75" customHeight="1">
      <c r="A860" s="26"/>
      <c r="B860" s="26"/>
      <c r="C860" s="26"/>
      <c r="D860" s="26"/>
      <c r="E860" s="27"/>
      <c r="F860" s="1"/>
      <c r="G860" s="191"/>
      <c r="H860" s="31"/>
      <c r="I860" s="30"/>
    </row>
    <row r="861" spans="1:9" ht="18.75" customHeight="1">
      <c r="A861" s="26"/>
      <c r="B861" s="26"/>
      <c r="C861" s="26"/>
      <c r="D861" s="26"/>
      <c r="E861" s="27"/>
      <c r="F861" s="1"/>
      <c r="G861" s="191"/>
      <c r="H861" s="31"/>
      <c r="I861" s="30"/>
    </row>
    <row r="862" spans="1:9" ht="18.75" customHeight="1">
      <c r="A862" s="26"/>
      <c r="B862" s="26"/>
      <c r="C862" s="26"/>
      <c r="D862" s="26"/>
      <c r="E862" s="27"/>
      <c r="F862" s="1"/>
      <c r="G862" s="191"/>
      <c r="H862" s="31"/>
      <c r="I862" s="30"/>
    </row>
    <row r="863" spans="1:9" ht="18.75" customHeight="1">
      <c r="A863" s="26"/>
      <c r="B863" s="26"/>
      <c r="C863" s="26"/>
      <c r="D863" s="26"/>
      <c r="E863" s="27"/>
      <c r="F863" s="1"/>
      <c r="G863" s="191"/>
      <c r="H863" s="31"/>
      <c r="I863" s="30"/>
    </row>
    <row r="864" spans="1:9" ht="18.75" customHeight="1">
      <c r="A864" s="26"/>
      <c r="B864" s="26"/>
      <c r="C864" s="26"/>
      <c r="D864" s="26"/>
      <c r="E864" s="27"/>
      <c r="F864" s="1"/>
      <c r="G864" s="191"/>
      <c r="H864" s="31"/>
      <c r="I864" s="30"/>
    </row>
    <row r="865" spans="1:9" ht="18.75" customHeight="1">
      <c r="A865" s="26"/>
      <c r="B865" s="26"/>
      <c r="C865" s="26"/>
      <c r="D865" s="26"/>
      <c r="E865" s="27"/>
      <c r="F865" s="1"/>
      <c r="G865" s="191"/>
      <c r="H865" s="31"/>
      <c r="I865" s="30"/>
    </row>
    <row r="866" spans="1:9" ht="18.75" customHeight="1">
      <c r="A866" s="26"/>
      <c r="B866" s="26"/>
      <c r="C866" s="26"/>
      <c r="D866" s="26"/>
      <c r="E866" s="27"/>
      <c r="F866" s="1"/>
      <c r="G866" s="191"/>
      <c r="H866" s="31"/>
      <c r="I866" s="30"/>
    </row>
    <row r="867" spans="1:9" ht="18.75" customHeight="1">
      <c r="A867" s="26"/>
      <c r="B867" s="26"/>
      <c r="C867" s="26"/>
      <c r="D867" s="26"/>
      <c r="E867" s="27"/>
      <c r="F867" s="1"/>
      <c r="G867" s="191"/>
      <c r="H867" s="31"/>
      <c r="I867" s="30"/>
    </row>
    <row r="868" spans="1:9" ht="18.75" customHeight="1">
      <c r="A868" s="26"/>
      <c r="B868" s="26"/>
      <c r="C868" s="26"/>
      <c r="D868" s="26"/>
      <c r="E868" s="27"/>
      <c r="F868" s="1"/>
      <c r="G868" s="191"/>
      <c r="H868" s="31"/>
      <c r="I868" s="30"/>
    </row>
    <row r="869" spans="1:9" ht="18.75" customHeight="1">
      <c r="A869" s="26"/>
      <c r="B869" s="26"/>
      <c r="C869" s="26"/>
      <c r="D869" s="26"/>
      <c r="E869" s="27"/>
      <c r="F869" s="1"/>
      <c r="G869" s="191"/>
      <c r="H869" s="31"/>
      <c r="I869" s="30"/>
    </row>
    <row r="870" spans="1:9" ht="18.75" customHeight="1">
      <c r="A870" s="26"/>
      <c r="B870" s="26"/>
      <c r="C870" s="26"/>
      <c r="D870" s="26"/>
      <c r="E870" s="27"/>
      <c r="F870" s="1"/>
      <c r="G870" s="191"/>
      <c r="H870" s="31"/>
      <c r="I870" s="30"/>
    </row>
    <row r="871" spans="1:9" ht="18.75" customHeight="1">
      <c r="A871" s="26"/>
      <c r="B871" s="26"/>
      <c r="C871" s="26"/>
      <c r="D871" s="26"/>
      <c r="E871" s="27"/>
      <c r="F871" s="1"/>
      <c r="G871" s="191"/>
      <c r="H871" s="31"/>
      <c r="I871" s="30"/>
    </row>
    <row r="872" spans="1:9" ht="18.75" customHeight="1">
      <c r="A872" s="26"/>
      <c r="B872" s="26"/>
      <c r="C872" s="26"/>
      <c r="D872" s="26"/>
      <c r="E872" s="27"/>
      <c r="F872" s="1"/>
      <c r="G872" s="191"/>
      <c r="H872" s="31"/>
      <c r="I872" s="30"/>
    </row>
    <row r="873" spans="1:9" ht="18.75" customHeight="1">
      <c r="A873" s="26"/>
      <c r="B873" s="26"/>
      <c r="C873" s="26"/>
      <c r="D873" s="26"/>
      <c r="E873" s="27"/>
      <c r="F873" s="1"/>
      <c r="G873" s="191"/>
      <c r="H873" s="31"/>
      <c r="I873" s="30"/>
    </row>
    <row r="874" spans="1:9" ht="18.75" customHeight="1">
      <c r="A874" s="26"/>
      <c r="B874" s="26"/>
      <c r="C874" s="26"/>
      <c r="D874" s="26"/>
      <c r="E874" s="27"/>
      <c r="F874" s="1"/>
      <c r="G874" s="191"/>
      <c r="H874" s="31"/>
      <c r="I874" s="30"/>
    </row>
    <row r="875" spans="1:9" ht="18.75" customHeight="1">
      <c r="A875" s="26"/>
      <c r="B875" s="26"/>
      <c r="C875" s="26"/>
      <c r="D875" s="26"/>
      <c r="E875" s="27"/>
      <c r="F875" s="1"/>
      <c r="G875" s="191"/>
      <c r="H875" s="31"/>
      <c r="I875" s="30"/>
    </row>
    <row r="876" spans="1:9" ht="18.75" customHeight="1">
      <c r="A876" s="26"/>
      <c r="B876" s="26"/>
      <c r="C876" s="26"/>
      <c r="D876" s="26"/>
      <c r="E876" s="27"/>
      <c r="F876" s="1"/>
      <c r="G876" s="191"/>
      <c r="H876" s="31"/>
      <c r="I876" s="30"/>
    </row>
    <row r="877" spans="1:9" ht="18.75" customHeight="1">
      <c r="A877" s="26"/>
      <c r="B877" s="26"/>
      <c r="C877" s="26"/>
      <c r="D877" s="26"/>
      <c r="E877" s="27"/>
      <c r="F877" s="1"/>
      <c r="G877" s="191"/>
      <c r="H877" s="31"/>
      <c r="I877" s="30"/>
    </row>
    <row r="878" spans="1:9" ht="18.75" customHeight="1">
      <c r="A878" s="26"/>
      <c r="B878" s="26"/>
      <c r="C878" s="26"/>
      <c r="D878" s="26"/>
      <c r="E878" s="27"/>
      <c r="F878" s="1"/>
      <c r="G878" s="191"/>
      <c r="H878" s="31"/>
      <c r="I878" s="30"/>
    </row>
    <row r="879" spans="1:9" ht="18.75" customHeight="1">
      <c r="A879" s="26"/>
      <c r="B879" s="26"/>
      <c r="C879" s="26"/>
      <c r="D879" s="26"/>
      <c r="E879" s="27"/>
      <c r="F879" s="1"/>
      <c r="G879" s="191"/>
      <c r="H879" s="31"/>
      <c r="I879" s="30"/>
    </row>
    <row r="880" spans="1:9" ht="18.75" customHeight="1">
      <c r="A880" s="26"/>
      <c r="B880" s="26"/>
      <c r="C880" s="26"/>
      <c r="D880" s="26"/>
      <c r="E880" s="27"/>
      <c r="F880" s="1"/>
      <c r="G880" s="191"/>
      <c r="H880" s="31"/>
      <c r="I880" s="30"/>
    </row>
    <row r="881" spans="1:9" ht="18.75" customHeight="1">
      <c r="A881" s="26"/>
      <c r="B881" s="26"/>
      <c r="C881" s="26"/>
      <c r="D881" s="26"/>
      <c r="E881" s="27"/>
      <c r="F881" s="1"/>
      <c r="G881" s="191"/>
      <c r="H881" s="31"/>
      <c r="I881" s="30"/>
    </row>
    <row r="882" spans="1:9" ht="18.75" customHeight="1">
      <c r="A882" s="26"/>
      <c r="B882" s="26"/>
      <c r="C882" s="26"/>
      <c r="D882" s="26"/>
      <c r="E882" s="27"/>
      <c r="F882" s="1"/>
      <c r="G882" s="191"/>
      <c r="H882" s="31"/>
      <c r="I882" s="30"/>
    </row>
    <row r="883" spans="1:9" ht="18.75" customHeight="1">
      <c r="A883" s="26"/>
      <c r="B883" s="26"/>
      <c r="C883" s="26"/>
      <c r="D883" s="26"/>
      <c r="E883" s="27"/>
      <c r="F883" s="1"/>
      <c r="G883" s="191"/>
      <c r="H883" s="31"/>
      <c r="I883" s="30"/>
    </row>
    <row r="884" spans="1:9" ht="18.75" customHeight="1">
      <c r="A884" s="26"/>
      <c r="B884" s="26"/>
      <c r="C884" s="26"/>
      <c r="D884" s="26"/>
      <c r="E884" s="27"/>
      <c r="F884" s="1"/>
      <c r="G884" s="191"/>
      <c r="H884" s="31"/>
      <c r="I884" s="30"/>
    </row>
    <row r="885" spans="1:9" ht="18.75" customHeight="1">
      <c r="A885" s="26"/>
      <c r="B885" s="26"/>
      <c r="C885" s="26"/>
      <c r="D885" s="26"/>
      <c r="E885" s="27"/>
      <c r="F885" s="1"/>
      <c r="G885" s="191"/>
      <c r="H885" s="31"/>
      <c r="I885" s="30"/>
    </row>
    <row r="886" spans="1:9" ht="18.75" customHeight="1">
      <c r="A886" s="26"/>
      <c r="B886" s="26"/>
      <c r="C886" s="26"/>
      <c r="D886" s="26"/>
      <c r="E886" s="27"/>
      <c r="F886" s="1"/>
      <c r="G886" s="191"/>
      <c r="H886" s="31"/>
      <c r="I886" s="30"/>
    </row>
    <row r="887" spans="1:9" ht="18.75" customHeight="1">
      <c r="A887" s="26"/>
      <c r="B887" s="26"/>
      <c r="C887" s="26"/>
      <c r="D887" s="26"/>
      <c r="E887" s="27"/>
      <c r="F887" s="1"/>
      <c r="G887" s="191"/>
      <c r="H887" s="31"/>
      <c r="I887" s="30"/>
    </row>
    <row r="888" spans="1:9" ht="18.75" customHeight="1">
      <c r="A888" s="26"/>
      <c r="B888" s="26"/>
      <c r="C888" s="26"/>
      <c r="D888" s="26"/>
      <c r="E888" s="27"/>
      <c r="F888" s="1"/>
      <c r="G888" s="191"/>
      <c r="H888" s="31"/>
      <c r="I888" s="30"/>
    </row>
    <row r="889" spans="1:9" ht="18.75" customHeight="1">
      <c r="A889" s="26"/>
      <c r="B889" s="26"/>
      <c r="C889" s="26"/>
      <c r="D889" s="26"/>
      <c r="E889" s="27"/>
      <c r="F889" s="1"/>
      <c r="G889" s="191"/>
      <c r="H889" s="31"/>
      <c r="I889" s="30"/>
    </row>
    <row r="890" spans="1:9" ht="18.75" customHeight="1">
      <c r="A890" s="26"/>
      <c r="B890" s="26"/>
      <c r="C890" s="26"/>
      <c r="D890" s="26"/>
      <c r="E890" s="27"/>
      <c r="F890" s="1"/>
      <c r="G890" s="191"/>
      <c r="H890" s="31"/>
      <c r="I890" s="30"/>
    </row>
    <row r="891" spans="1:9" ht="18.75" customHeight="1">
      <c r="A891" s="26"/>
      <c r="B891" s="26"/>
      <c r="C891" s="26"/>
      <c r="D891" s="26"/>
      <c r="E891" s="27"/>
      <c r="F891" s="1"/>
      <c r="G891" s="191"/>
      <c r="H891" s="31"/>
      <c r="I891" s="30"/>
    </row>
    <row r="892" spans="1:9" ht="18.75" customHeight="1">
      <c r="A892" s="26"/>
      <c r="B892" s="26"/>
      <c r="C892" s="26"/>
      <c r="D892" s="26"/>
      <c r="E892" s="27"/>
      <c r="F892" s="1"/>
      <c r="G892" s="191"/>
      <c r="H892" s="31"/>
      <c r="I892" s="30"/>
    </row>
    <row r="893" spans="1:9" ht="18.75" customHeight="1">
      <c r="A893" s="26"/>
      <c r="B893" s="26"/>
      <c r="C893" s="26"/>
      <c r="D893" s="26"/>
      <c r="E893" s="27"/>
      <c r="F893" s="1"/>
      <c r="G893" s="191"/>
      <c r="H893" s="31"/>
      <c r="I893" s="30"/>
    </row>
    <row r="894" spans="1:9" ht="18.75" customHeight="1">
      <c r="A894" s="26"/>
      <c r="B894" s="26"/>
      <c r="C894" s="26"/>
      <c r="D894" s="26"/>
      <c r="E894" s="27"/>
      <c r="F894" s="1"/>
      <c r="G894" s="191"/>
      <c r="H894" s="31"/>
      <c r="I894" s="30"/>
    </row>
    <row r="895" spans="1:9" ht="18.75" customHeight="1">
      <c r="A895" s="26"/>
      <c r="B895" s="26"/>
      <c r="C895" s="26"/>
      <c r="D895" s="26"/>
      <c r="E895" s="27"/>
      <c r="F895" s="1"/>
      <c r="G895" s="191"/>
      <c r="H895" s="31"/>
      <c r="I895" s="30"/>
    </row>
    <row r="896" spans="1:9" ht="18.75" customHeight="1">
      <c r="A896" s="26"/>
      <c r="B896" s="26"/>
      <c r="C896" s="26"/>
      <c r="D896" s="26"/>
      <c r="E896" s="27"/>
      <c r="F896" s="1"/>
      <c r="G896" s="191"/>
      <c r="H896" s="31"/>
      <c r="I896" s="30"/>
    </row>
    <row r="897" spans="1:9" ht="18.75" customHeight="1">
      <c r="A897" s="26"/>
      <c r="B897" s="26"/>
      <c r="C897" s="26"/>
      <c r="D897" s="26"/>
      <c r="E897" s="27"/>
      <c r="F897" s="1"/>
      <c r="G897" s="191"/>
      <c r="H897" s="31"/>
      <c r="I897" s="30"/>
    </row>
    <row r="898" spans="1:9" ht="18.75" customHeight="1">
      <c r="A898" s="26"/>
      <c r="B898" s="26"/>
      <c r="C898" s="26"/>
      <c r="D898" s="26"/>
      <c r="E898" s="27"/>
      <c r="F898" s="1"/>
      <c r="G898" s="191"/>
      <c r="H898" s="31"/>
      <c r="I898" s="30"/>
    </row>
    <row r="899" spans="1:9" ht="18.75" customHeight="1">
      <c r="A899" s="26"/>
      <c r="B899" s="26"/>
      <c r="C899" s="26"/>
      <c r="D899" s="26"/>
      <c r="E899" s="27"/>
      <c r="F899" s="1"/>
      <c r="G899" s="191"/>
      <c r="H899" s="31"/>
      <c r="I899" s="30"/>
    </row>
    <row r="900" spans="1:9" ht="18.75" customHeight="1">
      <c r="A900" s="26"/>
      <c r="B900" s="26"/>
      <c r="C900" s="26"/>
      <c r="D900" s="26"/>
      <c r="E900" s="27"/>
      <c r="F900" s="1"/>
      <c r="G900" s="191"/>
      <c r="H900" s="31"/>
      <c r="I900" s="30"/>
    </row>
    <row r="901" spans="1:9" ht="18.75" customHeight="1">
      <c r="A901" s="26"/>
      <c r="B901" s="26"/>
      <c r="C901" s="26"/>
      <c r="D901" s="26"/>
      <c r="E901" s="27"/>
      <c r="F901" s="1"/>
      <c r="G901" s="191"/>
      <c r="H901" s="31"/>
      <c r="I901" s="30"/>
    </row>
    <row r="902" spans="1:9" ht="18.75" customHeight="1">
      <c r="A902" s="26"/>
      <c r="B902" s="26"/>
      <c r="C902" s="26"/>
      <c r="D902" s="26"/>
      <c r="E902" s="27"/>
      <c r="F902" s="1"/>
      <c r="G902" s="191"/>
      <c r="H902" s="31"/>
      <c r="I902" s="30"/>
    </row>
    <row r="903" spans="1:9" ht="18.75" customHeight="1">
      <c r="A903" s="26"/>
      <c r="B903" s="26"/>
      <c r="C903" s="26"/>
      <c r="D903" s="26"/>
      <c r="E903" s="27"/>
      <c r="F903" s="1"/>
      <c r="G903" s="191"/>
      <c r="H903" s="31"/>
      <c r="I903" s="30"/>
    </row>
    <row r="904" spans="1:9" ht="18.75" customHeight="1">
      <c r="A904" s="26"/>
      <c r="B904" s="26"/>
      <c r="C904" s="26"/>
      <c r="D904" s="26"/>
      <c r="E904" s="27"/>
      <c r="F904" s="1"/>
      <c r="G904" s="191"/>
      <c r="H904" s="31"/>
      <c r="I904" s="30"/>
    </row>
    <row r="905" spans="1:9" ht="18.75" customHeight="1">
      <c r="A905" s="26"/>
      <c r="B905" s="26"/>
      <c r="C905" s="26"/>
      <c r="D905" s="26"/>
      <c r="E905" s="27"/>
      <c r="F905" s="1"/>
      <c r="G905" s="191"/>
      <c r="H905" s="31"/>
      <c r="I905" s="30"/>
    </row>
    <row r="906" spans="1:9" ht="18.75" customHeight="1">
      <c r="A906" s="26"/>
      <c r="B906" s="26"/>
      <c r="C906" s="26"/>
      <c r="D906" s="26"/>
      <c r="E906" s="27"/>
      <c r="F906" s="1"/>
      <c r="G906" s="191"/>
      <c r="H906" s="31"/>
      <c r="I906" s="30"/>
    </row>
    <row r="907" spans="1:9" ht="18.75" customHeight="1">
      <c r="A907" s="26"/>
      <c r="B907" s="26"/>
      <c r="C907" s="26"/>
      <c r="D907" s="26"/>
      <c r="E907" s="27"/>
      <c r="F907" s="1"/>
      <c r="G907" s="191"/>
      <c r="H907" s="31"/>
      <c r="I907" s="30"/>
    </row>
    <row r="908" spans="1:9" ht="18.75" customHeight="1">
      <c r="A908" s="26"/>
      <c r="B908" s="26"/>
      <c r="C908" s="26"/>
      <c r="D908" s="26"/>
      <c r="E908" s="27"/>
      <c r="F908" s="1"/>
      <c r="G908" s="191"/>
      <c r="H908" s="31"/>
      <c r="I908" s="30"/>
    </row>
    <row r="909" spans="1:9" ht="18.75" customHeight="1">
      <c r="A909" s="26"/>
      <c r="B909" s="26"/>
      <c r="C909" s="26"/>
      <c r="D909" s="26"/>
      <c r="E909" s="27"/>
      <c r="F909" s="1"/>
      <c r="G909" s="191"/>
      <c r="H909" s="31"/>
      <c r="I909" s="30"/>
    </row>
    <row r="910" spans="1:9" ht="18.75" customHeight="1">
      <c r="A910" s="26"/>
      <c r="B910" s="26"/>
      <c r="C910" s="26"/>
      <c r="D910" s="26"/>
      <c r="E910" s="27"/>
      <c r="F910" s="1"/>
      <c r="G910" s="191"/>
      <c r="H910" s="31"/>
      <c r="I910" s="30"/>
    </row>
    <row r="911" spans="1:9" ht="18.75" customHeight="1">
      <c r="A911" s="26"/>
      <c r="B911" s="26"/>
      <c r="C911" s="26"/>
      <c r="D911" s="26"/>
      <c r="E911" s="27"/>
      <c r="F911" s="1"/>
      <c r="G911" s="191"/>
      <c r="H911" s="31"/>
      <c r="I911" s="30"/>
    </row>
    <row r="912" spans="1:9" ht="18.75" customHeight="1">
      <c r="A912" s="26"/>
      <c r="B912" s="26"/>
      <c r="C912" s="26"/>
      <c r="D912" s="26"/>
      <c r="E912" s="27"/>
      <c r="F912" s="1"/>
      <c r="G912" s="191"/>
      <c r="H912" s="31"/>
      <c r="I912" s="30"/>
    </row>
    <row r="913" spans="1:9" ht="18.75" customHeight="1">
      <c r="A913" s="26"/>
      <c r="B913" s="26"/>
      <c r="C913" s="26"/>
      <c r="D913" s="26"/>
      <c r="E913" s="27"/>
      <c r="F913" s="1"/>
      <c r="G913" s="191"/>
      <c r="H913" s="31"/>
      <c r="I913" s="30"/>
    </row>
    <row r="914" spans="1:9" ht="18.75" customHeight="1">
      <c r="A914" s="26"/>
      <c r="B914" s="26"/>
      <c r="C914" s="26"/>
      <c r="D914" s="26"/>
      <c r="E914" s="27"/>
      <c r="F914" s="1"/>
      <c r="G914" s="191"/>
      <c r="H914" s="31"/>
      <c r="I914" s="30"/>
    </row>
    <row r="915" spans="1:9" ht="18.75" customHeight="1">
      <c r="A915" s="26"/>
      <c r="B915" s="26"/>
      <c r="C915" s="26"/>
      <c r="D915" s="26"/>
      <c r="E915" s="27"/>
      <c r="F915" s="1"/>
      <c r="G915" s="191"/>
      <c r="H915" s="31"/>
      <c r="I915" s="30"/>
    </row>
    <row r="916" spans="1:9" ht="18.75" customHeight="1">
      <c r="A916" s="26"/>
      <c r="B916" s="26"/>
      <c r="C916" s="26"/>
      <c r="D916" s="26"/>
      <c r="E916" s="27"/>
      <c r="F916" s="1"/>
      <c r="G916" s="191"/>
      <c r="H916" s="31"/>
      <c r="I916" s="30"/>
    </row>
    <row r="917" spans="1:9" ht="18.75" customHeight="1">
      <c r="A917" s="26"/>
      <c r="B917" s="26"/>
      <c r="C917" s="26"/>
      <c r="D917" s="26"/>
      <c r="E917" s="27"/>
      <c r="F917" s="1"/>
      <c r="G917" s="191"/>
      <c r="H917" s="31"/>
      <c r="I917" s="30"/>
    </row>
    <row r="918" spans="1:9" ht="18.75" customHeight="1">
      <c r="A918" s="26"/>
      <c r="B918" s="26"/>
      <c r="C918" s="26"/>
      <c r="D918" s="26"/>
      <c r="E918" s="27"/>
      <c r="F918" s="1"/>
      <c r="G918" s="191"/>
      <c r="H918" s="31"/>
      <c r="I918" s="30"/>
    </row>
    <row r="919" spans="1:9" ht="18.75" customHeight="1">
      <c r="A919" s="26"/>
      <c r="B919" s="26"/>
      <c r="C919" s="26"/>
      <c r="D919" s="26"/>
      <c r="E919" s="27"/>
      <c r="F919" s="1"/>
      <c r="G919" s="191"/>
      <c r="H919" s="31"/>
      <c r="I919" s="30"/>
    </row>
    <row r="920" spans="1:9" ht="18.75" customHeight="1">
      <c r="A920" s="26"/>
      <c r="B920" s="26"/>
      <c r="C920" s="26"/>
      <c r="D920" s="26"/>
      <c r="E920" s="27"/>
      <c r="F920" s="1"/>
      <c r="G920" s="191"/>
      <c r="H920" s="31"/>
      <c r="I920" s="30"/>
    </row>
    <row r="921" spans="1:9" ht="18.75" customHeight="1">
      <c r="A921" s="26"/>
      <c r="B921" s="26"/>
      <c r="C921" s="26"/>
      <c r="D921" s="26"/>
      <c r="E921" s="27"/>
      <c r="F921" s="1"/>
      <c r="G921" s="191"/>
      <c r="H921" s="31"/>
      <c r="I921" s="30"/>
    </row>
    <row r="922" spans="1:9" ht="18.75" customHeight="1">
      <c r="A922" s="26"/>
      <c r="B922" s="26"/>
      <c r="C922" s="26"/>
      <c r="D922" s="26"/>
      <c r="E922" s="27"/>
      <c r="F922" s="1"/>
      <c r="G922" s="191"/>
      <c r="H922" s="31"/>
      <c r="I922" s="30"/>
    </row>
    <row r="923" spans="1:9" ht="18.75" customHeight="1">
      <c r="A923" s="26"/>
      <c r="B923" s="26"/>
      <c r="C923" s="26"/>
      <c r="D923" s="26"/>
      <c r="E923" s="27"/>
      <c r="F923" s="1"/>
      <c r="G923" s="191"/>
      <c r="H923" s="31"/>
      <c r="I923" s="30"/>
    </row>
    <row r="924" spans="1:9" ht="18.75" customHeight="1">
      <c r="A924" s="26"/>
      <c r="B924" s="26"/>
      <c r="C924" s="26"/>
      <c r="D924" s="26"/>
      <c r="E924" s="27"/>
      <c r="F924" s="1"/>
      <c r="G924" s="191"/>
      <c r="H924" s="31"/>
      <c r="I924" s="30"/>
    </row>
    <row r="925" spans="1:9" ht="18.75" customHeight="1">
      <c r="A925" s="26"/>
      <c r="B925" s="26"/>
      <c r="C925" s="26"/>
      <c r="D925" s="26"/>
      <c r="E925" s="27"/>
      <c r="F925" s="1"/>
      <c r="G925" s="191"/>
      <c r="H925" s="31"/>
      <c r="I925" s="30"/>
    </row>
    <row r="926" spans="1:9" ht="18.75" customHeight="1">
      <c r="A926" s="26"/>
      <c r="B926" s="26"/>
      <c r="C926" s="26"/>
      <c r="D926" s="26"/>
      <c r="E926" s="27"/>
      <c r="F926" s="1"/>
      <c r="G926" s="191"/>
      <c r="H926" s="31"/>
      <c r="I926" s="30"/>
    </row>
    <row r="927" spans="1:9" ht="18.75" customHeight="1">
      <c r="A927" s="26"/>
      <c r="B927" s="26"/>
      <c r="C927" s="26"/>
      <c r="D927" s="26"/>
      <c r="E927" s="27"/>
      <c r="F927" s="1"/>
      <c r="G927" s="191"/>
      <c r="H927" s="31"/>
      <c r="I927" s="30"/>
    </row>
    <row r="928" spans="1:9" ht="18.75" customHeight="1">
      <c r="A928" s="26"/>
      <c r="B928" s="26"/>
      <c r="C928" s="26"/>
      <c r="D928" s="26"/>
      <c r="E928" s="27"/>
      <c r="F928" s="1"/>
      <c r="G928" s="191"/>
      <c r="H928" s="31"/>
      <c r="I928" s="30"/>
    </row>
    <row r="929" spans="1:9" ht="18.75" customHeight="1">
      <c r="A929" s="26"/>
      <c r="B929" s="26"/>
      <c r="C929" s="26"/>
      <c r="D929" s="26"/>
      <c r="E929" s="27"/>
      <c r="F929" s="1"/>
      <c r="G929" s="191"/>
      <c r="H929" s="31"/>
      <c r="I929" s="30"/>
    </row>
    <row r="930" spans="1:9" ht="18.75" customHeight="1">
      <c r="A930" s="26"/>
      <c r="B930" s="26"/>
      <c r="C930" s="26"/>
      <c r="D930" s="26"/>
      <c r="E930" s="27"/>
      <c r="F930" s="1"/>
      <c r="G930" s="191"/>
      <c r="H930" s="31"/>
      <c r="I930" s="30"/>
    </row>
    <row r="931" spans="1:9" ht="18.75" customHeight="1">
      <c r="A931" s="26"/>
      <c r="B931" s="26"/>
      <c r="C931" s="26"/>
      <c r="D931" s="26"/>
      <c r="E931" s="27"/>
      <c r="F931" s="1"/>
      <c r="G931" s="191"/>
      <c r="H931" s="31"/>
      <c r="I931" s="30"/>
    </row>
    <row r="932" spans="1:9" ht="18.75" customHeight="1">
      <c r="A932" s="26"/>
      <c r="B932" s="26"/>
      <c r="C932" s="26"/>
      <c r="D932" s="26"/>
      <c r="E932" s="27"/>
      <c r="F932" s="1"/>
      <c r="G932" s="191"/>
      <c r="H932" s="31"/>
      <c r="I932" s="30"/>
    </row>
    <row r="933" spans="1:9" ht="18.75" customHeight="1">
      <c r="A933" s="26"/>
      <c r="B933" s="26"/>
      <c r="C933" s="26"/>
      <c r="D933" s="26"/>
      <c r="E933" s="27"/>
      <c r="F933" s="1"/>
      <c r="G933" s="191"/>
      <c r="H933" s="31"/>
      <c r="I933" s="30"/>
    </row>
    <row r="934" spans="1:9" ht="18.75" customHeight="1">
      <c r="A934" s="26"/>
      <c r="B934" s="26"/>
      <c r="C934" s="26"/>
      <c r="D934" s="26"/>
      <c r="E934" s="27"/>
      <c r="F934" s="1"/>
      <c r="G934" s="191"/>
      <c r="H934" s="31"/>
      <c r="I934" s="30"/>
    </row>
    <row r="935" spans="1:9" ht="18.75" customHeight="1">
      <c r="A935" s="26"/>
      <c r="B935" s="26"/>
      <c r="C935" s="26"/>
      <c r="D935" s="26"/>
      <c r="E935" s="27"/>
      <c r="F935" s="1"/>
      <c r="G935" s="191"/>
      <c r="H935" s="31"/>
      <c r="I935" s="30"/>
    </row>
    <row r="936" spans="1:9" ht="18.75" customHeight="1">
      <c r="A936" s="26"/>
      <c r="B936" s="26"/>
      <c r="C936" s="26"/>
      <c r="D936" s="26"/>
      <c r="E936" s="27"/>
      <c r="F936" s="1"/>
      <c r="G936" s="191"/>
      <c r="H936" s="31"/>
      <c r="I936" s="30"/>
    </row>
    <row r="937" spans="1:9" ht="18.75" customHeight="1">
      <c r="A937" s="26"/>
      <c r="B937" s="26"/>
      <c r="C937" s="26"/>
      <c r="D937" s="26"/>
      <c r="E937" s="27"/>
      <c r="F937" s="1"/>
      <c r="G937" s="191"/>
      <c r="H937" s="31"/>
      <c r="I937" s="30"/>
    </row>
    <row r="938" spans="1:9" ht="18.75" customHeight="1">
      <c r="A938" s="26"/>
      <c r="B938" s="26"/>
      <c r="C938" s="26"/>
      <c r="D938" s="26"/>
      <c r="E938" s="27"/>
      <c r="F938" s="1"/>
      <c r="G938" s="191"/>
      <c r="H938" s="31"/>
      <c r="I938" s="30"/>
    </row>
    <row r="939" spans="1:9" ht="18.75" customHeight="1">
      <c r="A939" s="26"/>
      <c r="B939" s="26"/>
      <c r="C939" s="26"/>
      <c r="D939" s="26"/>
      <c r="E939" s="27"/>
      <c r="F939" s="1"/>
      <c r="G939" s="191"/>
      <c r="H939" s="31"/>
      <c r="I939" s="30"/>
    </row>
    <row r="940" spans="1:9" ht="18.75" customHeight="1">
      <c r="A940" s="26"/>
      <c r="B940" s="26"/>
      <c r="C940" s="26"/>
      <c r="D940" s="26"/>
      <c r="E940" s="27"/>
      <c r="F940" s="1"/>
      <c r="G940" s="191"/>
      <c r="H940" s="31"/>
      <c r="I940" s="30"/>
    </row>
    <row r="941" spans="1:9" ht="18.75" customHeight="1">
      <c r="A941" s="26"/>
      <c r="B941" s="26"/>
      <c r="C941" s="26"/>
      <c r="D941" s="26"/>
      <c r="E941" s="27"/>
      <c r="F941" s="1"/>
      <c r="G941" s="191"/>
      <c r="H941" s="31"/>
      <c r="I941" s="30"/>
    </row>
    <row r="942" spans="1:9" ht="18.75" customHeight="1">
      <c r="A942" s="26"/>
      <c r="B942" s="26"/>
      <c r="C942" s="26"/>
      <c r="D942" s="26"/>
      <c r="E942" s="27"/>
      <c r="F942" s="1"/>
      <c r="G942" s="191"/>
      <c r="H942" s="31"/>
      <c r="I942" s="30"/>
    </row>
    <row r="943" spans="1:9" ht="18.75" customHeight="1">
      <c r="A943" s="26"/>
      <c r="B943" s="26"/>
      <c r="C943" s="26"/>
      <c r="D943" s="26"/>
      <c r="E943" s="27"/>
      <c r="F943" s="1"/>
      <c r="G943" s="191"/>
      <c r="H943" s="31"/>
      <c r="I943" s="30"/>
    </row>
    <row r="944" spans="1:9" ht="18.75" customHeight="1">
      <c r="A944" s="26"/>
      <c r="B944" s="26"/>
      <c r="C944" s="26"/>
      <c r="D944" s="26"/>
      <c r="E944" s="27"/>
      <c r="F944" s="1"/>
      <c r="G944" s="191"/>
      <c r="H944" s="31"/>
      <c r="I944" s="30"/>
    </row>
    <row r="945" spans="1:9" ht="18.75" customHeight="1">
      <c r="A945" s="26"/>
      <c r="B945" s="26"/>
      <c r="C945" s="26"/>
      <c r="D945" s="26"/>
      <c r="E945" s="27"/>
      <c r="F945" s="1"/>
      <c r="G945" s="191"/>
      <c r="H945" s="31"/>
      <c r="I945" s="30"/>
    </row>
    <row r="946" spans="1:9" ht="18.75" customHeight="1">
      <c r="A946" s="26"/>
      <c r="B946" s="26"/>
      <c r="C946" s="26"/>
      <c r="D946" s="26"/>
      <c r="E946" s="27"/>
      <c r="F946" s="1"/>
      <c r="G946" s="191"/>
      <c r="H946" s="31"/>
      <c r="I946" s="30"/>
    </row>
    <row r="947" spans="1:9" ht="18.75" customHeight="1">
      <c r="A947" s="26"/>
      <c r="B947" s="26"/>
      <c r="C947" s="26"/>
      <c r="D947" s="26"/>
      <c r="E947" s="27"/>
      <c r="F947" s="1"/>
      <c r="G947" s="191"/>
      <c r="H947" s="31"/>
      <c r="I947" s="30"/>
    </row>
    <row r="948" spans="1:9" ht="18.75" customHeight="1">
      <c r="A948" s="26"/>
      <c r="B948" s="26"/>
      <c r="C948" s="26"/>
      <c r="D948" s="26"/>
      <c r="E948" s="27"/>
      <c r="F948" s="1"/>
      <c r="G948" s="191"/>
      <c r="H948" s="31"/>
      <c r="I948" s="30"/>
    </row>
    <row r="949" spans="1:9" ht="18.75" customHeight="1">
      <c r="A949" s="26"/>
      <c r="B949" s="26"/>
      <c r="C949" s="26"/>
      <c r="D949" s="26"/>
      <c r="E949" s="27"/>
      <c r="F949" s="1"/>
      <c r="G949" s="191"/>
      <c r="H949" s="31"/>
      <c r="I949" s="30"/>
    </row>
    <row r="950" spans="1:9" ht="18.75" customHeight="1">
      <c r="A950" s="26"/>
      <c r="B950" s="26"/>
      <c r="C950" s="26"/>
      <c r="D950" s="26"/>
      <c r="E950" s="27"/>
      <c r="F950" s="1"/>
      <c r="G950" s="191"/>
      <c r="H950" s="31"/>
      <c r="I950" s="30"/>
    </row>
    <row r="951" spans="1:9" ht="18.75" customHeight="1">
      <c r="A951" s="26"/>
      <c r="B951" s="26"/>
      <c r="C951" s="26"/>
      <c r="D951" s="26"/>
      <c r="E951" s="27"/>
      <c r="F951" s="1"/>
      <c r="G951" s="191"/>
      <c r="H951" s="31"/>
      <c r="I951" s="30"/>
    </row>
    <row r="952" spans="1:9" ht="18.75" customHeight="1">
      <c r="A952" s="26"/>
      <c r="B952" s="26"/>
      <c r="C952" s="26"/>
      <c r="D952" s="26"/>
      <c r="E952" s="27"/>
      <c r="F952" s="1"/>
      <c r="G952" s="191"/>
      <c r="H952" s="31"/>
      <c r="I952" s="30"/>
    </row>
    <row r="953" spans="1:9" ht="18.75" customHeight="1">
      <c r="A953" s="26"/>
      <c r="B953" s="26"/>
      <c r="C953" s="26"/>
      <c r="D953" s="26"/>
      <c r="E953" s="27"/>
      <c r="F953" s="1"/>
      <c r="G953" s="191"/>
      <c r="H953" s="31"/>
      <c r="I953" s="30"/>
    </row>
    <row r="954" spans="1:9" ht="18.75" customHeight="1">
      <c r="A954" s="26"/>
      <c r="B954" s="26"/>
      <c r="C954" s="26"/>
      <c r="D954" s="26"/>
      <c r="E954" s="27"/>
      <c r="F954" s="1"/>
      <c r="G954" s="191"/>
      <c r="H954" s="31"/>
      <c r="I954" s="30"/>
    </row>
    <row r="955" spans="1:9" ht="18.75" customHeight="1">
      <c r="A955" s="26"/>
      <c r="B955" s="26"/>
      <c r="C955" s="26"/>
      <c r="D955" s="26"/>
      <c r="E955" s="27"/>
      <c r="F955" s="1"/>
      <c r="G955" s="191"/>
      <c r="H955" s="31"/>
      <c r="I955" s="30"/>
    </row>
    <row r="956" spans="1:9" ht="18.75" customHeight="1">
      <c r="A956" s="26"/>
      <c r="B956" s="26"/>
      <c r="C956" s="26"/>
      <c r="D956" s="26"/>
      <c r="E956" s="27"/>
      <c r="F956" s="1"/>
      <c r="G956" s="191"/>
      <c r="H956" s="31"/>
      <c r="I956" s="30"/>
    </row>
    <row r="957" spans="1:9" ht="18.75" customHeight="1">
      <c r="A957" s="26"/>
      <c r="B957" s="26"/>
      <c r="C957" s="26"/>
      <c r="D957" s="26"/>
      <c r="E957" s="27"/>
      <c r="F957" s="1"/>
      <c r="G957" s="191"/>
      <c r="H957" s="31"/>
      <c r="I957" s="30"/>
    </row>
    <row r="958" spans="1:9" ht="18.75" customHeight="1">
      <c r="A958" s="26"/>
      <c r="B958" s="26"/>
      <c r="C958" s="26"/>
      <c r="D958" s="26"/>
      <c r="E958" s="27"/>
      <c r="F958" s="1"/>
      <c r="G958" s="191"/>
      <c r="H958" s="31"/>
      <c r="I958" s="30"/>
    </row>
    <row r="959" spans="1:9" ht="18.75" customHeight="1">
      <c r="A959" s="26"/>
      <c r="B959" s="26"/>
      <c r="C959" s="26"/>
      <c r="D959" s="26"/>
      <c r="E959" s="27"/>
      <c r="F959" s="1"/>
      <c r="G959" s="191"/>
      <c r="H959" s="31"/>
      <c r="I959" s="30"/>
    </row>
    <row r="960" spans="1:9" ht="18.75" customHeight="1">
      <c r="A960" s="26"/>
      <c r="B960" s="26"/>
      <c r="C960" s="26"/>
      <c r="D960" s="26"/>
      <c r="E960" s="27"/>
      <c r="F960" s="1"/>
      <c r="G960" s="191"/>
      <c r="H960" s="31"/>
      <c r="I960" s="30"/>
    </row>
    <row r="961" spans="1:9" ht="18.75" customHeight="1">
      <c r="A961" s="26"/>
      <c r="B961" s="26"/>
      <c r="C961" s="26"/>
      <c r="D961" s="26"/>
      <c r="E961" s="27"/>
      <c r="F961" s="1"/>
      <c r="G961" s="191"/>
      <c r="H961" s="31"/>
      <c r="I961" s="30"/>
    </row>
    <row r="962" spans="1:9" ht="18.75" customHeight="1">
      <c r="A962" s="26"/>
      <c r="B962" s="26"/>
      <c r="C962" s="26"/>
      <c r="D962" s="26"/>
      <c r="E962" s="27"/>
      <c r="F962" s="1"/>
      <c r="G962" s="191"/>
      <c r="H962" s="31"/>
      <c r="I962" s="30"/>
    </row>
    <row r="963" spans="1:9" ht="18.75" customHeight="1">
      <c r="A963" s="26"/>
      <c r="B963" s="26"/>
      <c r="C963" s="26"/>
      <c r="D963" s="26"/>
      <c r="E963" s="27"/>
      <c r="F963" s="1"/>
      <c r="G963" s="191"/>
      <c r="H963" s="31"/>
      <c r="I963" s="30"/>
    </row>
    <row r="964" spans="1:9" ht="18.75" customHeight="1">
      <c r="A964" s="26"/>
      <c r="B964" s="26"/>
      <c r="C964" s="26"/>
      <c r="D964" s="26"/>
      <c r="E964" s="27"/>
      <c r="F964" s="1"/>
      <c r="G964" s="191"/>
      <c r="H964" s="31"/>
      <c r="I964" s="30"/>
    </row>
    <row r="965" spans="1:9" ht="18.75" customHeight="1">
      <c r="A965" s="26"/>
      <c r="B965" s="26"/>
      <c r="C965" s="26"/>
      <c r="D965" s="26"/>
      <c r="E965" s="27"/>
      <c r="F965" s="1"/>
      <c r="G965" s="191"/>
      <c r="H965" s="31"/>
      <c r="I965" s="30"/>
    </row>
    <row r="966" spans="1:9" ht="18.75" customHeight="1">
      <c r="A966" s="26"/>
      <c r="B966" s="26"/>
      <c r="C966" s="26"/>
      <c r="D966" s="26"/>
      <c r="E966" s="27"/>
      <c r="F966" s="1"/>
      <c r="G966" s="191"/>
      <c r="H966" s="31"/>
      <c r="I966" s="30"/>
    </row>
    <row r="967" spans="1:9" ht="18.75" customHeight="1">
      <c r="A967" s="26"/>
      <c r="B967" s="26"/>
      <c r="C967" s="26"/>
      <c r="D967" s="26"/>
      <c r="E967" s="27"/>
      <c r="F967" s="1"/>
      <c r="G967" s="191"/>
      <c r="H967" s="31"/>
      <c r="I967" s="30"/>
    </row>
    <row r="968" spans="1:9" ht="18.75" customHeight="1">
      <c r="A968" s="26"/>
      <c r="B968" s="26"/>
      <c r="C968" s="26"/>
      <c r="D968" s="26"/>
      <c r="E968" s="27"/>
      <c r="F968" s="1"/>
      <c r="G968" s="191"/>
      <c r="H968" s="31"/>
      <c r="I968" s="30"/>
    </row>
    <row r="969" spans="1:9" ht="18.75" customHeight="1">
      <c r="A969" s="26"/>
      <c r="B969" s="26"/>
      <c r="C969" s="26"/>
      <c r="D969" s="26"/>
      <c r="E969" s="27"/>
      <c r="F969" s="1"/>
      <c r="G969" s="191"/>
      <c r="H969" s="31"/>
      <c r="I969" s="30"/>
    </row>
    <row r="970" spans="1:9" ht="18.75" customHeight="1">
      <c r="A970" s="26"/>
      <c r="B970" s="26"/>
      <c r="C970" s="26"/>
      <c r="D970" s="26"/>
      <c r="E970" s="27"/>
      <c r="F970" s="1"/>
      <c r="G970" s="191"/>
      <c r="H970" s="31"/>
      <c r="I970" s="30"/>
    </row>
    <row r="971" spans="1:9" ht="18.75" customHeight="1">
      <c r="A971" s="26"/>
      <c r="B971" s="26"/>
      <c r="C971" s="26"/>
      <c r="D971" s="26"/>
      <c r="E971" s="27"/>
      <c r="F971" s="1"/>
      <c r="G971" s="191"/>
      <c r="H971" s="31"/>
      <c r="I971" s="30"/>
    </row>
    <row r="972" spans="1:9" ht="18.75" customHeight="1">
      <c r="A972" s="26"/>
      <c r="B972" s="26"/>
      <c r="C972" s="26"/>
      <c r="D972" s="26"/>
      <c r="E972" s="27"/>
      <c r="F972" s="1"/>
      <c r="G972" s="191"/>
      <c r="H972" s="31"/>
      <c r="I972" s="30"/>
    </row>
    <row r="973" spans="1:9" ht="18.75" customHeight="1">
      <c r="A973" s="26"/>
      <c r="B973" s="26"/>
      <c r="C973" s="26"/>
      <c r="D973" s="26"/>
      <c r="E973" s="27"/>
      <c r="F973" s="1"/>
      <c r="G973" s="191"/>
      <c r="H973" s="31"/>
      <c r="I973" s="30"/>
    </row>
    <row r="974" spans="1:9" ht="18.75" customHeight="1">
      <c r="A974" s="26"/>
      <c r="B974" s="26"/>
      <c r="C974" s="26"/>
      <c r="D974" s="26"/>
      <c r="E974" s="27"/>
      <c r="F974" s="1"/>
      <c r="G974" s="191"/>
      <c r="H974" s="31"/>
      <c r="I974" s="30"/>
    </row>
    <row r="975" spans="1:9" ht="18.75" customHeight="1">
      <c r="A975" s="26"/>
      <c r="B975" s="26"/>
      <c r="C975" s="26"/>
      <c r="D975" s="26"/>
      <c r="E975" s="27"/>
      <c r="F975" s="1"/>
      <c r="G975" s="191"/>
      <c r="H975" s="31"/>
      <c r="I975" s="30"/>
    </row>
    <row r="976" spans="1:9" ht="18.75" customHeight="1">
      <c r="A976" s="26"/>
      <c r="B976" s="26"/>
      <c r="C976" s="26"/>
      <c r="D976" s="26"/>
      <c r="E976" s="27"/>
      <c r="F976" s="1"/>
      <c r="G976" s="191"/>
      <c r="H976" s="31"/>
      <c r="I976" s="30"/>
    </row>
    <row r="977" spans="1:9" ht="18.75" customHeight="1">
      <c r="A977" s="26"/>
      <c r="B977" s="26"/>
      <c r="C977" s="26"/>
      <c r="D977" s="26"/>
      <c r="E977" s="27"/>
      <c r="F977" s="1"/>
      <c r="G977" s="191"/>
      <c r="H977" s="31"/>
      <c r="I977" s="30"/>
    </row>
    <row r="978" spans="1:9" ht="18.75" customHeight="1">
      <c r="A978" s="26"/>
      <c r="B978" s="26"/>
      <c r="C978" s="26"/>
      <c r="D978" s="26"/>
      <c r="E978" s="27"/>
      <c r="F978" s="1"/>
      <c r="G978" s="191"/>
      <c r="H978" s="31"/>
      <c r="I978" s="30"/>
    </row>
    <row r="979" spans="1:9" ht="18.75" customHeight="1">
      <c r="A979" s="26"/>
      <c r="B979" s="26"/>
      <c r="C979" s="26"/>
      <c r="D979" s="26"/>
      <c r="E979" s="27"/>
      <c r="F979" s="1"/>
      <c r="G979" s="191"/>
      <c r="H979" s="31"/>
      <c r="I979" s="30"/>
    </row>
    <row r="980" spans="1:9" ht="18.75" customHeight="1">
      <c r="A980" s="26"/>
      <c r="B980" s="26"/>
      <c r="C980" s="26"/>
      <c r="D980" s="26"/>
      <c r="E980" s="27"/>
      <c r="F980" s="1"/>
      <c r="G980" s="191"/>
      <c r="H980" s="31"/>
      <c r="I980" s="30"/>
    </row>
    <row r="981" spans="1:9" ht="18.75" customHeight="1">
      <c r="A981" s="26"/>
      <c r="B981" s="26"/>
      <c r="C981" s="26"/>
      <c r="D981" s="26"/>
      <c r="E981" s="27"/>
      <c r="F981" s="1"/>
      <c r="G981" s="191"/>
      <c r="H981" s="31"/>
      <c r="I981" s="30"/>
    </row>
    <row r="982" spans="1:9" ht="18.75" customHeight="1">
      <c r="A982" s="26"/>
      <c r="B982" s="26"/>
      <c r="C982" s="26"/>
      <c r="D982" s="26"/>
      <c r="E982" s="27"/>
      <c r="F982" s="1"/>
      <c r="G982" s="191"/>
      <c r="H982" s="31"/>
      <c r="I982" s="30"/>
    </row>
    <row r="983" spans="1:9" ht="18.75" customHeight="1">
      <c r="A983" s="26"/>
      <c r="B983" s="26"/>
      <c r="C983" s="26"/>
      <c r="D983" s="26"/>
      <c r="E983" s="27"/>
      <c r="F983" s="1"/>
      <c r="G983" s="191"/>
      <c r="H983" s="31"/>
      <c r="I983" s="30"/>
    </row>
    <row r="984" spans="1:9" ht="18.75" customHeight="1">
      <c r="A984" s="26"/>
      <c r="B984" s="26"/>
      <c r="C984" s="26"/>
      <c r="D984" s="26"/>
      <c r="E984" s="27"/>
      <c r="F984" s="1"/>
      <c r="G984" s="191"/>
      <c r="H984" s="31"/>
      <c r="I984" s="30"/>
    </row>
    <row r="985" spans="1:9" ht="18.75" customHeight="1">
      <c r="A985" s="26"/>
      <c r="B985" s="26"/>
      <c r="C985" s="26"/>
      <c r="D985" s="26"/>
      <c r="E985" s="27"/>
      <c r="F985" s="1"/>
      <c r="G985" s="191"/>
      <c r="H985" s="31"/>
      <c r="I985" s="30"/>
    </row>
    <row r="986" spans="1:9" ht="18.75" customHeight="1">
      <c r="A986" s="26"/>
      <c r="B986" s="26"/>
      <c r="C986" s="26"/>
      <c r="D986" s="26"/>
      <c r="E986" s="27"/>
      <c r="F986" s="1"/>
      <c r="G986" s="191"/>
      <c r="H986" s="31"/>
      <c r="I986" s="30"/>
    </row>
    <row r="987" spans="1:9" ht="18.75" customHeight="1">
      <c r="A987" s="26"/>
      <c r="B987" s="26"/>
      <c r="C987" s="26"/>
      <c r="D987" s="26"/>
      <c r="E987" s="27"/>
      <c r="F987" s="1"/>
      <c r="G987" s="191"/>
      <c r="H987" s="31"/>
      <c r="I987" s="30"/>
    </row>
    <row r="988" spans="1:9" ht="18.75" customHeight="1">
      <c r="A988" s="26"/>
      <c r="B988" s="26"/>
      <c r="C988" s="26"/>
      <c r="D988" s="26"/>
      <c r="E988" s="27"/>
      <c r="F988" s="1"/>
      <c r="G988" s="191"/>
      <c r="H988" s="31"/>
      <c r="I988" s="30"/>
    </row>
    <row r="989" spans="1:9" ht="18.75" customHeight="1">
      <c r="A989" s="26"/>
      <c r="B989" s="26"/>
      <c r="C989" s="26"/>
      <c r="D989" s="26"/>
      <c r="E989" s="27"/>
      <c r="F989" s="1"/>
      <c r="G989" s="191"/>
      <c r="H989" s="31"/>
      <c r="I989" s="30"/>
    </row>
    <row r="990" spans="1:9" ht="18.75" customHeight="1">
      <c r="A990" s="26"/>
      <c r="B990" s="26"/>
      <c r="C990" s="26"/>
      <c r="D990" s="26"/>
      <c r="E990" s="27"/>
      <c r="F990" s="1"/>
      <c r="G990" s="191"/>
      <c r="H990" s="31"/>
      <c r="I990" s="30"/>
    </row>
    <row r="991" spans="1:9" ht="18.75" customHeight="1">
      <c r="A991" s="26"/>
      <c r="B991" s="26"/>
      <c r="C991" s="26"/>
      <c r="D991" s="26"/>
      <c r="E991" s="27"/>
      <c r="F991" s="1"/>
      <c r="G991" s="191"/>
      <c r="H991" s="31"/>
      <c r="I991" s="30"/>
    </row>
    <row r="992" spans="1:9" ht="18.75" customHeight="1">
      <c r="A992" s="26"/>
      <c r="B992" s="26"/>
      <c r="C992" s="26"/>
      <c r="D992" s="26"/>
      <c r="E992" s="27"/>
      <c r="F992" s="1"/>
      <c r="G992" s="191"/>
      <c r="H992" s="31"/>
      <c r="I992" s="30"/>
    </row>
    <row r="993" spans="1:9" ht="18.75" customHeight="1">
      <c r="A993" s="26"/>
      <c r="B993" s="26"/>
      <c r="C993" s="26"/>
      <c r="D993" s="26"/>
      <c r="E993" s="27"/>
      <c r="F993" s="1"/>
      <c r="G993" s="191"/>
      <c r="H993" s="31"/>
      <c r="I993" s="30"/>
    </row>
    <row r="994" spans="1:9" ht="18.75" customHeight="1">
      <c r="A994" s="26"/>
      <c r="B994" s="26"/>
      <c r="C994" s="26"/>
      <c r="D994" s="26"/>
      <c r="E994" s="27"/>
      <c r="F994" s="1"/>
      <c r="G994" s="191"/>
      <c r="H994" s="31"/>
      <c r="I994" s="30"/>
    </row>
    <row r="995" spans="1:9" ht="18.75" customHeight="1">
      <c r="A995" s="26"/>
      <c r="B995" s="26"/>
      <c r="C995" s="26"/>
      <c r="D995" s="26"/>
      <c r="E995" s="27"/>
      <c r="F995" s="1"/>
      <c r="G995" s="191"/>
      <c r="H995" s="31"/>
      <c r="I995" s="30"/>
    </row>
    <row r="996" spans="1:9" ht="18.75" customHeight="1">
      <c r="A996" s="26"/>
      <c r="B996" s="26"/>
      <c r="C996" s="26"/>
      <c r="D996" s="26"/>
      <c r="E996" s="27"/>
      <c r="F996" s="1"/>
      <c r="G996" s="191"/>
      <c r="H996" s="31"/>
      <c r="I996" s="30"/>
    </row>
    <row r="997" spans="1:9" ht="18.75" customHeight="1">
      <c r="A997" s="26"/>
      <c r="B997" s="26"/>
      <c r="C997" s="26"/>
      <c r="D997" s="26"/>
      <c r="E997" s="27"/>
      <c r="F997" s="1"/>
      <c r="G997" s="191"/>
      <c r="H997" s="31"/>
      <c r="I997" s="30"/>
    </row>
    <row r="998" spans="1:9" ht="18.75" customHeight="1">
      <c r="A998" s="26"/>
      <c r="B998" s="26"/>
      <c r="C998" s="26"/>
      <c r="D998" s="26"/>
      <c r="E998" s="27"/>
      <c r="F998" s="1"/>
      <c r="G998" s="191"/>
      <c r="H998" s="31"/>
      <c r="I998" s="30"/>
    </row>
    <row r="999" spans="1:9" ht="18.75" customHeight="1">
      <c r="A999" s="26"/>
      <c r="B999" s="26"/>
      <c r="C999" s="26"/>
      <c r="D999" s="26"/>
      <c r="E999" s="27"/>
      <c r="F999" s="1"/>
      <c r="G999" s="191"/>
      <c r="H999" s="31"/>
      <c r="I999" s="30"/>
    </row>
    <row r="1000" spans="1:9" ht="18.75" customHeight="1">
      <c r="A1000" s="26"/>
      <c r="B1000" s="26"/>
      <c r="C1000" s="26"/>
      <c r="D1000" s="26"/>
      <c r="E1000" s="27"/>
      <c r="F1000" s="1"/>
      <c r="G1000" s="191"/>
      <c r="H1000" s="31"/>
      <c r="I1000" s="30"/>
    </row>
  </sheetData>
  <autoFilter ref="A6:I232"/>
  <mergeCells count="24">
    <mergeCell ref="A181:F181"/>
    <mergeCell ref="A182:I182"/>
    <mergeCell ref="A231:F231"/>
    <mergeCell ref="A233:I233"/>
    <mergeCell ref="B232:F232"/>
    <mergeCell ref="H232:I232"/>
    <mergeCell ref="A163:I163"/>
    <mergeCell ref="A58:F58"/>
    <mergeCell ref="A59:I59"/>
    <mergeCell ref="A63:F63"/>
    <mergeCell ref="A64:I64"/>
    <mergeCell ref="A87:F87"/>
    <mergeCell ref="A88:I88"/>
    <mergeCell ref="A129:I129"/>
    <mergeCell ref="A17:I17"/>
    <mergeCell ref="A27:F27"/>
    <mergeCell ref="A28:I28"/>
    <mergeCell ref="A128:F128"/>
    <mergeCell ref="A162:F162"/>
    <mergeCell ref="A2:I2"/>
    <mergeCell ref="A3:I3"/>
    <mergeCell ref="A7:I7"/>
    <mergeCell ref="A16:F16"/>
    <mergeCell ref="A1:I1"/>
  </mergeCells>
  <conditionalFormatting sqref="F8 F12:F15 F52">
    <cfRule type="expression" dxfId="358" priority="309" stopIfTrue="1">
      <formula>AND(COUNTIF($B$1:$B$75, F8)+COUNTIF($B$77:$B$65535, F8)&gt;1,NOT(ISBLANK(F8)))</formula>
    </cfRule>
  </conditionalFormatting>
  <conditionalFormatting sqref="F8 F12:F15">
    <cfRule type="expression" dxfId="357" priority="308" stopIfTrue="1">
      <formula>AND(COUNTIF($B$1:$B$41, F8)+COUNTIF($B$76:$B$65535, F8)&gt;1,NOT(ISBLANK(F8)))</formula>
    </cfRule>
  </conditionalFormatting>
  <conditionalFormatting sqref="F52">
    <cfRule type="expression" dxfId="356" priority="3" stopIfTrue="1">
      <formula>AND(COUNTIF($B$47:$B$55, F52)+COUNTIF($B$57:$B$57, F52)&gt;1,NOT(ISBLANK(F52)))</formula>
    </cfRule>
    <cfRule type="expression" dxfId="355" priority="4" stopIfTrue="1">
      <formula>AND(COUNTIF($B$6:$B$55, F52)+COUNTIF($B$57:$B$57, F52)&gt;1,NOT(ISBLANK(F52)))</formula>
    </cfRule>
    <cfRule type="expression" dxfId="354" priority="5" stopIfTrue="1">
      <formula>AND(COUNTIF($B$2:$B$55, F52)+COUNTIF($B$57:$B$57, F52)&gt;1,NOT(ISBLANK(F52)))</formula>
    </cfRule>
  </conditionalFormatting>
  <printOptions horizontalCentered="1"/>
  <pageMargins left="1.1811023622047245" right="0.23622047244094491" top="0.74803149606299213" bottom="0.74803149606299213" header="0" footer="0"/>
  <pageSetup paperSize="9" scale="45" firstPageNumber="20" fitToHeight="0" orientation="landscape" useFirstPageNumber="1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825"/>
  <sheetViews>
    <sheetView view="pageBreakPreview" topLeftCell="A329" zoomScale="60" zoomScaleNormal="70" workbookViewId="0">
      <selection activeCell="F376" sqref="F376"/>
    </sheetView>
  </sheetViews>
  <sheetFormatPr defaultColWidth="14.44140625" defaultRowHeight="15" customHeight="1"/>
  <cols>
    <col min="1" max="1" width="8.109375" style="139" customWidth="1"/>
    <col min="2" max="2" width="23" customWidth="1"/>
    <col min="3" max="3" width="29.88671875" customWidth="1"/>
    <col min="4" max="4" width="30.88671875" customWidth="1"/>
    <col min="5" max="5" width="56.33203125" customWidth="1"/>
    <col min="6" max="6" width="46.88671875" customWidth="1"/>
    <col min="7" max="7" width="15.109375" customWidth="1"/>
    <col min="8" max="8" width="14.109375" customWidth="1"/>
    <col min="9" max="9" width="14.33203125" style="139" customWidth="1"/>
    <col min="10" max="10" width="20.5546875" style="139" customWidth="1"/>
    <col min="11" max="16" width="9.44140625" style="139" customWidth="1"/>
    <col min="17" max="17" width="16" customWidth="1"/>
  </cols>
  <sheetData>
    <row r="1" spans="1:17" ht="51" customHeight="1">
      <c r="A1" s="324" t="s">
        <v>18519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205"/>
      <c r="N1" s="205"/>
      <c r="O1" s="205"/>
      <c r="P1" s="205"/>
      <c r="Q1" s="5"/>
    </row>
    <row r="2" spans="1:17" ht="16.95" customHeight="1" thickBot="1">
      <c r="A2" s="282" t="s">
        <v>0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06"/>
      <c r="N2" s="206"/>
      <c r="O2" s="206"/>
      <c r="P2" s="206"/>
      <c r="Q2" s="4"/>
    </row>
    <row r="3" spans="1:17" ht="39" customHeight="1" thickBot="1">
      <c r="A3" s="333" t="s">
        <v>273</v>
      </c>
      <c r="B3" s="319" t="s">
        <v>274</v>
      </c>
      <c r="C3" s="319" t="s">
        <v>4</v>
      </c>
      <c r="D3" s="319" t="s">
        <v>18520</v>
      </c>
      <c r="E3" s="321" t="s">
        <v>276</v>
      </c>
      <c r="F3" s="321" t="s">
        <v>277</v>
      </c>
      <c r="G3" s="321" t="s">
        <v>18521</v>
      </c>
      <c r="H3" s="321" t="s">
        <v>278</v>
      </c>
      <c r="I3" s="321" t="s">
        <v>10507</v>
      </c>
      <c r="J3" s="321" t="s">
        <v>279</v>
      </c>
      <c r="K3" s="330" t="s">
        <v>563</v>
      </c>
      <c r="L3" s="331"/>
      <c r="M3" s="331"/>
      <c r="N3" s="331"/>
      <c r="O3" s="331"/>
      <c r="P3" s="332"/>
      <c r="Q3" s="311" t="s">
        <v>6</v>
      </c>
    </row>
    <row r="4" spans="1:17" ht="131.4" customHeight="1" thickBot="1">
      <c r="A4" s="334"/>
      <c r="B4" s="320"/>
      <c r="C4" s="320"/>
      <c r="D4" s="320"/>
      <c r="E4" s="322"/>
      <c r="F4" s="322"/>
      <c r="G4" s="322"/>
      <c r="H4" s="322"/>
      <c r="I4" s="322"/>
      <c r="J4" s="322"/>
      <c r="K4" s="200" t="s">
        <v>552</v>
      </c>
      <c r="L4" s="200" t="s">
        <v>550</v>
      </c>
      <c r="M4" s="200" t="s">
        <v>551</v>
      </c>
      <c r="N4" s="200" t="s">
        <v>17595</v>
      </c>
      <c r="O4" s="200" t="s">
        <v>553</v>
      </c>
      <c r="P4" s="199" t="s">
        <v>554</v>
      </c>
      <c r="Q4" s="312"/>
    </row>
    <row r="5" spans="1:17" ht="18.600000000000001" customHeight="1">
      <c r="A5" s="111">
        <v>1</v>
      </c>
      <c r="B5" s="111">
        <v>2</v>
      </c>
      <c r="C5" s="111">
        <v>3</v>
      </c>
      <c r="D5" s="112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201">
        <v>10</v>
      </c>
      <c r="K5" s="313">
        <v>11</v>
      </c>
      <c r="L5" s="313"/>
      <c r="M5" s="313"/>
      <c r="N5" s="313"/>
      <c r="O5" s="313"/>
      <c r="P5" s="314"/>
      <c r="Q5" s="203">
        <v>12</v>
      </c>
    </row>
    <row r="6" spans="1:17" s="60" customFormat="1" ht="28.2" customHeight="1">
      <c r="A6" s="326" t="s">
        <v>39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8"/>
    </row>
    <row r="7" spans="1:17" s="33" customFormat="1" ht="15.6">
      <c r="A7" s="317" t="s">
        <v>2018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</row>
    <row r="8" spans="1:17" s="113" customFormat="1" ht="15.6">
      <c r="A8" s="36">
        <v>1</v>
      </c>
      <c r="B8" s="45" t="s">
        <v>3216</v>
      </c>
      <c r="C8" s="45" t="s">
        <v>50</v>
      </c>
      <c r="D8" s="45" t="s">
        <v>6053</v>
      </c>
      <c r="E8" s="45" t="s">
        <v>9761</v>
      </c>
      <c r="F8" s="45" t="s">
        <v>9770</v>
      </c>
      <c r="G8" s="45" t="s">
        <v>2017</v>
      </c>
      <c r="H8" s="45" t="s">
        <v>16460</v>
      </c>
      <c r="I8" s="207">
        <v>9</v>
      </c>
      <c r="J8" s="209">
        <v>461750.62909788999</v>
      </c>
      <c r="K8" s="207">
        <v>0</v>
      </c>
      <c r="L8" s="207">
        <v>0</v>
      </c>
      <c r="M8" s="207">
        <v>0</v>
      </c>
      <c r="N8" s="207">
        <v>0</v>
      </c>
      <c r="O8" s="207">
        <v>100</v>
      </c>
      <c r="P8" s="207">
        <v>0</v>
      </c>
      <c r="Q8" s="36"/>
    </row>
    <row r="9" spans="1:17" s="113" customFormat="1" ht="15.6">
      <c r="A9" s="36">
        <v>2</v>
      </c>
      <c r="B9" s="45" t="s">
        <v>2421</v>
      </c>
      <c r="C9" s="45" t="s">
        <v>62</v>
      </c>
      <c r="D9" s="45" t="s">
        <v>6072</v>
      </c>
      <c r="E9" s="45" t="s">
        <v>9767</v>
      </c>
      <c r="F9" s="45" t="s">
        <v>9776</v>
      </c>
      <c r="G9" s="45" t="s">
        <v>2017</v>
      </c>
      <c r="H9" s="45" t="s">
        <v>16460</v>
      </c>
      <c r="I9" s="207">
        <v>4</v>
      </c>
      <c r="J9" s="209">
        <v>119689.80584297</v>
      </c>
      <c r="K9" s="207">
        <v>0</v>
      </c>
      <c r="L9" s="207">
        <v>0</v>
      </c>
      <c r="M9" s="207">
        <v>0</v>
      </c>
      <c r="N9" s="207">
        <v>0</v>
      </c>
      <c r="O9" s="207">
        <v>100</v>
      </c>
      <c r="P9" s="207">
        <v>0</v>
      </c>
      <c r="Q9" s="36"/>
    </row>
    <row r="10" spans="1:17" s="33" customFormat="1" ht="20.399999999999999">
      <c r="A10" s="318" t="s">
        <v>491</v>
      </c>
      <c r="B10" s="318"/>
      <c r="C10" s="318"/>
      <c r="D10" s="318"/>
      <c r="E10" s="318"/>
      <c r="F10" s="318"/>
      <c r="G10" s="318"/>
      <c r="H10" s="318"/>
      <c r="I10" s="318"/>
      <c r="J10" s="175">
        <f>SUM(J8:J9)</f>
        <v>581440.43494086002</v>
      </c>
      <c r="K10" s="310"/>
      <c r="L10" s="310"/>
      <c r="M10" s="310"/>
      <c r="N10" s="310"/>
      <c r="O10" s="310"/>
      <c r="P10" s="310"/>
      <c r="Q10" s="310"/>
    </row>
    <row r="11" spans="1:17" s="60" customFormat="1" ht="25.2" customHeight="1">
      <c r="A11" s="285" t="s">
        <v>81</v>
      </c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7"/>
    </row>
    <row r="12" spans="1:17" s="33" customFormat="1" ht="13.8">
      <c r="A12" s="329" t="s">
        <v>1971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</row>
    <row r="13" spans="1:17" s="113" customFormat="1" ht="15.6">
      <c r="A13" s="36">
        <v>1</v>
      </c>
      <c r="B13" s="52" t="s">
        <v>299</v>
      </c>
      <c r="C13" s="52" t="s">
        <v>85</v>
      </c>
      <c r="D13" s="52" t="s">
        <v>317</v>
      </c>
      <c r="E13" s="52" t="s">
        <v>1849</v>
      </c>
      <c r="F13" s="52" t="s">
        <v>1910</v>
      </c>
      <c r="G13" s="52" t="s">
        <v>63</v>
      </c>
      <c r="H13" s="52" t="s">
        <v>16460</v>
      </c>
      <c r="I13" s="208">
        <v>347</v>
      </c>
      <c r="J13" s="210">
        <v>6613.0755642200002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208">
        <v>100</v>
      </c>
      <c r="Q13" s="53"/>
    </row>
    <row r="14" spans="1:17" s="113" customFormat="1" ht="15.6">
      <c r="A14" s="36">
        <v>2</v>
      </c>
      <c r="B14" s="52" t="s">
        <v>299</v>
      </c>
      <c r="C14" s="52" t="s">
        <v>85</v>
      </c>
      <c r="D14" s="52" t="s">
        <v>310</v>
      </c>
      <c r="E14" s="52" t="s">
        <v>1566</v>
      </c>
      <c r="F14" s="52" t="s">
        <v>1707</v>
      </c>
      <c r="G14" s="52" t="s">
        <v>70</v>
      </c>
      <c r="H14" s="52" t="s">
        <v>16461</v>
      </c>
      <c r="I14" s="208">
        <v>222</v>
      </c>
      <c r="J14" s="210">
        <v>108181.63909858</v>
      </c>
      <c r="K14" s="208">
        <v>100</v>
      </c>
      <c r="L14" s="208">
        <v>0</v>
      </c>
      <c r="M14" s="208">
        <v>0</v>
      </c>
      <c r="N14" s="208">
        <v>0</v>
      </c>
      <c r="O14" s="208">
        <v>0</v>
      </c>
      <c r="P14" s="208">
        <v>0</v>
      </c>
      <c r="Q14" s="53"/>
    </row>
    <row r="15" spans="1:17" s="113" customFormat="1" ht="15.6">
      <c r="A15" s="36">
        <v>3</v>
      </c>
      <c r="B15" s="52" t="s">
        <v>299</v>
      </c>
      <c r="C15" s="52" t="s">
        <v>85</v>
      </c>
      <c r="D15" s="52" t="s">
        <v>303</v>
      </c>
      <c r="E15" s="52" t="s">
        <v>1567</v>
      </c>
      <c r="F15" s="52" t="s">
        <v>1708</v>
      </c>
      <c r="G15" s="52" t="s">
        <v>70</v>
      </c>
      <c r="H15" s="52" t="s">
        <v>16460</v>
      </c>
      <c r="I15" s="208">
        <v>91</v>
      </c>
      <c r="J15" s="210">
        <v>74330.220595959996</v>
      </c>
      <c r="K15" s="208">
        <v>100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53"/>
    </row>
    <row r="16" spans="1:17" s="113" customFormat="1" ht="15.6">
      <c r="A16" s="36">
        <v>4</v>
      </c>
      <c r="B16" s="52" t="s">
        <v>299</v>
      </c>
      <c r="C16" s="52" t="s">
        <v>90</v>
      </c>
      <c r="D16" s="52" t="s">
        <v>300</v>
      </c>
      <c r="E16" s="52" t="s">
        <v>1850</v>
      </c>
      <c r="F16" s="52" t="s">
        <v>1911</v>
      </c>
      <c r="G16" s="52" t="s">
        <v>28</v>
      </c>
      <c r="H16" s="52" t="s">
        <v>16461</v>
      </c>
      <c r="I16" s="208">
        <v>54</v>
      </c>
      <c r="J16" s="210">
        <v>23254</v>
      </c>
      <c r="K16" s="208">
        <v>0</v>
      </c>
      <c r="L16" s="208">
        <v>0</v>
      </c>
      <c r="M16" s="208">
        <v>6</v>
      </c>
      <c r="N16" s="208">
        <v>0</v>
      </c>
      <c r="O16" s="208">
        <v>0</v>
      </c>
      <c r="P16" s="208">
        <v>94</v>
      </c>
      <c r="Q16" s="53"/>
    </row>
    <row r="17" spans="1:17" s="113" customFormat="1" ht="15.6">
      <c r="A17" s="36">
        <v>5</v>
      </c>
      <c r="B17" s="52" t="s">
        <v>299</v>
      </c>
      <c r="C17" s="52" t="s">
        <v>90</v>
      </c>
      <c r="D17" s="52" t="s">
        <v>641</v>
      </c>
      <c r="E17" s="52" t="s">
        <v>1853</v>
      </c>
      <c r="F17" s="52" t="s">
        <v>1914</v>
      </c>
      <c r="G17" s="52" t="s">
        <v>287</v>
      </c>
      <c r="H17" s="52" t="s">
        <v>16460</v>
      </c>
      <c r="I17" s="208">
        <v>44</v>
      </c>
      <c r="J17" s="210">
        <v>32568.69717612</v>
      </c>
      <c r="K17" s="208">
        <v>0</v>
      </c>
      <c r="L17" s="208">
        <v>0</v>
      </c>
      <c r="M17" s="208">
        <v>0</v>
      </c>
      <c r="N17" s="208">
        <v>0</v>
      </c>
      <c r="O17" s="208">
        <v>100</v>
      </c>
      <c r="P17" s="208">
        <v>0</v>
      </c>
      <c r="Q17" s="53"/>
    </row>
    <row r="18" spans="1:17" s="113" customFormat="1" ht="15.6">
      <c r="A18" s="36">
        <v>6</v>
      </c>
      <c r="B18" s="52" t="s">
        <v>299</v>
      </c>
      <c r="C18" s="52" t="s">
        <v>90</v>
      </c>
      <c r="D18" s="52" t="s">
        <v>641</v>
      </c>
      <c r="E18" s="52" t="s">
        <v>1864</v>
      </c>
      <c r="F18" s="52" t="s">
        <v>1925</v>
      </c>
      <c r="G18" s="52" t="s">
        <v>287</v>
      </c>
      <c r="H18" s="52" t="s">
        <v>16460</v>
      </c>
      <c r="I18" s="208">
        <v>44</v>
      </c>
      <c r="J18" s="210">
        <v>4948.8738699200003</v>
      </c>
      <c r="K18" s="208">
        <v>0</v>
      </c>
      <c r="L18" s="208">
        <v>0</v>
      </c>
      <c r="M18" s="208">
        <v>0</v>
      </c>
      <c r="N18" s="208">
        <v>80</v>
      </c>
      <c r="O18" s="208">
        <v>20</v>
      </c>
      <c r="P18" s="208">
        <v>0</v>
      </c>
      <c r="Q18" s="53"/>
    </row>
    <row r="19" spans="1:17" s="113" customFormat="1" ht="15.6">
      <c r="A19" s="36">
        <v>7</v>
      </c>
      <c r="B19" s="52" t="s">
        <v>299</v>
      </c>
      <c r="C19" s="52" t="s">
        <v>90</v>
      </c>
      <c r="D19" s="52" t="s">
        <v>300</v>
      </c>
      <c r="E19" s="52" t="s">
        <v>1865</v>
      </c>
      <c r="F19" s="52" t="s">
        <v>1926</v>
      </c>
      <c r="G19" s="52" t="s">
        <v>28</v>
      </c>
      <c r="H19" s="52" t="s">
        <v>16461</v>
      </c>
      <c r="I19" s="208">
        <v>36</v>
      </c>
      <c r="J19" s="210">
        <v>5577</v>
      </c>
      <c r="K19" s="208">
        <v>0</v>
      </c>
      <c r="L19" s="208">
        <v>0</v>
      </c>
      <c r="M19" s="208">
        <v>0</v>
      </c>
      <c r="N19" s="208">
        <v>20</v>
      </c>
      <c r="O19" s="208">
        <v>34</v>
      </c>
      <c r="P19" s="208">
        <v>46</v>
      </c>
      <c r="Q19" s="53"/>
    </row>
    <row r="20" spans="1:17" s="113" customFormat="1" ht="15.6">
      <c r="A20" s="36">
        <v>8</v>
      </c>
      <c r="B20" s="52" t="s">
        <v>299</v>
      </c>
      <c r="C20" s="52" t="s">
        <v>90</v>
      </c>
      <c r="D20" s="52" t="s">
        <v>300</v>
      </c>
      <c r="E20" s="52" t="s">
        <v>1867</v>
      </c>
      <c r="F20" s="52" t="s">
        <v>1928</v>
      </c>
      <c r="G20" s="52" t="s">
        <v>28</v>
      </c>
      <c r="H20" s="52" t="s">
        <v>16461</v>
      </c>
      <c r="I20" s="208">
        <v>18</v>
      </c>
      <c r="J20" s="210">
        <v>6057</v>
      </c>
      <c r="K20" s="208">
        <v>0</v>
      </c>
      <c r="L20" s="208">
        <v>0</v>
      </c>
      <c r="M20" s="208">
        <v>19</v>
      </c>
      <c r="N20" s="208">
        <v>0</v>
      </c>
      <c r="O20" s="208">
        <v>0</v>
      </c>
      <c r="P20" s="208">
        <v>81</v>
      </c>
      <c r="Q20" s="53"/>
    </row>
    <row r="21" spans="1:17" s="113" customFormat="1" ht="15.6">
      <c r="A21" s="36">
        <v>9</v>
      </c>
      <c r="B21" s="52" t="s">
        <v>299</v>
      </c>
      <c r="C21" s="52" t="s">
        <v>90</v>
      </c>
      <c r="D21" s="52" t="s">
        <v>300</v>
      </c>
      <c r="E21" s="52" t="s">
        <v>1868</v>
      </c>
      <c r="F21" s="52" t="s">
        <v>1929</v>
      </c>
      <c r="G21" s="52" t="s">
        <v>28</v>
      </c>
      <c r="H21" s="52" t="s">
        <v>16461</v>
      </c>
      <c r="I21" s="208">
        <v>18</v>
      </c>
      <c r="J21" s="210">
        <v>13730</v>
      </c>
      <c r="K21" s="208">
        <v>0</v>
      </c>
      <c r="L21" s="208">
        <v>0</v>
      </c>
      <c r="M21" s="208">
        <v>5</v>
      </c>
      <c r="N21" s="208">
        <v>0</v>
      </c>
      <c r="O21" s="208">
        <v>0</v>
      </c>
      <c r="P21" s="208">
        <v>95</v>
      </c>
      <c r="Q21" s="53"/>
    </row>
    <row r="22" spans="1:17" s="113" customFormat="1" ht="15.6">
      <c r="A22" s="36">
        <v>10</v>
      </c>
      <c r="B22" s="52" t="s">
        <v>299</v>
      </c>
      <c r="C22" s="52" t="s">
        <v>90</v>
      </c>
      <c r="D22" s="52" t="s">
        <v>300</v>
      </c>
      <c r="E22" s="52" t="s">
        <v>1869</v>
      </c>
      <c r="F22" s="52" t="s">
        <v>1930</v>
      </c>
      <c r="G22" s="52" t="s">
        <v>28</v>
      </c>
      <c r="H22" s="52" t="s">
        <v>16461</v>
      </c>
      <c r="I22" s="208">
        <v>18</v>
      </c>
      <c r="J22" s="210">
        <v>13614</v>
      </c>
      <c r="K22" s="208">
        <v>0</v>
      </c>
      <c r="L22" s="208">
        <v>0</v>
      </c>
      <c r="M22" s="208">
        <v>5</v>
      </c>
      <c r="N22" s="208">
        <v>0</v>
      </c>
      <c r="O22" s="208">
        <v>0</v>
      </c>
      <c r="P22" s="208">
        <v>95</v>
      </c>
      <c r="Q22" s="53"/>
    </row>
    <row r="23" spans="1:17" s="113" customFormat="1" ht="15.6">
      <c r="A23" s="36">
        <v>11</v>
      </c>
      <c r="B23" s="52" t="s">
        <v>299</v>
      </c>
      <c r="C23" s="52" t="s">
        <v>90</v>
      </c>
      <c r="D23" s="52" t="s">
        <v>459</v>
      </c>
      <c r="E23" s="52" t="s">
        <v>1875</v>
      </c>
      <c r="F23" s="52" t="s">
        <v>1936</v>
      </c>
      <c r="G23" s="52" t="s">
        <v>544</v>
      </c>
      <c r="H23" s="52" t="s">
        <v>16460</v>
      </c>
      <c r="I23" s="208">
        <v>17</v>
      </c>
      <c r="J23" s="210">
        <v>39883.090095</v>
      </c>
      <c r="K23" s="208">
        <v>0</v>
      </c>
      <c r="L23" s="208">
        <v>0</v>
      </c>
      <c r="M23" s="208">
        <v>0</v>
      </c>
      <c r="N23" s="208">
        <v>0</v>
      </c>
      <c r="O23" s="208">
        <v>100</v>
      </c>
      <c r="P23" s="208">
        <v>0</v>
      </c>
      <c r="Q23" s="53"/>
    </row>
    <row r="24" spans="1:17" s="113" customFormat="1" ht="15.6">
      <c r="A24" s="36">
        <v>12</v>
      </c>
      <c r="B24" s="52" t="s">
        <v>299</v>
      </c>
      <c r="C24" s="52" t="s">
        <v>90</v>
      </c>
      <c r="D24" s="52" t="s">
        <v>300</v>
      </c>
      <c r="E24" s="52" t="s">
        <v>1876</v>
      </c>
      <c r="F24" s="52" t="s">
        <v>1937</v>
      </c>
      <c r="G24" s="52" t="s">
        <v>544</v>
      </c>
      <c r="H24" s="52" t="s">
        <v>16460</v>
      </c>
      <c r="I24" s="208">
        <v>17</v>
      </c>
      <c r="J24" s="210">
        <v>47097.876751850003</v>
      </c>
      <c r="K24" s="208">
        <v>0</v>
      </c>
      <c r="L24" s="208">
        <v>0</v>
      </c>
      <c r="M24" s="208">
        <v>0</v>
      </c>
      <c r="N24" s="208">
        <v>0</v>
      </c>
      <c r="O24" s="208">
        <v>60</v>
      </c>
      <c r="P24" s="208">
        <v>40</v>
      </c>
      <c r="Q24" s="53"/>
    </row>
    <row r="25" spans="1:17" s="113" customFormat="1" ht="15.6">
      <c r="A25" s="36">
        <v>13</v>
      </c>
      <c r="B25" s="52" t="s">
        <v>299</v>
      </c>
      <c r="C25" s="52" t="s">
        <v>90</v>
      </c>
      <c r="D25" s="52" t="s">
        <v>300</v>
      </c>
      <c r="E25" s="52" t="s">
        <v>497</v>
      </c>
      <c r="F25" s="52" t="s">
        <v>518</v>
      </c>
      <c r="G25" s="52" t="s">
        <v>544</v>
      </c>
      <c r="H25" s="52" t="s">
        <v>16460</v>
      </c>
      <c r="I25" s="208">
        <v>17</v>
      </c>
      <c r="J25" s="210">
        <v>52087.787703950002</v>
      </c>
      <c r="K25" s="208">
        <v>0</v>
      </c>
      <c r="L25" s="208">
        <v>0</v>
      </c>
      <c r="M25" s="208">
        <v>0</v>
      </c>
      <c r="N25" s="208">
        <v>0</v>
      </c>
      <c r="O25" s="208">
        <v>50</v>
      </c>
      <c r="P25" s="208">
        <v>50</v>
      </c>
      <c r="Q25" s="53"/>
    </row>
    <row r="26" spans="1:17" s="113" customFormat="1" ht="15.6">
      <c r="A26" s="36">
        <v>14</v>
      </c>
      <c r="B26" s="52" t="s">
        <v>299</v>
      </c>
      <c r="C26" s="52" t="s">
        <v>90</v>
      </c>
      <c r="D26" s="52" t="s">
        <v>353</v>
      </c>
      <c r="E26" s="52" t="s">
        <v>1877</v>
      </c>
      <c r="F26" s="52" t="s">
        <v>1938</v>
      </c>
      <c r="G26" s="52" t="s">
        <v>28</v>
      </c>
      <c r="H26" s="52" t="s">
        <v>16461</v>
      </c>
      <c r="I26" s="208">
        <v>17</v>
      </c>
      <c r="J26" s="210">
        <v>3278</v>
      </c>
      <c r="K26" s="208">
        <v>0</v>
      </c>
      <c r="L26" s="208">
        <v>0</v>
      </c>
      <c r="M26" s="208">
        <v>0</v>
      </c>
      <c r="N26" s="208">
        <v>4</v>
      </c>
      <c r="O26" s="208">
        <v>0</v>
      </c>
      <c r="P26" s="208">
        <v>96</v>
      </c>
      <c r="Q26" s="53"/>
    </row>
    <row r="27" spans="1:17" s="113" customFormat="1" ht="15.6">
      <c r="A27" s="36">
        <v>15</v>
      </c>
      <c r="B27" s="52" t="s">
        <v>299</v>
      </c>
      <c r="C27" s="52" t="s">
        <v>90</v>
      </c>
      <c r="D27" s="52" t="s">
        <v>459</v>
      </c>
      <c r="E27" s="52" t="s">
        <v>1878</v>
      </c>
      <c r="F27" s="52" t="s">
        <v>1939</v>
      </c>
      <c r="G27" s="52" t="s">
        <v>544</v>
      </c>
      <c r="H27" s="52" t="s">
        <v>16461</v>
      </c>
      <c r="I27" s="208">
        <v>17</v>
      </c>
      <c r="J27" s="210">
        <v>29724.96688914</v>
      </c>
      <c r="K27" s="208">
        <v>0</v>
      </c>
      <c r="L27" s="208">
        <v>0</v>
      </c>
      <c r="M27" s="208">
        <v>0</v>
      </c>
      <c r="N27" s="208">
        <v>0</v>
      </c>
      <c r="O27" s="208">
        <v>0</v>
      </c>
      <c r="P27" s="208">
        <v>100</v>
      </c>
      <c r="Q27" s="53"/>
    </row>
    <row r="28" spans="1:17" s="113" customFormat="1" ht="15.6">
      <c r="A28" s="36">
        <v>16</v>
      </c>
      <c r="B28" s="52" t="s">
        <v>299</v>
      </c>
      <c r="C28" s="52" t="s">
        <v>90</v>
      </c>
      <c r="D28" s="52" t="s">
        <v>459</v>
      </c>
      <c r="E28" s="52" t="s">
        <v>1879</v>
      </c>
      <c r="F28" s="52" t="s">
        <v>1940</v>
      </c>
      <c r="G28" s="52" t="s">
        <v>544</v>
      </c>
      <c r="H28" s="52" t="s">
        <v>16460</v>
      </c>
      <c r="I28" s="208">
        <v>17</v>
      </c>
      <c r="J28" s="210">
        <v>51432.047949779997</v>
      </c>
      <c r="K28" s="208">
        <v>0</v>
      </c>
      <c r="L28" s="208">
        <v>0</v>
      </c>
      <c r="M28" s="208">
        <v>0</v>
      </c>
      <c r="N28" s="208">
        <v>0</v>
      </c>
      <c r="O28" s="208">
        <v>0</v>
      </c>
      <c r="P28" s="208">
        <v>100</v>
      </c>
      <c r="Q28" s="53"/>
    </row>
    <row r="29" spans="1:17" s="113" customFormat="1" ht="15.6">
      <c r="A29" s="36">
        <v>17</v>
      </c>
      <c r="B29" s="52" t="s">
        <v>299</v>
      </c>
      <c r="C29" s="52" t="s">
        <v>90</v>
      </c>
      <c r="D29" s="52" t="s">
        <v>459</v>
      </c>
      <c r="E29" s="52" t="s">
        <v>503</v>
      </c>
      <c r="F29" s="52" t="s">
        <v>524</v>
      </c>
      <c r="G29" s="52" t="s">
        <v>544</v>
      </c>
      <c r="H29" s="52" t="s">
        <v>16460</v>
      </c>
      <c r="I29" s="208">
        <v>17</v>
      </c>
      <c r="J29" s="210">
        <v>27184.627929229999</v>
      </c>
      <c r="K29" s="208">
        <v>0</v>
      </c>
      <c r="L29" s="208">
        <v>0</v>
      </c>
      <c r="M29" s="208">
        <v>0</v>
      </c>
      <c r="N29" s="208">
        <v>0</v>
      </c>
      <c r="O29" s="208">
        <v>0</v>
      </c>
      <c r="P29" s="208">
        <v>100</v>
      </c>
      <c r="Q29" s="53"/>
    </row>
    <row r="30" spans="1:17" s="113" customFormat="1" ht="15.6">
      <c r="A30" s="36">
        <v>18</v>
      </c>
      <c r="B30" s="52" t="s">
        <v>299</v>
      </c>
      <c r="C30" s="52" t="s">
        <v>90</v>
      </c>
      <c r="D30" s="52" t="s">
        <v>459</v>
      </c>
      <c r="E30" s="52" t="s">
        <v>1880</v>
      </c>
      <c r="F30" s="52" t="s">
        <v>1941</v>
      </c>
      <c r="G30" s="52" t="s">
        <v>544</v>
      </c>
      <c r="H30" s="52" t="s">
        <v>16460</v>
      </c>
      <c r="I30" s="208">
        <v>17</v>
      </c>
      <c r="J30" s="210">
        <v>4238.3258108</v>
      </c>
      <c r="K30" s="208">
        <v>0</v>
      </c>
      <c r="L30" s="208">
        <v>0</v>
      </c>
      <c r="M30" s="208">
        <v>0</v>
      </c>
      <c r="N30" s="208">
        <v>0</v>
      </c>
      <c r="O30" s="208">
        <v>0</v>
      </c>
      <c r="P30" s="208">
        <v>100</v>
      </c>
      <c r="Q30" s="53"/>
    </row>
    <row r="31" spans="1:17" s="113" customFormat="1" ht="15.6">
      <c r="A31" s="36">
        <v>19</v>
      </c>
      <c r="B31" s="52" t="s">
        <v>299</v>
      </c>
      <c r="C31" s="52" t="s">
        <v>90</v>
      </c>
      <c r="D31" s="52" t="s">
        <v>339</v>
      </c>
      <c r="E31" s="52" t="s">
        <v>1582</v>
      </c>
      <c r="F31" s="52" t="s">
        <v>1724</v>
      </c>
      <c r="G31" s="52" t="s">
        <v>287</v>
      </c>
      <c r="H31" s="52" t="s">
        <v>16460</v>
      </c>
      <c r="I31" s="208">
        <v>15</v>
      </c>
      <c r="J31" s="210">
        <v>17855.967500939998</v>
      </c>
      <c r="K31" s="208">
        <v>0</v>
      </c>
      <c r="L31" s="208">
        <v>0</v>
      </c>
      <c r="M31" s="208">
        <v>0</v>
      </c>
      <c r="N31" s="208">
        <v>0</v>
      </c>
      <c r="O31" s="208">
        <v>0</v>
      </c>
      <c r="P31" s="208">
        <v>100</v>
      </c>
      <c r="Q31" s="53"/>
    </row>
    <row r="32" spans="1:17" s="113" customFormat="1" ht="15.6">
      <c r="A32" s="36">
        <v>20</v>
      </c>
      <c r="B32" s="52" t="s">
        <v>299</v>
      </c>
      <c r="C32" s="52" t="s">
        <v>90</v>
      </c>
      <c r="D32" s="52" t="s">
        <v>339</v>
      </c>
      <c r="E32" s="52" t="s">
        <v>1583</v>
      </c>
      <c r="F32" s="52" t="s">
        <v>1725</v>
      </c>
      <c r="G32" s="52" t="s">
        <v>287</v>
      </c>
      <c r="H32" s="52" t="s">
        <v>16460</v>
      </c>
      <c r="I32" s="208">
        <v>15</v>
      </c>
      <c r="J32" s="210">
        <v>18167.40237489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100</v>
      </c>
      <c r="Q32" s="53"/>
    </row>
    <row r="33" spans="1:17" s="113" customFormat="1" ht="15.6">
      <c r="A33" s="36">
        <v>21</v>
      </c>
      <c r="B33" s="52" t="s">
        <v>299</v>
      </c>
      <c r="C33" s="52" t="s">
        <v>90</v>
      </c>
      <c r="D33" s="52" t="s">
        <v>300</v>
      </c>
      <c r="E33" s="52" t="s">
        <v>1881</v>
      </c>
      <c r="F33" s="52" t="s">
        <v>1942</v>
      </c>
      <c r="G33" s="52" t="s">
        <v>28</v>
      </c>
      <c r="H33" s="52" t="s">
        <v>16461</v>
      </c>
      <c r="I33" s="208">
        <v>13</v>
      </c>
      <c r="J33" s="210">
        <v>8519</v>
      </c>
      <c r="K33" s="208">
        <v>0</v>
      </c>
      <c r="L33" s="208">
        <v>0</v>
      </c>
      <c r="M33" s="208">
        <v>0</v>
      </c>
      <c r="N33" s="208">
        <v>8</v>
      </c>
      <c r="O33" s="208">
        <v>0</v>
      </c>
      <c r="P33" s="208">
        <v>92</v>
      </c>
      <c r="Q33" s="53"/>
    </row>
    <row r="34" spans="1:17" s="113" customFormat="1" ht="15.6">
      <c r="A34" s="36">
        <v>22</v>
      </c>
      <c r="B34" s="52" t="s">
        <v>299</v>
      </c>
      <c r="C34" s="52" t="s">
        <v>90</v>
      </c>
      <c r="D34" s="52" t="s">
        <v>353</v>
      </c>
      <c r="E34" s="52" t="s">
        <v>1883</v>
      </c>
      <c r="F34" s="52" t="s">
        <v>1943</v>
      </c>
      <c r="G34" s="52" t="s">
        <v>28</v>
      </c>
      <c r="H34" s="52" t="s">
        <v>16461</v>
      </c>
      <c r="I34" s="208">
        <v>10</v>
      </c>
      <c r="J34" s="210">
        <v>7174</v>
      </c>
      <c r="K34" s="208">
        <v>0</v>
      </c>
      <c r="L34" s="208">
        <v>0</v>
      </c>
      <c r="M34" s="208">
        <v>0</v>
      </c>
      <c r="N34" s="208">
        <v>0</v>
      </c>
      <c r="O34" s="208">
        <v>0</v>
      </c>
      <c r="P34" s="208">
        <v>100</v>
      </c>
      <c r="Q34" s="53"/>
    </row>
    <row r="35" spans="1:17" s="113" customFormat="1" ht="15.6">
      <c r="A35" s="36">
        <v>23</v>
      </c>
      <c r="B35" s="52" t="s">
        <v>299</v>
      </c>
      <c r="C35" s="52" t="s">
        <v>90</v>
      </c>
      <c r="D35" s="52" t="s">
        <v>353</v>
      </c>
      <c r="E35" s="52" t="s">
        <v>1886</v>
      </c>
      <c r="F35" s="52" t="s">
        <v>1946</v>
      </c>
      <c r="G35" s="52" t="s">
        <v>28</v>
      </c>
      <c r="H35" s="52" t="s">
        <v>16461</v>
      </c>
      <c r="I35" s="208">
        <v>5</v>
      </c>
      <c r="J35" s="210">
        <v>5529</v>
      </c>
      <c r="K35" s="208">
        <v>0</v>
      </c>
      <c r="L35" s="208">
        <v>0</v>
      </c>
      <c r="M35" s="208">
        <v>0</v>
      </c>
      <c r="N35" s="208">
        <v>1</v>
      </c>
      <c r="O35" s="208">
        <v>0</v>
      </c>
      <c r="P35" s="208">
        <v>99</v>
      </c>
      <c r="Q35" s="53"/>
    </row>
    <row r="36" spans="1:17" s="113" customFormat="1" ht="15.6">
      <c r="A36" s="36">
        <v>24</v>
      </c>
      <c r="B36" s="52" t="s">
        <v>299</v>
      </c>
      <c r="C36" s="52" t="s">
        <v>90</v>
      </c>
      <c r="D36" s="52" t="s">
        <v>300</v>
      </c>
      <c r="E36" s="52" t="s">
        <v>1887</v>
      </c>
      <c r="F36" s="52" t="s">
        <v>1947</v>
      </c>
      <c r="G36" s="52" t="s">
        <v>28</v>
      </c>
      <c r="H36" s="52" t="s">
        <v>16461</v>
      </c>
      <c r="I36" s="208">
        <v>4</v>
      </c>
      <c r="J36" s="210">
        <v>13341</v>
      </c>
      <c r="K36" s="208">
        <v>0</v>
      </c>
      <c r="L36" s="208">
        <v>0</v>
      </c>
      <c r="M36" s="208">
        <v>0</v>
      </c>
      <c r="N36" s="208">
        <v>7</v>
      </c>
      <c r="O36" s="208">
        <v>0</v>
      </c>
      <c r="P36" s="208">
        <v>93</v>
      </c>
      <c r="Q36" s="53"/>
    </row>
    <row r="37" spans="1:17" s="113" customFormat="1" ht="15.6">
      <c r="A37" s="36">
        <v>25</v>
      </c>
      <c r="B37" s="52" t="s">
        <v>299</v>
      </c>
      <c r="C37" s="52" t="s">
        <v>90</v>
      </c>
      <c r="D37" s="52" t="s">
        <v>300</v>
      </c>
      <c r="E37" s="52" t="s">
        <v>1888</v>
      </c>
      <c r="F37" s="52" t="s">
        <v>1948</v>
      </c>
      <c r="G37" s="52" t="s">
        <v>28</v>
      </c>
      <c r="H37" s="52" t="s">
        <v>16461</v>
      </c>
      <c r="I37" s="208">
        <v>4</v>
      </c>
      <c r="J37" s="210">
        <v>4985</v>
      </c>
      <c r="K37" s="208">
        <v>0</v>
      </c>
      <c r="L37" s="208">
        <v>0</v>
      </c>
      <c r="M37" s="208">
        <v>0</v>
      </c>
      <c r="N37" s="208">
        <v>5</v>
      </c>
      <c r="O37" s="208">
        <v>0</v>
      </c>
      <c r="P37" s="208">
        <v>95</v>
      </c>
      <c r="Q37" s="53"/>
    </row>
    <row r="38" spans="1:17" s="113" customFormat="1" ht="15.6">
      <c r="A38" s="36">
        <v>26</v>
      </c>
      <c r="B38" s="52" t="s">
        <v>299</v>
      </c>
      <c r="C38" s="52" t="s">
        <v>90</v>
      </c>
      <c r="D38" s="52" t="s">
        <v>646</v>
      </c>
      <c r="E38" s="52" t="s">
        <v>1889</v>
      </c>
      <c r="F38" s="52" t="s">
        <v>1949</v>
      </c>
      <c r="G38" s="52" t="s">
        <v>28</v>
      </c>
      <c r="H38" s="52" t="s">
        <v>16461</v>
      </c>
      <c r="I38" s="208">
        <v>3</v>
      </c>
      <c r="J38" s="210">
        <v>28877</v>
      </c>
      <c r="K38" s="208">
        <v>0</v>
      </c>
      <c r="L38" s="208">
        <v>0</v>
      </c>
      <c r="M38" s="208">
        <v>0</v>
      </c>
      <c r="N38" s="208">
        <v>10</v>
      </c>
      <c r="O38" s="208">
        <v>0</v>
      </c>
      <c r="P38" s="208">
        <v>90</v>
      </c>
      <c r="Q38" s="53"/>
    </row>
    <row r="39" spans="1:17" s="113" customFormat="1" ht="15.6">
      <c r="A39" s="36">
        <v>27</v>
      </c>
      <c r="B39" s="52" t="s">
        <v>295</v>
      </c>
      <c r="C39" s="52" t="s">
        <v>104</v>
      </c>
      <c r="D39" s="52" t="s">
        <v>292</v>
      </c>
      <c r="E39" s="52" t="s">
        <v>1634</v>
      </c>
      <c r="F39" s="52" t="s">
        <v>1776</v>
      </c>
      <c r="G39" s="52" t="s">
        <v>70</v>
      </c>
      <c r="H39" s="52" t="s">
        <v>16460</v>
      </c>
      <c r="I39" s="208">
        <v>3150</v>
      </c>
      <c r="J39" s="210">
        <v>76717.337554889993</v>
      </c>
      <c r="K39" s="208">
        <v>0</v>
      </c>
      <c r="L39" s="208">
        <v>0</v>
      </c>
      <c r="M39" s="208">
        <v>100</v>
      </c>
      <c r="N39" s="208">
        <v>0</v>
      </c>
      <c r="O39" s="208">
        <v>0</v>
      </c>
      <c r="P39" s="208">
        <v>0</v>
      </c>
      <c r="Q39" s="53"/>
    </row>
    <row r="40" spans="1:17" s="113" customFormat="1" ht="15.6">
      <c r="A40" s="36">
        <v>28</v>
      </c>
      <c r="B40" s="52" t="s">
        <v>295</v>
      </c>
      <c r="C40" s="52" t="s">
        <v>104</v>
      </c>
      <c r="D40" s="52" t="s">
        <v>292</v>
      </c>
      <c r="E40" s="52" t="s">
        <v>1635</v>
      </c>
      <c r="F40" s="52" t="s">
        <v>1777</v>
      </c>
      <c r="G40" s="52" t="s">
        <v>70</v>
      </c>
      <c r="H40" s="52" t="s">
        <v>16460</v>
      </c>
      <c r="I40" s="208">
        <v>3150</v>
      </c>
      <c r="J40" s="210">
        <v>79151.792073689998</v>
      </c>
      <c r="K40" s="208">
        <v>0</v>
      </c>
      <c r="L40" s="208">
        <v>0</v>
      </c>
      <c r="M40" s="208">
        <v>100</v>
      </c>
      <c r="N40" s="208">
        <v>0</v>
      </c>
      <c r="O40" s="208">
        <v>0</v>
      </c>
      <c r="P40" s="208">
        <v>0</v>
      </c>
      <c r="Q40" s="53"/>
    </row>
    <row r="41" spans="1:17" s="113" customFormat="1" ht="15.6">
      <c r="A41" s="36">
        <v>29</v>
      </c>
      <c r="B41" s="52" t="s">
        <v>295</v>
      </c>
      <c r="C41" s="52" t="s">
        <v>104</v>
      </c>
      <c r="D41" s="52" t="s">
        <v>655</v>
      </c>
      <c r="E41" s="52" t="s">
        <v>1614</v>
      </c>
      <c r="F41" s="52" t="s">
        <v>1756</v>
      </c>
      <c r="G41" s="52" t="s">
        <v>70</v>
      </c>
      <c r="H41" s="52" t="s">
        <v>16460</v>
      </c>
      <c r="I41" s="208">
        <v>703</v>
      </c>
      <c r="J41" s="210">
        <v>85695.568114039997</v>
      </c>
      <c r="K41" s="208">
        <v>0</v>
      </c>
      <c r="L41" s="208">
        <v>0</v>
      </c>
      <c r="M41" s="208">
        <v>100</v>
      </c>
      <c r="N41" s="208">
        <v>0</v>
      </c>
      <c r="O41" s="208">
        <v>0</v>
      </c>
      <c r="P41" s="208">
        <v>0</v>
      </c>
      <c r="Q41" s="53"/>
    </row>
    <row r="42" spans="1:17" s="113" customFormat="1" ht="15.6">
      <c r="A42" s="36">
        <v>30</v>
      </c>
      <c r="B42" s="52" t="s">
        <v>295</v>
      </c>
      <c r="C42" s="52" t="s">
        <v>104</v>
      </c>
      <c r="D42" s="52" t="s">
        <v>1204</v>
      </c>
      <c r="E42" s="52" t="s">
        <v>1604</v>
      </c>
      <c r="F42" s="52" t="s">
        <v>1746</v>
      </c>
      <c r="G42" s="52" t="s">
        <v>70</v>
      </c>
      <c r="H42" s="52" t="s">
        <v>16460</v>
      </c>
      <c r="I42" s="208">
        <v>185</v>
      </c>
      <c r="J42" s="210">
        <v>115355.82243378001</v>
      </c>
      <c r="K42" s="208">
        <v>0</v>
      </c>
      <c r="L42" s="208">
        <v>0</v>
      </c>
      <c r="M42" s="208">
        <v>100</v>
      </c>
      <c r="N42" s="208">
        <v>0</v>
      </c>
      <c r="O42" s="208">
        <v>0</v>
      </c>
      <c r="P42" s="208">
        <v>0</v>
      </c>
      <c r="Q42" s="53"/>
    </row>
    <row r="43" spans="1:17" s="113" customFormat="1" ht="15.6">
      <c r="A43" s="36">
        <v>31</v>
      </c>
      <c r="B43" s="52" t="s">
        <v>295</v>
      </c>
      <c r="C43" s="52" t="s">
        <v>104</v>
      </c>
      <c r="D43" s="52" t="s">
        <v>656</v>
      </c>
      <c r="E43" s="52" t="s">
        <v>1593</v>
      </c>
      <c r="F43" s="52" t="s">
        <v>1735</v>
      </c>
      <c r="G43" s="52" t="s">
        <v>70</v>
      </c>
      <c r="H43" s="52" t="s">
        <v>16461</v>
      </c>
      <c r="I43" s="208">
        <v>153</v>
      </c>
      <c r="J43" s="210">
        <v>72652.957060029992</v>
      </c>
      <c r="K43" s="208">
        <v>0</v>
      </c>
      <c r="L43" s="208">
        <v>0</v>
      </c>
      <c r="M43" s="208">
        <v>100</v>
      </c>
      <c r="N43" s="208">
        <v>0</v>
      </c>
      <c r="O43" s="208">
        <v>0</v>
      </c>
      <c r="P43" s="208">
        <v>0</v>
      </c>
      <c r="Q43" s="53"/>
    </row>
    <row r="44" spans="1:17" s="113" customFormat="1" ht="15.6">
      <c r="A44" s="36">
        <v>32</v>
      </c>
      <c r="B44" s="52" t="s">
        <v>295</v>
      </c>
      <c r="C44" s="52" t="s">
        <v>104</v>
      </c>
      <c r="D44" s="52" t="s">
        <v>656</v>
      </c>
      <c r="E44" s="52" t="s">
        <v>1591</v>
      </c>
      <c r="F44" s="52" t="s">
        <v>1733</v>
      </c>
      <c r="G44" s="52" t="s">
        <v>70</v>
      </c>
      <c r="H44" s="52" t="s">
        <v>16461</v>
      </c>
      <c r="I44" s="208">
        <v>153</v>
      </c>
      <c r="J44" s="210">
        <v>96037.225348160006</v>
      </c>
      <c r="K44" s="208">
        <v>0</v>
      </c>
      <c r="L44" s="208">
        <v>0</v>
      </c>
      <c r="M44" s="208">
        <v>100</v>
      </c>
      <c r="N44" s="208">
        <v>0</v>
      </c>
      <c r="O44" s="208">
        <v>0</v>
      </c>
      <c r="P44" s="208">
        <v>0</v>
      </c>
      <c r="Q44" s="53"/>
    </row>
    <row r="45" spans="1:17" s="113" customFormat="1" ht="15.6">
      <c r="A45" s="36">
        <v>33</v>
      </c>
      <c r="B45" s="52" t="s">
        <v>295</v>
      </c>
      <c r="C45" s="52" t="s">
        <v>104</v>
      </c>
      <c r="D45" s="52" t="s">
        <v>656</v>
      </c>
      <c r="E45" s="52" t="s">
        <v>1701</v>
      </c>
      <c r="F45" s="52" t="s">
        <v>1843</v>
      </c>
      <c r="G45" s="52" t="s">
        <v>70</v>
      </c>
      <c r="H45" s="52" t="s">
        <v>16461</v>
      </c>
      <c r="I45" s="208">
        <v>153</v>
      </c>
      <c r="J45" s="210">
        <v>28385.565027199998</v>
      </c>
      <c r="K45" s="208">
        <v>0</v>
      </c>
      <c r="L45" s="208">
        <v>0</v>
      </c>
      <c r="M45" s="208">
        <v>0</v>
      </c>
      <c r="N45" s="208">
        <v>100</v>
      </c>
      <c r="O45" s="208">
        <v>0</v>
      </c>
      <c r="P45" s="208">
        <v>0</v>
      </c>
      <c r="Q45" s="53"/>
    </row>
    <row r="46" spans="1:17" s="113" customFormat="1" ht="15.6">
      <c r="A46" s="36">
        <v>34</v>
      </c>
      <c r="B46" s="52" t="s">
        <v>295</v>
      </c>
      <c r="C46" s="52" t="s">
        <v>104</v>
      </c>
      <c r="D46" s="52" t="s">
        <v>434</v>
      </c>
      <c r="E46" s="52" t="s">
        <v>1702</v>
      </c>
      <c r="F46" s="52" t="s">
        <v>1844</v>
      </c>
      <c r="G46" s="52" t="s">
        <v>70</v>
      </c>
      <c r="H46" s="52" t="s">
        <v>16461</v>
      </c>
      <c r="I46" s="208">
        <v>143</v>
      </c>
      <c r="J46" s="210">
        <v>30725.511941700002</v>
      </c>
      <c r="K46" s="208">
        <v>0</v>
      </c>
      <c r="L46" s="208">
        <v>0</v>
      </c>
      <c r="M46" s="208">
        <v>0</v>
      </c>
      <c r="N46" s="208">
        <v>100</v>
      </c>
      <c r="O46" s="208">
        <v>0</v>
      </c>
      <c r="P46" s="208">
        <v>0</v>
      </c>
      <c r="Q46" s="53"/>
    </row>
    <row r="47" spans="1:17" s="113" customFormat="1" ht="15.6">
      <c r="A47" s="36">
        <v>35</v>
      </c>
      <c r="B47" s="52" t="s">
        <v>295</v>
      </c>
      <c r="C47" s="52" t="s">
        <v>104</v>
      </c>
      <c r="D47" s="52" t="s">
        <v>434</v>
      </c>
      <c r="E47" s="52" t="s">
        <v>1699</v>
      </c>
      <c r="F47" s="52" t="s">
        <v>1841</v>
      </c>
      <c r="G47" s="52" t="s">
        <v>97</v>
      </c>
      <c r="H47" s="52" t="s">
        <v>16460</v>
      </c>
      <c r="I47" s="208">
        <v>120</v>
      </c>
      <c r="J47" s="210">
        <v>69625.54099292001</v>
      </c>
      <c r="K47" s="208">
        <v>0</v>
      </c>
      <c r="L47" s="208">
        <v>0</v>
      </c>
      <c r="M47" s="208">
        <v>0</v>
      </c>
      <c r="N47" s="208">
        <v>10</v>
      </c>
      <c r="O47" s="208">
        <v>0</v>
      </c>
      <c r="P47" s="208">
        <v>90</v>
      </c>
      <c r="Q47" s="53"/>
    </row>
    <row r="48" spans="1:17" s="113" customFormat="1" ht="15.6">
      <c r="A48" s="36">
        <v>36</v>
      </c>
      <c r="B48" s="52" t="s">
        <v>295</v>
      </c>
      <c r="C48" s="52" t="s">
        <v>104</v>
      </c>
      <c r="D48" s="52" t="s">
        <v>431</v>
      </c>
      <c r="E48" s="52" t="s">
        <v>1686</v>
      </c>
      <c r="F48" s="52" t="s">
        <v>1828</v>
      </c>
      <c r="G48" s="52" t="s">
        <v>97</v>
      </c>
      <c r="H48" s="52" t="s">
        <v>16460</v>
      </c>
      <c r="I48" s="208">
        <v>111</v>
      </c>
      <c r="J48" s="210">
        <v>15497.356476790001</v>
      </c>
      <c r="K48" s="208">
        <v>0</v>
      </c>
      <c r="L48" s="208">
        <v>0</v>
      </c>
      <c r="M48" s="208">
        <v>0</v>
      </c>
      <c r="N48" s="208">
        <v>0</v>
      </c>
      <c r="O48" s="208">
        <v>0</v>
      </c>
      <c r="P48" s="208">
        <v>100</v>
      </c>
      <c r="Q48" s="53"/>
    </row>
    <row r="49" spans="1:17" s="113" customFormat="1" ht="15.6">
      <c r="A49" s="36">
        <v>37</v>
      </c>
      <c r="B49" s="52" t="s">
        <v>295</v>
      </c>
      <c r="C49" s="52" t="s">
        <v>104</v>
      </c>
      <c r="D49" s="52" t="s">
        <v>434</v>
      </c>
      <c r="E49" s="52" t="s">
        <v>1666</v>
      </c>
      <c r="F49" s="52" t="s">
        <v>1808</v>
      </c>
      <c r="G49" s="52" t="s">
        <v>97</v>
      </c>
      <c r="H49" s="52" t="s">
        <v>16460</v>
      </c>
      <c r="I49" s="208">
        <v>103</v>
      </c>
      <c r="J49" s="210">
        <v>29280.294462349997</v>
      </c>
      <c r="K49" s="208">
        <v>0</v>
      </c>
      <c r="L49" s="208">
        <v>0</v>
      </c>
      <c r="M49" s="208">
        <v>10</v>
      </c>
      <c r="N49" s="208">
        <v>20</v>
      </c>
      <c r="O49" s="208">
        <v>0</v>
      </c>
      <c r="P49" s="208">
        <v>70</v>
      </c>
      <c r="Q49" s="53"/>
    </row>
    <row r="50" spans="1:17" s="113" customFormat="1" ht="15.6">
      <c r="A50" s="36">
        <v>38</v>
      </c>
      <c r="B50" s="52" t="s">
        <v>295</v>
      </c>
      <c r="C50" s="52" t="s">
        <v>104</v>
      </c>
      <c r="D50" s="52" t="s">
        <v>655</v>
      </c>
      <c r="E50" s="52" t="s">
        <v>1895</v>
      </c>
      <c r="F50" s="52" t="s">
        <v>1955</v>
      </c>
      <c r="G50" s="52" t="s">
        <v>97</v>
      </c>
      <c r="H50" s="52" t="s">
        <v>16461</v>
      </c>
      <c r="I50" s="208">
        <v>98</v>
      </c>
      <c r="J50" s="210">
        <v>19031.445848110001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208">
        <v>100</v>
      </c>
      <c r="Q50" s="53"/>
    </row>
    <row r="51" spans="1:17" s="113" customFormat="1" ht="15.6">
      <c r="A51" s="36">
        <v>39</v>
      </c>
      <c r="B51" s="52" t="s">
        <v>295</v>
      </c>
      <c r="C51" s="52" t="s">
        <v>104</v>
      </c>
      <c r="D51" s="52" t="s">
        <v>317</v>
      </c>
      <c r="E51" s="52" t="s">
        <v>1140</v>
      </c>
      <c r="F51" s="52" t="s">
        <v>1958</v>
      </c>
      <c r="G51" s="52" t="s">
        <v>97</v>
      </c>
      <c r="H51" s="52" t="s">
        <v>16460</v>
      </c>
      <c r="I51" s="208">
        <v>79</v>
      </c>
      <c r="J51" s="210">
        <v>19822.227774939998</v>
      </c>
      <c r="K51" s="208">
        <v>0</v>
      </c>
      <c r="L51" s="208">
        <v>0</v>
      </c>
      <c r="M51" s="208">
        <v>0</v>
      </c>
      <c r="N51" s="208">
        <v>0</v>
      </c>
      <c r="O51" s="208">
        <v>0</v>
      </c>
      <c r="P51" s="208">
        <v>100</v>
      </c>
      <c r="Q51" s="53"/>
    </row>
    <row r="52" spans="1:17" s="113" customFormat="1" ht="15.6">
      <c r="A52" s="36">
        <v>40</v>
      </c>
      <c r="B52" s="52" t="s">
        <v>295</v>
      </c>
      <c r="C52" s="52" t="s">
        <v>104</v>
      </c>
      <c r="D52" s="52" t="s">
        <v>650</v>
      </c>
      <c r="E52" s="52" t="s">
        <v>1610</v>
      </c>
      <c r="F52" s="52" t="s">
        <v>1752</v>
      </c>
      <c r="G52" s="52" t="s">
        <v>70</v>
      </c>
      <c r="H52" s="52" t="s">
        <v>16460</v>
      </c>
      <c r="I52" s="208">
        <v>78</v>
      </c>
      <c r="J52" s="210">
        <v>85672.384801420005</v>
      </c>
      <c r="K52" s="208">
        <v>0</v>
      </c>
      <c r="L52" s="208">
        <v>0</v>
      </c>
      <c r="M52" s="208">
        <v>100</v>
      </c>
      <c r="N52" s="208">
        <v>0</v>
      </c>
      <c r="O52" s="208">
        <v>0</v>
      </c>
      <c r="P52" s="208">
        <v>0</v>
      </c>
      <c r="Q52" s="53"/>
    </row>
    <row r="53" spans="1:17" s="113" customFormat="1" ht="15.6">
      <c r="A53" s="36">
        <v>41</v>
      </c>
      <c r="B53" s="52" t="s">
        <v>295</v>
      </c>
      <c r="C53" s="52" t="s">
        <v>104</v>
      </c>
      <c r="D53" s="52" t="s">
        <v>650</v>
      </c>
      <c r="E53" s="52" t="s">
        <v>1696</v>
      </c>
      <c r="F53" s="52" t="s">
        <v>1838</v>
      </c>
      <c r="G53" s="52" t="s">
        <v>97</v>
      </c>
      <c r="H53" s="52" t="s">
        <v>16460</v>
      </c>
      <c r="I53" s="208">
        <v>73</v>
      </c>
      <c r="J53" s="210">
        <v>28652.517575630001</v>
      </c>
      <c r="K53" s="208">
        <v>0</v>
      </c>
      <c r="L53" s="208">
        <v>0</v>
      </c>
      <c r="M53" s="208">
        <v>0</v>
      </c>
      <c r="N53" s="208">
        <v>5</v>
      </c>
      <c r="O53" s="208">
        <v>0</v>
      </c>
      <c r="P53" s="208">
        <v>95</v>
      </c>
      <c r="Q53" s="53"/>
    </row>
    <row r="54" spans="1:17" s="113" customFormat="1" ht="15.6">
      <c r="A54" s="36">
        <v>42</v>
      </c>
      <c r="B54" s="52" t="s">
        <v>295</v>
      </c>
      <c r="C54" s="52" t="s">
        <v>104</v>
      </c>
      <c r="D54" s="52" t="s">
        <v>655</v>
      </c>
      <c r="E54" s="52" t="s">
        <v>1671</v>
      </c>
      <c r="F54" s="52" t="s">
        <v>1813</v>
      </c>
      <c r="G54" s="52" t="s">
        <v>97</v>
      </c>
      <c r="H54" s="52" t="s">
        <v>16461</v>
      </c>
      <c r="I54" s="208">
        <v>66</v>
      </c>
      <c r="J54" s="210">
        <v>34862.232690600002</v>
      </c>
      <c r="K54" s="208">
        <v>0</v>
      </c>
      <c r="L54" s="208">
        <v>0</v>
      </c>
      <c r="M54" s="208">
        <v>0</v>
      </c>
      <c r="N54" s="208">
        <v>0</v>
      </c>
      <c r="O54" s="208">
        <v>0</v>
      </c>
      <c r="P54" s="208">
        <v>100</v>
      </c>
      <c r="Q54" s="53"/>
    </row>
    <row r="55" spans="1:17" s="113" customFormat="1" ht="15.6">
      <c r="A55" s="36">
        <v>43</v>
      </c>
      <c r="B55" s="52" t="s">
        <v>295</v>
      </c>
      <c r="C55" s="52" t="s">
        <v>104</v>
      </c>
      <c r="D55" s="52" t="s">
        <v>317</v>
      </c>
      <c r="E55" s="52" t="s">
        <v>1681</v>
      </c>
      <c r="F55" s="52" t="s">
        <v>1823</v>
      </c>
      <c r="G55" s="52" t="s">
        <v>97</v>
      </c>
      <c r="H55" s="52" t="s">
        <v>16460</v>
      </c>
      <c r="I55" s="208">
        <v>49</v>
      </c>
      <c r="J55" s="210">
        <v>20068.63012342</v>
      </c>
      <c r="K55" s="208">
        <v>0</v>
      </c>
      <c r="L55" s="208">
        <v>0</v>
      </c>
      <c r="M55" s="208">
        <v>0</v>
      </c>
      <c r="N55" s="208">
        <v>0</v>
      </c>
      <c r="O55" s="208">
        <v>0</v>
      </c>
      <c r="P55" s="208">
        <v>100</v>
      </c>
      <c r="Q55" s="53"/>
    </row>
    <row r="56" spans="1:17" s="113" customFormat="1" ht="15.6">
      <c r="A56" s="36">
        <v>44</v>
      </c>
      <c r="B56" s="52" t="s">
        <v>295</v>
      </c>
      <c r="C56" s="52" t="s">
        <v>104</v>
      </c>
      <c r="D56" s="52" t="s">
        <v>434</v>
      </c>
      <c r="E56" s="52" t="s">
        <v>1687</v>
      </c>
      <c r="F56" s="52" t="s">
        <v>1829</v>
      </c>
      <c r="G56" s="52" t="s">
        <v>97</v>
      </c>
      <c r="H56" s="52" t="s">
        <v>16460</v>
      </c>
      <c r="I56" s="208">
        <v>43</v>
      </c>
      <c r="J56" s="210">
        <v>24657.15010536</v>
      </c>
      <c r="K56" s="208">
        <v>0</v>
      </c>
      <c r="L56" s="208">
        <v>0</v>
      </c>
      <c r="M56" s="208">
        <v>0</v>
      </c>
      <c r="N56" s="208">
        <v>0</v>
      </c>
      <c r="O56" s="208">
        <v>0</v>
      </c>
      <c r="P56" s="208">
        <v>100</v>
      </c>
      <c r="Q56" s="53"/>
    </row>
    <row r="57" spans="1:17" s="113" customFormat="1" ht="15.6">
      <c r="A57" s="36">
        <v>45</v>
      </c>
      <c r="B57" s="52" t="s">
        <v>295</v>
      </c>
      <c r="C57" s="52" t="s">
        <v>104</v>
      </c>
      <c r="D57" s="52" t="s">
        <v>434</v>
      </c>
      <c r="E57" s="52" t="s">
        <v>1694</v>
      </c>
      <c r="F57" s="52" t="s">
        <v>1836</v>
      </c>
      <c r="G57" s="52" t="s">
        <v>97</v>
      </c>
      <c r="H57" s="52" t="s">
        <v>16460</v>
      </c>
      <c r="I57" s="208">
        <v>40</v>
      </c>
      <c r="J57" s="210">
        <v>8368.1871582799995</v>
      </c>
      <c r="K57" s="208">
        <v>0</v>
      </c>
      <c r="L57" s="208">
        <v>0</v>
      </c>
      <c r="M57" s="208">
        <v>0</v>
      </c>
      <c r="N57" s="208">
        <v>0</v>
      </c>
      <c r="O57" s="208">
        <v>0</v>
      </c>
      <c r="P57" s="208">
        <v>100</v>
      </c>
      <c r="Q57" s="53"/>
    </row>
    <row r="58" spans="1:17" s="113" customFormat="1" ht="15.6">
      <c r="A58" s="36">
        <v>46</v>
      </c>
      <c r="B58" s="52" t="s">
        <v>295</v>
      </c>
      <c r="C58" s="52" t="s">
        <v>104</v>
      </c>
      <c r="D58" s="52" t="s">
        <v>655</v>
      </c>
      <c r="E58" s="52" t="s">
        <v>1680</v>
      </c>
      <c r="F58" s="52" t="s">
        <v>1822</v>
      </c>
      <c r="G58" s="52" t="s">
        <v>97</v>
      </c>
      <c r="H58" s="52" t="s">
        <v>16460</v>
      </c>
      <c r="I58" s="208">
        <v>33</v>
      </c>
      <c r="J58" s="210">
        <v>39088.527996720004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208">
        <v>100</v>
      </c>
      <c r="Q58" s="53"/>
    </row>
    <row r="59" spans="1:17" s="113" customFormat="1" ht="15.6">
      <c r="A59" s="36">
        <v>47</v>
      </c>
      <c r="B59" s="52" t="s">
        <v>295</v>
      </c>
      <c r="C59" s="52" t="s">
        <v>104</v>
      </c>
      <c r="D59" s="52" t="s">
        <v>655</v>
      </c>
      <c r="E59" s="52" t="s">
        <v>1692</v>
      </c>
      <c r="F59" s="52" t="s">
        <v>1834</v>
      </c>
      <c r="G59" s="52" t="s">
        <v>97</v>
      </c>
      <c r="H59" s="52" t="s">
        <v>16460</v>
      </c>
      <c r="I59" s="208">
        <v>26</v>
      </c>
      <c r="J59" s="210">
        <v>12238.821763080001</v>
      </c>
      <c r="K59" s="208">
        <v>0</v>
      </c>
      <c r="L59" s="208">
        <v>0</v>
      </c>
      <c r="M59" s="208">
        <v>0</v>
      </c>
      <c r="N59" s="208">
        <v>0</v>
      </c>
      <c r="O59" s="208">
        <v>0</v>
      </c>
      <c r="P59" s="208">
        <v>100</v>
      </c>
      <c r="Q59" s="53"/>
    </row>
    <row r="60" spans="1:17" s="113" customFormat="1" ht="15.6">
      <c r="A60" s="36">
        <v>48</v>
      </c>
      <c r="B60" s="52" t="s">
        <v>295</v>
      </c>
      <c r="C60" s="52" t="s">
        <v>104</v>
      </c>
      <c r="D60" s="52" t="s">
        <v>434</v>
      </c>
      <c r="E60" s="52" t="s">
        <v>1691</v>
      </c>
      <c r="F60" s="52" t="s">
        <v>1833</v>
      </c>
      <c r="G60" s="52" t="s">
        <v>97</v>
      </c>
      <c r="H60" s="52" t="s">
        <v>16460</v>
      </c>
      <c r="I60" s="208">
        <v>25</v>
      </c>
      <c r="J60" s="210">
        <v>16751.8639487</v>
      </c>
      <c r="K60" s="208">
        <v>0</v>
      </c>
      <c r="L60" s="208">
        <v>0</v>
      </c>
      <c r="M60" s="208">
        <v>0</v>
      </c>
      <c r="N60" s="208">
        <v>0</v>
      </c>
      <c r="O60" s="208">
        <v>0</v>
      </c>
      <c r="P60" s="208">
        <v>100</v>
      </c>
      <c r="Q60" s="53"/>
    </row>
    <row r="61" spans="1:17" s="113" customFormat="1" ht="15.6">
      <c r="A61" s="36">
        <v>49</v>
      </c>
      <c r="B61" s="52" t="s">
        <v>295</v>
      </c>
      <c r="C61" s="52" t="s">
        <v>104</v>
      </c>
      <c r="D61" s="52" t="s">
        <v>434</v>
      </c>
      <c r="E61" s="52" t="s">
        <v>1903</v>
      </c>
      <c r="F61" s="52" t="s">
        <v>1964</v>
      </c>
      <c r="G61" s="52" t="s">
        <v>97</v>
      </c>
      <c r="H61" s="52" t="s">
        <v>16460</v>
      </c>
      <c r="I61" s="208">
        <v>24</v>
      </c>
      <c r="J61" s="210">
        <v>18579.636869800001</v>
      </c>
      <c r="K61" s="208">
        <v>0</v>
      </c>
      <c r="L61" s="208">
        <v>0</v>
      </c>
      <c r="M61" s="208">
        <v>0</v>
      </c>
      <c r="N61" s="208">
        <v>0</v>
      </c>
      <c r="O61" s="208">
        <v>0</v>
      </c>
      <c r="P61" s="208">
        <v>100</v>
      </c>
      <c r="Q61" s="53"/>
    </row>
    <row r="62" spans="1:17" s="113" customFormat="1" ht="15.6">
      <c r="A62" s="36">
        <v>50</v>
      </c>
      <c r="B62" s="52" t="s">
        <v>295</v>
      </c>
      <c r="C62" s="52" t="s">
        <v>104</v>
      </c>
      <c r="D62" s="52" t="s">
        <v>434</v>
      </c>
      <c r="E62" s="52" t="s">
        <v>1700</v>
      </c>
      <c r="F62" s="52" t="s">
        <v>1842</v>
      </c>
      <c r="G62" s="52" t="s">
        <v>97</v>
      </c>
      <c r="H62" s="52" t="s">
        <v>16461</v>
      </c>
      <c r="I62" s="208">
        <v>23</v>
      </c>
      <c r="J62" s="210">
        <v>1752.9025167699999</v>
      </c>
      <c r="K62" s="208">
        <v>0</v>
      </c>
      <c r="L62" s="208">
        <v>0</v>
      </c>
      <c r="M62" s="208">
        <v>0</v>
      </c>
      <c r="N62" s="208">
        <v>90</v>
      </c>
      <c r="O62" s="208">
        <v>0</v>
      </c>
      <c r="P62" s="208">
        <v>10</v>
      </c>
      <c r="Q62" s="53"/>
    </row>
    <row r="63" spans="1:17" s="113" customFormat="1" ht="15.6">
      <c r="A63" s="36">
        <v>51</v>
      </c>
      <c r="B63" s="52" t="s">
        <v>295</v>
      </c>
      <c r="C63" s="52" t="s">
        <v>104</v>
      </c>
      <c r="D63" s="52" t="s">
        <v>434</v>
      </c>
      <c r="E63" s="52" t="s">
        <v>1695</v>
      </c>
      <c r="F63" s="52" t="s">
        <v>1837</v>
      </c>
      <c r="G63" s="52" t="s">
        <v>97</v>
      </c>
      <c r="H63" s="52" t="s">
        <v>16460</v>
      </c>
      <c r="I63" s="208">
        <v>20</v>
      </c>
      <c r="J63" s="210">
        <v>41458.776214259997</v>
      </c>
      <c r="K63" s="208">
        <v>0</v>
      </c>
      <c r="L63" s="208">
        <v>0</v>
      </c>
      <c r="M63" s="208">
        <v>0</v>
      </c>
      <c r="N63" s="208">
        <v>0</v>
      </c>
      <c r="O63" s="208">
        <v>0</v>
      </c>
      <c r="P63" s="208">
        <v>100</v>
      </c>
      <c r="Q63" s="53"/>
    </row>
    <row r="64" spans="1:17" s="113" customFormat="1" ht="15.6">
      <c r="A64" s="36">
        <v>52</v>
      </c>
      <c r="B64" s="52" t="s">
        <v>295</v>
      </c>
      <c r="C64" s="52" t="s">
        <v>104</v>
      </c>
      <c r="D64" s="52" t="s">
        <v>434</v>
      </c>
      <c r="E64" s="52" t="s">
        <v>1905</v>
      </c>
      <c r="F64" s="52" t="s">
        <v>1966</v>
      </c>
      <c r="G64" s="52" t="s">
        <v>97</v>
      </c>
      <c r="H64" s="52" t="s">
        <v>16460</v>
      </c>
      <c r="I64" s="208">
        <v>19</v>
      </c>
      <c r="J64" s="210">
        <v>16217.66385524</v>
      </c>
      <c r="K64" s="208">
        <v>0</v>
      </c>
      <c r="L64" s="208">
        <v>0</v>
      </c>
      <c r="M64" s="208">
        <v>0</v>
      </c>
      <c r="N64" s="208">
        <v>0</v>
      </c>
      <c r="O64" s="208">
        <v>0</v>
      </c>
      <c r="P64" s="208">
        <v>100</v>
      </c>
      <c r="Q64" s="53"/>
    </row>
    <row r="65" spans="1:17" s="113" customFormat="1" ht="15.6">
      <c r="A65" s="36">
        <v>53</v>
      </c>
      <c r="B65" s="52" t="s">
        <v>295</v>
      </c>
      <c r="C65" s="52" t="s">
        <v>104</v>
      </c>
      <c r="D65" s="52" t="s">
        <v>650</v>
      </c>
      <c r="E65" s="52" t="s">
        <v>1684</v>
      </c>
      <c r="F65" s="52" t="s">
        <v>1826</v>
      </c>
      <c r="G65" s="52" t="s">
        <v>97</v>
      </c>
      <c r="H65" s="52" t="s">
        <v>16460</v>
      </c>
      <c r="I65" s="208">
        <v>19</v>
      </c>
      <c r="J65" s="210">
        <v>9464.4370003399999</v>
      </c>
      <c r="K65" s="208">
        <v>0</v>
      </c>
      <c r="L65" s="208">
        <v>0</v>
      </c>
      <c r="M65" s="208">
        <v>0</v>
      </c>
      <c r="N65" s="208">
        <v>0</v>
      </c>
      <c r="O65" s="208">
        <v>0</v>
      </c>
      <c r="P65" s="208">
        <v>100</v>
      </c>
      <c r="Q65" s="53"/>
    </row>
    <row r="66" spans="1:17" s="113" customFormat="1" ht="15.6">
      <c r="A66" s="36">
        <v>54</v>
      </c>
      <c r="B66" s="52" t="s">
        <v>295</v>
      </c>
      <c r="C66" s="52" t="s">
        <v>104</v>
      </c>
      <c r="D66" s="52" t="s">
        <v>434</v>
      </c>
      <c r="E66" s="52" t="s">
        <v>1907</v>
      </c>
      <c r="F66" s="52" t="s">
        <v>1968</v>
      </c>
      <c r="G66" s="52" t="s">
        <v>97</v>
      </c>
      <c r="H66" s="52" t="s">
        <v>16461</v>
      </c>
      <c r="I66" s="208">
        <v>18</v>
      </c>
      <c r="J66" s="210">
        <v>15837.111234819999</v>
      </c>
      <c r="K66" s="208">
        <v>0</v>
      </c>
      <c r="L66" s="208">
        <v>0</v>
      </c>
      <c r="M66" s="208">
        <v>0</v>
      </c>
      <c r="N66" s="208">
        <v>0</v>
      </c>
      <c r="O66" s="208">
        <v>100</v>
      </c>
      <c r="P66" s="208">
        <v>0</v>
      </c>
      <c r="Q66" s="53"/>
    </row>
    <row r="67" spans="1:17" s="113" customFormat="1" ht="15.6">
      <c r="A67" s="36">
        <v>55</v>
      </c>
      <c r="B67" s="52" t="s">
        <v>295</v>
      </c>
      <c r="C67" s="52" t="s">
        <v>104</v>
      </c>
      <c r="D67" s="52" t="s">
        <v>656</v>
      </c>
      <c r="E67" s="52" t="s">
        <v>1908</v>
      </c>
      <c r="F67" s="52" t="s">
        <v>1969</v>
      </c>
      <c r="G67" s="52" t="s">
        <v>97</v>
      </c>
      <c r="H67" s="52" t="s">
        <v>16460</v>
      </c>
      <c r="I67" s="208">
        <v>18</v>
      </c>
      <c r="J67" s="210">
        <v>25301</v>
      </c>
      <c r="K67" s="208">
        <v>0</v>
      </c>
      <c r="L67" s="208">
        <v>0</v>
      </c>
      <c r="M67" s="208">
        <v>5</v>
      </c>
      <c r="N67" s="208">
        <v>0</v>
      </c>
      <c r="O67" s="208">
        <v>0</v>
      </c>
      <c r="P67" s="208">
        <v>95</v>
      </c>
      <c r="Q67" s="53"/>
    </row>
    <row r="68" spans="1:17" s="113" customFormat="1" ht="15.6">
      <c r="A68" s="36">
        <v>56</v>
      </c>
      <c r="B68" s="52" t="s">
        <v>295</v>
      </c>
      <c r="C68" s="52" t="s">
        <v>104</v>
      </c>
      <c r="D68" s="52" t="s">
        <v>434</v>
      </c>
      <c r="E68" s="52" t="s">
        <v>1909</v>
      </c>
      <c r="F68" s="52" t="s">
        <v>1970</v>
      </c>
      <c r="G68" s="52" t="s">
        <v>97</v>
      </c>
      <c r="H68" s="52" t="s">
        <v>16460</v>
      </c>
      <c r="I68" s="208">
        <v>15</v>
      </c>
      <c r="J68" s="210">
        <v>17534.751450290001</v>
      </c>
      <c r="K68" s="208">
        <v>0</v>
      </c>
      <c r="L68" s="208">
        <v>0</v>
      </c>
      <c r="M68" s="208">
        <v>0</v>
      </c>
      <c r="N68" s="208">
        <v>0</v>
      </c>
      <c r="O68" s="208">
        <v>100</v>
      </c>
      <c r="P68" s="208">
        <v>0</v>
      </c>
      <c r="Q68" s="53"/>
    </row>
    <row r="69" spans="1:17" s="33" customFormat="1" ht="15.6">
      <c r="A69" s="316" t="s">
        <v>1972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</row>
    <row r="70" spans="1:17" s="113" customFormat="1" ht="15.6">
      <c r="A70" s="36">
        <v>57</v>
      </c>
      <c r="B70" s="52" t="s">
        <v>299</v>
      </c>
      <c r="C70" s="52" t="s">
        <v>91</v>
      </c>
      <c r="D70" s="52" t="s">
        <v>386</v>
      </c>
      <c r="E70" s="52" t="s">
        <v>507</v>
      </c>
      <c r="F70" s="52" t="s">
        <v>532</v>
      </c>
      <c r="G70" s="52" t="s">
        <v>28</v>
      </c>
      <c r="H70" s="52" t="s">
        <v>16461</v>
      </c>
      <c r="I70" s="208">
        <v>41</v>
      </c>
      <c r="J70" s="210">
        <v>11818</v>
      </c>
      <c r="K70" s="208">
        <v>0</v>
      </c>
      <c r="L70" s="208">
        <v>0</v>
      </c>
      <c r="M70" s="208">
        <v>90</v>
      </c>
      <c r="N70" s="208">
        <v>10</v>
      </c>
      <c r="O70" s="208">
        <v>0</v>
      </c>
      <c r="P70" s="208">
        <v>0</v>
      </c>
      <c r="Q70" s="53"/>
    </row>
    <row r="71" spans="1:17" s="113" customFormat="1" ht="15.6">
      <c r="A71" s="36">
        <v>58</v>
      </c>
      <c r="B71" s="52" t="s">
        <v>299</v>
      </c>
      <c r="C71" s="52" t="s">
        <v>91</v>
      </c>
      <c r="D71" s="52" t="s">
        <v>1187</v>
      </c>
      <c r="E71" s="52" t="s">
        <v>1975</v>
      </c>
      <c r="F71" s="52" t="s">
        <v>1997</v>
      </c>
      <c r="G71" s="52" t="s">
        <v>28</v>
      </c>
      <c r="H71" s="52" t="s">
        <v>16461</v>
      </c>
      <c r="I71" s="208">
        <v>38</v>
      </c>
      <c r="J71" s="210">
        <v>3356</v>
      </c>
      <c r="K71" s="208">
        <v>0</v>
      </c>
      <c r="L71" s="208">
        <v>0</v>
      </c>
      <c r="M71" s="208">
        <v>5</v>
      </c>
      <c r="N71" s="208">
        <v>5</v>
      </c>
      <c r="O71" s="208">
        <v>0</v>
      </c>
      <c r="P71" s="208">
        <v>90</v>
      </c>
      <c r="Q71" s="53"/>
    </row>
    <row r="72" spans="1:17" s="113" customFormat="1" ht="15.6">
      <c r="A72" s="36">
        <v>59</v>
      </c>
      <c r="B72" s="52" t="s">
        <v>299</v>
      </c>
      <c r="C72" s="52" t="s">
        <v>90</v>
      </c>
      <c r="D72" s="52" t="s">
        <v>381</v>
      </c>
      <c r="E72" s="52" t="s">
        <v>1976</v>
      </c>
      <c r="F72" s="52" t="s">
        <v>1998</v>
      </c>
      <c r="G72" s="52" t="s">
        <v>28</v>
      </c>
      <c r="H72" s="52" t="s">
        <v>16461</v>
      </c>
      <c r="I72" s="208">
        <v>36</v>
      </c>
      <c r="J72" s="210">
        <v>14154</v>
      </c>
      <c r="K72" s="208">
        <v>0</v>
      </c>
      <c r="L72" s="208">
        <v>0</v>
      </c>
      <c r="M72" s="208">
        <v>3</v>
      </c>
      <c r="N72" s="208">
        <v>5</v>
      </c>
      <c r="O72" s="208">
        <v>87</v>
      </c>
      <c r="P72" s="208">
        <v>5</v>
      </c>
      <c r="Q72" s="53"/>
    </row>
    <row r="73" spans="1:17" s="113" customFormat="1" ht="15.6">
      <c r="A73" s="36">
        <v>60</v>
      </c>
      <c r="B73" s="52" t="s">
        <v>299</v>
      </c>
      <c r="C73" s="52" t="s">
        <v>90</v>
      </c>
      <c r="D73" s="52" t="s">
        <v>339</v>
      </c>
      <c r="E73" s="52" t="s">
        <v>1977</v>
      </c>
      <c r="F73" s="52" t="s">
        <v>1999</v>
      </c>
      <c r="G73" s="52" t="s">
        <v>28</v>
      </c>
      <c r="H73" s="52" t="s">
        <v>16461</v>
      </c>
      <c r="I73" s="208">
        <v>33</v>
      </c>
      <c r="J73" s="210">
        <v>15338</v>
      </c>
      <c r="K73" s="208">
        <v>0</v>
      </c>
      <c r="L73" s="208">
        <v>0</v>
      </c>
      <c r="M73" s="208">
        <v>0</v>
      </c>
      <c r="N73" s="208">
        <v>7</v>
      </c>
      <c r="O73" s="208">
        <v>35</v>
      </c>
      <c r="P73" s="208">
        <v>58</v>
      </c>
      <c r="Q73" s="53"/>
    </row>
    <row r="74" spans="1:17" s="113" customFormat="1" ht="15.6">
      <c r="A74" s="36">
        <v>61</v>
      </c>
      <c r="B74" s="52" t="s">
        <v>299</v>
      </c>
      <c r="C74" s="52" t="s">
        <v>91</v>
      </c>
      <c r="D74" s="52" t="s">
        <v>386</v>
      </c>
      <c r="E74" s="52" t="s">
        <v>511</v>
      </c>
      <c r="F74" s="52" t="s">
        <v>536</v>
      </c>
      <c r="G74" s="52" t="s">
        <v>28</v>
      </c>
      <c r="H74" s="52" t="s">
        <v>16461</v>
      </c>
      <c r="I74" s="208">
        <v>30</v>
      </c>
      <c r="J74" s="210">
        <v>18421</v>
      </c>
      <c r="K74" s="208">
        <v>0</v>
      </c>
      <c r="L74" s="208">
        <v>0</v>
      </c>
      <c r="M74" s="208">
        <v>50</v>
      </c>
      <c r="N74" s="208">
        <v>50</v>
      </c>
      <c r="O74" s="208">
        <v>0</v>
      </c>
      <c r="P74" s="208">
        <v>0</v>
      </c>
      <c r="Q74" s="53"/>
    </row>
    <row r="75" spans="1:17" s="113" customFormat="1" ht="15.6">
      <c r="A75" s="36">
        <v>62</v>
      </c>
      <c r="B75" s="52" t="s">
        <v>299</v>
      </c>
      <c r="C75" s="52" t="s">
        <v>91</v>
      </c>
      <c r="D75" s="52" t="s">
        <v>393</v>
      </c>
      <c r="E75" s="52" t="s">
        <v>394</v>
      </c>
      <c r="F75" s="52" t="s">
        <v>395</v>
      </c>
      <c r="G75" s="52" t="s">
        <v>396</v>
      </c>
      <c r="H75" s="52" t="s">
        <v>16460</v>
      </c>
      <c r="I75" s="208">
        <v>18</v>
      </c>
      <c r="J75" s="210">
        <v>288590.48526181001</v>
      </c>
      <c r="K75" s="208">
        <v>0</v>
      </c>
      <c r="L75" s="208">
        <v>0</v>
      </c>
      <c r="M75" s="208">
        <v>0</v>
      </c>
      <c r="N75" s="208">
        <v>0</v>
      </c>
      <c r="O75" s="208">
        <v>100</v>
      </c>
      <c r="P75" s="208">
        <v>0</v>
      </c>
      <c r="Q75" s="53"/>
    </row>
    <row r="76" spans="1:17" s="113" customFormat="1" ht="15.6">
      <c r="A76" s="36">
        <v>63</v>
      </c>
      <c r="B76" s="52" t="s">
        <v>299</v>
      </c>
      <c r="C76" s="52" t="s">
        <v>90</v>
      </c>
      <c r="D76" s="52" t="s">
        <v>339</v>
      </c>
      <c r="E76" s="52" t="s">
        <v>1979</v>
      </c>
      <c r="F76" s="52" t="s">
        <v>2001</v>
      </c>
      <c r="G76" s="52" t="s">
        <v>28</v>
      </c>
      <c r="H76" s="52" t="s">
        <v>16461</v>
      </c>
      <c r="I76" s="208">
        <v>10</v>
      </c>
      <c r="J76" s="210">
        <v>35053</v>
      </c>
      <c r="K76" s="208">
        <v>0</v>
      </c>
      <c r="L76" s="208">
        <v>0</v>
      </c>
      <c r="M76" s="208">
        <v>0</v>
      </c>
      <c r="N76" s="208">
        <v>0</v>
      </c>
      <c r="O76" s="208">
        <v>100</v>
      </c>
      <c r="P76" s="208">
        <v>0</v>
      </c>
      <c r="Q76" s="53"/>
    </row>
    <row r="77" spans="1:17" s="113" customFormat="1" ht="15.6">
      <c r="A77" s="36">
        <v>64</v>
      </c>
      <c r="B77" s="52" t="s">
        <v>299</v>
      </c>
      <c r="C77" s="52" t="s">
        <v>85</v>
      </c>
      <c r="D77" s="52" t="s">
        <v>1189</v>
      </c>
      <c r="E77" s="52" t="s">
        <v>1980</v>
      </c>
      <c r="F77" s="52" t="s">
        <v>2002</v>
      </c>
      <c r="G77" s="52" t="s">
        <v>545</v>
      </c>
      <c r="H77" s="52" t="s">
        <v>16460</v>
      </c>
      <c r="I77" s="208">
        <v>10</v>
      </c>
      <c r="J77" s="210">
        <v>37739.73241918</v>
      </c>
      <c r="K77" s="208">
        <v>0</v>
      </c>
      <c r="L77" s="208">
        <v>0</v>
      </c>
      <c r="M77" s="208">
        <v>0</v>
      </c>
      <c r="N77" s="208">
        <v>0</v>
      </c>
      <c r="O77" s="208">
        <v>100</v>
      </c>
      <c r="P77" s="208">
        <v>0</v>
      </c>
      <c r="Q77" s="53"/>
    </row>
    <row r="78" spans="1:17" s="113" customFormat="1" ht="15.6">
      <c r="A78" s="36">
        <v>65</v>
      </c>
      <c r="B78" s="52" t="s">
        <v>299</v>
      </c>
      <c r="C78" s="52" t="s">
        <v>90</v>
      </c>
      <c r="D78" s="52" t="s">
        <v>646</v>
      </c>
      <c r="E78" s="52" t="s">
        <v>1981</v>
      </c>
      <c r="F78" s="52" t="s">
        <v>2003</v>
      </c>
      <c r="G78" s="52" t="s">
        <v>28</v>
      </c>
      <c r="H78" s="52" t="s">
        <v>16460</v>
      </c>
      <c r="I78" s="208">
        <v>5</v>
      </c>
      <c r="J78" s="210">
        <v>103098</v>
      </c>
      <c r="K78" s="208">
        <v>0</v>
      </c>
      <c r="L78" s="208">
        <v>0</v>
      </c>
      <c r="M78" s="208">
        <v>0</v>
      </c>
      <c r="N78" s="208">
        <v>0</v>
      </c>
      <c r="O78" s="208">
        <v>100</v>
      </c>
      <c r="P78" s="208">
        <v>0</v>
      </c>
      <c r="Q78" s="53"/>
    </row>
    <row r="79" spans="1:17" s="113" customFormat="1" ht="15.6">
      <c r="A79" s="36">
        <v>66</v>
      </c>
      <c r="B79" s="52" t="s">
        <v>299</v>
      </c>
      <c r="C79" s="52" t="s">
        <v>90</v>
      </c>
      <c r="D79" s="52" t="s">
        <v>381</v>
      </c>
      <c r="E79" s="52" t="s">
        <v>1983</v>
      </c>
      <c r="F79" s="52" t="s">
        <v>2005</v>
      </c>
      <c r="G79" s="52" t="s">
        <v>70</v>
      </c>
      <c r="H79" s="52" t="s">
        <v>16460</v>
      </c>
      <c r="I79" s="208">
        <v>5</v>
      </c>
      <c r="J79" s="210">
        <v>3685.0525986199996</v>
      </c>
      <c r="K79" s="208">
        <v>100</v>
      </c>
      <c r="L79" s="208">
        <v>0</v>
      </c>
      <c r="M79" s="208">
        <v>0</v>
      </c>
      <c r="N79" s="208">
        <v>0</v>
      </c>
      <c r="O79" s="208">
        <v>0</v>
      </c>
      <c r="P79" s="208">
        <v>0</v>
      </c>
      <c r="Q79" s="53"/>
    </row>
    <row r="80" spans="1:17" s="113" customFormat="1" ht="15.6">
      <c r="A80" s="36">
        <v>67</v>
      </c>
      <c r="B80" s="52" t="s">
        <v>295</v>
      </c>
      <c r="C80" s="52" t="s">
        <v>104</v>
      </c>
      <c r="D80" s="52" t="s">
        <v>292</v>
      </c>
      <c r="E80" s="52" t="s">
        <v>1658</v>
      </c>
      <c r="F80" s="52" t="s">
        <v>1800</v>
      </c>
      <c r="G80" s="52" t="s">
        <v>70</v>
      </c>
      <c r="H80" s="52" t="s">
        <v>16461</v>
      </c>
      <c r="I80" s="208">
        <v>3150</v>
      </c>
      <c r="J80" s="210">
        <v>37465.920969519997</v>
      </c>
      <c r="K80" s="208">
        <v>0</v>
      </c>
      <c r="L80" s="208">
        <v>0</v>
      </c>
      <c r="M80" s="208">
        <v>50</v>
      </c>
      <c r="N80" s="208">
        <v>0</v>
      </c>
      <c r="O80" s="208">
        <v>0</v>
      </c>
      <c r="P80" s="208">
        <v>50</v>
      </c>
      <c r="Q80" s="53"/>
    </row>
    <row r="81" spans="1:17" s="113" customFormat="1" ht="15.6">
      <c r="A81" s="36">
        <v>68</v>
      </c>
      <c r="B81" s="52" t="s">
        <v>295</v>
      </c>
      <c r="C81" s="52" t="s">
        <v>104</v>
      </c>
      <c r="D81" s="52" t="s">
        <v>292</v>
      </c>
      <c r="E81" s="52" t="s">
        <v>1659</v>
      </c>
      <c r="F81" s="52" t="s">
        <v>1801</v>
      </c>
      <c r="G81" s="52" t="s">
        <v>70</v>
      </c>
      <c r="H81" s="52" t="s">
        <v>16460</v>
      </c>
      <c r="I81" s="208">
        <v>3150</v>
      </c>
      <c r="J81" s="210">
        <v>27426.6553293</v>
      </c>
      <c r="K81" s="208">
        <v>0</v>
      </c>
      <c r="L81" s="208">
        <v>0</v>
      </c>
      <c r="M81" s="208">
        <v>50</v>
      </c>
      <c r="N81" s="208">
        <v>0</v>
      </c>
      <c r="O81" s="208">
        <v>0</v>
      </c>
      <c r="P81" s="208">
        <v>50</v>
      </c>
      <c r="Q81" s="53"/>
    </row>
    <row r="82" spans="1:17" s="113" customFormat="1" ht="15.6">
      <c r="A82" s="36">
        <v>69</v>
      </c>
      <c r="B82" s="52" t="s">
        <v>295</v>
      </c>
      <c r="C82" s="52" t="s">
        <v>104</v>
      </c>
      <c r="D82" s="52" t="s">
        <v>292</v>
      </c>
      <c r="E82" s="52" t="s">
        <v>1660</v>
      </c>
      <c r="F82" s="52" t="s">
        <v>1802</v>
      </c>
      <c r="G82" s="52" t="s">
        <v>70</v>
      </c>
      <c r="H82" s="52" t="s">
        <v>16460</v>
      </c>
      <c r="I82" s="208">
        <v>3150</v>
      </c>
      <c r="J82" s="210">
        <v>111323.92444255001</v>
      </c>
      <c r="K82" s="208">
        <v>0</v>
      </c>
      <c r="L82" s="208">
        <v>0</v>
      </c>
      <c r="M82" s="208">
        <v>50</v>
      </c>
      <c r="N82" s="208">
        <v>0</v>
      </c>
      <c r="O82" s="208">
        <v>0</v>
      </c>
      <c r="P82" s="208">
        <v>50</v>
      </c>
      <c r="Q82" s="53"/>
    </row>
    <row r="83" spans="1:17" s="113" customFormat="1" ht="15.6">
      <c r="A83" s="36">
        <v>70</v>
      </c>
      <c r="B83" s="52" t="s">
        <v>295</v>
      </c>
      <c r="C83" s="52" t="s">
        <v>104</v>
      </c>
      <c r="D83" s="52" t="s">
        <v>652</v>
      </c>
      <c r="E83" s="52" t="s">
        <v>1623</v>
      </c>
      <c r="F83" s="52" t="s">
        <v>1765</v>
      </c>
      <c r="G83" s="52" t="s">
        <v>70</v>
      </c>
      <c r="H83" s="52" t="s">
        <v>16460</v>
      </c>
      <c r="I83" s="208">
        <v>2550</v>
      </c>
      <c r="J83" s="210">
        <v>126018.75557708999</v>
      </c>
      <c r="K83" s="208">
        <v>0</v>
      </c>
      <c r="L83" s="208">
        <v>0</v>
      </c>
      <c r="M83" s="208">
        <v>100</v>
      </c>
      <c r="N83" s="208">
        <v>0</v>
      </c>
      <c r="O83" s="208">
        <v>0</v>
      </c>
      <c r="P83" s="208">
        <v>0</v>
      </c>
      <c r="Q83" s="53"/>
    </row>
    <row r="84" spans="1:17" s="113" customFormat="1" ht="15.6">
      <c r="A84" s="36">
        <v>71</v>
      </c>
      <c r="B84" s="52" t="s">
        <v>295</v>
      </c>
      <c r="C84" s="52" t="s">
        <v>104</v>
      </c>
      <c r="D84" s="52" t="s">
        <v>653</v>
      </c>
      <c r="E84" s="52" t="s">
        <v>1592</v>
      </c>
      <c r="F84" s="52" t="s">
        <v>1734</v>
      </c>
      <c r="G84" s="52" t="s">
        <v>70</v>
      </c>
      <c r="H84" s="52" t="s">
        <v>16461</v>
      </c>
      <c r="I84" s="208">
        <v>847</v>
      </c>
      <c r="J84" s="210">
        <v>47668.071377170003</v>
      </c>
      <c r="K84" s="208">
        <v>0</v>
      </c>
      <c r="L84" s="208">
        <v>0</v>
      </c>
      <c r="M84" s="208">
        <v>100</v>
      </c>
      <c r="N84" s="208">
        <v>0</v>
      </c>
      <c r="O84" s="208">
        <v>0</v>
      </c>
      <c r="P84" s="208">
        <v>0</v>
      </c>
      <c r="Q84" s="53"/>
    </row>
    <row r="85" spans="1:17" s="113" customFormat="1" ht="15.6">
      <c r="A85" s="36">
        <v>72</v>
      </c>
      <c r="B85" s="52" t="s">
        <v>295</v>
      </c>
      <c r="C85" s="52" t="s">
        <v>104</v>
      </c>
      <c r="D85" s="52" t="s">
        <v>653</v>
      </c>
      <c r="E85" s="52" t="s">
        <v>1656</v>
      </c>
      <c r="F85" s="52" t="s">
        <v>1798</v>
      </c>
      <c r="G85" s="52" t="s">
        <v>70</v>
      </c>
      <c r="H85" s="52" t="s">
        <v>16461</v>
      </c>
      <c r="I85" s="208">
        <v>847</v>
      </c>
      <c r="J85" s="210">
        <v>24858.398704760002</v>
      </c>
      <c r="K85" s="208">
        <v>0</v>
      </c>
      <c r="L85" s="208">
        <v>0</v>
      </c>
      <c r="M85" s="208">
        <v>50</v>
      </c>
      <c r="N85" s="208">
        <v>0</v>
      </c>
      <c r="O85" s="208">
        <v>0</v>
      </c>
      <c r="P85" s="208">
        <v>50</v>
      </c>
      <c r="Q85" s="53"/>
    </row>
    <row r="86" spans="1:17" s="113" customFormat="1" ht="15.6">
      <c r="A86" s="36">
        <v>73</v>
      </c>
      <c r="B86" s="52" t="s">
        <v>295</v>
      </c>
      <c r="C86" s="52" t="s">
        <v>101</v>
      </c>
      <c r="D86" s="52" t="s">
        <v>428</v>
      </c>
      <c r="E86" s="52" t="s">
        <v>1665</v>
      </c>
      <c r="F86" s="52" t="s">
        <v>1807</v>
      </c>
      <c r="G86" s="52" t="s">
        <v>70</v>
      </c>
      <c r="H86" s="52" t="s">
        <v>16460</v>
      </c>
      <c r="I86" s="208">
        <v>636</v>
      </c>
      <c r="J86" s="210">
        <v>6133.0053756699999</v>
      </c>
      <c r="K86" s="208">
        <v>0</v>
      </c>
      <c r="L86" s="208">
        <v>65</v>
      </c>
      <c r="M86" s="208">
        <v>15</v>
      </c>
      <c r="N86" s="208">
        <v>20</v>
      </c>
      <c r="O86" s="208">
        <v>0</v>
      </c>
      <c r="P86" s="208">
        <v>0</v>
      </c>
      <c r="Q86" s="53"/>
    </row>
    <row r="87" spans="1:17" s="113" customFormat="1" ht="15.6">
      <c r="A87" s="36">
        <v>74</v>
      </c>
      <c r="B87" s="52" t="s">
        <v>295</v>
      </c>
      <c r="C87" s="52" t="s">
        <v>104</v>
      </c>
      <c r="D87" s="52" t="s">
        <v>317</v>
      </c>
      <c r="E87" s="52" t="s">
        <v>1606</v>
      </c>
      <c r="F87" s="52" t="s">
        <v>1748</v>
      </c>
      <c r="G87" s="52" t="s">
        <v>70</v>
      </c>
      <c r="H87" s="52" t="s">
        <v>16460</v>
      </c>
      <c r="I87" s="208">
        <v>439</v>
      </c>
      <c r="J87" s="210">
        <v>102263.75543231999</v>
      </c>
      <c r="K87" s="208">
        <v>0</v>
      </c>
      <c r="L87" s="208">
        <v>0</v>
      </c>
      <c r="M87" s="208">
        <v>100</v>
      </c>
      <c r="N87" s="208">
        <v>0</v>
      </c>
      <c r="O87" s="208">
        <v>0</v>
      </c>
      <c r="P87" s="208">
        <v>0</v>
      </c>
      <c r="Q87" s="53"/>
    </row>
    <row r="88" spans="1:17" s="113" customFormat="1" ht="15.6">
      <c r="A88" s="36">
        <v>75</v>
      </c>
      <c r="B88" s="52" t="s">
        <v>295</v>
      </c>
      <c r="C88" s="52" t="s">
        <v>104</v>
      </c>
      <c r="D88" s="52" t="s">
        <v>317</v>
      </c>
      <c r="E88" s="52" t="s">
        <v>1653</v>
      </c>
      <c r="F88" s="52" t="s">
        <v>1795</v>
      </c>
      <c r="G88" s="52" t="s">
        <v>70</v>
      </c>
      <c r="H88" s="52" t="s">
        <v>16460</v>
      </c>
      <c r="I88" s="208">
        <v>439</v>
      </c>
      <c r="J88" s="210">
        <v>92551.322709059998</v>
      </c>
      <c r="K88" s="208">
        <v>0</v>
      </c>
      <c r="L88" s="208">
        <v>0</v>
      </c>
      <c r="M88" s="208">
        <v>100</v>
      </c>
      <c r="N88" s="208">
        <v>0</v>
      </c>
      <c r="O88" s="208">
        <v>0</v>
      </c>
      <c r="P88" s="208">
        <v>0</v>
      </c>
      <c r="Q88" s="53"/>
    </row>
    <row r="89" spans="1:17" s="113" customFormat="1" ht="15.6">
      <c r="A89" s="36">
        <v>76</v>
      </c>
      <c r="B89" s="52" t="s">
        <v>295</v>
      </c>
      <c r="C89" s="52" t="s">
        <v>104</v>
      </c>
      <c r="D89" s="52" t="s">
        <v>292</v>
      </c>
      <c r="E89" s="52" t="s">
        <v>1705</v>
      </c>
      <c r="F89" s="52" t="s">
        <v>1847</v>
      </c>
      <c r="G89" s="52" t="s">
        <v>70</v>
      </c>
      <c r="H89" s="52" t="s">
        <v>16460</v>
      </c>
      <c r="I89" s="208">
        <v>342</v>
      </c>
      <c r="J89" s="210">
        <v>39547.706732730003</v>
      </c>
      <c r="K89" s="208">
        <v>0</v>
      </c>
      <c r="L89" s="208">
        <v>100</v>
      </c>
      <c r="M89" s="208">
        <v>0</v>
      </c>
      <c r="N89" s="208">
        <v>0</v>
      </c>
      <c r="O89" s="208">
        <v>0</v>
      </c>
      <c r="P89" s="208">
        <v>0</v>
      </c>
      <c r="Q89" s="53"/>
    </row>
    <row r="90" spans="1:17" s="113" customFormat="1" ht="15.6">
      <c r="A90" s="36">
        <v>77</v>
      </c>
      <c r="B90" s="52" t="s">
        <v>295</v>
      </c>
      <c r="C90" s="52" t="s">
        <v>101</v>
      </c>
      <c r="D90" s="52" t="s">
        <v>412</v>
      </c>
      <c r="E90" s="52" t="s">
        <v>475</v>
      </c>
      <c r="F90" s="52" t="s">
        <v>476</v>
      </c>
      <c r="G90" s="52" t="s">
        <v>97</v>
      </c>
      <c r="H90" s="52" t="s">
        <v>16460</v>
      </c>
      <c r="I90" s="208">
        <v>188</v>
      </c>
      <c r="J90" s="210">
        <v>23739.187196399998</v>
      </c>
      <c r="K90" s="208">
        <v>0</v>
      </c>
      <c r="L90" s="208">
        <v>0</v>
      </c>
      <c r="M90" s="208">
        <v>0</v>
      </c>
      <c r="N90" s="208">
        <v>10</v>
      </c>
      <c r="O90" s="208">
        <v>0</v>
      </c>
      <c r="P90" s="208">
        <v>90</v>
      </c>
      <c r="Q90" s="53"/>
    </row>
    <row r="91" spans="1:17" s="113" customFormat="1" ht="15.6">
      <c r="A91" s="36">
        <v>78</v>
      </c>
      <c r="B91" s="52" t="s">
        <v>295</v>
      </c>
      <c r="C91" s="52" t="s">
        <v>104</v>
      </c>
      <c r="D91" s="52" t="s">
        <v>656</v>
      </c>
      <c r="E91" s="52" t="s">
        <v>1586</v>
      </c>
      <c r="F91" s="52" t="s">
        <v>1728</v>
      </c>
      <c r="G91" s="52" t="s">
        <v>70</v>
      </c>
      <c r="H91" s="52" t="s">
        <v>16461</v>
      </c>
      <c r="I91" s="208">
        <v>153</v>
      </c>
      <c r="J91" s="210">
        <v>94996.083835149999</v>
      </c>
      <c r="K91" s="208">
        <v>0</v>
      </c>
      <c r="L91" s="208">
        <v>0</v>
      </c>
      <c r="M91" s="208">
        <v>100</v>
      </c>
      <c r="N91" s="208">
        <v>0</v>
      </c>
      <c r="O91" s="208">
        <v>0</v>
      </c>
      <c r="P91" s="208">
        <v>0</v>
      </c>
      <c r="Q91" s="53"/>
    </row>
    <row r="92" spans="1:17" s="113" customFormat="1" ht="15.6">
      <c r="A92" s="36">
        <v>79</v>
      </c>
      <c r="B92" s="52" t="s">
        <v>295</v>
      </c>
      <c r="C92" s="52" t="s">
        <v>104</v>
      </c>
      <c r="D92" s="52" t="s">
        <v>650</v>
      </c>
      <c r="E92" s="52" t="s">
        <v>1585</v>
      </c>
      <c r="F92" s="52" t="s">
        <v>1727</v>
      </c>
      <c r="G92" s="52" t="s">
        <v>97</v>
      </c>
      <c r="H92" s="52" t="s">
        <v>16461</v>
      </c>
      <c r="I92" s="208">
        <v>146</v>
      </c>
      <c r="J92" s="210">
        <v>38434.248596540005</v>
      </c>
      <c r="K92" s="208">
        <v>50</v>
      </c>
      <c r="L92" s="208">
        <v>0</v>
      </c>
      <c r="M92" s="208">
        <v>0</v>
      </c>
      <c r="N92" s="208">
        <v>20</v>
      </c>
      <c r="O92" s="208">
        <v>0</v>
      </c>
      <c r="P92" s="208">
        <v>30</v>
      </c>
      <c r="Q92" s="53"/>
    </row>
    <row r="93" spans="1:17" s="113" customFormat="1" ht="15.6">
      <c r="A93" s="36">
        <v>80</v>
      </c>
      <c r="B93" s="52" t="s">
        <v>295</v>
      </c>
      <c r="C93" s="52" t="s">
        <v>101</v>
      </c>
      <c r="D93" s="52" t="s">
        <v>412</v>
      </c>
      <c r="E93" s="52" t="s">
        <v>473</v>
      </c>
      <c r="F93" s="52" t="s">
        <v>474</v>
      </c>
      <c r="G93" s="52" t="s">
        <v>97</v>
      </c>
      <c r="H93" s="52" t="s">
        <v>16461</v>
      </c>
      <c r="I93" s="208">
        <v>129</v>
      </c>
      <c r="J93" s="210">
        <v>54838.984336719994</v>
      </c>
      <c r="K93" s="208">
        <v>0</v>
      </c>
      <c r="L93" s="208">
        <v>0</v>
      </c>
      <c r="M93" s="208">
        <v>0</v>
      </c>
      <c r="N93" s="208">
        <v>0</v>
      </c>
      <c r="O93" s="208">
        <v>0</v>
      </c>
      <c r="P93" s="208">
        <v>100</v>
      </c>
      <c r="Q93" s="53"/>
    </row>
    <row r="94" spans="1:17" s="113" customFormat="1" ht="15.6">
      <c r="A94" s="36">
        <v>81</v>
      </c>
      <c r="B94" s="52" t="s">
        <v>295</v>
      </c>
      <c r="C94" s="52" t="s">
        <v>101</v>
      </c>
      <c r="D94" s="52" t="s">
        <v>412</v>
      </c>
      <c r="E94" s="52" t="s">
        <v>477</v>
      </c>
      <c r="F94" s="52" t="s">
        <v>478</v>
      </c>
      <c r="G94" s="52" t="s">
        <v>97</v>
      </c>
      <c r="H94" s="52" t="s">
        <v>16460</v>
      </c>
      <c r="I94" s="208">
        <v>116</v>
      </c>
      <c r="J94" s="210">
        <v>73822.768245670013</v>
      </c>
      <c r="K94" s="208">
        <v>0</v>
      </c>
      <c r="L94" s="208">
        <v>0</v>
      </c>
      <c r="M94" s="208">
        <v>0</v>
      </c>
      <c r="N94" s="208">
        <v>0</v>
      </c>
      <c r="O94" s="208">
        <v>0</v>
      </c>
      <c r="P94" s="208">
        <v>100</v>
      </c>
      <c r="Q94" s="53"/>
    </row>
    <row r="95" spans="1:17" s="113" customFormat="1" ht="15" customHeight="1">
      <c r="A95" s="36">
        <v>82</v>
      </c>
      <c r="B95" s="52" t="s">
        <v>295</v>
      </c>
      <c r="C95" s="52" t="s">
        <v>104</v>
      </c>
      <c r="D95" s="52" t="s">
        <v>431</v>
      </c>
      <c r="E95" s="52" t="s">
        <v>1641</v>
      </c>
      <c r="F95" s="52" t="s">
        <v>1783</v>
      </c>
      <c r="G95" s="52" t="s">
        <v>70</v>
      </c>
      <c r="H95" s="52" t="s">
        <v>16460</v>
      </c>
      <c r="I95" s="208">
        <v>113</v>
      </c>
      <c r="J95" s="210">
        <v>67345.06301043999</v>
      </c>
      <c r="K95" s="208">
        <v>0</v>
      </c>
      <c r="L95" s="208">
        <v>0</v>
      </c>
      <c r="M95" s="208">
        <v>100</v>
      </c>
      <c r="N95" s="208">
        <v>0</v>
      </c>
      <c r="O95" s="208">
        <v>0</v>
      </c>
      <c r="P95" s="208">
        <v>0</v>
      </c>
      <c r="Q95" s="53"/>
    </row>
    <row r="96" spans="1:17" s="113" customFormat="1" ht="15.6">
      <c r="A96" s="36">
        <v>83</v>
      </c>
      <c r="B96" s="52" t="s">
        <v>295</v>
      </c>
      <c r="C96" s="52" t="s">
        <v>101</v>
      </c>
      <c r="D96" s="52" t="s">
        <v>412</v>
      </c>
      <c r="E96" s="52" t="s">
        <v>471</v>
      </c>
      <c r="F96" s="52" t="s">
        <v>472</v>
      </c>
      <c r="G96" s="52" t="s">
        <v>97</v>
      </c>
      <c r="H96" s="52" t="s">
        <v>16460</v>
      </c>
      <c r="I96" s="208">
        <v>105</v>
      </c>
      <c r="J96" s="210">
        <v>158552.6465038</v>
      </c>
      <c r="K96" s="208">
        <v>0</v>
      </c>
      <c r="L96" s="208">
        <v>0</v>
      </c>
      <c r="M96" s="208">
        <v>0</v>
      </c>
      <c r="N96" s="208">
        <v>10</v>
      </c>
      <c r="O96" s="208">
        <v>0</v>
      </c>
      <c r="P96" s="208">
        <v>90</v>
      </c>
      <c r="Q96" s="53"/>
    </row>
    <row r="97" spans="1:17" s="113" customFormat="1" ht="15.6">
      <c r="A97" s="36">
        <v>84</v>
      </c>
      <c r="B97" s="52" t="s">
        <v>295</v>
      </c>
      <c r="C97" s="52" t="s">
        <v>101</v>
      </c>
      <c r="D97" s="52" t="s">
        <v>423</v>
      </c>
      <c r="E97" s="52" t="s">
        <v>1985</v>
      </c>
      <c r="F97" s="52" t="s">
        <v>2007</v>
      </c>
      <c r="G97" s="52" t="s">
        <v>97</v>
      </c>
      <c r="H97" s="52" t="s">
        <v>16460</v>
      </c>
      <c r="I97" s="208">
        <v>101</v>
      </c>
      <c r="J97" s="210">
        <v>281207.16845905001</v>
      </c>
      <c r="K97" s="208">
        <v>0</v>
      </c>
      <c r="L97" s="208">
        <v>0</v>
      </c>
      <c r="M97" s="208">
        <v>0</v>
      </c>
      <c r="N97" s="208">
        <v>0</v>
      </c>
      <c r="O97" s="208">
        <v>0</v>
      </c>
      <c r="P97" s="208">
        <v>100</v>
      </c>
      <c r="Q97" s="53"/>
    </row>
    <row r="98" spans="1:17" s="113" customFormat="1" ht="15.6">
      <c r="A98" s="36">
        <v>85</v>
      </c>
      <c r="B98" s="52" t="s">
        <v>295</v>
      </c>
      <c r="C98" s="52" t="s">
        <v>104</v>
      </c>
      <c r="D98" s="52" t="s">
        <v>655</v>
      </c>
      <c r="E98" s="52" t="s">
        <v>1986</v>
      </c>
      <c r="F98" s="52" t="s">
        <v>2008</v>
      </c>
      <c r="G98" s="52" t="s">
        <v>97</v>
      </c>
      <c r="H98" s="52" t="s">
        <v>16461</v>
      </c>
      <c r="I98" s="208">
        <v>98</v>
      </c>
      <c r="J98" s="210">
        <v>16872.846563840001</v>
      </c>
      <c r="K98" s="208">
        <v>0</v>
      </c>
      <c r="L98" s="208">
        <v>0</v>
      </c>
      <c r="M98" s="208">
        <v>0</v>
      </c>
      <c r="N98" s="208">
        <v>0</v>
      </c>
      <c r="O98" s="208">
        <v>0</v>
      </c>
      <c r="P98" s="208">
        <v>100</v>
      </c>
      <c r="Q98" s="53"/>
    </row>
    <row r="99" spans="1:17" s="113" customFormat="1" ht="15.6">
      <c r="A99" s="36">
        <v>86</v>
      </c>
      <c r="B99" s="52" t="s">
        <v>295</v>
      </c>
      <c r="C99" s="52" t="s">
        <v>101</v>
      </c>
      <c r="D99" s="52" t="s">
        <v>423</v>
      </c>
      <c r="E99" s="52" t="s">
        <v>1987</v>
      </c>
      <c r="F99" s="52" t="s">
        <v>2009</v>
      </c>
      <c r="G99" s="52" t="s">
        <v>97</v>
      </c>
      <c r="H99" s="52" t="s">
        <v>16460</v>
      </c>
      <c r="I99" s="208">
        <v>87</v>
      </c>
      <c r="J99" s="210">
        <v>164328</v>
      </c>
      <c r="K99" s="208">
        <v>0</v>
      </c>
      <c r="L99" s="208">
        <v>0</v>
      </c>
      <c r="M99" s="208">
        <v>10</v>
      </c>
      <c r="N99" s="208">
        <v>1</v>
      </c>
      <c r="O99" s="208">
        <v>0</v>
      </c>
      <c r="P99" s="208">
        <v>89</v>
      </c>
      <c r="Q99" s="53"/>
    </row>
    <row r="100" spans="1:17" s="113" customFormat="1" ht="15.6">
      <c r="A100" s="36">
        <v>87</v>
      </c>
      <c r="B100" s="52" t="s">
        <v>295</v>
      </c>
      <c r="C100" s="52" t="s">
        <v>101</v>
      </c>
      <c r="D100" s="52" t="s">
        <v>412</v>
      </c>
      <c r="E100" s="52" t="s">
        <v>633</v>
      </c>
      <c r="F100" s="52" t="s">
        <v>635</v>
      </c>
      <c r="G100" s="52" t="s">
        <v>97</v>
      </c>
      <c r="H100" s="52" t="s">
        <v>16461</v>
      </c>
      <c r="I100" s="208">
        <v>61</v>
      </c>
      <c r="J100" s="210">
        <v>88870.731331119998</v>
      </c>
      <c r="K100" s="208">
        <v>0</v>
      </c>
      <c r="L100" s="208">
        <v>0</v>
      </c>
      <c r="M100" s="208">
        <v>0</v>
      </c>
      <c r="N100" s="208">
        <v>0</v>
      </c>
      <c r="O100" s="208">
        <v>10</v>
      </c>
      <c r="P100" s="208">
        <v>90</v>
      </c>
      <c r="Q100" s="53"/>
    </row>
    <row r="101" spans="1:17" s="113" customFormat="1" ht="15.6">
      <c r="A101" s="36">
        <v>88</v>
      </c>
      <c r="B101" s="52" t="s">
        <v>295</v>
      </c>
      <c r="C101" s="52" t="s">
        <v>104</v>
      </c>
      <c r="D101" s="52" t="s">
        <v>317</v>
      </c>
      <c r="E101" s="52" t="s">
        <v>1655</v>
      </c>
      <c r="F101" s="52" t="s">
        <v>1797</v>
      </c>
      <c r="G101" s="52" t="s">
        <v>70</v>
      </c>
      <c r="H101" s="52" t="s">
        <v>16461</v>
      </c>
      <c r="I101" s="208">
        <v>56</v>
      </c>
      <c r="J101" s="210">
        <v>11969.84009093</v>
      </c>
      <c r="K101" s="208">
        <v>0</v>
      </c>
      <c r="L101" s="208">
        <v>0</v>
      </c>
      <c r="M101" s="208">
        <v>70</v>
      </c>
      <c r="N101" s="208">
        <v>15</v>
      </c>
      <c r="O101" s="208">
        <v>0</v>
      </c>
      <c r="P101" s="208">
        <v>15</v>
      </c>
      <c r="Q101" s="53"/>
    </row>
    <row r="102" spans="1:17" s="113" customFormat="1" ht="15.6">
      <c r="A102" s="36">
        <v>89</v>
      </c>
      <c r="B102" s="52" t="s">
        <v>295</v>
      </c>
      <c r="C102" s="52" t="s">
        <v>104</v>
      </c>
      <c r="D102" s="52" t="s">
        <v>660</v>
      </c>
      <c r="E102" s="52" t="s">
        <v>1642</v>
      </c>
      <c r="F102" s="52" t="s">
        <v>1784</v>
      </c>
      <c r="G102" s="52" t="s">
        <v>70</v>
      </c>
      <c r="H102" s="52" t="s">
        <v>16460</v>
      </c>
      <c r="I102" s="208">
        <v>44</v>
      </c>
      <c r="J102" s="210">
        <v>77450.301541460009</v>
      </c>
      <c r="K102" s="208">
        <v>0</v>
      </c>
      <c r="L102" s="208">
        <v>0</v>
      </c>
      <c r="M102" s="208">
        <v>100</v>
      </c>
      <c r="N102" s="208">
        <v>0</v>
      </c>
      <c r="O102" s="208">
        <v>0</v>
      </c>
      <c r="P102" s="208">
        <v>0</v>
      </c>
      <c r="Q102" s="53"/>
    </row>
    <row r="103" spans="1:17" s="113" customFormat="1" ht="15.6">
      <c r="A103" s="36">
        <v>90</v>
      </c>
      <c r="B103" s="52" t="s">
        <v>295</v>
      </c>
      <c r="C103" s="52" t="s">
        <v>104</v>
      </c>
      <c r="D103" s="52" t="s">
        <v>660</v>
      </c>
      <c r="E103" s="52" t="s">
        <v>1643</v>
      </c>
      <c r="F103" s="52" t="s">
        <v>1785</v>
      </c>
      <c r="G103" s="52" t="s">
        <v>70</v>
      </c>
      <c r="H103" s="52" t="s">
        <v>16460</v>
      </c>
      <c r="I103" s="208">
        <v>44</v>
      </c>
      <c r="J103" s="210">
        <v>106867.72805239</v>
      </c>
      <c r="K103" s="208">
        <v>0</v>
      </c>
      <c r="L103" s="208">
        <v>0</v>
      </c>
      <c r="M103" s="208">
        <v>100</v>
      </c>
      <c r="N103" s="208">
        <v>0</v>
      </c>
      <c r="O103" s="208">
        <v>0</v>
      </c>
      <c r="P103" s="208">
        <v>0</v>
      </c>
      <c r="Q103" s="53"/>
    </row>
    <row r="104" spans="1:17" s="113" customFormat="1" ht="15.6">
      <c r="A104" s="36">
        <v>91</v>
      </c>
      <c r="B104" s="52" t="s">
        <v>295</v>
      </c>
      <c r="C104" s="52" t="s">
        <v>104</v>
      </c>
      <c r="D104" s="52" t="s">
        <v>317</v>
      </c>
      <c r="E104" s="52" t="s">
        <v>1989</v>
      </c>
      <c r="F104" s="52" t="s">
        <v>2010</v>
      </c>
      <c r="G104" s="52" t="s">
        <v>97</v>
      </c>
      <c r="H104" s="52" t="s">
        <v>16461</v>
      </c>
      <c r="I104" s="208">
        <v>28</v>
      </c>
      <c r="J104" s="210">
        <v>39197.329099559996</v>
      </c>
      <c r="K104" s="208">
        <v>0</v>
      </c>
      <c r="L104" s="208">
        <v>0</v>
      </c>
      <c r="M104" s="208">
        <v>0</v>
      </c>
      <c r="N104" s="208">
        <v>0</v>
      </c>
      <c r="O104" s="208">
        <v>0</v>
      </c>
      <c r="P104" s="208">
        <v>100</v>
      </c>
      <c r="Q104" s="53"/>
    </row>
    <row r="105" spans="1:17" s="113" customFormat="1" ht="15.6">
      <c r="A105" s="36">
        <v>92</v>
      </c>
      <c r="B105" s="52" t="s">
        <v>295</v>
      </c>
      <c r="C105" s="52" t="s">
        <v>96</v>
      </c>
      <c r="D105" s="52" t="s">
        <v>400</v>
      </c>
      <c r="E105" s="52" t="s">
        <v>1991</v>
      </c>
      <c r="F105" s="52" t="s">
        <v>2012</v>
      </c>
      <c r="G105" s="52" t="s">
        <v>97</v>
      </c>
      <c r="H105" s="52" t="s">
        <v>16460</v>
      </c>
      <c r="I105" s="208">
        <v>19</v>
      </c>
      <c r="J105" s="210">
        <v>377972.60986780998</v>
      </c>
      <c r="K105" s="208">
        <v>0</v>
      </c>
      <c r="L105" s="208">
        <v>0</v>
      </c>
      <c r="M105" s="208">
        <v>0</v>
      </c>
      <c r="N105" s="208">
        <v>0</v>
      </c>
      <c r="O105" s="208">
        <v>100</v>
      </c>
      <c r="P105" s="208">
        <v>0</v>
      </c>
      <c r="Q105" s="53"/>
    </row>
    <row r="106" spans="1:17" s="113" customFormat="1" ht="15.6">
      <c r="A106" s="36">
        <v>93</v>
      </c>
      <c r="B106" s="52" t="s">
        <v>295</v>
      </c>
      <c r="C106" s="52" t="s">
        <v>101</v>
      </c>
      <c r="D106" s="52" t="s">
        <v>412</v>
      </c>
      <c r="E106" s="52" t="s">
        <v>1992</v>
      </c>
      <c r="F106" s="52" t="s">
        <v>2013</v>
      </c>
      <c r="G106" s="52" t="s">
        <v>97</v>
      </c>
      <c r="H106" s="52" t="s">
        <v>16460</v>
      </c>
      <c r="I106" s="208">
        <v>12</v>
      </c>
      <c r="J106" s="210">
        <v>46717.33031153</v>
      </c>
      <c r="K106" s="208">
        <v>0</v>
      </c>
      <c r="L106" s="208">
        <v>0</v>
      </c>
      <c r="M106" s="208">
        <v>0</v>
      </c>
      <c r="N106" s="208">
        <v>0</v>
      </c>
      <c r="O106" s="208">
        <v>0</v>
      </c>
      <c r="P106" s="208">
        <v>100</v>
      </c>
      <c r="Q106" s="53"/>
    </row>
    <row r="107" spans="1:17" s="113" customFormat="1" ht="15.6">
      <c r="A107" s="36">
        <v>94</v>
      </c>
      <c r="B107" s="52" t="s">
        <v>295</v>
      </c>
      <c r="C107" s="52" t="s">
        <v>34</v>
      </c>
      <c r="D107" s="52" t="s">
        <v>296</v>
      </c>
      <c r="E107" s="52" t="s">
        <v>1993</v>
      </c>
      <c r="F107" s="52" t="s">
        <v>2014</v>
      </c>
      <c r="G107" s="52" t="s">
        <v>545</v>
      </c>
      <c r="H107" s="52" t="s">
        <v>16460</v>
      </c>
      <c r="I107" s="208">
        <v>10</v>
      </c>
      <c r="J107" s="210">
        <v>82079.821893</v>
      </c>
      <c r="K107" s="208">
        <v>0</v>
      </c>
      <c r="L107" s="208">
        <v>0</v>
      </c>
      <c r="M107" s="208">
        <v>90</v>
      </c>
      <c r="N107" s="208">
        <v>10</v>
      </c>
      <c r="O107" s="208">
        <v>0</v>
      </c>
      <c r="P107" s="208">
        <v>0</v>
      </c>
      <c r="Q107" s="53"/>
    </row>
    <row r="108" spans="1:17" s="33" customFormat="1" ht="15.6">
      <c r="A108" s="317" t="s">
        <v>2018</v>
      </c>
      <c r="B108" s="317"/>
      <c r="C108" s="317"/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317"/>
      <c r="O108" s="317"/>
      <c r="P108" s="317"/>
      <c r="Q108" s="317"/>
    </row>
    <row r="109" spans="1:17" s="113" customFormat="1" ht="15.6">
      <c r="A109" s="36">
        <v>95</v>
      </c>
      <c r="B109" s="52" t="s">
        <v>299</v>
      </c>
      <c r="C109" s="52" t="s">
        <v>85</v>
      </c>
      <c r="D109" s="52" t="s">
        <v>317</v>
      </c>
      <c r="E109" s="52" t="s">
        <v>802</v>
      </c>
      <c r="F109" s="52" t="s">
        <v>2220</v>
      </c>
      <c r="G109" s="52" t="s">
        <v>63</v>
      </c>
      <c r="H109" s="52" t="s">
        <v>16460</v>
      </c>
      <c r="I109" s="208">
        <v>347</v>
      </c>
      <c r="J109" s="210">
        <v>14926.303492030002</v>
      </c>
      <c r="K109" s="208">
        <v>0</v>
      </c>
      <c r="L109" s="208">
        <v>0</v>
      </c>
      <c r="M109" s="208">
        <v>0</v>
      </c>
      <c r="N109" s="208">
        <v>0</v>
      </c>
      <c r="O109" s="208">
        <v>0</v>
      </c>
      <c r="P109" s="208">
        <v>100</v>
      </c>
      <c r="Q109" s="53"/>
    </row>
    <row r="110" spans="1:17" s="113" customFormat="1" ht="15.6">
      <c r="A110" s="36">
        <v>96</v>
      </c>
      <c r="B110" s="52" t="s">
        <v>299</v>
      </c>
      <c r="C110" s="52" t="s">
        <v>87</v>
      </c>
      <c r="D110" s="52" t="s">
        <v>1973</v>
      </c>
      <c r="E110" s="52" t="s">
        <v>2025</v>
      </c>
      <c r="F110" s="52" t="s">
        <v>2221</v>
      </c>
      <c r="G110" s="52" t="s">
        <v>2017</v>
      </c>
      <c r="H110" s="52" t="s">
        <v>16460</v>
      </c>
      <c r="I110" s="208">
        <v>200</v>
      </c>
      <c r="J110" s="210">
        <v>410885.69441443001</v>
      </c>
      <c r="K110" s="208">
        <v>0</v>
      </c>
      <c r="L110" s="208">
        <v>0</v>
      </c>
      <c r="M110" s="208">
        <v>0</v>
      </c>
      <c r="N110" s="208">
        <v>0</v>
      </c>
      <c r="O110" s="208">
        <v>100</v>
      </c>
      <c r="P110" s="208">
        <v>0</v>
      </c>
      <c r="Q110" s="53"/>
    </row>
    <row r="111" spans="1:17" s="113" customFormat="1" ht="15.6">
      <c r="A111" s="36">
        <v>97</v>
      </c>
      <c r="B111" s="52" t="s">
        <v>299</v>
      </c>
      <c r="C111" s="52" t="s">
        <v>85</v>
      </c>
      <c r="D111" s="52" t="s">
        <v>642</v>
      </c>
      <c r="E111" s="52" t="s">
        <v>2027</v>
      </c>
      <c r="F111" s="52" t="s">
        <v>2223</v>
      </c>
      <c r="G111" s="52" t="s">
        <v>63</v>
      </c>
      <c r="H111" s="52" t="s">
        <v>16460</v>
      </c>
      <c r="I111" s="208">
        <v>97</v>
      </c>
      <c r="J111" s="210">
        <v>13648.72767556</v>
      </c>
      <c r="K111" s="208">
        <v>0</v>
      </c>
      <c r="L111" s="208">
        <v>0</v>
      </c>
      <c r="M111" s="208">
        <v>0</v>
      </c>
      <c r="N111" s="208">
        <v>0</v>
      </c>
      <c r="O111" s="208">
        <v>0</v>
      </c>
      <c r="P111" s="208">
        <v>100</v>
      </c>
      <c r="Q111" s="53"/>
    </row>
    <row r="112" spans="1:17" s="113" customFormat="1" ht="15.6">
      <c r="A112" s="36">
        <v>98</v>
      </c>
      <c r="B112" s="52" t="s">
        <v>299</v>
      </c>
      <c r="C112" s="52" t="s">
        <v>85</v>
      </c>
      <c r="D112" s="52" t="s">
        <v>642</v>
      </c>
      <c r="E112" s="52" t="s">
        <v>2028</v>
      </c>
      <c r="F112" s="52" t="s">
        <v>2224</v>
      </c>
      <c r="G112" s="52" t="s">
        <v>63</v>
      </c>
      <c r="H112" s="52" t="s">
        <v>16460</v>
      </c>
      <c r="I112" s="208">
        <v>97</v>
      </c>
      <c r="J112" s="210">
        <v>16351.00792894</v>
      </c>
      <c r="K112" s="208">
        <v>0</v>
      </c>
      <c r="L112" s="208">
        <v>0</v>
      </c>
      <c r="M112" s="208">
        <v>0</v>
      </c>
      <c r="N112" s="208">
        <v>0</v>
      </c>
      <c r="O112" s="208">
        <v>0</v>
      </c>
      <c r="P112" s="208">
        <v>100</v>
      </c>
      <c r="Q112" s="53"/>
    </row>
    <row r="113" spans="1:17" s="113" customFormat="1" ht="15.6">
      <c r="A113" s="36">
        <v>99</v>
      </c>
      <c r="B113" s="52" t="s">
        <v>299</v>
      </c>
      <c r="C113" s="52" t="s">
        <v>85</v>
      </c>
      <c r="D113" s="52" t="s">
        <v>303</v>
      </c>
      <c r="E113" s="52" t="s">
        <v>569</v>
      </c>
      <c r="F113" s="52" t="s">
        <v>602</v>
      </c>
      <c r="G113" s="52" t="s">
        <v>70</v>
      </c>
      <c r="H113" s="52" t="s">
        <v>16460</v>
      </c>
      <c r="I113" s="208">
        <v>76</v>
      </c>
      <c r="J113" s="210">
        <v>14648.011937159999</v>
      </c>
      <c r="K113" s="208">
        <v>0</v>
      </c>
      <c r="L113" s="208">
        <v>0</v>
      </c>
      <c r="M113" s="208">
        <v>100</v>
      </c>
      <c r="N113" s="208">
        <v>0</v>
      </c>
      <c r="O113" s="208">
        <v>0</v>
      </c>
      <c r="P113" s="208">
        <v>0</v>
      </c>
      <c r="Q113" s="53"/>
    </row>
    <row r="114" spans="1:17" s="113" customFormat="1" ht="15.6">
      <c r="A114" s="36">
        <v>100</v>
      </c>
      <c r="B114" s="52" t="s">
        <v>299</v>
      </c>
      <c r="C114" s="52" t="s">
        <v>85</v>
      </c>
      <c r="D114" s="52" t="s">
        <v>655</v>
      </c>
      <c r="E114" s="52" t="s">
        <v>2029</v>
      </c>
      <c r="F114" s="52" t="s">
        <v>2225</v>
      </c>
      <c r="G114" s="52" t="s">
        <v>63</v>
      </c>
      <c r="H114" s="52" t="s">
        <v>16460</v>
      </c>
      <c r="I114" s="208">
        <v>68</v>
      </c>
      <c r="J114" s="210">
        <v>6203.9747505699997</v>
      </c>
      <c r="K114" s="208">
        <v>0</v>
      </c>
      <c r="L114" s="208">
        <v>0</v>
      </c>
      <c r="M114" s="208">
        <v>0</v>
      </c>
      <c r="N114" s="208">
        <v>0</v>
      </c>
      <c r="O114" s="208">
        <v>0</v>
      </c>
      <c r="P114" s="208">
        <v>100</v>
      </c>
      <c r="Q114" s="53"/>
    </row>
    <row r="115" spans="1:17" s="113" customFormat="1" ht="15.6">
      <c r="A115" s="36">
        <v>101</v>
      </c>
      <c r="B115" s="52" t="s">
        <v>299</v>
      </c>
      <c r="C115" s="52" t="s">
        <v>88</v>
      </c>
      <c r="D115" s="52" t="s">
        <v>2019</v>
      </c>
      <c r="E115" s="52" t="s">
        <v>2031</v>
      </c>
      <c r="F115" s="52" t="s">
        <v>2227</v>
      </c>
      <c r="G115" s="52" t="s">
        <v>63</v>
      </c>
      <c r="H115" s="52" t="s">
        <v>16460</v>
      </c>
      <c r="I115" s="208">
        <v>62</v>
      </c>
      <c r="J115" s="210">
        <v>22532.226594420001</v>
      </c>
      <c r="K115" s="208">
        <v>0</v>
      </c>
      <c r="L115" s="208">
        <v>0</v>
      </c>
      <c r="M115" s="208">
        <v>0</v>
      </c>
      <c r="N115" s="208">
        <v>0</v>
      </c>
      <c r="O115" s="208">
        <v>0</v>
      </c>
      <c r="P115" s="208">
        <v>100</v>
      </c>
      <c r="Q115" s="53"/>
    </row>
    <row r="116" spans="1:17" s="113" customFormat="1" ht="15.6">
      <c r="A116" s="36">
        <v>102</v>
      </c>
      <c r="B116" s="52" t="s">
        <v>299</v>
      </c>
      <c r="C116" s="52" t="s">
        <v>85</v>
      </c>
      <c r="D116" s="52" t="s">
        <v>655</v>
      </c>
      <c r="E116" s="52" t="s">
        <v>853</v>
      </c>
      <c r="F116" s="52" t="s">
        <v>2228</v>
      </c>
      <c r="G116" s="52" t="s">
        <v>63</v>
      </c>
      <c r="H116" s="52" t="s">
        <v>16460</v>
      </c>
      <c r="I116" s="208">
        <v>55</v>
      </c>
      <c r="J116" s="210">
        <v>1612.87736451</v>
      </c>
      <c r="K116" s="208">
        <v>0</v>
      </c>
      <c r="L116" s="208">
        <v>0</v>
      </c>
      <c r="M116" s="208">
        <v>0</v>
      </c>
      <c r="N116" s="208">
        <v>0</v>
      </c>
      <c r="O116" s="208">
        <v>0</v>
      </c>
      <c r="P116" s="208">
        <v>100</v>
      </c>
      <c r="Q116" s="53"/>
    </row>
    <row r="117" spans="1:17" s="113" customFormat="1" ht="15.6">
      <c r="A117" s="36">
        <v>103</v>
      </c>
      <c r="B117" s="52" t="s">
        <v>299</v>
      </c>
      <c r="C117" s="52" t="s">
        <v>85</v>
      </c>
      <c r="D117" s="52" t="s">
        <v>655</v>
      </c>
      <c r="E117" s="52" t="s">
        <v>2032</v>
      </c>
      <c r="F117" s="52" t="s">
        <v>2229</v>
      </c>
      <c r="G117" s="52" t="s">
        <v>63</v>
      </c>
      <c r="H117" s="52" t="s">
        <v>16460</v>
      </c>
      <c r="I117" s="208">
        <v>55</v>
      </c>
      <c r="J117" s="210">
        <v>1717.67086509</v>
      </c>
      <c r="K117" s="208">
        <v>0</v>
      </c>
      <c r="L117" s="208">
        <v>0</v>
      </c>
      <c r="M117" s="208">
        <v>0</v>
      </c>
      <c r="N117" s="208">
        <v>0</v>
      </c>
      <c r="O117" s="208">
        <v>0</v>
      </c>
      <c r="P117" s="208">
        <v>100</v>
      </c>
      <c r="Q117" s="53"/>
    </row>
    <row r="118" spans="1:17" s="113" customFormat="1" ht="15.6">
      <c r="A118" s="36">
        <v>104</v>
      </c>
      <c r="B118" s="52" t="s">
        <v>299</v>
      </c>
      <c r="C118" s="52" t="s">
        <v>85</v>
      </c>
      <c r="D118" s="52" t="s">
        <v>655</v>
      </c>
      <c r="E118" s="52" t="s">
        <v>2033</v>
      </c>
      <c r="F118" s="52" t="s">
        <v>2230</v>
      </c>
      <c r="G118" s="52" t="s">
        <v>63</v>
      </c>
      <c r="H118" s="52" t="s">
        <v>16460</v>
      </c>
      <c r="I118" s="208">
        <v>55</v>
      </c>
      <c r="J118" s="210">
        <v>2321.5052687400002</v>
      </c>
      <c r="K118" s="208">
        <v>0</v>
      </c>
      <c r="L118" s="208">
        <v>0</v>
      </c>
      <c r="M118" s="208">
        <v>0</v>
      </c>
      <c r="N118" s="208">
        <v>0</v>
      </c>
      <c r="O118" s="208">
        <v>0</v>
      </c>
      <c r="P118" s="208">
        <v>100</v>
      </c>
      <c r="Q118" s="53"/>
    </row>
    <row r="119" spans="1:17" s="113" customFormat="1" ht="15.6">
      <c r="A119" s="36">
        <v>105</v>
      </c>
      <c r="B119" s="52" t="s">
        <v>299</v>
      </c>
      <c r="C119" s="52" t="s">
        <v>85</v>
      </c>
      <c r="D119" s="52" t="s">
        <v>655</v>
      </c>
      <c r="E119" s="52" t="s">
        <v>2034</v>
      </c>
      <c r="F119" s="52" t="s">
        <v>2231</v>
      </c>
      <c r="G119" s="52" t="s">
        <v>63</v>
      </c>
      <c r="H119" s="52" t="s">
        <v>16460</v>
      </c>
      <c r="I119" s="208">
        <v>55</v>
      </c>
      <c r="J119" s="210">
        <v>3880.9915216600002</v>
      </c>
      <c r="K119" s="208">
        <v>0</v>
      </c>
      <c r="L119" s="208">
        <v>0</v>
      </c>
      <c r="M119" s="208">
        <v>0</v>
      </c>
      <c r="N119" s="208">
        <v>0</v>
      </c>
      <c r="O119" s="208">
        <v>0</v>
      </c>
      <c r="P119" s="208">
        <v>100</v>
      </c>
      <c r="Q119" s="53"/>
    </row>
    <row r="120" spans="1:17" s="113" customFormat="1" ht="15.6">
      <c r="A120" s="36">
        <v>106</v>
      </c>
      <c r="B120" s="52" t="s">
        <v>299</v>
      </c>
      <c r="C120" s="52" t="s">
        <v>84</v>
      </c>
      <c r="D120" s="52" t="s">
        <v>1183</v>
      </c>
      <c r="E120" s="52" t="s">
        <v>1224</v>
      </c>
      <c r="F120" s="52" t="s">
        <v>1400</v>
      </c>
      <c r="G120" s="52" t="s">
        <v>28</v>
      </c>
      <c r="H120" s="52" t="s">
        <v>16460</v>
      </c>
      <c r="I120" s="208">
        <v>33</v>
      </c>
      <c r="J120" s="210">
        <v>49599</v>
      </c>
      <c r="K120" s="208">
        <v>0</v>
      </c>
      <c r="L120" s="208">
        <v>0</v>
      </c>
      <c r="M120" s="208">
        <v>0</v>
      </c>
      <c r="N120" s="208">
        <v>1</v>
      </c>
      <c r="O120" s="208">
        <v>95</v>
      </c>
      <c r="P120" s="208">
        <v>4</v>
      </c>
      <c r="Q120" s="53"/>
    </row>
    <row r="121" spans="1:17" s="113" customFormat="1" ht="15.6">
      <c r="A121" s="36">
        <v>107</v>
      </c>
      <c r="B121" s="52" t="s">
        <v>299</v>
      </c>
      <c r="C121" s="52" t="s">
        <v>85</v>
      </c>
      <c r="D121" s="52" t="s">
        <v>1182</v>
      </c>
      <c r="E121" s="52" t="s">
        <v>2035</v>
      </c>
      <c r="F121" s="52" t="s">
        <v>2232</v>
      </c>
      <c r="G121" s="52" t="s">
        <v>545</v>
      </c>
      <c r="H121" s="52" t="s">
        <v>16460</v>
      </c>
      <c r="I121" s="208">
        <v>30</v>
      </c>
      <c r="J121" s="210">
        <v>591.68101528</v>
      </c>
      <c r="K121" s="208">
        <v>0</v>
      </c>
      <c r="L121" s="208">
        <v>0</v>
      </c>
      <c r="M121" s="208">
        <v>0</v>
      </c>
      <c r="N121" s="208">
        <v>1</v>
      </c>
      <c r="O121" s="208">
        <v>99</v>
      </c>
      <c r="P121" s="208">
        <v>0</v>
      </c>
      <c r="Q121" s="53"/>
    </row>
    <row r="122" spans="1:17" s="113" customFormat="1" ht="15.6">
      <c r="A122" s="36">
        <v>108</v>
      </c>
      <c r="B122" s="52" t="s">
        <v>299</v>
      </c>
      <c r="C122" s="52" t="s">
        <v>91</v>
      </c>
      <c r="D122" s="52" t="s">
        <v>1187</v>
      </c>
      <c r="E122" s="52" t="s">
        <v>2036</v>
      </c>
      <c r="F122" s="52" t="s">
        <v>2233</v>
      </c>
      <c r="G122" s="52" t="s">
        <v>28</v>
      </c>
      <c r="H122" s="52" t="s">
        <v>16461</v>
      </c>
      <c r="I122" s="208">
        <v>30</v>
      </c>
      <c r="J122" s="210">
        <v>25740</v>
      </c>
      <c r="K122" s="208">
        <v>0</v>
      </c>
      <c r="L122" s="208">
        <v>0</v>
      </c>
      <c r="M122" s="208">
        <v>6</v>
      </c>
      <c r="N122" s="208">
        <v>14</v>
      </c>
      <c r="O122" s="208">
        <v>0</v>
      </c>
      <c r="P122" s="208">
        <v>80</v>
      </c>
      <c r="Q122" s="53"/>
    </row>
    <row r="123" spans="1:17" s="113" customFormat="1" ht="15.6">
      <c r="A123" s="36">
        <v>109</v>
      </c>
      <c r="B123" s="52" t="s">
        <v>299</v>
      </c>
      <c r="C123" s="52" t="s">
        <v>85</v>
      </c>
      <c r="D123" s="52" t="s">
        <v>642</v>
      </c>
      <c r="E123" s="52" t="s">
        <v>2037</v>
      </c>
      <c r="F123" s="52" t="s">
        <v>2234</v>
      </c>
      <c r="G123" s="52" t="s">
        <v>63</v>
      </c>
      <c r="H123" s="52" t="s">
        <v>16460</v>
      </c>
      <c r="I123" s="208">
        <v>28</v>
      </c>
      <c r="J123" s="210">
        <v>51222.066569579998</v>
      </c>
      <c r="K123" s="208">
        <v>0</v>
      </c>
      <c r="L123" s="208">
        <v>0</v>
      </c>
      <c r="M123" s="208">
        <v>0</v>
      </c>
      <c r="N123" s="208">
        <v>0</v>
      </c>
      <c r="O123" s="208">
        <v>100</v>
      </c>
      <c r="P123" s="208">
        <v>0</v>
      </c>
      <c r="Q123" s="53"/>
    </row>
    <row r="124" spans="1:17" s="113" customFormat="1" ht="15.6">
      <c r="A124" s="36">
        <v>110</v>
      </c>
      <c r="B124" s="52" t="s">
        <v>299</v>
      </c>
      <c r="C124" s="52" t="s">
        <v>85</v>
      </c>
      <c r="D124" s="52" t="s">
        <v>642</v>
      </c>
      <c r="E124" s="52" t="s">
        <v>2038</v>
      </c>
      <c r="F124" s="52" t="s">
        <v>2235</v>
      </c>
      <c r="G124" s="52" t="s">
        <v>63</v>
      </c>
      <c r="H124" s="52" t="s">
        <v>16460</v>
      </c>
      <c r="I124" s="208">
        <v>28</v>
      </c>
      <c r="J124" s="210">
        <v>101043.15683594999</v>
      </c>
      <c r="K124" s="208">
        <v>0</v>
      </c>
      <c r="L124" s="208">
        <v>0</v>
      </c>
      <c r="M124" s="208">
        <v>0</v>
      </c>
      <c r="N124" s="208">
        <v>0</v>
      </c>
      <c r="O124" s="208">
        <v>100</v>
      </c>
      <c r="P124" s="208">
        <v>0</v>
      </c>
      <c r="Q124" s="53"/>
    </row>
    <row r="125" spans="1:17" s="113" customFormat="1" ht="15.6">
      <c r="A125" s="36">
        <v>111</v>
      </c>
      <c r="B125" s="52" t="s">
        <v>299</v>
      </c>
      <c r="C125" s="52" t="s">
        <v>85</v>
      </c>
      <c r="D125" s="52" t="s">
        <v>642</v>
      </c>
      <c r="E125" s="52" t="s">
        <v>2039</v>
      </c>
      <c r="F125" s="52" t="s">
        <v>2236</v>
      </c>
      <c r="G125" s="52" t="s">
        <v>63</v>
      </c>
      <c r="H125" s="52" t="s">
        <v>16460</v>
      </c>
      <c r="I125" s="208">
        <v>28</v>
      </c>
      <c r="J125" s="210">
        <v>88959.52816070999</v>
      </c>
      <c r="K125" s="208">
        <v>0</v>
      </c>
      <c r="L125" s="208">
        <v>0</v>
      </c>
      <c r="M125" s="208">
        <v>0</v>
      </c>
      <c r="N125" s="208">
        <v>0</v>
      </c>
      <c r="O125" s="208">
        <v>100</v>
      </c>
      <c r="P125" s="208">
        <v>0</v>
      </c>
      <c r="Q125" s="53"/>
    </row>
    <row r="126" spans="1:17" s="113" customFormat="1" ht="15.6">
      <c r="A126" s="36">
        <v>112</v>
      </c>
      <c r="B126" s="52" t="s">
        <v>299</v>
      </c>
      <c r="C126" s="52" t="s">
        <v>85</v>
      </c>
      <c r="D126" s="52" t="s">
        <v>1185</v>
      </c>
      <c r="E126" s="52" t="s">
        <v>2040</v>
      </c>
      <c r="F126" s="52" t="s">
        <v>2237</v>
      </c>
      <c r="G126" s="52" t="s">
        <v>63</v>
      </c>
      <c r="H126" s="52" t="s">
        <v>16460</v>
      </c>
      <c r="I126" s="208">
        <v>26</v>
      </c>
      <c r="J126" s="210">
        <v>169505.87571330002</v>
      </c>
      <c r="K126" s="208">
        <v>0</v>
      </c>
      <c r="L126" s="208">
        <v>0</v>
      </c>
      <c r="M126" s="208">
        <v>0</v>
      </c>
      <c r="N126" s="208">
        <v>0</v>
      </c>
      <c r="O126" s="208">
        <v>0</v>
      </c>
      <c r="P126" s="208">
        <v>100</v>
      </c>
      <c r="Q126" s="53"/>
    </row>
    <row r="127" spans="1:17" s="113" customFormat="1" ht="15.6">
      <c r="A127" s="36">
        <v>113</v>
      </c>
      <c r="B127" s="52" t="s">
        <v>299</v>
      </c>
      <c r="C127" s="52" t="s">
        <v>85</v>
      </c>
      <c r="D127" s="52" t="s">
        <v>1186</v>
      </c>
      <c r="E127" s="52" t="s">
        <v>1233</v>
      </c>
      <c r="F127" s="52" t="s">
        <v>1409</v>
      </c>
      <c r="G127" s="52" t="s">
        <v>28</v>
      </c>
      <c r="H127" s="52" t="s">
        <v>16460</v>
      </c>
      <c r="I127" s="208">
        <v>25</v>
      </c>
      <c r="J127" s="210">
        <v>14635</v>
      </c>
      <c r="K127" s="208">
        <v>0</v>
      </c>
      <c r="L127" s="208">
        <v>0</v>
      </c>
      <c r="M127" s="208">
        <v>2</v>
      </c>
      <c r="N127" s="208">
        <v>75</v>
      </c>
      <c r="O127" s="208">
        <v>0</v>
      </c>
      <c r="P127" s="208">
        <v>23</v>
      </c>
      <c r="Q127" s="53"/>
    </row>
    <row r="128" spans="1:17" s="113" customFormat="1" ht="15.6">
      <c r="A128" s="36">
        <v>114</v>
      </c>
      <c r="B128" s="52" t="s">
        <v>299</v>
      </c>
      <c r="C128" s="52" t="s">
        <v>90</v>
      </c>
      <c r="D128" s="52" t="s">
        <v>300</v>
      </c>
      <c r="E128" s="52" t="s">
        <v>2041</v>
      </c>
      <c r="F128" s="52" t="s">
        <v>2238</v>
      </c>
      <c r="G128" s="52" t="s">
        <v>28</v>
      </c>
      <c r="H128" s="52" t="s">
        <v>16461</v>
      </c>
      <c r="I128" s="208">
        <v>20</v>
      </c>
      <c r="J128" s="210">
        <v>9946</v>
      </c>
      <c r="K128" s="208">
        <v>0</v>
      </c>
      <c r="L128" s="208">
        <v>0</v>
      </c>
      <c r="M128" s="208">
        <v>0</v>
      </c>
      <c r="N128" s="208">
        <v>20</v>
      </c>
      <c r="O128" s="208">
        <v>0</v>
      </c>
      <c r="P128" s="208">
        <v>80</v>
      </c>
      <c r="Q128" s="53"/>
    </row>
    <row r="129" spans="1:17" s="113" customFormat="1" ht="15.6">
      <c r="A129" s="36">
        <v>115</v>
      </c>
      <c r="B129" s="52" t="s">
        <v>299</v>
      </c>
      <c r="C129" s="52" t="s">
        <v>90</v>
      </c>
      <c r="D129" s="52" t="s">
        <v>353</v>
      </c>
      <c r="E129" s="52" t="s">
        <v>2043</v>
      </c>
      <c r="F129" s="52" t="s">
        <v>2240</v>
      </c>
      <c r="G129" s="52" t="s">
        <v>28</v>
      </c>
      <c r="H129" s="52" t="s">
        <v>16461</v>
      </c>
      <c r="I129" s="208">
        <v>18</v>
      </c>
      <c r="J129" s="210">
        <v>4882</v>
      </c>
      <c r="K129" s="208">
        <v>0</v>
      </c>
      <c r="L129" s="208">
        <v>0</v>
      </c>
      <c r="M129" s="208">
        <v>0</v>
      </c>
      <c r="N129" s="208">
        <v>0</v>
      </c>
      <c r="O129" s="208">
        <v>0</v>
      </c>
      <c r="P129" s="208">
        <v>100</v>
      </c>
      <c r="Q129" s="53"/>
    </row>
    <row r="130" spans="1:17" s="113" customFormat="1" ht="15.6">
      <c r="A130" s="36">
        <v>116</v>
      </c>
      <c r="B130" s="52" t="s">
        <v>299</v>
      </c>
      <c r="C130" s="52" t="s">
        <v>90</v>
      </c>
      <c r="D130" s="52" t="s">
        <v>459</v>
      </c>
      <c r="E130" s="52" t="s">
        <v>2058</v>
      </c>
      <c r="F130" s="52" t="s">
        <v>2255</v>
      </c>
      <c r="G130" s="52" t="s">
        <v>544</v>
      </c>
      <c r="H130" s="52" t="s">
        <v>16460</v>
      </c>
      <c r="I130" s="208">
        <v>17</v>
      </c>
      <c r="J130" s="210">
        <v>17115.540525929999</v>
      </c>
      <c r="K130" s="208">
        <v>0</v>
      </c>
      <c r="L130" s="208">
        <v>0</v>
      </c>
      <c r="M130" s="208">
        <v>0</v>
      </c>
      <c r="N130" s="208">
        <v>0</v>
      </c>
      <c r="O130" s="208">
        <v>100</v>
      </c>
      <c r="P130" s="208">
        <v>0</v>
      </c>
      <c r="Q130" s="53"/>
    </row>
    <row r="131" spans="1:17" s="113" customFormat="1" ht="15.6">
      <c r="A131" s="36">
        <v>117</v>
      </c>
      <c r="B131" s="52" t="s">
        <v>299</v>
      </c>
      <c r="C131" s="52" t="s">
        <v>90</v>
      </c>
      <c r="D131" s="52" t="s">
        <v>381</v>
      </c>
      <c r="E131" s="52" t="s">
        <v>2060</v>
      </c>
      <c r="F131" s="52" t="s">
        <v>2257</v>
      </c>
      <c r="G131" s="52" t="s">
        <v>544</v>
      </c>
      <c r="H131" s="52" t="s">
        <v>16460</v>
      </c>
      <c r="I131" s="208">
        <v>17</v>
      </c>
      <c r="J131" s="210">
        <v>7762.3188911999996</v>
      </c>
      <c r="K131" s="208">
        <v>0</v>
      </c>
      <c r="L131" s="208">
        <v>0</v>
      </c>
      <c r="M131" s="208">
        <v>0</v>
      </c>
      <c r="N131" s="208">
        <v>0</v>
      </c>
      <c r="O131" s="208">
        <v>100</v>
      </c>
      <c r="P131" s="208">
        <v>0</v>
      </c>
      <c r="Q131" s="53"/>
    </row>
    <row r="132" spans="1:17" s="113" customFormat="1" ht="15.6">
      <c r="A132" s="36">
        <v>118</v>
      </c>
      <c r="B132" s="52" t="s">
        <v>299</v>
      </c>
      <c r="C132" s="52" t="s">
        <v>90</v>
      </c>
      <c r="D132" s="52" t="s">
        <v>459</v>
      </c>
      <c r="E132" s="52" t="s">
        <v>2062</v>
      </c>
      <c r="F132" s="52" t="s">
        <v>2259</v>
      </c>
      <c r="G132" s="52" t="s">
        <v>544</v>
      </c>
      <c r="H132" s="52" t="s">
        <v>16460</v>
      </c>
      <c r="I132" s="208">
        <v>17</v>
      </c>
      <c r="J132" s="210">
        <v>28889.497325550001</v>
      </c>
      <c r="K132" s="208">
        <v>0</v>
      </c>
      <c r="L132" s="208">
        <v>0</v>
      </c>
      <c r="M132" s="208">
        <v>0</v>
      </c>
      <c r="N132" s="208">
        <v>0</v>
      </c>
      <c r="O132" s="208">
        <v>100</v>
      </c>
      <c r="P132" s="208">
        <v>0</v>
      </c>
      <c r="Q132" s="53"/>
    </row>
    <row r="133" spans="1:17" s="113" customFormat="1" ht="15.6">
      <c r="A133" s="36">
        <v>119</v>
      </c>
      <c r="B133" s="52" t="s">
        <v>299</v>
      </c>
      <c r="C133" s="52" t="s">
        <v>90</v>
      </c>
      <c r="D133" s="52" t="s">
        <v>459</v>
      </c>
      <c r="E133" s="52" t="s">
        <v>2065</v>
      </c>
      <c r="F133" s="52" t="s">
        <v>2262</v>
      </c>
      <c r="G133" s="52" t="s">
        <v>544</v>
      </c>
      <c r="H133" s="52" t="s">
        <v>16460</v>
      </c>
      <c r="I133" s="208">
        <v>17</v>
      </c>
      <c r="J133" s="210">
        <v>19211.097172649999</v>
      </c>
      <c r="K133" s="208">
        <v>0</v>
      </c>
      <c r="L133" s="208">
        <v>0</v>
      </c>
      <c r="M133" s="208">
        <v>0</v>
      </c>
      <c r="N133" s="208">
        <v>0</v>
      </c>
      <c r="O133" s="208">
        <v>100</v>
      </c>
      <c r="P133" s="208">
        <v>0</v>
      </c>
      <c r="Q133" s="53"/>
    </row>
    <row r="134" spans="1:17" s="113" customFormat="1" ht="15.6">
      <c r="A134" s="36">
        <v>120</v>
      </c>
      <c r="B134" s="52" t="s">
        <v>299</v>
      </c>
      <c r="C134" s="52" t="s">
        <v>90</v>
      </c>
      <c r="D134" s="52" t="s">
        <v>459</v>
      </c>
      <c r="E134" s="52" t="s">
        <v>2090</v>
      </c>
      <c r="F134" s="52" t="s">
        <v>2287</v>
      </c>
      <c r="G134" s="52" t="s">
        <v>544</v>
      </c>
      <c r="H134" s="52" t="s">
        <v>16460</v>
      </c>
      <c r="I134" s="208">
        <v>17</v>
      </c>
      <c r="J134" s="210">
        <v>192976.20755018</v>
      </c>
      <c r="K134" s="208">
        <v>0</v>
      </c>
      <c r="L134" s="208">
        <v>0</v>
      </c>
      <c r="M134" s="208">
        <v>0</v>
      </c>
      <c r="N134" s="208">
        <v>0</v>
      </c>
      <c r="O134" s="208">
        <v>50</v>
      </c>
      <c r="P134" s="208">
        <v>50</v>
      </c>
      <c r="Q134" s="53"/>
    </row>
    <row r="135" spans="1:17" s="113" customFormat="1" ht="15.6">
      <c r="A135" s="36">
        <v>121</v>
      </c>
      <c r="B135" s="52" t="s">
        <v>299</v>
      </c>
      <c r="C135" s="52" t="s">
        <v>90</v>
      </c>
      <c r="D135" s="52" t="s">
        <v>300</v>
      </c>
      <c r="E135" s="52" t="s">
        <v>2091</v>
      </c>
      <c r="F135" s="52" t="s">
        <v>2288</v>
      </c>
      <c r="G135" s="52" t="s">
        <v>544</v>
      </c>
      <c r="H135" s="52" t="s">
        <v>16460</v>
      </c>
      <c r="I135" s="208">
        <v>17</v>
      </c>
      <c r="J135" s="210">
        <v>31205.87572258</v>
      </c>
      <c r="K135" s="208">
        <v>0</v>
      </c>
      <c r="L135" s="208">
        <v>0</v>
      </c>
      <c r="M135" s="208">
        <v>0</v>
      </c>
      <c r="N135" s="208">
        <v>0</v>
      </c>
      <c r="O135" s="208">
        <v>40</v>
      </c>
      <c r="P135" s="208">
        <v>60</v>
      </c>
      <c r="Q135" s="53"/>
    </row>
    <row r="136" spans="1:17" s="113" customFormat="1" ht="15.6">
      <c r="A136" s="36">
        <v>122</v>
      </c>
      <c r="B136" s="52" t="s">
        <v>299</v>
      </c>
      <c r="C136" s="52" t="s">
        <v>90</v>
      </c>
      <c r="D136" s="52" t="s">
        <v>353</v>
      </c>
      <c r="E136" s="52" t="s">
        <v>2092</v>
      </c>
      <c r="F136" s="52" t="s">
        <v>2289</v>
      </c>
      <c r="G136" s="52" t="s">
        <v>28</v>
      </c>
      <c r="H136" s="52" t="s">
        <v>16461</v>
      </c>
      <c r="I136" s="208">
        <v>17</v>
      </c>
      <c r="J136" s="210">
        <v>4447</v>
      </c>
      <c r="K136" s="208">
        <v>0</v>
      </c>
      <c r="L136" s="208">
        <v>0</v>
      </c>
      <c r="M136" s="208">
        <v>0</v>
      </c>
      <c r="N136" s="208">
        <v>0</v>
      </c>
      <c r="O136" s="208">
        <v>0</v>
      </c>
      <c r="P136" s="208">
        <v>100</v>
      </c>
      <c r="Q136" s="53"/>
    </row>
    <row r="137" spans="1:17" s="113" customFormat="1" ht="15.6">
      <c r="A137" s="36">
        <v>123</v>
      </c>
      <c r="B137" s="52" t="s">
        <v>299</v>
      </c>
      <c r="C137" s="52" t="s">
        <v>90</v>
      </c>
      <c r="D137" s="52" t="s">
        <v>459</v>
      </c>
      <c r="E137" s="52" t="s">
        <v>2094</v>
      </c>
      <c r="F137" s="52" t="s">
        <v>2291</v>
      </c>
      <c r="G137" s="52" t="s">
        <v>544</v>
      </c>
      <c r="H137" s="52" t="s">
        <v>16460</v>
      </c>
      <c r="I137" s="208">
        <v>17</v>
      </c>
      <c r="J137" s="210">
        <v>10572.420655149999</v>
      </c>
      <c r="K137" s="208">
        <v>0</v>
      </c>
      <c r="L137" s="208">
        <v>0</v>
      </c>
      <c r="M137" s="208">
        <v>0</v>
      </c>
      <c r="N137" s="208">
        <v>0</v>
      </c>
      <c r="O137" s="208">
        <v>0</v>
      </c>
      <c r="P137" s="208">
        <v>100</v>
      </c>
      <c r="Q137" s="53"/>
    </row>
    <row r="138" spans="1:17" s="113" customFormat="1" ht="15.6">
      <c r="A138" s="36">
        <v>124</v>
      </c>
      <c r="B138" s="52" t="s">
        <v>299</v>
      </c>
      <c r="C138" s="52" t="s">
        <v>90</v>
      </c>
      <c r="D138" s="52" t="s">
        <v>459</v>
      </c>
      <c r="E138" s="52" t="s">
        <v>2095</v>
      </c>
      <c r="F138" s="52" t="s">
        <v>2292</v>
      </c>
      <c r="G138" s="52" t="s">
        <v>544</v>
      </c>
      <c r="H138" s="52" t="s">
        <v>16460</v>
      </c>
      <c r="I138" s="208">
        <v>17</v>
      </c>
      <c r="J138" s="210">
        <v>28172.219986880002</v>
      </c>
      <c r="K138" s="208">
        <v>0</v>
      </c>
      <c r="L138" s="208">
        <v>0</v>
      </c>
      <c r="M138" s="208">
        <v>0</v>
      </c>
      <c r="N138" s="208">
        <v>0</v>
      </c>
      <c r="O138" s="208">
        <v>0</v>
      </c>
      <c r="P138" s="208">
        <v>100</v>
      </c>
      <c r="Q138" s="53"/>
    </row>
    <row r="139" spans="1:17" s="113" customFormat="1" ht="15.6">
      <c r="A139" s="36">
        <v>125</v>
      </c>
      <c r="B139" s="52" t="s">
        <v>299</v>
      </c>
      <c r="C139" s="52" t="s">
        <v>90</v>
      </c>
      <c r="D139" s="52" t="s">
        <v>459</v>
      </c>
      <c r="E139" s="52" t="s">
        <v>2096</v>
      </c>
      <c r="F139" s="52" t="s">
        <v>2293</v>
      </c>
      <c r="G139" s="52" t="s">
        <v>544</v>
      </c>
      <c r="H139" s="52" t="s">
        <v>16460</v>
      </c>
      <c r="I139" s="208">
        <v>17</v>
      </c>
      <c r="J139" s="210">
        <v>34664.165462209996</v>
      </c>
      <c r="K139" s="208">
        <v>0</v>
      </c>
      <c r="L139" s="208">
        <v>0</v>
      </c>
      <c r="M139" s="208">
        <v>0</v>
      </c>
      <c r="N139" s="208">
        <v>0</v>
      </c>
      <c r="O139" s="208">
        <v>0</v>
      </c>
      <c r="P139" s="208">
        <v>100</v>
      </c>
      <c r="Q139" s="53"/>
    </row>
    <row r="140" spans="1:17" s="113" customFormat="1" ht="15.6">
      <c r="A140" s="36">
        <v>126</v>
      </c>
      <c r="B140" s="52" t="s">
        <v>299</v>
      </c>
      <c r="C140" s="52" t="s">
        <v>90</v>
      </c>
      <c r="D140" s="52" t="s">
        <v>459</v>
      </c>
      <c r="E140" s="52" t="s">
        <v>2097</v>
      </c>
      <c r="F140" s="52" t="s">
        <v>2294</v>
      </c>
      <c r="G140" s="52" t="s">
        <v>544</v>
      </c>
      <c r="H140" s="52" t="s">
        <v>16460</v>
      </c>
      <c r="I140" s="208">
        <v>17</v>
      </c>
      <c r="J140" s="210">
        <v>42916.652540539995</v>
      </c>
      <c r="K140" s="208">
        <v>0</v>
      </c>
      <c r="L140" s="208">
        <v>0</v>
      </c>
      <c r="M140" s="208">
        <v>0</v>
      </c>
      <c r="N140" s="208">
        <v>0</v>
      </c>
      <c r="O140" s="208">
        <v>0</v>
      </c>
      <c r="P140" s="208">
        <v>100</v>
      </c>
      <c r="Q140" s="53"/>
    </row>
    <row r="141" spans="1:17" s="113" customFormat="1" ht="15.6">
      <c r="A141" s="36">
        <v>127</v>
      </c>
      <c r="B141" s="52" t="s">
        <v>299</v>
      </c>
      <c r="C141" s="52" t="s">
        <v>90</v>
      </c>
      <c r="D141" s="52" t="s">
        <v>459</v>
      </c>
      <c r="E141" s="52" t="s">
        <v>2098</v>
      </c>
      <c r="F141" s="52" t="s">
        <v>2295</v>
      </c>
      <c r="G141" s="52" t="s">
        <v>544</v>
      </c>
      <c r="H141" s="52" t="s">
        <v>16460</v>
      </c>
      <c r="I141" s="208">
        <v>17</v>
      </c>
      <c r="J141" s="210">
        <v>46573.888107499995</v>
      </c>
      <c r="K141" s="208">
        <v>0</v>
      </c>
      <c r="L141" s="208">
        <v>0</v>
      </c>
      <c r="M141" s="208">
        <v>0</v>
      </c>
      <c r="N141" s="208">
        <v>0</v>
      </c>
      <c r="O141" s="208">
        <v>0</v>
      </c>
      <c r="P141" s="208">
        <v>100</v>
      </c>
      <c r="Q141" s="53"/>
    </row>
    <row r="142" spans="1:17" s="113" customFormat="1" ht="15.6">
      <c r="A142" s="36">
        <v>128</v>
      </c>
      <c r="B142" s="52" t="s">
        <v>299</v>
      </c>
      <c r="C142" s="52" t="s">
        <v>90</v>
      </c>
      <c r="D142" s="52" t="s">
        <v>459</v>
      </c>
      <c r="E142" s="52" t="s">
        <v>2099</v>
      </c>
      <c r="F142" s="52" t="s">
        <v>2296</v>
      </c>
      <c r="G142" s="52" t="s">
        <v>544</v>
      </c>
      <c r="H142" s="52" t="s">
        <v>16460</v>
      </c>
      <c r="I142" s="208">
        <v>17</v>
      </c>
      <c r="J142" s="210">
        <v>33271.922495440005</v>
      </c>
      <c r="K142" s="208">
        <v>0</v>
      </c>
      <c r="L142" s="208">
        <v>0</v>
      </c>
      <c r="M142" s="208">
        <v>0</v>
      </c>
      <c r="N142" s="208">
        <v>0</v>
      </c>
      <c r="O142" s="208">
        <v>0</v>
      </c>
      <c r="P142" s="208">
        <v>100</v>
      </c>
      <c r="Q142" s="53"/>
    </row>
    <row r="143" spans="1:17" s="113" customFormat="1" ht="15.6">
      <c r="A143" s="36">
        <v>129</v>
      </c>
      <c r="B143" s="52" t="s">
        <v>299</v>
      </c>
      <c r="C143" s="52" t="s">
        <v>90</v>
      </c>
      <c r="D143" s="52" t="s">
        <v>459</v>
      </c>
      <c r="E143" s="52" t="s">
        <v>2100</v>
      </c>
      <c r="F143" s="52" t="s">
        <v>2297</v>
      </c>
      <c r="G143" s="52" t="s">
        <v>544</v>
      </c>
      <c r="H143" s="52" t="s">
        <v>16460</v>
      </c>
      <c r="I143" s="208">
        <v>17</v>
      </c>
      <c r="J143" s="210">
        <v>41793.841631180003</v>
      </c>
      <c r="K143" s="208">
        <v>0</v>
      </c>
      <c r="L143" s="208">
        <v>0</v>
      </c>
      <c r="M143" s="208">
        <v>0</v>
      </c>
      <c r="N143" s="208">
        <v>0</v>
      </c>
      <c r="O143" s="208">
        <v>0</v>
      </c>
      <c r="P143" s="208">
        <v>100</v>
      </c>
      <c r="Q143" s="53"/>
    </row>
    <row r="144" spans="1:17" s="113" customFormat="1" ht="15.6">
      <c r="A144" s="36">
        <v>130</v>
      </c>
      <c r="B144" s="52" t="s">
        <v>299</v>
      </c>
      <c r="C144" s="52" t="s">
        <v>90</v>
      </c>
      <c r="D144" s="52" t="s">
        <v>459</v>
      </c>
      <c r="E144" s="52" t="s">
        <v>2101</v>
      </c>
      <c r="F144" s="52" t="s">
        <v>2298</v>
      </c>
      <c r="G144" s="52" t="s">
        <v>544</v>
      </c>
      <c r="H144" s="52" t="s">
        <v>16460</v>
      </c>
      <c r="I144" s="208">
        <v>17</v>
      </c>
      <c r="J144" s="210">
        <v>8164.6781380900002</v>
      </c>
      <c r="K144" s="208">
        <v>0</v>
      </c>
      <c r="L144" s="208">
        <v>0</v>
      </c>
      <c r="M144" s="208">
        <v>0</v>
      </c>
      <c r="N144" s="208">
        <v>0</v>
      </c>
      <c r="O144" s="208">
        <v>0</v>
      </c>
      <c r="P144" s="208">
        <v>100</v>
      </c>
      <c r="Q144" s="53"/>
    </row>
    <row r="145" spans="1:17" s="113" customFormat="1" ht="15.6">
      <c r="A145" s="36">
        <v>131</v>
      </c>
      <c r="B145" s="52" t="s">
        <v>299</v>
      </c>
      <c r="C145" s="52" t="s">
        <v>88</v>
      </c>
      <c r="D145" s="52" t="s">
        <v>649</v>
      </c>
      <c r="E145" s="52" t="s">
        <v>2102</v>
      </c>
      <c r="F145" s="52" t="s">
        <v>2299</v>
      </c>
      <c r="G145" s="52" t="s">
        <v>544</v>
      </c>
      <c r="H145" s="52" t="s">
        <v>16460</v>
      </c>
      <c r="I145" s="208">
        <v>16</v>
      </c>
      <c r="J145" s="210">
        <v>280928.15683996002</v>
      </c>
      <c r="K145" s="208">
        <v>0</v>
      </c>
      <c r="L145" s="208">
        <v>0</v>
      </c>
      <c r="M145" s="208">
        <v>0</v>
      </c>
      <c r="N145" s="208">
        <v>0</v>
      </c>
      <c r="O145" s="208">
        <v>90</v>
      </c>
      <c r="P145" s="208">
        <v>10</v>
      </c>
      <c r="Q145" s="53"/>
    </row>
    <row r="146" spans="1:17" s="113" customFormat="1" ht="15.6">
      <c r="A146" s="36">
        <v>132</v>
      </c>
      <c r="B146" s="52" t="s">
        <v>299</v>
      </c>
      <c r="C146" s="52" t="s">
        <v>90</v>
      </c>
      <c r="D146" s="52" t="s">
        <v>339</v>
      </c>
      <c r="E146" s="52" t="s">
        <v>1575</v>
      </c>
      <c r="F146" s="52" t="s">
        <v>1717</v>
      </c>
      <c r="G146" s="52" t="s">
        <v>287</v>
      </c>
      <c r="H146" s="52" t="s">
        <v>16460</v>
      </c>
      <c r="I146" s="208">
        <v>15</v>
      </c>
      <c r="J146" s="210">
        <v>16253.4682514</v>
      </c>
      <c r="K146" s="208">
        <v>0</v>
      </c>
      <c r="L146" s="208">
        <v>0</v>
      </c>
      <c r="M146" s="208">
        <v>0</v>
      </c>
      <c r="N146" s="208">
        <v>0</v>
      </c>
      <c r="O146" s="208">
        <v>0</v>
      </c>
      <c r="P146" s="208">
        <v>100</v>
      </c>
      <c r="Q146" s="53"/>
    </row>
    <row r="147" spans="1:17" s="113" customFormat="1" ht="15.6">
      <c r="A147" s="36">
        <v>133</v>
      </c>
      <c r="B147" s="52" t="s">
        <v>299</v>
      </c>
      <c r="C147" s="52" t="s">
        <v>90</v>
      </c>
      <c r="D147" s="52" t="s">
        <v>339</v>
      </c>
      <c r="E147" s="52" t="s">
        <v>1580</v>
      </c>
      <c r="F147" s="52" t="s">
        <v>1722</v>
      </c>
      <c r="G147" s="52" t="s">
        <v>287</v>
      </c>
      <c r="H147" s="52" t="s">
        <v>16460</v>
      </c>
      <c r="I147" s="208">
        <v>15</v>
      </c>
      <c r="J147" s="210">
        <v>68750.004920990003</v>
      </c>
      <c r="K147" s="208">
        <v>0</v>
      </c>
      <c r="L147" s="208">
        <v>0</v>
      </c>
      <c r="M147" s="208">
        <v>0</v>
      </c>
      <c r="N147" s="208">
        <v>0</v>
      </c>
      <c r="O147" s="208">
        <v>0</v>
      </c>
      <c r="P147" s="208">
        <v>100</v>
      </c>
      <c r="Q147" s="53"/>
    </row>
    <row r="148" spans="1:17" s="113" customFormat="1" ht="15.6">
      <c r="A148" s="36">
        <v>134</v>
      </c>
      <c r="B148" s="52" t="s">
        <v>299</v>
      </c>
      <c r="C148" s="52" t="s">
        <v>90</v>
      </c>
      <c r="D148" s="52" t="s">
        <v>339</v>
      </c>
      <c r="E148" s="52" t="s">
        <v>1572</v>
      </c>
      <c r="F148" s="52" t="s">
        <v>1714</v>
      </c>
      <c r="G148" s="52" t="s">
        <v>287</v>
      </c>
      <c r="H148" s="52" t="s">
        <v>16460</v>
      </c>
      <c r="I148" s="208">
        <v>15</v>
      </c>
      <c r="J148" s="210">
        <v>23255.588200959999</v>
      </c>
      <c r="K148" s="208">
        <v>0</v>
      </c>
      <c r="L148" s="208">
        <v>0</v>
      </c>
      <c r="M148" s="208">
        <v>0</v>
      </c>
      <c r="N148" s="208">
        <v>0</v>
      </c>
      <c r="O148" s="208">
        <v>0</v>
      </c>
      <c r="P148" s="208">
        <v>100</v>
      </c>
      <c r="Q148" s="53"/>
    </row>
    <row r="149" spans="1:17" s="113" customFormat="1" ht="15.6">
      <c r="A149" s="36">
        <v>135</v>
      </c>
      <c r="B149" s="52" t="s">
        <v>299</v>
      </c>
      <c r="C149" s="52" t="s">
        <v>90</v>
      </c>
      <c r="D149" s="52" t="s">
        <v>339</v>
      </c>
      <c r="E149" s="52" t="s">
        <v>1574</v>
      </c>
      <c r="F149" s="52" t="s">
        <v>1716</v>
      </c>
      <c r="G149" s="52" t="s">
        <v>287</v>
      </c>
      <c r="H149" s="52" t="s">
        <v>16460</v>
      </c>
      <c r="I149" s="208">
        <v>15</v>
      </c>
      <c r="J149" s="210">
        <v>24634.131909610001</v>
      </c>
      <c r="K149" s="208">
        <v>0</v>
      </c>
      <c r="L149" s="208">
        <v>0</v>
      </c>
      <c r="M149" s="208">
        <v>0</v>
      </c>
      <c r="N149" s="208">
        <v>0</v>
      </c>
      <c r="O149" s="208">
        <v>0</v>
      </c>
      <c r="P149" s="208">
        <v>100</v>
      </c>
      <c r="Q149" s="53"/>
    </row>
    <row r="150" spans="1:17" s="113" customFormat="1" ht="15.6">
      <c r="A150" s="36">
        <v>136</v>
      </c>
      <c r="B150" s="52" t="s">
        <v>299</v>
      </c>
      <c r="C150" s="52" t="s">
        <v>90</v>
      </c>
      <c r="D150" s="52" t="s">
        <v>339</v>
      </c>
      <c r="E150" s="52" t="s">
        <v>1579</v>
      </c>
      <c r="F150" s="52" t="s">
        <v>1721</v>
      </c>
      <c r="G150" s="52" t="s">
        <v>287</v>
      </c>
      <c r="H150" s="52" t="s">
        <v>16460</v>
      </c>
      <c r="I150" s="208">
        <v>15</v>
      </c>
      <c r="J150" s="210">
        <v>43535.179082759998</v>
      </c>
      <c r="K150" s="208">
        <v>0</v>
      </c>
      <c r="L150" s="208">
        <v>0</v>
      </c>
      <c r="M150" s="208">
        <v>0</v>
      </c>
      <c r="N150" s="208">
        <v>0</v>
      </c>
      <c r="O150" s="208">
        <v>0</v>
      </c>
      <c r="P150" s="208">
        <v>100</v>
      </c>
      <c r="Q150" s="53"/>
    </row>
    <row r="151" spans="1:17" s="113" customFormat="1" ht="15.6">
      <c r="A151" s="36">
        <v>137</v>
      </c>
      <c r="B151" s="52" t="s">
        <v>299</v>
      </c>
      <c r="C151" s="52" t="s">
        <v>90</v>
      </c>
      <c r="D151" s="52" t="s">
        <v>339</v>
      </c>
      <c r="E151" s="52" t="s">
        <v>1570</v>
      </c>
      <c r="F151" s="52" t="s">
        <v>1712</v>
      </c>
      <c r="G151" s="52" t="s">
        <v>287</v>
      </c>
      <c r="H151" s="52" t="s">
        <v>16460</v>
      </c>
      <c r="I151" s="208">
        <v>15</v>
      </c>
      <c r="J151" s="210">
        <v>19370.574775090001</v>
      </c>
      <c r="K151" s="208">
        <v>0</v>
      </c>
      <c r="L151" s="208">
        <v>0</v>
      </c>
      <c r="M151" s="208">
        <v>0</v>
      </c>
      <c r="N151" s="208">
        <v>0</v>
      </c>
      <c r="O151" s="208">
        <v>0</v>
      </c>
      <c r="P151" s="208">
        <v>100</v>
      </c>
      <c r="Q151" s="53"/>
    </row>
    <row r="152" spans="1:17" s="113" customFormat="1" ht="15.6">
      <c r="A152" s="36">
        <v>138</v>
      </c>
      <c r="B152" s="52" t="s">
        <v>299</v>
      </c>
      <c r="C152" s="52" t="s">
        <v>90</v>
      </c>
      <c r="D152" s="52" t="s">
        <v>339</v>
      </c>
      <c r="E152" s="52" t="s">
        <v>1578</v>
      </c>
      <c r="F152" s="52" t="s">
        <v>1720</v>
      </c>
      <c r="G152" s="52" t="s">
        <v>287</v>
      </c>
      <c r="H152" s="52" t="s">
        <v>16460</v>
      </c>
      <c r="I152" s="208">
        <v>15</v>
      </c>
      <c r="J152" s="210">
        <v>18759.342854179999</v>
      </c>
      <c r="K152" s="208">
        <v>0</v>
      </c>
      <c r="L152" s="208">
        <v>0</v>
      </c>
      <c r="M152" s="208">
        <v>0</v>
      </c>
      <c r="N152" s="208">
        <v>0</v>
      </c>
      <c r="O152" s="208">
        <v>0</v>
      </c>
      <c r="P152" s="208">
        <v>100</v>
      </c>
      <c r="Q152" s="53"/>
    </row>
    <row r="153" spans="1:17" s="113" customFormat="1" ht="15.6">
      <c r="A153" s="36">
        <v>139</v>
      </c>
      <c r="B153" s="52" t="s">
        <v>299</v>
      </c>
      <c r="C153" s="52" t="s">
        <v>90</v>
      </c>
      <c r="D153" s="52" t="s">
        <v>339</v>
      </c>
      <c r="E153" s="52" t="s">
        <v>1573</v>
      </c>
      <c r="F153" s="52" t="s">
        <v>1715</v>
      </c>
      <c r="G153" s="52" t="s">
        <v>287</v>
      </c>
      <c r="H153" s="52" t="s">
        <v>16460</v>
      </c>
      <c r="I153" s="208">
        <v>15</v>
      </c>
      <c r="J153" s="210">
        <v>25483.259517310002</v>
      </c>
      <c r="K153" s="208">
        <v>0</v>
      </c>
      <c r="L153" s="208">
        <v>0</v>
      </c>
      <c r="M153" s="208">
        <v>0</v>
      </c>
      <c r="N153" s="208">
        <v>0</v>
      </c>
      <c r="O153" s="208">
        <v>0</v>
      </c>
      <c r="P153" s="208">
        <v>100</v>
      </c>
      <c r="Q153" s="53"/>
    </row>
    <row r="154" spans="1:17" s="113" customFormat="1" ht="15.6">
      <c r="A154" s="36">
        <v>140</v>
      </c>
      <c r="B154" s="52" t="s">
        <v>299</v>
      </c>
      <c r="C154" s="52" t="s">
        <v>90</v>
      </c>
      <c r="D154" s="52" t="s">
        <v>339</v>
      </c>
      <c r="E154" s="52" t="s">
        <v>1571</v>
      </c>
      <c r="F154" s="52" t="s">
        <v>1713</v>
      </c>
      <c r="G154" s="52" t="s">
        <v>287</v>
      </c>
      <c r="H154" s="52" t="s">
        <v>16460</v>
      </c>
      <c r="I154" s="208">
        <v>15</v>
      </c>
      <c r="J154" s="210">
        <v>15137.714742800001</v>
      </c>
      <c r="K154" s="208">
        <v>0</v>
      </c>
      <c r="L154" s="208">
        <v>0</v>
      </c>
      <c r="M154" s="208">
        <v>0</v>
      </c>
      <c r="N154" s="208">
        <v>0</v>
      </c>
      <c r="O154" s="208">
        <v>0</v>
      </c>
      <c r="P154" s="208">
        <v>100</v>
      </c>
      <c r="Q154" s="53"/>
    </row>
    <row r="155" spans="1:17" s="113" customFormat="1" ht="15.6">
      <c r="A155" s="36">
        <v>141</v>
      </c>
      <c r="B155" s="52" t="s">
        <v>299</v>
      </c>
      <c r="C155" s="52" t="s">
        <v>90</v>
      </c>
      <c r="D155" s="52" t="s">
        <v>339</v>
      </c>
      <c r="E155" s="52" t="s">
        <v>1576</v>
      </c>
      <c r="F155" s="52" t="s">
        <v>1718</v>
      </c>
      <c r="G155" s="52" t="s">
        <v>287</v>
      </c>
      <c r="H155" s="52" t="s">
        <v>16460</v>
      </c>
      <c r="I155" s="208">
        <v>15</v>
      </c>
      <c r="J155" s="210">
        <v>24707.711390279997</v>
      </c>
      <c r="K155" s="208">
        <v>0</v>
      </c>
      <c r="L155" s="208">
        <v>0</v>
      </c>
      <c r="M155" s="208">
        <v>0</v>
      </c>
      <c r="N155" s="208">
        <v>0</v>
      </c>
      <c r="O155" s="208">
        <v>0</v>
      </c>
      <c r="P155" s="208">
        <v>100</v>
      </c>
      <c r="Q155" s="53"/>
    </row>
    <row r="156" spans="1:17" s="113" customFormat="1" ht="15.6">
      <c r="A156" s="36">
        <v>142</v>
      </c>
      <c r="B156" s="52" t="s">
        <v>299</v>
      </c>
      <c r="C156" s="52" t="s">
        <v>90</v>
      </c>
      <c r="D156" s="52" t="s">
        <v>339</v>
      </c>
      <c r="E156" s="52" t="s">
        <v>1584</v>
      </c>
      <c r="F156" s="52" t="s">
        <v>1726</v>
      </c>
      <c r="G156" s="52" t="s">
        <v>287</v>
      </c>
      <c r="H156" s="52" t="s">
        <v>16460</v>
      </c>
      <c r="I156" s="208">
        <v>15</v>
      </c>
      <c r="J156" s="210">
        <v>19421.328948310002</v>
      </c>
      <c r="K156" s="208">
        <v>0</v>
      </c>
      <c r="L156" s="208">
        <v>0</v>
      </c>
      <c r="M156" s="208">
        <v>0</v>
      </c>
      <c r="N156" s="208">
        <v>0</v>
      </c>
      <c r="O156" s="208">
        <v>0</v>
      </c>
      <c r="P156" s="208">
        <v>100</v>
      </c>
      <c r="Q156" s="53"/>
    </row>
    <row r="157" spans="1:17" s="113" customFormat="1" ht="15.6">
      <c r="A157" s="36">
        <v>143</v>
      </c>
      <c r="B157" s="52" t="s">
        <v>299</v>
      </c>
      <c r="C157" s="52" t="s">
        <v>90</v>
      </c>
      <c r="D157" s="52" t="s">
        <v>339</v>
      </c>
      <c r="E157" s="52" t="s">
        <v>1581</v>
      </c>
      <c r="F157" s="52" t="s">
        <v>1723</v>
      </c>
      <c r="G157" s="52" t="s">
        <v>287</v>
      </c>
      <c r="H157" s="52" t="s">
        <v>16460</v>
      </c>
      <c r="I157" s="208">
        <v>15</v>
      </c>
      <c r="J157" s="210">
        <v>24900.166497439997</v>
      </c>
      <c r="K157" s="208">
        <v>0</v>
      </c>
      <c r="L157" s="208">
        <v>0</v>
      </c>
      <c r="M157" s="208">
        <v>0</v>
      </c>
      <c r="N157" s="208">
        <v>0</v>
      </c>
      <c r="O157" s="208">
        <v>0</v>
      </c>
      <c r="P157" s="208">
        <v>100</v>
      </c>
      <c r="Q157" s="53"/>
    </row>
    <row r="158" spans="1:17" s="113" customFormat="1" ht="15.6">
      <c r="A158" s="36">
        <v>144</v>
      </c>
      <c r="B158" s="52" t="s">
        <v>299</v>
      </c>
      <c r="C158" s="52" t="s">
        <v>90</v>
      </c>
      <c r="D158" s="52" t="s">
        <v>339</v>
      </c>
      <c r="E158" s="52" t="s">
        <v>1577</v>
      </c>
      <c r="F158" s="52" t="s">
        <v>1719</v>
      </c>
      <c r="G158" s="52" t="s">
        <v>287</v>
      </c>
      <c r="H158" s="52" t="s">
        <v>16460</v>
      </c>
      <c r="I158" s="208">
        <v>15</v>
      </c>
      <c r="J158" s="210">
        <v>20553.802628869998</v>
      </c>
      <c r="K158" s="208">
        <v>0</v>
      </c>
      <c r="L158" s="208">
        <v>0</v>
      </c>
      <c r="M158" s="208">
        <v>0</v>
      </c>
      <c r="N158" s="208">
        <v>0</v>
      </c>
      <c r="O158" s="208">
        <v>0</v>
      </c>
      <c r="P158" s="208">
        <v>100</v>
      </c>
      <c r="Q158" s="53"/>
    </row>
    <row r="159" spans="1:17" s="113" customFormat="1" ht="15.6">
      <c r="A159" s="36">
        <v>145</v>
      </c>
      <c r="B159" s="52" t="s">
        <v>299</v>
      </c>
      <c r="C159" s="52" t="s">
        <v>88</v>
      </c>
      <c r="D159" s="52" t="s">
        <v>2019</v>
      </c>
      <c r="E159" s="52" t="s">
        <v>2103</v>
      </c>
      <c r="F159" s="52" t="s">
        <v>2300</v>
      </c>
      <c r="G159" s="52" t="s">
        <v>28</v>
      </c>
      <c r="H159" s="52" t="s">
        <v>16461</v>
      </c>
      <c r="I159" s="208">
        <v>11</v>
      </c>
      <c r="J159" s="210">
        <v>2140</v>
      </c>
      <c r="K159" s="208">
        <v>0</v>
      </c>
      <c r="L159" s="208">
        <v>0</v>
      </c>
      <c r="M159" s="208">
        <v>1</v>
      </c>
      <c r="N159" s="208">
        <v>99</v>
      </c>
      <c r="O159" s="208">
        <v>0</v>
      </c>
      <c r="P159" s="208">
        <v>0</v>
      </c>
      <c r="Q159" s="53"/>
    </row>
    <row r="160" spans="1:17" s="113" customFormat="1" ht="15.6">
      <c r="A160" s="36">
        <v>146</v>
      </c>
      <c r="B160" s="52" t="s">
        <v>299</v>
      </c>
      <c r="C160" s="52" t="s">
        <v>90</v>
      </c>
      <c r="D160" s="52" t="s">
        <v>339</v>
      </c>
      <c r="E160" s="52" t="s">
        <v>2104</v>
      </c>
      <c r="F160" s="52" t="s">
        <v>2301</v>
      </c>
      <c r="G160" s="52" t="s">
        <v>28</v>
      </c>
      <c r="H160" s="52" t="s">
        <v>16460</v>
      </c>
      <c r="I160" s="208">
        <v>10</v>
      </c>
      <c r="J160" s="210">
        <v>80546</v>
      </c>
      <c r="K160" s="208">
        <v>0</v>
      </c>
      <c r="L160" s="208">
        <v>0</v>
      </c>
      <c r="M160" s="208">
        <v>0</v>
      </c>
      <c r="N160" s="208">
        <v>3</v>
      </c>
      <c r="O160" s="208">
        <v>97</v>
      </c>
      <c r="P160" s="208">
        <v>0</v>
      </c>
      <c r="Q160" s="53"/>
    </row>
    <row r="161" spans="1:17" s="113" customFormat="1" ht="15.6">
      <c r="A161" s="36">
        <v>147</v>
      </c>
      <c r="B161" s="52" t="s">
        <v>299</v>
      </c>
      <c r="C161" s="52" t="s">
        <v>90</v>
      </c>
      <c r="D161" s="52" t="s">
        <v>339</v>
      </c>
      <c r="E161" s="52" t="s">
        <v>2105</v>
      </c>
      <c r="F161" s="52" t="s">
        <v>2302</v>
      </c>
      <c r="G161" s="52" t="s">
        <v>28</v>
      </c>
      <c r="H161" s="52" t="s">
        <v>16460</v>
      </c>
      <c r="I161" s="208">
        <v>10</v>
      </c>
      <c r="J161" s="210">
        <v>98069</v>
      </c>
      <c r="K161" s="208">
        <v>0</v>
      </c>
      <c r="L161" s="208">
        <v>0</v>
      </c>
      <c r="M161" s="208">
        <v>0</v>
      </c>
      <c r="N161" s="208">
        <v>3</v>
      </c>
      <c r="O161" s="208">
        <v>97</v>
      </c>
      <c r="P161" s="208">
        <v>0</v>
      </c>
      <c r="Q161" s="53"/>
    </row>
    <row r="162" spans="1:17" s="113" customFormat="1" ht="15.6">
      <c r="A162" s="36">
        <v>148</v>
      </c>
      <c r="B162" s="52" t="s">
        <v>299</v>
      </c>
      <c r="C162" s="52" t="s">
        <v>90</v>
      </c>
      <c r="D162" s="52" t="s">
        <v>300</v>
      </c>
      <c r="E162" s="52" t="s">
        <v>2106</v>
      </c>
      <c r="F162" s="52" t="s">
        <v>2303</v>
      </c>
      <c r="G162" s="52" t="s">
        <v>28</v>
      </c>
      <c r="H162" s="52" t="s">
        <v>16461</v>
      </c>
      <c r="I162" s="208">
        <v>10</v>
      </c>
      <c r="J162" s="210">
        <v>21381</v>
      </c>
      <c r="K162" s="208">
        <v>0</v>
      </c>
      <c r="L162" s="208">
        <v>0</v>
      </c>
      <c r="M162" s="208">
        <v>0</v>
      </c>
      <c r="N162" s="208">
        <v>8</v>
      </c>
      <c r="O162" s="208">
        <v>22</v>
      </c>
      <c r="P162" s="208">
        <v>70</v>
      </c>
      <c r="Q162" s="53"/>
    </row>
    <row r="163" spans="1:17" s="113" customFormat="1" ht="15.6">
      <c r="A163" s="36">
        <v>149</v>
      </c>
      <c r="B163" s="52" t="s">
        <v>299</v>
      </c>
      <c r="C163" s="52" t="s">
        <v>90</v>
      </c>
      <c r="D163" s="52" t="s">
        <v>2020</v>
      </c>
      <c r="E163" s="52" t="s">
        <v>2107</v>
      </c>
      <c r="F163" s="52" t="s">
        <v>2304</v>
      </c>
      <c r="G163" s="52" t="s">
        <v>28</v>
      </c>
      <c r="H163" s="52" t="s">
        <v>16461</v>
      </c>
      <c r="I163" s="208">
        <v>10</v>
      </c>
      <c r="J163" s="210">
        <v>24753</v>
      </c>
      <c r="K163" s="208">
        <v>0</v>
      </c>
      <c r="L163" s="208">
        <v>0</v>
      </c>
      <c r="M163" s="208">
        <v>0</v>
      </c>
      <c r="N163" s="208">
        <v>2</v>
      </c>
      <c r="O163" s="208">
        <v>5</v>
      </c>
      <c r="P163" s="208">
        <v>93</v>
      </c>
      <c r="Q163" s="53"/>
    </row>
    <row r="164" spans="1:17" s="113" customFormat="1" ht="15.6">
      <c r="A164" s="36">
        <v>150</v>
      </c>
      <c r="B164" s="52" t="s">
        <v>299</v>
      </c>
      <c r="C164" s="52" t="s">
        <v>90</v>
      </c>
      <c r="D164" s="52" t="s">
        <v>339</v>
      </c>
      <c r="E164" s="52" t="s">
        <v>1569</v>
      </c>
      <c r="F164" s="52" t="s">
        <v>1711</v>
      </c>
      <c r="G164" s="52" t="s">
        <v>287</v>
      </c>
      <c r="H164" s="52" t="s">
        <v>16460</v>
      </c>
      <c r="I164" s="208">
        <v>10</v>
      </c>
      <c r="J164" s="210">
        <v>25448.119814149999</v>
      </c>
      <c r="K164" s="208">
        <v>0</v>
      </c>
      <c r="L164" s="208">
        <v>0</v>
      </c>
      <c r="M164" s="208">
        <v>0</v>
      </c>
      <c r="N164" s="208">
        <v>0</v>
      </c>
      <c r="O164" s="208">
        <v>0</v>
      </c>
      <c r="P164" s="208">
        <v>100</v>
      </c>
      <c r="Q164" s="53"/>
    </row>
    <row r="165" spans="1:17" s="113" customFormat="1" ht="15.6">
      <c r="A165" s="36">
        <v>151</v>
      </c>
      <c r="B165" s="52" t="s">
        <v>299</v>
      </c>
      <c r="C165" s="52" t="s">
        <v>90</v>
      </c>
      <c r="D165" s="52" t="s">
        <v>300</v>
      </c>
      <c r="E165" s="52" t="s">
        <v>2108</v>
      </c>
      <c r="F165" s="52" t="s">
        <v>2305</v>
      </c>
      <c r="G165" s="52" t="s">
        <v>28</v>
      </c>
      <c r="H165" s="52" t="s">
        <v>16461</v>
      </c>
      <c r="I165" s="208">
        <v>9</v>
      </c>
      <c r="J165" s="210">
        <v>3704</v>
      </c>
      <c r="K165" s="208">
        <v>0</v>
      </c>
      <c r="L165" s="208">
        <v>0</v>
      </c>
      <c r="M165" s="208">
        <v>0</v>
      </c>
      <c r="N165" s="208">
        <v>0</v>
      </c>
      <c r="O165" s="208">
        <v>0</v>
      </c>
      <c r="P165" s="208">
        <v>100</v>
      </c>
      <c r="Q165" s="53"/>
    </row>
    <row r="166" spans="1:17" s="113" customFormat="1" ht="15.6">
      <c r="A166" s="36">
        <v>152</v>
      </c>
      <c r="B166" s="52" t="s">
        <v>299</v>
      </c>
      <c r="C166" s="52" t="s">
        <v>90</v>
      </c>
      <c r="D166" s="52" t="s">
        <v>300</v>
      </c>
      <c r="E166" s="52" t="s">
        <v>2109</v>
      </c>
      <c r="F166" s="52" t="s">
        <v>2306</v>
      </c>
      <c r="G166" s="52" t="s">
        <v>28</v>
      </c>
      <c r="H166" s="52" t="s">
        <v>16461</v>
      </c>
      <c r="I166" s="208">
        <v>8</v>
      </c>
      <c r="J166" s="210">
        <v>23647</v>
      </c>
      <c r="K166" s="208">
        <v>0</v>
      </c>
      <c r="L166" s="208">
        <v>0</v>
      </c>
      <c r="M166" s="208">
        <v>0</v>
      </c>
      <c r="N166" s="208">
        <v>2</v>
      </c>
      <c r="O166" s="208">
        <v>18</v>
      </c>
      <c r="P166" s="208">
        <v>80</v>
      </c>
      <c r="Q166" s="53"/>
    </row>
    <row r="167" spans="1:17" s="113" customFormat="1" ht="15.6">
      <c r="A167" s="36">
        <v>153</v>
      </c>
      <c r="B167" s="52" t="s">
        <v>299</v>
      </c>
      <c r="C167" s="52" t="s">
        <v>85</v>
      </c>
      <c r="D167" s="52" t="s">
        <v>1189</v>
      </c>
      <c r="E167" s="52" t="s">
        <v>2110</v>
      </c>
      <c r="F167" s="52" t="s">
        <v>2307</v>
      </c>
      <c r="G167" s="52" t="s">
        <v>545</v>
      </c>
      <c r="H167" s="52" t="s">
        <v>16460</v>
      </c>
      <c r="I167" s="208">
        <v>6</v>
      </c>
      <c r="J167" s="210">
        <v>142066.07655408999</v>
      </c>
      <c r="K167" s="208">
        <v>0</v>
      </c>
      <c r="L167" s="208">
        <v>0</v>
      </c>
      <c r="M167" s="208">
        <v>0</v>
      </c>
      <c r="N167" s="208">
        <v>0</v>
      </c>
      <c r="O167" s="208">
        <v>0</v>
      </c>
      <c r="P167" s="208">
        <v>100</v>
      </c>
      <c r="Q167" s="53"/>
    </row>
    <row r="168" spans="1:17" s="113" customFormat="1" ht="15.6">
      <c r="A168" s="36">
        <v>154</v>
      </c>
      <c r="B168" s="52" t="s">
        <v>299</v>
      </c>
      <c r="C168" s="52" t="s">
        <v>85</v>
      </c>
      <c r="D168" s="52" t="s">
        <v>1189</v>
      </c>
      <c r="E168" s="52" t="s">
        <v>2111</v>
      </c>
      <c r="F168" s="52" t="s">
        <v>2308</v>
      </c>
      <c r="G168" s="52" t="s">
        <v>545</v>
      </c>
      <c r="H168" s="52" t="s">
        <v>16460</v>
      </c>
      <c r="I168" s="208">
        <v>6</v>
      </c>
      <c r="J168" s="210">
        <v>115239.65049291</v>
      </c>
      <c r="K168" s="208">
        <v>0</v>
      </c>
      <c r="L168" s="208">
        <v>0</v>
      </c>
      <c r="M168" s="208">
        <v>0</v>
      </c>
      <c r="N168" s="208">
        <v>0</v>
      </c>
      <c r="O168" s="208">
        <v>0</v>
      </c>
      <c r="P168" s="208">
        <v>100</v>
      </c>
      <c r="Q168" s="53"/>
    </row>
    <row r="169" spans="1:17" s="113" customFormat="1" ht="15.6">
      <c r="A169" s="36">
        <v>155</v>
      </c>
      <c r="B169" s="52" t="s">
        <v>299</v>
      </c>
      <c r="C169" s="52" t="s">
        <v>85</v>
      </c>
      <c r="D169" s="52" t="s">
        <v>1189</v>
      </c>
      <c r="E169" s="52" t="s">
        <v>2112</v>
      </c>
      <c r="F169" s="52" t="s">
        <v>2309</v>
      </c>
      <c r="G169" s="52" t="s">
        <v>545</v>
      </c>
      <c r="H169" s="52" t="s">
        <v>16460</v>
      </c>
      <c r="I169" s="208">
        <v>6</v>
      </c>
      <c r="J169" s="210">
        <v>110076.10154341</v>
      </c>
      <c r="K169" s="208">
        <v>0</v>
      </c>
      <c r="L169" s="208">
        <v>0</v>
      </c>
      <c r="M169" s="208">
        <v>0</v>
      </c>
      <c r="N169" s="208">
        <v>0</v>
      </c>
      <c r="O169" s="208">
        <v>0</v>
      </c>
      <c r="P169" s="208">
        <v>100</v>
      </c>
      <c r="Q169" s="53"/>
    </row>
    <row r="170" spans="1:17" s="113" customFormat="1" ht="15.6">
      <c r="A170" s="36">
        <v>156</v>
      </c>
      <c r="B170" s="52" t="s">
        <v>299</v>
      </c>
      <c r="C170" s="52" t="s">
        <v>90</v>
      </c>
      <c r="D170" s="52" t="s">
        <v>647</v>
      </c>
      <c r="E170" s="52" t="s">
        <v>2113</v>
      </c>
      <c r="F170" s="52" t="s">
        <v>2310</v>
      </c>
      <c r="G170" s="52" t="s">
        <v>287</v>
      </c>
      <c r="H170" s="52" t="s">
        <v>16460</v>
      </c>
      <c r="I170" s="208">
        <v>5</v>
      </c>
      <c r="J170" s="210">
        <v>271804.23905267002</v>
      </c>
      <c r="K170" s="208">
        <v>0</v>
      </c>
      <c r="L170" s="208">
        <v>0</v>
      </c>
      <c r="M170" s="208">
        <v>0</v>
      </c>
      <c r="N170" s="208">
        <v>0</v>
      </c>
      <c r="O170" s="208">
        <v>100</v>
      </c>
      <c r="P170" s="208">
        <v>0</v>
      </c>
      <c r="Q170" s="53"/>
    </row>
    <row r="171" spans="1:17" s="113" customFormat="1" ht="15.6">
      <c r="A171" s="36">
        <v>157</v>
      </c>
      <c r="B171" s="52" t="s">
        <v>299</v>
      </c>
      <c r="C171" s="52" t="s">
        <v>90</v>
      </c>
      <c r="D171" s="52" t="s">
        <v>459</v>
      </c>
      <c r="E171" s="52" t="s">
        <v>2115</v>
      </c>
      <c r="F171" s="52" t="s">
        <v>2312</v>
      </c>
      <c r="G171" s="52" t="s">
        <v>28</v>
      </c>
      <c r="H171" s="52" t="s">
        <v>16460</v>
      </c>
      <c r="I171" s="208">
        <v>5</v>
      </c>
      <c r="J171" s="210">
        <v>20988</v>
      </c>
      <c r="K171" s="208">
        <v>0</v>
      </c>
      <c r="L171" s="208">
        <v>0</v>
      </c>
      <c r="M171" s="208">
        <v>0</v>
      </c>
      <c r="N171" s="208">
        <v>5</v>
      </c>
      <c r="O171" s="208">
        <v>0</v>
      </c>
      <c r="P171" s="208">
        <v>95</v>
      </c>
      <c r="Q171" s="53"/>
    </row>
    <row r="172" spans="1:17" s="113" customFormat="1" ht="15.6">
      <c r="A172" s="36">
        <v>158</v>
      </c>
      <c r="B172" s="52" t="s">
        <v>299</v>
      </c>
      <c r="C172" s="52" t="s">
        <v>85</v>
      </c>
      <c r="D172" s="52" t="s">
        <v>1189</v>
      </c>
      <c r="E172" s="52" t="s">
        <v>2116</v>
      </c>
      <c r="F172" s="52" t="s">
        <v>2313</v>
      </c>
      <c r="G172" s="52" t="s">
        <v>545</v>
      </c>
      <c r="H172" s="52" t="s">
        <v>16460</v>
      </c>
      <c r="I172" s="208">
        <v>5</v>
      </c>
      <c r="J172" s="210">
        <v>32888.404224449994</v>
      </c>
      <c r="K172" s="208">
        <v>0</v>
      </c>
      <c r="L172" s="208">
        <v>0</v>
      </c>
      <c r="M172" s="208">
        <v>0</v>
      </c>
      <c r="N172" s="208">
        <v>0</v>
      </c>
      <c r="O172" s="208">
        <v>0</v>
      </c>
      <c r="P172" s="208">
        <v>100</v>
      </c>
      <c r="Q172" s="53"/>
    </row>
    <row r="173" spans="1:17" s="113" customFormat="1" ht="15.6">
      <c r="A173" s="36">
        <v>159</v>
      </c>
      <c r="B173" s="52" t="s">
        <v>299</v>
      </c>
      <c r="C173" s="52" t="s">
        <v>90</v>
      </c>
      <c r="D173" s="52" t="s">
        <v>300</v>
      </c>
      <c r="E173" s="52" t="s">
        <v>2117</v>
      </c>
      <c r="F173" s="52" t="s">
        <v>2314</v>
      </c>
      <c r="G173" s="52" t="s">
        <v>28</v>
      </c>
      <c r="H173" s="52" t="s">
        <v>16461</v>
      </c>
      <c r="I173" s="208">
        <v>4</v>
      </c>
      <c r="J173" s="210">
        <v>4812</v>
      </c>
      <c r="K173" s="208">
        <v>0</v>
      </c>
      <c r="L173" s="208">
        <v>0</v>
      </c>
      <c r="M173" s="208">
        <v>0</v>
      </c>
      <c r="N173" s="208">
        <v>5</v>
      </c>
      <c r="O173" s="208">
        <v>0</v>
      </c>
      <c r="P173" s="208">
        <v>95</v>
      </c>
      <c r="Q173" s="53"/>
    </row>
    <row r="174" spans="1:17" s="113" customFormat="1" ht="15.6">
      <c r="A174" s="36">
        <v>160</v>
      </c>
      <c r="B174" s="52" t="s">
        <v>295</v>
      </c>
      <c r="C174" s="52" t="s">
        <v>104</v>
      </c>
      <c r="D174" s="52" t="s">
        <v>292</v>
      </c>
      <c r="E174" s="52" t="s">
        <v>1599</v>
      </c>
      <c r="F174" s="52" t="s">
        <v>1741</v>
      </c>
      <c r="G174" s="52" t="s">
        <v>70</v>
      </c>
      <c r="H174" s="52" t="s">
        <v>16460</v>
      </c>
      <c r="I174" s="208">
        <v>3150</v>
      </c>
      <c r="J174" s="210">
        <v>53083.337248690004</v>
      </c>
      <c r="K174" s="208">
        <v>0</v>
      </c>
      <c r="L174" s="208">
        <v>0</v>
      </c>
      <c r="M174" s="208">
        <v>100</v>
      </c>
      <c r="N174" s="208">
        <v>0</v>
      </c>
      <c r="O174" s="208">
        <v>0</v>
      </c>
      <c r="P174" s="208">
        <v>0</v>
      </c>
      <c r="Q174" s="53"/>
    </row>
    <row r="175" spans="1:17" s="113" customFormat="1" ht="15.6">
      <c r="A175" s="36">
        <v>161</v>
      </c>
      <c r="B175" s="52" t="s">
        <v>295</v>
      </c>
      <c r="C175" s="52" t="s">
        <v>104</v>
      </c>
      <c r="D175" s="52" t="s">
        <v>292</v>
      </c>
      <c r="E175" s="52" t="s">
        <v>1620</v>
      </c>
      <c r="F175" s="52" t="s">
        <v>1762</v>
      </c>
      <c r="G175" s="52" t="s">
        <v>70</v>
      </c>
      <c r="H175" s="52" t="s">
        <v>16460</v>
      </c>
      <c r="I175" s="208">
        <v>3150</v>
      </c>
      <c r="J175" s="210">
        <v>88480.709958780004</v>
      </c>
      <c r="K175" s="208">
        <v>0</v>
      </c>
      <c r="L175" s="208">
        <v>0</v>
      </c>
      <c r="M175" s="208">
        <v>100</v>
      </c>
      <c r="N175" s="208">
        <v>0</v>
      </c>
      <c r="O175" s="208">
        <v>0</v>
      </c>
      <c r="P175" s="208">
        <v>0</v>
      </c>
      <c r="Q175" s="53"/>
    </row>
    <row r="176" spans="1:17" s="113" customFormat="1" ht="15.6">
      <c r="A176" s="36">
        <v>162</v>
      </c>
      <c r="B176" s="52" t="s">
        <v>295</v>
      </c>
      <c r="C176" s="52" t="s">
        <v>104</v>
      </c>
      <c r="D176" s="52" t="s">
        <v>292</v>
      </c>
      <c r="E176" s="52" t="s">
        <v>2119</v>
      </c>
      <c r="F176" s="52" t="s">
        <v>2316</v>
      </c>
      <c r="G176" s="52" t="s">
        <v>33</v>
      </c>
      <c r="H176" s="52" t="s">
        <v>16461</v>
      </c>
      <c r="I176" s="208">
        <v>2610</v>
      </c>
      <c r="J176" s="210">
        <v>58476.132541090003</v>
      </c>
      <c r="K176" s="208">
        <v>0</v>
      </c>
      <c r="L176" s="208">
        <v>0</v>
      </c>
      <c r="M176" s="208">
        <v>0</v>
      </c>
      <c r="N176" s="208">
        <v>0</v>
      </c>
      <c r="O176" s="208">
        <v>100</v>
      </c>
      <c r="P176" s="208">
        <v>0</v>
      </c>
      <c r="Q176" s="53"/>
    </row>
    <row r="177" spans="1:17" s="113" customFormat="1" ht="15.6">
      <c r="A177" s="36">
        <v>163</v>
      </c>
      <c r="B177" s="52" t="s">
        <v>295</v>
      </c>
      <c r="C177" s="52" t="s">
        <v>104</v>
      </c>
      <c r="D177" s="52" t="s">
        <v>652</v>
      </c>
      <c r="E177" s="52" t="s">
        <v>1601</v>
      </c>
      <c r="F177" s="52" t="s">
        <v>1743</v>
      </c>
      <c r="G177" s="52" t="s">
        <v>70</v>
      </c>
      <c r="H177" s="52" t="s">
        <v>16460</v>
      </c>
      <c r="I177" s="208">
        <v>2550</v>
      </c>
      <c r="J177" s="210">
        <v>5160.4272704200002</v>
      </c>
      <c r="K177" s="208">
        <v>0</v>
      </c>
      <c r="L177" s="208">
        <v>0</v>
      </c>
      <c r="M177" s="208">
        <v>100</v>
      </c>
      <c r="N177" s="208">
        <v>0</v>
      </c>
      <c r="O177" s="208">
        <v>0</v>
      </c>
      <c r="P177" s="208">
        <v>0</v>
      </c>
      <c r="Q177" s="53"/>
    </row>
    <row r="178" spans="1:17" s="113" customFormat="1" ht="15.6">
      <c r="A178" s="36">
        <v>164</v>
      </c>
      <c r="B178" s="52" t="s">
        <v>295</v>
      </c>
      <c r="C178" s="52" t="s">
        <v>104</v>
      </c>
      <c r="D178" s="52" t="s">
        <v>652</v>
      </c>
      <c r="E178" s="52" t="s">
        <v>1617</v>
      </c>
      <c r="F178" s="52" t="s">
        <v>1759</v>
      </c>
      <c r="G178" s="52" t="s">
        <v>70</v>
      </c>
      <c r="H178" s="52" t="s">
        <v>16460</v>
      </c>
      <c r="I178" s="208">
        <v>2550</v>
      </c>
      <c r="J178" s="210">
        <v>21040.179283879999</v>
      </c>
      <c r="K178" s="208">
        <v>0</v>
      </c>
      <c r="L178" s="208">
        <v>0</v>
      </c>
      <c r="M178" s="208">
        <v>100</v>
      </c>
      <c r="N178" s="208">
        <v>0</v>
      </c>
      <c r="O178" s="208">
        <v>0</v>
      </c>
      <c r="P178" s="208">
        <v>0</v>
      </c>
      <c r="Q178" s="53"/>
    </row>
    <row r="179" spans="1:17" s="113" customFormat="1" ht="15.6">
      <c r="A179" s="36">
        <v>165</v>
      </c>
      <c r="B179" s="52" t="s">
        <v>295</v>
      </c>
      <c r="C179" s="52" t="s">
        <v>104</v>
      </c>
      <c r="D179" s="52" t="s">
        <v>652</v>
      </c>
      <c r="E179" s="52" t="s">
        <v>1618</v>
      </c>
      <c r="F179" s="52" t="s">
        <v>1760</v>
      </c>
      <c r="G179" s="52" t="s">
        <v>70</v>
      </c>
      <c r="H179" s="52" t="s">
        <v>16460</v>
      </c>
      <c r="I179" s="208">
        <v>2550</v>
      </c>
      <c r="J179" s="210">
        <v>33319.969482810004</v>
      </c>
      <c r="K179" s="208">
        <v>0</v>
      </c>
      <c r="L179" s="208">
        <v>0</v>
      </c>
      <c r="M179" s="208">
        <v>100</v>
      </c>
      <c r="N179" s="208">
        <v>0</v>
      </c>
      <c r="O179" s="208">
        <v>0</v>
      </c>
      <c r="P179" s="208">
        <v>0</v>
      </c>
      <c r="Q179" s="53"/>
    </row>
    <row r="180" spans="1:17" s="113" customFormat="1" ht="15.6">
      <c r="A180" s="36">
        <v>166</v>
      </c>
      <c r="B180" s="52" t="s">
        <v>295</v>
      </c>
      <c r="C180" s="52" t="s">
        <v>104</v>
      </c>
      <c r="D180" s="52" t="s">
        <v>652</v>
      </c>
      <c r="E180" s="52" t="s">
        <v>1624</v>
      </c>
      <c r="F180" s="52" t="s">
        <v>1766</v>
      </c>
      <c r="G180" s="52" t="s">
        <v>70</v>
      </c>
      <c r="H180" s="52" t="s">
        <v>16460</v>
      </c>
      <c r="I180" s="208">
        <v>2550</v>
      </c>
      <c r="J180" s="210">
        <v>62170.751630900006</v>
      </c>
      <c r="K180" s="208">
        <v>0</v>
      </c>
      <c r="L180" s="208">
        <v>0</v>
      </c>
      <c r="M180" s="208">
        <v>100</v>
      </c>
      <c r="N180" s="208">
        <v>0</v>
      </c>
      <c r="O180" s="208">
        <v>0</v>
      </c>
      <c r="P180" s="208">
        <v>0</v>
      </c>
      <c r="Q180" s="53"/>
    </row>
    <row r="181" spans="1:17" s="113" customFormat="1" ht="15.6">
      <c r="A181" s="36">
        <v>167</v>
      </c>
      <c r="B181" s="52" t="s">
        <v>295</v>
      </c>
      <c r="C181" s="52" t="s">
        <v>104</v>
      </c>
      <c r="D181" s="52" t="s">
        <v>652</v>
      </c>
      <c r="E181" s="52" t="s">
        <v>1648</v>
      </c>
      <c r="F181" s="52" t="s">
        <v>1790</v>
      </c>
      <c r="G181" s="52" t="s">
        <v>70</v>
      </c>
      <c r="H181" s="52" t="s">
        <v>16460</v>
      </c>
      <c r="I181" s="208">
        <v>2550</v>
      </c>
      <c r="J181" s="210">
        <v>119907.23786084</v>
      </c>
      <c r="K181" s="208">
        <v>0</v>
      </c>
      <c r="L181" s="208">
        <v>0</v>
      </c>
      <c r="M181" s="208">
        <v>100</v>
      </c>
      <c r="N181" s="208">
        <v>0</v>
      </c>
      <c r="O181" s="208">
        <v>0</v>
      </c>
      <c r="P181" s="208">
        <v>0</v>
      </c>
      <c r="Q181" s="53"/>
    </row>
    <row r="182" spans="1:17" s="113" customFormat="1" ht="15.6">
      <c r="A182" s="36">
        <v>168</v>
      </c>
      <c r="B182" s="52" t="s">
        <v>295</v>
      </c>
      <c r="C182" s="52" t="s">
        <v>104</v>
      </c>
      <c r="D182" s="52" t="s">
        <v>652</v>
      </c>
      <c r="E182" s="52" t="s">
        <v>1596</v>
      </c>
      <c r="F182" s="52" t="s">
        <v>1738</v>
      </c>
      <c r="G182" s="52" t="s">
        <v>70</v>
      </c>
      <c r="H182" s="52" t="s">
        <v>16460</v>
      </c>
      <c r="I182" s="208">
        <v>2550</v>
      </c>
      <c r="J182" s="210">
        <v>57327.393377280001</v>
      </c>
      <c r="K182" s="208">
        <v>0</v>
      </c>
      <c r="L182" s="208">
        <v>0</v>
      </c>
      <c r="M182" s="208">
        <v>100</v>
      </c>
      <c r="N182" s="208">
        <v>0</v>
      </c>
      <c r="O182" s="208">
        <v>0</v>
      </c>
      <c r="P182" s="208">
        <v>0</v>
      </c>
      <c r="Q182" s="53"/>
    </row>
    <row r="183" spans="1:17" s="113" customFormat="1" ht="15.6">
      <c r="A183" s="36">
        <v>169</v>
      </c>
      <c r="B183" s="52" t="s">
        <v>295</v>
      </c>
      <c r="C183" s="52" t="s">
        <v>104</v>
      </c>
      <c r="D183" s="52" t="s">
        <v>652</v>
      </c>
      <c r="E183" s="52" t="s">
        <v>1632</v>
      </c>
      <c r="F183" s="52" t="s">
        <v>1774</v>
      </c>
      <c r="G183" s="52" t="s">
        <v>70</v>
      </c>
      <c r="H183" s="52" t="s">
        <v>16460</v>
      </c>
      <c r="I183" s="208">
        <v>2550</v>
      </c>
      <c r="J183" s="210">
        <v>140707.69244158</v>
      </c>
      <c r="K183" s="208">
        <v>0</v>
      </c>
      <c r="L183" s="208">
        <v>0</v>
      </c>
      <c r="M183" s="208">
        <v>100</v>
      </c>
      <c r="N183" s="208">
        <v>0</v>
      </c>
      <c r="O183" s="208">
        <v>0</v>
      </c>
      <c r="P183" s="208">
        <v>0</v>
      </c>
      <c r="Q183" s="53"/>
    </row>
    <row r="184" spans="1:17" s="113" customFormat="1" ht="15.6">
      <c r="A184" s="36">
        <v>170</v>
      </c>
      <c r="B184" s="52" t="s">
        <v>295</v>
      </c>
      <c r="C184" s="52" t="s">
        <v>104</v>
      </c>
      <c r="D184" s="52" t="s">
        <v>653</v>
      </c>
      <c r="E184" s="52" t="s">
        <v>1615</v>
      </c>
      <c r="F184" s="52" t="s">
        <v>1757</v>
      </c>
      <c r="G184" s="52" t="s">
        <v>70</v>
      </c>
      <c r="H184" s="52" t="s">
        <v>16460</v>
      </c>
      <c r="I184" s="208">
        <v>847</v>
      </c>
      <c r="J184" s="210">
        <v>19797.021517909998</v>
      </c>
      <c r="K184" s="208">
        <v>0</v>
      </c>
      <c r="L184" s="208">
        <v>0</v>
      </c>
      <c r="M184" s="208">
        <v>100</v>
      </c>
      <c r="N184" s="208">
        <v>0</v>
      </c>
      <c r="O184" s="208">
        <v>0</v>
      </c>
      <c r="P184" s="208">
        <v>0</v>
      </c>
      <c r="Q184" s="53"/>
    </row>
    <row r="185" spans="1:17" s="113" customFormat="1" ht="15.6">
      <c r="A185" s="36">
        <v>171</v>
      </c>
      <c r="B185" s="52" t="s">
        <v>295</v>
      </c>
      <c r="C185" s="52" t="s">
        <v>104</v>
      </c>
      <c r="D185" s="52" t="s">
        <v>653</v>
      </c>
      <c r="E185" s="52" t="s">
        <v>1616</v>
      </c>
      <c r="F185" s="52" t="s">
        <v>1758</v>
      </c>
      <c r="G185" s="52" t="s">
        <v>70</v>
      </c>
      <c r="H185" s="52" t="s">
        <v>16460</v>
      </c>
      <c r="I185" s="208">
        <v>847</v>
      </c>
      <c r="J185" s="210">
        <v>1396.49452458</v>
      </c>
      <c r="K185" s="208">
        <v>0</v>
      </c>
      <c r="L185" s="208">
        <v>0</v>
      </c>
      <c r="M185" s="208">
        <v>100</v>
      </c>
      <c r="N185" s="208">
        <v>0</v>
      </c>
      <c r="O185" s="208">
        <v>0</v>
      </c>
      <c r="P185" s="208">
        <v>0</v>
      </c>
      <c r="Q185" s="53"/>
    </row>
    <row r="186" spans="1:17" s="113" customFormat="1" ht="15.6">
      <c r="A186" s="36">
        <v>172</v>
      </c>
      <c r="B186" s="52" t="s">
        <v>295</v>
      </c>
      <c r="C186" s="52" t="s">
        <v>104</v>
      </c>
      <c r="D186" s="52" t="s">
        <v>653</v>
      </c>
      <c r="E186" s="52" t="s">
        <v>1651</v>
      </c>
      <c r="F186" s="52" t="s">
        <v>1793</v>
      </c>
      <c r="G186" s="52" t="s">
        <v>70</v>
      </c>
      <c r="H186" s="52" t="s">
        <v>16460</v>
      </c>
      <c r="I186" s="208">
        <v>847</v>
      </c>
      <c r="J186" s="210">
        <v>39313.540239920003</v>
      </c>
      <c r="K186" s="208">
        <v>0</v>
      </c>
      <c r="L186" s="208">
        <v>0</v>
      </c>
      <c r="M186" s="208">
        <v>100</v>
      </c>
      <c r="N186" s="208">
        <v>0</v>
      </c>
      <c r="O186" s="208">
        <v>0</v>
      </c>
      <c r="P186" s="208">
        <v>0</v>
      </c>
      <c r="Q186" s="53"/>
    </row>
    <row r="187" spans="1:17" s="113" customFormat="1" ht="15.6">
      <c r="A187" s="36">
        <v>173</v>
      </c>
      <c r="B187" s="52" t="s">
        <v>295</v>
      </c>
      <c r="C187" s="52" t="s">
        <v>104</v>
      </c>
      <c r="D187" s="52" t="s">
        <v>653</v>
      </c>
      <c r="E187" s="52" t="s">
        <v>1645</v>
      </c>
      <c r="F187" s="52" t="s">
        <v>1787</v>
      </c>
      <c r="G187" s="52" t="s">
        <v>70</v>
      </c>
      <c r="H187" s="52" t="s">
        <v>16460</v>
      </c>
      <c r="I187" s="208">
        <v>847</v>
      </c>
      <c r="J187" s="210">
        <v>77466.115050920009</v>
      </c>
      <c r="K187" s="208">
        <v>0</v>
      </c>
      <c r="L187" s="208">
        <v>0</v>
      </c>
      <c r="M187" s="208">
        <v>100</v>
      </c>
      <c r="N187" s="208">
        <v>0</v>
      </c>
      <c r="O187" s="208">
        <v>0</v>
      </c>
      <c r="P187" s="208">
        <v>0</v>
      </c>
      <c r="Q187" s="53"/>
    </row>
    <row r="188" spans="1:17" s="113" customFormat="1" ht="15.6">
      <c r="A188" s="36">
        <v>174</v>
      </c>
      <c r="B188" s="52" t="s">
        <v>295</v>
      </c>
      <c r="C188" s="52" t="s">
        <v>104</v>
      </c>
      <c r="D188" s="52" t="s">
        <v>655</v>
      </c>
      <c r="E188" s="52" t="s">
        <v>1633</v>
      </c>
      <c r="F188" s="52" t="s">
        <v>1775</v>
      </c>
      <c r="G188" s="52" t="s">
        <v>70</v>
      </c>
      <c r="H188" s="52" t="s">
        <v>16460</v>
      </c>
      <c r="I188" s="208">
        <v>703</v>
      </c>
      <c r="J188" s="210">
        <v>24722.620480959999</v>
      </c>
      <c r="K188" s="208">
        <v>0</v>
      </c>
      <c r="L188" s="208">
        <v>0</v>
      </c>
      <c r="M188" s="208">
        <v>100</v>
      </c>
      <c r="N188" s="208">
        <v>0</v>
      </c>
      <c r="O188" s="208">
        <v>0</v>
      </c>
      <c r="P188" s="208">
        <v>0</v>
      </c>
      <c r="Q188" s="53"/>
    </row>
    <row r="189" spans="1:17" s="113" customFormat="1" ht="15.6">
      <c r="A189" s="36">
        <v>175</v>
      </c>
      <c r="B189" s="52" t="s">
        <v>295</v>
      </c>
      <c r="C189" s="52" t="s">
        <v>104</v>
      </c>
      <c r="D189" s="52" t="s">
        <v>650</v>
      </c>
      <c r="E189" s="52" t="s">
        <v>1706</v>
      </c>
      <c r="F189" s="52" t="s">
        <v>1848</v>
      </c>
      <c r="G189" s="52" t="s">
        <v>70</v>
      </c>
      <c r="H189" s="52" t="s">
        <v>16460</v>
      </c>
      <c r="I189" s="208">
        <v>550</v>
      </c>
      <c r="J189" s="210">
        <v>2886.4516784499997</v>
      </c>
      <c r="K189" s="208">
        <v>0</v>
      </c>
      <c r="L189" s="208">
        <v>100</v>
      </c>
      <c r="M189" s="208">
        <v>0</v>
      </c>
      <c r="N189" s="208">
        <v>0</v>
      </c>
      <c r="O189" s="208">
        <v>0</v>
      </c>
      <c r="P189" s="208">
        <v>0</v>
      </c>
      <c r="Q189" s="53"/>
    </row>
    <row r="190" spans="1:17" s="113" customFormat="1" ht="15.6">
      <c r="A190" s="36">
        <v>176</v>
      </c>
      <c r="B190" s="52" t="s">
        <v>295</v>
      </c>
      <c r="C190" s="52" t="s">
        <v>104</v>
      </c>
      <c r="D190" s="52" t="s">
        <v>292</v>
      </c>
      <c r="E190" s="52" t="s">
        <v>2132</v>
      </c>
      <c r="F190" s="52" t="s">
        <v>2329</v>
      </c>
      <c r="G190" s="52" t="s">
        <v>1137</v>
      </c>
      <c r="H190" s="52" t="s">
        <v>16460</v>
      </c>
      <c r="I190" s="208">
        <v>400</v>
      </c>
      <c r="J190" s="210">
        <v>236617.02253364</v>
      </c>
      <c r="K190" s="208">
        <v>0</v>
      </c>
      <c r="L190" s="208">
        <v>0</v>
      </c>
      <c r="M190" s="208">
        <v>0</v>
      </c>
      <c r="N190" s="208">
        <v>0</v>
      </c>
      <c r="O190" s="208">
        <v>100</v>
      </c>
      <c r="P190" s="208">
        <v>0</v>
      </c>
      <c r="Q190" s="53"/>
    </row>
    <row r="191" spans="1:17" s="113" customFormat="1" ht="15.6">
      <c r="A191" s="36">
        <v>177</v>
      </c>
      <c r="B191" s="52" t="s">
        <v>295</v>
      </c>
      <c r="C191" s="52" t="s">
        <v>104</v>
      </c>
      <c r="D191" s="52" t="s">
        <v>651</v>
      </c>
      <c r="E191" s="52" t="s">
        <v>1638</v>
      </c>
      <c r="F191" s="52" t="s">
        <v>1780</v>
      </c>
      <c r="G191" s="52" t="s">
        <v>70</v>
      </c>
      <c r="H191" s="52" t="s">
        <v>16460</v>
      </c>
      <c r="I191" s="208">
        <v>343</v>
      </c>
      <c r="J191" s="210">
        <v>34954.82081243</v>
      </c>
      <c r="K191" s="208">
        <v>0</v>
      </c>
      <c r="L191" s="208">
        <v>0</v>
      </c>
      <c r="M191" s="208">
        <v>100</v>
      </c>
      <c r="N191" s="208">
        <v>0</v>
      </c>
      <c r="O191" s="208">
        <v>0</v>
      </c>
      <c r="P191" s="208">
        <v>0</v>
      </c>
      <c r="Q191" s="53"/>
    </row>
    <row r="192" spans="1:17" s="113" customFormat="1" ht="15.6">
      <c r="A192" s="36">
        <v>178</v>
      </c>
      <c r="B192" s="52" t="s">
        <v>295</v>
      </c>
      <c r="C192" s="52" t="s">
        <v>104</v>
      </c>
      <c r="D192" s="52" t="s">
        <v>651</v>
      </c>
      <c r="E192" s="52" t="s">
        <v>1639</v>
      </c>
      <c r="F192" s="52" t="s">
        <v>1781</v>
      </c>
      <c r="G192" s="52" t="s">
        <v>70</v>
      </c>
      <c r="H192" s="52" t="s">
        <v>16460</v>
      </c>
      <c r="I192" s="208">
        <v>343</v>
      </c>
      <c r="J192" s="210">
        <v>141718.09522602</v>
      </c>
      <c r="K192" s="208">
        <v>0</v>
      </c>
      <c r="L192" s="208">
        <v>0</v>
      </c>
      <c r="M192" s="208">
        <v>100</v>
      </c>
      <c r="N192" s="208">
        <v>0</v>
      </c>
      <c r="O192" s="208">
        <v>0</v>
      </c>
      <c r="P192" s="208">
        <v>0</v>
      </c>
      <c r="Q192" s="53"/>
    </row>
    <row r="193" spans="1:17" s="113" customFormat="1" ht="15.6">
      <c r="A193" s="36">
        <v>179</v>
      </c>
      <c r="B193" s="52" t="s">
        <v>295</v>
      </c>
      <c r="C193" s="52" t="s">
        <v>104</v>
      </c>
      <c r="D193" s="52" t="s">
        <v>651</v>
      </c>
      <c r="E193" s="52" t="s">
        <v>1640</v>
      </c>
      <c r="F193" s="52" t="s">
        <v>1782</v>
      </c>
      <c r="G193" s="52" t="s">
        <v>70</v>
      </c>
      <c r="H193" s="52" t="s">
        <v>16460</v>
      </c>
      <c r="I193" s="208">
        <v>343</v>
      </c>
      <c r="J193" s="210">
        <v>37675.898039560001</v>
      </c>
      <c r="K193" s="208">
        <v>0</v>
      </c>
      <c r="L193" s="208">
        <v>0</v>
      </c>
      <c r="M193" s="208">
        <v>100</v>
      </c>
      <c r="N193" s="208">
        <v>0</v>
      </c>
      <c r="O193" s="208">
        <v>0</v>
      </c>
      <c r="P193" s="208">
        <v>0</v>
      </c>
      <c r="Q193" s="53"/>
    </row>
    <row r="194" spans="1:17" s="113" customFormat="1" ht="15.6">
      <c r="A194" s="36">
        <v>180</v>
      </c>
      <c r="B194" s="52" t="s">
        <v>295</v>
      </c>
      <c r="C194" s="52" t="s">
        <v>104</v>
      </c>
      <c r="D194" s="52" t="s">
        <v>1564</v>
      </c>
      <c r="E194" s="52" t="s">
        <v>1597</v>
      </c>
      <c r="F194" s="52" t="s">
        <v>1739</v>
      </c>
      <c r="G194" s="52" t="s">
        <v>70</v>
      </c>
      <c r="H194" s="52" t="s">
        <v>16460</v>
      </c>
      <c r="I194" s="208">
        <v>194</v>
      </c>
      <c r="J194" s="210">
        <v>8791.5307522299991</v>
      </c>
      <c r="K194" s="208">
        <v>0</v>
      </c>
      <c r="L194" s="208">
        <v>0</v>
      </c>
      <c r="M194" s="208">
        <v>100</v>
      </c>
      <c r="N194" s="208">
        <v>0</v>
      </c>
      <c r="O194" s="208">
        <v>0</v>
      </c>
      <c r="P194" s="208">
        <v>0</v>
      </c>
      <c r="Q194" s="53"/>
    </row>
    <row r="195" spans="1:17" s="113" customFormat="1" ht="15.6">
      <c r="A195" s="36">
        <v>181</v>
      </c>
      <c r="B195" s="52" t="s">
        <v>295</v>
      </c>
      <c r="C195" s="52" t="s">
        <v>96</v>
      </c>
      <c r="D195" s="52" t="s">
        <v>400</v>
      </c>
      <c r="E195" s="52" t="s">
        <v>2151</v>
      </c>
      <c r="F195" s="52" t="s">
        <v>2348</v>
      </c>
      <c r="G195" s="52" t="s">
        <v>97</v>
      </c>
      <c r="H195" s="52" t="s">
        <v>16461</v>
      </c>
      <c r="I195" s="208">
        <v>187</v>
      </c>
      <c r="J195" s="210">
        <v>26840.201574179999</v>
      </c>
      <c r="K195" s="208">
        <v>10</v>
      </c>
      <c r="L195" s="208">
        <v>0</v>
      </c>
      <c r="M195" s="208">
        <v>20</v>
      </c>
      <c r="N195" s="208">
        <v>0</v>
      </c>
      <c r="O195" s="208">
        <v>50</v>
      </c>
      <c r="P195" s="208">
        <v>20</v>
      </c>
      <c r="Q195" s="53"/>
    </row>
    <row r="196" spans="1:17" s="113" customFormat="1" ht="15.6">
      <c r="A196" s="36">
        <v>182</v>
      </c>
      <c r="B196" s="52" t="s">
        <v>295</v>
      </c>
      <c r="C196" s="52" t="s">
        <v>104</v>
      </c>
      <c r="D196" s="52" t="s">
        <v>1204</v>
      </c>
      <c r="E196" s="52" t="s">
        <v>1600</v>
      </c>
      <c r="F196" s="52" t="s">
        <v>1742</v>
      </c>
      <c r="G196" s="52" t="s">
        <v>70</v>
      </c>
      <c r="H196" s="52" t="s">
        <v>16460</v>
      </c>
      <c r="I196" s="208">
        <v>185</v>
      </c>
      <c r="J196" s="210">
        <v>2689.7033788000003</v>
      </c>
      <c r="K196" s="208">
        <v>0</v>
      </c>
      <c r="L196" s="208">
        <v>0</v>
      </c>
      <c r="M196" s="208">
        <v>100</v>
      </c>
      <c r="N196" s="208">
        <v>0</v>
      </c>
      <c r="O196" s="208">
        <v>0</v>
      </c>
      <c r="P196" s="208">
        <v>0</v>
      </c>
      <c r="Q196" s="53"/>
    </row>
    <row r="197" spans="1:17" s="113" customFormat="1" ht="15.6">
      <c r="A197" s="36">
        <v>183</v>
      </c>
      <c r="B197" s="52" t="s">
        <v>295</v>
      </c>
      <c r="C197" s="52" t="s">
        <v>104</v>
      </c>
      <c r="D197" s="52" t="s">
        <v>1204</v>
      </c>
      <c r="E197" s="52" t="s">
        <v>1602</v>
      </c>
      <c r="F197" s="52" t="s">
        <v>1744</v>
      </c>
      <c r="G197" s="52" t="s">
        <v>70</v>
      </c>
      <c r="H197" s="52" t="s">
        <v>16460</v>
      </c>
      <c r="I197" s="208">
        <v>185</v>
      </c>
      <c r="J197" s="210">
        <v>134245.62539720003</v>
      </c>
      <c r="K197" s="208">
        <v>0</v>
      </c>
      <c r="L197" s="208">
        <v>0</v>
      </c>
      <c r="M197" s="208">
        <v>100</v>
      </c>
      <c r="N197" s="208">
        <v>0</v>
      </c>
      <c r="O197" s="208">
        <v>0</v>
      </c>
      <c r="P197" s="208">
        <v>0</v>
      </c>
      <c r="Q197" s="53"/>
    </row>
    <row r="198" spans="1:17" s="113" customFormat="1" ht="15.6">
      <c r="A198" s="36">
        <v>184</v>
      </c>
      <c r="B198" s="52" t="s">
        <v>295</v>
      </c>
      <c r="C198" s="52" t="s">
        <v>104</v>
      </c>
      <c r="D198" s="52" t="s">
        <v>1204</v>
      </c>
      <c r="E198" s="52" t="s">
        <v>1621</v>
      </c>
      <c r="F198" s="52" t="s">
        <v>1763</v>
      </c>
      <c r="G198" s="52" t="s">
        <v>70</v>
      </c>
      <c r="H198" s="52" t="s">
        <v>16460</v>
      </c>
      <c r="I198" s="208">
        <v>185</v>
      </c>
      <c r="J198" s="210">
        <v>119894.65092427</v>
      </c>
      <c r="K198" s="208">
        <v>0</v>
      </c>
      <c r="L198" s="208">
        <v>0</v>
      </c>
      <c r="M198" s="208">
        <v>100</v>
      </c>
      <c r="N198" s="208">
        <v>0</v>
      </c>
      <c r="O198" s="208">
        <v>0</v>
      </c>
      <c r="P198" s="208">
        <v>0</v>
      </c>
      <c r="Q198" s="53"/>
    </row>
    <row r="199" spans="1:17" s="113" customFormat="1" ht="15.6">
      <c r="A199" s="36">
        <v>185</v>
      </c>
      <c r="B199" s="52" t="s">
        <v>295</v>
      </c>
      <c r="C199" s="52" t="s">
        <v>104</v>
      </c>
      <c r="D199" s="52" t="s">
        <v>1204</v>
      </c>
      <c r="E199" s="52" t="s">
        <v>1654</v>
      </c>
      <c r="F199" s="52" t="s">
        <v>1796</v>
      </c>
      <c r="G199" s="52" t="s">
        <v>70</v>
      </c>
      <c r="H199" s="52" t="s">
        <v>16460</v>
      </c>
      <c r="I199" s="208">
        <v>185</v>
      </c>
      <c r="J199" s="210">
        <v>81339.531221609999</v>
      </c>
      <c r="K199" s="208">
        <v>0</v>
      </c>
      <c r="L199" s="208">
        <v>0</v>
      </c>
      <c r="M199" s="208">
        <v>100</v>
      </c>
      <c r="N199" s="208">
        <v>0</v>
      </c>
      <c r="O199" s="208">
        <v>0</v>
      </c>
      <c r="P199" s="208">
        <v>0</v>
      </c>
      <c r="Q199" s="53"/>
    </row>
    <row r="200" spans="1:17" s="113" customFormat="1" ht="15.6">
      <c r="A200" s="36">
        <v>186</v>
      </c>
      <c r="B200" s="52" t="s">
        <v>295</v>
      </c>
      <c r="C200" s="52" t="s">
        <v>104</v>
      </c>
      <c r="D200" s="52" t="s">
        <v>1204</v>
      </c>
      <c r="E200" s="52" t="s">
        <v>1598</v>
      </c>
      <c r="F200" s="52" t="s">
        <v>1740</v>
      </c>
      <c r="G200" s="52" t="s">
        <v>70</v>
      </c>
      <c r="H200" s="52" t="s">
        <v>16460</v>
      </c>
      <c r="I200" s="208">
        <v>185</v>
      </c>
      <c r="J200" s="210">
        <v>104965.8642745</v>
      </c>
      <c r="K200" s="208">
        <v>0</v>
      </c>
      <c r="L200" s="208">
        <v>0</v>
      </c>
      <c r="M200" s="208">
        <v>100</v>
      </c>
      <c r="N200" s="208">
        <v>0</v>
      </c>
      <c r="O200" s="208">
        <v>0</v>
      </c>
      <c r="P200" s="208">
        <v>0</v>
      </c>
      <c r="Q200" s="53"/>
    </row>
    <row r="201" spans="1:17" s="113" customFormat="1" ht="15.6">
      <c r="A201" s="36">
        <v>187</v>
      </c>
      <c r="B201" s="52" t="s">
        <v>295</v>
      </c>
      <c r="C201" s="52" t="s">
        <v>104</v>
      </c>
      <c r="D201" s="52" t="s">
        <v>1204</v>
      </c>
      <c r="E201" s="52" t="s">
        <v>1595</v>
      </c>
      <c r="F201" s="52" t="s">
        <v>1737</v>
      </c>
      <c r="G201" s="52" t="s">
        <v>70</v>
      </c>
      <c r="H201" s="52" t="s">
        <v>16460</v>
      </c>
      <c r="I201" s="208">
        <v>185</v>
      </c>
      <c r="J201" s="210">
        <v>48715.449169519998</v>
      </c>
      <c r="K201" s="208">
        <v>0</v>
      </c>
      <c r="L201" s="208">
        <v>0</v>
      </c>
      <c r="M201" s="208">
        <v>100</v>
      </c>
      <c r="N201" s="208">
        <v>0</v>
      </c>
      <c r="O201" s="208">
        <v>0</v>
      </c>
      <c r="P201" s="208">
        <v>0</v>
      </c>
      <c r="Q201" s="53"/>
    </row>
    <row r="202" spans="1:17" s="113" customFormat="1" ht="15.6">
      <c r="A202" s="36">
        <v>188</v>
      </c>
      <c r="B202" s="52" t="s">
        <v>295</v>
      </c>
      <c r="C202" s="52" t="s">
        <v>104</v>
      </c>
      <c r="D202" s="52" t="s">
        <v>431</v>
      </c>
      <c r="E202" s="52" t="s">
        <v>1646</v>
      </c>
      <c r="F202" s="52" t="s">
        <v>1788</v>
      </c>
      <c r="G202" s="52" t="s">
        <v>70</v>
      </c>
      <c r="H202" s="52" t="s">
        <v>16460</v>
      </c>
      <c r="I202" s="208">
        <v>113</v>
      </c>
      <c r="J202" s="210">
        <v>66200.137463190011</v>
      </c>
      <c r="K202" s="208">
        <v>0</v>
      </c>
      <c r="L202" s="208">
        <v>0</v>
      </c>
      <c r="M202" s="208">
        <v>100</v>
      </c>
      <c r="N202" s="208">
        <v>0</v>
      </c>
      <c r="O202" s="208">
        <v>0</v>
      </c>
      <c r="P202" s="208">
        <v>0</v>
      </c>
      <c r="Q202" s="53"/>
    </row>
    <row r="203" spans="1:17" s="113" customFormat="1" ht="15.6">
      <c r="A203" s="36">
        <v>189</v>
      </c>
      <c r="B203" s="52" t="s">
        <v>295</v>
      </c>
      <c r="C203" s="52" t="s">
        <v>104</v>
      </c>
      <c r="D203" s="52" t="s">
        <v>431</v>
      </c>
      <c r="E203" s="52" t="s">
        <v>1647</v>
      </c>
      <c r="F203" s="52" t="s">
        <v>1789</v>
      </c>
      <c r="G203" s="52" t="s">
        <v>70</v>
      </c>
      <c r="H203" s="52" t="s">
        <v>16460</v>
      </c>
      <c r="I203" s="208">
        <v>113</v>
      </c>
      <c r="J203" s="210">
        <v>36095.783706980001</v>
      </c>
      <c r="K203" s="208">
        <v>0</v>
      </c>
      <c r="L203" s="208">
        <v>0</v>
      </c>
      <c r="M203" s="208">
        <v>100</v>
      </c>
      <c r="N203" s="208">
        <v>0</v>
      </c>
      <c r="O203" s="208">
        <v>0</v>
      </c>
      <c r="P203" s="208">
        <v>0</v>
      </c>
      <c r="Q203" s="53"/>
    </row>
    <row r="204" spans="1:17" s="113" customFormat="1" ht="15.6">
      <c r="A204" s="36">
        <v>190</v>
      </c>
      <c r="B204" s="52" t="s">
        <v>295</v>
      </c>
      <c r="C204" s="52" t="s">
        <v>101</v>
      </c>
      <c r="D204" s="52" t="s">
        <v>418</v>
      </c>
      <c r="E204" s="52" t="s">
        <v>2162</v>
      </c>
      <c r="F204" s="52" t="s">
        <v>2359</v>
      </c>
      <c r="G204" s="52" t="s">
        <v>97</v>
      </c>
      <c r="H204" s="52" t="s">
        <v>16460</v>
      </c>
      <c r="I204" s="208">
        <v>112</v>
      </c>
      <c r="J204" s="210">
        <v>121382.05010235</v>
      </c>
      <c r="K204" s="208">
        <v>0</v>
      </c>
      <c r="L204" s="208">
        <v>0</v>
      </c>
      <c r="M204" s="208">
        <v>0</v>
      </c>
      <c r="N204" s="208">
        <v>0</v>
      </c>
      <c r="O204" s="208">
        <v>100</v>
      </c>
      <c r="P204" s="208">
        <v>0</v>
      </c>
      <c r="Q204" s="53"/>
    </row>
    <row r="205" spans="1:17" s="113" customFormat="1" ht="15.6">
      <c r="A205" s="36">
        <v>191</v>
      </c>
      <c r="B205" s="52" t="s">
        <v>295</v>
      </c>
      <c r="C205" s="52" t="s">
        <v>104</v>
      </c>
      <c r="D205" s="52" t="s">
        <v>431</v>
      </c>
      <c r="E205" s="52" t="s">
        <v>1685</v>
      </c>
      <c r="F205" s="52" t="s">
        <v>1827</v>
      </c>
      <c r="G205" s="52" t="s">
        <v>97</v>
      </c>
      <c r="H205" s="52" t="s">
        <v>16460</v>
      </c>
      <c r="I205" s="208">
        <v>111</v>
      </c>
      <c r="J205" s="210">
        <v>17394.91347824</v>
      </c>
      <c r="K205" s="208">
        <v>0</v>
      </c>
      <c r="L205" s="208">
        <v>0</v>
      </c>
      <c r="M205" s="208">
        <v>0</v>
      </c>
      <c r="N205" s="208">
        <v>0</v>
      </c>
      <c r="O205" s="208">
        <v>0</v>
      </c>
      <c r="P205" s="208">
        <v>100</v>
      </c>
      <c r="Q205" s="53"/>
    </row>
    <row r="206" spans="1:17" s="113" customFormat="1" ht="15.6">
      <c r="A206" s="36">
        <v>192</v>
      </c>
      <c r="B206" s="52" t="s">
        <v>295</v>
      </c>
      <c r="C206" s="52" t="s">
        <v>104</v>
      </c>
      <c r="D206" s="52" t="s">
        <v>650</v>
      </c>
      <c r="E206" s="52" t="s">
        <v>2163</v>
      </c>
      <c r="F206" s="52" t="s">
        <v>2360</v>
      </c>
      <c r="G206" s="52" t="s">
        <v>97</v>
      </c>
      <c r="H206" s="52" t="s">
        <v>16460</v>
      </c>
      <c r="I206" s="208">
        <v>108</v>
      </c>
      <c r="J206" s="210">
        <v>95011.271298489999</v>
      </c>
      <c r="K206" s="208">
        <v>0</v>
      </c>
      <c r="L206" s="208">
        <v>0</v>
      </c>
      <c r="M206" s="208">
        <v>0</v>
      </c>
      <c r="N206" s="208">
        <v>0</v>
      </c>
      <c r="O206" s="208">
        <v>100</v>
      </c>
      <c r="P206" s="208">
        <v>0</v>
      </c>
      <c r="Q206" s="53"/>
    </row>
    <row r="207" spans="1:17" s="113" customFormat="1" ht="15.6">
      <c r="A207" s="36">
        <v>193</v>
      </c>
      <c r="B207" s="52" t="s">
        <v>295</v>
      </c>
      <c r="C207" s="52" t="s">
        <v>104</v>
      </c>
      <c r="D207" s="52" t="s">
        <v>431</v>
      </c>
      <c r="E207" s="52" t="s">
        <v>1690</v>
      </c>
      <c r="F207" s="52" t="s">
        <v>1832</v>
      </c>
      <c r="G207" s="52" t="s">
        <v>97</v>
      </c>
      <c r="H207" s="52" t="s">
        <v>16460</v>
      </c>
      <c r="I207" s="208">
        <v>105</v>
      </c>
      <c r="J207" s="210">
        <v>2062.9473271399997</v>
      </c>
      <c r="K207" s="208">
        <v>0</v>
      </c>
      <c r="L207" s="208">
        <v>0</v>
      </c>
      <c r="M207" s="208">
        <v>0</v>
      </c>
      <c r="N207" s="208">
        <v>0</v>
      </c>
      <c r="O207" s="208">
        <v>0</v>
      </c>
      <c r="P207" s="208">
        <v>100</v>
      </c>
      <c r="Q207" s="53"/>
    </row>
    <row r="208" spans="1:17" s="113" customFormat="1" ht="15.6">
      <c r="A208" s="36">
        <v>194</v>
      </c>
      <c r="B208" s="52" t="s">
        <v>295</v>
      </c>
      <c r="C208" s="52" t="s">
        <v>104</v>
      </c>
      <c r="D208" s="52" t="s">
        <v>655</v>
      </c>
      <c r="E208" s="52" t="s">
        <v>1682</v>
      </c>
      <c r="F208" s="52" t="s">
        <v>1824</v>
      </c>
      <c r="G208" s="52" t="s">
        <v>97</v>
      </c>
      <c r="H208" s="52" t="s">
        <v>16460</v>
      </c>
      <c r="I208" s="208">
        <v>101</v>
      </c>
      <c r="J208" s="210">
        <v>15573.34065206</v>
      </c>
      <c r="K208" s="208">
        <v>0</v>
      </c>
      <c r="L208" s="208">
        <v>0</v>
      </c>
      <c r="M208" s="208">
        <v>0</v>
      </c>
      <c r="N208" s="208">
        <v>0</v>
      </c>
      <c r="O208" s="208">
        <v>0</v>
      </c>
      <c r="P208" s="208">
        <v>100</v>
      </c>
      <c r="Q208" s="53"/>
    </row>
    <row r="209" spans="1:17" s="113" customFormat="1" ht="15.6">
      <c r="A209" s="36">
        <v>195</v>
      </c>
      <c r="B209" s="52" t="s">
        <v>295</v>
      </c>
      <c r="C209" s="52" t="s">
        <v>101</v>
      </c>
      <c r="D209" s="52" t="s">
        <v>2022</v>
      </c>
      <c r="E209" s="52" t="s">
        <v>2165</v>
      </c>
      <c r="F209" s="52" t="s">
        <v>2362</v>
      </c>
      <c r="G209" s="52" t="s">
        <v>97</v>
      </c>
      <c r="H209" s="52" t="s">
        <v>16461</v>
      </c>
      <c r="I209" s="208">
        <v>98</v>
      </c>
      <c r="J209" s="210">
        <v>140279.67245549001</v>
      </c>
      <c r="K209" s="208">
        <v>0</v>
      </c>
      <c r="L209" s="208">
        <v>0</v>
      </c>
      <c r="M209" s="208">
        <v>0</v>
      </c>
      <c r="N209" s="208">
        <v>0</v>
      </c>
      <c r="O209" s="208">
        <v>100</v>
      </c>
      <c r="P209" s="208">
        <v>0</v>
      </c>
      <c r="Q209" s="53"/>
    </row>
    <row r="210" spans="1:17" s="113" customFormat="1" ht="15.6">
      <c r="A210" s="36">
        <v>196</v>
      </c>
      <c r="B210" s="52" t="s">
        <v>295</v>
      </c>
      <c r="C210" s="52" t="s">
        <v>104</v>
      </c>
      <c r="D210" s="52" t="s">
        <v>1565</v>
      </c>
      <c r="E210" s="52" t="s">
        <v>1689</v>
      </c>
      <c r="F210" s="52" t="s">
        <v>1831</v>
      </c>
      <c r="G210" s="52" t="s">
        <v>97</v>
      </c>
      <c r="H210" s="52" t="s">
        <v>16460</v>
      </c>
      <c r="I210" s="208">
        <v>98</v>
      </c>
      <c r="J210" s="210">
        <v>22706.160583110002</v>
      </c>
      <c r="K210" s="208">
        <v>0</v>
      </c>
      <c r="L210" s="208">
        <v>0</v>
      </c>
      <c r="M210" s="208">
        <v>0</v>
      </c>
      <c r="N210" s="208">
        <v>0</v>
      </c>
      <c r="O210" s="208">
        <v>0</v>
      </c>
      <c r="P210" s="208">
        <v>100</v>
      </c>
      <c r="Q210" s="53"/>
    </row>
    <row r="211" spans="1:17" s="113" customFormat="1" ht="15.6">
      <c r="A211" s="36">
        <v>197</v>
      </c>
      <c r="B211" s="52" t="s">
        <v>295</v>
      </c>
      <c r="C211" s="52" t="s">
        <v>101</v>
      </c>
      <c r="D211" s="52" t="s">
        <v>418</v>
      </c>
      <c r="E211" s="52" t="s">
        <v>2167</v>
      </c>
      <c r="F211" s="52" t="s">
        <v>2364</v>
      </c>
      <c r="G211" s="52" t="s">
        <v>97</v>
      </c>
      <c r="H211" s="52" t="s">
        <v>16460</v>
      </c>
      <c r="I211" s="208">
        <v>89</v>
      </c>
      <c r="J211" s="210">
        <v>150884</v>
      </c>
      <c r="K211" s="208">
        <v>0</v>
      </c>
      <c r="L211" s="208">
        <v>0</v>
      </c>
      <c r="M211" s="208">
        <v>10</v>
      </c>
      <c r="N211" s="208">
        <v>0</v>
      </c>
      <c r="O211" s="208">
        <v>0</v>
      </c>
      <c r="P211" s="208">
        <v>90</v>
      </c>
      <c r="Q211" s="53"/>
    </row>
    <row r="212" spans="1:17" s="113" customFormat="1" ht="15.6">
      <c r="A212" s="36">
        <v>198</v>
      </c>
      <c r="B212" s="52" t="s">
        <v>295</v>
      </c>
      <c r="C212" s="52" t="s">
        <v>104</v>
      </c>
      <c r="D212" s="52" t="s">
        <v>317</v>
      </c>
      <c r="E212" s="52" t="s">
        <v>1669</v>
      </c>
      <c r="F212" s="52" t="s">
        <v>1811</v>
      </c>
      <c r="G212" s="52" t="s">
        <v>97</v>
      </c>
      <c r="H212" s="52" t="s">
        <v>16461</v>
      </c>
      <c r="I212" s="208">
        <v>89</v>
      </c>
      <c r="J212" s="210">
        <v>37288.084207929998</v>
      </c>
      <c r="K212" s="208">
        <v>0</v>
      </c>
      <c r="L212" s="208">
        <v>0</v>
      </c>
      <c r="M212" s="208">
        <v>0</v>
      </c>
      <c r="N212" s="208">
        <v>0</v>
      </c>
      <c r="O212" s="208">
        <v>0</v>
      </c>
      <c r="P212" s="208">
        <v>100</v>
      </c>
      <c r="Q212" s="53"/>
    </row>
    <row r="213" spans="1:17" s="113" customFormat="1" ht="15.6">
      <c r="A213" s="36">
        <v>199</v>
      </c>
      <c r="B213" s="52" t="s">
        <v>295</v>
      </c>
      <c r="C213" s="52" t="s">
        <v>96</v>
      </c>
      <c r="D213" s="52" t="s">
        <v>400</v>
      </c>
      <c r="E213" s="52" t="s">
        <v>2168</v>
      </c>
      <c r="F213" s="52" t="s">
        <v>2365</v>
      </c>
      <c r="G213" s="52" t="s">
        <v>97</v>
      </c>
      <c r="H213" s="52" t="s">
        <v>16460</v>
      </c>
      <c r="I213" s="208">
        <v>87</v>
      </c>
      <c r="J213" s="210">
        <v>113701.33252127</v>
      </c>
      <c r="K213" s="208">
        <v>0</v>
      </c>
      <c r="L213" s="208">
        <v>0</v>
      </c>
      <c r="M213" s="208">
        <v>0</v>
      </c>
      <c r="N213" s="208">
        <v>0</v>
      </c>
      <c r="O213" s="208">
        <v>100</v>
      </c>
      <c r="P213" s="208">
        <v>0</v>
      </c>
      <c r="Q213" s="53"/>
    </row>
    <row r="214" spans="1:17" s="113" customFormat="1" ht="15.6">
      <c r="A214" s="36">
        <v>200</v>
      </c>
      <c r="B214" s="52" t="s">
        <v>295</v>
      </c>
      <c r="C214" s="52" t="s">
        <v>101</v>
      </c>
      <c r="D214" s="52" t="s">
        <v>418</v>
      </c>
      <c r="E214" s="52" t="s">
        <v>2170</v>
      </c>
      <c r="F214" s="52" t="s">
        <v>2367</v>
      </c>
      <c r="G214" s="52" t="s">
        <v>97</v>
      </c>
      <c r="H214" s="52" t="s">
        <v>16460</v>
      </c>
      <c r="I214" s="208">
        <v>80</v>
      </c>
      <c r="J214" s="210">
        <v>28807.607946349999</v>
      </c>
      <c r="K214" s="208">
        <v>0</v>
      </c>
      <c r="L214" s="208">
        <v>0</v>
      </c>
      <c r="M214" s="208">
        <v>0</v>
      </c>
      <c r="N214" s="208">
        <v>0</v>
      </c>
      <c r="O214" s="208">
        <v>100</v>
      </c>
      <c r="P214" s="208">
        <v>0</v>
      </c>
      <c r="Q214" s="53"/>
    </row>
    <row r="215" spans="1:17" s="113" customFormat="1" ht="15.6">
      <c r="A215" s="36">
        <v>201</v>
      </c>
      <c r="B215" s="52" t="s">
        <v>295</v>
      </c>
      <c r="C215" s="52" t="s">
        <v>94</v>
      </c>
      <c r="D215" s="52" t="s">
        <v>663</v>
      </c>
      <c r="E215" s="52" t="s">
        <v>2171</v>
      </c>
      <c r="F215" s="52" t="s">
        <v>2368</v>
      </c>
      <c r="G215" s="52" t="s">
        <v>216</v>
      </c>
      <c r="H215" s="52" t="s">
        <v>16460</v>
      </c>
      <c r="I215" s="208">
        <v>80</v>
      </c>
      <c r="J215" s="210">
        <v>23024.066960530003</v>
      </c>
      <c r="K215" s="208">
        <v>0</v>
      </c>
      <c r="L215" s="208">
        <v>0</v>
      </c>
      <c r="M215" s="208">
        <v>0</v>
      </c>
      <c r="N215" s="208">
        <v>0</v>
      </c>
      <c r="O215" s="208">
        <v>0</v>
      </c>
      <c r="P215" s="208">
        <v>100</v>
      </c>
      <c r="Q215" s="53"/>
    </row>
    <row r="216" spans="1:17" s="113" customFormat="1" ht="15.6">
      <c r="A216" s="36">
        <v>202</v>
      </c>
      <c r="B216" s="52" t="s">
        <v>295</v>
      </c>
      <c r="C216" s="52" t="s">
        <v>104</v>
      </c>
      <c r="D216" s="52" t="s">
        <v>650</v>
      </c>
      <c r="E216" s="52" t="s">
        <v>1630</v>
      </c>
      <c r="F216" s="52" t="s">
        <v>1772</v>
      </c>
      <c r="G216" s="52" t="s">
        <v>70</v>
      </c>
      <c r="H216" s="52" t="s">
        <v>16460</v>
      </c>
      <c r="I216" s="208">
        <v>78</v>
      </c>
      <c r="J216" s="210">
        <v>80304.881100169994</v>
      </c>
      <c r="K216" s="208">
        <v>0</v>
      </c>
      <c r="L216" s="208">
        <v>0</v>
      </c>
      <c r="M216" s="208">
        <v>100</v>
      </c>
      <c r="N216" s="208">
        <v>0</v>
      </c>
      <c r="O216" s="208">
        <v>0</v>
      </c>
      <c r="P216" s="208">
        <v>0</v>
      </c>
      <c r="Q216" s="53"/>
    </row>
    <row r="217" spans="1:17" s="113" customFormat="1" ht="15.6">
      <c r="A217" s="36">
        <v>203</v>
      </c>
      <c r="B217" s="52" t="s">
        <v>295</v>
      </c>
      <c r="C217" s="52" t="s">
        <v>96</v>
      </c>
      <c r="D217" s="52" t="s">
        <v>400</v>
      </c>
      <c r="E217" s="52" t="s">
        <v>2172</v>
      </c>
      <c r="F217" s="52" t="s">
        <v>2369</v>
      </c>
      <c r="G217" s="52" t="s">
        <v>97</v>
      </c>
      <c r="H217" s="52" t="s">
        <v>16460</v>
      </c>
      <c r="I217" s="208">
        <v>75</v>
      </c>
      <c r="J217" s="210">
        <v>39890.903435470005</v>
      </c>
      <c r="K217" s="208">
        <v>0</v>
      </c>
      <c r="L217" s="208">
        <v>0</v>
      </c>
      <c r="M217" s="208">
        <v>0</v>
      </c>
      <c r="N217" s="208">
        <v>0</v>
      </c>
      <c r="O217" s="208">
        <v>100</v>
      </c>
      <c r="P217" s="208">
        <v>0</v>
      </c>
      <c r="Q217" s="53"/>
    </row>
    <row r="218" spans="1:17" s="113" customFormat="1" ht="15.6">
      <c r="A218" s="36">
        <v>204</v>
      </c>
      <c r="B218" s="52" t="s">
        <v>295</v>
      </c>
      <c r="C218" s="52" t="s">
        <v>104</v>
      </c>
      <c r="D218" s="52" t="s">
        <v>317</v>
      </c>
      <c r="E218" s="52" t="s">
        <v>1679</v>
      </c>
      <c r="F218" s="52" t="s">
        <v>1821</v>
      </c>
      <c r="G218" s="52" t="s">
        <v>97</v>
      </c>
      <c r="H218" s="52" t="s">
        <v>16460</v>
      </c>
      <c r="I218" s="208">
        <v>74</v>
      </c>
      <c r="J218" s="210">
        <v>28161.819949879999</v>
      </c>
      <c r="K218" s="208">
        <v>0</v>
      </c>
      <c r="L218" s="208">
        <v>0</v>
      </c>
      <c r="M218" s="208">
        <v>0</v>
      </c>
      <c r="N218" s="208">
        <v>0</v>
      </c>
      <c r="O218" s="208">
        <v>0</v>
      </c>
      <c r="P218" s="208">
        <v>100</v>
      </c>
      <c r="Q218" s="53"/>
    </row>
    <row r="219" spans="1:17" s="113" customFormat="1" ht="15.6">
      <c r="A219" s="36">
        <v>205</v>
      </c>
      <c r="B219" s="52" t="s">
        <v>295</v>
      </c>
      <c r="C219" s="52" t="s">
        <v>101</v>
      </c>
      <c r="D219" s="52" t="s">
        <v>428</v>
      </c>
      <c r="E219" s="52" t="s">
        <v>1688</v>
      </c>
      <c r="F219" s="52" t="s">
        <v>1830</v>
      </c>
      <c r="G219" s="52" t="s">
        <v>97</v>
      </c>
      <c r="H219" s="52" t="s">
        <v>16460</v>
      </c>
      <c r="I219" s="208">
        <v>65</v>
      </c>
      <c r="J219" s="210">
        <v>26715.666220200001</v>
      </c>
      <c r="K219" s="208">
        <v>0</v>
      </c>
      <c r="L219" s="208">
        <v>0</v>
      </c>
      <c r="M219" s="208">
        <v>0</v>
      </c>
      <c r="N219" s="208">
        <v>0</v>
      </c>
      <c r="O219" s="208">
        <v>0</v>
      </c>
      <c r="P219" s="208">
        <v>100</v>
      </c>
      <c r="Q219" s="53"/>
    </row>
    <row r="220" spans="1:17" s="113" customFormat="1" ht="15.6">
      <c r="A220" s="36">
        <v>206</v>
      </c>
      <c r="B220" s="52" t="s">
        <v>295</v>
      </c>
      <c r="C220" s="52" t="s">
        <v>101</v>
      </c>
      <c r="D220" s="52" t="s">
        <v>423</v>
      </c>
      <c r="E220" s="52" t="s">
        <v>2176</v>
      </c>
      <c r="F220" s="52" t="s">
        <v>2373</v>
      </c>
      <c r="G220" s="52" t="s">
        <v>97</v>
      </c>
      <c r="H220" s="52" t="s">
        <v>16461</v>
      </c>
      <c r="I220" s="208">
        <v>63</v>
      </c>
      <c r="J220" s="210">
        <v>44076.832264909994</v>
      </c>
      <c r="K220" s="208">
        <v>0</v>
      </c>
      <c r="L220" s="208">
        <v>0</v>
      </c>
      <c r="M220" s="208">
        <v>0</v>
      </c>
      <c r="N220" s="208">
        <v>5</v>
      </c>
      <c r="O220" s="208">
        <v>0</v>
      </c>
      <c r="P220" s="208">
        <v>95</v>
      </c>
      <c r="Q220" s="53"/>
    </row>
    <row r="221" spans="1:17" s="113" customFormat="1" ht="15.6">
      <c r="A221" s="36">
        <v>207</v>
      </c>
      <c r="B221" s="52" t="s">
        <v>295</v>
      </c>
      <c r="C221" s="52" t="s">
        <v>101</v>
      </c>
      <c r="D221" s="52" t="s">
        <v>418</v>
      </c>
      <c r="E221" s="52" t="s">
        <v>2177</v>
      </c>
      <c r="F221" s="52" t="s">
        <v>2374</v>
      </c>
      <c r="G221" s="52" t="s">
        <v>97</v>
      </c>
      <c r="H221" s="52" t="s">
        <v>16460</v>
      </c>
      <c r="I221" s="208">
        <v>60</v>
      </c>
      <c r="J221" s="210">
        <v>134607.94113865</v>
      </c>
      <c r="K221" s="208">
        <v>0</v>
      </c>
      <c r="L221" s="208">
        <v>0</v>
      </c>
      <c r="M221" s="208">
        <v>0</v>
      </c>
      <c r="N221" s="208">
        <v>0</v>
      </c>
      <c r="O221" s="208">
        <v>0</v>
      </c>
      <c r="P221" s="208">
        <v>100</v>
      </c>
      <c r="Q221" s="53"/>
    </row>
    <row r="222" spans="1:17" s="113" customFormat="1" ht="15.6">
      <c r="A222" s="36">
        <v>208</v>
      </c>
      <c r="B222" s="52" t="s">
        <v>295</v>
      </c>
      <c r="C222" s="52" t="s">
        <v>104</v>
      </c>
      <c r="D222" s="52" t="s">
        <v>650</v>
      </c>
      <c r="E222" s="52" t="s">
        <v>2178</v>
      </c>
      <c r="F222" s="52" t="s">
        <v>2375</v>
      </c>
      <c r="G222" s="52" t="s">
        <v>97</v>
      </c>
      <c r="H222" s="52" t="s">
        <v>16460</v>
      </c>
      <c r="I222" s="208">
        <v>58</v>
      </c>
      <c r="J222" s="210">
        <v>72209.371692419998</v>
      </c>
      <c r="K222" s="208">
        <v>0</v>
      </c>
      <c r="L222" s="208">
        <v>0</v>
      </c>
      <c r="M222" s="208">
        <v>5</v>
      </c>
      <c r="N222" s="208">
        <v>0</v>
      </c>
      <c r="O222" s="208">
        <v>95</v>
      </c>
      <c r="P222" s="208">
        <v>0</v>
      </c>
      <c r="Q222" s="53"/>
    </row>
    <row r="223" spans="1:17" s="113" customFormat="1" ht="15.6">
      <c r="A223" s="36">
        <v>209</v>
      </c>
      <c r="B223" s="52" t="s">
        <v>295</v>
      </c>
      <c r="C223" s="52" t="s">
        <v>101</v>
      </c>
      <c r="D223" s="52" t="s">
        <v>412</v>
      </c>
      <c r="E223" s="52" t="s">
        <v>1673</v>
      </c>
      <c r="F223" s="52" t="s">
        <v>1815</v>
      </c>
      <c r="G223" s="52" t="s">
        <v>97</v>
      </c>
      <c r="H223" s="52" t="s">
        <v>16461</v>
      </c>
      <c r="I223" s="208">
        <v>58</v>
      </c>
      <c r="J223" s="210">
        <v>10087.88688484</v>
      </c>
      <c r="K223" s="208">
        <v>0</v>
      </c>
      <c r="L223" s="208">
        <v>0</v>
      </c>
      <c r="M223" s="208">
        <v>0</v>
      </c>
      <c r="N223" s="208">
        <v>0</v>
      </c>
      <c r="O223" s="208">
        <v>0</v>
      </c>
      <c r="P223" s="208">
        <v>100</v>
      </c>
      <c r="Q223" s="53"/>
    </row>
    <row r="224" spans="1:17" s="113" customFormat="1" ht="15.6">
      <c r="A224" s="36">
        <v>210</v>
      </c>
      <c r="B224" s="52" t="s">
        <v>295</v>
      </c>
      <c r="C224" s="52" t="s">
        <v>101</v>
      </c>
      <c r="D224" s="52" t="s">
        <v>412</v>
      </c>
      <c r="E224" s="52" t="s">
        <v>1697</v>
      </c>
      <c r="F224" s="52" t="s">
        <v>1839</v>
      </c>
      <c r="G224" s="52" t="s">
        <v>97</v>
      </c>
      <c r="H224" s="52" t="s">
        <v>16461</v>
      </c>
      <c r="I224" s="208">
        <v>55</v>
      </c>
      <c r="J224" s="210">
        <v>52929.090548879998</v>
      </c>
      <c r="K224" s="208">
        <v>0</v>
      </c>
      <c r="L224" s="208">
        <v>0</v>
      </c>
      <c r="M224" s="208">
        <v>0</v>
      </c>
      <c r="N224" s="208">
        <v>10</v>
      </c>
      <c r="O224" s="208">
        <v>0</v>
      </c>
      <c r="P224" s="208">
        <v>90</v>
      </c>
      <c r="Q224" s="53"/>
    </row>
    <row r="225" spans="1:17" s="113" customFormat="1" ht="15.6">
      <c r="A225" s="36">
        <v>211</v>
      </c>
      <c r="B225" s="52" t="s">
        <v>295</v>
      </c>
      <c r="C225" s="52" t="s">
        <v>96</v>
      </c>
      <c r="D225" s="52" t="s">
        <v>1203</v>
      </c>
      <c r="E225" s="52" t="s">
        <v>2180</v>
      </c>
      <c r="F225" s="52" t="s">
        <v>2377</v>
      </c>
      <c r="G225" s="52" t="s">
        <v>545</v>
      </c>
      <c r="H225" s="52" t="s">
        <v>16460</v>
      </c>
      <c r="I225" s="208">
        <v>55</v>
      </c>
      <c r="J225" s="210">
        <v>75260.267841320005</v>
      </c>
      <c r="K225" s="208">
        <v>0</v>
      </c>
      <c r="L225" s="208">
        <v>0</v>
      </c>
      <c r="M225" s="208">
        <v>0</v>
      </c>
      <c r="N225" s="208">
        <v>0</v>
      </c>
      <c r="O225" s="208">
        <v>0</v>
      </c>
      <c r="P225" s="208">
        <v>100</v>
      </c>
      <c r="Q225" s="53"/>
    </row>
    <row r="226" spans="1:17" s="113" customFormat="1" ht="15.6">
      <c r="A226" s="36">
        <v>212</v>
      </c>
      <c r="B226" s="52" t="s">
        <v>295</v>
      </c>
      <c r="C226" s="52" t="s">
        <v>101</v>
      </c>
      <c r="D226" s="52" t="s">
        <v>412</v>
      </c>
      <c r="E226" s="52" t="s">
        <v>1698</v>
      </c>
      <c r="F226" s="52" t="s">
        <v>1840</v>
      </c>
      <c r="G226" s="52" t="s">
        <v>97</v>
      </c>
      <c r="H226" s="52" t="s">
        <v>16461</v>
      </c>
      <c r="I226" s="208">
        <v>53</v>
      </c>
      <c r="J226" s="210">
        <v>53662.099825540005</v>
      </c>
      <c r="K226" s="208">
        <v>0</v>
      </c>
      <c r="L226" s="208">
        <v>0</v>
      </c>
      <c r="M226" s="208">
        <v>0</v>
      </c>
      <c r="N226" s="208">
        <v>10</v>
      </c>
      <c r="O226" s="208">
        <v>0</v>
      </c>
      <c r="P226" s="208">
        <v>90</v>
      </c>
      <c r="Q226" s="53"/>
    </row>
    <row r="227" spans="1:17" s="113" customFormat="1" ht="15.6">
      <c r="A227" s="36">
        <v>213</v>
      </c>
      <c r="B227" s="52" t="s">
        <v>295</v>
      </c>
      <c r="C227" s="52" t="s">
        <v>104</v>
      </c>
      <c r="D227" s="52" t="s">
        <v>317</v>
      </c>
      <c r="E227" s="52" t="s">
        <v>1672</v>
      </c>
      <c r="F227" s="52" t="s">
        <v>1814</v>
      </c>
      <c r="G227" s="52" t="s">
        <v>97</v>
      </c>
      <c r="H227" s="52" t="s">
        <v>16461</v>
      </c>
      <c r="I227" s="208">
        <v>50</v>
      </c>
      <c r="J227" s="210">
        <v>22993.853356109998</v>
      </c>
      <c r="K227" s="208">
        <v>0</v>
      </c>
      <c r="L227" s="208">
        <v>0</v>
      </c>
      <c r="M227" s="208">
        <v>0</v>
      </c>
      <c r="N227" s="208">
        <v>0</v>
      </c>
      <c r="O227" s="208">
        <v>0</v>
      </c>
      <c r="P227" s="208">
        <v>100</v>
      </c>
      <c r="Q227" s="53"/>
    </row>
    <row r="228" spans="1:17" s="113" customFormat="1" ht="15.6">
      <c r="A228" s="36">
        <v>214</v>
      </c>
      <c r="B228" s="52" t="s">
        <v>295</v>
      </c>
      <c r="C228" s="52" t="s">
        <v>104</v>
      </c>
      <c r="D228" s="52" t="s">
        <v>660</v>
      </c>
      <c r="E228" s="52" t="s">
        <v>1650</v>
      </c>
      <c r="F228" s="52" t="s">
        <v>1792</v>
      </c>
      <c r="G228" s="52" t="s">
        <v>70</v>
      </c>
      <c r="H228" s="52" t="s">
        <v>16460</v>
      </c>
      <c r="I228" s="208">
        <v>44</v>
      </c>
      <c r="J228" s="210">
        <v>104361.97195144001</v>
      </c>
      <c r="K228" s="208">
        <v>0</v>
      </c>
      <c r="L228" s="208">
        <v>0</v>
      </c>
      <c r="M228" s="208">
        <v>100</v>
      </c>
      <c r="N228" s="208">
        <v>0</v>
      </c>
      <c r="O228" s="208">
        <v>0</v>
      </c>
      <c r="P228" s="208">
        <v>0</v>
      </c>
      <c r="Q228" s="53"/>
    </row>
    <row r="229" spans="1:17" s="113" customFormat="1" ht="15.6">
      <c r="A229" s="36">
        <v>215</v>
      </c>
      <c r="B229" s="52" t="s">
        <v>295</v>
      </c>
      <c r="C229" s="52" t="s">
        <v>104</v>
      </c>
      <c r="D229" s="52" t="s">
        <v>655</v>
      </c>
      <c r="E229" s="52" t="s">
        <v>1675</v>
      </c>
      <c r="F229" s="52" t="s">
        <v>1817</v>
      </c>
      <c r="G229" s="52" t="s">
        <v>97</v>
      </c>
      <c r="H229" s="52" t="s">
        <v>16461</v>
      </c>
      <c r="I229" s="208">
        <v>44</v>
      </c>
      <c r="J229" s="210">
        <v>8915.1183662000003</v>
      </c>
      <c r="K229" s="208">
        <v>0</v>
      </c>
      <c r="L229" s="208">
        <v>0</v>
      </c>
      <c r="M229" s="208">
        <v>0</v>
      </c>
      <c r="N229" s="208">
        <v>0</v>
      </c>
      <c r="O229" s="208">
        <v>0</v>
      </c>
      <c r="P229" s="208">
        <v>100</v>
      </c>
      <c r="Q229" s="53"/>
    </row>
    <row r="230" spans="1:17" s="113" customFormat="1" ht="15.6">
      <c r="A230" s="36">
        <v>216</v>
      </c>
      <c r="B230" s="52" t="s">
        <v>295</v>
      </c>
      <c r="C230" s="52" t="s">
        <v>96</v>
      </c>
      <c r="D230" s="52" t="s">
        <v>397</v>
      </c>
      <c r="E230" s="52" t="s">
        <v>2182</v>
      </c>
      <c r="F230" s="52" t="s">
        <v>2379</v>
      </c>
      <c r="G230" s="52" t="s">
        <v>97</v>
      </c>
      <c r="H230" s="52" t="s">
        <v>16460</v>
      </c>
      <c r="I230" s="208">
        <v>40</v>
      </c>
      <c r="J230" s="210">
        <v>9251</v>
      </c>
      <c r="K230" s="208">
        <v>0</v>
      </c>
      <c r="L230" s="208">
        <v>0</v>
      </c>
      <c r="M230" s="208">
        <v>20</v>
      </c>
      <c r="N230" s="208">
        <v>20</v>
      </c>
      <c r="O230" s="208">
        <v>0</v>
      </c>
      <c r="P230" s="208">
        <v>60</v>
      </c>
      <c r="Q230" s="53"/>
    </row>
    <row r="231" spans="1:17" s="113" customFormat="1" ht="15.6">
      <c r="A231" s="36">
        <v>217</v>
      </c>
      <c r="B231" s="52" t="s">
        <v>295</v>
      </c>
      <c r="C231" s="52" t="s">
        <v>101</v>
      </c>
      <c r="D231" s="52" t="s">
        <v>412</v>
      </c>
      <c r="E231" s="52" t="s">
        <v>2184</v>
      </c>
      <c r="F231" s="52" t="s">
        <v>2381</v>
      </c>
      <c r="G231" s="52" t="s">
        <v>97</v>
      </c>
      <c r="H231" s="52" t="s">
        <v>16460</v>
      </c>
      <c r="I231" s="208">
        <v>38</v>
      </c>
      <c r="J231" s="210">
        <v>20119.672711650001</v>
      </c>
      <c r="K231" s="208">
        <v>0</v>
      </c>
      <c r="L231" s="208">
        <v>0</v>
      </c>
      <c r="M231" s="208">
        <v>0</v>
      </c>
      <c r="N231" s="208">
        <v>0</v>
      </c>
      <c r="O231" s="208">
        <v>0</v>
      </c>
      <c r="P231" s="208">
        <v>100</v>
      </c>
      <c r="Q231" s="53"/>
    </row>
    <row r="232" spans="1:17" s="113" customFormat="1" ht="15.6">
      <c r="A232" s="36">
        <v>218</v>
      </c>
      <c r="B232" s="52" t="s">
        <v>295</v>
      </c>
      <c r="C232" s="52" t="s">
        <v>101</v>
      </c>
      <c r="D232" s="52" t="s">
        <v>412</v>
      </c>
      <c r="E232" s="52" t="s">
        <v>2187</v>
      </c>
      <c r="F232" s="52" t="s">
        <v>2384</v>
      </c>
      <c r="G232" s="52" t="s">
        <v>97</v>
      </c>
      <c r="H232" s="52" t="s">
        <v>16460</v>
      </c>
      <c r="I232" s="208">
        <v>36</v>
      </c>
      <c r="J232" s="210">
        <v>151275</v>
      </c>
      <c r="K232" s="208">
        <v>0</v>
      </c>
      <c r="L232" s="208">
        <v>0</v>
      </c>
      <c r="M232" s="208">
        <v>0</v>
      </c>
      <c r="N232" s="208">
        <v>0</v>
      </c>
      <c r="O232" s="208">
        <v>100</v>
      </c>
      <c r="P232" s="208">
        <v>0</v>
      </c>
      <c r="Q232" s="53"/>
    </row>
    <row r="233" spans="1:17" s="113" customFormat="1" ht="15.6">
      <c r="A233" s="36">
        <v>219</v>
      </c>
      <c r="B233" s="52" t="s">
        <v>295</v>
      </c>
      <c r="C233" s="52" t="s">
        <v>104</v>
      </c>
      <c r="D233" s="52" t="s">
        <v>1200</v>
      </c>
      <c r="E233" s="52" t="s">
        <v>1649</v>
      </c>
      <c r="F233" s="52" t="s">
        <v>1791</v>
      </c>
      <c r="G233" s="52" t="s">
        <v>70</v>
      </c>
      <c r="H233" s="52" t="s">
        <v>16460</v>
      </c>
      <c r="I233" s="208">
        <v>33</v>
      </c>
      <c r="J233" s="210">
        <v>43286.21964281</v>
      </c>
      <c r="K233" s="208">
        <v>0</v>
      </c>
      <c r="L233" s="208">
        <v>0</v>
      </c>
      <c r="M233" s="208">
        <v>100</v>
      </c>
      <c r="N233" s="208">
        <v>0</v>
      </c>
      <c r="O233" s="208">
        <v>0</v>
      </c>
      <c r="P233" s="208">
        <v>0</v>
      </c>
      <c r="Q233" s="53"/>
    </row>
    <row r="234" spans="1:17" s="113" customFormat="1" ht="15.6">
      <c r="A234" s="36">
        <v>220</v>
      </c>
      <c r="B234" s="52" t="s">
        <v>295</v>
      </c>
      <c r="C234" s="52" t="s">
        <v>104</v>
      </c>
      <c r="D234" s="52" t="s">
        <v>434</v>
      </c>
      <c r="E234" s="52" t="s">
        <v>1674</v>
      </c>
      <c r="F234" s="52" t="s">
        <v>1816</v>
      </c>
      <c r="G234" s="52" t="s">
        <v>97</v>
      </c>
      <c r="H234" s="52" t="s">
        <v>16461</v>
      </c>
      <c r="I234" s="208">
        <v>30</v>
      </c>
      <c r="J234" s="210">
        <v>12424.569070899999</v>
      </c>
      <c r="K234" s="208">
        <v>0</v>
      </c>
      <c r="L234" s="208">
        <v>0</v>
      </c>
      <c r="M234" s="208">
        <v>0</v>
      </c>
      <c r="N234" s="208">
        <v>0</v>
      </c>
      <c r="O234" s="208">
        <v>0</v>
      </c>
      <c r="P234" s="208">
        <v>100</v>
      </c>
      <c r="Q234" s="53"/>
    </row>
    <row r="235" spans="1:17" s="113" customFormat="1" ht="15.6">
      <c r="A235" s="36">
        <v>221</v>
      </c>
      <c r="B235" s="52" t="s">
        <v>295</v>
      </c>
      <c r="C235" s="52" t="s">
        <v>104</v>
      </c>
      <c r="D235" s="52" t="s">
        <v>655</v>
      </c>
      <c r="E235" s="52" t="s">
        <v>1678</v>
      </c>
      <c r="F235" s="52" t="s">
        <v>1820</v>
      </c>
      <c r="G235" s="52" t="s">
        <v>97</v>
      </c>
      <c r="H235" s="52" t="s">
        <v>16460</v>
      </c>
      <c r="I235" s="208">
        <v>29</v>
      </c>
      <c r="J235" s="210">
        <v>33041.131139069999</v>
      </c>
      <c r="K235" s="208">
        <v>0</v>
      </c>
      <c r="L235" s="208">
        <v>0</v>
      </c>
      <c r="M235" s="208">
        <v>0</v>
      </c>
      <c r="N235" s="208">
        <v>0</v>
      </c>
      <c r="O235" s="208">
        <v>0</v>
      </c>
      <c r="P235" s="208">
        <v>100</v>
      </c>
      <c r="Q235" s="53"/>
    </row>
    <row r="236" spans="1:17" s="113" customFormat="1" ht="15.6">
      <c r="A236" s="36">
        <v>222</v>
      </c>
      <c r="B236" s="52" t="s">
        <v>295</v>
      </c>
      <c r="C236" s="52" t="s">
        <v>94</v>
      </c>
      <c r="D236" s="52" t="s">
        <v>663</v>
      </c>
      <c r="E236" s="52" t="s">
        <v>2188</v>
      </c>
      <c r="F236" s="52" t="s">
        <v>2385</v>
      </c>
      <c r="G236" s="52" t="s">
        <v>216</v>
      </c>
      <c r="H236" s="52" t="s">
        <v>16460</v>
      </c>
      <c r="I236" s="208">
        <v>28</v>
      </c>
      <c r="J236" s="210">
        <v>260989.98877678998</v>
      </c>
      <c r="K236" s="208">
        <v>0</v>
      </c>
      <c r="L236" s="208">
        <v>0</v>
      </c>
      <c r="M236" s="208">
        <v>0</v>
      </c>
      <c r="N236" s="208">
        <v>6</v>
      </c>
      <c r="O236" s="208">
        <v>94</v>
      </c>
      <c r="P236" s="208">
        <v>0</v>
      </c>
      <c r="Q236" s="53"/>
    </row>
    <row r="237" spans="1:17" s="113" customFormat="1" ht="15.6">
      <c r="A237" s="36">
        <v>223</v>
      </c>
      <c r="B237" s="52" t="s">
        <v>295</v>
      </c>
      <c r="C237" s="52" t="s">
        <v>104</v>
      </c>
      <c r="D237" s="52" t="s">
        <v>655</v>
      </c>
      <c r="E237" s="52" t="s">
        <v>2189</v>
      </c>
      <c r="F237" s="52" t="s">
        <v>2386</v>
      </c>
      <c r="G237" s="52" t="s">
        <v>97</v>
      </c>
      <c r="H237" s="52" t="s">
        <v>16460</v>
      </c>
      <c r="I237" s="208">
        <v>25</v>
      </c>
      <c r="J237" s="210">
        <v>32091.257769739997</v>
      </c>
      <c r="K237" s="208">
        <v>0</v>
      </c>
      <c r="L237" s="208">
        <v>0</v>
      </c>
      <c r="M237" s="208">
        <v>0</v>
      </c>
      <c r="N237" s="208">
        <v>0</v>
      </c>
      <c r="O237" s="208">
        <v>0</v>
      </c>
      <c r="P237" s="208">
        <v>100</v>
      </c>
      <c r="Q237" s="53"/>
    </row>
    <row r="238" spans="1:17" s="113" customFormat="1" ht="15.6">
      <c r="A238" s="36">
        <v>224</v>
      </c>
      <c r="B238" s="52" t="s">
        <v>295</v>
      </c>
      <c r="C238" s="52" t="s">
        <v>104</v>
      </c>
      <c r="D238" s="52" t="s">
        <v>655</v>
      </c>
      <c r="E238" s="52" t="s">
        <v>2190</v>
      </c>
      <c r="F238" s="52" t="s">
        <v>2387</v>
      </c>
      <c r="G238" s="52" t="s">
        <v>97</v>
      </c>
      <c r="H238" s="52" t="s">
        <v>16460</v>
      </c>
      <c r="I238" s="208">
        <v>25</v>
      </c>
      <c r="J238" s="210">
        <v>22165.213362939998</v>
      </c>
      <c r="K238" s="208">
        <v>0</v>
      </c>
      <c r="L238" s="208">
        <v>0</v>
      </c>
      <c r="M238" s="208">
        <v>0</v>
      </c>
      <c r="N238" s="208">
        <v>0</v>
      </c>
      <c r="O238" s="208">
        <v>0</v>
      </c>
      <c r="P238" s="208">
        <v>100</v>
      </c>
      <c r="Q238" s="53"/>
    </row>
    <row r="239" spans="1:17" s="113" customFormat="1" ht="15.6">
      <c r="A239" s="36">
        <v>225</v>
      </c>
      <c r="B239" s="52" t="s">
        <v>295</v>
      </c>
      <c r="C239" s="52" t="s">
        <v>101</v>
      </c>
      <c r="D239" s="52" t="s">
        <v>412</v>
      </c>
      <c r="E239" s="52" t="s">
        <v>2191</v>
      </c>
      <c r="F239" s="52" t="s">
        <v>2388</v>
      </c>
      <c r="G239" s="52" t="s">
        <v>97</v>
      </c>
      <c r="H239" s="52" t="s">
        <v>16460</v>
      </c>
      <c r="I239" s="208">
        <v>25</v>
      </c>
      <c r="J239" s="210">
        <v>15435.65766658</v>
      </c>
      <c r="K239" s="208">
        <v>0</v>
      </c>
      <c r="L239" s="208">
        <v>0</v>
      </c>
      <c r="M239" s="208">
        <v>0</v>
      </c>
      <c r="N239" s="208">
        <v>0</v>
      </c>
      <c r="O239" s="208">
        <v>0</v>
      </c>
      <c r="P239" s="208">
        <v>100</v>
      </c>
      <c r="Q239" s="53"/>
    </row>
    <row r="240" spans="1:17" s="113" customFormat="1" ht="15.6">
      <c r="A240" s="36">
        <v>226</v>
      </c>
      <c r="B240" s="52" t="s">
        <v>295</v>
      </c>
      <c r="C240" s="52" t="s">
        <v>101</v>
      </c>
      <c r="D240" s="52" t="s">
        <v>428</v>
      </c>
      <c r="E240" s="52" t="s">
        <v>1667</v>
      </c>
      <c r="F240" s="52" t="s">
        <v>1809</v>
      </c>
      <c r="G240" s="52" t="s">
        <v>97</v>
      </c>
      <c r="H240" s="52" t="s">
        <v>16461</v>
      </c>
      <c r="I240" s="208">
        <v>24</v>
      </c>
      <c r="J240" s="210">
        <v>48012.162330190004</v>
      </c>
      <c r="K240" s="208">
        <v>0</v>
      </c>
      <c r="L240" s="208">
        <v>0</v>
      </c>
      <c r="M240" s="208">
        <v>0</v>
      </c>
      <c r="N240" s="208">
        <v>0</v>
      </c>
      <c r="O240" s="208">
        <v>0</v>
      </c>
      <c r="P240" s="208">
        <v>100</v>
      </c>
      <c r="Q240" s="53"/>
    </row>
    <row r="241" spans="1:17" s="113" customFormat="1" ht="15.6">
      <c r="A241" s="36">
        <v>227</v>
      </c>
      <c r="B241" s="52" t="s">
        <v>295</v>
      </c>
      <c r="C241" s="52" t="s">
        <v>101</v>
      </c>
      <c r="D241" s="52" t="s">
        <v>428</v>
      </c>
      <c r="E241" s="52" t="s">
        <v>2192</v>
      </c>
      <c r="F241" s="52" t="s">
        <v>2389</v>
      </c>
      <c r="G241" s="52" t="s">
        <v>97</v>
      </c>
      <c r="H241" s="52" t="s">
        <v>16460</v>
      </c>
      <c r="I241" s="208">
        <v>23</v>
      </c>
      <c r="J241" s="210">
        <v>41385.705670020005</v>
      </c>
      <c r="K241" s="208">
        <v>0</v>
      </c>
      <c r="L241" s="208">
        <v>0</v>
      </c>
      <c r="M241" s="208">
        <v>0</v>
      </c>
      <c r="N241" s="208">
        <v>0</v>
      </c>
      <c r="O241" s="208">
        <v>0</v>
      </c>
      <c r="P241" s="208">
        <v>100</v>
      </c>
      <c r="Q241" s="53"/>
    </row>
    <row r="242" spans="1:17" s="113" customFormat="1" ht="15.6">
      <c r="A242" s="36">
        <v>228</v>
      </c>
      <c r="B242" s="52" t="s">
        <v>295</v>
      </c>
      <c r="C242" s="52" t="s">
        <v>101</v>
      </c>
      <c r="D242" s="52" t="s">
        <v>412</v>
      </c>
      <c r="E242" s="52" t="s">
        <v>2193</v>
      </c>
      <c r="F242" s="52" t="s">
        <v>2390</v>
      </c>
      <c r="G242" s="52" t="s">
        <v>97</v>
      </c>
      <c r="H242" s="52" t="s">
        <v>16460</v>
      </c>
      <c r="I242" s="208">
        <v>22</v>
      </c>
      <c r="J242" s="210">
        <v>15443.8746973</v>
      </c>
      <c r="K242" s="208">
        <v>0</v>
      </c>
      <c r="L242" s="208">
        <v>0</v>
      </c>
      <c r="M242" s="208">
        <v>0</v>
      </c>
      <c r="N242" s="208">
        <v>0</v>
      </c>
      <c r="O242" s="208">
        <v>0</v>
      </c>
      <c r="P242" s="208">
        <v>100</v>
      </c>
      <c r="Q242" s="53"/>
    </row>
    <row r="243" spans="1:17" s="113" customFormat="1" ht="15.6">
      <c r="A243" s="36">
        <v>229</v>
      </c>
      <c r="B243" s="52" t="s">
        <v>295</v>
      </c>
      <c r="C243" s="52" t="s">
        <v>104</v>
      </c>
      <c r="D243" s="52" t="s">
        <v>434</v>
      </c>
      <c r="E243" s="52" t="s">
        <v>2194</v>
      </c>
      <c r="F243" s="52" t="s">
        <v>2391</v>
      </c>
      <c r="G243" s="52" t="s">
        <v>97</v>
      </c>
      <c r="H243" s="52" t="s">
        <v>16460</v>
      </c>
      <c r="I243" s="208">
        <v>22</v>
      </c>
      <c r="J243" s="210">
        <v>8174.3747755100003</v>
      </c>
      <c r="K243" s="208">
        <v>0</v>
      </c>
      <c r="L243" s="208">
        <v>0</v>
      </c>
      <c r="M243" s="208">
        <v>0</v>
      </c>
      <c r="N243" s="208">
        <v>0</v>
      </c>
      <c r="O243" s="208">
        <v>0</v>
      </c>
      <c r="P243" s="208">
        <v>100</v>
      </c>
      <c r="Q243" s="53"/>
    </row>
    <row r="244" spans="1:17" s="113" customFormat="1" ht="15.6">
      <c r="A244" s="36">
        <v>230</v>
      </c>
      <c r="B244" s="52" t="s">
        <v>295</v>
      </c>
      <c r="C244" s="52" t="s">
        <v>104</v>
      </c>
      <c r="D244" s="52" t="s">
        <v>434</v>
      </c>
      <c r="E244" s="52" t="s">
        <v>2195</v>
      </c>
      <c r="F244" s="52" t="s">
        <v>2392</v>
      </c>
      <c r="G244" s="52" t="s">
        <v>97</v>
      </c>
      <c r="H244" s="52" t="s">
        <v>16460</v>
      </c>
      <c r="I244" s="208">
        <v>22</v>
      </c>
      <c r="J244" s="210">
        <v>10459.024094159999</v>
      </c>
      <c r="K244" s="208">
        <v>0</v>
      </c>
      <c r="L244" s="208">
        <v>0</v>
      </c>
      <c r="M244" s="208">
        <v>0</v>
      </c>
      <c r="N244" s="208">
        <v>0</v>
      </c>
      <c r="O244" s="208">
        <v>0</v>
      </c>
      <c r="P244" s="208">
        <v>100</v>
      </c>
      <c r="Q244" s="53"/>
    </row>
    <row r="245" spans="1:17" s="113" customFormat="1" ht="15.6">
      <c r="A245" s="36">
        <v>231</v>
      </c>
      <c r="B245" s="52" t="s">
        <v>295</v>
      </c>
      <c r="C245" s="52" t="s">
        <v>104</v>
      </c>
      <c r="D245" s="52" t="s">
        <v>650</v>
      </c>
      <c r="E245" s="52" t="s">
        <v>1683</v>
      </c>
      <c r="F245" s="52" t="s">
        <v>1825</v>
      </c>
      <c r="G245" s="52" t="s">
        <v>97</v>
      </c>
      <c r="H245" s="52" t="s">
        <v>16460</v>
      </c>
      <c r="I245" s="208">
        <v>18</v>
      </c>
      <c r="J245" s="210">
        <v>32415.898521619998</v>
      </c>
      <c r="K245" s="208">
        <v>0</v>
      </c>
      <c r="L245" s="208">
        <v>0</v>
      </c>
      <c r="M245" s="208">
        <v>0</v>
      </c>
      <c r="N245" s="208">
        <v>0</v>
      </c>
      <c r="O245" s="208">
        <v>0</v>
      </c>
      <c r="P245" s="208">
        <v>100</v>
      </c>
      <c r="Q245" s="53"/>
    </row>
    <row r="246" spans="1:17" s="113" customFormat="1" ht="15.6">
      <c r="A246" s="36">
        <v>232</v>
      </c>
      <c r="B246" s="52" t="s">
        <v>295</v>
      </c>
      <c r="C246" s="52" t="s">
        <v>104</v>
      </c>
      <c r="D246" s="52" t="s">
        <v>655</v>
      </c>
      <c r="E246" s="52" t="s">
        <v>1663</v>
      </c>
      <c r="F246" s="52" t="s">
        <v>1805</v>
      </c>
      <c r="G246" s="52" t="s">
        <v>97</v>
      </c>
      <c r="H246" s="52" t="s">
        <v>16460</v>
      </c>
      <c r="I246" s="208">
        <v>16</v>
      </c>
      <c r="J246" s="210">
        <v>45974.304240279998</v>
      </c>
      <c r="K246" s="208">
        <v>0</v>
      </c>
      <c r="L246" s="208">
        <v>0</v>
      </c>
      <c r="M246" s="208">
        <v>30</v>
      </c>
      <c r="N246" s="208">
        <v>0</v>
      </c>
      <c r="O246" s="208">
        <v>0</v>
      </c>
      <c r="P246" s="208">
        <v>70</v>
      </c>
      <c r="Q246" s="53"/>
    </row>
    <row r="247" spans="1:17" s="113" customFormat="1" ht="15.6">
      <c r="A247" s="36">
        <v>233</v>
      </c>
      <c r="B247" s="52" t="s">
        <v>295</v>
      </c>
      <c r="C247" s="52" t="s">
        <v>104</v>
      </c>
      <c r="D247" s="52" t="s">
        <v>655</v>
      </c>
      <c r="E247" s="52" t="s">
        <v>1670</v>
      </c>
      <c r="F247" s="52" t="s">
        <v>1812</v>
      </c>
      <c r="G247" s="52" t="s">
        <v>97</v>
      </c>
      <c r="H247" s="52" t="s">
        <v>16461</v>
      </c>
      <c r="I247" s="208">
        <v>16</v>
      </c>
      <c r="J247" s="210">
        <v>37949.97405936</v>
      </c>
      <c r="K247" s="208">
        <v>0</v>
      </c>
      <c r="L247" s="208">
        <v>0</v>
      </c>
      <c r="M247" s="208">
        <v>0</v>
      </c>
      <c r="N247" s="208">
        <v>0</v>
      </c>
      <c r="O247" s="208">
        <v>0</v>
      </c>
      <c r="P247" s="208">
        <v>100</v>
      </c>
      <c r="Q247" s="53"/>
    </row>
    <row r="248" spans="1:17" s="113" customFormat="1" ht="15.6">
      <c r="A248" s="36">
        <v>234</v>
      </c>
      <c r="B248" s="52" t="s">
        <v>295</v>
      </c>
      <c r="C248" s="52" t="s">
        <v>101</v>
      </c>
      <c r="D248" s="52" t="s">
        <v>412</v>
      </c>
      <c r="E248" s="52" t="s">
        <v>2198</v>
      </c>
      <c r="F248" s="52" t="s">
        <v>2395</v>
      </c>
      <c r="G248" s="52" t="s">
        <v>97</v>
      </c>
      <c r="H248" s="52" t="s">
        <v>16460</v>
      </c>
      <c r="I248" s="208">
        <v>15</v>
      </c>
      <c r="J248" s="210">
        <v>43038.564583140003</v>
      </c>
      <c r="K248" s="208">
        <v>0</v>
      </c>
      <c r="L248" s="208">
        <v>0</v>
      </c>
      <c r="M248" s="208">
        <v>0</v>
      </c>
      <c r="N248" s="208">
        <v>0</v>
      </c>
      <c r="O248" s="208">
        <v>0</v>
      </c>
      <c r="P248" s="208">
        <v>100</v>
      </c>
      <c r="Q248" s="53"/>
    </row>
    <row r="249" spans="1:17" s="113" customFormat="1" ht="15.6">
      <c r="A249" s="36">
        <v>235</v>
      </c>
      <c r="B249" s="52" t="s">
        <v>295</v>
      </c>
      <c r="C249" s="52" t="s">
        <v>104</v>
      </c>
      <c r="D249" s="52" t="s">
        <v>1204</v>
      </c>
      <c r="E249" s="52" t="s">
        <v>2199</v>
      </c>
      <c r="F249" s="52" t="s">
        <v>2396</v>
      </c>
      <c r="G249" s="52" t="s">
        <v>97</v>
      </c>
      <c r="H249" s="52" t="s">
        <v>16460</v>
      </c>
      <c r="I249" s="208">
        <v>14</v>
      </c>
      <c r="J249" s="210">
        <v>160128.01559226</v>
      </c>
      <c r="K249" s="208">
        <v>0</v>
      </c>
      <c r="L249" s="208">
        <v>0</v>
      </c>
      <c r="M249" s="208">
        <v>0</v>
      </c>
      <c r="N249" s="208">
        <v>0</v>
      </c>
      <c r="O249" s="208">
        <v>100</v>
      </c>
      <c r="P249" s="208">
        <v>0</v>
      </c>
      <c r="Q249" s="53"/>
    </row>
    <row r="250" spans="1:17" s="113" customFormat="1" ht="15.6">
      <c r="A250" s="36">
        <v>236</v>
      </c>
      <c r="B250" s="52" t="s">
        <v>295</v>
      </c>
      <c r="C250" s="52" t="s">
        <v>101</v>
      </c>
      <c r="D250" s="52" t="s">
        <v>412</v>
      </c>
      <c r="E250" s="52" t="s">
        <v>2200</v>
      </c>
      <c r="F250" s="52" t="s">
        <v>2397</v>
      </c>
      <c r="G250" s="52" t="s">
        <v>97</v>
      </c>
      <c r="H250" s="52" t="s">
        <v>16460</v>
      </c>
      <c r="I250" s="208">
        <v>14</v>
      </c>
      <c r="J250" s="210">
        <v>19965.30635639</v>
      </c>
      <c r="K250" s="208">
        <v>0</v>
      </c>
      <c r="L250" s="208">
        <v>0</v>
      </c>
      <c r="M250" s="208">
        <v>0</v>
      </c>
      <c r="N250" s="208">
        <v>0</v>
      </c>
      <c r="O250" s="208">
        <v>0</v>
      </c>
      <c r="P250" s="208">
        <v>100</v>
      </c>
      <c r="Q250" s="53"/>
    </row>
    <row r="251" spans="1:17" s="113" customFormat="1" ht="15.6">
      <c r="A251" s="36">
        <v>237</v>
      </c>
      <c r="B251" s="52" t="s">
        <v>295</v>
      </c>
      <c r="C251" s="52" t="s">
        <v>101</v>
      </c>
      <c r="D251" s="52" t="s">
        <v>412</v>
      </c>
      <c r="E251" s="52" t="s">
        <v>2201</v>
      </c>
      <c r="F251" s="52" t="s">
        <v>2398</v>
      </c>
      <c r="G251" s="52" t="s">
        <v>97</v>
      </c>
      <c r="H251" s="52" t="s">
        <v>16460</v>
      </c>
      <c r="I251" s="208">
        <v>13</v>
      </c>
      <c r="J251" s="210">
        <v>50732.36368337</v>
      </c>
      <c r="K251" s="208">
        <v>0</v>
      </c>
      <c r="L251" s="208">
        <v>0</v>
      </c>
      <c r="M251" s="208">
        <v>10</v>
      </c>
      <c r="N251" s="208">
        <v>0</v>
      </c>
      <c r="O251" s="208">
        <v>0</v>
      </c>
      <c r="P251" s="208">
        <v>90</v>
      </c>
      <c r="Q251" s="53"/>
    </row>
    <row r="252" spans="1:17" s="113" customFormat="1" ht="15.6">
      <c r="A252" s="36">
        <v>238</v>
      </c>
      <c r="B252" s="52" t="s">
        <v>295</v>
      </c>
      <c r="C252" s="52" t="s">
        <v>101</v>
      </c>
      <c r="D252" s="52" t="s">
        <v>412</v>
      </c>
      <c r="E252" s="52" t="s">
        <v>2203</v>
      </c>
      <c r="F252" s="52" t="s">
        <v>2400</v>
      </c>
      <c r="G252" s="52" t="s">
        <v>97</v>
      </c>
      <c r="H252" s="52" t="s">
        <v>16460</v>
      </c>
      <c r="I252" s="208">
        <v>12</v>
      </c>
      <c r="J252" s="210">
        <v>33502.825961310002</v>
      </c>
      <c r="K252" s="208">
        <v>0</v>
      </c>
      <c r="L252" s="208">
        <v>0</v>
      </c>
      <c r="M252" s="208">
        <v>10</v>
      </c>
      <c r="N252" s="208">
        <v>0</v>
      </c>
      <c r="O252" s="208">
        <v>0</v>
      </c>
      <c r="P252" s="208">
        <v>90</v>
      </c>
      <c r="Q252" s="53"/>
    </row>
    <row r="253" spans="1:17" s="113" customFormat="1" ht="15.6">
      <c r="A253" s="36">
        <v>239</v>
      </c>
      <c r="B253" s="52" t="s">
        <v>295</v>
      </c>
      <c r="C253" s="52" t="s">
        <v>104</v>
      </c>
      <c r="D253" s="52" t="s">
        <v>434</v>
      </c>
      <c r="E253" s="52" t="s">
        <v>1677</v>
      </c>
      <c r="F253" s="52" t="s">
        <v>1819</v>
      </c>
      <c r="G253" s="52" t="s">
        <v>97</v>
      </c>
      <c r="H253" s="52" t="s">
        <v>16461</v>
      </c>
      <c r="I253" s="208">
        <v>12</v>
      </c>
      <c r="J253" s="210">
        <v>3692.9282872899998</v>
      </c>
      <c r="K253" s="208">
        <v>0</v>
      </c>
      <c r="L253" s="208">
        <v>0</v>
      </c>
      <c r="M253" s="208">
        <v>0</v>
      </c>
      <c r="N253" s="208">
        <v>0</v>
      </c>
      <c r="O253" s="208">
        <v>0</v>
      </c>
      <c r="P253" s="208">
        <v>100</v>
      </c>
      <c r="Q253" s="53"/>
    </row>
    <row r="254" spans="1:17" s="113" customFormat="1" ht="15.6">
      <c r="A254" s="36">
        <v>240</v>
      </c>
      <c r="B254" s="52" t="s">
        <v>295</v>
      </c>
      <c r="C254" s="52" t="s">
        <v>104</v>
      </c>
      <c r="D254" s="52" t="s">
        <v>655</v>
      </c>
      <c r="E254" s="52" t="s">
        <v>1693</v>
      </c>
      <c r="F254" s="52" t="s">
        <v>1835</v>
      </c>
      <c r="G254" s="52" t="s">
        <v>97</v>
      </c>
      <c r="H254" s="52" t="s">
        <v>16460</v>
      </c>
      <c r="I254" s="208">
        <v>12</v>
      </c>
      <c r="J254" s="210">
        <v>22119.629423440001</v>
      </c>
      <c r="K254" s="208">
        <v>0</v>
      </c>
      <c r="L254" s="208">
        <v>0</v>
      </c>
      <c r="M254" s="208">
        <v>0</v>
      </c>
      <c r="N254" s="208">
        <v>0</v>
      </c>
      <c r="O254" s="208">
        <v>0</v>
      </c>
      <c r="P254" s="208">
        <v>100</v>
      </c>
      <c r="Q254" s="53"/>
    </row>
    <row r="255" spans="1:17" s="113" customFormat="1" ht="15.6">
      <c r="A255" s="36">
        <v>241</v>
      </c>
      <c r="B255" s="52" t="s">
        <v>295</v>
      </c>
      <c r="C255" s="52" t="s">
        <v>101</v>
      </c>
      <c r="D255" s="52" t="s">
        <v>412</v>
      </c>
      <c r="E255" s="52" t="s">
        <v>2207</v>
      </c>
      <c r="F255" s="52" t="s">
        <v>2404</v>
      </c>
      <c r="G255" s="52" t="s">
        <v>97</v>
      </c>
      <c r="H255" s="52" t="s">
        <v>16461</v>
      </c>
      <c r="I255" s="208">
        <v>11</v>
      </c>
      <c r="J255" s="210">
        <v>27421.250806870001</v>
      </c>
      <c r="K255" s="208">
        <v>0</v>
      </c>
      <c r="L255" s="208">
        <v>0</v>
      </c>
      <c r="M255" s="208">
        <v>0</v>
      </c>
      <c r="N255" s="208">
        <v>0</v>
      </c>
      <c r="O255" s="208">
        <v>0</v>
      </c>
      <c r="P255" s="208">
        <v>100</v>
      </c>
      <c r="Q255" s="53"/>
    </row>
    <row r="256" spans="1:17" s="113" customFormat="1" ht="15.6">
      <c r="A256" s="36">
        <v>242</v>
      </c>
      <c r="B256" s="52" t="s">
        <v>295</v>
      </c>
      <c r="C256" s="52" t="s">
        <v>104</v>
      </c>
      <c r="D256" s="52" t="s">
        <v>1202</v>
      </c>
      <c r="E256" s="52" t="s">
        <v>1625</v>
      </c>
      <c r="F256" s="52" t="s">
        <v>1767</v>
      </c>
      <c r="G256" s="52" t="s">
        <v>70</v>
      </c>
      <c r="H256" s="52" t="s">
        <v>16460</v>
      </c>
      <c r="I256" s="208">
        <v>10</v>
      </c>
      <c r="J256" s="210">
        <v>172958.25432769</v>
      </c>
      <c r="K256" s="208">
        <v>0</v>
      </c>
      <c r="L256" s="208">
        <v>0</v>
      </c>
      <c r="M256" s="208">
        <v>100</v>
      </c>
      <c r="N256" s="208">
        <v>0</v>
      </c>
      <c r="O256" s="208">
        <v>0</v>
      </c>
      <c r="P256" s="208">
        <v>0</v>
      </c>
      <c r="Q256" s="53"/>
    </row>
    <row r="257" spans="1:17" s="113" customFormat="1" ht="15.6">
      <c r="A257" s="36">
        <v>243</v>
      </c>
      <c r="B257" s="52" t="s">
        <v>295</v>
      </c>
      <c r="C257" s="52" t="s">
        <v>104</v>
      </c>
      <c r="D257" s="52" t="s">
        <v>1202</v>
      </c>
      <c r="E257" s="52" t="s">
        <v>1627</v>
      </c>
      <c r="F257" s="52" t="s">
        <v>1769</v>
      </c>
      <c r="G257" s="52" t="s">
        <v>70</v>
      </c>
      <c r="H257" s="52" t="s">
        <v>16460</v>
      </c>
      <c r="I257" s="208">
        <v>10</v>
      </c>
      <c r="J257" s="210">
        <v>134176.94890414999</v>
      </c>
      <c r="K257" s="208">
        <v>0</v>
      </c>
      <c r="L257" s="208">
        <v>0</v>
      </c>
      <c r="M257" s="208">
        <v>100</v>
      </c>
      <c r="N257" s="208">
        <v>0</v>
      </c>
      <c r="O257" s="208">
        <v>0</v>
      </c>
      <c r="P257" s="208">
        <v>0</v>
      </c>
      <c r="Q257" s="53"/>
    </row>
    <row r="258" spans="1:17" s="113" customFormat="1" ht="15.6">
      <c r="A258" s="36">
        <v>244</v>
      </c>
      <c r="B258" s="52" t="s">
        <v>295</v>
      </c>
      <c r="C258" s="52" t="s">
        <v>101</v>
      </c>
      <c r="D258" s="52" t="s">
        <v>412</v>
      </c>
      <c r="E258" s="52" t="s">
        <v>2212</v>
      </c>
      <c r="F258" s="52" t="s">
        <v>2409</v>
      </c>
      <c r="G258" s="52" t="s">
        <v>97</v>
      </c>
      <c r="H258" s="52" t="s">
        <v>16460</v>
      </c>
      <c r="I258" s="208">
        <v>9</v>
      </c>
      <c r="J258" s="210">
        <v>27868.4241286</v>
      </c>
      <c r="K258" s="208">
        <v>0</v>
      </c>
      <c r="L258" s="208">
        <v>0</v>
      </c>
      <c r="M258" s="208">
        <v>0</v>
      </c>
      <c r="N258" s="208">
        <v>0</v>
      </c>
      <c r="O258" s="208">
        <v>0</v>
      </c>
      <c r="P258" s="208">
        <v>100</v>
      </c>
      <c r="Q258" s="53"/>
    </row>
    <row r="259" spans="1:17" s="113" customFormat="1" ht="15.6">
      <c r="A259" s="36">
        <v>245</v>
      </c>
      <c r="B259" s="52" t="s">
        <v>295</v>
      </c>
      <c r="C259" s="52" t="s">
        <v>101</v>
      </c>
      <c r="D259" s="52" t="s">
        <v>412</v>
      </c>
      <c r="E259" s="52" t="s">
        <v>17857</v>
      </c>
      <c r="F259" s="52" t="s">
        <v>2411</v>
      </c>
      <c r="G259" s="52" t="s">
        <v>287</v>
      </c>
      <c r="H259" s="52" t="s">
        <v>16460</v>
      </c>
      <c r="I259" s="208">
        <v>5</v>
      </c>
      <c r="J259" s="210">
        <v>181413.05120270999</v>
      </c>
      <c r="K259" s="208">
        <v>0</v>
      </c>
      <c r="L259" s="208">
        <v>0</v>
      </c>
      <c r="M259" s="208">
        <v>0</v>
      </c>
      <c r="N259" s="208">
        <v>0</v>
      </c>
      <c r="O259" s="208">
        <v>100</v>
      </c>
      <c r="P259" s="208">
        <v>0</v>
      </c>
      <c r="Q259" s="53"/>
    </row>
    <row r="260" spans="1:17" s="113" customFormat="1" ht="15.6">
      <c r="A260" s="36">
        <v>246</v>
      </c>
      <c r="B260" s="52" t="s">
        <v>295</v>
      </c>
      <c r="C260" s="52" t="s">
        <v>104</v>
      </c>
      <c r="D260" s="52" t="s">
        <v>434</v>
      </c>
      <c r="E260" s="52" t="s">
        <v>1664</v>
      </c>
      <c r="F260" s="52" t="s">
        <v>1806</v>
      </c>
      <c r="G260" s="52" t="s">
        <v>97</v>
      </c>
      <c r="H260" s="52" t="s">
        <v>16461</v>
      </c>
      <c r="I260" s="208">
        <v>2</v>
      </c>
      <c r="J260" s="210">
        <v>2641.7384034500001</v>
      </c>
      <c r="K260" s="208">
        <v>0</v>
      </c>
      <c r="L260" s="208">
        <v>0</v>
      </c>
      <c r="M260" s="208">
        <v>20</v>
      </c>
      <c r="N260" s="208">
        <v>0</v>
      </c>
      <c r="O260" s="208">
        <v>0</v>
      </c>
      <c r="P260" s="208">
        <v>80</v>
      </c>
      <c r="Q260" s="53"/>
    </row>
    <row r="261" spans="1:17" s="113" customFormat="1" ht="15.6">
      <c r="A261" s="36">
        <v>247</v>
      </c>
      <c r="B261" s="52" t="s">
        <v>295</v>
      </c>
      <c r="C261" s="52" t="s">
        <v>94</v>
      </c>
      <c r="D261" s="52" t="s">
        <v>2023</v>
      </c>
      <c r="E261" s="52" t="s">
        <v>2217</v>
      </c>
      <c r="F261" s="52" t="s">
        <v>2418</v>
      </c>
      <c r="G261" s="52" t="s">
        <v>216</v>
      </c>
      <c r="H261" s="52" t="s">
        <v>16460</v>
      </c>
      <c r="I261" s="208">
        <v>1</v>
      </c>
      <c r="J261" s="210">
        <v>14233.86062021</v>
      </c>
      <c r="K261" s="208">
        <v>0</v>
      </c>
      <c r="L261" s="208">
        <v>0</v>
      </c>
      <c r="M261" s="208">
        <v>0</v>
      </c>
      <c r="N261" s="208">
        <v>0</v>
      </c>
      <c r="O261" s="208">
        <v>0</v>
      </c>
      <c r="P261" s="208">
        <v>100</v>
      </c>
      <c r="Q261" s="53"/>
    </row>
    <row r="262" spans="1:17" s="113" customFormat="1" ht="15.6">
      <c r="A262" s="36">
        <v>248</v>
      </c>
      <c r="B262" s="52" t="s">
        <v>295</v>
      </c>
      <c r="C262" s="52" t="s">
        <v>94</v>
      </c>
      <c r="D262" s="52" t="s">
        <v>2023</v>
      </c>
      <c r="E262" s="52" t="s">
        <v>2218</v>
      </c>
      <c r="F262" s="52" t="s">
        <v>2419</v>
      </c>
      <c r="G262" s="52" t="s">
        <v>216</v>
      </c>
      <c r="H262" s="52" t="s">
        <v>16460</v>
      </c>
      <c r="I262" s="208">
        <v>1</v>
      </c>
      <c r="J262" s="210">
        <v>38327.418446620002</v>
      </c>
      <c r="K262" s="208">
        <v>0</v>
      </c>
      <c r="L262" s="208">
        <v>0</v>
      </c>
      <c r="M262" s="208">
        <v>0</v>
      </c>
      <c r="N262" s="208">
        <v>0</v>
      </c>
      <c r="O262" s="208">
        <v>0</v>
      </c>
      <c r="P262" s="208">
        <v>100</v>
      </c>
      <c r="Q262" s="53"/>
    </row>
    <row r="263" spans="1:17" s="113" customFormat="1" ht="15.6">
      <c r="A263" s="36">
        <v>249</v>
      </c>
      <c r="B263" s="52" t="s">
        <v>295</v>
      </c>
      <c r="C263" s="52" t="s">
        <v>94</v>
      </c>
      <c r="D263" s="52" t="s">
        <v>2024</v>
      </c>
      <c r="E263" s="52" t="s">
        <v>2219</v>
      </c>
      <c r="F263" s="52" t="s">
        <v>2420</v>
      </c>
      <c r="G263" s="52" t="s">
        <v>216</v>
      </c>
      <c r="H263" s="52" t="s">
        <v>16460</v>
      </c>
      <c r="I263" s="208">
        <v>1</v>
      </c>
      <c r="J263" s="210">
        <v>41723.7651769</v>
      </c>
      <c r="K263" s="208">
        <v>0</v>
      </c>
      <c r="L263" s="208">
        <v>0</v>
      </c>
      <c r="M263" s="208">
        <v>0</v>
      </c>
      <c r="N263" s="208">
        <v>0</v>
      </c>
      <c r="O263" s="208">
        <v>0</v>
      </c>
      <c r="P263" s="208">
        <v>100</v>
      </c>
      <c r="Q263" s="53"/>
    </row>
    <row r="264" spans="1:17" s="113" customFormat="1" ht="15.6">
      <c r="A264" s="36">
        <v>250</v>
      </c>
      <c r="B264" s="52" t="s">
        <v>295</v>
      </c>
      <c r="C264" s="52" t="s">
        <v>104</v>
      </c>
      <c r="D264" s="52" t="s">
        <v>650</v>
      </c>
      <c r="E264" s="52" t="s">
        <v>9778</v>
      </c>
      <c r="F264" s="52" t="s">
        <v>9779</v>
      </c>
      <c r="G264" s="52" t="s">
        <v>287</v>
      </c>
      <c r="H264" s="52" t="s">
        <v>16460</v>
      </c>
      <c r="I264" s="208">
        <v>78</v>
      </c>
      <c r="J264" s="210">
        <v>73903.237363409993</v>
      </c>
      <c r="K264" s="208">
        <v>0</v>
      </c>
      <c r="L264" s="208">
        <v>0</v>
      </c>
      <c r="M264" s="208">
        <v>100</v>
      </c>
      <c r="N264" s="208">
        <v>0</v>
      </c>
      <c r="O264" s="208">
        <v>0</v>
      </c>
      <c r="P264" s="208">
        <v>0</v>
      </c>
      <c r="Q264" s="53"/>
    </row>
    <row r="265" spans="1:17" s="33" customFormat="1" ht="20.399999999999999">
      <c r="A265" s="318" t="s">
        <v>105</v>
      </c>
      <c r="B265" s="318"/>
      <c r="C265" s="318"/>
      <c r="D265" s="318"/>
      <c r="E265" s="318"/>
      <c r="F265" s="318"/>
      <c r="G265" s="318"/>
      <c r="H265" s="318"/>
      <c r="I265" s="318"/>
      <c r="J265" s="175">
        <f>SUM(J109:J264,J70:J107,J13:J68)</f>
        <v>13226388.1171124</v>
      </c>
      <c r="K265" s="310"/>
      <c r="L265" s="310"/>
      <c r="M265" s="310"/>
      <c r="N265" s="310"/>
      <c r="O265" s="310"/>
      <c r="P265" s="310"/>
      <c r="Q265" s="310"/>
    </row>
    <row r="266" spans="1:17" s="60" customFormat="1" ht="24.6" customHeight="1">
      <c r="A266" s="326" t="s">
        <v>106</v>
      </c>
      <c r="B266" s="327"/>
      <c r="C266" s="327"/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27"/>
      <c r="O266" s="327"/>
      <c r="P266" s="327"/>
      <c r="Q266" s="328"/>
    </row>
    <row r="267" spans="1:17" s="33" customFormat="1" ht="13.8">
      <c r="A267" s="323" t="s">
        <v>1972</v>
      </c>
      <c r="B267" s="323"/>
      <c r="C267" s="323"/>
      <c r="D267" s="323"/>
      <c r="E267" s="323"/>
      <c r="F267" s="323"/>
      <c r="G267" s="323"/>
      <c r="H267" s="323"/>
      <c r="I267" s="323"/>
      <c r="J267" s="323"/>
      <c r="K267" s="323"/>
      <c r="L267" s="323"/>
      <c r="M267" s="323"/>
      <c r="N267" s="323"/>
      <c r="O267" s="323"/>
      <c r="P267" s="323"/>
      <c r="Q267" s="323"/>
    </row>
    <row r="268" spans="1:17" s="113" customFormat="1" ht="15.6">
      <c r="A268" s="36">
        <v>1</v>
      </c>
      <c r="B268" s="45" t="s">
        <v>3501</v>
      </c>
      <c r="C268" s="45" t="s">
        <v>141</v>
      </c>
      <c r="D268" s="45" t="s">
        <v>9559</v>
      </c>
      <c r="E268" s="45" t="s">
        <v>9562</v>
      </c>
      <c r="F268" s="45" t="s">
        <v>9566</v>
      </c>
      <c r="G268" s="45" t="s">
        <v>97</v>
      </c>
      <c r="H268" s="45" t="s">
        <v>16460</v>
      </c>
      <c r="I268" s="207">
        <v>55</v>
      </c>
      <c r="J268" s="209">
        <v>4606.9392746100002</v>
      </c>
      <c r="K268" s="207">
        <v>0</v>
      </c>
      <c r="L268" s="207">
        <v>0</v>
      </c>
      <c r="M268" s="207">
        <v>0</v>
      </c>
      <c r="N268" s="207">
        <v>0</v>
      </c>
      <c r="O268" s="207">
        <v>100</v>
      </c>
      <c r="P268" s="207">
        <v>0</v>
      </c>
      <c r="Q268" s="36"/>
    </row>
    <row r="269" spans="1:17" s="33" customFormat="1" ht="20.399999999999999">
      <c r="A269" s="318" t="s">
        <v>151</v>
      </c>
      <c r="B269" s="318"/>
      <c r="C269" s="318"/>
      <c r="D269" s="318"/>
      <c r="E269" s="318"/>
      <c r="F269" s="318"/>
      <c r="G269" s="318"/>
      <c r="H269" s="318"/>
      <c r="I269" s="318"/>
      <c r="J269" s="175">
        <f>SUM(J268:J268)</f>
        <v>4606.9392746100002</v>
      </c>
      <c r="K269" s="310"/>
      <c r="L269" s="310"/>
      <c r="M269" s="310"/>
      <c r="N269" s="310"/>
      <c r="O269" s="310"/>
      <c r="P269" s="310"/>
      <c r="Q269" s="310"/>
    </row>
    <row r="270" spans="1:17" s="60" customFormat="1" ht="23.4" customHeight="1">
      <c r="A270" s="326" t="s">
        <v>152</v>
      </c>
      <c r="B270" s="327"/>
      <c r="C270" s="327"/>
      <c r="D270" s="327"/>
      <c r="E270" s="327"/>
      <c r="F270" s="327"/>
      <c r="G270" s="327"/>
      <c r="H270" s="327"/>
      <c r="I270" s="327"/>
      <c r="J270" s="327"/>
      <c r="K270" s="327"/>
      <c r="L270" s="327"/>
      <c r="M270" s="327"/>
      <c r="N270" s="327"/>
      <c r="O270" s="327"/>
      <c r="P270" s="327"/>
      <c r="Q270" s="328"/>
    </row>
    <row r="271" spans="1:17" s="33" customFormat="1" ht="13.8">
      <c r="A271" s="315" t="s">
        <v>1971</v>
      </c>
      <c r="B271" s="315"/>
      <c r="C271" s="315"/>
      <c r="D271" s="315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</row>
    <row r="272" spans="1:17" s="113" customFormat="1" ht="15.6">
      <c r="A272" s="36">
        <v>1</v>
      </c>
      <c r="B272" s="45" t="s">
        <v>2448</v>
      </c>
      <c r="C272" s="45" t="s">
        <v>158</v>
      </c>
      <c r="D272" s="45" t="s">
        <v>3911</v>
      </c>
      <c r="E272" s="45" t="s">
        <v>9165</v>
      </c>
      <c r="F272" s="45" t="s">
        <v>9279</v>
      </c>
      <c r="G272" s="45" t="s">
        <v>8645</v>
      </c>
      <c r="H272" s="45" t="s">
        <v>16461</v>
      </c>
      <c r="I272" s="207">
        <v>29</v>
      </c>
      <c r="J272" s="209">
        <v>462715.69333754998</v>
      </c>
      <c r="K272" s="207">
        <v>0</v>
      </c>
      <c r="L272" s="207">
        <v>0</v>
      </c>
      <c r="M272" s="207">
        <v>0</v>
      </c>
      <c r="N272" s="207">
        <v>0</v>
      </c>
      <c r="O272" s="207">
        <v>100</v>
      </c>
      <c r="P272" s="207">
        <v>0</v>
      </c>
      <c r="Q272" s="36"/>
    </row>
    <row r="273" spans="1:17" s="113" customFormat="1" ht="15.6">
      <c r="A273" s="36">
        <v>2</v>
      </c>
      <c r="B273" s="45" t="s">
        <v>2448</v>
      </c>
      <c r="C273" s="45" t="s">
        <v>158</v>
      </c>
      <c r="D273" s="45" t="s">
        <v>3916</v>
      </c>
      <c r="E273" s="45" t="s">
        <v>9172</v>
      </c>
      <c r="F273" s="45" t="s">
        <v>9286</v>
      </c>
      <c r="G273" s="45" t="s">
        <v>28</v>
      </c>
      <c r="H273" s="45" t="s">
        <v>16461</v>
      </c>
      <c r="I273" s="207">
        <v>19</v>
      </c>
      <c r="J273" s="209">
        <v>36474</v>
      </c>
      <c r="K273" s="207">
        <v>0</v>
      </c>
      <c r="L273" s="207">
        <v>0</v>
      </c>
      <c r="M273" s="207">
        <v>0</v>
      </c>
      <c r="N273" s="207">
        <v>6</v>
      </c>
      <c r="O273" s="207">
        <v>0</v>
      </c>
      <c r="P273" s="207">
        <v>94</v>
      </c>
      <c r="Q273" s="36"/>
    </row>
    <row r="274" spans="1:17" s="113" customFormat="1" ht="15.6">
      <c r="A274" s="36">
        <v>3</v>
      </c>
      <c r="B274" s="45" t="s">
        <v>2448</v>
      </c>
      <c r="C274" s="45" t="s">
        <v>158</v>
      </c>
      <c r="D274" s="45" t="s">
        <v>3916</v>
      </c>
      <c r="E274" s="45" t="s">
        <v>9174</v>
      </c>
      <c r="F274" s="45" t="s">
        <v>9288</v>
      </c>
      <c r="G274" s="45" t="s">
        <v>28</v>
      </c>
      <c r="H274" s="45" t="s">
        <v>16461</v>
      </c>
      <c r="I274" s="207">
        <v>5</v>
      </c>
      <c r="J274" s="209">
        <v>14934</v>
      </c>
      <c r="K274" s="207">
        <v>0</v>
      </c>
      <c r="L274" s="207">
        <v>0</v>
      </c>
      <c r="M274" s="207">
        <v>0</v>
      </c>
      <c r="N274" s="207">
        <v>6</v>
      </c>
      <c r="O274" s="207">
        <v>0</v>
      </c>
      <c r="P274" s="207">
        <v>94</v>
      </c>
      <c r="Q274" s="36"/>
    </row>
    <row r="275" spans="1:17" s="113" customFormat="1" ht="15.6">
      <c r="A275" s="36">
        <v>4</v>
      </c>
      <c r="B275" s="45" t="s">
        <v>2448</v>
      </c>
      <c r="C275" s="45" t="s">
        <v>160</v>
      </c>
      <c r="D275" s="45" t="s">
        <v>3230</v>
      </c>
      <c r="E275" s="45" t="s">
        <v>9188</v>
      </c>
      <c r="F275" s="45" t="s">
        <v>9300</v>
      </c>
      <c r="G275" s="45" t="s">
        <v>3037</v>
      </c>
      <c r="H275" s="45" t="s">
        <v>16460</v>
      </c>
      <c r="I275" s="207">
        <v>6</v>
      </c>
      <c r="J275" s="209">
        <v>42043.47267648</v>
      </c>
      <c r="K275" s="207">
        <v>0</v>
      </c>
      <c r="L275" s="207">
        <v>0</v>
      </c>
      <c r="M275" s="207">
        <v>0</v>
      </c>
      <c r="N275" s="207">
        <v>0</v>
      </c>
      <c r="O275" s="207">
        <v>100</v>
      </c>
      <c r="P275" s="207">
        <v>0</v>
      </c>
      <c r="Q275" s="36"/>
    </row>
    <row r="276" spans="1:17" s="113" customFormat="1" ht="15.6">
      <c r="A276" s="36">
        <v>5</v>
      </c>
      <c r="B276" s="45" t="s">
        <v>2448</v>
      </c>
      <c r="C276" s="45" t="s">
        <v>165</v>
      </c>
      <c r="D276" s="45" t="s">
        <v>3634</v>
      </c>
      <c r="E276" s="45" t="s">
        <v>9251</v>
      </c>
      <c r="F276" s="45" t="s">
        <v>9337</v>
      </c>
      <c r="G276" s="45" t="s">
        <v>33</v>
      </c>
      <c r="H276" s="45" t="s">
        <v>16461</v>
      </c>
      <c r="I276" s="207">
        <v>24</v>
      </c>
      <c r="J276" s="209">
        <v>97123.000062070001</v>
      </c>
      <c r="K276" s="207">
        <v>0</v>
      </c>
      <c r="L276" s="207">
        <v>0</v>
      </c>
      <c r="M276" s="207">
        <v>0</v>
      </c>
      <c r="N276" s="207">
        <v>0</v>
      </c>
      <c r="O276" s="207">
        <v>100</v>
      </c>
      <c r="P276" s="207">
        <v>0</v>
      </c>
      <c r="Q276" s="36"/>
    </row>
    <row r="277" spans="1:17" s="113" customFormat="1" ht="15.6">
      <c r="A277" s="36">
        <v>6</v>
      </c>
      <c r="B277" s="45" t="s">
        <v>2461</v>
      </c>
      <c r="C277" s="45" t="s">
        <v>193</v>
      </c>
      <c r="D277" s="45" t="s">
        <v>648</v>
      </c>
      <c r="E277" s="45" t="s">
        <v>9261</v>
      </c>
      <c r="F277" s="45" t="s">
        <v>9343</v>
      </c>
      <c r="G277" s="45" t="s">
        <v>28</v>
      </c>
      <c r="H277" s="45" t="s">
        <v>16461</v>
      </c>
      <c r="I277" s="207">
        <v>29</v>
      </c>
      <c r="J277" s="209">
        <v>46098</v>
      </c>
      <c r="K277" s="207">
        <v>0</v>
      </c>
      <c r="L277" s="207">
        <v>0</v>
      </c>
      <c r="M277" s="207">
        <v>0</v>
      </c>
      <c r="N277" s="207">
        <v>0</v>
      </c>
      <c r="O277" s="207">
        <v>60</v>
      </c>
      <c r="P277" s="207">
        <v>40</v>
      </c>
      <c r="Q277" s="36"/>
    </row>
    <row r="278" spans="1:17" s="113" customFormat="1" ht="15.6">
      <c r="A278" s="36">
        <v>7</v>
      </c>
      <c r="B278" s="45" t="s">
        <v>2461</v>
      </c>
      <c r="C278" s="45" t="s">
        <v>193</v>
      </c>
      <c r="D278" s="45" t="s">
        <v>2462</v>
      </c>
      <c r="E278" s="45" t="s">
        <v>9269</v>
      </c>
      <c r="F278" s="45" t="s">
        <v>9349</v>
      </c>
      <c r="G278" s="45" t="s">
        <v>3036</v>
      </c>
      <c r="H278" s="45" t="s">
        <v>16461</v>
      </c>
      <c r="I278" s="207">
        <v>25</v>
      </c>
      <c r="J278" s="209">
        <v>137727.61234887</v>
      </c>
      <c r="K278" s="207">
        <v>0</v>
      </c>
      <c r="L278" s="207">
        <v>0</v>
      </c>
      <c r="M278" s="207">
        <v>0</v>
      </c>
      <c r="N278" s="207">
        <v>0</v>
      </c>
      <c r="O278" s="207">
        <v>100</v>
      </c>
      <c r="P278" s="207">
        <v>0</v>
      </c>
      <c r="Q278" s="36"/>
    </row>
    <row r="279" spans="1:17" s="113" customFormat="1" ht="15.6">
      <c r="A279" s="36">
        <v>8</v>
      </c>
      <c r="B279" s="45" t="s">
        <v>2461</v>
      </c>
      <c r="C279" s="45" t="s">
        <v>193</v>
      </c>
      <c r="D279" s="45" t="s">
        <v>3933</v>
      </c>
      <c r="E279" s="45" t="s">
        <v>9274</v>
      </c>
      <c r="F279" s="45" t="s">
        <v>9354</v>
      </c>
      <c r="G279" s="45" t="s">
        <v>3036</v>
      </c>
      <c r="H279" s="45" t="s">
        <v>16460</v>
      </c>
      <c r="I279" s="207">
        <v>20</v>
      </c>
      <c r="J279" s="209">
        <v>7199.63630027</v>
      </c>
      <c r="K279" s="207">
        <v>0</v>
      </c>
      <c r="L279" s="207">
        <v>0</v>
      </c>
      <c r="M279" s="207">
        <v>0</v>
      </c>
      <c r="N279" s="207">
        <v>0</v>
      </c>
      <c r="O279" s="207">
        <v>100</v>
      </c>
      <c r="P279" s="207">
        <v>0</v>
      </c>
      <c r="Q279" s="36"/>
    </row>
    <row r="280" spans="1:17" s="33" customFormat="1" ht="13.8">
      <c r="A280" s="323" t="s">
        <v>1972</v>
      </c>
      <c r="B280" s="323"/>
      <c r="C280" s="323"/>
      <c r="D280" s="323"/>
      <c r="E280" s="323"/>
      <c r="F280" s="323"/>
      <c r="G280" s="323"/>
      <c r="H280" s="323"/>
      <c r="I280" s="323"/>
      <c r="J280" s="323"/>
      <c r="K280" s="323"/>
      <c r="L280" s="323"/>
      <c r="M280" s="323"/>
      <c r="N280" s="323"/>
      <c r="O280" s="323"/>
      <c r="P280" s="323"/>
      <c r="Q280" s="323"/>
    </row>
    <row r="281" spans="1:17" s="113" customFormat="1" ht="15.6">
      <c r="A281" s="36">
        <v>9</v>
      </c>
      <c r="B281" s="45" t="s">
        <v>2448</v>
      </c>
      <c r="C281" s="45" t="s">
        <v>158</v>
      </c>
      <c r="D281" s="45" t="s">
        <v>3916</v>
      </c>
      <c r="E281" s="45" t="s">
        <v>9571</v>
      </c>
      <c r="F281" s="45" t="s">
        <v>9601</v>
      </c>
      <c r="G281" s="45" t="s">
        <v>28</v>
      </c>
      <c r="H281" s="45" t="s">
        <v>16461</v>
      </c>
      <c r="I281" s="207">
        <v>24</v>
      </c>
      <c r="J281" s="209">
        <v>38969</v>
      </c>
      <c r="K281" s="207">
        <v>0</v>
      </c>
      <c r="L281" s="207">
        <v>0</v>
      </c>
      <c r="M281" s="207">
        <v>5</v>
      </c>
      <c r="N281" s="207">
        <v>0</v>
      </c>
      <c r="O281" s="207">
        <v>0</v>
      </c>
      <c r="P281" s="207">
        <v>95</v>
      </c>
      <c r="Q281" s="36"/>
    </row>
    <row r="282" spans="1:17" s="113" customFormat="1" ht="15.6">
      <c r="A282" s="36">
        <v>10</v>
      </c>
      <c r="B282" s="45" t="s">
        <v>2448</v>
      </c>
      <c r="C282" s="45" t="s">
        <v>158</v>
      </c>
      <c r="D282" s="45" t="s">
        <v>3916</v>
      </c>
      <c r="E282" s="45" t="s">
        <v>9572</v>
      </c>
      <c r="F282" s="45" t="s">
        <v>9602</v>
      </c>
      <c r="G282" s="45" t="s">
        <v>28</v>
      </c>
      <c r="H282" s="45" t="s">
        <v>16461</v>
      </c>
      <c r="I282" s="207">
        <v>19</v>
      </c>
      <c r="J282" s="209">
        <v>10701</v>
      </c>
      <c r="K282" s="207">
        <v>0</v>
      </c>
      <c r="L282" s="207">
        <v>0</v>
      </c>
      <c r="M282" s="207">
        <v>0</v>
      </c>
      <c r="N282" s="207">
        <v>26</v>
      </c>
      <c r="O282" s="207">
        <v>0</v>
      </c>
      <c r="P282" s="207">
        <v>74</v>
      </c>
      <c r="Q282" s="36"/>
    </row>
    <row r="283" spans="1:17" s="113" customFormat="1" ht="15.6">
      <c r="A283" s="36">
        <v>11</v>
      </c>
      <c r="B283" s="45" t="s">
        <v>2448</v>
      </c>
      <c r="C283" s="45" t="s">
        <v>158</v>
      </c>
      <c r="D283" s="45" t="s">
        <v>3916</v>
      </c>
      <c r="E283" s="45" t="s">
        <v>9573</v>
      </c>
      <c r="F283" s="45" t="s">
        <v>9603</v>
      </c>
      <c r="G283" s="45" t="s">
        <v>28</v>
      </c>
      <c r="H283" s="45" t="s">
        <v>16461</v>
      </c>
      <c r="I283" s="207">
        <v>19</v>
      </c>
      <c r="J283" s="209">
        <v>47349</v>
      </c>
      <c r="K283" s="207">
        <v>0</v>
      </c>
      <c r="L283" s="207">
        <v>0</v>
      </c>
      <c r="M283" s="207">
        <v>0</v>
      </c>
      <c r="N283" s="207">
        <v>6</v>
      </c>
      <c r="O283" s="207">
        <v>0</v>
      </c>
      <c r="P283" s="207">
        <v>94</v>
      </c>
      <c r="Q283" s="36"/>
    </row>
    <row r="284" spans="1:17" s="113" customFormat="1" ht="15.6">
      <c r="A284" s="36">
        <v>12</v>
      </c>
      <c r="B284" s="45" t="s">
        <v>2448</v>
      </c>
      <c r="C284" s="45" t="s">
        <v>158</v>
      </c>
      <c r="D284" s="45" t="s">
        <v>3903</v>
      </c>
      <c r="E284" s="45" t="s">
        <v>9574</v>
      </c>
      <c r="F284" s="45" t="s">
        <v>9604</v>
      </c>
      <c r="G284" s="45" t="s">
        <v>28</v>
      </c>
      <c r="H284" s="45" t="s">
        <v>16461</v>
      </c>
      <c r="I284" s="207">
        <v>17</v>
      </c>
      <c r="J284" s="209">
        <v>39906</v>
      </c>
      <c r="K284" s="207">
        <v>0</v>
      </c>
      <c r="L284" s="207">
        <v>0</v>
      </c>
      <c r="M284" s="207">
        <v>100</v>
      </c>
      <c r="N284" s="207">
        <v>0</v>
      </c>
      <c r="O284" s="207">
        <v>0</v>
      </c>
      <c r="P284" s="207">
        <v>0</v>
      </c>
      <c r="Q284" s="36"/>
    </row>
    <row r="285" spans="1:17" s="113" customFormat="1" ht="15.6">
      <c r="A285" s="36">
        <v>13</v>
      </c>
      <c r="B285" s="45" t="s">
        <v>2448</v>
      </c>
      <c r="C285" s="45" t="s">
        <v>163</v>
      </c>
      <c r="D285" s="45" t="s">
        <v>2473</v>
      </c>
      <c r="E285" s="45" t="s">
        <v>9575</v>
      </c>
      <c r="F285" s="45" t="s">
        <v>9605</v>
      </c>
      <c r="G285" s="45" t="s">
        <v>33</v>
      </c>
      <c r="H285" s="45" t="s">
        <v>16461</v>
      </c>
      <c r="I285" s="207">
        <v>5</v>
      </c>
      <c r="J285" s="209">
        <v>2425.00000082</v>
      </c>
      <c r="K285" s="207">
        <v>0</v>
      </c>
      <c r="L285" s="207">
        <v>0</v>
      </c>
      <c r="M285" s="207">
        <v>0</v>
      </c>
      <c r="N285" s="207">
        <v>0</v>
      </c>
      <c r="O285" s="207">
        <v>100</v>
      </c>
      <c r="P285" s="207">
        <v>0</v>
      </c>
      <c r="Q285" s="36"/>
    </row>
    <row r="286" spans="1:17" s="113" customFormat="1" ht="15.6">
      <c r="A286" s="36">
        <v>14</v>
      </c>
      <c r="B286" s="45" t="s">
        <v>2448</v>
      </c>
      <c r="C286" s="45" t="s">
        <v>165</v>
      </c>
      <c r="D286" s="45" t="s">
        <v>3631</v>
      </c>
      <c r="E286" s="45" t="s">
        <v>9582</v>
      </c>
      <c r="F286" s="45" t="s">
        <v>9612</v>
      </c>
      <c r="G286" s="45" t="s">
        <v>3036</v>
      </c>
      <c r="H286" s="45" t="s">
        <v>16461</v>
      </c>
      <c r="I286" s="207">
        <v>34</v>
      </c>
      <c r="J286" s="209">
        <v>246025.19245721001</v>
      </c>
      <c r="K286" s="207">
        <v>0</v>
      </c>
      <c r="L286" s="207">
        <v>0</v>
      </c>
      <c r="M286" s="207">
        <v>0</v>
      </c>
      <c r="N286" s="207">
        <v>0</v>
      </c>
      <c r="O286" s="207">
        <v>100</v>
      </c>
      <c r="P286" s="207">
        <v>0</v>
      </c>
      <c r="Q286" s="36"/>
    </row>
    <row r="287" spans="1:17" s="113" customFormat="1" ht="15.6">
      <c r="A287" s="36">
        <v>15</v>
      </c>
      <c r="B287" s="45" t="s">
        <v>2448</v>
      </c>
      <c r="C287" s="45" t="s">
        <v>167</v>
      </c>
      <c r="D287" s="45" t="s">
        <v>3905</v>
      </c>
      <c r="E287" s="45" t="s">
        <v>9589</v>
      </c>
      <c r="F287" s="45" t="s">
        <v>9619</v>
      </c>
      <c r="G287" s="45" t="s">
        <v>33</v>
      </c>
      <c r="H287" s="45" t="s">
        <v>16461</v>
      </c>
      <c r="I287" s="207">
        <v>1800</v>
      </c>
      <c r="J287" s="209">
        <v>19383.000007039998</v>
      </c>
      <c r="K287" s="207">
        <v>0</v>
      </c>
      <c r="L287" s="207">
        <v>0</v>
      </c>
      <c r="M287" s="207">
        <v>50</v>
      </c>
      <c r="N287" s="207">
        <v>0</v>
      </c>
      <c r="O287" s="207">
        <v>0</v>
      </c>
      <c r="P287" s="207">
        <v>50</v>
      </c>
      <c r="Q287" s="36"/>
    </row>
    <row r="288" spans="1:17" s="113" customFormat="1" ht="15.6">
      <c r="A288" s="36">
        <v>16</v>
      </c>
      <c r="B288" s="45" t="s">
        <v>2450</v>
      </c>
      <c r="C288" s="45" t="s">
        <v>185</v>
      </c>
      <c r="D288" s="45" t="s">
        <v>2456</v>
      </c>
      <c r="E288" s="45" t="s">
        <v>9591</v>
      </c>
      <c r="F288" s="45" t="s">
        <v>9621</v>
      </c>
      <c r="G288" s="45" t="s">
        <v>63</v>
      </c>
      <c r="H288" s="45" t="s">
        <v>16461</v>
      </c>
      <c r="I288" s="207">
        <v>59</v>
      </c>
      <c r="J288" s="209">
        <v>8158.2861262900005</v>
      </c>
      <c r="K288" s="207">
        <v>0</v>
      </c>
      <c r="L288" s="207">
        <v>0</v>
      </c>
      <c r="M288" s="207">
        <v>0</v>
      </c>
      <c r="N288" s="207">
        <v>0</v>
      </c>
      <c r="O288" s="207">
        <v>100</v>
      </c>
      <c r="P288" s="207">
        <v>0</v>
      </c>
      <c r="Q288" s="36"/>
    </row>
    <row r="289" spans="1:17" s="33" customFormat="1" ht="13.8">
      <c r="A289" s="337" t="s">
        <v>2018</v>
      </c>
      <c r="B289" s="337"/>
      <c r="C289" s="337"/>
      <c r="D289" s="337"/>
      <c r="E289" s="337"/>
      <c r="F289" s="337"/>
      <c r="G289" s="337"/>
      <c r="H289" s="337"/>
      <c r="I289" s="337"/>
      <c r="J289" s="337"/>
      <c r="K289" s="337"/>
      <c r="L289" s="337"/>
      <c r="M289" s="337"/>
      <c r="N289" s="337"/>
      <c r="O289" s="337"/>
      <c r="P289" s="337"/>
      <c r="Q289" s="337"/>
    </row>
    <row r="290" spans="1:17" s="113" customFormat="1" ht="15.6">
      <c r="A290" s="36">
        <v>17</v>
      </c>
      <c r="B290" s="45" t="s">
        <v>2448</v>
      </c>
      <c r="C290" s="45" t="s">
        <v>158</v>
      </c>
      <c r="D290" s="45" t="s">
        <v>3911</v>
      </c>
      <c r="E290" s="45" t="s">
        <v>9782</v>
      </c>
      <c r="F290" s="45" t="s">
        <v>9855</v>
      </c>
      <c r="G290" s="45" t="s">
        <v>8645</v>
      </c>
      <c r="H290" s="45" t="s">
        <v>16461</v>
      </c>
      <c r="I290" s="207">
        <v>29</v>
      </c>
      <c r="J290" s="209">
        <v>225432.88672256999</v>
      </c>
      <c r="K290" s="207">
        <v>0</v>
      </c>
      <c r="L290" s="207">
        <v>0</v>
      </c>
      <c r="M290" s="207">
        <v>0</v>
      </c>
      <c r="N290" s="207">
        <v>0</v>
      </c>
      <c r="O290" s="207">
        <v>100</v>
      </c>
      <c r="P290" s="207">
        <v>0</v>
      </c>
      <c r="Q290" s="36"/>
    </row>
    <row r="291" spans="1:17" s="113" customFormat="1" ht="15.6">
      <c r="A291" s="36">
        <v>18</v>
      </c>
      <c r="B291" s="45" t="s">
        <v>2448</v>
      </c>
      <c r="C291" s="45" t="s">
        <v>158</v>
      </c>
      <c r="D291" s="45" t="s">
        <v>3903</v>
      </c>
      <c r="E291" s="45" t="s">
        <v>9783</v>
      </c>
      <c r="F291" s="45" t="s">
        <v>9856</v>
      </c>
      <c r="G291" s="45" t="s">
        <v>28</v>
      </c>
      <c r="H291" s="45" t="s">
        <v>16461</v>
      </c>
      <c r="I291" s="207">
        <v>29</v>
      </c>
      <c r="J291" s="209">
        <v>20394</v>
      </c>
      <c r="K291" s="207">
        <v>0</v>
      </c>
      <c r="L291" s="207">
        <v>0</v>
      </c>
      <c r="M291" s="207">
        <v>0</v>
      </c>
      <c r="N291" s="207">
        <v>10</v>
      </c>
      <c r="O291" s="207">
        <v>55</v>
      </c>
      <c r="P291" s="207">
        <v>35</v>
      </c>
      <c r="Q291" s="36"/>
    </row>
    <row r="292" spans="1:17" s="113" customFormat="1" ht="15.6">
      <c r="A292" s="36">
        <v>19</v>
      </c>
      <c r="B292" s="45" t="s">
        <v>2448</v>
      </c>
      <c r="C292" s="45" t="s">
        <v>158</v>
      </c>
      <c r="D292" s="45" t="s">
        <v>3903</v>
      </c>
      <c r="E292" s="45" t="s">
        <v>9784</v>
      </c>
      <c r="F292" s="45" t="s">
        <v>9857</v>
      </c>
      <c r="G292" s="45" t="s">
        <v>28</v>
      </c>
      <c r="H292" s="45" t="s">
        <v>16461</v>
      </c>
      <c r="I292" s="207">
        <v>27</v>
      </c>
      <c r="J292" s="209">
        <v>16927</v>
      </c>
      <c r="K292" s="207">
        <v>0</v>
      </c>
      <c r="L292" s="207">
        <v>0</v>
      </c>
      <c r="M292" s="207">
        <v>60</v>
      </c>
      <c r="N292" s="207">
        <v>0</v>
      </c>
      <c r="O292" s="207">
        <v>40</v>
      </c>
      <c r="P292" s="207">
        <v>0</v>
      </c>
      <c r="Q292" s="36"/>
    </row>
    <row r="293" spans="1:17" s="113" customFormat="1" ht="15.6">
      <c r="A293" s="36">
        <v>20</v>
      </c>
      <c r="B293" s="45" t="s">
        <v>2448</v>
      </c>
      <c r="C293" s="45" t="s">
        <v>158</v>
      </c>
      <c r="D293" s="45" t="s">
        <v>3915</v>
      </c>
      <c r="E293" s="45" t="s">
        <v>9785</v>
      </c>
      <c r="F293" s="45" t="s">
        <v>9858</v>
      </c>
      <c r="G293" s="45" t="s">
        <v>28</v>
      </c>
      <c r="H293" s="45" t="s">
        <v>16461</v>
      </c>
      <c r="I293" s="207">
        <v>24</v>
      </c>
      <c r="J293" s="209">
        <v>3224</v>
      </c>
      <c r="K293" s="207">
        <v>99</v>
      </c>
      <c r="L293" s="207">
        <v>0</v>
      </c>
      <c r="M293" s="207">
        <v>1</v>
      </c>
      <c r="N293" s="207">
        <v>0</v>
      </c>
      <c r="O293" s="207">
        <v>0</v>
      </c>
      <c r="P293" s="207">
        <v>0</v>
      </c>
      <c r="Q293" s="36"/>
    </row>
    <row r="294" spans="1:17" s="113" customFormat="1" ht="15.6">
      <c r="A294" s="36">
        <v>21</v>
      </c>
      <c r="B294" s="45" t="s">
        <v>2448</v>
      </c>
      <c r="C294" s="45" t="s">
        <v>158</v>
      </c>
      <c r="D294" s="45" t="s">
        <v>3903</v>
      </c>
      <c r="E294" s="45" t="s">
        <v>9786</v>
      </c>
      <c r="F294" s="45" t="s">
        <v>9859</v>
      </c>
      <c r="G294" s="45" t="s">
        <v>28</v>
      </c>
      <c r="H294" s="45" t="s">
        <v>16460</v>
      </c>
      <c r="I294" s="207">
        <v>22</v>
      </c>
      <c r="J294" s="209">
        <v>30609</v>
      </c>
      <c r="K294" s="207">
        <v>0</v>
      </c>
      <c r="L294" s="207">
        <v>0</v>
      </c>
      <c r="M294" s="207">
        <v>10</v>
      </c>
      <c r="N294" s="207">
        <v>0</v>
      </c>
      <c r="O294" s="207">
        <v>65</v>
      </c>
      <c r="P294" s="207">
        <v>25</v>
      </c>
      <c r="Q294" s="36"/>
    </row>
    <row r="295" spans="1:17" s="113" customFormat="1" ht="15.6">
      <c r="A295" s="36">
        <v>22</v>
      </c>
      <c r="B295" s="45" t="s">
        <v>2448</v>
      </c>
      <c r="C295" s="45" t="s">
        <v>158</v>
      </c>
      <c r="D295" s="45" t="s">
        <v>6522</v>
      </c>
      <c r="E295" s="45" t="s">
        <v>9787</v>
      </c>
      <c r="F295" s="45" t="s">
        <v>9860</v>
      </c>
      <c r="G295" s="45" t="s">
        <v>28</v>
      </c>
      <c r="H295" s="45" t="s">
        <v>16461</v>
      </c>
      <c r="I295" s="207">
        <v>19</v>
      </c>
      <c r="J295" s="209">
        <v>4496</v>
      </c>
      <c r="K295" s="207">
        <v>0</v>
      </c>
      <c r="L295" s="207">
        <v>0</v>
      </c>
      <c r="M295" s="207">
        <v>0</v>
      </c>
      <c r="N295" s="207">
        <v>35</v>
      </c>
      <c r="O295" s="207">
        <v>65</v>
      </c>
      <c r="P295" s="207">
        <v>0</v>
      </c>
      <c r="Q295" s="36"/>
    </row>
    <row r="296" spans="1:17" s="113" customFormat="1" ht="15.6">
      <c r="A296" s="36">
        <v>23</v>
      </c>
      <c r="B296" s="45" t="s">
        <v>2448</v>
      </c>
      <c r="C296" s="45" t="s">
        <v>158</v>
      </c>
      <c r="D296" s="45" t="s">
        <v>3903</v>
      </c>
      <c r="E296" s="45" t="s">
        <v>9788</v>
      </c>
      <c r="F296" s="45" t="s">
        <v>9861</v>
      </c>
      <c r="G296" s="45" t="s">
        <v>28</v>
      </c>
      <c r="H296" s="45" t="s">
        <v>16460</v>
      </c>
      <c r="I296" s="207">
        <v>17</v>
      </c>
      <c r="J296" s="209">
        <v>27975</v>
      </c>
      <c r="K296" s="207">
        <v>0</v>
      </c>
      <c r="L296" s="207">
        <v>0</v>
      </c>
      <c r="M296" s="207">
        <v>15</v>
      </c>
      <c r="N296" s="207">
        <v>0</v>
      </c>
      <c r="O296" s="207">
        <v>50</v>
      </c>
      <c r="P296" s="207">
        <v>35</v>
      </c>
      <c r="Q296" s="36"/>
    </row>
    <row r="297" spans="1:17" s="113" customFormat="1" ht="15.6">
      <c r="A297" s="36">
        <v>24</v>
      </c>
      <c r="B297" s="45" t="s">
        <v>2448</v>
      </c>
      <c r="C297" s="45" t="s">
        <v>163</v>
      </c>
      <c r="D297" s="45" t="s">
        <v>9780</v>
      </c>
      <c r="E297" s="45" t="s">
        <v>9797</v>
      </c>
      <c r="F297" s="45" t="s">
        <v>9873</v>
      </c>
      <c r="G297" s="45" t="s">
        <v>33</v>
      </c>
      <c r="H297" s="45" t="s">
        <v>16460</v>
      </c>
      <c r="I297" s="207">
        <v>10</v>
      </c>
      <c r="J297" s="209">
        <v>3902.0000012599999</v>
      </c>
      <c r="K297" s="207">
        <v>0</v>
      </c>
      <c r="L297" s="207">
        <v>0</v>
      </c>
      <c r="M297" s="207">
        <v>0</v>
      </c>
      <c r="N297" s="207">
        <v>0</v>
      </c>
      <c r="O297" s="207">
        <v>100</v>
      </c>
      <c r="P297" s="207">
        <v>0</v>
      </c>
      <c r="Q297" s="36"/>
    </row>
    <row r="298" spans="1:17" s="113" customFormat="1" ht="15.6">
      <c r="A298" s="36">
        <v>25</v>
      </c>
      <c r="B298" s="45" t="s">
        <v>2448</v>
      </c>
      <c r="C298" s="45" t="s">
        <v>163</v>
      </c>
      <c r="D298" s="45" t="s">
        <v>2449</v>
      </c>
      <c r="E298" s="45" t="s">
        <v>9799</v>
      </c>
      <c r="F298" s="45" t="s">
        <v>9875</v>
      </c>
      <c r="G298" s="45" t="s">
        <v>33</v>
      </c>
      <c r="H298" s="45" t="s">
        <v>16461</v>
      </c>
      <c r="I298" s="207">
        <v>6</v>
      </c>
      <c r="J298" s="209">
        <v>1464.5000005100001</v>
      </c>
      <c r="K298" s="207">
        <v>0</v>
      </c>
      <c r="L298" s="207">
        <v>0</v>
      </c>
      <c r="M298" s="207">
        <v>0</v>
      </c>
      <c r="N298" s="207">
        <v>0</v>
      </c>
      <c r="O298" s="207">
        <v>100</v>
      </c>
      <c r="P298" s="207">
        <v>0</v>
      </c>
      <c r="Q298" s="36"/>
    </row>
    <row r="299" spans="1:17" s="113" customFormat="1" ht="15.6">
      <c r="A299" s="36">
        <v>26</v>
      </c>
      <c r="B299" s="45" t="s">
        <v>2448</v>
      </c>
      <c r="C299" s="45" t="s">
        <v>163</v>
      </c>
      <c r="D299" s="45" t="s">
        <v>2449</v>
      </c>
      <c r="E299" s="45" t="s">
        <v>9802</v>
      </c>
      <c r="F299" s="45" t="s">
        <v>9878</v>
      </c>
      <c r="G299" s="45" t="s">
        <v>33</v>
      </c>
      <c r="H299" s="45" t="s">
        <v>16461</v>
      </c>
      <c r="I299" s="207">
        <v>5</v>
      </c>
      <c r="J299" s="209">
        <v>1376.5000005100001</v>
      </c>
      <c r="K299" s="207">
        <v>0</v>
      </c>
      <c r="L299" s="207">
        <v>0</v>
      </c>
      <c r="M299" s="207">
        <v>0</v>
      </c>
      <c r="N299" s="207">
        <v>0</v>
      </c>
      <c r="O299" s="207">
        <v>100</v>
      </c>
      <c r="P299" s="207">
        <v>0</v>
      </c>
      <c r="Q299" s="36"/>
    </row>
    <row r="300" spans="1:17" s="113" customFormat="1" ht="15.6">
      <c r="A300" s="36">
        <v>27</v>
      </c>
      <c r="B300" s="45" t="s">
        <v>2450</v>
      </c>
      <c r="C300" s="45" t="s">
        <v>185</v>
      </c>
      <c r="D300" s="45" t="s">
        <v>2465</v>
      </c>
      <c r="E300" s="45" t="s">
        <v>9843</v>
      </c>
      <c r="F300" s="45" t="s">
        <v>9920</v>
      </c>
      <c r="G300" s="45" t="s">
        <v>3036</v>
      </c>
      <c r="H300" s="45" t="s">
        <v>16461</v>
      </c>
      <c r="I300" s="207">
        <v>30</v>
      </c>
      <c r="J300" s="209">
        <v>74461.152483160011</v>
      </c>
      <c r="K300" s="207">
        <v>0</v>
      </c>
      <c r="L300" s="207">
        <v>0</v>
      </c>
      <c r="M300" s="207">
        <v>0</v>
      </c>
      <c r="N300" s="207">
        <v>0</v>
      </c>
      <c r="O300" s="207">
        <v>100</v>
      </c>
      <c r="P300" s="207">
        <v>0</v>
      </c>
      <c r="Q300" s="36"/>
    </row>
    <row r="301" spans="1:17" s="113" customFormat="1" ht="15.6">
      <c r="A301" s="36">
        <v>28</v>
      </c>
      <c r="B301" s="45" t="s">
        <v>2461</v>
      </c>
      <c r="C301" s="45" t="s">
        <v>193</v>
      </c>
      <c r="D301" s="45" t="s">
        <v>3642</v>
      </c>
      <c r="E301" s="45" t="s">
        <v>9848</v>
      </c>
      <c r="F301" s="45" t="s">
        <v>9925</v>
      </c>
      <c r="G301" s="45" t="s">
        <v>8644</v>
      </c>
      <c r="H301" s="45" t="s">
        <v>16461</v>
      </c>
      <c r="I301" s="207">
        <v>44</v>
      </c>
      <c r="J301" s="209">
        <v>68589.004420260011</v>
      </c>
      <c r="K301" s="207">
        <v>0</v>
      </c>
      <c r="L301" s="207">
        <v>0</v>
      </c>
      <c r="M301" s="207">
        <v>0</v>
      </c>
      <c r="N301" s="207">
        <v>0</v>
      </c>
      <c r="O301" s="207">
        <v>100</v>
      </c>
      <c r="P301" s="207">
        <v>0</v>
      </c>
      <c r="Q301" s="36"/>
    </row>
    <row r="302" spans="1:17" s="33" customFormat="1" ht="20.399999999999999">
      <c r="A302" s="335" t="s">
        <v>17854</v>
      </c>
      <c r="B302" s="335"/>
      <c r="C302" s="335"/>
      <c r="D302" s="335"/>
      <c r="E302" s="335"/>
      <c r="F302" s="335"/>
      <c r="G302" s="335"/>
      <c r="H302" s="335"/>
      <c r="I302" s="335"/>
      <c r="J302" s="174">
        <f>SUM(J290:J301,J281:J288,J272:J279)</f>
        <v>1736082.93694487</v>
      </c>
      <c r="K302" s="336"/>
      <c r="L302" s="336"/>
      <c r="M302" s="336"/>
      <c r="N302" s="336"/>
      <c r="O302" s="336"/>
      <c r="P302" s="336"/>
      <c r="Q302" s="336"/>
    </row>
    <row r="303" spans="1:17" s="33" customFormat="1" ht="25.2" customHeight="1">
      <c r="A303" s="338" t="s">
        <v>481</v>
      </c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</row>
    <row r="304" spans="1:17" s="33" customFormat="1" ht="13.8">
      <c r="A304" s="315" t="s">
        <v>1971</v>
      </c>
      <c r="B304" s="315"/>
      <c r="C304" s="315"/>
      <c r="D304" s="315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5"/>
      <c r="P304" s="315"/>
      <c r="Q304" s="315"/>
    </row>
    <row r="305" spans="1:17" s="113" customFormat="1" ht="15.6">
      <c r="A305" s="36">
        <v>1</v>
      </c>
      <c r="B305" s="45" t="s">
        <v>3038</v>
      </c>
      <c r="C305" s="45" t="s">
        <v>203</v>
      </c>
      <c r="D305" s="45" t="s">
        <v>4997</v>
      </c>
      <c r="E305" s="45" t="s">
        <v>9365</v>
      </c>
      <c r="F305" s="45" t="s">
        <v>9453</v>
      </c>
      <c r="G305" s="45" t="s">
        <v>97</v>
      </c>
      <c r="H305" s="45" t="s">
        <v>16461</v>
      </c>
      <c r="I305" s="207">
        <v>33</v>
      </c>
      <c r="J305" s="209">
        <v>38892.230914160005</v>
      </c>
      <c r="K305" s="207">
        <v>0</v>
      </c>
      <c r="L305" s="207">
        <v>0</v>
      </c>
      <c r="M305" s="207">
        <v>0</v>
      </c>
      <c r="N305" s="207">
        <v>0</v>
      </c>
      <c r="O305" s="207">
        <v>0</v>
      </c>
      <c r="P305" s="207">
        <v>100</v>
      </c>
      <c r="Q305" s="36"/>
    </row>
    <row r="306" spans="1:17" s="113" customFormat="1" ht="15.6">
      <c r="A306" s="36">
        <v>2</v>
      </c>
      <c r="B306" s="45" t="s">
        <v>3038</v>
      </c>
      <c r="C306" s="45" t="s">
        <v>47</v>
      </c>
      <c r="D306" s="45" t="s">
        <v>4995</v>
      </c>
      <c r="E306" s="45" t="s">
        <v>9376</v>
      </c>
      <c r="F306" s="45" t="s">
        <v>9464</v>
      </c>
      <c r="G306" s="45" t="s">
        <v>28</v>
      </c>
      <c r="H306" s="45" t="s">
        <v>16461</v>
      </c>
      <c r="I306" s="207">
        <v>31</v>
      </c>
      <c r="J306" s="209">
        <v>11514</v>
      </c>
      <c r="K306" s="207">
        <v>0</v>
      </c>
      <c r="L306" s="207">
        <v>0</v>
      </c>
      <c r="M306" s="207">
        <v>2</v>
      </c>
      <c r="N306" s="207">
        <v>15</v>
      </c>
      <c r="O306" s="207">
        <v>83</v>
      </c>
      <c r="P306" s="207">
        <v>0</v>
      </c>
      <c r="Q306" s="36"/>
    </row>
    <row r="307" spans="1:17" s="113" customFormat="1" ht="15.6">
      <c r="A307" s="36">
        <v>3</v>
      </c>
      <c r="B307" s="45" t="s">
        <v>3038</v>
      </c>
      <c r="C307" s="45" t="s">
        <v>47</v>
      </c>
      <c r="D307" s="45" t="s">
        <v>3223</v>
      </c>
      <c r="E307" s="45" t="s">
        <v>9377</v>
      </c>
      <c r="F307" s="45" t="s">
        <v>9465</v>
      </c>
      <c r="G307" s="45" t="s">
        <v>28</v>
      </c>
      <c r="H307" s="45" t="s">
        <v>16461</v>
      </c>
      <c r="I307" s="207">
        <v>26</v>
      </c>
      <c r="J307" s="209">
        <v>46945</v>
      </c>
      <c r="K307" s="207">
        <v>0</v>
      </c>
      <c r="L307" s="207">
        <v>0</v>
      </c>
      <c r="M307" s="207">
        <v>0</v>
      </c>
      <c r="N307" s="207">
        <v>5</v>
      </c>
      <c r="O307" s="207">
        <v>95</v>
      </c>
      <c r="P307" s="207">
        <v>0</v>
      </c>
      <c r="Q307" s="36"/>
    </row>
    <row r="308" spans="1:17" s="113" customFormat="1" ht="15.6">
      <c r="A308" s="36">
        <v>4</v>
      </c>
      <c r="B308" s="45" t="s">
        <v>3038</v>
      </c>
      <c r="C308" s="45" t="s">
        <v>47</v>
      </c>
      <c r="D308" s="45" t="s">
        <v>8651</v>
      </c>
      <c r="E308" s="45" t="s">
        <v>9389</v>
      </c>
      <c r="F308" s="45" t="s">
        <v>9477</v>
      </c>
      <c r="G308" s="45" t="s">
        <v>28</v>
      </c>
      <c r="H308" s="45" t="s">
        <v>16461</v>
      </c>
      <c r="I308" s="207">
        <v>13</v>
      </c>
      <c r="J308" s="209">
        <v>36992</v>
      </c>
      <c r="K308" s="207">
        <v>0</v>
      </c>
      <c r="L308" s="207">
        <v>0</v>
      </c>
      <c r="M308" s="207">
        <v>0</v>
      </c>
      <c r="N308" s="207">
        <v>1</v>
      </c>
      <c r="O308" s="207">
        <v>60</v>
      </c>
      <c r="P308" s="207">
        <v>39</v>
      </c>
      <c r="Q308" s="36"/>
    </row>
    <row r="309" spans="1:17" s="113" customFormat="1" ht="15.6">
      <c r="A309" s="36">
        <v>5</v>
      </c>
      <c r="B309" s="45" t="s">
        <v>3038</v>
      </c>
      <c r="C309" s="45" t="s">
        <v>47</v>
      </c>
      <c r="D309" s="45" t="s">
        <v>1204</v>
      </c>
      <c r="E309" s="45" t="s">
        <v>9390</v>
      </c>
      <c r="F309" s="45" t="s">
        <v>9478</v>
      </c>
      <c r="G309" s="45" t="s">
        <v>28</v>
      </c>
      <c r="H309" s="45" t="s">
        <v>16461</v>
      </c>
      <c r="I309" s="207">
        <v>13</v>
      </c>
      <c r="J309" s="209">
        <v>9990</v>
      </c>
      <c r="K309" s="207">
        <v>0</v>
      </c>
      <c r="L309" s="207">
        <v>0</v>
      </c>
      <c r="M309" s="207">
        <v>0</v>
      </c>
      <c r="N309" s="207">
        <v>7</v>
      </c>
      <c r="O309" s="207">
        <v>0</v>
      </c>
      <c r="P309" s="207">
        <v>93</v>
      </c>
      <c r="Q309" s="36"/>
    </row>
    <row r="310" spans="1:17" s="113" customFormat="1" ht="15.6">
      <c r="A310" s="36">
        <v>6</v>
      </c>
      <c r="B310" s="45" t="s">
        <v>3038</v>
      </c>
      <c r="C310" s="45" t="s">
        <v>47</v>
      </c>
      <c r="D310" s="45" t="s">
        <v>3337</v>
      </c>
      <c r="E310" s="45" t="s">
        <v>9391</v>
      </c>
      <c r="F310" s="45" t="s">
        <v>9479</v>
      </c>
      <c r="G310" s="45" t="s">
        <v>3362</v>
      </c>
      <c r="H310" s="45" t="s">
        <v>16461</v>
      </c>
      <c r="I310" s="207">
        <v>11</v>
      </c>
      <c r="J310" s="209">
        <v>18070.241691940002</v>
      </c>
      <c r="K310" s="207">
        <v>0</v>
      </c>
      <c r="L310" s="207">
        <v>0</v>
      </c>
      <c r="M310" s="207">
        <v>0</v>
      </c>
      <c r="N310" s="207">
        <v>0</v>
      </c>
      <c r="O310" s="207">
        <v>40</v>
      </c>
      <c r="P310" s="207">
        <v>60</v>
      </c>
      <c r="Q310" s="36"/>
    </row>
    <row r="311" spans="1:17" s="113" customFormat="1" ht="15.6">
      <c r="A311" s="36">
        <v>7</v>
      </c>
      <c r="B311" s="45" t="s">
        <v>3038</v>
      </c>
      <c r="C311" s="45" t="s">
        <v>47</v>
      </c>
      <c r="D311" s="45" t="s">
        <v>3339</v>
      </c>
      <c r="E311" s="45" t="s">
        <v>9413</v>
      </c>
      <c r="F311" s="45" t="s">
        <v>9501</v>
      </c>
      <c r="G311" s="45" t="s">
        <v>28</v>
      </c>
      <c r="H311" s="45" t="s">
        <v>16461</v>
      </c>
      <c r="I311" s="207">
        <v>5</v>
      </c>
      <c r="J311" s="209">
        <v>28964</v>
      </c>
      <c r="K311" s="207">
        <v>0</v>
      </c>
      <c r="L311" s="207">
        <v>0</v>
      </c>
      <c r="M311" s="207">
        <v>0</v>
      </c>
      <c r="N311" s="207">
        <v>0</v>
      </c>
      <c r="O311" s="207">
        <v>100</v>
      </c>
      <c r="P311" s="207">
        <v>0</v>
      </c>
      <c r="Q311" s="36"/>
    </row>
    <row r="312" spans="1:17" s="113" customFormat="1" ht="15.6">
      <c r="A312" s="36">
        <v>8</v>
      </c>
      <c r="B312" s="45" t="s">
        <v>3038</v>
      </c>
      <c r="C312" s="45" t="s">
        <v>47</v>
      </c>
      <c r="D312" s="45" t="s">
        <v>4995</v>
      </c>
      <c r="E312" s="45" t="s">
        <v>9414</v>
      </c>
      <c r="F312" s="45" t="s">
        <v>9502</v>
      </c>
      <c r="G312" s="45" t="s">
        <v>28</v>
      </c>
      <c r="H312" s="45" t="s">
        <v>16461</v>
      </c>
      <c r="I312" s="207">
        <v>5</v>
      </c>
      <c r="J312" s="209">
        <v>16076</v>
      </c>
      <c r="K312" s="207">
        <v>0</v>
      </c>
      <c r="L312" s="207">
        <v>0</v>
      </c>
      <c r="M312" s="207">
        <v>0</v>
      </c>
      <c r="N312" s="207">
        <v>5</v>
      </c>
      <c r="O312" s="207">
        <v>95</v>
      </c>
      <c r="P312" s="207">
        <v>0</v>
      </c>
      <c r="Q312" s="36"/>
    </row>
    <row r="313" spans="1:17" s="113" customFormat="1" ht="15.6">
      <c r="A313" s="36">
        <v>9</v>
      </c>
      <c r="B313" s="45" t="s">
        <v>3038</v>
      </c>
      <c r="C313" s="45" t="s">
        <v>47</v>
      </c>
      <c r="D313" s="45" t="s">
        <v>9358</v>
      </c>
      <c r="E313" s="45" t="s">
        <v>9415</v>
      </c>
      <c r="F313" s="45" t="s">
        <v>9503</v>
      </c>
      <c r="G313" s="45" t="s">
        <v>28</v>
      </c>
      <c r="H313" s="45" t="s">
        <v>16461</v>
      </c>
      <c r="I313" s="207">
        <v>5</v>
      </c>
      <c r="J313" s="209">
        <v>32021</v>
      </c>
      <c r="K313" s="207">
        <v>0</v>
      </c>
      <c r="L313" s="207">
        <v>0</v>
      </c>
      <c r="M313" s="207">
        <v>0</v>
      </c>
      <c r="N313" s="207">
        <v>0</v>
      </c>
      <c r="O313" s="207">
        <v>90</v>
      </c>
      <c r="P313" s="207">
        <v>10</v>
      </c>
      <c r="Q313" s="36"/>
    </row>
    <row r="314" spans="1:17" s="113" customFormat="1" ht="15.6">
      <c r="A314" s="36">
        <v>10</v>
      </c>
      <c r="B314" s="45" t="s">
        <v>3038</v>
      </c>
      <c r="C314" s="45" t="s">
        <v>47</v>
      </c>
      <c r="D314" s="45" t="s">
        <v>3339</v>
      </c>
      <c r="E314" s="45" t="s">
        <v>9421</v>
      </c>
      <c r="F314" s="45" t="s">
        <v>9509</v>
      </c>
      <c r="G314" s="45" t="s">
        <v>28</v>
      </c>
      <c r="H314" s="45" t="s">
        <v>16461</v>
      </c>
      <c r="I314" s="207">
        <v>5</v>
      </c>
      <c r="J314" s="209">
        <v>26350</v>
      </c>
      <c r="K314" s="207">
        <v>0</v>
      </c>
      <c r="L314" s="207">
        <v>0</v>
      </c>
      <c r="M314" s="207">
        <v>0</v>
      </c>
      <c r="N314" s="207">
        <v>15</v>
      </c>
      <c r="O314" s="207">
        <v>85</v>
      </c>
      <c r="P314" s="207">
        <v>0</v>
      </c>
      <c r="Q314" s="36"/>
    </row>
    <row r="315" spans="1:17" s="113" customFormat="1" ht="15.6">
      <c r="A315" s="36">
        <v>11</v>
      </c>
      <c r="B315" s="45" t="s">
        <v>3038</v>
      </c>
      <c r="C315" s="45" t="s">
        <v>47</v>
      </c>
      <c r="D315" s="45" t="s">
        <v>4992</v>
      </c>
      <c r="E315" s="45" t="s">
        <v>9423</v>
      </c>
      <c r="F315" s="45" t="s">
        <v>9511</v>
      </c>
      <c r="G315" s="45" t="s">
        <v>28</v>
      </c>
      <c r="H315" s="45" t="s">
        <v>16461</v>
      </c>
      <c r="I315" s="207">
        <v>4</v>
      </c>
      <c r="J315" s="209">
        <v>33480</v>
      </c>
      <c r="K315" s="207">
        <v>0</v>
      </c>
      <c r="L315" s="207">
        <v>0</v>
      </c>
      <c r="M315" s="207">
        <v>5</v>
      </c>
      <c r="N315" s="207">
        <v>5</v>
      </c>
      <c r="O315" s="207">
        <v>85</v>
      </c>
      <c r="P315" s="207">
        <v>5</v>
      </c>
      <c r="Q315" s="36"/>
    </row>
    <row r="316" spans="1:17" s="33" customFormat="1" ht="13.8">
      <c r="A316" s="323" t="s">
        <v>1972</v>
      </c>
      <c r="B316" s="323"/>
      <c r="C316" s="323"/>
      <c r="D316" s="323"/>
      <c r="E316" s="323"/>
      <c r="F316" s="323"/>
      <c r="G316" s="323"/>
      <c r="H316" s="323"/>
      <c r="I316" s="323"/>
      <c r="J316" s="323"/>
      <c r="K316" s="323"/>
      <c r="L316" s="323"/>
      <c r="M316" s="323"/>
      <c r="N316" s="323"/>
      <c r="O316" s="323"/>
      <c r="P316" s="323"/>
      <c r="Q316" s="323"/>
    </row>
    <row r="317" spans="1:17" s="113" customFormat="1" ht="15.6">
      <c r="A317" s="36">
        <v>12</v>
      </c>
      <c r="B317" s="45" t="s">
        <v>3038</v>
      </c>
      <c r="C317" s="45" t="s">
        <v>202</v>
      </c>
      <c r="D317" s="45" t="s">
        <v>4981</v>
      </c>
      <c r="E317" s="45" t="s">
        <v>9628</v>
      </c>
      <c r="F317" s="45" t="s">
        <v>9668</v>
      </c>
      <c r="G317" s="45" t="s">
        <v>70</v>
      </c>
      <c r="H317" s="45" t="s">
        <v>16460</v>
      </c>
      <c r="I317" s="207">
        <v>146</v>
      </c>
      <c r="J317" s="209">
        <v>7056.61005664</v>
      </c>
      <c r="K317" s="207">
        <v>0</v>
      </c>
      <c r="L317" s="207">
        <v>100</v>
      </c>
      <c r="M317" s="207">
        <v>0</v>
      </c>
      <c r="N317" s="207">
        <v>0</v>
      </c>
      <c r="O317" s="207">
        <v>0</v>
      </c>
      <c r="P317" s="207">
        <v>0</v>
      </c>
      <c r="Q317" s="36"/>
    </row>
    <row r="318" spans="1:17" s="113" customFormat="1" ht="15.6">
      <c r="A318" s="36">
        <v>13</v>
      </c>
      <c r="B318" s="45" t="s">
        <v>3038</v>
      </c>
      <c r="C318" s="45" t="s">
        <v>202</v>
      </c>
      <c r="D318" s="45" t="s">
        <v>4769</v>
      </c>
      <c r="E318" s="45" t="s">
        <v>9629</v>
      </c>
      <c r="F318" s="45" t="s">
        <v>9669</v>
      </c>
      <c r="G318" s="45" t="s">
        <v>70</v>
      </c>
      <c r="H318" s="45" t="s">
        <v>16460</v>
      </c>
      <c r="I318" s="207">
        <v>101</v>
      </c>
      <c r="J318" s="209">
        <v>19631.158683499998</v>
      </c>
      <c r="K318" s="207">
        <v>0</v>
      </c>
      <c r="L318" s="207">
        <v>100</v>
      </c>
      <c r="M318" s="207">
        <v>0</v>
      </c>
      <c r="N318" s="207">
        <v>0</v>
      </c>
      <c r="O318" s="207">
        <v>0</v>
      </c>
      <c r="P318" s="207">
        <v>0</v>
      </c>
      <c r="Q318" s="36"/>
    </row>
    <row r="319" spans="1:17" s="113" customFormat="1" ht="15.6">
      <c r="A319" s="36">
        <v>14</v>
      </c>
      <c r="B319" s="45" t="s">
        <v>3038</v>
      </c>
      <c r="C319" s="45" t="s">
        <v>202</v>
      </c>
      <c r="D319" s="45" t="s">
        <v>4765</v>
      </c>
      <c r="E319" s="45" t="s">
        <v>9630</v>
      </c>
      <c r="F319" s="45" t="s">
        <v>9670</v>
      </c>
      <c r="G319" s="45" t="s">
        <v>70</v>
      </c>
      <c r="H319" s="45" t="s">
        <v>16460</v>
      </c>
      <c r="I319" s="207">
        <v>95</v>
      </c>
      <c r="J319" s="209">
        <v>6948.4573842999998</v>
      </c>
      <c r="K319" s="207">
        <v>0</v>
      </c>
      <c r="L319" s="207">
        <v>100</v>
      </c>
      <c r="M319" s="207">
        <v>0</v>
      </c>
      <c r="N319" s="207">
        <v>0</v>
      </c>
      <c r="O319" s="207">
        <v>0</v>
      </c>
      <c r="P319" s="207">
        <v>0</v>
      </c>
      <c r="Q319" s="36"/>
    </row>
    <row r="320" spans="1:17" s="113" customFormat="1" ht="15.6">
      <c r="A320" s="36">
        <v>15</v>
      </c>
      <c r="B320" s="45" t="s">
        <v>3038</v>
      </c>
      <c r="C320" s="45" t="s">
        <v>202</v>
      </c>
      <c r="D320" s="45" t="s">
        <v>4765</v>
      </c>
      <c r="E320" s="45" t="s">
        <v>9631</v>
      </c>
      <c r="F320" s="45" t="s">
        <v>9671</v>
      </c>
      <c r="G320" s="45" t="s">
        <v>70</v>
      </c>
      <c r="H320" s="45" t="s">
        <v>16460</v>
      </c>
      <c r="I320" s="207">
        <v>74</v>
      </c>
      <c r="J320" s="209">
        <v>6948.4536215199996</v>
      </c>
      <c r="K320" s="207">
        <v>0</v>
      </c>
      <c r="L320" s="207">
        <v>100</v>
      </c>
      <c r="M320" s="207">
        <v>0</v>
      </c>
      <c r="N320" s="207">
        <v>0</v>
      </c>
      <c r="O320" s="207">
        <v>0</v>
      </c>
      <c r="P320" s="207">
        <v>0</v>
      </c>
      <c r="Q320" s="36"/>
    </row>
    <row r="321" spans="1:17" s="113" customFormat="1" ht="15.6">
      <c r="A321" s="36">
        <v>16</v>
      </c>
      <c r="B321" s="45" t="s">
        <v>3038</v>
      </c>
      <c r="C321" s="45" t="s">
        <v>202</v>
      </c>
      <c r="D321" s="45" t="s">
        <v>4762</v>
      </c>
      <c r="E321" s="45" t="s">
        <v>9632</v>
      </c>
      <c r="F321" s="45" t="s">
        <v>9672</v>
      </c>
      <c r="G321" s="45" t="s">
        <v>28</v>
      </c>
      <c r="H321" s="45" t="s">
        <v>16461</v>
      </c>
      <c r="I321" s="207">
        <v>18</v>
      </c>
      <c r="J321" s="209">
        <v>65571</v>
      </c>
      <c r="K321" s="207">
        <v>0</v>
      </c>
      <c r="L321" s="207">
        <v>0</v>
      </c>
      <c r="M321" s="207">
        <v>0</v>
      </c>
      <c r="N321" s="207">
        <v>3</v>
      </c>
      <c r="O321" s="207">
        <v>11</v>
      </c>
      <c r="P321" s="207">
        <v>86</v>
      </c>
      <c r="Q321" s="36"/>
    </row>
    <row r="322" spans="1:17" s="113" customFormat="1" ht="15.6">
      <c r="A322" s="36">
        <v>17</v>
      </c>
      <c r="B322" s="45" t="s">
        <v>3038</v>
      </c>
      <c r="C322" s="45" t="s">
        <v>202</v>
      </c>
      <c r="D322" s="45" t="s">
        <v>4765</v>
      </c>
      <c r="E322" s="45" t="s">
        <v>9634</v>
      </c>
      <c r="F322" s="45" t="s">
        <v>9674</v>
      </c>
      <c r="G322" s="45" t="s">
        <v>28</v>
      </c>
      <c r="H322" s="45" t="s">
        <v>16461</v>
      </c>
      <c r="I322" s="207">
        <v>8</v>
      </c>
      <c r="J322" s="209">
        <v>14898</v>
      </c>
      <c r="K322" s="207">
        <v>0</v>
      </c>
      <c r="L322" s="207">
        <v>0</v>
      </c>
      <c r="M322" s="207">
        <v>0</v>
      </c>
      <c r="N322" s="207">
        <v>10</v>
      </c>
      <c r="O322" s="207">
        <v>20</v>
      </c>
      <c r="P322" s="207">
        <v>70</v>
      </c>
      <c r="Q322" s="36"/>
    </row>
    <row r="323" spans="1:17" s="113" customFormat="1" ht="15.6">
      <c r="A323" s="36">
        <v>18</v>
      </c>
      <c r="B323" s="45" t="s">
        <v>3038</v>
      </c>
      <c r="C323" s="45" t="s">
        <v>203</v>
      </c>
      <c r="D323" s="45" t="s">
        <v>4990</v>
      </c>
      <c r="E323" s="45" t="s">
        <v>9636</v>
      </c>
      <c r="F323" s="45" t="s">
        <v>9676</v>
      </c>
      <c r="G323" s="45" t="s">
        <v>70</v>
      </c>
      <c r="H323" s="45" t="s">
        <v>16460</v>
      </c>
      <c r="I323" s="207">
        <v>892</v>
      </c>
      <c r="J323" s="209">
        <v>4709.05222933</v>
      </c>
      <c r="K323" s="207">
        <v>0</v>
      </c>
      <c r="L323" s="207">
        <v>0</v>
      </c>
      <c r="M323" s="207">
        <v>95</v>
      </c>
      <c r="N323" s="207">
        <v>0</v>
      </c>
      <c r="O323" s="207">
        <v>0</v>
      </c>
      <c r="P323" s="207">
        <v>5</v>
      </c>
      <c r="Q323" s="36"/>
    </row>
    <row r="324" spans="1:17" s="113" customFormat="1" ht="15.6">
      <c r="A324" s="36">
        <v>19</v>
      </c>
      <c r="B324" s="45" t="s">
        <v>3038</v>
      </c>
      <c r="C324" s="45" t="s">
        <v>203</v>
      </c>
      <c r="D324" s="45" t="s">
        <v>9627</v>
      </c>
      <c r="E324" s="45" t="s">
        <v>9637</v>
      </c>
      <c r="F324" s="45" t="s">
        <v>9677</v>
      </c>
      <c r="G324" s="45" t="s">
        <v>97</v>
      </c>
      <c r="H324" s="45" t="s">
        <v>16461</v>
      </c>
      <c r="I324" s="207">
        <v>67</v>
      </c>
      <c r="J324" s="209">
        <v>26214.090220329999</v>
      </c>
      <c r="K324" s="207">
        <v>0</v>
      </c>
      <c r="L324" s="207">
        <v>0</v>
      </c>
      <c r="M324" s="207">
        <v>0</v>
      </c>
      <c r="N324" s="207">
        <v>2</v>
      </c>
      <c r="O324" s="207">
        <v>0</v>
      </c>
      <c r="P324" s="207">
        <v>98</v>
      </c>
      <c r="Q324" s="36"/>
    </row>
    <row r="325" spans="1:17" s="113" customFormat="1" ht="15.6">
      <c r="A325" s="36">
        <v>20</v>
      </c>
      <c r="B325" s="45" t="s">
        <v>3038</v>
      </c>
      <c r="C325" s="45" t="s">
        <v>203</v>
      </c>
      <c r="D325" s="45" t="s">
        <v>4768</v>
      </c>
      <c r="E325" s="45" t="s">
        <v>9641</v>
      </c>
      <c r="F325" s="45" t="s">
        <v>9680</v>
      </c>
      <c r="G325" s="45" t="s">
        <v>545</v>
      </c>
      <c r="H325" s="45" t="s">
        <v>16460</v>
      </c>
      <c r="I325" s="207">
        <v>35</v>
      </c>
      <c r="J325" s="209">
        <v>115081.0122074</v>
      </c>
      <c r="K325" s="207">
        <v>40</v>
      </c>
      <c r="L325" s="207">
        <v>0</v>
      </c>
      <c r="M325" s="207">
        <v>10</v>
      </c>
      <c r="N325" s="207">
        <v>20</v>
      </c>
      <c r="O325" s="207">
        <v>30</v>
      </c>
      <c r="P325" s="207">
        <v>0</v>
      </c>
      <c r="Q325" s="36"/>
    </row>
    <row r="326" spans="1:17" s="113" customFormat="1" ht="15.6">
      <c r="A326" s="36">
        <v>21</v>
      </c>
      <c r="B326" s="45" t="s">
        <v>3038</v>
      </c>
      <c r="C326" s="45" t="s">
        <v>203</v>
      </c>
      <c r="D326" s="45" t="s">
        <v>386</v>
      </c>
      <c r="E326" s="45" t="s">
        <v>9643</v>
      </c>
      <c r="F326" s="45" t="s">
        <v>9682</v>
      </c>
      <c r="G326" s="45" t="s">
        <v>97</v>
      </c>
      <c r="H326" s="45" t="s">
        <v>16460</v>
      </c>
      <c r="I326" s="207">
        <v>20</v>
      </c>
      <c r="J326" s="209">
        <v>1933.6076617400001</v>
      </c>
      <c r="K326" s="207">
        <v>100</v>
      </c>
      <c r="L326" s="207">
        <v>0</v>
      </c>
      <c r="M326" s="207">
        <v>0</v>
      </c>
      <c r="N326" s="207">
        <v>0</v>
      </c>
      <c r="O326" s="207">
        <v>0</v>
      </c>
      <c r="P326" s="207">
        <v>0</v>
      </c>
      <c r="Q326" s="36"/>
    </row>
    <row r="327" spans="1:17" s="113" customFormat="1" ht="15.6">
      <c r="A327" s="36">
        <v>22</v>
      </c>
      <c r="B327" s="45" t="s">
        <v>3038</v>
      </c>
      <c r="C327" s="45" t="s">
        <v>203</v>
      </c>
      <c r="D327" s="45" t="s">
        <v>4768</v>
      </c>
      <c r="E327" s="45" t="s">
        <v>9644</v>
      </c>
      <c r="F327" s="45" t="s">
        <v>9683</v>
      </c>
      <c r="G327" s="45" t="s">
        <v>545</v>
      </c>
      <c r="H327" s="45" t="s">
        <v>16460</v>
      </c>
      <c r="I327" s="207">
        <v>16</v>
      </c>
      <c r="J327" s="209">
        <v>26988.27159393</v>
      </c>
      <c r="K327" s="207">
        <v>27</v>
      </c>
      <c r="L327" s="207">
        <v>0</v>
      </c>
      <c r="M327" s="207">
        <v>0</v>
      </c>
      <c r="N327" s="207">
        <v>3</v>
      </c>
      <c r="O327" s="207">
        <v>0</v>
      </c>
      <c r="P327" s="207">
        <v>70</v>
      </c>
      <c r="Q327" s="36"/>
    </row>
    <row r="328" spans="1:17" s="113" customFormat="1" ht="15.6">
      <c r="A328" s="36">
        <v>23</v>
      </c>
      <c r="B328" s="45" t="s">
        <v>3038</v>
      </c>
      <c r="C328" s="45" t="s">
        <v>203</v>
      </c>
      <c r="D328" s="45" t="s">
        <v>4767</v>
      </c>
      <c r="E328" s="45" t="s">
        <v>9648</v>
      </c>
      <c r="F328" s="45" t="s">
        <v>9687</v>
      </c>
      <c r="G328" s="45" t="s">
        <v>545</v>
      </c>
      <c r="H328" s="45" t="s">
        <v>16461</v>
      </c>
      <c r="I328" s="207">
        <v>9</v>
      </c>
      <c r="J328" s="209">
        <v>19852.932096029999</v>
      </c>
      <c r="K328" s="207">
        <v>0</v>
      </c>
      <c r="L328" s="207">
        <v>0</v>
      </c>
      <c r="M328" s="207">
        <v>0</v>
      </c>
      <c r="N328" s="207">
        <v>0</v>
      </c>
      <c r="O328" s="207">
        <v>0</v>
      </c>
      <c r="P328" s="207">
        <v>100</v>
      </c>
      <c r="Q328" s="36"/>
    </row>
    <row r="329" spans="1:17" s="113" customFormat="1" ht="15.6">
      <c r="A329" s="36">
        <v>24</v>
      </c>
      <c r="B329" s="45" t="s">
        <v>3038</v>
      </c>
      <c r="C329" s="45" t="s">
        <v>47</v>
      </c>
      <c r="D329" s="45" t="s">
        <v>3336</v>
      </c>
      <c r="E329" s="45" t="s">
        <v>9652</v>
      </c>
      <c r="F329" s="45" t="s">
        <v>9691</v>
      </c>
      <c r="G329" s="45" t="s">
        <v>28</v>
      </c>
      <c r="H329" s="45" t="s">
        <v>16461</v>
      </c>
      <c r="I329" s="207">
        <v>31</v>
      </c>
      <c r="J329" s="209">
        <v>2884</v>
      </c>
      <c r="K329" s="207">
        <v>0</v>
      </c>
      <c r="L329" s="207">
        <v>0</v>
      </c>
      <c r="M329" s="207">
        <v>1</v>
      </c>
      <c r="N329" s="207">
        <v>2</v>
      </c>
      <c r="O329" s="207">
        <v>0</v>
      </c>
      <c r="P329" s="207">
        <v>97</v>
      </c>
      <c r="Q329" s="36"/>
    </row>
    <row r="330" spans="1:17" s="113" customFormat="1" ht="15.6">
      <c r="A330" s="36">
        <v>25</v>
      </c>
      <c r="B330" s="45" t="s">
        <v>3038</v>
      </c>
      <c r="C330" s="45" t="s">
        <v>47</v>
      </c>
      <c r="D330" s="45" t="s">
        <v>3336</v>
      </c>
      <c r="E330" s="45" t="s">
        <v>9653</v>
      </c>
      <c r="F330" s="45" t="s">
        <v>9692</v>
      </c>
      <c r="G330" s="45" t="s">
        <v>28</v>
      </c>
      <c r="H330" s="45" t="s">
        <v>16461</v>
      </c>
      <c r="I330" s="207">
        <v>31</v>
      </c>
      <c r="J330" s="209">
        <v>4848</v>
      </c>
      <c r="K330" s="207">
        <v>0</v>
      </c>
      <c r="L330" s="207">
        <v>0</v>
      </c>
      <c r="M330" s="207">
        <v>1</v>
      </c>
      <c r="N330" s="207">
        <v>2</v>
      </c>
      <c r="O330" s="207">
        <v>0</v>
      </c>
      <c r="P330" s="207">
        <v>97</v>
      </c>
      <c r="Q330" s="36"/>
    </row>
    <row r="331" spans="1:17" s="113" customFormat="1" ht="15.6">
      <c r="A331" s="36">
        <v>26</v>
      </c>
      <c r="B331" s="45" t="s">
        <v>3038</v>
      </c>
      <c r="C331" s="45" t="s">
        <v>47</v>
      </c>
      <c r="D331" s="45" t="s">
        <v>3336</v>
      </c>
      <c r="E331" s="45" t="s">
        <v>9654</v>
      </c>
      <c r="F331" s="45" t="s">
        <v>9693</v>
      </c>
      <c r="G331" s="45" t="s">
        <v>28</v>
      </c>
      <c r="H331" s="45" t="s">
        <v>16461</v>
      </c>
      <c r="I331" s="207">
        <v>31</v>
      </c>
      <c r="J331" s="209">
        <v>11786</v>
      </c>
      <c r="K331" s="207">
        <v>0</v>
      </c>
      <c r="L331" s="207">
        <v>0</v>
      </c>
      <c r="M331" s="207">
        <v>1</v>
      </c>
      <c r="N331" s="207">
        <v>2</v>
      </c>
      <c r="O331" s="207">
        <v>0</v>
      </c>
      <c r="P331" s="207">
        <v>97</v>
      </c>
      <c r="Q331" s="36"/>
    </row>
    <row r="332" spans="1:17" s="113" customFormat="1" ht="15.6">
      <c r="A332" s="36">
        <v>27</v>
      </c>
      <c r="B332" s="45" t="s">
        <v>3038</v>
      </c>
      <c r="C332" s="45" t="s">
        <v>47</v>
      </c>
      <c r="D332" s="45" t="s">
        <v>4995</v>
      </c>
      <c r="E332" s="45" t="s">
        <v>9659</v>
      </c>
      <c r="F332" s="45" t="s">
        <v>9698</v>
      </c>
      <c r="G332" s="45" t="s">
        <v>28</v>
      </c>
      <c r="H332" s="45" t="s">
        <v>16461</v>
      </c>
      <c r="I332" s="207">
        <v>10</v>
      </c>
      <c r="J332" s="209">
        <v>10454</v>
      </c>
      <c r="K332" s="207">
        <v>0</v>
      </c>
      <c r="L332" s="207">
        <v>0</v>
      </c>
      <c r="M332" s="207">
        <v>0</v>
      </c>
      <c r="N332" s="207">
        <v>9</v>
      </c>
      <c r="O332" s="207">
        <v>53</v>
      </c>
      <c r="P332" s="207">
        <v>38</v>
      </c>
      <c r="Q332" s="36"/>
    </row>
    <row r="333" spans="1:17" s="113" customFormat="1" ht="15.6">
      <c r="A333" s="36">
        <v>28</v>
      </c>
      <c r="B333" s="45" t="s">
        <v>3038</v>
      </c>
      <c r="C333" s="45" t="s">
        <v>47</v>
      </c>
      <c r="D333" s="45" t="s">
        <v>8651</v>
      </c>
      <c r="E333" s="45" t="s">
        <v>9660</v>
      </c>
      <c r="F333" s="45" t="s">
        <v>9699</v>
      </c>
      <c r="G333" s="45" t="s">
        <v>28</v>
      </c>
      <c r="H333" s="45" t="s">
        <v>16461</v>
      </c>
      <c r="I333" s="207">
        <v>10</v>
      </c>
      <c r="J333" s="209">
        <v>43973</v>
      </c>
      <c r="K333" s="207">
        <v>0</v>
      </c>
      <c r="L333" s="207">
        <v>0</v>
      </c>
      <c r="M333" s="207">
        <v>0</v>
      </c>
      <c r="N333" s="207">
        <v>0</v>
      </c>
      <c r="O333" s="207">
        <v>47</v>
      </c>
      <c r="P333" s="207">
        <v>53</v>
      </c>
      <c r="Q333" s="36"/>
    </row>
    <row r="334" spans="1:17" s="113" customFormat="1" ht="15.6">
      <c r="A334" s="36">
        <v>29</v>
      </c>
      <c r="B334" s="45" t="s">
        <v>3038</v>
      </c>
      <c r="C334" s="45" t="s">
        <v>47</v>
      </c>
      <c r="D334" s="45" t="s">
        <v>3339</v>
      </c>
      <c r="E334" s="45" t="s">
        <v>9662</v>
      </c>
      <c r="F334" s="45" t="s">
        <v>9701</v>
      </c>
      <c r="G334" s="45" t="s">
        <v>28</v>
      </c>
      <c r="H334" s="45" t="s">
        <v>16461</v>
      </c>
      <c r="I334" s="207">
        <v>8</v>
      </c>
      <c r="J334" s="209">
        <v>60799</v>
      </c>
      <c r="K334" s="207">
        <v>0</v>
      </c>
      <c r="L334" s="207">
        <v>0</v>
      </c>
      <c r="M334" s="207">
        <v>0</v>
      </c>
      <c r="N334" s="207">
        <v>10</v>
      </c>
      <c r="O334" s="207">
        <v>90</v>
      </c>
      <c r="P334" s="207">
        <v>0</v>
      </c>
      <c r="Q334" s="36"/>
    </row>
    <row r="335" spans="1:17" s="113" customFormat="1" ht="15.6">
      <c r="A335" s="36">
        <v>30</v>
      </c>
      <c r="B335" s="45" t="s">
        <v>3038</v>
      </c>
      <c r="C335" s="45" t="s">
        <v>47</v>
      </c>
      <c r="D335" s="45" t="s">
        <v>3223</v>
      </c>
      <c r="E335" s="45" t="s">
        <v>9663</v>
      </c>
      <c r="F335" s="45" t="s">
        <v>9702</v>
      </c>
      <c r="G335" s="45" t="s">
        <v>28</v>
      </c>
      <c r="H335" s="45" t="s">
        <v>16461</v>
      </c>
      <c r="I335" s="207">
        <v>8</v>
      </c>
      <c r="J335" s="209">
        <v>50704</v>
      </c>
      <c r="K335" s="207">
        <v>0</v>
      </c>
      <c r="L335" s="207">
        <v>0</v>
      </c>
      <c r="M335" s="207">
        <v>0</v>
      </c>
      <c r="N335" s="207">
        <v>7</v>
      </c>
      <c r="O335" s="207">
        <v>90</v>
      </c>
      <c r="P335" s="207">
        <v>3</v>
      </c>
      <c r="Q335" s="36"/>
    </row>
    <row r="336" spans="1:17" s="113" customFormat="1" ht="15.6">
      <c r="A336" s="36">
        <v>31</v>
      </c>
      <c r="B336" s="45" t="s">
        <v>3038</v>
      </c>
      <c r="C336" s="45" t="s">
        <v>204</v>
      </c>
      <c r="D336" s="45" t="s">
        <v>8652</v>
      </c>
      <c r="E336" s="45" t="s">
        <v>9666</v>
      </c>
      <c r="F336" s="45" t="s">
        <v>9705</v>
      </c>
      <c r="G336" s="45" t="s">
        <v>28</v>
      </c>
      <c r="H336" s="45" t="s">
        <v>16460</v>
      </c>
      <c r="I336" s="207">
        <v>18</v>
      </c>
      <c r="J336" s="209">
        <v>21482</v>
      </c>
      <c r="K336" s="207">
        <v>0</v>
      </c>
      <c r="L336" s="207">
        <v>25</v>
      </c>
      <c r="M336" s="207">
        <v>0</v>
      </c>
      <c r="N336" s="207">
        <v>1</v>
      </c>
      <c r="O336" s="207">
        <v>60</v>
      </c>
      <c r="P336" s="207">
        <v>14</v>
      </c>
      <c r="Q336" s="36"/>
    </row>
    <row r="337" spans="1:17" s="113" customFormat="1" ht="15.6">
      <c r="A337" s="36">
        <v>32</v>
      </c>
      <c r="B337" s="45" t="s">
        <v>5007</v>
      </c>
      <c r="C337" s="45" t="s">
        <v>212</v>
      </c>
      <c r="D337" s="45" t="s">
        <v>5010</v>
      </c>
      <c r="E337" s="45" t="s">
        <v>9667</v>
      </c>
      <c r="F337" s="45" t="s">
        <v>9706</v>
      </c>
      <c r="G337" s="45" t="s">
        <v>63</v>
      </c>
      <c r="H337" s="45" t="s">
        <v>16460</v>
      </c>
      <c r="I337" s="207">
        <v>30</v>
      </c>
      <c r="J337" s="209">
        <v>96778.90253028</v>
      </c>
      <c r="K337" s="207">
        <v>0</v>
      </c>
      <c r="L337" s="207">
        <v>0</v>
      </c>
      <c r="M337" s="207">
        <v>0</v>
      </c>
      <c r="N337" s="207">
        <v>0</v>
      </c>
      <c r="O337" s="207">
        <v>100</v>
      </c>
      <c r="P337" s="207">
        <v>0</v>
      </c>
      <c r="Q337" s="36"/>
    </row>
    <row r="338" spans="1:17" s="33" customFormat="1" ht="13.8">
      <c r="A338" s="337" t="s">
        <v>2018</v>
      </c>
      <c r="B338" s="337"/>
      <c r="C338" s="337"/>
      <c r="D338" s="337"/>
      <c r="E338" s="337"/>
      <c r="F338" s="337"/>
      <c r="G338" s="337"/>
      <c r="H338" s="337"/>
      <c r="I338" s="337"/>
      <c r="J338" s="337"/>
      <c r="K338" s="337"/>
      <c r="L338" s="337"/>
      <c r="M338" s="337"/>
      <c r="N338" s="337"/>
      <c r="O338" s="337"/>
      <c r="P338" s="337"/>
      <c r="Q338" s="337"/>
    </row>
    <row r="339" spans="1:17" s="113" customFormat="1" ht="15.6">
      <c r="A339" s="36">
        <v>33</v>
      </c>
      <c r="B339" s="45" t="s">
        <v>3038</v>
      </c>
      <c r="C339" s="45" t="s">
        <v>199</v>
      </c>
      <c r="D339" s="45" t="s">
        <v>8649</v>
      </c>
      <c r="E339" s="45" t="s">
        <v>9933</v>
      </c>
      <c r="F339" s="45" t="s">
        <v>9965</v>
      </c>
      <c r="G339" s="45" t="s">
        <v>8914</v>
      </c>
      <c r="H339" s="45" t="s">
        <v>16460</v>
      </c>
      <c r="I339" s="207">
        <v>12</v>
      </c>
      <c r="J339" s="209">
        <v>699014.56909763999</v>
      </c>
      <c r="K339" s="207">
        <v>0</v>
      </c>
      <c r="L339" s="207">
        <v>0</v>
      </c>
      <c r="M339" s="207">
        <v>0</v>
      </c>
      <c r="N339" s="207">
        <v>0</v>
      </c>
      <c r="O339" s="207">
        <v>70</v>
      </c>
      <c r="P339" s="207">
        <v>30</v>
      </c>
      <c r="Q339" s="36"/>
    </row>
    <row r="340" spans="1:17" s="113" customFormat="1" ht="15.6">
      <c r="A340" s="36">
        <v>34</v>
      </c>
      <c r="B340" s="45" t="s">
        <v>3038</v>
      </c>
      <c r="C340" s="45" t="s">
        <v>199</v>
      </c>
      <c r="D340" s="45" t="s">
        <v>8649</v>
      </c>
      <c r="E340" s="45" t="s">
        <v>9936</v>
      </c>
      <c r="F340" s="45" t="s">
        <v>9968</v>
      </c>
      <c r="G340" s="45" t="s">
        <v>8914</v>
      </c>
      <c r="H340" s="45" t="s">
        <v>16460</v>
      </c>
      <c r="I340" s="207">
        <v>5</v>
      </c>
      <c r="J340" s="209">
        <v>5984.7269713699998</v>
      </c>
      <c r="K340" s="207">
        <v>0</v>
      </c>
      <c r="L340" s="207">
        <v>0</v>
      </c>
      <c r="M340" s="207">
        <v>0</v>
      </c>
      <c r="N340" s="207">
        <v>0</v>
      </c>
      <c r="O340" s="207">
        <v>30</v>
      </c>
      <c r="P340" s="207">
        <v>70</v>
      </c>
      <c r="Q340" s="36"/>
    </row>
    <row r="341" spans="1:17" s="113" customFormat="1" ht="15.6">
      <c r="A341" s="36">
        <v>35</v>
      </c>
      <c r="B341" s="45" t="s">
        <v>3038</v>
      </c>
      <c r="C341" s="45" t="s">
        <v>203</v>
      </c>
      <c r="D341" s="45" t="s">
        <v>4756</v>
      </c>
      <c r="E341" s="45" t="s">
        <v>9938</v>
      </c>
      <c r="F341" s="45" t="s">
        <v>9970</v>
      </c>
      <c r="G341" s="45" t="s">
        <v>545</v>
      </c>
      <c r="H341" s="45" t="s">
        <v>16460</v>
      </c>
      <c r="I341" s="207">
        <v>5</v>
      </c>
      <c r="J341" s="209">
        <v>29055.820751840001</v>
      </c>
      <c r="K341" s="207">
        <v>0</v>
      </c>
      <c r="L341" s="207">
        <v>0</v>
      </c>
      <c r="M341" s="207">
        <v>0</v>
      </c>
      <c r="N341" s="207">
        <v>0</v>
      </c>
      <c r="O341" s="207">
        <v>0</v>
      </c>
      <c r="P341" s="207">
        <v>100</v>
      </c>
      <c r="Q341" s="36"/>
    </row>
    <row r="342" spans="1:17" s="113" customFormat="1" ht="15.6">
      <c r="A342" s="36">
        <v>36</v>
      </c>
      <c r="B342" s="45" t="s">
        <v>3038</v>
      </c>
      <c r="C342" s="45" t="s">
        <v>47</v>
      </c>
      <c r="D342" s="45" t="s">
        <v>4995</v>
      </c>
      <c r="E342" s="45" t="s">
        <v>9939</v>
      </c>
      <c r="F342" s="45" t="s">
        <v>9971</v>
      </c>
      <c r="G342" s="45" t="s">
        <v>28</v>
      </c>
      <c r="H342" s="45" t="s">
        <v>16461</v>
      </c>
      <c r="I342" s="207">
        <v>15</v>
      </c>
      <c r="J342" s="209">
        <v>6374</v>
      </c>
      <c r="K342" s="207">
        <v>0</v>
      </c>
      <c r="L342" s="207">
        <v>0</v>
      </c>
      <c r="M342" s="207">
        <v>0</v>
      </c>
      <c r="N342" s="207">
        <v>0</v>
      </c>
      <c r="O342" s="207">
        <v>46</v>
      </c>
      <c r="P342" s="207">
        <v>54</v>
      </c>
      <c r="Q342" s="36"/>
    </row>
    <row r="343" spans="1:17" s="113" customFormat="1" ht="15.6">
      <c r="A343" s="36">
        <v>37</v>
      </c>
      <c r="B343" s="45" t="s">
        <v>3038</v>
      </c>
      <c r="C343" s="45" t="s">
        <v>47</v>
      </c>
      <c r="D343" s="45" t="s">
        <v>4992</v>
      </c>
      <c r="E343" s="45" t="s">
        <v>9940</v>
      </c>
      <c r="F343" s="45" t="s">
        <v>9972</v>
      </c>
      <c r="G343" s="45" t="s">
        <v>28</v>
      </c>
      <c r="H343" s="45" t="s">
        <v>16461</v>
      </c>
      <c r="I343" s="207">
        <v>4</v>
      </c>
      <c r="J343" s="209">
        <v>2865</v>
      </c>
      <c r="K343" s="207">
        <v>0</v>
      </c>
      <c r="L343" s="207">
        <v>0</v>
      </c>
      <c r="M343" s="207">
        <v>0</v>
      </c>
      <c r="N343" s="207">
        <v>0</v>
      </c>
      <c r="O343" s="207">
        <v>0</v>
      </c>
      <c r="P343" s="207">
        <v>100</v>
      </c>
      <c r="Q343" s="36"/>
    </row>
    <row r="344" spans="1:17" s="33" customFormat="1" ht="20.399999999999999">
      <c r="A344" s="335" t="s">
        <v>17852</v>
      </c>
      <c r="B344" s="335"/>
      <c r="C344" s="335"/>
      <c r="D344" s="335"/>
      <c r="E344" s="335"/>
      <c r="F344" s="335"/>
      <c r="G344" s="335"/>
      <c r="H344" s="335"/>
      <c r="I344" s="335"/>
      <c r="J344" s="175">
        <f>SUM(J339:J343,J317:J337,J305:J315)</f>
        <v>1662130.1377119499</v>
      </c>
      <c r="K344" s="310"/>
      <c r="L344" s="310"/>
      <c r="M344" s="310"/>
      <c r="N344" s="310"/>
      <c r="O344" s="310"/>
      <c r="P344" s="310"/>
      <c r="Q344" s="310"/>
    </row>
    <row r="345" spans="1:17" s="60" customFormat="1" ht="23.4" customHeight="1">
      <c r="A345" s="288" t="s">
        <v>492</v>
      </c>
      <c r="B345" s="289"/>
      <c r="C345" s="289"/>
      <c r="D345" s="289"/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90"/>
    </row>
    <row r="346" spans="1:17" s="33" customFormat="1" ht="13.8">
      <c r="A346" s="315" t="s">
        <v>1971</v>
      </c>
      <c r="B346" s="315"/>
      <c r="C346" s="315"/>
      <c r="D346" s="315"/>
      <c r="E346" s="315"/>
      <c r="F346" s="315"/>
      <c r="G346" s="315"/>
      <c r="H346" s="315"/>
      <c r="I346" s="315"/>
      <c r="J346" s="315"/>
      <c r="K346" s="315"/>
      <c r="L346" s="315"/>
      <c r="M346" s="315"/>
      <c r="N346" s="315"/>
      <c r="O346" s="315"/>
      <c r="P346" s="315"/>
      <c r="Q346" s="315"/>
    </row>
    <row r="347" spans="1:17" s="113" customFormat="1" ht="15.6">
      <c r="A347" s="36">
        <v>1</v>
      </c>
      <c r="B347" s="45" t="s">
        <v>5593</v>
      </c>
      <c r="C347" s="45" t="s">
        <v>255</v>
      </c>
      <c r="D347" s="45" t="s">
        <v>5618</v>
      </c>
      <c r="E347" s="45" t="s">
        <v>9534</v>
      </c>
      <c r="F347" s="45" t="s">
        <v>9536</v>
      </c>
      <c r="G347" s="45" t="s">
        <v>33</v>
      </c>
      <c r="H347" s="45" t="s">
        <v>16460</v>
      </c>
      <c r="I347" s="207">
        <v>17</v>
      </c>
      <c r="J347" s="209">
        <v>7911.8150397699992</v>
      </c>
      <c r="K347" s="207">
        <v>75</v>
      </c>
      <c r="L347" s="207">
        <v>0</v>
      </c>
      <c r="M347" s="207">
        <v>0</v>
      </c>
      <c r="N347" s="207">
        <v>0</v>
      </c>
      <c r="O347" s="207">
        <v>0</v>
      </c>
      <c r="P347" s="207">
        <v>25</v>
      </c>
      <c r="Q347" s="36"/>
    </row>
    <row r="348" spans="1:17" s="33" customFormat="1" ht="13.8">
      <c r="A348" s="323" t="s">
        <v>1972</v>
      </c>
      <c r="B348" s="323"/>
      <c r="C348" s="323"/>
      <c r="D348" s="323"/>
      <c r="E348" s="323"/>
      <c r="F348" s="323"/>
      <c r="G348" s="323"/>
      <c r="H348" s="323"/>
      <c r="I348" s="323"/>
      <c r="J348" s="323"/>
      <c r="K348" s="323"/>
      <c r="L348" s="323"/>
      <c r="M348" s="323"/>
      <c r="N348" s="323"/>
      <c r="O348" s="323"/>
      <c r="P348" s="323"/>
      <c r="Q348" s="323"/>
    </row>
    <row r="349" spans="1:17" s="113" customFormat="1" ht="15.6">
      <c r="A349" s="36">
        <v>2</v>
      </c>
      <c r="B349" s="45" t="s">
        <v>5593</v>
      </c>
      <c r="C349" s="45" t="s">
        <v>255</v>
      </c>
      <c r="D349" s="45" t="s">
        <v>9707</v>
      </c>
      <c r="E349" s="45" t="s">
        <v>9709</v>
      </c>
      <c r="F349" s="45" t="s">
        <v>9729</v>
      </c>
      <c r="G349" s="45" t="s">
        <v>70</v>
      </c>
      <c r="H349" s="45" t="s">
        <v>16460</v>
      </c>
      <c r="I349" s="207">
        <v>2</v>
      </c>
      <c r="J349" s="209">
        <v>957.39144238999995</v>
      </c>
      <c r="K349" s="207">
        <v>100</v>
      </c>
      <c r="L349" s="207">
        <v>0</v>
      </c>
      <c r="M349" s="207">
        <v>0</v>
      </c>
      <c r="N349" s="207">
        <v>0</v>
      </c>
      <c r="O349" s="207">
        <v>0</v>
      </c>
      <c r="P349" s="207">
        <v>0</v>
      </c>
      <c r="Q349" s="36"/>
    </row>
    <row r="350" spans="1:17" s="113" customFormat="1" ht="15.6">
      <c r="A350" s="36">
        <v>3</v>
      </c>
      <c r="B350" s="45" t="s">
        <v>5593</v>
      </c>
      <c r="C350" s="45" t="s">
        <v>256</v>
      </c>
      <c r="D350" s="45" t="s">
        <v>5719</v>
      </c>
      <c r="E350" s="45" t="s">
        <v>9717</v>
      </c>
      <c r="F350" s="45" t="s">
        <v>9737</v>
      </c>
      <c r="G350" s="45" t="s">
        <v>33</v>
      </c>
      <c r="H350" s="45" t="s">
        <v>16460</v>
      </c>
      <c r="I350" s="207">
        <v>558</v>
      </c>
      <c r="J350" s="209">
        <v>15270.95809176</v>
      </c>
      <c r="K350" s="207">
        <v>0</v>
      </c>
      <c r="L350" s="207">
        <v>0</v>
      </c>
      <c r="M350" s="207">
        <v>0</v>
      </c>
      <c r="N350" s="207">
        <v>0</v>
      </c>
      <c r="O350" s="207">
        <v>0</v>
      </c>
      <c r="P350" s="207">
        <v>100</v>
      </c>
      <c r="Q350" s="36"/>
    </row>
    <row r="351" spans="1:17" s="113" customFormat="1" ht="15.6">
      <c r="A351" s="36">
        <v>4</v>
      </c>
      <c r="B351" s="45" t="s">
        <v>5593</v>
      </c>
      <c r="C351" s="45" t="s">
        <v>256</v>
      </c>
      <c r="D351" s="45" t="s">
        <v>5719</v>
      </c>
      <c r="E351" s="45" t="s">
        <v>9720</v>
      </c>
      <c r="F351" s="45" t="s">
        <v>9740</v>
      </c>
      <c r="G351" s="45" t="s">
        <v>33</v>
      </c>
      <c r="H351" s="45" t="s">
        <v>16460</v>
      </c>
      <c r="I351" s="207">
        <v>182</v>
      </c>
      <c r="J351" s="209">
        <v>19762.500006779999</v>
      </c>
      <c r="K351" s="207">
        <v>0</v>
      </c>
      <c r="L351" s="207">
        <v>0</v>
      </c>
      <c r="M351" s="207">
        <v>0</v>
      </c>
      <c r="N351" s="207">
        <v>0</v>
      </c>
      <c r="O351" s="207">
        <v>0</v>
      </c>
      <c r="P351" s="207">
        <v>100</v>
      </c>
      <c r="Q351" s="36"/>
    </row>
    <row r="352" spans="1:17" s="113" customFormat="1" ht="15.6">
      <c r="A352" s="36">
        <v>5</v>
      </c>
      <c r="B352" s="45" t="s">
        <v>5593</v>
      </c>
      <c r="C352" s="45" t="s">
        <v>257</v>
      </c>
      <c r="D352" s="45" t="s">
        <v>418</v>
      </c>
      <c r="E352" s="45" t="s">
        <v>9725</v>
      </c>
      <c r="F352" s="45" t="s">
        <v>9744</v>
      </c>
      <c r="G352" s="45" t="s">
        <v>28</v>
      </c>
      <c r="H352" s="45" t="s">
        <v>16461</v>
      </c>
      <c r="I352" s="207">
        <v>18</v>
      </c>
      <c r="J352" s="209">
        <v>23258</v>
      </c>
      <c r="K352" s="207">
        <v>0</v>
      </c>
      <c r="L352" s="207">
        <v>0</v>
      </c>
      <c r="M352" s="207">
        <v>0</v>
      </c>
      <c r="N352" s="207">
        <v>4</v>
      </c>
      <c r="O352" s="207">
        <v>0</v>
      </c>
      <c r="P352" s="207">
        <v>96</v>
      </c>
      <c r="Q352" s="36"/>
    </row>
    <row r="353" spans="1:17" s="113" customFormat="1" ht="15.6">
      <c r="A353" s="36">
        <v>6</v>
      </c>
      <c r="B353" s="45" t="s">
        <v>5593</v>
      </c>
      <c r="C353" s="45" t="s">
        <v>257</v>
      </c>
      <c r="D353" s="45" t="s">
        <v>418</v>
      </c>
      <c r="E353" s="45" t="s">
        <v>9726</v>
      </c>
      <c r="F353" s="45" t="s">
        <v>9745</v>
      </c>
      <c r="G353" s="45" t="s">
        <v>28</v>
      </c>
      <c r="H353" s="45" t="s">
        <v>16461</v>
      </c>
      <c r="I353" s="207">
        <v>5</v>
      </c>
      <c r="J353" s="209">
        <v>24711</v>
      </c>
      <c r="K353" s="207">
        <v>0</v>
      </c>
      <c r="L353" s="207">
        <v>0</v>
      </c>
      <c r="M353" s="207">
        <v>0</v>
      </c>
      <c r="N353" s="207">
        <v>0</v>
      </c>
      <c r="O353" s="207">
        <v>0</v>
      </c>
      <c r="P353" s="207">
        <v>100</v>
      </c>
      <c r="Q353" s="36"/>
    </row>
    <row r="354" spans="1:17" s="113" customFormat="1" ht="15.6">
      <c r="A354" s="36">
        <v>7</v>
      </c>
      <c r="B354" s="45" t="s">
        <v>5593</v>
      </c>
      <c r="C354" s="45" t="s">
        <v>263</v>
      </c>
      <c r="D354" s="45" t="s">
        <v>5713</v>
      </c>
      <c r="E354" s="45" t="s">
        <v>9727</v>
      </c>
      <c r="F354" s="45" t="s">
        <v>9746</v>
      </c>
      <c r="G354" s="45" t="s">
        <v>33</v>
      </c>
      <c r="H354" s="45" t="s">
        <v>16460</v>
      </c>
      <c r="I354" s="207">
        <v>1045</v>
      </c>
      <c r="J354" s="209">
        <v>25592.5704864</v>
      </c>
      <c r="K354" s="207">
        <v>0</v>
      </c>
      <c r="L354" s="207">
        <v>0</v>
      </c>
      <c r="M354" s="207">
        <v>0</v>
      </c>
      <c r="N354" s="207">
        <v>0</v>
      </c>
      <c r="O354" s="207">
        <v>0</v>
      </c>
      <c r="P354" s="207">
        <v>100</v>
      </c>
      <c r="Q354" s="36"/>
    </row>
    <row r="355" spans="1:17" s="33" customFormat="1" ht="13.8">
      <c r="A355" s="337" t="s">
        <v>2018</v>
      </c>
      <c r="B355" s="337"/>
      <c r="C355" s="337"/>
      <c r="D355" s="337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</row>
    <row r="356" spans="1:17" s="113" customFormat="1" ht="15.6">
      <c r="A356" s="36">
        <v>8</v>
      </c>
      <c r="B356" s="45" t="s">
        <v>5610</v>
      </c>
      <c r="C356" s="45" t="s">
        <v>243</v>
      </c>
      <c r="D356" s="45" t="s">
        <v>8917</v>
      </c>
      <c r="E356" s="45" t="s">
        <v>9996</v>
      </c>
      <c r="F356" s="45" t="s">
        <v>10006</v>
      </c>
      <c r="G356" s="45" t="s">
        <v>28</v>
      </c>
      <c r="H356" s="45" t="s">
        <v>16461</v>
      </c>
      <c r="I356" s="207">
        <v>23</v>
      </c>
      <c r="J356" s="209">
        <v>2313</v>
      </c>
      <c r="K356" s="207">
        <v>0</v>
      </c>
      <c r="L356" s="207">
        <v>0</v>
      </c>
      <c r="M356" s="207">
        <v>2</v>
      </c>
      <c r="N356" s="207">
        <v>98</v>
      </c>
      <c r="O356" s="207">
        <v>0</v>
      </c>
      <c r="P356" s="207">
        <v>0</v>
      </c>
      <c r="Q356" s="36"/>
    </row>
    <row r="357" spans="1:17" s="33" customFormat="1" ht="20.399999999999999">
      <c r="A357" s="318" t="s">
        <v>17853</v>
      </c>
      <c r="B357" s="318"/>
      <c r="C357" s="318"/>
      <c r="D357" s="318"/>
      <c r="E357" s="318"/>
      <c r="F357" s="318"/>
      <c r="G357" s="318"/>
      <c r="H357" s="318"/>
      <c r="I357" s="318"/>
      <c r="J357" s="175">
        <f>SUM(J356:J356,J349:J354,J347:J347)</f>
        <v>119777.23506709999</v>
      </c>
      <c r="K357" s="310"/>
      <c r="L357" s="310"/>
      <c r="M357" s="310"/>
      <c r="N357" s="310"/>
      <c r="O357" s="310"/>
      <c r="P357" s="310"/>
      <c r="Q357" s="310"/>
    </row>
    <row r="358" spans="1:17" ht="18.75" customHeight="1">
      <c r="A358" s="204">
        <f>SUM(A356,A343,A301,A268,A264,A9)</f>
        <v>326</v>
      </c>
      <c r="B358" s="339" t="s">
        <v>17859</v>
      </c>
      <c r="C358" s="340"/>
      <c r="D358" s="340"/>
      <c r="E358" s="340"/>
      <c r="F358" s="340"/>
      <c r="G358" s="340"/>
      <c r="H358" s="340"/>
      <c r="I358" s="341"/>
      <c r="J358" s="211">
        <f>SUM(J357,J344,J302,J269,J265,J10)</f>
        <v>17330425.801051792</v>
      </c>
      <c r="K358" s="342"/>
      <c r="L358" s="343"/>
      <c r="M358" s="343"/>
      <c r="N358" s="343"/>
      <c r="O358" s="343"/>
      <c r="P358" s="343"/>
      <c r="Q358" s="344"/>
    </row>
    <row r="359" spans="1:17" ht="20.399999999999999" customHeight="1">
      <c r="A359" s="291"/>
      <c r="B359" s="283"/>
      <c r="C359" s="283"/>
      <c r="D359" s="283"/>
      <c r="E359" s="283"/>
      <c r="F359" s="283"/>
      <c r="G359" s="283"/>
      <c r="H359" s="283"/>
      <c r="I359" s="283"/>
      <c r="J359" s="283"/>
      <c r="K359" s="283"/>
      <c r="L359" s="283"/>
      <c r="M359" s="206"/>
      <c r="N359" s="206"/>
      <c r="O359" s="206"/>
      <c r="P359" s="206"/>
      <c r="Q359" s="4"/>
    </row>
    <row r="360" spans="1:17" ht="18.75" customHeight="1">
      <c r="A360" s="26"/>
      <c r="B360" s="26"/>
      <c r="C360" s="26"/>
      <c r="D360" s="26"/>
      <c r="E360" s="26"/>
      <c r="F360" s="26"/>
      <c r="G360" s="27"/>
      <c r="H360" s="28"/>
      <c r="I360" s="29"/>
      <c r="J360" s="28"/>
      <c r="K360" s="29"/>
      <c r="L360" s="30"/>
      <c r="M360" s="206"/>
      <c r="N360" s="206"/>
      <c r="O360" s="206"/>
      <c r="P360" s="206"/>
      <c r="Q360" s="4"/>
    </row>
    <row r="368" spans="1:17" ht="15" customHeight="1">
      <c r="F368" s="33"/>
    </row>
    <row r="369" spans="6:6" ht="15" customHeight="1">
      <c r="F369" s="33"/>
    </row>
    <row r="370" spans="6:6" ht="15" customHeight="1">
      <c r="F370" s="33"/>
    </row>
    <row r="371" spans="6:6" ht="15" customHeight="1">
      <c r="F371" s="33"/>
    </row>
    <row r="372" spans="6:6" ht="15" customHeight="1">
      <c r="F372" s="33"/>
    </row>
    <row r="373" spans="6:6" ht="15" customHeight="1">
      <c r="F373" s="33"/>
    </row>
    <row r="374" spans="6:6" ht="15" customHeight="1">
      <c r="F374" s="33"/>
    </row>
    <row r="375" spans="6:6" ht="15" customHeight="1">
      <c r="F375" s="33"/>
    </row>
    <row r="376" spans="6:6" ht="15" customHeight="1">
      <c r="F376" s="33"/>
    </row>
    <row r="377" spans="6:6" ht="15" customHeight="1">
      <c r="F377" s="33"/>
    </row>
    <row r="378" spans="6:6" ht="15" customHeight="1">
      <c r="F378" s="33"/>
    </row>
    <row r="379" spans="6:6" ht="15" customHeight="1">
      <c r="F379" s="33"/>
    </row>
    <row r="380" spans="6:6" ht="15" customHeight="1">
      <c r="F380" s="33"/>
    </row>
    <row r="381" spans="6:6" ht="15" customHeight="1">
      <c r="F381" s="33"/>
    </row>
    <row r="382" spans="6:6" ht="15" customHeight="1">
      <c r="F382" s="33"/>
    </row>
    <row r="383" spans="6:6" ht="15" customHeight="1">
      <c r="F383" s="33"/>
    </row>
    <row r="384" spans="6:6" ht="15" customHeight="1">
      <c r="F384" s="33"/>
    </row>
    <row r="385" spans="6:6" ht="15" customHeight="1">
      <c r="F385" s="33"/>
    </row>
    <row r="386" spans="6:6" ht="15" customHeight="1">
      <c r="F386" s="33"/>
    </row>
    <row r="387" spans="6:6" ht="15" customHeight="1">
      <c r="F387" s="33"/>
    </row>
    <row r="388" spans="6:6" ht="15" customHeight="1">
      <c r="F388" s="33"/>
    </row>
    <row r="389" spans="6:6" ht="15" customHeight="1">
      <c r="F389" s="33"/>
    </row>
    <row r="390" spans="6:6" ht="15" customHeight="1">
      <c r="F390" s="33"/>
    </row>
    <row r="391" spans="6:6" ht="15" customHeight="1">
      <c r="F391" s="33"/>
    </row>
    <row r="392" spans="6:6" ht="15" customHeight="1">
      <c r="F392" s="33"/>
    </row>
    <row r="393" spans="6:6" ht="15" customHeight="1">
      <c r="F393" s="33"/>
    </row>
    <row r="394" spans="6:6" ht="15" customHeight="1">
      <c r="F394" s="33"/>
    </row>
    <row r="395" spans="6:6" ht="15" customHeight="1">
      <c r="F395" s="33"/>
    </row>
    <row r="396" spans="6:6" ht="15" customHeight="1">
      <c r="F396" s="33"/>
    </row>
    <row r="397" spans="6:6" ht="15" customHeight="1">
      <c r="F397" s="33"/>
    </row>
    <row r="398" spans="6:6" ht="15" customHeight="1">
      <c r="F398" s="33"/>
    </row>
    <row r="399" spans="6:6" ht="15" customHeight="1">
      <c r="F399" s="33"/>
    </row>
    <row r="400" spans="6:6" ht="15" customHeight="1">
      <c r="F400" s="33"/>
    </row>
    <row r="401" spans="6:6" ht="15" customHeight="1">
      <c r="F401" s="33"/>
    </row>
    <row r="402" spans="6:6" ht="15" customHeight="1">
      <c r="F402" s="33"/>
    </row>
    <row r="403" spans="6:6" ht="15" customHeight="1">
      <c r="F403" s="33"/>
    </row>
    <row r="404" spans="6:6" ht="15" customHeight="1">
      <c r="F404" s="33"/>
    </row>
    <row r="405" spans="6:6" ht="15" customHeight="1">
      <c r="F405" s="33"/>
    </row>
    <row r="406" spans="6:6" ht="15" customHeight="1">
      <c r="F406" s="33"/>
    </row>
    <row r="407" spans="6:6" ht="15" customHeight="1">
      <c r="F407" s="33"/>
    </row>
    <row r="408" spans="6:6" ht="15" customHeight="1">
      <c r="F408" s="33"/>
    </row>
    <row r="409" spans="6:6" ht="15" customHeight="1">
      <c r="F409" s="33"/>
    </row>
    <row r="410" spans="6:6" ht="15" customHeight="1">
      <c r="F410" s="33"/>
    </row>
    <row r="411" spans="6:6" ht="15" customHeight="1">
      <c r="F411" s="33"/>
    </row>
    <row r="412" spans="6:6" ht="15" customHeight="1">
      <c r="F412" s="33"/>
    </row>
    <row r="413" spans="6:6" ht="15" customHeight="1">
      <c r="F413" s="33"/>
    </row>
    <row r="414" spans="6:6" ht="15" customHeight="1">
      <c r="F414" s="33"/>
    </row>
    <row r="415" spans="6:6" ht="15" customHeight="1">
      <c r="F415" s="33"/>
    </row>
    <row r="416" spans="6:6" ht="15" customHeight="1">
      <c r="F416" s="33"/>
    </row>
    <row r="417" spans="6:6" ht="15" customHeight="1">
      <c r="F417" s="33"/>
    </row>
    <row r="418" spans="6:6" ht="15" customHeight="1">
      <c r="F418" s="33"/>
    </row>
    <row r="419" spans="6:6" ht="15" customHeight="1">
      <c r="F419" s="33"/>
    </row>
    <row r="420" spans="6:6" ht="15" customHeight="1">
      <c r="F420" s="33"/>
    </row>
    <row r="421" spans="6:6" ht="15" customHeight="1">
      <c r="F421" s="33"/>
    </row>
    <row r="422" spans="6:6" ht="15" customHeight="1">
      <c r="F422" s="33"/>
    </row>
    <row r="423" spans="6:6" ht="15" customHeight="1">
      <c r="F423" s="33"/>
    </row>
    <row r="424" spans="6:6" ht="15" customHeight="1">
      <c r="F424" s="33"/>
    </row>
    <row r="425" spans="6:6" ht="15" customHeight="1">
      <c r="F425" s="33"/>
    </row>
    <row r="426" spans="6:6" ht="15" customHeight="1">
      <c r="F426" s="33"/>
    </row>
    <row r="427" spans="6:6" ht="15" customHeight="1">
      <c r="F427" s="33"/>
    </row>
    <row r="428" spans="6:6" ht="15" customHeight="1">
      <c r="F428" s="33"/>
    </row>
    <row r="429" spans="6:6" ht="15" customHeight="1">
      <c r="F429" s="33"/>
    </row>
    <row r="430" spans="6:6" ht="15" customHeight="1">
      <c r="F430" s="33"/>
    </row>
    <row r="431" spans="6:6" ht="15" customHeight="1">
      <c r="F431" s="33"/>
    </row>
    <row r="432" spans="6:6" ht="15" customHeight="1">
      <c r="F432" s="33"/>
    </row>
    <row r="433" spans="6:6" ht="15" customHeight="1">
      <c r="F433" s="33"/>
    </row>
    <row r="434" spans="6:6" ht="15" customHeight="1">
      <c r="F434" s="33"/>
    </row>
    <row r="435" spans="6:6" ht="15" customHeight="1">
      <c r="F435" s="33"/>
    </row>
    <row r="436" spans="6:6" ht="15" customHeight="1">
      <c r="F436" s="33"/>
    </row>
    <row r="437" spans="6:6" ht="15" customHeight="1">
      <c r="F437" s="33"/>
    </row>
    <row r="438" spans="6:6" ht="15" customHeight="1">
      <c r="F438" s="33"/>
    </row>
    <row r="439" spans="6:6" ht="15" customHeight="1">
      <c r="F439" s="33"/>
    </row>
    <row r="440" spans="6:6" ht="15" customHeight="1">
      <c r="F440" s="33"/>
    </row>
    <row r="441" spans="6:6" ht="15" customHeight="1">
      <c r="F441" s="33"/>
    </row>
    <row r="442" spans="6:6" ht="15" customHeight="1">
      <c r="F442" s="33"/>
    </row>
    <row r="443" spans="6:6" ht="15" customHeight="1">
      <c r="F443" s="33"/>
    </row>
    <row r="444" spans="6:6" ht="15" customHeight="1">
      <c r="F444" s="33"/>
    </row>
    <row r="445" spans="6:6" ht="15" customHeight="1">
      <c r="F445" s="33"/>
    </row>
    <row r="446" spans="6:6" ht="15" customHeight="1">
      <c r="F446" s="33"/>
    </row>
    <row r="447" spans="6:6" ht="15" customHeight="1">
      <c r="F447" s="33"/>
    </row>
    <row r="448" spans="6:6" ht="15" customHeight="1">
      <c r="F448" s="33"/>
    </row>
    <row r="449" spans="6:6" ht="15" customHeight="1">
      <c r="F449" s="33"/>
    </row>
    <row r="450" spans="6:6" ht="15" customHeight="1">
      <c r="F450" s="33"/>
    </row>
    <row r="451" spans="6:6" ht="15" customHeight="1">
      <c r="F451" s="33"/>
    </row>
    <row r="452" spans="6:6" ht="15" customHeight="1">
      <c r="F452" s="33"/>
    </row>
    <row r="453" spans="6:6" ht="15" customHeight="1">
      <c r="F453" s="33"/>
    </row>
    <row r="454" spans="6:6" ht="15" customHeight="1">
      <c r="F454" s="33"/>
    </row>
    <row r="455" spans="6:6" ht="15" customHeight="1">
      <c r="F455" s="33"/>
    </row>
    <row r="456" spans="6:6" ht="15" customHeight="1">
      <c r="F456" s="33"/>
    </row>
    <row r="457" spans="6:6" ht="15" customHeight="1">
      <c r="F457" s="33"/>
    </row>
    <row r="458" spans="6:6" ht="15" customHeight="1">
      <c r="F458" s="33"/>
    </row>
    <row r="459" spans="6:6" ht="15" customHeight="1">
      <c r="F459" s="33"/>
    </row>
    <row r="460" spans="6:6" ht="15" customHeight="1">
      <c r="F460" s="33"/>
    </row>
    <row r="461" spans="6:6" ht="15" customHeight="1">
      <c r="F461" s="33"/>
    </row>
    <row r="462" spans="6:6" ht="15" customHeight="1">
      <c r="F462" s="33"/>
    </row>
    <row r="463" spans="6:6" ht="15" customHeight="1">
      <c r="F463" s="33"/>
    </row>
    <row r="464" spans="6:6" ht="15" customHeight="1">
      <c r="F464" s="33"/>
    </row>
    <row r="465" spans="6:6" ht="15" customHeight="1">
      <c r="F465" s="33"/>
    </row>
    <row r="466" spans="6:6" ht="15" customHeight="1">
      <c r="F466" s="33"/>
    </row>
    <row r="467" spans="6:6" ht="15" customHeight="1">
      <c r="F467" s="33"/>
    </row>
    <row r="468" spans="6:6" ht="15" customHeight="1">
      <c r="F468" s="33"/>
    </row>
    <row r="469" spans="6:6" ht="15" customHeight="1">
      <c r="F469" s="33"/>
    </row>
    <row r="470" spans="6:6" ht="15" customHeight="1">
      <c r="F470" s="33"/>
    </row>
    <row r="471" spans="6:6" ht="15" customHeight="1">
      <c r="F471" s="33"/>
    </row>
    <row r="472" spans="6:6" ht="15" customHeight="1">
      <c r="F472" s="33"/>
    </row>
    <row r="473" spans="6:6" ht="15" customHeight="1">
      <c r="F473" s="33"/>
    </row>
    <row r="474" spans="6:6" ht="15" customHeight="1">
      <c r="F474" s="33"/>
    </row>
    <row r="475" spans="6:6" ht="15" customHeight="1">
      <c r="F475" s="33"/>
    </row>
    <row r="476" spans="6:6" ht="15" customHeight="1">
      <c r="F476" s="33"/>
    </row>
    <row r="477" spans="6:6" ht="15" customHeight="1">
      <c r="F477" s="33"/>
    </row>
    <row r="478" spans="6:6" ht="15" customHeight="1">
      <c r="F478" s="33"/>
    </row>
    <row r="479" spans="6:6" ht="15" customHeight="1">
      <c r="F479" s="33"/>
    </row>
    <row r="480" spans="6:6" ht="15" customHeight="1">
      <c r="F480" s="33"/>
    </row>
    <row r="481" spans="6:6" ht="15" customHeight="1">
      <c r="F481" s="33"/>
    </row>
    <row r="482" spans="6:6" ht="15" customHeight="1">
      <c r="F482" s="33"/>
    </row>
    <row r="483" spans="6:6" ht="15" customHeight="1">
      <c r="F483" s="33"/>
    </row>
    <row r="484" spans="6:6" ht="15" customHeight="1">
      <c r="F484" s="33"/>
    </row>
    <row r="485" spans="6:6" ht="15" customHeight="1">
      <c r="F485" s="33"/>
    </row>
    <row r="486" spans="6:6" ht="15" customHeight="1">
      <c r="F486" s="33"/>
    </row>
    <row r="487" spans="6:6" ht="15" customHeight="1">
      <c r="F487" s="33"/>
    </row>
    <row r="488" spans="6:6" ht="15" customHeight="1">
      <c r="F488" s="33"/>
    </row>
    <row r="489" spans="6:6" ht="15" customHeight="1">
      <c r="F489" s="33"/>
    </row>
    <row r="490" spans="6:6" ht="15" customHeight="1">
      <c r="F490" s="33"/>
    </row>
    <row r="491" spans="6:6" ht="15" customHeight="1">
      <c r="F491" s="33"/>
    </row>
    <row r="492" spans="6:6" ht="15" customHeight="1">
      <c r="F492" s="33"/>
    </row>
    <row r="493" spans="6:6" ht="15" customHeight="1">
      <c r="F493" s="33"/>
    </row>
    <row r="494" spans="6:6" ht="15" customHeight="1">
      <c r="F494" s="33"/>
    </row>
    <row r="495" spans="6:6" ht="15" customHeight="1">
      <c r="F495" s="33"/>
    </row>
    <row r="496" spans="6:6" ht="15" customHeight="1">
      <c r="F496" s="33"/>
    </row>
    <row r="497" spans="6:6" ht="15" customHeight="1">
      <c r="F497" s="33"/>
    </row>
    <row r="498" spans="6:6" ht="15" customHeight="1">
      <c r="F498" s="33"/>
    </row>
    <row r="499" spans="6:6" ht="15" customHeight="1">
      <c r="F499" s="33"/>
    </row>
    <row r="500" spans="6:6" ht="15" customHeight="1">
      <c r="F500" s="33"/>
    </row>
    <row r="501" spans="6:6" ht="15" customHeight="1">
      <c r="F501" s="33"/>
    </row>
    <row r="502" spans="6:6" ht="15" customHeight="1">
      <c r="F502" s="33"/>
    </row>
    <row r="503" spans="6:6" ht="15" customHeight="1">
      <c r="F503" s="33"/>
    </row>
    <row r="504" spans="6:6" ht="15" customHeight="1">
      <c r="F504" s="33"/>
    </row>
    <row r="505" spans="6:6" ht="15" customHeight="1">
      <c r="F505" s="33"/>
    </row>
    <row r="506" spans="6:6" ht="15" customHeight="1">
      <c r="F506" s="33"/>
    </row>
    <row r="507" spans="6:6" ht="15" customHeight="1">
      <c r="F507" s="33"/>
    </row>
    <row r="508" spans="6:6" ht="15" customHeight="1">
      <c r="F508" s="33"/>
    </row>
    <row r="509" spans="6:6" ht="15" customHeight="1">
      <c r="F509" s="33"/>
    </row>
    <row r="510" spans="6:6" ht="15" customHeight="1">
      <c r="F510" s="33"/>
    </row>
    <row r="511" spans="6:6" ht="15" customHeight="1">
      <c r="F511" s="33"/>
    </row>
    <row r="512" spans="6:6" ht="15" customHeight="1">
      <c r="F512" s="33"/>
    </row>
    <row r="513" spans="6:6" ht="15" customHeight="1">
      <c r="F513" s="33"/>
    </row>
    <row r="514" spans="6:6" ht="15" customHeight="1">
      <c r="F514" s="33"/>
    </row>
    <row r="515" spans="6:6" ht="15" customHeight="1">
      <c r="F515" s="33"/>
    </row>
    <row r="516" spans="6:6" ht="15" customHeight="1">
      <c r="F516" s="33"/>
    </row>
    <row r="517" spans="6:6" ht="15" customHeight="1">
      <c r="F517" s="33"/>
    </row>
    <row r="518" spans="6:6" ht="15" customHeight="1">
      <c r="F518" s="33"/>
    </row>
    <row r="519" spans="6:6" ht="15" customHeight="1">
      <c r="F519" s="33"/>
    </row>
    <row r="520" spans="6:6" ht="15" customHeight="1">
      <c r="F520" s="33"/>
    </row>
    <row r="521" spans="6:6" ht="15" customHeight="1">
      <c r="F521" s="33"/>
    </row>
    <row r="522" spans="6:6" ht="15" customHeight="1">
      <c r="F522" s="33"/>
    </row>
    <row r="523" spans="6:6" ht="15" customHeight="1">
      <c r="F523" s="33"/>
    </row>
    <row r="524" spans="6:6" ht="15" customHeight="1">
      <c r="F524" s="33"/>
    </row>
    <row r="525" spans="6:6" ht="15" customHeight="1">
      <c r="F525" s="33"/>
    </row>
    <row r="526" spans="6:6" ht="15" customHeight="1">
      <c r="F526" s="33"/>
    </row>
    <row r="527" spans="6:6" ht="15" customHeight="1">
      <c r="F527" s="33"/>
    </row>
    <row r="528" spans="6:6" ht="15" customHeight="1">
      <c r="F528" s="33"/>
    </row>
    <row r="529" spans="6:6" ht="15" customHeight="1">
      <c r="F529" s="33"/>
    </row>
    <row r="530" spans="6:6" ht="15" customHeight="1">
      <c r="F530" s="33"/>
    </row>
    <row r="531" spans="6:6" ht="15" customHeight="1">
      <c r="F531" s="33"/>
    </row>
    <row r="532" spans="6:6" ht="15" customHeight="1">
      <c r="F532" s="33"/>
    </row>
    <row r="533" spans="6:6" ht="15" customHeight="1">
      <c r="F533" s="33"/>
    </row>
    <row r="534" spans="6:6" ht="15" customHeight="1">
      <c r="F534" s="33"/>
    </row>
    <row r="535" spans="6:6" ht="15" customHeight="1">
      <c r="F535" s="33"/>
    </row>
    <row r="536" spans="6:6" ht="15" customHeight="1">
      <c r="F536" s="33"/>
    </row>
    <row r="537" spans="6:6" ht="15" customHeight="1">
      <c r="F537" s="33"/>
    </row>
    <row r="538" spans="6:6" ht="15" customHeight="1">
      <c r="F538" s="33"/>
    </row>
    <row r="539" spans="6:6" ht="15" customHeight="1">
      <c r="F539" s="33"/>
    </row>
    <row r="540" spans="6:6" ht="15" customHeight="1">
      <c r="F540" s="33"/>
    </row>
    <row r="541" spans="6:6" ht="15" customHeight="1">
      <c r="F541" s="33"/>
    </row>
    <row r="542" spans="6:6" ht="15" customHeight="1">
      <c r="F542" s="33"/>
    </row>
    <row r="543" spans="6:6" ht="15" customHeight="1">
      <c r="F543" s="33"/>
    </row>
    <row r="544" spans="6:6" ht="15" customHeight="1">
      <c r="F544" s="33"/>
    </row>
    <row r="545" spans="6:6" ht="15" customHeight="1">
      <c r="F545" s="33"/>
    </row>
    <row r="546" spans="6:6" ht="15" customHeight="1">
      <c r="F546" s="33"/>
    </row>
    <row r="547" spans="6:6" ht="15" customHeight="1">
      <c r="F547" s="33"/>
    </row>
    <row r="548" spans="6:6" ht="15" customHeight="1">
      <c r="F548" s="33"/>
    </row>
    <row r="549" spans="6:6" ht="15" customHeight="1">
      <c r="F549" s="33"/>
    </row>
    <row r="550" spans="6:6" ht="15" customHeight="1">
      <c r="F550" s="33"/>
    </row>
    <row r="551" spans="6:6" ht="15" customHeight="1">
      <c r="F551" s="33"/>
    </row>
    <row r="552" spans="6:6" ht="15" customHeight="1">
      <c r="F552" s="33"/>
    </row>
    <row r="553" spans="6:6" ht="15" customHeight="1">
      <c r="F553" s="33"/>
    </row>
    <row r="554" spans="6:6" ht="15" customHeight="1">
      <c r="F554" s="33"/>
    </row>
    <row r="555" spans="6:6" ht="15" customHeight="1">
      <c r="F555" s="33"/>
    </row>
    <row r="556" spans="6:6" ht="15" customHeight="1">
      <c r="F556" s="33"/>
    </row>
    <row r="557" spans="6:6" ht="15" customHeight="1">
      <c r="F557" s="33"/>
    </row>
    <row r="558" spans="6:6" ht="15" customHeight="1">
      <c r="F558" s="33"/>
    </row>
    <row r="559" spans="6:6" ht="15" customHeight="1">
      <c r="F559" s="33"/>
    </row>
    <row r="560" spans="6:6" ht="15" customHeight="1">
      <c r="F560" s="33"/>
    </row>
    <row r="561" spans="6:6" ht="15" customHeight="1">
      <c r="F561" s="33"/>
    </row>
    <row r="562" spans="6:6" ht="15" customHeight="1">
      <c r="F562" s="33"/>
    </row>
    <row r="563" spans="6:6" ht="15" customHeight="1">
      <c r="F563" s="33"/>
    </row>
    <row r="564" spans="6:6" ht="15" customHeight="1">
      <c r="F564" s="33"/>
    </row>
    <row r="565" spans="6:6" ht="15" customHeight="1">
      <c r="F565" s="33"/>
    </row>
    <row r="566" spans="6:6" ht="15" customHeight="1">
      <c r="F566" s="33"/>
    </row>
    <row r="567" spans="6:6" ht="15" customHeight="1">
      <c r="F567" s="33"/>
    </row>
    <row r="568" spans="6:6" ht="15" customHeight="1">
      <c r="F568" s="33"/>
    </row>
    <row r="569" spans="6:6" ht="15" customHeight="1">
      <c r="F569" s="33"/>
    </row>
    <row r="570" spans="6:6" ht="15" customHeight="1">
      <c r="F570" s="33"/>
    </row>
    <row r="571" spans="6:6" ht="15" customHeight="1">
      <c r="F571" s="33"/>
    </row>
    <row r="572" spans="6:6" ht="15" customHeight="1">
      <c r="F572" s="33"/>
    </row>
    <row r="573" spans="6:6" ht="15" customHeight="1">
      <c r="F573" s="33"/>
    </row>
    <row r="574" spans="6:6" ht="15" customHeight="1">
      <c r="F574" s="33"/>
    </row>
    <row r="575" spans="6:6" ht="15" customHeight="1">
      <c r="F575" s="33"/>
    </row>
    <row r="576" spans="6:6" ht="15" customHeight="1">
      <c r="F576" s="33"/>
    </row>
    <row r="577" spans="6:6" ht="15" customHeight="1">
      <c r="F577" s="33"/>
    </row>
    <row r="578" spans="6:6" ht="15" customHeight="1">
      <c r="F578" s="33"/>
    </row>
    <row r="579" spans="6:6" ht="15" customHeight="1">
      <c r="F579" s="33"/>
    </row>
    <row r="580" spans="6:6" ht="15" customHeight="1">
      <c r="F580" s="33"/>
    </row>
    <row r="581" spans="6:6" ht="15" customHeight="1">
      <c r="F581" s="33"/>
    </row>
    <row r="582" spans="6:6" ht="15" customHeight="1">
      <c r="F582" s="33"/>
    </row>
    <row r="583" spans="6:6" ht="15" customHeight="1">
      <c r="F583" s="33"/>
    </row>
    <row r="584" spans="6:6" ht="15" customHeight="1">
      <c r="F584" s="33"/>
    </row>
    <row r="585" spans="6:6" ht="15" customHeight="1">
      <c r="F585" s="33"/>
    </row>
    <row r="586" spans="6:6" ht="15" customHeight="1">
      <c r="F586" s="33"/>
    </row>
    <row r="587" spans="6:6" ht="15" customHeight="1">
      <c r="F587" s="33"/>
    </row>
    <row r="588" spans="6:6" ht="15" customHeight="1">
      <c r="F588" s="33"/>
    </row>
    <row r="589" spans="6:6" ht="15" customHeight="1">
      <c r="F589" s="33"/>
    </row>
    <row r="590" spans="6:6" ht="15" customHeight="1">
      <c r="F590" s="33"/>
    </row>
    <row r="591" spans="6:6" ht="15" customHeight="1">
      <c r="F591" s="33"/>
    </row>
    <row r="592" spans="6:6" ht="15" customHeight="1">
      <c r="F592" s="33"/>
    </row>
    <row r="593" spans="6:6" ht="15" customHeight="1">
      <c r="F593" s="33"/>
    </row>
    <row r="594" spans="6:6" ht="15" customHeight="1">
      <c r="F594" s="33"/>
    </row>
    <row r="595" spans="6:6" ht="15" customHeight="1">
      <c r="F595" s="33"/>
    </row>
    <row r="596" spans="6:6" ht="15" customHeight="1">
      <c r="F596" s="33"/>
    </row>
    <row r="597" spans="6:6" ht="15" customHeight="1">
      <c r="F597" s="33"/>
    </row>
    <row r="598" spans="6:6" ht="15" customHeight="1">
      <c r="F598" s="33"/>
    </row>
    <row r="599" spans="6:6" ht="15" customHeight="1">
      <c r="F599" s="33"/>
    </row>
    <row r="600" spans="6:6" ht="15" customHeight="1">
      <c r="F600" s="33"/>
    </row>
    <row r="601" spans="6:6" ht="15" customHeight="1">
      <c r="F601" s="33"/>
    </row>
    <row r="602" spans="6:6" ht="15" customHeight="1">
      <c r="F602" s="33"/>
    </row>
    <row r="603" spans="6:6" ht="15" customHeight="1">
      <c r="F603" s="33"/>
    </row>
    <row r="604" spans="6:6" ht="15" customHeight="1">
      <c r="F604" s="33"/>
    </row>
    <row r="605" spans="6:6" ht="15" customHeight="1">
      <c r="F605" s="33"/>
    </row>
    <row r="606" spans="6:6" ht="15" customHeight="1">
      <c r="F606" s="33"/>
    </row>
    <row r="607" spans="6:6" ht="15" customHeight="1">
      <c r="F607" s="33"/>
    </row>
    <row r="608" spans="6:6" ht="15" customHeight="1">
      <c r="F608" s="33"/>
    </row>
    <row r="609" spans="6:6" ht="15" customHeight="1">
      <c r="F609" s="33"/>
    </row>
    <row r="610" spans="6:6" ht="15" customHeight="1">
      <c r="F610" s="33"/>
    </row>
    <row r="611" spans="6:6" ht="15" customHeight="1">
      <c r="F611" s="33"/>
    </row>
    <row r="612" spans="6:6" ht="15" customHeight="1">
      <c r="F612" s="33"/>
    </row>
    <row r="613" spans="6:6" ht="15" customHeight="1">
      <c r="F613" s="33"/>
    </row>
    <row r="614" spans="6:6" ht="15" customHeight="1">
      <c r="F614" s="33"/>
    </row>
    <row r="615" spans="6:6" ht="15" customHeight="1">
      <c r="F615" s="33"/>
    </row>
    <row r="616" spans="6:6" ht="15" customHeight="1">
      <c r="F616" s="33"/>
    </row>
    <row r="617" spans="6:6" ht="15" customHeight="1">
      <c r="F617" s="33"/>
    </row>
    <row r="618" spans="6:6" ht="15" customHeight="1">
      <c r="F618" s="33"/>
    </row>
    <row r="619" spans="6:6" ht="15" customHeight="1">
      <c r="F619" s="33"/>
    </row>
    <row r="620" spans="6:6" ht="15" customHeight="1">
      <c r="F620" s="33"/>
    </row>
    <row r="621" spans="6:6" ht="15" customHeight="1">
      <c r="F621" s="33"/>
    </row>
    <row r="622" spans="6:6" ht="15" customHeight="1">
      <c r="F622" s="33"/>
    </row>
    <row r="623" spans="6:6" ht="15" customHeight="1">
      <c r="F623" s="33"/>
    </row>
    <row r="624" spans="6:6" ht="15" customHeight="1">
      <c r="F624" s="33"/>
    </row>
    <row r="625" spans="6:6" ht="15" customHeight="1">
      <c r="F625" s="33"/>
    </row>
    <row r="626" spans="6:6" ht="15" customHeight="1">
      <c r="F626" s="33"/>
    </row>
    <row r="627" spans="6:6" ht="15" customHeight="1">
      <c r="F627" s="33"/>
    </row>
    <row r="628" spans="6:6" ht="15" customHeight="1">
      <c r="F628" s="33"/>
    </row>
    <row r="629" spans="6:6" ht="15" customHeight="1">
      <c r="F629" s="33"/>
    </row>
    <row r="630" spans="6:6" ht="15" customHeight="1">
      <c r="F630" s="33"/>
    </row>
    <row r="631" spans="6:6" ht="15" customHeight="1">
      <c r="F631" s="33"/>
    </row>
    <row r="632" spans="6:6" ht="15" customHeight="1">
      <c r="F632" s="33"/>
    </row>
    <row r="633" spans="6:6" ht="15" customHeight="1">
      <c r="F633" s="33"/>
    </row>
    <row r="634" spans="6:6" ht="15" customHeight="1">
      <c r="F634" s="33"/>
    </row>
    <row r="635" spans="6:6" ht="15" customHeight="1">
      <c r="F635" s="33"/>
    </row>
    <row r="636" spans="6:6" ht="15" customHeight="1">
      <c r="F636" s="33"/>
    </row>
    <row r="637" spans="6:6" ht="15" customHeight="1">
      <c r="F637" s="33"/>
    </row>
    <row r="638" spans="6:6" ht="15" customHeight="1">
      <c r="F638" s="33"/>
    </row>
    <row r="639" spans="6:6" ht="15" customHeight="1">
      <c r="F639" s="33"/>
    </row>
    <row r="640" spans="6:6" ht="15" customHeight="1">
      <c r="F640" s="33"/>
    </row>
    <row r="641" spans="6:6" ht="15" customHeight="1">
      <c r="F641" s="33"/>
    </row>
    <row r="642" spans="6:6" ht="15" customHeight="1">
      <c r="F642" s="33"/>
    </row>
    <row r="643" spans="6:6" ht="15" customHeight="1">
      <c r="F643" s="33"/>
    </row>
    <row r="644" spans="6:6" ht="15" customHeight="1">
      <c r="F644" s="33"/>
    </row>
    <row r="645" spans="6:6" ht="15" customHeight="1">
      <c r="F645" s="33"/>
    </row>
    <row r="646" spans="6:6" ht="15" customHeight="1">
      <c r="F646" s="33"/>
    </row>
    <row r="647" spans="6:6" ht="15" customHeight="1">
      <c r="F647" s="33"/>
    </row>
    <row r="648" spans="6:6" ht="15" customHeight="1">
      <c r="F648" s="33"/>
    </row>
    <row r="649" spans="6:6" ht="15" customHeight="1">
      <c r="F649" s="33"/>
    </row>
    <row r="650" spans="6:6" ht="15" customHeight="1">
      <c r="F650" s="33"/>
    </row>
    <row r="651" spans="6:6" ht="15" customHeight="1">
      <c r="F651" s="33"/>
    </row>
    <row r="652" spans="6:6" ht="15" customHeight="1">
      <c r="F652" s="33"/>
    </row>
    <row r="653" spans="6:6" ht="15" customHeight="1">
      <c r="F653" s="33"/>
    </row>
    <row r="654" spans="6:6" ht="15" customHeight="1">
      <c r="F654" s="33"/>
    </row>
    <row r="655" spans="6:6" ht="15" customHeight="1">
      <c r="F655" s="33"/>
    </row>
    <row r="656" spans="6:6" ht="15" customHeight="1">
      <c r="F656" s="33"/>
    </row>
    <row r="657" spans="6:6" ht="15" customHeight="1">
      <c r="F657" s="33"/>
    </row>
    <row r="658" spans="6:6" ht="15" customHeight="1">
      <c r="F658" s="33"/>
    </row>
    <row r="659" spans="6:6" ht="15" customHeight="1">
      <c r="F659" s="33"/>
    </row>
    <row r="660" spans="6:6" ht="15" customHeight="1">
      <c r="F660" s="33"/>
    </row>
    <row r="661" spans="6:6" ht="15" customHeight="1">
      <c r="F661" s="33"/>
    </row>
    <row r="662" spans="6:6" ht="15" customHeight="1">
      <c r="F662" s="33"/>
    </row>
    <row r="663" spans="6:6" ht="15" customHeight="1">
      <c r="F663" s="33"/>
    </row>
    <row r="664" spans="6:6" ht="15" customHeight="1">
      <c r="F664" s="33"/>
    </row>
    <row r="665" spans="6:6" ht="15" customHeight="1">
      <c r="F665" s="33"/>
    </row>
    <row r="666" spans="6:6" ht="15" customHeight="1">
      <c r="F666" s="33"/>
    </row>
    <row r="667" spans="6:6" ht="15" customHeight="1">
      <c r="F667" s="33"/>
    </row>
    <row r="668" spans="6:6" ht="15" customHeight="1">
      <c r="F668" s="33"/>
    </row>
    <row r="669" spans="6:6" ht="15" customHeight="1">
      <c r="F669" s="33"/>
    </row>
    <row r="670" spans="6:6" ht="15" customHeight="1">
      <c r="F670" s="33"/>
    </row>
    <row r="671" spans="6:6" ht="15" customHeight="1">
      <c r="F671" s="33"/>
    </row>
    <row r="672" spans="6:6" ht="15" customHeight="1">
      <c r="F672" s="33"/>
    </row>
    <row r="673" spans="6:6" ht="15" customHeight="1">
      <c r="F673" s="33"/>
    </row>
    <row r="674" spans="6:6" ht="15" customHeight="1">
      <c r="F674" s="33"/>
    </row>
    <row r="675" spans="6:6" ht="15" customHeight="1">
      <c r="F675" s="33"/>
    </row>
    <row r="676" spans="6:6" ht="15" customHeight="1">
      <c r="F676" s="33"/>
    </row>
    <row r="677" spans="6:6" ht="15" customHeight="1">
      <c r="F677" s="33"/>
    </row>
    <row r="678" spans="6:6" ht="15" customHeight="1">
      <c r="F678" s="33"/>
    </row>
    <row r="679" spans="6:6" ht="15" customHeight="1">
      <c r="F679" s="33"/>
    </row>
    <row r="680" spans="6:6" ht="15" customHeight="1">
      <c r="F680" s="33"/>
    </row>
    <row r="681" spans="6:6" ht="15" customHeight="1">
      <c r="F681" s="33"/>
    </row>
    <row r="682" spans="6:6" ht="15" customHeight="1">
      <c r="F682" s="33"/>
    </row>
    <row r="683" spans="6:6" ht="15" customHeight="1">
      <c r="F683" s="33"/>
    </row>
    <row r="684" spans="6:6" ht="15" customHeight="1">
      <c r="F684" s="33"/>
    </row>
    <row r="685" spans="6:6" ht="15" customHeight="1">
      <c r="F685" s="33"/>
    </row>
    <row r="686" spans="6:6" ht="15" customHeight="1">
      <c r="F686" s="33"/>
    </row>
    <row r="687" spans="6:6" ht="15" customHeight="1">
      <c r="F687" s="33"/>
    </row>
    <row r="688" spans="6:6" ht="15" customHeight="1">
      <c r="F688" s="33"/>
    </row>
    <row r="689" spans="6:6" ht="15" customHeight="1">
      <c r="F689" s="33"/>
    </row>
    <row r="690" spans="6:6" ht="15" customHeight="1">
      <c r="F690" s="33"/>
    </row>
    <row r="691" spans="6:6" ht="15" customHeight="1">
      <c r="F691" s="33"/>
    </row>
    <row r="692" spans="6:6" ht="15" customHeight="1">
      <c r="F692" s="33"/>
    </row>
    <row r="693" spans="6:6" ht="15" customHeight="1">
      <c r="F693" s="33"/>
    </row>
    <row r="694" spans="6:6" ht="15" customHeight="1">
      <c r="F694" s="33"/>
    </row>
    <row r="695" spans="6:6" ht="15" customHeight="1">
      <c r="F695" s="33"/>
    </row>
    <row r="696" spans="6:6" ht="15" customHeight="1">
      <c r="F696" s="33"/>
    </row>
    <row r="697" spans="6:6" ht="15" customHeight="1">
      <c r="F697" s="33"/>
    </row>
    <row r="698" spans="6:6" ht="15" customHeight="1">
      <c r="F698" s="33"/>
    </row>
    <row r="699" spans="6:6" ht="15" customHeight="1">
      <c r="F699" s="33"/>
    </row>
    <row r="700" spans="6:6" ht="15" customHeight="1">
      <c r="F700" s="33"/>
    </row>
    <row r="701" spans="6:6" ht="15" customHeight="1">
      <c r="F701" s="33"/>
    </row>
    <row r="702" spans="6:6" ht="15" customHeight="1">
      <c r="F702" s="33"/>
    </row>
    <row r="703" spans="6:6" ht="15" customHeight="1">
      <c r="F703" s="33"/>
    </row>
    <row r="704" spans="6:6" ht="15" customHeight="1">
      <c r="F704" s="33"/>
    </row>
    <row r="705" spans="6:6" ht="15" customHeight="1">
      <c r="F705" s="33"/>
    </row>
    <row r="706" spans="6:6" ht="15" customHeight="1">
      <c r="F706" s="33"/>
    </row>
    <row r="707" spans="6:6" ht="15" customHeight="1">
      <c r="F707" s="33"/>
    </row>
    <row r="708" spans="6:6" ht="15" customHeight="1">
      <c r="F708" s="33"/>
    </row>
    <row r="709" spans="6:6" ht="15" customHeight="1">
      <c r="F709" s="33"/>
    </row>
    <row r="710" spans="6:6" ht="15" customHeight="1">
      <c r="F710" s="33"/>
    </row>
    <row r="711" spans="6:6" ht="15" customHeight="1">
      <c r="F711" s="33"/>
    </row>
    <row r="712" spans="6:6" ht="15" customHeight="1">
      <c r="F712" s="33"/>
    </row>
    <row r="713" spans="6:6" ht="15" customHeight="1">
      <c r="F713" s="33"/>
    </row>
    <row r="714" spans="6:6" ht="15" customHeight="1">
      <c r="F714" s="33"/>
    </row>
    <row r="715" spans="6:6" ht="15" customHeight="1">
      <c r="F715" s="33"/>
    </row>
    <row r="716" spans="6:6" ht="15" customHeight="1">
      <c r="F716" s="33"/>
    </row>
    <row r="717" spans="6:6" ht="15" customHeight="1">
      <c r="F717" s="33"/>
    </row>
    <row r="718" spans="6:6" ht="15" customHeight="1">
      <c r="F718" s="33"/>
    </row>
    <row r="719" spans="6:6" ht="15" customHeight="1">
      <c r="F719" s="33"/>
    </row>
    <row r="720" spans="6:6" ht="15" customHeight="1">
      <c r="F720" s="33"/>
    </row>
    <row r="721" spans="6:6" ht="15" customHeight="1">
      <c r="F721" s="33"/>
    </row>
    <row r="722" spans="6:6" ht="15" customHeight="1">
      <c r="F722" s="33"/>
    </row>
    <row r="723" spans="6:6" ht="15" customHeight="1">
      <c r="F723" s="33"/>
    </row>
    <row r="724" spans="6:6" ht="15" customHeight="1">
      <c r="F724" s="33"/>
    </row>
    <row r="725" spans="6:6" ht="15" customHeight="1">
      <c r="F725" s="33"/>
    </row>
    <row r="726" spans="6:6" ht="15" customHeight="1">
      <c r="F726" s="33"/>
    </row>
    <row r="727" spans="6:6" ht="15" customHeight="1">
      <c r="F727" s="33"/>
    </row>
    <row r="728" spans="6:6" ht="15" customHeight="1">
      <c r="F728" s="33"/>
    </row>
    <row r="729" spans="6:6" ht="15" customHeight="1">
      <c r="F729" s="33"/>
    </row>
    <row r="730" spans="6:6" ht="15" customHeight="1">
      <c r="F730" s="33"/>
    </row>
    <row r="731" spans="6:6" ht="15" customHeight="1">
      <c r="F731" s="33"/>
    </row>
    <row r="732" spans="6:6" ht="15" customHeight="1">
      <c r="F732" s="33"/>
    </row>
    <row r="733" spans="6:6" ht="15" customHeight="1">
      <c r="F733" s="33"/>
    </row>
    <row r="734" spans="6:6" ht="15" customHeight="1">
      <c r="F734" s="33"/>
    </row>
    <row r="735" spans="6:6" ht="15" customHeight="1">
      <c r="F735" s="33"/>
    </row>
    <row r="736" spans="6:6" ht="15" customHeight="1">
      <c r="F736" s="33"/>
    </row>
    <row r="737" spans="6:6" ht="15" customHeight="1">
      <c r="F737" s="33"/>
    </row>
    <row r="738" spans="6:6" ht="15" customHeight="1">
      <c r="F738" s="33"/>
    </row>
    <row r="739" spans="6:6" ht="15" customHeight="1">
      <c r="F739" s="33"/>
    </row>
    <row r="740" spans="6:6" ht="15" customHeight="1">
      <c r="F740" s="33"/>
    </row>
    <row r="741" spans="6:6" ht="15" customHeight="1">
      <c r="F741" s="33"/>
    </row>
    <row r="742" spans="6:6" ht="15" customHeight="1">
      <c r="F742" s="33"/>
    </row>
    <row r="743" spans="6:6" ht="15" customHeight="1">
      <c r="F743" s="33"/>
    </row>
    <row r="744" spans="6:6" ht="15" customHeight="1">
      <c r="F744" s="33"/>
    </row>
    <row r="745" spans="6:6" ht="15" customHeight="1">
      <c r="F745" s="33"/>
    </row>
    <row r="746" spans="6:6" ht="15" customHeight="1">
      <c r="F746" s="33"/>
    </row>
    <row r="747" spans="6:6" ht="15" customHeight="1">
      <c r="F747" s="33"/>
    </row>
    <row r="748" spans="6:6" ht="15" customHeight="1">
      <c r="F748" s="33"/>
    </row>
    <row r="749" spans="6:6" ht="15" customHeight="1">
      <c r="F749" s="33"/>
    </row>
    <row r="750" spans="6:6" ht="15" customHeight="1">
      <c r="F750" s="33"/>
    </row>
    <row r="751" spans="6:6" ht="15" customHeight="1">
      <c r="F751" s="33"/>
    </row>
    <row r="752" spans="6:6" ht="15" customHeight="1">
      <c r="F752" s="33"/>
    </row>
    <row r="753" spans="6:6" ht="15" customHeight="1">
      <c r="F753" s="33"/>
    </row>
    <row r="754" spans="6:6" ht="15" customHeight="1">
      <c r="F754" s="33"/>
    </row>
    <row r="755" spans="6:6" ht="15" customHeight="1">
      <c r="F755" s="33"/>
    </row>
    <row r="756" spans="6:6" ht="15" customHeight="1">
      <c r="F756" s="33"/>
    </row>
    <row r="757" spans="6:6" ht="15" customHeight="1">
      <c r="F757" s="33"/>
    </row>
    <row r="758" spans="6:6" ht="15" customHeight="1">
      <c r="F758" s="33"/>
    </row>
    <row r="759" spans="6:6" ht="15" customHeight="1">
      <c r="F759" s="33"/>
    </row>
    <row r="760" spans="6:6" ht="15" customHeight="1">
      <c r="F760" s="33"/>
    </row>
    <row r="761" spans="6:6" ht="15" customHeight="1">
      <c r="F761" s="33"/>
    </row>
    <row r="762" spans="6:6" ht="15" customHeight="1">
      <c r="F762" s="33"/>
    </row>
    <row r="763" spans="6:6" ht="15" customHeight="1">
      <c r="F763" s="33"/>
    </row>
    <row r="764" spans="6:6" ht="15" customHeight="1">
      <c r="F764" s="33"/>
    </row>
    <row r="765" spans="6:6" ht="15" customHeight="1">
      <c r="F765" s="33"/>
    </row>
    <row r="766" spans="6:6" ht="15" customHeight="1">
      <c r="F766" s="33"/>
    </row>
    <row r="767" spans="6:6" ht="15" customHeight="1">
      <c r="F767" s="33"/>
    </row>
    <row r="768" spans="6:6" ht="15" customHeight="1">
      <c r="F768" s="33"/>
    </row>
    <row r="769" spans="6:6" ht="15" customHeight="1">
      <c r="F769" s="33"/>
    </row>
    <row r="770" spans="6:6" ht="15" customHeight="1">
      <c r="F770" s="33"/>
    </row>
    <row r="771" spans="6:6" ht="15" customHeight="1">
      <c r="F771" s="33"/>
    </row>
    <row r="772" spans="6:6" ht="15" customHeight="1">
      <c r="F772" s="33"/>
    </row>
    <row r="773" spans="6:6" ht="15" customHeight="1">
      <c r="F773" s="33"/>
    </row>
    <row r="774" spans="6:6" ht="15" customHeight="1">
      <c r="F774" s="33"/>
    </row>
    <row r="775" spans="6:6" ht="15" customHeight="1">
      <c r="F775" s="33"/>
    </row>
    <row r="776" spans="6:6" ht="15" customHeight="1">
      <c r="F776" s="33"/>
    </row>
    <row r="777" spans="6:6" ht="15" customHeight="1">
      <c r="F777" s="33"/>
    </row>
    <row r="778" spans="6:6" ht="15" customHeight="1">
      <c r="F778" s="33"/>
    </row>
    <row r="779" spans="6:6" ht="15" customHeight="1">
      <c r="F779" s="33"/>
    </row>
    <row r="780" spans="6:6" ht="15" customHeight="1">
      <c r="F780" s="33"/>
    </row>
    <row r="781" spans="6:6" ht="15" customHeight="1">
      <c r="F781" s="33"/>
    </row>
    <row r="782" spans="6:6" ht="15" customHeight="1">
      <c r="F782" s="33"/>
    </row>
    <row r="783" spans="6:6" ht="15" customHeight="1">
      <c r="F783" s="33"/>
    </row>
    <row r="784" spans="6:6" ht="15" customHeight="1">
      <c r="F784" s="33"/>
    </row>
    <row r="785" spans="6:6" ht="15" customHeight="1">
      <c r="F785" s="33"/>
    </row>
    <row r="786" spans="6:6" ht="15" customHeight="1">
      <c r="F786" s="33"/>
    </row>
    <row r="787" spans="6:6" ht="15" customHeight="1">
      <c r="F787" s="33"/>
    </row>
    <row r="788" spans="6:6" ht="15" customHeight="1">
      <c r="F788" s="33"/>
    </row>
    <row r="789" spans="6:6" ht="15" customHeight="1">
      <c r="F789" s="33"/>
    </row>
    <row r="790" spans="6:6" ht="15" customHeight="1">
      <c r="F790" s="33"/>
    </row>
    <row r="791" spans="6:6" ht="15" customHeight="1">
      <c r="F791" s="33"/>
    </row>
    <row r="792" spans="6:6" ht="15" customHeight="1">
      <c r="F792" s="33"/>
    </row>
    <row r="793" spans="6:6" ht="15" customHeight="1">
      <c r="F793" s="33"/>
    </row>
    <row r="794" spans="6:6" ht="15" customHeight="1">
      <c r="F794" s="33"/>
    </row>
    <row r="795" spans="6:6" ht="15" customHeight="1">
      <c r="F795" s="33"/>
    </row>
    <row r="796" spans="6:6" ht="15" customHeight="1">
      <c r="F796" s="33"/>
    </row>
    <row r="797" spans="6:6" ht="15" customHeight="1">
      <c r="F797" s="33"/>
    </row>
    <row r="798" spans="6:6" ht="15" customHeight="1">
      <c r="F798" s="33"/>
    </row>
    <row r="799" spans="6:6" ht="15" customHeight="1">
      <c r="F799" s="33"/>
    </row>
    <row r="800" spans="6:6" ht="15" customHeight="1">
      <c r="F800" s="33"/>
    </row>
    <row r="801" spans="6:6" ht="15" customHeight="1">
      <c r="F801" s="33"/>
    </row>
    <row r="802" spans="6:6" ht="15" customHeight="1">
      <c r="F802" s="33"/>
    </row>
    <row r="803" spans="6:6" ht="15" customHeight="1">
      <c r="F803" s="33"/>
    </row>
    <row r="804" spans="6:6" ht="15" customHeight="1">
      <c r="F804" s="33"/>
    </row>
    <row r="805" spans="6:6" ht="15" customHeight="1">
      <c r="F805" s="33"/>
    </row>
    <row r="806" spans="6:6" ht="15" customHeight="1">
      <c r="F806" s="33"/>
    </row>
    <row r="807" spans="6:6" ht="15" customHeight="1">
      <c r="F807" s="33"/>
    </row>
    <row r="808" spans="6:6" ht="15" customHeight="1">
      <c r="F808" s="33"/>
    </row>
    <row r="809" spans="6:6" ht="15" customHeight="1">
      <c r="F809" s="33"/>
    </row>
    <row r="810" spans="6:6" ht="15" customHeight="1">
      <c r="F810" s="33"/>
    </row>
    <row r="811" spans="6:6" ht="15" customHeight="1">
      <c r="F811" s="33"/>
    </row>
    <row r="812" spans="6:6" ht="15" customHeight="1">
      <c r="F812" s="33"/>
    </row>
    <row r="813" spans="6:6" ht="15" customHeight="1">
      <c r="F813" s="33"/>
    </row>
    <row r="814" spans="6:6" ht="15" customHeight="1">
      <c r="F814" s="33"/>
    </row>
    <row r="815" spans="6:6" ht="15" customHeight="1">
      <c r="F815" s="33"/>
    </row>
    <row r="816" spans="6:6" ht="15" customHeight="1">
      <c r="F816" s="33"/>
    </row>
    <row r="817" spans="6:6" ht="15" customHeight="1">
      <c r="F817" s="33"/>
    </row>
    <row r="818" spans="6:6" ht="15" customHeight="1">
      <c r="F818" s="33"/>
    </row>
    <row r="819" spans="6:6" ht="15" customHeight="1">
      <c r="F819" s="33"/>
    </row>
    <row r="820" spans="6:6" ht="15" customHeight="1">
      <c r="F820" s="33"/>
    </row>
    <row r="821" spans="6:6" ht="15" customHeight="1">
      <c r="F821" s="33"/>
    </row>
    <row r="822" spans="6:6" ht="15" customHeight="1">
      <c r="F822" s="33"/>
    </row>
    <row r="823" spans="6:6" ht="15" customHeight="1">
      <c r="F823" s="33"/>
    </row>
    <row r="824" spans="6:6" ht="15" customHeight="1">
      <c r="F824" s="33"/>
    </row>
    <row r="825" spans="6:6" ht="15" customHeight="1">
      <c r="F825" s="33"/>
    </row>
  </sheetData>
  <autoFilter ref="A3:Q358">
    <filterColumn colId="10" showButton="0"/>
    <filterColumn colId="11" showButton="0"/>
    <filterColumn colId="12" showButton="0"/>
    <filterColumn colId="13" showButton="0"/>
    <filterColumn colId="14" showButton="0"/>
  </autoFilter>
  <mergeCells count="50">
    <mergeCell ref="A359:L359"/>
    <mergeCell ref="A303:Q303"/>
    <mergeCell ref="A304:Q304"/>
    <mergeCell ref="A316:Q316"/>
    <mergeCell ref="A338:Q338"/>
    <mergeCell ref="K357:Q357"/>
    <mergeCell ref="A355:Q355"/>
    <mergeCell ref="A357:I357"/>
    <mergeCell ref="B358:I358"/>
    <mergeCell ref="A345:Q345"/>
    <mergeCell ref="K358:Q358"/>
    <mergeCell ref="A348:Q348"/>
    <mergeCell ref="A344:I344"/>
    <mergeCell ref="K344:Q344"/>
    <mergeCell ref="A346:Q346"/>
    <mergeCell ref="A302:I302"/>
    <mergeCell ref="K302:Q302"/>
    <mergeCell ref="A280:Q280"/>
    <mergeCell ref="A289:Q289"/>
    <mergeCell ref="K269:Q269"/>
    <mergeCell ref="A1:L1"/>
    <mergeCell ref="A2:L2"/>
    <mergeCell ref="A6:Q6"/>
    <mergeCell ref="A270:Q270"/>
    <mergeCell ref="A266:Q266"/>
    <mergeCell ref="K10:Q10"/>
    <mergeCell ref="A12:Q12"/>
    <mergeCell ref="A108:Q108"/>
    <mergeCell ref="A265:I265"/>
    <mergeCell ref="A11:Q11"/>
    <mergeCell ref="J3:J4"/>
    <mergeCell ref="K3:P3"/>
    <mergeCell ref="H3:H4"/>
    <mergeCell ref="I3:I4"/>
    <mergeCell ref="A3:A4"/>
    <mergeCell ref="B3:B4"/>
    <mergeCell ref="K265:Q265"/>
    <mergeCell ref="Q3:Q4"/>
    <mergeCell ref="K5:P5"/>
    <mergeCell ref="A271:Q271"/>
    <mergeCell ref="A69:Q69"/>
    <mergeCell ref="A7:Q7"/>
    <mergeCell ref="A10:I10"/>
    <mergeCell ref="C3:C4"/>
    <mergeCell ref="D3:D4"/>
    <mergeCell ref="E3:E4"/>
    <mergeCell ref="F3:F4"/>
    <mergeCell ref="G3:G4"/>
    <mergeCell ref="A269:I269"/>
    <mergeCell ref="A267:Q267"/>
  </mergeCells>
  <conditionalFormatting sqref="E5 F3">
    <cfRule type="duplicateValues" dxfId="353" priority="20"/>
  </conditionalFormatting>
  <conditionalFormatting sqref="F302">
    <cfRule type="duplicateValues" dxfId="352" priority="11"/>
  </conditionalFormatting>
  <conditionalFormatting sqref="F303">
    <cfRule type="duplicateValues" dxfId="351" priority="10"/>
  </conditionalFormatting>
  <conditionalFormatting sqref="F344">
    <cfRule type="duplicateValues" dxfId="350" priority="7"/>
  </conditionalFormatting>
  <conditionalFormatting sqref="F826:F1048576 F1:F4 F6:F367 E5">
    <cfRule type="duplicateValues" dxfId="349" priority="4"/>
  </conditionalFormatting>
  <conditionalFormatting sqref="F346:F357">
    <cfRule type="duplicateValues" dxfId="348" priority="824"/>
  </conditionalFormatting>
  <conditionalFormatting sqref="F304:F343">
    <cfRule type="duplicateValues" dxfId="347" priority="901"/>
  </conditionalFormatting>
  <conditionalFormatting sqref="F267:F269">
    <cfRule type="duplicateValues" dxfId="346" priority="983"/>
  </conditionalFormatting>
  <conditionalFormatting sqref="F368:F825">
    <cfRule type="duplicateValues" dxfId="345" priority="3"/>
  </conditionalFormatting>
  <conditionalFormatting sqref="F368:F825">
    <cfRule type="duplicateValues" dxfId="344" priority="2"/>
  </conditionalFormatting>
  <conditionalFormatting sqref="F6:F1048576 F1:F4 E5">
    <cfRule type="duplicateValues" dxfId="343" priority="1"/>
  </conditionalFormatting>
  <conditionalFormatting sqref="F7:F10">
    <cfRule type="duplicateValues" dxfId="342" priority="1878"/>
  </conditionalFormatting>
  <conditionalFormatting sqref="F12:F265">
    <cfRule type="duplicateValues" dxfId="341" priority="1881"/>
  </conditionalFormatting>
  <conditionalFormatting sqref="F271:F301">
    <cfRule type="duplicateValues" dxfId="340" priority="1890"/>
  </conditionalFormatting>
  <pageMargins left="1.1811023622047245" right="0.31496062992125984" top="0.74803149606299213" bottom="0.74803149606299213" header="0.31496062992125984" footer="0.31496062992125984"/>
  <pageSetup paperSize="9" scale="39" firstPageNumber="24" orientation="landscape" useFirstPageNumber="1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180"/>
  <sheetViews>
    <sheetView view="pageBreakPreview" zoomScale="60" zoomScaleNormal="85" workbookViewId="0">
      <pane ySplit="3" topLeftCell="A5785" activePane="bottomLeft" state="frozen"/>
      <selection pane="bottomLeft" activeCell="T5795" sqref="T5795"/>
    </sheetView>
  </sheetViews>
  <sheetFormatPr defaultColWidth="8.88671875" defaultRowHeight="14.4"/>
  <cols>
    <col min="1" max="2" width="7.109375" style="50" customWidth="1"/>
    <col min="3" max="3" width="19.44140625" style="49" customWidth="1"/>
    <col min="4" max="4" width="20.44140625" style="49" customWidth="1"/>
    <col min="5" max="5" width="46.33203125" style="50" customWidth="1"/>
    <col min="6" max="6" width="50.33203125" style="57" customWidth="1"/>
    <col min="7" max="7" width="39.109375" style="242" customWidth="1"/>
    <col min="8" max="8" width="25.88671875" style="50" customWidth="1"/>
    <col min="9" max="9" width="18.5546875" style="240" customWidth="1"/>
    <col min="10" max="10" width="26.44140625" style="214" customWidth="1"/>
    <col min="11" max="11" width="14.6640625" style="216" customWidth="1"/>
    <col min="12" max="16384" width="8.88671875" style="50"/>
  </cols>
  <sheetData>
    <row r="1" spans="1:28" s="49" customFormat="1" ht="51" customHeight="1">
      <c r="A1" s="345" t="s">
        <v>18518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81"/>
      <c r="M1" s="8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s="49" customFormat="1" ht="16.2" customHeight="1" thickBot="1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83"/>
      <c r="M2" s="83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s="33" customFormat="1" ht="18" customHeight="1">
      <c r="A3" s="404" t="s">
        <v>18522</v>
      </c>
      <c r="B3" s="410" t="s">
        <v>18523</v>
      </c>
      <c r="C3" s="406" t="s">
        <v>274</v>
      </c>
      <c r="D3" s="408" t="s">
        <v>4</v>
      </c>
      <c r="E3" s="361" t="s">
        <v>10512</v>
      </c>
      <c r="F3" s="400" t="s">
        <v>10511</v>
      </c>
      <c r="G3" s="400" t="s">
        <v>18525</v>
      </c>
      <c r="H3" s="400" t="s">
        <v>18526</v>
      </c>
      <c r="I3" s="400" t="s">
        <v>18524</v>
      </c>
      <c r="J3" s="402" t="s">
        <v>17594</v>
      </c>
      <c r="K3" s="398" t="s">
        <v>6</v>
      </c>
    </row>
    <row r="4" spans="1:28" s="42" customFormat="1" ht="87.6" customHeight="1" thickBot="1">
      <c r="A4" s="405"/>
      <c r="B4" s="411"/>
      <c r="C4" s="407"/>
      <c r="D4" s="409"/>
      <c r="E4" s="362"/>
      <c r="F4" s="401"/>
      <c r="G4" s="401"/>
      <c r="H4" s="401"/>
      <c r="I4" s="401"/>
      <c r="J4" s="403"/>
      <c r="K4" s="399"/>
    </row>
    <row r="5" spans="1:28" s="117" customFormat="1" ht="20.399999999999999">
      <c r="A5" s="111">
        <v>1</v>
      </c>
      <c r="B5" s="111">
        <v>2</v>
      </c>
      <c r="C5" s="111">
        <v>3</v>
      </c>
      <c r="D5" s="245">
        <v>4</v>
      </c>
      <c r="E5" s="246">
        <v>5</v>
      </c>
      <c r="F5" s="112">
        <v>6</v>
      </c>
      <c r="G5" s="111">
        <v>7</v>
      </c>
      <c r="H5" s="111">
        <v>8</v>
      </c>
      <c r="I5" s="111">
        <v>9</v>
      </c>
      <c r="J5" s="202">
        <v>10</v>
      </c>
      <c r="K5" s="215">
        <v>11</v>
      </c>
    </row>
    <row r="6" spans="1:28" s="42" customFormat="1" ht="21">
      <c r="A6" s="338" t="s">
        <v>8</v>
      </c>
      <c r="B6" s="338"/>
      <c r="C6" s="387"/>
      <c r="D6" s="387"/>
      <c r="E6" s="387"/>
      <c r="F6" s="387"/>
      <c r="G6" s="387"/>
      <c r="H6" s="387"/>
      <c r="I6" s="387"/>
      <c r="J6" s="387"/>
      <c r="K6" s="387"/>
    </row>
    <row r="7" spans="1:28" s="42" customFormat="1" ht="15.6">
      <c r="A7" s="367" t="s">
        <v>282</v>
      </c>
      <c r="B7" s="367"/>
      <c r="C7" s="386"/>
      <c r="D7" s="386"/>
      <c r="E7" s="386"/>
      <c r="F7" s="386"/>
      <c r="G7" s="386"/>
      <c r="H7" s="386"/>
      <c r="I7" s="386"/>
      <c r="J7" s="386"/>
      <c r="K7" s="386"/>
    </row>
    <row r="8" spans="1:28" s="42" customFormat="1" ht="46.8">
      <c r="A8" s="53">
        <v>1</v>
      </c>
      <c r="B8" s="53">
        <v>1</v>
      </c>
      <c r="C8" s="37" t="s">
        <v>10841</v>
      </c>
      <c r="D8" s="37" t="s">
        <v>91</v>
      </c>
      <c r="E8" s="38" t="s">
        <v>10842</v>
      </c>
      <c r="F8" s="38" t="s">
        <v>10845</v>
      </c>
      <c r="G8" s="221" t="s">
        <v>10849</v>
      </c>
      <c r="H8" s="37" t="s">
        <v>10850</v>
      </c>
      <c r="I8" s="217">
        <v>155.30000000000001</v>
      </c>
      <c r="J8" s="212" t="s">
        <v>17850</v>
      </c>
      <c r="K8" s="53"/>
    </row>
    <row r="9" spans="1:28" s="42" customFormat="1" ht="46.8">
      <c r="A9" s="53">
        <v>2</v>
      </c>
      <c r="B9" s="53">
        <v>2</v>
      </c>
      <c r="C9" s="37" t="s">
        <v>10841</v>
      </c>
      <c r="D9" s="37" t="s">
        <v>91</v>
      </c>
      <c r="E9" s="38" t="s">
        <v>10649</v>
      </c>
      <c r="F9" s="38" t="s">
        <v>10846</v>
      </c>
      <c r="G9" s="221" t="s">
        <v>10602</v>
      </c>
      <c r="H9" s="37" t="s">
        <v>10851</v>
      </c>
      <c r="I9" s="217">
        <v>4.2622999999999998</v>
      </c>
      <c r="J9" s="212" t="s">
        <v>17850</v>
      </c>
      <c r="K9" s="53"/>
    </row>
    <row r="10" spans="1:28" s="42" customFormat="1" ht="46.8">
      <c r="A10" s="53">
        <v>3</v>
      </c>
      <c r="B10" s="53">
        <v>3</v>
      </c>
      <c r="C10" s="37" t="s">
        <v>10841</v>
      </c>
      <c r="D10" s="37" t="s">
        <v>91</v>
      </c>
      <c r="E10" s="38" t="s">
        <v>10842</v>
      </c>
      <c r="F10" s="38" t="s">
        <v>10845</v>
      </c>
      <c r="G10" s="221" t="s">
        <v>10849</v>
      </c>
      <c r="H10" s="37" t="s">
        <v>10852</v>
      </c>
      <c r="I10" s="217">
        <v>90</v>
      </c>
      <c r="J10" s="212" t="s">
        <v>17850</v>
      </c>
      <c r="K10" s="53"/>
    </row>
    <row r="11" spans="1:28" s="42" customFormat="1" ht="93.6">
      <c r="A11" s="53">
        <v>4</v>
      </c>
      <c r="B11" s="53">
        <v>4</v>
      </c>
      <c r="C11" s="37" t="s">
        <v>10841</v>
      </c>
      <c r="D11" s="37" t="s">
        <v>91</v>
      </c>
      <c r="E11" s="38" t="s">
        <v>10843</v>
      </c>
      <c r="F11" s="38" t="s">
        <v>10847</v>
      </c>
      <c r="G11" s="221" t="s">
        <v>10516</v>
      </c>
      <c r="H11" s="37" t="s">
        <v>10853</v>
      </c>
      <c r="I11" s="217">
        <v>19.0197</v>
      </c>
      <c r="J11" s="212" t="s">
        <v>17850</v>
      </c>
      <c r="K11" s="53"/>
    </row>
    <row r="12" spans="1:28" s="42" customFormat="1" ht="46.8">
      <c r="A12" s="53">
        <v>5</v>
      </c>
      <c r="B12" s="53">
        <v>5</v>
      </c>
      <c r="C12" s="37" t="s">
        <v>10841</v>
      </c>
      <c r="D12" s="37" t="s">
        <v>91</v>
      </c>
      <c r="E12" s="38" t="s">
        <v>10842</v>
      </c>
      <c r="F12" s="38" t="s">
        <v>10848</v>
      </c>
      <c r="G12" s="241" t="s">
        <v>10849</v>
      </c>
      <c r="H12" s="37" t="s">
        <v>10854</v>
      </c>
      <c r="I12" s="217">
        <v>204.7</v>
      </c>
      <c r="J12" s="212" t="s">
        <v>17850</v>
      </c>
      <c r="K12" s="53"/>
    </row>
    <row r="13" spans="1:28" s="42" customFormat="1" ht="62.4">
      <c r="A13" s="53">
        <v>6</v>
      </c>
      <c r="B13" s="53">
        <v>6</v>
      </c>
      <c r="C13" s="37" t="s">
        <v>10841</v>
      </c>
      <c r="D13" s="37" t="s">
        <v>91</v>
      </c>
      <c r="E13" s="38" t="s">
        <v>10844</v>
      </c>
      <c r="F13" s="38" t="s">
        <v>10847</v>
      </c>
      <c r="G13" s="221" t="s">
        <v>10516</v>
      </c>
      <c r="H13" s="37" t="s">
        <v>10855</v>
      </c>
      <c r="I13" s="217">
        <v>4.0004</v>
      </c>
      <c r="J13" s="212" t="s">
        <v>17850</v>
      </c>
      <c r="K13" s="53"/>
    </row>
    <row r="14" spans="1:28" ht="15.6">
      <c r="A14" s="347" t="s">
        <v>283</v>
      </c>
      <c r="B14" s="347"/>
      <c r="C14" s="347"/>
      <c r="D14" s="347"/>
      <c r="E14" s="347"/>
      <c r="F14" s="347"/>
      <c r="G14" s="347"/>
      <c r="H14" s="347"/>
      <c r="I14" s="243">
        <f>SUM(I8:I13)</f>
        <v>477.2824</v>
      </c>
      <c r="J14" s="359"/>
      <c r="K14" s="359"/>
    </row>
    <row r="15" spans="1:28" ht="15.6">
      <c r="A15" s="389" t="s">
        <v>284</v>
      </c>
      <c r="B15" s="389"/>
      <c r="C15" s="390"/>
      <c r="D15" s="390"/>
      <c r="E15" s="390"/>
      <c r="F15" s="390"/>
      <c r="G15" s="390"/>
      <c r="H15" s="390"/>
      <c r="I15" s="390"/>
      <c r="J15" s="390"/>
      <c r="K15" s="390"/>
    </row>
    <row r="16" spans="1:28" ht="39.6">
      <c r="A16" s="53">
        <v>7</v>
      </c>
      <c r="B16" s="53">
        <v>1</v>
      </c>
      <c r="C16" s="124" t="s">
        <v>3042</v>
      </c>
      <c r="D16" s="124" t="s">
        <v>15</v>
      </c>
      <c r="E16" s="55" t="s">
        <v>10515</v>
      </c>
      <c r="F16" s="118" t="s">
        <v>17879</v>
      </c>
      <c r="G16" s="221" t="s">
        <v>10515</v>
      </c>
      <c r="H16" s="37" t="s">
        <v>17901</v>
      </c>
      <c r="I16" s="394">
        <v>10.575799999999999</v>
      </c>
      <c r="J16" s="212" t="s">
        <v>17850</v>
      </c>
      <c r="K16" s="53"/>
    </row>
    <row r="17" spans="1:11" ht="39.6">
      <c r="A17" s="53">
        <v>8</v>
      </c>
      <c r="B17" s="53">
        <v>2</v>
      </c>
      <c r="C17" s="124" t="s">
        <v>3042</v>
      </c>
      <c r="D17" s="124" t="s">
        <v>15</v>
      </c>
      <c r="E17" s="55" t="s">
        <v>10515</v>
      </c>
      <c r="F17" s="118" t="s">
        <v>17879</v>
      </c>
      <c r="G17" s="221" t="s">
        <v>10515</v>
      </c>
      <c r="H17" s="37" t="s">
        <v>17902</v>
      </c>
      <c r="I17" s="395"/>
      <c r="J17" s="212" t="s">
        <v>17850</v>
      </c>
      <c r="K17" s="53"/>
    </row>
    <row r="18" spans="1:11" ht="39.6">
      <c r="A18" s="53">
        <v>9</v>
      </c>
      <c r="B18" s="53">
        <v>3</v>
      </c>
      <c r="C18" s="124" t="s">
        <v>3042</v>
      </c>
      <c r="D18" s="124" t="s">
        <v>15</v>
      </c>
      <c r="E18" s="55" t="s">
        <v>10515</v>
      </c>
      <c r="F18" s="118" t="s">
        <v>17879</v>
      </c>
      <c r="G18" s="221" t="s">
        <v>10515</v>
      </c>
      <c r="H18" s="37" t="s">
        <v>17903</v>
      </c>
      <c r="I18" s="396"/>
      <c r="J18" s="212" t="s">
        <v>17850</v>
      </c>
      <c r="K18" s="53"/>
    </row>
    <row r="19" spans="1:11" ht="39.6">
      <c r="A19" s="53">
        <v>10</v>
      </c>
      <c r="B19" s="53">
        <v>4</v>
      </c>
      <c r="C19" s="124" t="s">
        <v>3042</v>
      </c>
      <c r="D19" s="124" t="s">
        <v>15</v>
      </c>
      <c r="E19" s="55" t="s">
        <v>10515</v>
      </c>
      <c r="F19" s="118" t="s">
        <v>17879</v>
      </c>
      <c r="G19" s="221" t="s">
        <v>10515</v>
      </c>
      <c r="H19" s="37" t="s">
        <v>17904</v>
      </c>
      <c r="I19" s="397">
        <v>15.710100000000001</v>
      </c>
      <c r="J19" s="212" t="s">
        <v>17850</v>
      </c>
      <c r="K19" s="53"/>
    </row>
    <row r="20" spans="1:11" ht="39.6">
      <c r="A20" s="53">
        <v>11</v>
      </c>
      <c r="B20" s="53">
        <v>5</v>
      </c>
      <c r="C20" s="124" t="s">
        <v>3042</v>
      </c>
      <c r="D20" s="124" t="s">
        <v>15</v>
      </c>
      <c r="E20" s="55" t="s">
        <v>10515</v>
      </c>
      <c r="F20" s="118" t="s">
        <v>17879</v>
      </c>
      <c r="G20" s="221" t="s">
        <v>10515</v>
      </c>
      <c r="H20" s="37" t="s">
        <v>17905</v>
      </c>
      <c r="I20" s="397"/>
      <c r="J20" s="212" t="s">
        <v>17850</v>
      </c>
      <c r="K20" s="53"/>
    </row>
    <row r="21" spans="1:11" ht="39.6">
      <c r="A21" s="53">
        <v>12</v>
      </c>
      <c r="B21" s="53">
        <v>6</v>
      </c>
      <c r="C21" s="124" t="s">
        <v>3042</v>
      </c>
      <c r="D21" s="124" t="s">
        <v>15</v>
      </c>
      <c r="E21" s="55" t="s">
        <v>10515</v>
      </c>
      <c r="F21" s="118" t="s">
        <v>17879</v>
      </c>
      <c r="G21" s="221" t="s">
        <v>10515</v>
      </c>
      <c r="H21" s="37" t="s">
        <v>17906</v>
      </c>
      <c r="I21" s="397"/>
      <c r="J21" s="212" t="s">
        <v>17850</v>
      </c>
      <c r="K21" s="53"/>
    </row>
    <row r="22" spans="1:11" ht="39.6">
      <c r="A22" s="53">
        <v>13</v>
      </c>
      <c r="B22" s="53">
        <v>7</v>
      </c>
      <c r="C22" s="124" t="s">
        <v>3042</v>
      </c>
      <c r="D22" s="124" t="s">
        <v>15</v>
      </c>
      <c r="E22" s="55" t="s">
        <v>10515</v>
      </c>
      <c r="F22" s="118" t="s">
        <v>17879</v>
      </c>
      <c r="G22" s="221" t="s">
        <v>10515</v>
      </c>
      <c r="H22" s="37" t="s">
        <v>17907</v>
      </c>
      <c r="I22" s="397"/>
      <c r="J22" s="212" t="s">
        <v>17850</v>
      </c>
      <c r="K22" s="53"/>
    </row>
    <row r="23" spans="1:11" ht="39.6">
      <c r="A23" s="53">
        <v>14</v>
      </c>
      <c r="B23" s="53">
        <v>8</v>
      </c>
      <c r="C23" s="124" t="s">
        <v>3042</v>
      </c>
      <c r="D23" s="124" t="s">
        <v>15</v>
      </c>
      <c r="E23" s="55" t="s">
        <v>10515</v>
      </c>
      <c r="F23" s="118" t="s">
        <v>17879</v>
      </c>
      <c r="G23" s="221" t="s">
        <v>10515</v>
      </c>
      <c r="H23" s="37" t="s">
        <v>17908</v>
      </c>
      <c r="I23" s="397">
        <v>32.728900000000003</v>
      </c>
      <c r="J23" s="212" t="s">
        <v>17850</v>
      </c>
      <c r="K23" s="53"/>
    </row>
    <row r="24" spans="1:11" ht="39.6">
      <c r="A24" s="53">
        <v>15</v>
      </c>
      <c r="B24" s="53">
        <v>9</v>
      </c>
      <c r="C24" s="124" t="s">
        <v>3042</v>
      </c>
      <c r="D24" s="124" t="s">
        <v>15</v>
      </c>
      <c r="E24" s="55" t="s">
        <v>10515</v>
      </c>
      <c r="F24" s="118" t="s">
        <v>17879</v>
      </c>
      <c r="G24" s="221" t="s">
        <v>10515</v>
      </c>
      <c r="H24" s="37" t="s">
        <v>17909</v>
      </c>
      <c r="I24" s="397"/>
      <c r="J24" s="212" t="s">
        <v>17850</v>
      </c>
      <c r="K24" s="53"/>
    </row>
    <row r="25" spans="1:11" ht="39.6">
      <c r="A25" s="53">
        <v>16</v>
      </c>
      <c r="B25" s="53">
        <v>10</v>
      </c>
      <c r="C25" s="124" t="s">
        <v>3042</v>
      </c>
      <c r="D25" s="124" t="s">
        <v>15</v>
      </c>
      <c r="E25" s="55" t="s">
        <v>10515</v>
      </c>
      <c r="F25" s="118" t="s">
        <v>17879</v>
      </c>
      <c r="G25" s="221" t="s">
        <v>10515</v>
      </c>
      <c r="H25" s="37" t="s">
        <v>17910</v>
      </c>
      <c r="I25" s="397"/>
      <c r="J25" s="212" t="s">
        <v>17850</v>
      </c>
      <c r="K25" s="53"/>
    </row>
    <row r="26" spans="1:11" ht="39.6">
      <c r="A26" s="53">
        <v>17</v>
      </c>
      <c r="B26" s="53">
        <v>11</v>
      </c>
      <c r="C26" s="124" t="s">
        <v>3042</v>
      </c>
      <c r="D26" s="124" t="s">
        <v>15</v>
      </c>
      <c r="E26" s="55" t="s">
        <v>10515</v>
      </c>
      <c r="F26" s="118" t="s">
        <v>17879</v>
      </c>
      <c r="G26" s="221" t="s">
        <v>10515</v>
      </c>
      <c r="H26" s="37" t="s">
        <v>17911</v>
      </c>
      <c r="I26" s="397"/>
      <c r="J26" s="212" t="s">
        <v>17850</v>
      </c>
      <c r="K26" s="53"/>
    </row>
    <row r="27" spans="1:11" ht="39.6">
      <c r="A27" s="53">
        <v>18</v>
      </c>
      <c r="B27" s="53">
        <v>12</v>
      </c>
      <c r="C27" s="124" t="s">
        <v>3042</v>
      </c>
      <c r="D27" s="124" t="s">
        <v>15</v>
      </c>
      <c r="E27" s="55" t="s">
        <v>10515</v>
      </c>
      <c r="F27" s="118" t="s">
        <v>17879</v>
      </c>
      <c r="G27" s="221" t="s">
        <v>10515</v>
      </c>
      <c r="H27" s="37" t="s">
        <v>17912</v>
      </c>
      <c r="I27" s="397"/>
      <c r="J27" s="212" t="s">
        <v>17850</v>
      </c>
      <c r="K27" s="53"/>
    </row>
    <row r="28" spans="1:11" ht="39.6">
      <c r="A28" s="53">
        <v>19</v>
      </c>
      <c r="B28" s="53">
        <v>13</v>
      </c>
      <c r="C28" s="124" t="s">
        <v>3042</v>
      </c>
      <c r="D28" s="124" t="s">
        <v>15</v>
      </c>
      <c r="E28" s="55" t="s">
        <v>10515</v>
      </c>
      <c r="F28" s="118" t="s">
        <v>17879</v>
      </c>
      <c r="G28" s="221" t="s">
        <v>10515</v>
      </c>
      <c r="H28" s="37" t="s">
        <v>17913</v>
      </c>
      <c r="I28" s="397"/>
      <c r="J28" s="212" t="s">
        <v>17850</v>
      </c>
      <c r="K28" s="53"/>
    </row>
    <row r="29" spans="1:11" ht="39.6">
      <c r="A29" s="53">
        <v>20</v>
      </c>
      <c r="B29" s="53">
        <v>14</v>
      </c>
      <c r="C29" s="124" t="s">
        <v>3042</v>
      </c>
      <c r="D29" s="124" t="s">
        <v>15</v>
      </c>
      <c r="E29" s="55" t="s">
        <v>10515</v>
      </c>
      <c r="F29" s="118" t="s">
        <v>17879</v>
      </c>
      <c r="G29" s="221" t="s">
        <v>10515</v>
      </c>
      <c r="H29" s="37" t="s">
        <v>17914</v>
      </c>
      <c r="I29" s="397"/>
      <c r="J29" s="212" t="s">
        <v>17850</v>
      </c>
      <c r="K29" s="52"/>
    </row>
    <row r="30" spans="1:11" ht="39.6">
      <c r="A30" s="53">
        <v>21</v>
      </c>
      <c r="B30" s="53">
        <v>15</v>
      </c>
      <c r="C30" s="124" t="s">
        <v>3042</v>
      </c>
      <c r="D30" s="124" t="s">
        <v>15</v>
      </c>
      <c r="E30" s="55" t="s">
        <v>10515</v>
      </c>
      <c r="F30" s="118" t="s">
        <v>17879</v>
      </c>
      <c r="G30" s="221" t="s">
        <v>10515</v>
      </c>
      <c r="H30" s="37" t="s">
        <v>17915</v>
      </c>
      <c r="I30" s="397">
        <v>124.2784</v>
      </c>
      <c r="J30" s="212" t="s">
        <v>17850</v>
      </c>
      <c r="K30" s="52"/>
    </row>
    <row r="31" spans="1:11" ht="39.6">
      <c r="A31" s="53">
        <v>22</v>
      </c>
      <c r="B31" s="53">
        <v>16</v>
      </c>
      <c r="C31" s="124" t="s">
        <v>3042</v>
      </c>
      <c r="D31" s="124" t="s">
        <v>15</v>
      </c>
      <c r="E31" s="55" t="s">
        <v>10515</v>
      </c>
      <c r="F31" s="118" t="s">
        <v>17879</v>
      </c>
      <c r="G31" s="221" t="s">
        <v>10515</v>
      </c>
      <c r="H31" s="37" t="s">
        <v>17916</v>
      </c>
      <c r="I31" s="397"/>
      <c r="J31" s="212" t="s">
        <v>17850</v>
      </c>
      <c r="K31" s="52"/>
    </row>
    <row r="32" spans="1:11" ht="39.6">
      <c r="A32" s="53">
        <v>23</v>
      </c>
      <c r="B32" s="53">
        <v>17</v>
      </c>
      <c r="C32" s="124" t="s">
        <v>3042</v>
      </c>
      <c r="D32" s="124" t="s">
        <v>15</v>
      </c>
      <c r="E32" s="55" t="s">
        <v>10515</v>
      </c>
      <c r="F32" s="118" t="s">
        <v>17879</v>
      </c>
      <c r="G32" s="221" t="s">
        <v>10515</v>
      </c>
      <c r="H32" s="37" t="s">
        <v>17917</v>
      </c>
      <c r="I32" s="397"/>
      <c r="J32" s="212" t="s">
        <v>17850</v>
      </c>
      <c r="K32" s="52"/>
    </row>
    <row r="33" spans="1:11" ht="39.6">
      <c r="A33" s="53">
        <v>24</v>
      </c>
      <c r="B33" s="53">
        <v>18</v>
      </c>
      <c r="C33" s="124" t="s">
        <v>3042</v>
      </c>
      <c r="D33" s="124" t="s">
        <v>15</v>
      </c>
      <c r="E33" s="55" t="s">
        <v>10515</v>
      </c>
      <c r="F33" s="118" t="s">
        <v>17879</v>
      </c>
      <c r="G33" s="221" t="s">
        <v>10515</v>
      </c>
      <c r="H33" s="37" t="s">
        <v>17918</v>
      </c>
      <c r="I33" s="397"/>
      <c r="J33" s="212" t="s">
        <v>17850</v>
      </c>
      <c r="K33" s="52"/>
    </row>
    <row r="34" spans="1:11" ht="39.6">
      <c r="A34" s="53">
        <v>25</v>
      </c>
      <c r="B34" s="53">
        <v>19</v>
      </c>
      <c r="C34" s="124" t="s">
        <v>3042</v>
      </c>
      <c r="D34" s="124" t="s">
        <v>15</v>
      </c>
      <c r="E34" s="55" t="s">
        <v>10515</v>
      </c>
      <c r="F34" s="118" t="s">
        <v>17879</v>
      </c>
      <c r="G34" s="221" t="s">
        <v>10515</v>
      </c>
      <c r="H34" s="37" t="s">
        <v>17919</v>
      </c>
      <c r="I34" s="397"/>
      <c r="J34" s="212" t="s">
        <v>17850</v>
      </c>
      <c r="K34" s="53"/>
    </row>
    <row r="35" spans="1:11" ht="39.6">
      <c r="A35" s="53">
        <v>26</v>
      </c>
      <c r="B35" s="53">
        <v>20</v>
      </c>
      <c r="C35" s="124" t="s">
        <v>3042</v>
      </c>
      <c r="D35" s="124" t="s">
        <v>15</v>
      </c>
      <c r="E35" s="55" t="s">
        <v>10515</v>
      </c>
      <c r="F35" s="118" t="s">
        <v>17879</v>
      </c>
      <c r="G35" s="221" t="s">
        <v>10515</v>
      </c>
      <c r="H35" s="37" t="s">
        <v>17920</v>
      </c>
      <c r="I35" s="397"/>
      <c r="J35" s="212" t="s">
        <v>17850</v>
      </c>
      <c r="K35" s="53"/>
    </row>
    <row r="36" spans="1:11" ht="39.6">
      <c r="A36" s="53">
        <v>27</v>
      </c>
      <c r="B36" s="53">
        <v>21</v>
      </c>
      <c r="C36" s="124" t="s">
        <v>3042</v>
      </c>
      <c r="D36" s="124" t="s">
        <v>15</v>
      </c>
      <c r="E36" s="55" t="s">
        <v>10515</v>
      </c>
      <c r="F36" s="118" t="s">
        <v>17879</v>
      </c>
      <c r="G36" s="221" t="s">
        <v>10515</v>
      </c>
      <c r="H36" s="37" t="s">
        <v>17921</v>
      </c>
      <c r="I36" s="397"/>
      <c r="J36" s="212" t="s">
        <v>17850</v>
      </c>
      <c r="K36" s="53"/>
    </row>
    <row r="37" spans="1:11" ht="39.6">
      <c r="A37" s="53">
        <v>28</v>
      </c>
      <c r="B37" s="53">
        <v>22</v>
      </c>
      <c r="C37" s="124" t="s">
        <v>3042</v>
      </c>
      <c r="D37" s="124" t="s">
        <v>15</v>
      </c>
      <c r="E37" s="55" t="s">
        <v>10515</v>
      </c>
      <c r="F37" s="118" t="s">
        <v>17879</v>
      </c>
      <c r="G37" s="221" t="s">
        <v>10515</v>
      </c>
      <c r="H37" s="37" t="s">
        <v>17922</v>
      </c>
      <c r="I37" s="397"/>
      <c r="J37" s="212" t="s">
        <v>17850</v>
      </c>
      <c r="K37" s="53"/>
    </row>
    <row r="38" spans="1:11" ht="39.6">
      <c r="A38" s="53">
        <v>29</v>
      </c>
      <c r="B38" s="53">
        <v>23</v>
      </c>
      <c r="C38" s="124" t="s">
        <v>3042</v>
      </c>
      <c r="D38" s="124" t="s">
        <v>15</v>
      </c>
      <c r="E38" s="55" t="s">
        <v>10515</v>
      </c>
      <c r="F38" s="118" t="s">
        <v>17879</v>
      </c>
      <c r="G38" s="221" t="s">
        <v>10515</v>
      </c>
      <c r="H38" s="37" t="s">
        <v>17923</v>
      </c>
      <c r="I38" s="397"/>
      <c r="J38" s="212" t="s">
        <v>17850</v>
      </c>
      <c r="K38" s="53"/>
    </row>
    <row r="39" spans="1:11" ht="39.6">
      <c r="A39" s="53">
        <v>30</v>
      </c>
      <c r="B39" s="53">
        <v>24</v>
      </c>
      <c r="C39" s="124" t="s">
        <v>3042</v>
      </c>
      <c r="D39" s="124" t="s">
        <v>15</v>
      </c>
      <c r="E39" s="55" t="s">
        <v>10515</v>
      </c>
      <c r="F39" s="118" t="s">
        <v>17879</v>
      </c>
      <c r="G39" s="221" t="s">
        <v>10515</v>
      </c>
      <c r="H39" s="37" t="s">
        <v>17924</v>
      </c>
      <c r="I39" s="397"/>
      <c r="J39" s="212" t="s">
        <v>17850</v>
      </c>
      <c r="K39" s="53"/>
    </row>
    <row r="40" spans="1:11" ht="39.6">
      <c r="A40" s="53">
        <v>31</v>
      </c>
      <c r="B40" s="53">
        <v>25</v>
      </c>
      <c r="C40" s="124" t="s">
        <v>3042</v>
      </c>
      <c r="D40" s="124" t="s">
        <v>15</v>
      </c>
      <c r="E40" s="55" t="s">
        <v>10515</v>
      </c>
      <c r="F40" s="118" t="s">
        <v>17879</v>
      </c>
      <c r="G40" s="221" t="s">
        <v>10515</v>
      </c>
      <c r="H40" s="37" t="s">
        <v>17925</v>
      </c>
      <c r="I40" s="397"/>
      <c r="J40" s="212" t="s">
        <v>17850</v>
      </c>
      <c r="K40" s="53"/>
    </row>
    <row r="41" spans="1:11" ht="39.6">
      <c r="A41" s="53">
        <v>32</v>
      </c>
      <c r="B41" s="53">
        <v>26</v>
      </c>
      <c r="C41" s="124" t="s">
        <v>3042</v>
      </c>
      <c r="D41" s="124" t="s">
        <v>15</v>
      </c>
      <c r="E41" s="55" t="s">
        <v>10515</v>
      </c>
      <c r="F41" s="118" t="s">
        <v>17879</v>
      </c>
      <c r="G41" s="221" t="s">
        <v>10515</v>
      </c>
      <c r="H41" s="37" t="s">
        <v>17926</v>
      </c>
      <c r="I41" s="397"/>
      <c r="J41" s="212" t="s">
        <v>17850</v>
      </c>
      <c r="K41" s="53"/>
    </row>
    <row r="42" spans="1:11" ht="39.6">
      <c r="A42" s="53">
        <v>33</v>
      </c>
      <c r="B42" s="53">
        <v>27</v>
      </c>
      <c r="C42" s="124" t="s">
        <v>3042</v>
      </c>
      <c r="D42" s="124" t="s">
        <v>15</v>
      </c>
      <c r="E42" s="55" t="s">
        <v>10515</v>
      </c>
      <c r="F42" s="118" t="s">
        <v>17879</v>
      </c>
      <c r="G42" s="221" t="s">
        <v>10515</v>
      </c>
      <c r="H42" s="37" t="s">
        <v>17927</v>
      </c>
      <c r="I42" s="397"/>
      <c r="J42" s="212" t="s">
        <v>17850</v>
      </c>
      <c r="K42" s="53"/>
    </row>
    <row r="43" spans="1:11" ht="39.6">
      <c r="A43" s="53">
        <v>34</v>
      </c>
      <c r="B43" s="53">
        <v>28</v>
      </c>
      <c r="C43" s="124" t="s">
        <v>3042</v>
      </c>
      <c r="D43" s="124" t="s">
        <v>15</v>
      </c>
      <c r="E43" s="55" t="s">
        <v>10515</v>
      </c>
      <c r="F43" s="118" t="s">
        <v>17879</v>
      </c>
      <c r="G43" s="221" t="s">
        <v>10515</v>
      </c>
      <c r="H43" s="37" t="s">
        <v>17928</v>
      </c>
      <c r="I43" s="397"/>
      <c r="J43" s="212" t="s">
        <v>17850</v>
      </c>
      <c r="K43" s="53"/>
    </row>
    <row r="44" spans="1:11" ht="39.6">
      <c r="A44" s="53">
        <v>35</v>
      </c>
      <c r="B44" s="53">
        <v>29</v>
      </c>
      <c r="C44" s="124" t="s">
        <v>3042</v>
      </c>
      <c r="D44" s="124" t="s">
        <v>15</v>
      </c>
      <c r="E44" s="55" t="s">
        <v>10515</v>
      </c>
      <c r="F44" s="118" t="s">
        <v>17879</v>
      </c>
      <c r="G44" s="221" t="s">
        <v>10515</v>
      </c>
      <c r="H44" s="37" t="s">
        <v>17929</v>
      </c>
      <c r="I44" s="397"/>
      <c r="J44" s="212" t="s">
        <v>17850</v>
      </c>
      <c r="K44" s="53"/>
    </row>
    <row r="45" spans="1:11" ht="39.6">
      <c r="A45" s="53">
        <v>36</v>
      </c>
      <c r="B45" s="53">
        <v>30</v>
      </c>
      <c r="C45" s="124" t="s">
        <v>3042</v>
      </c>
      <c r="D45" s="124" t="s">
        <v>15</v>
      </c>
      <c r="E45" s="55" t="s">
        <v>10515</v>
      </c>
      <c r="F45" s="118" t="s">
        <v>17879</v>
      </c>
      <c r="G45" s="221" t="s">
        <v>10515</v>
      </c>
      <c r="H45" s="37" t="s">
        <v>17930</v>
      </c>
      <c r="I45" s="397"/>
      <c r="J45" s="212" t="s">
        <v>17850</v>
      </c>
      <c r="K45" s="53"/>
    </row>
    <row r="46" spans="1:11" ht="39.6">
      <c r="A46" s="53">
        <v>37</v>
      </c>
      <c r="B46" s="53">
        <v>31</v>
      </c>
      <c r="C46" s="124" t="s">
        <v>3042</v>
      </c>
      <c r="D46" s="124" t="s">
        <v>15</v>
      </c>
      <c r="E46" s="55" t="s">
        <v>10515</v>
      </c>
      <c r="F46" s="118" t="s">
        <v>17879</v>
      </c>
      <c r="G46" s="221" t="s">
        <v>10515</v>
      </c>
      <c r="H46" s="37" t="s">
        <v>17931</v>
      </c>
      <c r="I46" s="397"/>
      <c r="J46" s="212" t="s">
        <v>17850</v>
      </c>
      <c r="K46" s="53"/>
    </row>
    <row r="47" spans="1:11" ht="39.6">
      <c r="A47" s="53">
        <v>38</v>
      </c>
      <c r="B47" s="53">
        <v>32</v>
      </c>
      <c r="C47" s="124" t="s">
        <v>3042</v>
      </c>
      <c r="D47" s="124" t="s">
        <v>15</v>
      </c>
      <c r="E47" s="55" t="s">
        <v>10515</v>
      </c>
      <c r="F47" s="118" t="s">
        <v>17879</v>
      </c>
      <c r="G47" s="221" t="s">
        <v>10515</v>
      </c>
      <c r="H47" s="37" t="s">
        <v>17932</v>
      </c>
      <c r="I47" s="397"/>
      <c r="J47" s="212" t="s">
        <v>17850</v>
      </c>
      <c r="K47" s="53"/>
    </row>
    <row r="48" spans="1:11" ht="39.6">
      <c r="A48" s="53">
        <v>39</v>
      </c>
      <c r="B48" s="53">
        <v>33</v>
      </c>
      <c r="C48" s="124" t="s">
        <v>3042</v>
      </c>
      <c r="D48" s="124" t="s">
        <v>15</v>
      </c>
      <c r="E48" s="55" t="s">
        <v>10515</v>
      </c>
      <c r="F48" s="118" t="s">
        <v>17879</v>
      </c>
      <c r="G48" s="221" t="s">
        <v>10515</v>
      </c>
      <c r="H48" s="37" t="s">
        <v>17933</v>
      </c>
      <c r="I48" s="397"/>
      <c r="J48" s="212" t="s">
        <v>17850</v>
      </c>
      <c r="K48" s="53"/>
    </row>
    <row r="49" spans="1:11" ht="39.6">
      <c r="A49" s="53">
        <v>40</v>
      </c>
      <c r="B49" s="53">
        <v>34</v>
      </c>
      <c r="C49" s="124" t="s">
        <v>3042</v>
      </c>
      <c r="D49" s="124" t="s">
        <v>15</v>
      </c>
      <c r="E49" s="55" t="s">
        <v>10515</v>
      </c>
      <c r="F49" s="118" t="s">
        <v>17879</v>
      </c>
      <c r="G49" s="221" t="s">
        <v>10515</v>
      </c>
      <c r="H49" s="37" t="s">
        <v>17934</v>
      </c>
      <c r="I49" s="397"/>
      <c r="J49" s="212" t="s">
        <v>17850</v>
      </c>
      <c r="K49" s="53"/>
    </row>
    <row r="50" spans="1:11" ht="39.6">
      <c r="A50" s="53">
        <v>41</v>
      </c>
      <c r="B50" s="53">
        <v>35</v>
      </c>
      <c r="C50" s="124" t="s">
        <v>3042</v>
      </c>
      <c r="D50" s="124" t="s">
        <v>15</v>
      </c>
      <c r="E50" s="55" t="s">
        <v>10515</v>
      </c>
      <c r="F50" s="118" t="s">
        <v>17879</v>
      </c>
      <c r="G50" s="221" t="s">
        <v>10515</v>
      </c>
      <c r="H50" s="37" t="s">
        <v>17935</v>
      </c>
      <c r="I50" s="397"/>
      <c r="J50" s="212" t="s">
        <v>17850</v>
      </c>
      <c r="K50" s="53"/>
    </row>
    <row r="51" spans="1:11" ht="39.6">
      <c r="A51" s="53">
        <v>42</v>
      </c>
      <c r="B51" s="53">
        <v>36</v>
      </c>
      <c r="C51" s="124" t="s">
        <v>3042</v>
      </c>
      <c r="D51" s="124" t="s">
        <v>15</v>
      </c>
      <c r="E51" s="55" t="s">
        <v>10515</v>
      </c>
      <c r="F51" s="118" t="s">
        <v>17879</v>
      </c>
      <c r="G51" s="221" t="s">
        <v>10515</v>
      </c>
      <c r="H51" s="37" t="s">
        <v>17936</v>
      </c>
      <c r="I51" s="397"/>
      <c r="J51" s="212" t="s">
        <v>17850</v>
      </c>
      <c r="K51" s="53"/>
    </row>
    <row r="52" spans="1:11" ht="39.6">
      <c r="A52" s="53">
        <v>43</v>
      </c>
      <c r="B52" s="53">
        <v>37</v>
      </c>
      <c r="C52" s="124" t="s">
        <v>3042</v>
      </c>
      <c r="D52" s="124" t="s">
        <v>15</v>
      </c>
      <c r="E52" s="55" t="s">
        <v>10515</v>
      </c>
      <c r="F52" s="118" t="s">
        <v>17879</v>
      </c>
      <c r="G52" s="221" t="s">
        <v>10515</v>
      </c>
      <c r="H52" s="37" t="s">
        <v>17937</v>
      </c>
      <c r="I52" s="397"/>
      <c r="J52" s="212" t="s">
        <v>17850</v>
      </c>
      <c r="K52" s="53"/>
    </row>
    <row r="53" spans="1:11" ht="39.6">
      <c r="A53" s="53">
        <v>44</v>
      </c>
      <c r="B53" s="53">
        <v>38</v>
      </c>
      <c r="C53" s="124" t="s">
        <v>3042</v>
      </c>
      <c r="D53" s="124" t="s">
        <v>15</v>
      </c>
      <c r="E53" s="55" t="s">
        <v>10515</v>
      </c>
      <c r="F53" s="118" t="s">
        <v>17879</v>
      </c>
      <c r="G53" s="221" t="s">
        <v>10515</v>
      </c>
      <c r="H53" s="37" t="s">
        <v>17938</v>
      </c>
      <c r="I53" s="397"/>
      <c r="J53" s="212" t="s">
        <v>17850</v>
      </c>
      <c r="K53" s="53"/>
    </row>
    <row r="54" spans="1:11" ht="39.6">
      <c r="A54" s="53">
        <v>45</v>
      </c>
      <c r="B54" s="53">
        <v>39</v>
      </c>
      <c r="C54" s="124" t="s">
        <v>3042</v>
      </c>
      <c r="D54" s="124" t="s">
        <v>15</v>
      </c>
      <c r="E54" s="55" t="s">
        <v>10515</v>
      </c>
      <c r="F54" s="118" t="s">
        <v>17879</v>
      </c>
      <c r="G54" s="221" t="s">
        <v>10515</v>
      </c>
      <c r="H54" s="37" t="s">
        <v>17939</v>
      </c>
      <c r="I54" s="397"/>
      <c r="J54" s="212" t="s">
        <v>17850</v>
      </c>
      <c r="K54" s="52"/>
    </row>
    <row r="55" spans="1:11" ht="39.6">
      <c r="A55" s="53">
        <v>46</v>
      </c>
      <c r="B55" s="53">
        <v>40</v>
      </c>
      <c r="C55" s="124" t="s">
        <v>3042</v>
      </c>
      <c r="D55" s="124" t="s">
        <v>15</v>
      </c>
      <c r="E55" s="55" t="s">
        <v>10515</v>
      </c>
      <c r="F55" s="118" t="s">
        <v>17879</v>
      </c>
      <c r="G55" s="221" t="s">
        <v>10515</v>
      </c>
      <c r="H55" s="37" t="s">
        <v>17940</v>
      </c>
      <c r="I55" s="397"/>
      <c r="J55" s="212" t="s">
        <v>17850</v>
      </c>
      <c r="K55" s="52"/>
    </row>
    <row r="56" spans="1:11" ht="39.6">
      <c r="A56" s="53">
        <v>47</v>
      </c>
      <c r="B56" s="53">
        <v>41</v>
      </c>
      <c r="C56" s="124" t="s">
        <v>3042</v>
      </c>
      <c r="D56" s="124" t="s">
        <v>15</v>
      </c>
      <c r="E56" s="55" t="s">
        <v>10515</v>
      </c>
      <c r="F56" s="118" t="s">
        <v>17879</v>
      </c>
      <c r="G56" s="221" t="s">
        <v>10515</v>
      </c>
      <c r="H56" s="37" t="s">
        <v>17941</v>
      </c>
      <c r="I56" s="397"/>
      <c r="J56" s="212" t="s">
        <v>17850</v>
      </c>
      <c r="K56" s="52"/>
    </row>
    <row r="57" spans="1:11" ht="39.6">
      <c r="A57" s="53">
        <v>48</v>
      </c>
      <c r="B57" s="53">
        <v>42</v>
      </c>
      <c r="C57" s="124" t="s">
        <v>3042</v>
      </c>
      <c r="D57" s="124" t="s">
        <v>15</v>
      </c>
      <c r="E57" s="55" t="s">
        <v>10515</v>
      </c>
      <c r="F57" s="118" t="s">
        <v>17879</v>
      </c>
      <c r="G57" s="221" t="s">
        <v>10515</v>
      </c>
      <c r="H57" s="37" t="s">
        <v>17942</v>
      </c>
      <c r="I57" s="397"/>
      <c r="J57" s="212" t="s">
        <v>17850</v>
      </c>
      <c r="K57" s="52"/>
    </row>
    <row r="58" spans="1:11" ht="39.6">
      <c r="A58" s="53">
        <v>49</v>
      </c>
      <c r="B58" s="53">
        <v>43</v>
      </c>
      <c r="C58" s="124" t="s">
        <v>3042</v>
      </c>
      <c r="D58" s="124" t="s">
        <v>15</v>
      </c>
      <c r="E58" s="55" t="s">
        <v>10515</v>
      </c>
      <c r="F58" s="118" t="s">
        <v>17879</v>
      </c>
      <c r="G58" s="221" t="s">
        <v>10515</v>
      </c>
      <c r="H58" s="37" t="s">
        <v>17943</v>
      </c>
      <c r="I58" s="397"/>
      <c r="J58" s="212" t="s">
        <v>17850</v>
      </c>
      <c r="K58" s="52"/>
    </row>
    <row r="59" spans="1:11" ht="39.6">
      <c r="A59" s="53">
        <v>50</v>
      </c>
      <c r="B59" s="53">
        <v>44</v>
      </c>
      <c r="C59" s="124" t="s">
        <v>3042</v>
      </c>
      <c r="D59" s="124" t="s">
        <v>15</v>
      </c>
      <c r="E59" s="55" t="s">
        <v>10515</v>
      </c>
      <c r="F59" s="118" t="s">
        <v>17879</v>
      </c>
      <c r="G59" s="221" t="s">
        <v>10515</v>
      </c>
      <c r="H59" s="37" t="s">
        <v>17944</v>
      </c>
      <c r="I59" s="397"/>
      <c r="J59" s="212" t="s">
        <v>17850</v>
      </c>
      <c r="K59" s="53"/>
    </row>
    <row r="60" spans="1:11" ht="39.6">
      <c r="A60" s="53">
        <v>51</v>
      </c>
      <c r="B60" s="53">
        <v>45</v>
      </c>
      <c r="C60" s="124" t="s">
        <v>3042</v>
      </c>
      <c r="D60" s="124" t="s">
        <v>15</v>
      </c>
      <c r="E60" s="55" t="s">
        <v>10515</v>
      </c>
      <c r="F60" s="118" t="s">
        <v>17879</v>
      </c>
      <c r="G60" s="221" t="s">
        <v>10515</v>
      </c>
      <c r="H60" s="37" t="s">
        <v>17945</v>
      </c>
      <c r="I60" s="397"/>
      <c r="J60" s="212" t="s">
        <v>17850</v>
      </c>
      <c r="K60" s="53"/>
    </row>
    <row r="61" spans="1:11" ht="39.6">
      <c r="A61" s="53">
        <v>52</v>
      </c>
      <c r="B61" s="53">
        <v>46</v>
      </c>
      <c r="C61" s="124" t="s">
        <v>3042</v>
      </c>
      <c r="D61" s="124" t="s">
        <v>15</v>
      </c>
      <c r="E61" s="55" t="s">
        <v>10515</v>
      </c>
      <c r="F61" s="118" t="s">
        <v>17879</v>
      </c>
      <c r="G61" s="221" t="s">
        <v>10515</v>
      </c>
      <c r="H61" s="37" t="s">
        <v>17946</v>
      </c>
      <c r="I61" s="397">
        <v>30.815499999999997</v>
      </c>
      <c r="J61" s="212" t="s">
        <v>17850</v>
      </c>
      <c r="K61" s="53"/>
    </row>
    <row r="62" spans="1:11" ht="39.6">
      <c r="A62" s="53">
        <v>53</v>
      </c>
      <c r="B62" s="53">
        <v>47</v>
      </c>
      <c r="C62" s="124" t="s">
        <v>3042</v>
      </c>
      <c r="D62" s="124" t="s">
        <v>15</v>
      </c>
      <c r="E62" s="55" t="s">
        <v>10515</v>
      </c>
      <c r="F62" s="118" t="s">
        <v>17879</v>
      </c>
      <c r="G62" s="221" t="s">
        <v>10515</v>
      </c>
      <c r="H62" s="37" t="s">
        <v>17947</v>
      </c>
      <c r="I62" s="397"/>
      <c r="J62" s="212" t="s">
        <v>17850</v>
      </c>
      <c r="K62" s="53"/>
    </row>
    <row r="63" spans="1:11" ht="39.6">
      <c r="A63" s="53">
        <v>54</v>
      </c>
      <c r="B63" s="53">
        <v>48</v>
      </c>
      <c r="C63" s="124" t="s">
        <v>3042</v>
      </c>
      <c r="D63" s="124" t="s">
        <v>15</v>
      </c>
      <c r="E63" s="55" t="s">
        <v>10515</v>
      </c>
      <c r="F63" s="118" t="s">
        <v>17879</v>
      </c>
      <c r="G63" s="221" t="s">
        <v>10515</v>
      </c>
      <c r="H63" s="37" t="s">
        <v>17948</v>
      </c>
      <c r="I63" s="397"/>
      <c r="J63" s="212" t="s">
        <v>17850</v>
      </c>
      <c r="K63" s="53"/>
    </row>
    <row r="64" spans="1:11" ht="39.6">
      <c r="A64" s="53">
        <v>55</v>
      </c>
      <c r="B64" s="53">
        <v>49</v>
      </c>
      <c r="C64" s="124" t="s">
        <v>3042</v>
      </c>
      <c r="D64" s="124" t="s">
        <v>15</v>
      </c>
      <c r="E64" s="55" t="s">
        <v>10515</v>
      </c>
      <c r="F64" s="118" t="s">
        <v>17879</v>
      </c>
      <c r="G64" s="221" t="s">
        <v>10515</v>
      </c>
      <c r="H64" s="37" t="s">
        <v>17949</v>
      </c>
      <c r="I64" s="397"/>
      <c r="J64" s="212" t="s">
        <v>17850</v>
      </c>
      <c r="K64" s="52"/>
    </row>
    <row r="65" spans="1:11" ht="39.6">
      <c r="A65" s="53">
        <v>56</v>
      </c>
      <c r="B65" s="53">
        <v>50</v>
      </c>
      <c r="C65" s="124" t="s">
        <v>3042</v>
      </c>
      <c r="D65" s="124" t="s">
        <v>15</v>
      </c>
      <c r="E65" s="55" t="s">
        <v>10515</v>
      </c>
      <c r="F65" s="118" t="s">
        <v>17879</v>
      </c>
      <c r="G65" s="221" t="s">
        <v>10515</v>
      </c>
      <c r="H65" s="37" t="s">
        <v>17950</v>
      </c>
      <c r="I65" s="397"/>
      <c r="J65" s="212" t="s">
        <v>17850</v>
      </c>
      <c r="K65" s="52"/>
    </row>
    <row r="66" spans="1:11" ht="39.6">
      <c r="A66" s="53">
        <v>57</v>
      </c>
      <c r="B66" s="53">
        <v>51</v>
      </c>
      <c r="C66" s="124" t="s">
        <v>3042</v>
      </c>
      <c r="D66" s="124" t="s">
        <v>15</v>
      </c>
      <c r="E66" s="55" t="s">
        <v>10515</v>
      </c>
      <c r="F66" s="118" t="s">
        <v>17879</v>
      </c>
      <c r="G66" s="221" t="s">
        <v>10515</v>
      </c>
      <c r="H66" s="37" t="s">
        <v>17951</v>
      </c>
      <c r="I66" s="397"/>
      <c r="J66" s="212" t="s">
        <v>17850</v>
      </c>
      <c r="K66" s="52"/>
    </row>
    <row r="67" spans="1:11" ht="39.6">
      <c r="A67" s="53">
        <v>58</v>
      </c>
      <c r="B67" s="53">
        <v>52</v>
      </c>
      <c r="C67" s="124" t="s">
        <v>3042</v>
      </c>
      <c r="D67" s="124" t="s">
        <v>15</v>
      </c>
      <c r="E67" s="55" t="s">
        <v>10515</v>
      </c>
      <c r="F67" s="118" t="s">
        <v>17879</v>
      </c>
      <c r="G67" s="221" t="s">
        <v>10515</v>
      </c>
      <c r="H67" s="37" t="s">
        <v>17952</v>
      </c>
      <c r="I67" s="397"/>
      <c r="J67" s="212" t="s">
        <v>17850</v>
      </c>
      <c r="K67" s="52"/>
    </row>
    <row r="68" spans="1:11" ht="39.6">
      <c r="A68" s="53">
        <v>59</v>
      </c>
      <c r="B68" s="53">
        <v>53</v>
      </c>
      <c r="C68" s="124" t="s">
        <v>3042</v>
      </c>
      <c r="D68" s="124" t="s">
        <v>15</v>
      </c>
      <c r="E68" s="55" t="s">
        <v>10515</v>
      </c>
      <c r="F68" s="118" t="s">
        <v>17879</v>
      </c>
      <c r="G68" s="221" t="s">
        <v>10515</v>
      </c>
      <c r="H68" s="37" t="s">
        <v>17953</v>
      </c>
      <c r="I68" s="397"/>
      <c r="J68" s="212" t="s">
        <v>17850</v>
      </c>
      <c r="K68" s="52"/>
    </row>
    <row r="69" spans="1:11" ht="39.6">
      <c r="A69" s="53">
        <v>60</v>
      </c>
      <c r="B69" s="53">
        <v>54</v>
      </c>
      <c r="C69" s="124" t="s">
        <v>3042</v>
      </c>
      <c r="D69" s="124" t="s">
        <v>15</v>
      </c>
      <c r="E69" s="55" t="s">
        <v>10515</v>
      </c>
      <c r="F69" s="118" t="s">
        <v>17879</v>
      </c>
      <c r="G69" s="221" t="s">
        <v>10515</v>
      </c>
      <c r="H69" s="37" t="s">
        <v>17954</v>
      </c>
      <c r="I69" s="397">
        <v>37.010399999999997</v>
      </c>
      <c r="J69" s="212" t="s">
        <v>17850</v>
      </c>
      <c r="K69" s="53"/>
    </row>
    <row r="70" spans="1:11" ht="39.6">
      <c r="A70" s="53">
        <v>61</v>
      </c>
      <c r="B70" s="53">
        <v>55</v>
      </c>
      <c r="C70" s="124" t="s">
        <v>3042</v>
      </c>
      <c r="D70" s="124" t="s">
        <v>15</v>
      </c>
      <c r="E70" s="55" t="s">
        <v>10515</v>
      </c>
      <c r="F70" s="118" t="s">
        <v>17879</v>
      </c>
      <c r="G70" s="221" t="s">
        <v>10515</v>
      </c>
      <c r="H70" s="37" t="s">
        <v>17955</v>
      </c>
      <c r="I70" s="397"/>
      <c r="J70" s="212" t="s">
        <v>17850</v>
      </c>
      <c r="K70" s="53"/>
    </row>
    <row r="71" spans="1:11" ht="39.6">
      <c r="A71" s="53">
        <v>62</v>
      </c>
      <c r="B71" s="53">
        <v>56</v>
      </c>
      <c r="C71" s="124" t="s">
        <v>3042</v>
      </c>
      <c r="D71" s="124" t="s">
        <v>15</v>
      </c>
      <c r="E71" s="55" t="s">
        <v>10515</v>
      </c>
      <c r="F71" s="118" t="s">
        <v>17879</v>
      </c>
      <c r="G71" s="221" t="s">
        <v>10515</v>
      </c>
      <c r="H71" s="37" t="s">
        <v>17956</v>
      </c>
      <c r="I71" s="397"/>
      <c r="J71" s="212" t="s">
        <v>17850</v>
      </c>
      <c r="K71" s="53"/>
    </row>
    <row r="72" spans="1:11" ht="39.6">
      <c r="A72" s="53">
        <v>63</v>
      </c>
      <c r="B72" s="53">
        <v>57</v>
      </c>
      <c r="C72" s="124" t="s">
        <v>3042</v>
      </c>
      <c r="D72" s="124" t="s">
        <v>15</v>
      </c>
      <c r="E72" s="55" t="s">
        <v>10515</v>
      </c>
      <c r="F72" s="118" t="s">
        <v>17879</v>
      </c>
      <c r="G72" s="221" t="s">
        <v>10515</v>
      </c>
      <c r="H72" s="37" t="s">
        <v>17957</v>
      </c>
      <c r="I72" s="397"/>
      <c r="J72" s="212" t="s">
        <v>17850</v>
      </c>
      <c r="K72" s="53"/>
    </row>
    <row r="73" spans="1:11" ht="39.6">
      <c r="A73" s="53">
        <v>64</v>
      </c>
      <c r="B73" s="53">
        <v>58</v>
      </c>
      <c r="C73" s="124" t="s">
        <v>3042</v>
      </c>
      <c r="D73" s="124" t="s">
        <v>15</v>
      </c>
      <c r="E73" s="55" t="s">
        <v>10515</v>
      </c>
      <c r="F73" s="118" t="s">
        <v>17879</v>
      </c>
      <c r="G73" s="221" t="s">
        <v>10515</v>
      </c>
      <c r="H73" s="37" t="s">
        <v>17958</v>
      </c>
      <c r="I73" s="397"/>
      <c r="J73" s="212" t="s">
        <v>17850</v>
      </c>
      <c r="K73" s="53"/>
    </row>
    <row r="74" spans="1:11" ht="39.6">
      <c r="A74" s="53">
        <v>65</v>
      </c>
      <c r="B74" s="53">
        <v>59</v>
      </c>
      <c r="C74" s="124" t="s">
        <v>3042</v>
      </c>
      <c r="D74" s="124" t="s">
        <v>15</v>
      </c>
      <c r="E74" s="55" t="s">
        <v>10515</v>
      </c>
      <c r="F74" s="118" t="s">
        <v>17879</v>
      </c>
      <c r="G74" s="221" t="s">
        <v>10515</v>
      </c>
      <c r="H74" s="37" t="s">
        <v>17959</v>
      </c>
      <c r="I74" s="397"/>
      <c r="J74" s="212" t="s">
        <v>17850</v>
      </c>
      <c r="K74" s="53"/>
    </row>
    <row r="75" spans="1:11" ht="39.6">
      <c r="A75" s="53">
        <v>66</v>
      </c>
      <c r="B75" s="53">
        <v>60</v>
      </c>
      <c r="C75" s="124" t="s">
        <v>3042</v>
      </c>
      <c r="D75" s="124" t="s">
        <v>15</v>
      </c>
      <c r="E75" s="55" t="s">
        <v>10515</v>
      </c>
      <c r="F75" s="118" t="s">
        <v>17879</v>
      </c>
      <c r="G75" s="221" t="s">
        <v>10515</v>
      </c>
      <c r="H75" s="37" t="s">
        <v>17960</v>
      </c>
      <c r="I75" s="397"/>
      <c r="J75" s="212" t="s">
        <v>17850</v>
      </c>
      <c r="K75" s="53"/>
    </row>
    <row r="76" spans="1:11" ht="39.6">
      <c r="A76" s="53">
        <v>67</v>
      </c>
      <c r="B76" s="53">
        <v>61</v>
      </c>
      <c r="C76" s="124" t="s">
        <v>3042</v>
      </c>
      <c r="D76" s="124" t="s">
        <v>15</v>
      </c>
      <c r="E76" s="55" t="s">
        <v>10515</v>
      </c>
      <c r="F76" s="118" t="s">
        <v>17879</v>
      </c>
      <c r="G76" s="221" t="s">
        <v>10515</v>
      </c>
      <c r="H76" s="37" t="s">
        <v>17961</v>
      </c>
      <c r="I76" s="397"/>
      <c r="J76" s="212" t="s">
        <v>17850</v>
      </c>
      <c r="K76" s="53"/>
    </row>
    <row r="77" spans="1:11" ht="39.6">
      <c r="A77" s="53">
        <v>68</v>
      </c>
      <c r="B77" s="53">
        <v>62</v>
      </c>
      <c r="C77" s="124" t="s">
        <v>3042</v>
      </c>
      <c r="D77" s="124" t="s">
        <v>15</v>
      </c>
      <c r="E77" s="55" t="s">
        <v>10515</v>
      </c>
      <c r="F77" s="118" t="s">
        <v>17879</v>
      </c>
      <c r="G77" s="221" t="s">
        <v>10515</v>
      </c>
      <c r="H77" s="37" t="s">
        <v>17962</v>
      </c>
      <c r="I77" s="397"/>
      <c r="J77" s="212" t="s">
        <v>17850</v>
      </c>
      <c r="K77" s="53"/>
    </row>
    <row r="78" spans="1:11" ht="39.6">
      <c r="A78" s="53">
        <v>69</v>
      </c>
      <c r="B78" s="53">
        <v>63</v>
      </c>
      <c r="C78" s="124" t="s">
        <v>3042</v>
      </c>
      <c r="D78" s="124" t="s">
        <v>15</v>
      </c>
      <c r="E78" s="55" t="s">
        <v>10515</v>
      </c>
      <c r="F78" s="118" t="s">
        <v>17879</v>
      </c>
      <c r="G78" s="221" t="s">
        <v>10515</v>
      </c>
      <c r="H78" s="37" t="s">
        <v>17963</v>
      </c>
      <c r="I78" s="397">
        <v>49.091099999999997</v>
      </c>
      <c r="J78" s="212" t="s">
        <v>17850</v>
      </c>
      <c r="K78" s="53"/>
    </row>
    <row r="79" spans="1:11" ht="39.6">
      <c r="A79" s="53">
        <v>70</v>
      </c>
      <c r="B79" s="53">
        <v>64</v>
      </c>
      <c r="C79" s="124" t="s">
        <v>3042</v>
      </c>
      <c r="D79" s="124" t="s">
        <v>15</v>
      </c>
      <c r="E79" s="55" t="s">
        <v>10515</v>
      </c>
      <c r="F79" s="118" t="s">
        <v>17879</v>
      </c>
      <c r="G79" s="221" t="s">
        <v>10515</v>
      </c>
      <c r="H79" s="37" t="s">
        <v>17964</v>
      </c>
      <c r="I79" s="397"/>
      <c r="J79" s="212" t="s">
        <v>17850</v>
      </c>
      <c r="K79" s="53"/>
    </row>
    <row r="80" spans="1:11" ht="39.6">
      <c r="A80" s="53">
        <v>71</v>
      </c>
      <c r="B80" s="53">
        <v>65</v>
      </c>
      <c r="C80" s="124" t="s">
        <v>3042</v>
      </c>
      <c r="D80" s="124" t="s">
        <v>15</v>
      </c>
      <c r="E80" s="55" t="s">
        <v>10515</v>
      </c>
      <c r="F80" s="118" t="s">
        <v>17879</v>
      </c>
      <c r="G80" s="221" t="s">
        <v>10515</v>
      </c>
      <c r="H80" s="37" t="s">
        <v>17965</v>
      </c>
      <c r="I80" s="397"/>
      <c r="J80" s="212" t="s">
        <v>17850</v>
      </c>
      <c r="K80" s="53"/>
    </row>
    <row r="81" spans="1:11" ht="39.6">
      <c r="A81" s="53">
        <v>72</v>
      </c>
      <c r="B81" s="53">
        <v>66</v>
      </c>
      <c r="C81" s="124" t="s">
        <v>3042</v>
      </c>
      <c r="D81" s="124" t="s">
        <v>15</v>
      </c>
      <c r="E81" s="55" t="s">
        <v>10515</v>
      </c>
      <c r="F81" s="118" t="s">
        <v>17879</v>
      </c>
      <c r="G81" s="221" t="s">
        <v>10515</v>
      </c>
      <c r="H81" s="37" t="s">
        <v>17966</v>
      </c>
      <c r="I81" s="397"/>
      <c r="J81" s="212" t="s">
        <v>17850</v>
      </c>
      <c r="K81" s="53"/>
    </row>
    <row r="82" spans="1:11" ht="39.6">
      <c r="A82" s="53">
        <v>73</v>
      </c>
      <c r="B82" s="53">
        <v>67</v>
      </c>
      <c r="C82" s="124" t="s">
        <v>3042</v>
      </c>
      <c r="D82" s="124" t="s">
        <v>15</v>
      </c>
      <c r="E82" s="55" t="s">
        <v>10515</v>
      </c>
      <c r="F82" s="118" t="s">
        <v>17879</v>
      </c>
      <c r="G82" s="221" t="s">
        <v>10515</v>
      </c>
      <c r="H82" s="37" t="s">
        <v>17967</v>
      </c>
      <c r="I82" s="397"/>
      <c r="J82" s="212" t="s">
        <v>17850</v>
      </c>
      <c r="K82" s="53"/>
    </row>
    <row r="83" spans="1:11" ht="39.6">
      <c r="A83" s="53">
        <v>74</v>
      </c>
      <c r="B83" s="53">
        <v>68</v>
      </c>
      <c r="C83" s="124" t="s">
        <v>3042</v>
      </c>
      <c r="D83" s="124" t="s">
        <v>15</v>
      </c>
      <c r="E83" s="55" t="s">
        <v>10515</v>
      </c>
      <c r="F83" s="118" t="s">
        <v>17879</v>
      </c>
      <c r="G83" s="221" t="s">
        <v>10515</v>
      </c>
      <c r="H83" s="37" t="s">
        <v>17968</v>
      </c>
      <c r="I83" s="397"/>
      <c r="J83" s="212" t="s">
        <v>17850</v>
      </c>
      <c r="K83" s="53"/>
    </row>
    <row r="84" spans="1:11" ht="39.6">
      <c r="A84" s="53">
        <v>75</v>
      </c>
      <c r="B84" s="53">
        <v>69</v>
      </c>
      <c r="C84" s="124" t="s">
        <v>3042</v>
      </c>
      <c r="D84" s="124" t="s">
        <v>15</v>
      </c>
      <c r="E84" s="55" t="s">
        <v>10515</v>
      </c>
      <c r="F84" s="118" t="s">
        <v>17879</v>
      </c>
      <c r="G84" s="221" t="s">
        <v>10515</v>
      </c>
      <c r="H84" s="37" t="s">
        <v>17969</v>
      </c>
      <c r="I84" s="397"/>
      <c r="J84" s="212" t="s">
        <v>17850</v>
      </c>
      <c r="K84" s="53"/>
    </row>
    <row r="85" spans="1:11" ht="39.6">
      <c r="A85" s="53">
        <v>76</v>
      </c>
      <c r="B85" s="53">
        <v>70</v>
      </c>
      <c r="C85" s="124" t="s">
        <v>3042</v>
      </c>
      <c r="D85" s="124" t="s">
        <v>15</v>
      </c>
      <c r="E85" s="55" t="s">
        <v>10515</v>
      </c>
      <c r="F85" s="118" t="s">
        <v>17879</v>
      </c>
      <c r="G85" s="221" t="s">
        <v>10515</v>
      </c>
      <c r="H85" s="37" t="s">
        <v>17970</v>
      </c>
      <c r="I85" s="397"/>
      <c r="J85" s="212" t="s">
        <v>17850</v>
      </c>
      <c r="K85" s="53"/>
    </row>
    <row r="86" spans="1:11" ht="39.6">
      <c r="A86" s="53">
        <v>77</v>
      </c>
      <c r="B86" s="53">
        <v>71</v>
      </c>
      <c r="C86" s="124" t="s">
        <v>3042</v>
      </c>
      <c r="D86" s="124" t="s">
        <v>15</v>
      </c>
      <c r="E86" s="55" t="s">
        <v>10515</v>
      </c>
      <c r="F86" s="118" t="s">
        <v>17879</v>
      </c>
      <c r="G86" s="221" t="s">
        <v>10515</v>
      </c>
      <c r="H86" s="37" t="s">
        <v>17971</v>
      </c>
      <c r="I86" s="397"/>
      <c r="J86" s="212" t="s">
        <v>17850</v>
      </c>
      <c r="K86" s="53"/>
    </row>
    <row r="87" spans="1:11" ht="39.6">
      <c r="A87" s="53">
        <v>78</v>
      </c>
      <c r="B87" s="53">
        <v>72</v>
      </c>
      <c r="C87" s="124" t="s">
        <v>3042</v>
      </c>
      <c r="D87" s="124" t="s">
        <v>15</v>
      </c>
      <c r="E87" s="55" t="s">
        <v>10515</v>
      </c>
      <c r="F87" s="118" t="s">
        <v>17879</v>
      </c>
      <c r="G87" s="221" t="s">
        <v>10515</v>
      </c>
      <c r="H87" s="37" t="s">
        <v>17972</v>
      </c>
      <c r="I87" s="397"/>
      <c r="J87" s="212" t="s">
        <v>17850</v>
      </c>
      <c r="K87" s="53"/>
    </row>
    <row r="88" spans="1:11" ht="39.6">
      <c r="A88" s="53">
        <v>79</v>
      </c>
      <c r="B88" s="53">
        <v>73</v>
      </c>
      <c r="C88" s="124" t="s">
        <v>3042</v>
      </c>
      <c r="D88" s="124" t="s">
        <v>15</v>
      </c>
      <c r="E88" s="55" t="s">
        <v>10515</v>
      </c>
      <c r="F88" s="118" t="s">
        <v>17879</v>
      </c>
      <c r="G88" s="221" t="s">
        <v>10515</v>
      </c>
      <c r="H88" s="37" t="s">
        <v>17973</v>
      </c>
      <c r="I88" s="397"/>
      <c r="J88" s="212" t="s">
        <v>17850</v>
      </c>
      <c r="K88" s="53"/>
    </row>
    <row r="89" spans="1:11" ht="39.6">
      <c r="A89" s="53">
        <v>80</v>
      </c>
      <c r="B89" s="53">
        <v>74</v>
      </c>
      <c r="C89" s="124" t="s">
        <v>3042</v>
      </c>
      <c r="D89" s="124" t="s">
        <v>15</v>
      </c>
      <c r="E89" s="55" t="s">
        <v>10515</v>
      </c>
      <c r="F89" s="118" t="s">
        <v>17879</v>
      </c>
      <c r="G89" s="221" t="s">
        <v>10515</v>
      </c>
      <c r="H89" s="37" t="s">
        <v>17974</v>
      </c>
      <c r="I89" s="397"/>
      <c r="J89" s="212" t="s">
        <v>17850</v>
      </c>
      <c r="K89" s="52"/>
    </row>
    <row r="90" spans="1:11" ht="39.6">
      <c r="A90" s="53">
        <v>81</v>
      </c>
      <c r="B90" s="53">
        <v>75</v>
      </c>
      <c r="C90" s="124" t="s">
        <v>3042</v>
      </c>
      <c r="D90" s="124" t="s">
        <v>15</v>
      </c>
      <c r="E90" s="55" t="s">
        <v>10515</v>
      </c>
      <c r="F90" s="118" t="s">
        <v>17879</v>
      </c>
      <c r="G90" s="221" t="s">
        <v>10515</v>
      </c>
      <c r="H90" s="37" t="s">
        <v>17975</v>
      </c>
      <c r="I90" s="397">
        <v>66.930000000000007</v>
      </c>
      <c r="J90" s="212" t="s">
        <v>17850</v>
      </c>
      <c r="K90" s="52"/>
    </row>
    <row r="91" spans="1:11" ht="39.6">
      <c r="A91" s="53">
        <v>82</v>
      </c>
      <c r="B91" s="53">
        <v>76</v>
      </c>
      <c r="C91" s="124" t="s">
        <v>3042</v>
      </c>
      <c r="D91" s="124" t="s">
        <v>15</v>
      </c>
      <c r="E91" s="55" t="s">
        <v>10515</v>
      </c>
      <c r="F91" s="118" t="s">
        <v>17879</v>
      </c>
      <c r="G91" s="221" t="s">
        <v>10515</v>
      </c>
      <c r="H91" s="37" t="s">
        <v>17976</v>
      </c>
      <c r="I91" s="397"/>
      <c r="J91" s="212" t="s">
        <v>17850</v>
      </c>
      <c r="K91" s="52"/>
    </row>
    <row r="92" spans="1:11" ht="39.6">
      <c r="A92" s="53">
        <v>83</v>
      </c>
      <c r="B92" s="53">
        <v>77</v>
      </c>
      <c r="C92" s="124" t="s">
        <v>3042</v>
      </c>
      <c r="D92" s="124" t="s">
        <v>15</v>
      </c>
      <c r="E92" s="55" t="s">
        <v>10515</v>
      </c>
      <c r="F92" s="118" t="s">
        <v>17879</v>
      </c>
      <c r="G92" s="221" t="s">
        <v>10515</v>
      </c>
      <c r="H92" s="37" t="s">
        <v>17977</v>
      </c>
      <c r="I92" s="397"/>
      <c r="J92" s="212" t="s">
        <v>17850</v>
      </c>
      <c r="K92" s="52"/>
    </row>
    <row r="93" spans="1:11" ht="39.6">
      <c r="A93" s="53">
        <v>84</v>
      </c>
      <c r="B93" s="53">
        <v>78</v>
      </c>
      <c r="C93" s="124" t="s">
        <v>3042</v>
      </c>
      <c r="D93" s="124" t="s">
        <v>15</v>
      </c>
      <c r="E93" s="55" t="s">
        <v>10515</v>
      </c>
      <c r="F93" s="118" t="s">
        <v>17879</v>
      </c>
      <c r="G93" s="221" t="s">
        <v>10515</v>
      </c>
      <c r="H93" s="37" t="s">
        <v>17978</v>
      </c>
      <c r="I93" s="397"/>
      <c r="J93" s="212" t="s">
        <v>17850</v>
      </c>
      <c r="K93" s="52"/>
    </row>
    <row r="94" spans="1:11" ht="39.6">
      <c r="A94" s="53">
        <v>85</v>
      </c>
      <c r="B94" s="53">
        <v>79</v>
      </c>
      <c r="C94" s="124" t="s">
        <v>3042</v>
      </c>
      <c r="D94" s="124" t="s">
        <v>15</v>
      </c>
      <c r="E94" s="55" t="s">
        <v>10515</v>
      </c>
      <c r="F94" s="118" t="s">
        <v>17879</v>
      </c>
      <c r="G94" s="221" t="s">
        <v>10515</v>
      </c>
      <c r="H94" s="37" t="s">
        <v>17979</v>
      </c>
      <c r="I94" s="397"/>
      <c r="J94" s="212" t="s">
        <v>17850</v>
      </c>
      <c r="K94" s="53"/>
    </row>
    <row r="95" spans="1:11" ht="39.6">
      <c r="A95" s="53">
        <v>86</v>
      </c>
      <c r="B95" s="53">
        <v>80</v>
      </c>
      <c r="C95" s="124" t="s">
        <v>3042</v>
      </c>
      <c r="D95" s="124" t="s">
        <v>15</v>
      </c>
      <c r="E95" s="55" t="s">
        <v>10515</v>
      </c>
      <c r="F95" s="118" t="s">
        <v>17879</v>
      </c>
      <c r="G95" s="221" t="s">
        <v>10515</v>
      </c>
      <c r="H95" s="37" t="s">
        <v>17980</v>
      </c>
      <c r="I95" s="397"/>
      <c r="J95" s="212" t="s">
        <v>17850</v>
      </c>
      <c r="K95" s="53"/>
    </row>
    <row r="96" spans="1:11" ht="39.6">
      <c r="A96" s="53">
        <v>87</v>
      </c>
      <c r="B96" s="53">
        <v>81</v>
      </c>
      <c r="C96" s="124" t="s">
        <v>3042</v>
      </c>
      <c r="D96" s="124" t="s">
        <v>15</v>
      </c>
      <c r="E96" s="55" t="s">
        <v>10515</v>
      </c>
      <c r="F96" s="118" t="s">
        <v>17879</v>
      </c>
      <c r="G96" s="221" t="s">
        <v>10515</v>
      </c>
      <c r="H96" s="37" t="s">
        <v>17981</v>
      </c>
      <c r="I96" s="397"/>
      <c r="J96" s="212" t="s">
        <v>17850</v>
      </c>
      <c r="K96" s="53"/>
    </row>
    <row r="97" spans="1:11" ht="39.6">
      <c r="A97" s="53">
        <v>88</v>
      </c>
      <c r="B97" s="53">
        <v>82</v>
      </c>
      <c r="C97" s="124" t="s">
        <v>3042</v>
      </c>
      <c r="D97" s="124" t="s">
        <v>15</v>
      </c>
      <c r="E97" s="55" t="s">
        <v>10515</v>
      </c>
      <c r="F97" s="118" t="s">
        <v>17879</v>
      </c>
      <c r="G97" s="221" t="s">
        <v>10515</v>
      </c>
      <c r="H97" s="37" t="s">
        <v>17982</v>
      </c>
      <c r="I97" s="397"/>
      <c r="J97" s="212" t="s">
        <v>17850</v>
      </c>
      <c r="K97" s="53"/>
    </row>
    <row r="98" spans="1:11" ht="39.6">
      <c r="A98" s="53">
        <v>89</v>
      </c>
      <c r="B98" s="53">
        <v>83</v>
      </c>
      <c r="C98" s="124" t="s">
        <v>3042</v>
      </c>
      <c r="D98" s="124" t="s">
        <v>15</v>
      </c>
      <c r="E98" s="55" t="s">
        <v>10515</v>
      </c>
      <c r="F98" s="118" t="s">
        <v>17879</v>
      </c>
      <c r="G98" s="221" t="s">
        <v>10515</v>
      </c>
      <c r="H98" s="37" t="s">
        <v>17983</v>
      </c>
      <c r="I98" s="397"/>
      <c r="J98" s="212" t="s">
        <v>17850</v>
      </c>
      <c r="K98" s="53"/>
    </row>
    <row r="99" spans="1:11" ht="39.6">
      <c r="A99" s="53">
        <v>90</v>
      </c>
      <c r="B99" s="53">
        <v>84</v>
      </c>
      <c r="C99" s="124" t="s">
        <v>3042</v>
      </c>
      <c r="D99" s="124" t="s">
        <v>15</v>
      </c>
      <c r="E99" s="55" t="s">
        <v>10515</v>
      </c>
      <c r="F99" s="118" t="s">
        <v>17879</v>
      </c>
      <c r="G99" s="221" t="s">
        <v>10515</v>
      </c>
      <c r="H99" s="37" t="s">
        <v>17984</v>
      </c>
      <c r="I99" s="397"/>
      <c r="J99" s="212" t="s">
        <v>17850</v>
      </c>
      <c r="K99" s="53"/>
    </row>
    <row r="100" spans="1:11" ht="39.6">
      <c r="A100" s="53">
        <v>91</v>
      </c>
      <c r="B100" s="53">
        <v>85</v>
      </c>
      <c r="C100" s="124" t="s">
        <v>3042</v>
      </c>
      <c r="D100" s="124" t="s">
        <v>15</v>
      </c>
      <c r="E100" s="55" t="s">
        <v>10515</v>
      </c>
      <c r="F100" s="118" t="s">
        <v>17879</v>
      </c>
      <c r="G100" s="221" t="s">
        <v>10515</v>
      </c>
      <c r="H100" s="37" t="s">
        <v>17985</v>
      </c>
      <c r="I100" s="397"/>
      <c r="J100" s="212" t="s">
        <v>17850</v>
      </c>
      <c r="K100" s="53"/>
    </row>
    <row r="101" spans="1:11" ht="39.6">
      <c r="A101" s="53">
        <v>92</v>
      </c>
      <c r="B101" s="53">
        <v>86</v>
      </c>
      <c r="C101" s="124" t="s">
        <v>3042</v>
      </c>
      <c r="D101" s="124" t="s">
        <v>15</v>
      </c>
      <c r="E101" s="55" t="s">
        <v>10515</v>
      </c>
      <c r="F101" s="118" t="s">
        <v>17879</v>
      </c>
      <c r="G101" s="221" t="s">
        <v>10515</v>
      </c>
      <c r="H101" s="37" t="s">
        <v>17986</v>
      </c>
      <c r="I101" s="397"/>
      <c r="J101" s="212" t="s">
        <v>17850</v>
      </c>
      <c r="K101" s="53"/>
    </row>
    <row r="102" spans="1:11" ht="39.6">
      <c r="A102" s="53">
        <v>93</v>
      </c>
      <c r="B102" s="53">
        <v>87</v>
      </c>
      <c r="C102" s="124" t="s">
        <v>3042</v>
      </c>
      <c r="D102" s="124" t="s">
        <v>15</v>
      </c>
      <c r="E102" s="55" t="s">
        <v>10515</v>
      </c>
      <c r="F102" s="118" t="s">
        <v>17879</v>
      </c>
      <c r="G102" s="221" t="s">
        <v>10515</v>
      </c>
      <c r="H102" s="37" t="s">
        <v>17987</v>
      </c>
      <c r="I102" s="397"/>
      <c r="J102" s="212" t="s">
        <v>17850</v>
      </c>
      <c r="K102" s="53"/>
    </row>
    <row r="103" spans="1:11" ht="39.6">
      <c r="A103" s="53">
        <v>94</v>
      </c>
      <c r="B103" s="53">
        <v>88</v>
      </c>
      <c r="C103" s="124" t="s">
        <v>3042</v>
      </c>
      <c r="D103" s="124" t="s">
        <v>15</v>
      </c>
      <c r="E103" s="55" t="s">
        <v>10515</v>
      </c>
      <c r="F103" s="118" t="s">
        <v>17879</v>
      </c>
      <c r="G103" s="221" t="s">
        <v>10515</v>
      </c>
      <c r="H103" s="37" t="s">
        <v>17988</v>
      </c>
      <c r="I103" s="397"/>
      <c r="J103" s="212" t="s">
        <v>17850</v>
      </c>
      <c r="K103" s="53"/>
    </row>
    <row r="104" spans="1:11" ht="39.6">
      <c r="A104" s="53">
        <v>95</v>
      </c>
      <c r="B104" s="53">
        <v>89</v>
      </c>
      <c r="C104" s="124" t="s">
        <v>3042</v>
      </c>
      <c r="D104" s="124" t="s">
        <v>15</v>
      </c>
      <c r="E104" s="55" t="s">
        <v>10515</v>
      </c>
      <c r="F104" s="118" t="s">
        <v>17879</v>
      </c>
      <c r="G104" s="221" t="s">
        <v>10515</v>
      </c>
      <c r="H104" s="37" t="s">
        <v>17989</v>
      </c>
      <c r="I104" s="397"/>
      <c r="J104" s="212" t="s">
        <v>17850</v>
      </c>
      <c r="K104" s="53"/>
    </row>
    <row r="105" spans="1:11" ht="39.6">
      <c r="A105" s="53">
        <v>96</v>
      </c>
      <c r="B105" s="53">
        <v>90</v>
      </c>
      <c r="C105" s="124" t="s">
        <v>3042</v>
      </c>
      <c r="D105" s="124" t="s">
        <v>15</v>
      </c>
      <c r="E105" s="55" t="s">
        <v>10515</v>
      </c>
      <c r="F105" s="118" t="s">
        <v>17879</v>
      </c>
      <c r="G105" s="221" t="s">
        <v>10515</v>
      </c>
      <c r="H105" s="37" t="s">
        <v>17990</v>
      </c>
      <c r="I105" s="397"/>
      <c r="J105" s="212" t="s">
        <v>17850</v>
      </c>
      <c r="K105" s="53"/>
    </row>
    <row r="106" spans="1:11" ht="39.6">
      <c r="A106" s="53">
        <v>97</v>
      </c>
      <c r="B106" s="53">
        <v>91</v>
      </c>
      <c r="C106" s="124" t="s">
        <v>3042</v>
      </c>
      <c r="D106" s="124" t="s">
        <v>15</v>
      </c>
      <c r="E106" s="55" t="s">
        <v>10515</v>
      </c>
      <c r="F106" s="118" t="s">
        <v>17879</v>
      </c>
      <c r="G106" s="221" t="s">
        <v>10515</v>
      </c>
      <c r="H106" s="37" t="s">
        <v>17991</v>
      </c>
      <c r="I106" s="397"/>
      <c r="J106" s="212" t="s">
        <v>17850</v>
      </c>
      <c r="K106" s="53"/>
    </row>
    <row r="107" spans="1:11" ht="39.6">
      <c r="A107" s="53">
        <v>98</v>
      </c>
      <c r="B107" s="53">
        <v>92</v>
      </c>
      <c r="C107" s="124" t="s">
        <v>3042</v>
      </c>
      <c r="D107" s="124" t="s">
        <v>15</v>
      </c>
      <c r="E107" s="55" t="s">
        <v>10515</v>
      </c>
      <c r="F107" s="118" t="s">
        <v>17879</v>
      </c>
      <c r="G107" s="221" t="s">
        <v>10515</v>
      </c>
      <c r="H107" s="37" t="s">
        <v>17992</v>
      </c>
      <c r="I107" s="397"/>
      <c r="J107" s="212" t="s">
        <v>17850</v>
      </c>
      <c r="K107" s="53"/>
    </row>
    <row r="108" spans="1:11" ht="39.6">
      <c r="A108" s="53">
        <v>99</v>
      </c>
      <c r="B108" s="53">
        <v>93</v>
      </c>
      <c r="C108" s="124" t="s">
        <v>3042</v>
      </c>
      <c r="D108" s="124" t="s">
        <v>15</v>
      </c>
      <c r="E108" s="55" t="s">
        <v>10515</v>
      </c>
      <c r="F108" s="118" t="s">
        <v>17879</v>
      </c>
      <c r="G108" s="221" t="s">
        <v>10515</v>
      </c>
      <c r="H108" s="37" t="s">
        <v>17993</v>
      </c>
      <c r="I108" s="397"/>
      <c r="J108" s="212" t="s">
        <v>17850</v>
      </c>
      <c r="K108" s="53"/>
    </row>
    <row r="109" spans="1:11" ht="39.6">
      <c r="A109" s="53">
        <v>100</v>
      </c>
      <c r="B109" s="53">
        <v>94</v>
      </c>
      <c r="C109" s="124" t="s">
        <v>3042</v>
      </c>
      <c r="D109" s="124" t="s">
        <v>15</v>
      </c>
      <c r="E109" s="55" t="s">
        <v>10515</v>
      </c>
      <c r="F109" s="118" t="s">
        <v>17879</v>
      </c>
      <c r="G109" s="221" t="s">
        <v>10515</v>
      </c>
      <c r="H109" s="37" t="s">
        <v>17994</v>
      </c>
      <c r="I109" s="397">
        <v>110.2265</v>
      </c>
      <c r="J109" s="212" t="s">
        <v>17850</v>
      </c>
      <c r="K109" s="53"/>
    </row>
    <row r="110" spans="1:11" ht="39.6">
      <c r="A110" s="53">
        <v>101</v>
      </c>
      <c r="B110" s="53">
        <v>95</v>
      </c>
      <c r="C110" s="124" t="s">
        <v>3042</v>
      </c>
      <c r="D110" s="124" t="s">
        <v>15</v>
      </c>
      <c r="E110" s="55" t="s">
        <v>10515</v>
      </c>
      <c r="F110" s="118" t="s">
        <v>17879</v>
      </c>
      <c r="G110" s="221" t="s">
        <v>10515</v>
      </c>
      <c r="H110" s="37" t="s">
        <v>17995</v>
      </c>
      <c r="I110" s="397"/>
      <c r="J110" s="212" t="s">
        <v>17850</v>
      </c>
      <c r="K110" s="53"/>
    </row>
    <row r="111" spans="1:11" ht="39.6">
      <c r="A111" s="53">
        <v>102</v>
      </c>
      <c r="B111" s="53">
        <v>96</v>
      </c>
      <c r="C111" s="124" t="s">
        <v>3042</v>
      </c>
      <c r="D111" s="124" t="s">
        <v>15</v>
      </c>
      <c r="E111" s="55" t="s">
        <v>10515</v>
      </c>
      <c r="F111" s="118" t="s">
        <v>17879</v>
      </c>
      <c r="G111" s="221" t="s">
        <v>10515</v>
      </c>
      <c r="H111" s="37" t="s">
        <v>17996</v>
      </c>
      <c r="I111" s="397"/>
      <c r="J111" s="212" t="s">
        <v>17850</v>
      </c>
      <c r="K111" s="53"/>
    </row>
    <row r="112" spans="1:11" ht="39.6">
      <c r="A112" s="53">
        <v>103</v>
      </c>
      <c r="B112" s="53">
        <v>97</v>
      </c>
      <c r="C112" s="124" t="s">
        <v>3042</v>
      </c>
      <c r="D112" s="124" t="s">
        <v>15</v>
      </c>
      <c r="E112" s="55" t="s">
        <v>10515</v>
      </c>
      <c r="F112" s="118" t="s">
        <v>17879</v>
      </c>
      <c r="G112" s="221" t="s">
        <v>10515</v>
      </c>
      <c r="H112" s="37" t="s">
        <v>17997</v>
      </c>
      <c r="I112" s="397"/>
      <c r="J112" s="212" t="s">
        <v>17850</v>
      </c>
      <c r="K112" s="53"/>
    </row>
    <row r="113" spans="1:11" ht="39.6">
      <c r="A113" s="53">
        <v>104</v>
      </c>
      <c r="B113" s="53">
        <v>98</v>
      </c>
      <c r="C113" s="124" t="s">
        <v>3042</v>
      </c>
      <c r="D113" s="124" t="s">
        <v>15</v>
      </c>
      <c r="E113" s="55" t="s">
        <v>10515</v>
      </c>
      <c r="F113" s="118" t="s">
        <v>17879</v>
      </c>
      <c r="G113" s="221" t="s">
        <v>10515</v>
      </c>
      <c r="H113" s="37" t="s">
        <v>17998</v>
      </c>
      <c r="I113" s="397"/>
      <c r="J113" s="212" t="s">
        <v>17850</v>
      </c>
      <c r="K113" s="52"/>
    </row>
    <row r="114" spans="1:11" ht="39.6">
      <c r="A114" s="53">
        <v>105</v>
      </c>
      <c r="B114" s="53">
        <v>99</v>
      </c>
      <c r="C114" s="124" t="s">
        <v>3042</v>
      </c>
      <c r="D114" s="124" t="s">
        <v>15</v>
      </c>
      <c r="E114" s="55" t="s">
        <v>10515</v>
      </c>
      <c r="F114" s="118" t="s">
        <v>17879</v>
      </c>
      <c r="G114" s="221" t="s">
        <v>10515</v>
      </c>
      <c r="H114" s="37" t="s">
        <v>17999</v>
      </c>
      <c r="I114" s="397"/>
      <c r="J114" s="212" t="s">
        <v>17850</v>
      </c>
      <c r="K114" s="52"/>
    </row>
    <row r="115" spans="1:11" ht="39.6">
      <c r="A115" s="53">
        <v>106</v>
      </c>
      <c r="B115" s="53">
        <v>100</v>
      </c>
      <c r="C115" s="124" t="s">
        <v>3042</v>
      </c>
      <c r="D115" s="124" t="s">
        <v>15</v>
      </c>
      <c r="E115" s="55" t="s">
        <v>10515</v>
      </c>
      <c r="F115" s="118" t="s">
        <v>17879</v>
      </c>
      <c r="G115" s="221" t="s">
        <v>10515</v>
      </c>
      <c r="H115" s="37" t="s">
        <v>18000</v>
      </c>
      <c r="I115" s="397"/>
      <c r="J115" s="212" t="s">
        <v>17850</v>
      </c>
      <c r="K115" s="52"/>
    </row>
    <row r="116" spans="1:11" ht="39.6">
      <c r="A116" s="53">
        <v>107</v>
      </c>
      <c r="B116" s="53">
        <v>101</v>
      </c>
      <c r="C116" s="124" t="s">
        <v>3042</v>
      </c>
      <c r="D116" s="124" t="s">
        <v>15</v>
      </c>
      <c r="E116" s="55" t="s">
        <v>10515</v>
      </c>
      <c r="F116" s="118" t="s">
        <v>17879</v>
      </c>
      <c r="G116" s="221" t="s">
        <v>10515</v>
      </c>
      <c r="H116" s="37" t="s">
        <v>18001</v>
      </c>
      <c r="I116" s="397"/>
      <c r="J116" s="212" t="s">
        <v>17850</v>
      </c>
      <c r="K116" s="52"/>
    </row>
    <row r="117" spans="1:11" ht="39.6">
      <c r="A117" s="53">
        <v>108</v>
      </c>
      <c r="B117" s="53">
        <v>102</v>
      </c>
      <c r="C117" s="124" t="s">
        <v>3042</v>
      </c>
      <c r="D117" s="124" t="s">
        <v>15</v>
      </c>
      <c r="E117" s="55" t="s">
        <v>10515</v>
      </c>
      <c r="F117" s="118" t="s">
        <v>17879</v>
      </c>
      <c r="G117" s="221" t="s">
        <v>10515</v>
      </c>
      <c r="H117" s="37" t="s">
        <v>18002</v>
      </c>
      <c r="I117" s="397"/>
      <c r="J117" s="212" t="s">
        <v>17850</v>
      </c>
      <c r="K117" s="52"/>
    </row>
    <row r="118" spans="1:11" ht="39.6">
      <c r="A118" s="53">
        <v>109</v>
      </c>
      <c r="B118" s="53">
        <v>103</v>
      </c>
      <c r="C118" s="124" t="s">
        <v>3042</v>
      </c>
      <c r="D118" s="124" t="s">
        <v>15</v>
      </c>
      <c r="E118" s="55" t="s">
        <v>10515</v>
      </c>
      <c r="F118" s="118" t="s">
        <v>17879</v>
      </c>
      <c r="G118" s="221" t="s">
        <v>10515</v>
      </c>
      <c r="H118" s="37" t="s">
        <v>18003</v>
      </c>
      <c r="I118" s="397"/>
      <c r="J118" s="212" t="s">
        <v>17850</v>
      </c>
      <c r="K118" s="53"/>
    </row>
    <row r="119" spans="1:11" ht="39.6">
      <c r="A119" s="53">
        <v>110</v>
      </c>
      <c r="B119" s="53">
        <v>104</v>
      </c>
      <c r="C119" s="124" t="s">
        <v>3042</v>
      </c>
      <c r="D119" s="124" t="s">
        <v>15</v>
      </c>
      <c r="E119" s="55" t="s">
        <v>10515</v>
      </c>
      <c r="F119" s="118" t="s">
        <v>17879</v>
      </c>
      <c r="G119" s="221" t="s">
        <v>10515</v>
      </c>
      <c r="H119" s="37" t="s">
        <v>18004</v>
      </c>
      <c r="I119" s="397"/>
      <c r="J119" s="212" t="s">
        <v>17850</v>
      </c>
      <c r="K119" s="53"/>
    </row>
    <row r="120" spans="1:11" ht="39.6">
      <c r="A120" s="53">
        <v>111</v>
      </c>
      <c r="B120" s="53">
        <v>105</v>
      </c>
      <c r="C120" s="124" t="s">
        <v>3042</v>
      </c>
      <c r="D120" s="124" t="s">
        <v>15</v>
      </c>
      <c r="E120" s="55" t="s">
        <v>10515</v>
      </c>
      <c r="F120" s="118" t="s">
        <v>17879</v>
      </c>
      <c r="G120" s="221" t="s">
        <v>10515</v>
      </c>
      <c r="H120" s="37" t="s">
        <v>18005</v>
      </c>
      <c r="I120" s="397"/>
      <c r="J120" s="212" t="s">
        <v>17850</v>
      </c>
      <c r="K120" s="53"/>
    </row>
    <row r="121" spans="1:11" ht="39.6">
      <c r="A121" s="53">
        <v>112</v>
      </c>
      <c r="B121" s="53">
        <v>106</v>
      </c>
      <c r="C121" s="124" t="s">
        <v>3042</v>
      </c>
      <c r="D121" s="124" t="s">
        <v>15</v>
      </c>
      <c r="E121" s="55" t="s">
        <v>10515</v>
      </c>
      <c r="F121" s="118" t="s">
        <v>17879</v>
      </c>
      <c r="G121" s="221" t="s">
        <v>10515</v>
      </c>
      <c r="H121" s="37" t="s">
        <v>18006</v>
      </c>
      <c r="I121" s="397"/>
      <c r="J121" s="212" t="s">
        <v>17850</v>
      </c>
      <c r="K121" s="53"/>
    </row>
    <row r="122" spans="1:11" ht="39.6">
      <c r="A122" s="53">
        <v>113</v>
      </c>
      <c r="B122" s="53">
        <v>107</v>
      </c>
      <c r="C122" s="124" t="s">
        <v>3042</v>
      </c>
      <c r="D122" s="124" t="s">
        <v>15</v>
      </c>
      <c r="E122" s="55" t="s">
        <v>10515</v>
      </c>
      <c r="F122" s="118" t="s">
        <v>17879</v>
      </c>
      <c r="G122" s="221" t="s">
        <v>10515</v>
      </c>
      <c r="H122" s="37" t="s">
        <v>18007</v>
      </c>
      <c r="I122" s="397"/>
      <c r="J122" s="212" t="s">
        <v>17850</v>
      </c>
      <c r="K122" s="53"/>
    </row>
    <row r="123" spans="1:11" ht="39.6">
      <c r="A123" s="53">
        <v>114</v>
      </c>
      <c r="B123" s="53">
        <v>108</v>
      </c>
      <c r="C123" s="124" t="s">
        <v>3042</v>
      </c>
      <c r="D123" s="124" t="s">
        <v>15</v>
      </c>
      <c r="E123" s="55" t="s">
        <v>10515</v>
      </c>
      <c r="F123" s="118" t="s">
        <v>17879</v>
      </c>
      <c r="G123" s="221" t="s">
        <v>10515</v>
      </c>
      <c r="H123" s="37" t="s">
        <v>18008</v>
      </c>
      <c r="I123" s="397"/>
      <c r="J123" s="212" t="s">
        <v>17850</v>
      </c>
      <c r="K123" s="53"/>
    </row>
    <row r="124" spans="1:11" ht="39.6">
      <c r="A124" s="53">
        <v>115</v>
      </c>
      <c r="B124" s="53">
        <v>109</v>
      </c>
      <c r="C124" s="124" t="s">
        <v>3042</v>
      </c>
      <c r="D124" s="124" t="s">
        <v>15</v>
      </c>
      <c r="E124" s="55" t="s">
        <v>10515</v>
      </c>
      <c r="F124" s="118" t="s">
        <v>17879</v>
      </c>
      <c r="G124" s="221" t="s">
        <v>10515</v>
      </c>
      <c r="H124" s="37" t="s">
        <v>18009</v>
      </c>
      <c r="I124" s="397"/>
      <c r="J124" s="212" t="s">
        <v>17850</v>
      </c>
      <c r="K124" s="53"/>
    </row>
    <row r="125" spans="1:11" ht="39.6">
      <c r="A125" s="53">
        <v>116</v>
      </c>
      <c r="B125" s="53">
        <v>110</v>
      </c>
      <c r="C125" s="124" t="s">
        <v>3042</v>
      </c>
      <c r="D125" s="124" t="s">
        <v>15</v>
      </c>
      <c r="E125" s="55" t="s">
        <v>10515</v>
      </c>
      <c r="F125" s="118" t="s">
        <v>17879</v>
      </c>
      <c r="G125" s="221" t="s">
        <v>10515</v>
      </c>
      <c r="H125" s="37" t="s">
        <v>18010</v>
      </c>
      <c r="I125" s="397"/>
      <c r="J125" s="212" t="s">
        <v>17850</v>
      </c>
      <c r="K125" s="53"/>
    </row>
    <row r="126" spans="1:11" ht="39.6">
      <c r="A126" s="53">
        <v>117</v>
      </c>
      <c r="B126" s="53">
        <v>111</v>
      </c>
      <c r="C126" s="124" t="s">
        <v>3042</v>
      </c>
      <c r="D126" s="124" t="s">
        <v>15</v>
      </c>
      <c r="E126" s="55" t="s">
        <v>10515</v>
      </c>
      <c r="F126" s="118" t="s">
        <v>17879</v>
      </c>
      <c r="G126" s="221" t="s">
        <v>10515</v>
      </c>
      <c r="H126" s="37" t="s">
        <v>18011</v>
      </c>
      <c r="I126" s="397"/>
      <c r="J126" s="212" t="s">
        <v>17850</v>
      </c>
      <c r="K126" s="53"/>
    </row>
    <row r="127" spans="1:11" ht="39.6">
      <c r="A127" s="53">
        <v>118</v>
      </c>
      <c r="B127" s="53">
        <v>112</v>
      </c>
      <c r="C127" s="124" t="s">
        <v>3042</v>
      </c>
      <c r="D127" s="124" t="s">
        <v>15</v>
      </c>
      <c r="E127" s="55" t="s">
        <v>10515</v>
      </c>
      <c r="F127" s="118" t="s">
        <v>17879</v>
      </c>
      <c r="G127" s="221" t="s">
        <v>10515</v>
      </c>
      <c r="H127" s="37" t="s">
        <v>18012</v>
      </c>
      <c r="I127" s="397"/>
      <c r="J127" s="212" t="s">
        <v>17850</v>
      </c>
      <c r="K127" s="53"/>
    </row>
    <row r="128" spans="1:11" ht="39.6">
      <c r="A128" s="53">
        <v>119</v>
      </c>
      <c r="B128" s="53">
        <v>113</v>
      </c>
      <c r="C128" s="124" t="s">
        <v>3042</v>
      </c>
      <c r="D128" s="124" t="s">
        <v>15</v>
      </c>
      <c r="E128" s="55" t="s">
        <v>10515</v>
      </c>
      <c r="F128" s="118" t="s">
        <v>17879</v>
      </c>
      <c r="G128" s="221" t="s">
        <v>10515</v>
      </c>
      <c r="H128" s="37" t="s">
        <v>18013</v>
      </c>
      <c r="I128" s="397"/>
      <c r="J128" s="212" t="s">
        <v>17850</v>
      </c>
      <c r="K128" s="53"/>
    </row>
    <row r="129" spans="1:11" ht="39.6">
      <c r="A129" s="53">
        <v>120</v>
      </c>
      <c r="B129" s="53">
        <v>114</v>
      </c>
      <c r="C129" s="124" t="s">
        <v>3042</v>
      </c>
      <c r="D129" s="124" t="s">
        <v>15</v>
      </c>
      <c r="E129" s="55" t="s">
        <v>10515</v>
      </c>
      <c r="F129" s="118" t="s">
        <v>17879</v>
      </c>
      <c r="G129" s="221" t="s">
        <v>10515</v>
      </c>
      <c r="H129" s="37" t="s">
        <v>18014</v>
      </c>
      <c r="I129" s="397"/>
      <c r="J129" s="212" t="s">
        <v>17850</v>
      </c>
      <c r="K129" s="53"/>
    </row>
    <row r="130" spans="1:11" ht="39.6">
      <c r="A130" s="53">
        <v>121</v>
      </c>
      <c r="B130" s="53">
        <v>115</v>
      </c>
      <c r="C130" s="124" t="s">
        <v>3042</v>
      </c>
      <c r="D130" s="124" t="s">
        <v>15</v>
      </c>
      <c r="E130" s="55" t="s">
        <v>10515</v>
      </c>
      <c r="F130" s="118" t="s">
        <v>17879</v>
      </c>
      <c r="G130" s="221" t="s">
        <v>10515</v>
      </c>
      <c r="H130" s="37" t="s">
        <v>18015</v>
      </c>
      <c r="I130" s="397"/>
      <c r="J130" s="212" t="s">
        <v>17850</v>
      </c>
      <c r="K130" s="53"/>
    </row>
    <row r="131" spans="1:11" ht="39.6">
      <c r="A131" s="53">
        <v>122</v>
      </c>
      <c r="B131" s="53">
        <v>116</v>
      </c>
      <c r="C131" s="124" t="s">
        <v>3042</v>
      </c>
      <c r="D131" s="124" t="s">
        <v>15</v>
      </c>
      <c r="E131" s="55" t="s">
        <v>10515</v>
      </c>
      <c r="F131" s="118" t="s">
        <v>17879</v>
      </c>
      <c r="G131" s="221" t="s">
        <v>10515</v>
      </c>
      <c r="H131" s="37" t="s">
        <v>18016</v>
      </c>
      <c r="I131" s="397"/>
      <c r="J131" s="212" t="s">
        <v>17850</v>
      </c>
      <c r="K131" s="53"/>
    </row>
    <row r="132" spans="1:11" ht="39.6">
      <c r="A132" s="53">
        <v>123</v>
      </c>
      <c r="B132" s="53">
        <v>117</v>
      </c>
      <c r="C132" s="124" t="s">
        <v>3042</v>
      </c>
      <c r="D132" s="124" t="s">
        <v>15</v>
      </c>
      <c r="E132" s="55" t="s">
        <v>10515</v>
      </c>
      <c r="F132" s="118" t="s">
        <v>17879</v>
      </c>
      <c r="G132" s="221" t="s">
        <v>10515</v>
      </c>
      <c r="H132" s="37" t="s">
        <v>18017</v>
      </c>
      <c r="I132" s="397"/>
      <c r="J132" s="212" t="s">
        <v>17850</v>
      </c>
      <c r="K132" s="53"/>
    </row>
    <row r="133" spans="1:11" ht="39.6">
      <c r="A133" s="53">
        <v>124</v>
      </c>
      <c r="B133" s="53">
        <v>118</v>
      </c>
      <c r="C133" s="124" t="s">
        <v>3042</v>
      </c>
      <c r="D133" s="124" t="s">
        <v>15</v>
      </c>
      <c r="E133" s="55" t="s">
        <v>10515</v>
      </c>
      <c r="F133" s="118" t="s">
        <v>17879</v>
      </c>
      <c r="G133" s="221" t="s">
        <v>10515</v>
      </c>
      <c r="H133" s="37" t="s">
        <v>18018</v>
      </c>
      <c r="I133" s="397"/>
      <c r="J133" s="212" t="s">
        <v>17850</v>
      </c>
      <c r="K133" s="53"/>
    </row>
    <row r="134" spans="1:11" ht="39.6">
      <c r="A134" s="53">
        <v>125</v>
      </c>
      <c r="B134" s="53">
        <v>119</v>
      </c>
      <c r="C134" s="124" t="s">
        <v>3042</v>
      </c>
      <c r="D134" s="124" t="s">
        <v>15</v>
      </c>
      <c r="E134" s="55" t="s">
        <v>10515</v>
      </c>
      <c r="F134" s="118" t="s">
        <v>17879</v>
      </c>
      <c r="G134" s="221" t="s">
        <v>10515</v>
      </c>
      <c r="H134" s="37" t="s">
        <v>18019</v>
      </c>
      <c r="I134" s="397"/>
      <c r="J134" s="212" t="s">
        <v>17850</v>
      </c>
      <c r="K134" s="53"/>
    </row>
    <row r="135" spans="1:11" ht="39.6">
      <c r="A135" s="53">
        <v>126</v>
      </c>
      <c r="B135" s="53">
        <v>120</v>
      </c>
      <c r="C135" s="124" t="s">
        <v>3042</v>
      </c>
      <c r="D135" s="124" t="s">
        <v>15</v>
      </c>
      <c r="E135" s="55" t="s">
        <v>10515</v>
      </c>
      <c r="F135" s="118" t="s">
        <v>17879</v>
      </c>
      <c r="G135" s="221" t="s">
        <v>10515</v>
      </c>
      <c r="H135" s="37" t="s">
        <v>18020</v>
      </c>
      <c r="I135" s="397"/>
      <c r="J135" s="212" t="s">
        <v>17850</v>
      </c>
      <c r="K135" s="53"/>
    </row>
    <row r="136" spans="1:11" ht="39.6">
      <c r="A136" s="53">
        <v>127</v>
      </c>
      <c r="B136" s="53">
        <v>121</v>
      </c>
      <c r="C136" s="124" t="s">
        <v>3042</v>
      </c>
      <c r="D136" s="124" t="s">
        <v>15</v>
      </c>
      <c r="E136" s="55" t="s">
        <v>10515</v>
      </c>
      <c r="F136" s="118" t="s">
        <v>17879</v>
      </c>
      <c r="G136" s="221" t="s">
        <v>10515</v>
      </c>
      <c r="H136" s="37" t="s">
        <v>18021</v>
      </c>
      <c r="I136" s="397">
        <v>106.1561</v>
      </c>
      <c r="J136" s="212" t="s">
        <v>17850</v>
      </c>
      <c r="K136" s="53"/>
    </row>
    <row r="137" spans="1:11" ht="39.6">
      <c r="A137" s="53">
        <v>128</v>
      </c>
      <c r="B137" s="53">
        <v>122</v>
      </c>
      <c r="C137" s="124" t="s">
        <v>3042</v>
      </c>
      <c r="D137" s="124" t="s">
        <v>15</v>
      </c>
      <c r="E137" s="55" t="s">
        <v>10515</v>
      </c>
      <c r="F137" s="118" t="s">
        <v>17879</v>
      </c>
      <c r="G137" s="221" t="s">
        <v>10515</v>
      </c>
      <c r="H137" s="37" t="s">
        <v>18022</v>
      </c>
      <c r="I137" s="397"/>
      <c r="J137" s="212" t="s">
        <v>17850</v>
      </c>
      <c r="K137" s="53"/>
    </row>
    <row r="138" spans="1:11" ht="39.6">
      <c r="A138" s="53">
        <v>129</v>
      </c>
      <c r="B138" s="53">
        <v>123</v>
      </c>
      <c r="C138" s="124" t="s">
        <v>3042</v>
      </c>
      <c r="D138" s="124" t="s">
        <v>15</v>
      </c>
      <c r="E138" s="55" t="s">
        <v>10515</v>
      </c>
      <c r="F138" s="118" t="s">
        <v>17879</v>
      </c>
      <c r="G138" s="221" t="s">
        <v>10515</v>
      </c>
      <c r="H138" s="37" t="s">
        <v>18023</v>
      </c>
      <c r="I138" s="397"/>
      <c r="J138" s="212" t="s">
        <v>17850</v>
      </c>
      <c r="K138" s="52"/>
    </row>
    <row r="139" spans="1:11" ht="39.6">
      <c r="A139" s="53">
        <v>130</v>
      </c>
      <c r="B139" s="53">
        <v>124</v>
      </c>
      <c r="C139" s="124" t="s">
        <v>3042</v>
      </c>
      <c r="D139" s="124" t="s">
        <v>15</v>
      </c>
      <c r="E139" s="55" t="s">
        <v>10515</v>
      </c>
      <c r="F139" s="118" t="s">
        <v>17879</v>
      </c>
      <c r="G139" s="221" t="s">
        <v>10515</v>
      </c>
      <c r="H139" s="37" t="s">
        <v>18024</v>
      </c>
      <c r="I139" s="397"/>
      <c r="J139" s="212" t="s">
        <v>17850</v>
      </c>
      <c r="K139" s="52"/>
    </row>
    <row r="140" spans="1:11" ht="39.6">
      <c r="A140" s="53">
        <v>131</v>
      </c>
      <c r="B140" s="53">
        <v>125</v>
      </c>
      <c r="C140" s="124" t="s">
        <v>3042</v>
      </c>
      <c r="D140" s="124" t="s">
        <v>15</v>
      </c>
      <c r="E140" s="55" t="s">
        <v>10515</v>
      </c>
      <c r="F140" s="118" t="s">
        <v>17879</v>
      </c>
      <c r="G140" s="221" t="s">
        <v>10515</v>
      </c>
      <c r="H140" s="37" t="s">
        <v>18025</v>
      </c>
      <c r="I140" s="397"/>
      <c r="J140" s="212" t="s">
        <v>17850</v>
      </c>
      <c r="K140" s="52"/>
    </row>
    <row r="141" spans="1:11" ht="39.6">
      <c r="A141" s="53">
        <v>132</v>
      </c>
      <c r="B141" s="53">
        <v>126</v>
      </c>
      <c r="C141" s="124" t="s">
        <v>3042</v>
      </c>
      <c r="D141" s="124" t="s">
        <v>15</v>
      </c>
      <c r="E141" s="55" t="s">
        <v>10515</v>
      </c>
      <c r="F141" s="118" t="s">
        <v>17879</v>
      </c>
      <c r="G141" s="221" t="s">
        <v>10515</v>
      </c>
      <c r="H141" s="37" t="s">
        <v>18026</v>
      </c>
      <c r="I141" s="397"/>
      <c r="J141" s="212" t="s">
        <v>17850</v>
      </c>
      <c r="K141" s="52"/>
    </row>
    <row r="142" spans="1:11" ht="39.6">
      <c r="A142" s="53">
        <v>133</v>
      </c>
      <c r="B142" s="53">
        <v>127</v>
      </c>
      <c r="C142" s="124" t="s">
        <v>3042</v>
      </c>
      <c r="D142" s="124" t="s">
        <v>15</v>
      </c>
      <c r="E142" s="55" t="s">
        <v>10515</v>
      </c>
      <c r="F142" s="118" t="s">
        <v>17879</v>
      </c>
      <c r="G142" s="221" t="s">
        <v>10515</v>
      </c>
      <c r="H142" s="37" t="s">
        <v>18027</v>
      </c>
      <c r="I142" s="397"/>
      <c r="J142" s="212" t="s">
        <v>17850</v>
      </c>
      <c r="K142" s="52"/>
    </row>
    <row r="143" spans="1:11" ht="39.6">
      <c r="A143" s="53">
        <v>134</v>
      </c>
      <c r="B143" s="53">
        <v>128</v>
      </c>
      <c r="C143" s="124" t="s">
        <v>3042</v>
      </c>
      <c r="D143" s="124" t="s">
        <v>15</v>
      </c>
      <c r="E143" s="55" t="s">
        <v>10515</v>
      </c>
      <c r="F143" s="118" t="s">
        <v>17879</v>
      </c>
      <c r="G143" s="221" t="s">
        <v>10515</v>
      </c>
      <c r="H143" s="37" t="s">
        <v>18028</v>
      </c>
      <c r="I143" s="397"/>
      <c r="J143" s="212" t="s">
        <v>17850</v>
      </c>
      <c r="K143" s="53"/>
    </row>
    <row r="144" spans="1:11" ht="39.6">
      <c r="A144" s="53">
        <v>135</v>
      </c>
      <c r="B144" s="53">
        <v>129</v>
      </c>
      <c r="C144" s="124" t="s">
        <v>3042</v>
      </c>
      <c r="D144" s="124" t="s">
        <v>15</v>
      </c>
      <c r="E144" s="55" t="s">
        <v>10515</v>
      </c>
      <c r="F144" s="118" t="s">
        <v>17879</v>
      </c>
      <c r="G144" s="221" t="s">
        <v>10515</v>
      </c>
      <c r="H144" s="37" t="s">
        <v>18029</v>
      </c>
      <c r="I144" s="397"/>
      <c r="J144" s="212" t="s">
        <v>17850</v>
      </c>
      <c r="K144" s="53"/>
    </row>
    <row r="145" spans="1:11" ht="39.6">
      <c r="A145" s="53">
        <v>136</v>
      </c>
      <c r="B145" s="53">
        <v>130</v>
      </c>
      <c r="C145" s="124" t="s">
        <v>3042</v>
      </c>
      <c r="D145" s="124" t="s">
        <v>15</v>
      </c>
      <c r="E145" s="55" t="s">
        <v>10515</v>
      </c>
      <c r="F145" s="118" t="s">
        <v>17879</v>
      </c>
      <c r="G145" s="221" t="s">
        <v>10515</v>
      </c>
      <c r="H145" s="37" t="s">
        <v>18030</v>
      </c>
      <c r="I145" s="397"/>
      <c r="J145" s="212" t="s">
        <v>17850</v>
      </c>
      <c r="K145" s="53"/>
    </row>
    <row r="146" spans="1:11" ht="39.6">
      <c r="A146" s="53">
        <v>137</v>
      </c>
      <c r="B146" s="53">
        <v>131</v>
      </c>
      <c r="C146" s="124" t="s">
        <v>3042</v>
      </c>
      <c r="D146" s="124" t="s">
        <v>15</v>
      </c>
      <c r="E146" s="55" t="s">
        <v>10515</v>
      </c>
      <c r="F146" s="118" t="s">
        <v>17879</v>
      </c>
      <c r="G146" s="221" t="s">
        <v>10515</v>
      </c>
      <c r="H146" s="37" t="s">
        <v>18031</v>
      </c>
      <c r="I146" s="397"/>
      <c r="J146" s="212" t="s">
        <v>17850</v>
      </c>
      <c r="K146" s="53"/>
    </row>
    <row r="147" spans="1:11" ht="39.6">
      <c r="A147" s="53">
        <v>138</v>
      </c>
      <c r="B147" s="53">
        <v>132</v>
      </c>
      <c r="C147" s="124" t="s">
        <v>3042</v>
      </c>
      <c r="D147" s="124" t="s">
        <v>15</v>
      </c>
      <c r="E147" s="55" t="s">
        <v>10515</v>
      </c>
      <c r="F147" s="118" t="s">
        <v>17879</v>
      </c>
      <c r="G147" s="221" t="s">
        <v>10515</v>
      </c>
      <c r="H147" s="37" t="s">
        <v>18032</v>
      </c>
      <c r="I147" s="397"/>
      <c r="J147" s="212" t="s">
        <v>17850</v>
      </c>
      <c r="K147" s="53"/>
    </row>
    <row r="148" spans="1:11" ht="39.6">
      <c r="A148" s="53">
        <v>139</v>
      </c>
      <c r="B148" s="53">
        <v>133</v>
      </c>
      <c r="C148" s="124" t="s">
        <v>3042</v>
      </c>
      <c r="D148" s="124" t="s">
        <v>15</v>
      </c>
      <c r="E148" s="55" t="s">
        <v>10515</v>
      </c>
      <c r="F148" s="118" t="s">
        <v>17879</v>
      </c>
      <c r="G148" s="221" t="s">
        <v>10515</v>
      </c>
      <c r="H148" s="37" t="s">
        <v>18033</v>
      </c>
      <c r="I148" s="397"/>
      <c r="J148" s="212" t="s">
        <v>17850</v>
      </c>
      <c r="K148" s="52"/>
    </row>
    <row r="149" spans="1:11" ht="39.6">
      <c r="A149" s="53">
        <v>140</v>
      </c>
      <c r="B149" s="53">
        <v>134</v>
      </c>
      <c r="C149" s="124" t="s">
        <v>3042</v>
      </c>
      <c r="D149" s="124" t="s">
        <v>15</v>
      </c>
      <c r="E149" s="55" t="s">
        <v>10515</v>
      </c>
      <c r="F149" s="118" t="s">
        <v>17879</v>
      </c>
      <c r="G149" s="221" t="s">
        <v>10515</v>
      </c>
      <c r="H149" s="37" t="s">
        <v>18034</v>
      </c>
      <c r="I149" s="397"/>
      <c r="J149" s="212" t="s">
        <v>17850</v>
      </c>
      <c r="K149" s="52"/>
    </row>
    <row r="150" spans="1:11" ht="39.6">
      <c r="A150" s="53">
        <v>141</v>
      </c>
      <c r="B150" s="53">
        <v>135</v>
      </c>
      <c r="C150" s="124" t="s">
        <v>3042</v>
      </c>
      <c r="D150" s="124" t="s">
        <v>15</v>
      </c>
      <c r="E150" s="55" t="s">
        <v>10515</v>
      </c>
      <c r="F150" s="118" t="s">
        <v>17879</v>
      </c>
      <c r="G150" s="221" t="s">
        <v>10515</v>
      </c>
      <c r="H150" s="37" t="s">
        <v>18035</v>
      </c>
      <c r="I150" s="397"/>
      <c r="J150" s="212" t="s">
        <v>17850</v>
      </c>
      <c r="K150" s="52"/>
    </row>
    <row r="151" spans="1:11" ht="39.6">
      <c r="A151" s="53">
        <v>142</v>
      </c>
      <c r="B151" s="53">
        <v>136</v>
      </c>
      <c r="C151" s="124" t="s">
        <v>3042</v>
      </c>
      <c r="D151" s="124" t="s">
        <v>15</v>
      </c>
      <c r="E151" s="55" t="s">
        <v>10515</v>
      </c>
      <c r="F151" s="118" t="s">
        <v>17879</v>
      </c>
      <c r="G151" s="221" t="s">
        <v>10515</v>
      </c>
      <c r="H151" s="37" t="s">
        <v>18036</v>
      </c>
      <c r="I151" s="397"/>
      <c r="J151" s="212" t="s">
        <v>17850</v>
      </c>
      <c r="K151" s="52"/>
    </row>
    <row r="152" spans="1:11" ht="39.6">
      <c r="A152" s="53">
        <v>143</v>
      </c>
      <c r="B152" s="53">
        <v>137</v>
      </c>
      <c r="C152" s="124" t="s">
        <v>3042</v>
      </c>
      <c r="D152" s="124" t="s">
        <v>15</v>
      </c>
      <c r="E152" s="55" t="s">
        <v>10515</v>
      </c>
      <c r="F152" s="118" t="s">
        <v>17879</v>
      </c>
      <c r="G152" s="221" t="s">
        <v>10515</v>
      </c>
      <c r="H152" s="37" t="s">
        <v>18037</v>
      </c>
      <c r="I152" s="397"/>
      <c r="J152" s="212" t="s">
        <v>17850</v>
      </c>
      <c r="K152" s="52"/>
    </row>
    <row r="153" spans="1:11" ht="39.6">
      <c r="A153" s="53">
        <v>144</v>
      </c>
      <c r="B153" s="53">
        <v>138</v>
      </c>
      <c r="C153" s="124" t="s">
        <v>3042</v>
      </c>
      <c r="D153" s="124" t="s">
        <v>15</v>
      </c>
      <c r="E153" s="55" t="s">
        <v>10515</v>
      </c>
      <c r="F153" s="118" t="s">
        <v>17879</v>
      </c>
      <c r="G153" s="221" t="s">
        <v>10515</v>
      </c>
      <c r="H153" s="37" t="s">
        <v>18038</v>
      </c>
      <c r="I153" s="397"/>
      <c r="J153" s="212" t="s">
        <v>17850</v>
      </c>
      <c r="K153" s="53"/>
    </row>
    <row r="154" spans="1:11" ht="39.6">
      <c r="A154" s="53">
        <v>145</v>
      </c>
      <c r="B154" s="53">
        <v>139</v>
      </c>
      <c r="C154" s="124" t="s">
        <v>3042</v>
      </c>
      <c r="D154" s="124" t="s">
        <v>15</v>
      </c>
      <c r="E154" s="55" t="s">
        <v>10515</v>
      </c>
      <c r="F154" s="118" t="s">
        <v>17879</v>
      </c>
      <c r="G154" s="221" t="s">
        <v>10515</v>
      </c>
      <c r="H154" s="37" t="s">
        <v>18039</v>
      </c>
      <c r="I154" s="397"/>
      <c r="J154" s="212" t="s">
        <v>17850</v>
      </c>
      <c r="K154" s="53"/>
    </row>
    <row r="155" spans="1:11" ht="39.6">
      <c r="A155" s="53">
        <v>146</v>
      </c>
      <c r="B155" s="53">
        <v>140</v>
      </c>
      <c r="C155" s="124" t="s">
        <v>3042</v>
      </c>
      <c r="D155" s="124" t="s">
        <v>15</v>
      </c>
      <c r="E155" s="55" t="s">
        <v>10515</v>
      </c>
      <c r="F155" s="118" t="s">
        <v>17879</v>
      </c>
      <c r="G155" s="221" t="s">
        <v>10515</v>
      </c>
      <c r="H155" s="37" t="s">
        <v>18040</v>
      </c>
      <c r="I155" s="397"/>
      <c r="J155" s="212" t="s">
        <v>17850</v>
      </c>
      <c r="K155" s="53"/>
    </row>
    <row r="156" spans="1:11" ht="39.6">
      <c r="A156" s="53">
        <v>147</v>
      </c>
      <c r="B156" s="53">
        <v>141</v>
      </c>
      <c r="C156" s="124" t="s">
        <v>3042</v>
      </c>
      <c r="D156" s="124" t="s">
        <v>15</v>
      </c>
      <c r="E156" s="55" t="s">
        <v>10515</v>
      </c>
      <c r="F156" s="118" t="s">
        <v>17879</v>
      </c>
      <c r="G156" s="221" t="s">
        <v>10515</v>
      </c>
      <c r="H156" s="37" t="s">
        <v>18041</v>
      </c>
      <c r="I156" s="397"/>
      <c r="J156" s="212" t="s">
        <v>17850</v>
      </c>
      <c r="K156" s="53"/>
    </row>
    <row r="157" spans="1:11" ht="39.6">
      <c r="A157" s="53">
        <v>148</v>
      </c>
      <c r="B157" s="53">
        <v>142</v>
      </c>
      <c r="C157" s="124" t="s">
        <v>3042</v>
      </c>
      <c r="D157" s="124" t="s">
        <v>15</v>
      </c>
      <c r="E157" s="55" t="s">
        <v>10515</v>
      </c>
      <c r="F157" s="118" t="s">
        <v>17879</v>
      </c>
      <c r="G157" s="221" t="s">
        <v>10515</v>
      </c>
      <c r="H157" s="37" t="s">
        <v>18042</v>
      </c>
      <c r="I157" s="397"/>
      <c r="J157" s="212" t="s">
        <v>17850</v>
      </c>
      <c r="K157" s="53"/>
    </row>
    <row r="158" spans="1:11" ht="39.6">
      <c r="A158" s="53">
        <v>149</v>
      </c>
      <c r="B158" s="53">
        <v>143</v>
      </c>
      <c r="C158" s="124" t="s">
        <v>3042</v>
      </c>
      <c r="D158" s="124" t="s">
        <v>15</v>
      </c>
      <c r="E158" s="55" t="s">
        <v>10515</v>
      </c>
      <c r="F158" s="118" t="s">
        <v>17879</v>
      </c>
      <c r="G158" s="221" t="s">
        <v>10515</v>
      </c>
      <c r="H158" s="37" t="s">
        <v>18043</v>
      </c>
      <c r="I158" s="397"/>
      <c r="J158" s="212" t="s">
        <v>17850</v>
      </c>
      <c r="K158" s="53"/>
    </row>
    <row r="159" spans="1:11" ht="39.6">
      <c r="A159" s="53">
        <v>150</v>
      </c>
      <c r="B159" s="53">
        <v>144</v>
      </c>
      <c r="C159" s="124" t="s">
        <v>3042</v>
      </c>
      <c r="D159" s="124" t="s">
        <v>15</v>
      </c>
      <c r="E159" s="55" t="s">
        <v>10515</v>
      </c>
      <c r="F159" s="118" t="s">
        <v>17879</v>
      </c>
      <c r="G159" s="221" t="s">
        <v>10515</v>
      </c>
      <c r="H159" s="37" t="s">
        <v>18044</v>
      </c>
      <c r="I159" s="397"/>
      <c r="J159" s="212" t="s">
        <v>17850</v>
      </c>
      <c r="K159" s="53"/>
    </row>
    <row r="160" spans="1:11" ht="39.6">
      <c r="A160" s="53">
        <v>151</v>
      </c>
      <c r="B160" s="53">
        <v>145</v>
      </c>
      <c r="C160" s="124" t="s">
        <v>3042</v>
      </c>
      <c r="D160" s="124" t="s">
        <v>15</v>
      </c>
      <c r="E160" s="55" t="s">
        <v>10515</v>
      </c>
      <c r="F160" s="118" t="s">
        <v>17879</v>
      </c>
      <c r="G160" s="221" t="s">
        <v>10515</v>
      </c>
      <c r="H160" s="37" t="s">
        <v>18045</v>
      </c>
      <c r="I160" s="397"/>
      <c r="J160" s="212" t="s">
        <v>17850</v>
      </c>
      <c r="K160" s="53"/>
    </row>
    <row r="161" spans="1:11" ht="39.6">
      <c r="A161" s="53">
        <v>152</v>
      </c>
      <c r="B161" s="53">
        <v>146</v>
      </c>
      <c r="C161" s="124" t="s">
        <v>3042</v>
      </c>
      <c r="D161" s="124" t="s">
        <v>15</v>
      </c>
      <c r="E161" s="55" t="s">
        <v>10515</v>
      </c>
      <c r="F161" s="118" t="s">
        <v>17879</v>
      </c>
      <c r="G161" s="221" t="s">
        <v>10515</v>
      </c>
      <c r="H161" s="37" t="s">
        <v>18046</v>
      </c>
      <c r="I161" s="397"/>
      <c r="J161" s="212" t="s">
        <v>17850</v>
      </c>
      <c r="K161" s="53"/>
    </row>
    <row r="162" spans="1:11" ht="39.6">
      <c r="A162" s="53">
        <v>153</v>
      </c>
      <c r="B162" s="53">
        <v>147</v>
      </c>
      <c r="C162" s="124" t="s">
        <v>3042</v>
      </c>
      <c r="D162" s="124" t="s">
        <v>15</v>
      </c>
      <c r="E162" s="55" t="s">
        <v>10515</v>
      </c>
      <c r="F162" s="118" t="s">
        <v>17879</v>
      </c>
      <c r="G162" s="221" t="s">
        <v>10515</v>
      </c>
      <c r="H162" s="37" t="s">
        <v>18047</v>
      </c>
      <c r="I162" s="397">
        <v>98.811099999999996</v>
      </c>
      <c r="J162" s="212" t="s">
        <v>17850</v>
      </c>
      <c r="K162" s="53"/>
    </row>
    <row r="163" spans="1:11" ht="39.6">
      <c r="A163" s="53">
        <v>154</v>
      </c>
      <c r="B163" s="53">
        <v>148</v>
      </c>
      <c r="C163" s="124" t="s">
        <v>3042</v>
      </c>
      <c r="D163" s="124" t="s">
        <v>15</v>
      </c>
      <c r="E163" s="55" t="s">
        <v>10515</v>
      </c>
      <c r="F163" s="118" t="s">
        <v>17879</v>
      </c>
      <c r="G163" s="221" t="s">
        <v>10515</v>
      </c>
      <c r="H163" s="37" t="s">
        <v>18048</v>
      </c>
      <c r="I163" s="397"/>
      <c r="J163" s="212" t="s">
        <v>17850</v>
      </c>
      <c r="K163" s="53"/>
    </row>
    <row r="164" spans="1:11" ht="39.6">
      <c r="A164" s="53">
        <v>155</v>
      </c>
      <c r="B164" s="53">
        <v>149</v>
      </c>
      <c r="C164" s="124" t="s">
        <v>3042</v>
      </c>
      <c r="D164" s="124" t="s">
        <v>15</v>
      </c>
      <c r="E164" s="55" t="s">
        <v>10515</v>
      </c>
      <c r="F164" s="118" t="s">
        <v>17879</v>
      </c>
      <c r="G164" s="221" t="s">
        <v>10515</v>
      </c>
      <c r="H164" s="37" t="s">
        <v>18049</v>
      </c>
      <c r="I164" s="397"/>
      <c r="J164" s="212" t="s">
        <v>17850</v>
      </c>
      <c r="K164" s="53"/>
    </row>
    <row r="165" spans="1:11" ht="39.6">
      <c r="A165" s="53">
        <v>156</v>
      </c>
      <c r="B165" s="53">
        <v>150</v>
      </c>
      <c r="C165" s="124" t="s">
        <v>3042</v>
      </c>
      <c r="D165" s="124" t="s">
        <v>15</v>
      </c>
      <c r="E165" s="55" t="s">
        <v>10515</v>
      </c>
      <c r="F165" s="118" t="s">
        <v>17879</v>
      </c>
      <c r="G165" s="221" t="s">
        <v>10515</v>
      </c>
      <c r="H165" s="37" t="s">
        <v>18050</v>
      </c>
      <c r="I165" s="397"/>
      <c r="J165" s="212" t="s">
        <v>17850</v>
      </c>
      <c r="K165" s="53"/>
    </row>
    <row r="166" spans="1:11" ht="39.6">
      <c r="A166" s="53">
        <v>157</v>
      </c>
      <c r="B166" s="53">
        <v>151</v>
      </c>
      <c r="C166" s="124" t="s">
        <v>3042</v>
      </c>
      <c r="D166" s="124" t="s">
        <v>15</v>
      </c>
      <c r="E166" s="55" t="s">
        <v>10515</v>
      </c>
      <c r="F166" s="118" t="s">
        <v>17879</v>
      </c>
      <c r="G166" s="221" t="s">
        <v>10515</v>
      </c>
      <c r="H166" s="37" t="s">
        <v>18051</v>
      </c>
      <c r="I166" s="397"/>
      <c r="J166" s="212" t="s">
        <v>17850</v>
      </c>
      <c r="K166" s="53"/>
    </row>
    <row r="167" spans="1:11" ht="39.6">
      <c r="A167" s="53">
        <v>158</v>
      </c>
      <c r="B167" s="53">
        <v>152</v>
      </c>
      <c r="C167" s="124" t="s">
        <v>3042</v>
      </c>
      <c r="D167" s="124" t="s">
        <v>15</v>
      </c>
      <c r="E167" s="55" t="s">
        <v>10515</v>
      </c>
      <c r="F167" s="118" t="s">
        <v>17879</v>
      </c>
      <c r="G167" s="221" t="s">
        <v>10515</v>
      </c>
      <c r="H167" s="37" t="s">
        <v>18052</v>
      </c>
      <c r="I167" s="397"/>
      <c r="J167" s="212" t="s">
        <v>17850</v>
      </c>
      <c r="K167" s="53"/>
    </row>
    <row r="168" spans="1:11" ht="39.6">
      <c r="A168" s="53">
        <v>159</v>
      </c>
      <c r="B168" s="53">
        <v>153</v>
      </c>
      <c r="C168" s="124" t="s">
        <v>3042</v>
      </c>
      <c r="D168" s="124" t="s">
        <v>15</v>
      </c>
      <c r="E168" s="55" t="s">
        <v>10515</v>
      </c>
      <c r="F168" s="118" t="s">
        <v>17879</v>
      </c>
      <c r="G168" s="221" t="s">
        <v>10515</v>
      </c>
      <c r="H168" s="37" t="s">
        <v>18053</v>
      </c>
      <c r="I168" s="397"/>
      <c r="J168" s="212" t="s">
        <v>17850</v>
      </c>
      <c r="K168" s="53"/>
    </row>
    <row r="169" spans="1:11" ht="39.6">
      <c r="A169" s="53">
        <v>160</v>
      </c>
      <c r="B169" s="53">
        <v>154</v>
      </c>
      <c r="C169" s="124" t="s">
        <v>3042</v>
      </c>
      <c r="D169" s="124" t="s">
        <v>15</v>
      </c>
      <c r="E169" s="55" t="s">
        <v>10515</v>
      </c>
      <c r="F169" s="118" t="s">
        <v>17879</v>
      </c>
      <c r="G169" s="221" t="s">
        <v>10515</v>
      </c>
      <c r="H169" s="37" t="s">
        <v>18054</v>
      </c>
      <c r="I169" s="397"/>
      <c r="J169" s="212" t="s">
        <v>17850</v>
      </c>
      <c r="K169" s="53"/>
    </row>
    <row r="170" spans="1:11" ht="39.6">
      <c r="A170" s="53">
        <v>161</v>
      </c>
      <c r="B170" s="53">
        <v>155</v>
      </c>
      <c r="C170" s="124" t="s">
        <v>3042</v>
      </c>
      <c r="D170" s="124" t="s">
        <v>15</v>
      </c>
      <c r="E170" s="55" t="s">
        <v>10515</v>
      </c>
      <c r="F170" s="118" t="s">
        <v>17879</v>
      </c>
      <c r="G170" s="221" t="s">
        <v>10515</v>
      </c>
      <c r="H170" s="37" t="s">
        <v>18055</v>
      </c>
      <c r="I170" s="397"/>
      <c r="J170" s="212" t="s">
        <v>17850</v>
      </c>
      <c r="K170" s="53"/>
    </row>
    <row r="171" spans="1:11" ht="39.6">
      <c r="A171" s="53">
        <v>162</v>
      </c>
      <c r="B171" s="53">
        <v>156</v>
      </c>
      <c r="C171" s="124" t="s">
        <v>3042</v>
      </c>
      <c r="D171" s="124" t="s">
        <v>15</v>
      </c>
      <c r="E171" s="55" t="s">
        <v>10515</v>
      </c>
      <c r="F171" s="118" t="s">
        <v>17879</v>
      </c>
      <c r="G171" s="221" t="s">
        <v>10515</v>
      </c>
      <c r="H171" s="37" t="s">
        <v>18056</v>
      </c>
      <c r="I171" s="397"/>
      <c r="J171" s="212" t="s">
        <v>17850</v>
      </c>
      <c r="K171" s="53"/>
    </row>
    <row r="172" spans="1:11" ht="39.6">
      <c r="A172" s="53">
        <v>163</v>
      </c>
      <c r="B172" s="53">
        <v>157</v>
      </c>
      <c r="C172" s="124" t="s">
        <v>3042</v>
      </c>
      <c r="D172" s="124" t="s">
        <v>15</v>
      </c>
      <c r="E172" s="55" t="s">
        <v>10515</v>
      </c>
      <c r="F172" s="118" t="s">
        <v>17879</v>
      </c>
      <c r="G172" s="221" t="s">
        <v>10515</v>
      </c>
      <c r="H172" s="37" t="s">
        <v>18057</v>
      </c>
      <c r="I172" s="397"/>
      <c r="J172" s="212" t="s">
        <v>17850</v>
      </c>
      <c r="K172" s="53"/>
    </row>
    <row r="173" spans="1:11" ht="39.6">
      <c r="A173" s="53">
        <v>164</v>
      </c>
      <c r="B173" s="53">
        <v>158</v>
      </c>
      <c r="C173" s="124" t="s">
        <v>3042</v>
      </c>
      <c r="D173" s="124" t="s">
        <v>15</v>
      </c>
      <c r="E173" s="55" t="s">
        <v>10515</v>
      </c>
      <c r="F173" s="118" t="s">
        <v>17879</v>
      </c>
      <c r="G173" s="221" t="s">
        <v>10515</v>
      </c>
      <c r="H173" s="37" t="s">
        <v>18058</v>
      </c>
      <c r="I173" s="397"/>
      <c r="J173" s="212" t="s">
        <v>17850</v>
      </c>
      <c r="K173" s="52"/>
    </row>
    <row r="174" spans="1:11" ht="39.6">
      <c r="A174" s="53">
        <v>165</v>
      </c>
      <c r="B174" s="53">
        <v>159</v>
      </c>
      <c r="C174" s="124" t="s">
        <v>3042</v>
      </c>
      <c r="D174" s="124" t="s">
        <v>15</v>
      </c>
      <c r="E174" s="55" t="s">
        <v>10515</v>
      </c>
      <c r="F174" s="118" t="s">
        <v>17879</v>
      </c>
      <c r="G174" s="221" t="s">
        <v>10515</v>
      </c>
      <c r="H174" s="37" t="s">
        <v>18059</v>
      </c>
      <c r="I174" s="397"/>
      <c r="J174" s="212" t="s">
        <v>17850</v>
      </c>
      <c r="K174" s="52"/>
    </row>
    <row r="175" spans="1:11" ht="39.6">
      <c r="A175" s="53">
        <v>166</v>
      </c>
      <c r="B175" s="53">
        <v>160</v>
      </c>
      <c r="C175" s="124" t="s">
        <v>3042</v>
      </c>
      <c r="D175" s="124" t="s">
        <v>15</v>
      </c>
      <c r="E175" s="55" t="s">
        <v>10515</v>
      </c>
      <c r="F175" s="118" t="s">
        <v>17879</v>
      </c>
      <c r="G175" s="221" t="s">
        <v>10515</v>
      </c>
      <c r="H175" s="37" t="s">
        <v>18060</v>
      </c>
      <c r="I175" s="397"/>
      <c r="J175" s="212" t="s">
        <v>17850</v>
      </c>
      <c r="K175" s="52"/>
    </row>
    <row r="176" spans="1:11" ht="39.6">
      <c r="A176" s="53">
        <v>167</v>
      </c>
      <c r="B176" s="53">
        <v>161</v>
      </c>
      <c r="C176" s="124" t="s">
        <v>3042</v>
      </c>
      <c r="D176" s="124" t="s">
        <v>15</v>
      </c>
      <c r="E176" s="55" t="s">
        <v>10515</v>
      </c>
      <c r="F176" s="118" t="s">
        <v>17879</v>
      </c>
      <c r="G176" s="221" t="s">
        <v>10515</v>
      </c>
      <c r="H176" s="37" t="s">
        <v>18061</v>
      </c>
      <c r="I176" s="397"/>
      <c r="J176" s="212" t="s">
        <v>17850</v>
      </c>
      <c r="K176" s="52"/>
    </row>
    <row r="177" spans="1:11" ht="39.6">
      <c r="A177" s="53">
        <v>168</v>
      </c>
      <c r="B177" s="53">
        <v>162</v>
      </c>
      <c r="C177" s="124" t="s">
        <v>3042</v>
      </c>
      <c r="D177" s="124" t="s">
        <v>15</v>
      </c>
      <c r="E177" s="55" t="s">
        <v>10515</v>
      </c>
      <c r="F177" s="118" t="s">
        <v>17879</v>
      </c>
      <c r="G177" s="221" t="s">
        <v>10515</v>
      </c>
      <c r="H177" s="37" t="s">
        <v>18062</v>
      </c>
      <c r="I177" s="397"/>
      <c r="J177" s="212" t="s">
        <v>17850</v>
      </c>
      <c r="K177" s="52"/>
    </row>
    <row r="178" spans="1:11" ht="39.6">
      <c r="A178" s="53">
        <v>169</v>
      </c>
      <c r="B178" s="53">
        <v>163</v>
      </c>
      <c r="C178" s="124" t="s">
        <v>3042</v>
      </c>
      <c r="D178" s="124" t="s">
        <v>15</v>
      </c>
      <c r="E178" s="55" t="s">
        <v>10515</v>
      </c>
      <c r="F178" s="118" t="s">
        <v>17879</v>
      </c>
      <c r="G178" s="221" t="s">
        <v>10515</v>
      </c>
      <c r="H178" s="37" t="s">
        <v>18063</v>
      </c>
      <c r="I178" s="397"/>
      <c r="J178" s="212" t="s">
        <v>17850</v>
      </c>
      <c r="K178" s="53"/>
    </row>
    <row r="179" spans="1:11" ht="39.6">
      <c r="A179" s="53">
        <v>170</v>
      </c>
      <c r="B179" s="53">
        <v>164</v>
      </c>
      <c r="C179" s="124" t="s">
        <v>3042</v>
      </c>
      <c r="D179" s="124" t="s">
        <v>15</v>
      </c>
      <c r="E179" s="55" t="s">
        <v>10515</v>
      </c>
      <c r="F179" s="118" t="s">
        <v>17879</v>
      </c>
      <c r="G179" s="221" t="s">
        <v>10515</v>
      </c>
      <c r="H179" s="37" t="s">
        <v>18064</v>
      </c>
      <c r="I179" s="397"/>
      <c r="J179" s="212" t="s">
        <v>17850</v>
      </c>
      <c r="K179" s="53"/>
    </row>
    <row r="180" spans="1:11" ht="39.6">
      <c r="A180" s="53">
        <v>171</v>
      </c>
      <c r="B180" s="53">
        <v>165</v>
      </c>
      <c r="C180" s="124" t="s">
        <v>3042</v>
      </c>
      <c r="D180" s="124" t="s">
        <v>15</v>
      </c>
      <c r="E180" s="55" t="s">
        <v>10515</v>
      </c>
      <c r="F180" s="118" t="s">
        <v>17879</v>
      </c>
      <c r="G180" s="221" t="s">
        <v>10515</v>
      </c>
      <c r="H180" s="37" t="s">
        <v>18065</v>
      </c>
      <c r="I180" s="397"/>
      <c r="J180" s="212" t="s">
        <v>17850</v>
      </c>
      <c r="K180" s="53"/>
    </row>
    <row r="181" spans="1:11" ht="39.6">
      <c r="A181" s="53">
        <v>172</v>
      </c>
      <c r="B181" s="53">
        <v>166</v>
      </c>
      <c r="C181" s="124" t="s">
        <v>3042</v>
      </c>
      <c r="D181" s="124" t="s">
        <v>15</v>
      </c>
      <c r="E181" s="55" t="s">
        <v>10515</v>
      </c>
      <c r="F181" s="118" t="s">
        <v>17879</v>
      </c>
      <c r="G181" s="221" t="s">
        <v>10515</v>
      </c>
      <c r="H181" s="37" t="s">
        <v>18066</v>
      </c>
      <c r="I181" s="397"/>
      <c r="J181" s="212" t="s">
        <v>17850</v>
      </c>
      <c r="K181" s="53"/>
    </row>
    <row r="182" spans="1:11" ht="39.6">
      <c r="A182" s="53">
        <v>173</v>
      </c>
      <c r="B182" s="53">
        <v>167</v>
      </c>
      <c r="C182" s="124" t="s">
        <v>3042</v>
      </c>
      <c r="D182" s="124" t="s">
        <v>15</v>
      </c>
      <c r="E182" s="55" t="s">
        <v>10515</v>
      </c>
      <c r="F182" s="118" t="s">
        <v>17879</v>
      </c>
      <c r="G182" s="221" t="s">
        <v>10515</v>
      </c>
      <c r="H182" s="37" t="s">
        <v>18067</v>
      </c>
      <c r="I182" s="397"/>
      <c r="J182" s="212" t="s">
        <v>17850</v>
      </c>
      <c r="K182" s="53"/>
    </row>
    <row r="183" spans="1:11" ht="39.6">
      <c r="A183" s="53">
        <v>174</v>
      </c>
      <c r="B183" s="53">
        <v>168</v>
      </c>
      <c r="C183" s="124" t="s">
        <v>3042</v>
      </c>
      <c r="D183" s="124" t="s">
        <v>15</v>
      </c>
      <c r="E183" s="55" t="s">
        <v>10515</v>
      </c>
      <c r="F183" s="118" t="s">
        <v>17879</v>
      </c>
      <c r="G183" s="221" t="s">
        <v>10515</v>
      </c>
      <c r="H183" s="37" t="s">
        <v>18068</v>
      </c>
      <c r="I183" s="397"/>
      <c r="J183" s="212" t="s">
        <v>17850</v>
      </c>
      <c r="K183" s="53"/>
    </row>
    <row r="184" spans="1:11" ht="39.6">
      <c r="A184" s="53">
        <v>175</v>
      </c>
      <c r="B184" s="53">
        <v>169</v>
      </c>
      <c r="C184" s="124" t="s">
        <v>3042</v>
      </c>
      <c r="D184" s="124" t="s">
        <v>15</v>
      </c>
      <c r="E184" s="55" t="s">
        <v>10515</v>
      </c>
      <c r="F184" s="118" t="s">
        <v>17879</v>
      </c>
      <c r="G184" s="221" t="s">
        <v>10515</v>
      </c>
      <c r="H184" s="37" t="s">
        <v>18069</v>
      </c>
      <c r="I184" s="397"/>
      <c r="J184" s="212" t="s">
        <v>17850</v>
      </c>
      <c r="K184" s="53"/>
    </row>
    <row r="185" spans="1:11" ht="39.6">
      <c r="A185" s="53">
        <v>176</v>
      </c>
      <c r="B185" s="53">
        <v>170</v>
      </c>
      <c r="C185" s="124" t="s">
        <v>3042</v>
      </c>
      <c r="D185" s="124" t="s">
        <v>15</v>
      </c>
      <c r="E185" s="55" t="s">
        <v>10515</v>
      </c>
      <c r="F185" s="118" t="s">
        <v>17879</v>
      </c>
      <c r="G185" s="221" t="s">
        <v>10515</v>
      </c>
      <c r="H185" s="37" t="s">
        <v>18070</v>
      </c>
      <c r="I185" s="397"/>
      <c r="J185" s="212" t="s">
        <v>17850</v>
      </c>
      <c r="K185" s="53"/>
    </row>
    <row r="186" spans="1:11" ht="39.6">
      <c r="A186" s="53">
        <v>177</v>
      </c>
      <c r="B186" s="53">
        <v>171</v>
      </c>
      <c r="C186" s="124" t="s">
        <v>3042</v>
      </c>
      <c r="D186" s="124" t="s">
        <v>15</v>
      </c>
      <c r="E186" s="55" t="s">
        <v>10515</v>
      </c>
      <c r="F186" s="118" t="s">
        <v>17879</v>
      </c>
      <c r="G186" s="221" t="s">
        <v>10515</v>
      </c>
      <c r="H186" s="37" t="s">
        <v>18071</v>
      </c>
      <c r="I186" s="397"/>
      <c r="J186" s="212" t="s">
        <v>17850</v>
      </c>
      <c r="K186" s="53"/>
    </row>
    <row r="187" spans="1:11" ht="39.6">
      <c r="A187" s="53">
        <v>178</v>
      </c>
      <c r="B187" s="53">
        <v>172</v>
      </c>
      <c r="C187" s="124" t="s">
        <v>3042</v>
      </c>
      <c r="D187" s="124" t="s">
        <v>15</v>
      </c>
      <c r="E187" s="55" t="s">
        <v>10515</v>
      </c>
      <c r="F187" s="118" t="s">
        <v>17879</v>
      </c>
      <c r="G187" s="221" t="s">
        <v>10515</v>
      </c>
      <c r="H187" s="37" t="s">
        <v>18072</v>
      </c>
      <c r="I187" s="397"/>
      <c r="J187" s="212" t="s">
        <v>17850</v>
      </c>
      <c r="K187" s="53"/>
    </row>
    <row r="188" spans="1:11" ht="39.6">
      <c r="A188" s="53">
        <v>179</v>
      </c>
      <c r="B188" s="53">
        <v>173</v>
      </c>
      <c r="C188" s="124" t="s">
        <v>3042</v>
      </c>
      <c r="D188" s="124" t="s">
        <v>15</v>
      </c>
      <c r="E188" s="55" t="s">
        <v>10515</v>
      </c>
      <c r="F188" s="118" t="s">
        <v>17879</v>
      </c>
      <c r="G188" s="221" t="s">
        <v>10515</v>
      </c>
      <c r="H188" s="37" t="s">
        <v>18073</v>
      </c>
      <c r="I188" s="397">
        <v>67.870500000000007</v>
      </c>
      <c r="J188" s="212" t="s">
        <v>17850</v>
      </c>
      <c r="K188" s="53"/>
    </row>
    <row r="189" spans="1:11" ht="39.6">
      <c r="A189" s="53">
        <v>180</v>
      </c>
      <c r="B189" s="53">
        <v>174</v>
      </c>
      <c r="C189" s="124" t="s">
        <v>3042</v>
      </c>
      <c r="D189" s="124" t="s">
        <v>15</v>
      </c>
      <c r="E189" s="55" t="s">
        <v>10515</v>
      </c>
      <c r="F189" s="118" t="s">
        <v>17879</v>
      </c>
      <c r="G189" s="221" t="s">
        <v>10515</v>
      </c>
      <c r="H189" s="37" t="s">
        <v>18074</v>
      </c>
      <c r="I189" s="397"/>
      <c r="J189" s="212" t="s">
        <v>17850</v>
      </c>
      <c r="K189" s="53"/>
    </row>
    <row r="190" spans="1:11" ht="39.6">
      <c r="A190" s="53">
        <v>181</v>
      </c>
      <c r="B190" s="53">
        <v>175</v>
      </c>
      <c r="C190" s="124" t="s">
        <v>3042</v>
      </c>
      <c r="D190" s="124" t="s">
        <v>15</v>
      </c>
      <c r="E190" s="55" t="s">
        <v>10515</v>
      </c>
      <c r="F190" s="118" t="s">
        <v>17879</v>
      </c>
      <c r="G190" s="221" t="s">
        <v>10515</v>
      </c>
      <c r="H190" s="37" t="s">
        <v>18075</v>
      </c>
      <c r="I190" s="397"/>
      <c r="J190" s="212" t="s">
        <v>17850</v>
      </c>
      <c r="K190" s="53"/>
    </row>
    <row r="191" spans="1:11" ht="39.6">
      <c r="A191" s="53">
        <v>182</v>
      </c>
      <c r="B191" s="53">
        <v>176</v>
      </c>
      <c r="C191" s="124" t="s">
        <v>3042</v>
      </c>
      <c r="D191" s="124" t="s">
        <v>15</v>
      </c>
      <c r="E191" s="55" t="s">
        <v>10515</v>
      </c>
      <c r="F191" s="118" t="s">
        <v>17879</v>
      </c>
      <c r="G191" s="221" t="s">
        <v>10515</v>
      </c>
      <c r="H191" s="37" t="s">
        <v>18076</v>
      </c>
      <c r="I191" s="397"/>
      <c r="J191" s="212" t="s">
        <v>17850</v>
      </c>
      <c r="K191" s="53"/>
    </row>
    <row r="192" spans="1:11" ht="39.6">
      <c r="A192" s="53">
        <v>183</v>
      </c>
      <c r="B192" s="53">
        <v>177</v>
      </c>
      <c r="C192" s="124" t="s">
        <v>3042</v>
      </c>
      <c r="D192" s="124" t="s">
        <v>15</v>
      </c>
      <c r="E192" s="55" t="s">
        <v>10515</v>
      </c>
      <c r="F192" s="118" t="s">
        <v>17879</v>
      </c>
      <c r="G192" s="221" t="s">
        <v>10515</v>
      </c>
      <c r="H192" s="37" t="s">
        <v>18077</v>
      </c>
      <c r="I192" s="397"/>
      <c r="J192" s="212" t="s">
        <v>17850</v>
      </c>
      <c r="K192" s="53"/>
    </row>
    <row r="193" spans="1:11" ht="39.6">
      <c r="A193" s="53">
        <v>184</v>
      </c>
      <c r="B193" s="53">
        <v>178</v>
      </c>
      <c r="C193" s="124" t="s">
        <v>3042</v>
      </c>
      <c r="D193" s="124" t="s">
        <v>15</v>
      </c>
      <c r="E193" s="55" t="s">
        <v>10515</v>
      </c>
      <c r="F193" s="118" t="s">
        <v>17879</v>
      </c>
      <c r="G193" s="221" t="s">
        <v>10515</v>
      </c>
      <c r="H193" s="37" t="s">
        <v>18078</v>
      </c>
      <c r="I193" s="397"/>
      <c r="J193" s="212" t="s">
        <v>17850</v>
      </c>
      <c r="K193" s="53"/>
    </row>
    <row r="194" spans="1:11" ht="39.6">
      <c r="A194" s="53">
        <v>185</v>
      </c>
      <c r="B194" s="53">
        <v>179</v>
      </c>
      <c r="C194" s="124" t="s">
        <v>3042</v>
      </c>
      <c r="D194" s="124" t="s">
        <v>15</v>
      </c>
      <c r="E194" s="55" t="s">
        <v>10515</v>
      </c>
      <c r="F194" s="118" t="s">
        <v>17879</v>
      </c>
      <c r="G194" s="221" t="s">
        <v>10515</v>
      </c>
      <c r="H194" s="37" t="s">
        <v>18079</v>
      </c>
      <c r="I194" s="397"/>
      <c r="J194" s="212" t="s">
        <v>17850</v>
      </c>
      <c r="K194" s="53"/>
    </row>
    <row r="195" spans="1:11" ht="39.6">
      <c r="A195" s="53">
        <v>186</v>
      </c>
      <c r="B195" s="53">
        <v>180</v>
      </c>
      <c r="C195" s="124" t="s">
        <v>3042</v>
      </c>
      <c r="D195" s="124" t="s">
        <v>15</v>
      </c>
      <c r="E195" s="55" t="s">
        <v>10515</v>
      </c>
      <c r="F195" s="118" t="s">
        <v>17879</v>
      </c>
      <c r="G195" s="221" t="s">
        <v>10515</v>
      </c>
      <c r="H195" s="37" t="s">
        <v>18080</v>
      </c>
      <c r="I195" s="397"/>
      <c r="J195" s="212" t="s">
        <v>17850</v>
      </c>
      <c r="K195" s="52"/>
    </row>
    <row r="196" spans="1:11" ht="39.6">
      <c r="A196" s="53">
        <v>187</v>
      </c>
      <c r="B196" s="53">
        <v>181</v>
      </c>
      <c r="C196" s="124" t="s">
        <v>3042</v>
      </c>
      <c r="D196" s="124" t="s">
        <v>15</v>
      </c>
      <c r="E196" s="55" t="s">
        <v>10515</v>
      </c>
      <c r="F196" s="118" t="s">
        <v>17879</v>
      </c>
      <c r="G196" s="221" t="s">
        <v>10515</v>
      </c>
      <c r="H196" s="37" t="s">
        <v>18081</v>
      </c>
      <c r="I196" s="397"/>
      <c r="J196" s="212" t="s">
        <v>17850</v>
      </c>
      <c r="K196" s="52"/>
    </row>
    <row r="197" spans="1:11" ht="39.6">
      <c r="A197" s="53">
        <v>188</v>
      </c>
      <c r="B197" s="53">
        <v>182</v>
      </c>
      <c r="C197" s="124" t="s">
        <v>3042</v>
      </c>
      <c r="D197" s="124" t="s">
        <v>15</v>
      </c>
      <c r="E197" s="55" t="s">
        <v>10515</v>
      </c>
      <c r="F197" s="118" t="s">
        <v>17879</v>
      </c>
      <c r="G197" s="221" t="s">
        <v>10515</v>
      </c>
      <c r="H197" s="37" t="s">
        <v>18082</v>
      </c>
      <c r="I197" s="397"/>
      <c r="J197" s="212" t="s">
        <v>17850</v>
      </c>
      <c r="K197" s="52"/>
    </row>
    <row r="198" spans="1:11" ht="39.6">
      <c r="A198" s="53">
        <v>189</v>
      </c>
      <c r="B198" s="53">
        <v>183</v>
      </c>
      <c r="C198" s="124" t="s">
        <v>3042</v>
      </c>
      <c r="D198" s="124" t="s">
        <v>15</v>
      </c>
      <c r="E198" s="55" t="s">
        <v>10515</v>
      </c>
      <c r="F198" s="118" t="s">
        <v>17879</v>
      </c>
      <c r="G198" s="221" t="s">
        <v>10515</v>
      </c>
      <c r="H198" s="37" t="s">
        <v>18083</v>
      </c>
      <c r="I198" s="397"/>
      <c r="J198" s="212" t="s">
        <v>17850</v>
      </c>
      <c r="K198" s="52"/>
    </row>
    <row r="199" spans="1:11" ht="39.6">
      <c r="A199" s="53">
        <v>190</v>
      </c>
      <c r="B199" s="53">
        <v>184</v>
      </c>
      <c r="C199" s="124" t="s">
        <v>3042</v>
      </c>
      <c r="D199" s="124" t="s">
        <v>15</v>
      </c>
      <c r="E199" s="55" t="s">
        <v>10515</v>
      </c>
      <c r="F199" s="118" t="s">
        <v>17879</v>
      </c>
      <c r="G199" s="221" t="s">
        <v>10515</v>
      </c>
      <c r="H199" s="37" t="s">
        <v>18084</v>
      </c>
      <c r="I199" s="397"/>
      <c r="J199" s="212" t="s">
        <v>17850</v>
      </c>
      <c r="K199" s="52"/>
    </row>
    <row r="200" spans="1:11" ht="39.6">
      <c r="A200" s="53">
        <v>191</v>
      </c>
      <c r="B200" s="53">
        <v>185</v>
      </c>
      <c r="C200" s="124" t="s">
        <v>3042</v>
      </c>
      <c r="D200" s="124" t="s">
        <v>15</v>
      </c>
      <c r="E200" s="55" t="s">
        <v>10515</v>
      </c>
      <c r="F200" s="118" t="s">
        <v>17879</v>
      </c>
      <c r="G200" s="221" t="s">
        <v>10515</v>
      </c>
      <c r="H200" s="37" t="s">
        <v>18085</v>
      </c>
      <c r="I200" s="397"/>
      <c r="J200" s="212" t="s">
        <v>17850</v>
      </c>
      <c r="K200" s="53"/>
    </row>
    <row r="201" spans="1:11" ht="39.6">
      <c r="A201" s="53">
        <v>192</v>
      </c>
      <c r="B201" s="53">
        <v>186</v>
      </c>
      <c r="C201" s="124" t="s">
        <v>3042</v>
      </c>
      <c r="D201" s="124" t="s">
        <v>15</v>
      </c>
      <c r="E201" s="55" t="s">
        <v>10515</v>
      </c>
      <c r="F201" s="118" t="s">
        <v>17879</v>
      </c>
      <c r="G201" s="221" t="s">
        <v>10515</v>
      </c>
      <c r="H201" s="37" t="s">
        <v>18086</v>
      </c>
      <c r="I201" s="397"/>
      <c r="J201" s="212" t="s">
        <v>17850</v>
      </c>
      <c r="K201" s="53"/>
    </row>
    <row r="202" spans="1:11" ht="39.6">
      <c r="A202" s="53">
        <v>193</v>
      </c>
      <c r="B202" s="53">
        <v>187</v>
      </c>
      <c r="C202" s="124" t="s">
        <v>3042</v>
      </c>
      <c r="D202" s="124" t="s">
        <v>15</v>
      </c>
      <c r="E202" s="55" t="s">
        <v>10515</v>
      </c>
      <c r="F202" s="118" t="s">
        <v>17879</v>
      </c>
      <c r="G202" s="221" t="s">
        <v>10515</v>
      </c>
      <c r="H202" s="37" t="s">
        <v>18087</v>
      </c>
      <c r="I202" s="397"/>
      <c r="J202" s="212" t="s">
        <v>17850</v>
      </c>
      <c r="K202" s="53"/>
    </row>
    <row r="203" spans="1:11" ht="39.6">
      <c r="A203" s="53">
        <v>194</v>
      </c>
      <c r="B203" s="53">
        <v>188</v>
      </c>
      <c r="C203" s="124" t="s">
        <v>3042</v>
      </c>
      <c r="D203" s="124" t="s">
        <v>15</v>
      </c>
      <c r="E203" s="55" t="s">
        <v>10515</v>
      </c>
      <c r="F203" s="118" t="s">
        <v>17879</v>
      </c>
      <c r="G203" s="221" t="s">
        <v>10515</v>
      </c>
      <c r="H203" s="37" t="s">
        <v>18088</v>
      </c>
      <c r="I203" s="397"/>
      <c r="J203" s="212" t="s">
        <v>17850</v>
      </c>
      <c r="K203" s="53"/>
    </row>
    <row r="204" spans="1:11" ht="39.6">
      <c r="A204" s="53">
        <v>195</v>
      </c>
      <c r="B204" s="53">
        <v>189</v>
      </c>
      <c r="C204" s="124" t="s">
        <v>3042</v>
      </c>
      <c r="D204" s="124" t="s">
        <v>15</v>
      </c>
      <c r="E204" s="55" t="s">
        <v>10515</v>
      </c>
      <c r="F204" s="118" t="s">
        <v>17879</v>
      </c>
      <c r="G204" s="221" t="s">
        <v>10515</v>
      </c>
      <c r="H204" s="37" t="s">
        <v>18089</v>
      </c>
      <c r="I204" s="397"/>
      <c r="J204" s="212" t="s">
        <v>17850</v>
      </c>
      <c r="K204" s="53"/>
    </row>
    <row r="205" spans="1:11" ht="39.6">
      <c r="A205" s="53">
        <v>196</v>
      </c>
      <c r="B205" s="53">
        <v>190</v>
      </c>
      <c r="C205" s="124" t="s">
        <v>3042</v>
      </c>
      <c r="D205" s="124" t="s">
        <v>15</v>
      </c>
      <c r="E205" s="55" t="s">
        <v>10515</v>
      </c>
      <c r="F205" s="118" t="s">
        <v>17879</v>
      </c>
      <c r="G205" s="221" t="s">
        <v>10515</v>
      </c>
      <c r="H205" s="37" t="s">
        <v>18090</v>
      </c>
      <c r="I205" s="397"/>
      <c r="J205" s="212" t="s">
        <v>17850</v>
      </c>
      <c r="K205" s="53"/>
    </row>
    <row r="206" spans="1:11" ht="39.6">
      <c r="A206" s="53">
        <v>197</v>
      </c>
      <c r="B206" s="53">
        <v>191</v>
      </c>
      <c r="C206" s="124" t="s">
        <v>3042</v>
      </c>
      <c r="D206" s="124" t="s">
        <v>15</v>
      </c>
      <c r="E206" s="55" t="s">
        <v>10515</v>
      </c>
      <c r="F206" s="118" t="s">
        <v>17879</v>
      </c>
      <c r="G206" s="221" t="s">
        <v>10515</v>
      </c>
      <c r="H206" s="37" t="s">
        <v>18091</v>
      </c>
      <c r="I206" s="397">
        <v>40.131499999999996</v>
      </c>
      <c r="J206" s="212" t="s">
        <v>17850</v>
      </c>
      <c r="K206" s="53"/>
    </row>
    <row r="207" spans="1:11" ht="39.6">
      <c r="A207" s="53">
        <v>198</v>
      </c>
      <c r="B207" s="53">
        <v>192</v>
      </c>
      <c r="C207" s="124" t="s">
        <v>3042</v>
      </c>
      <c r="D207" s="124" t="s">
        <v>15</v>
      </c>
      <c r="E207" s="55" t="s">
        <v>10515</v>
      </c>
      <c r="F207" s="118" t="s">
        <v>17879</v>
      </c>
      <c r="G207" s="221" t="s">
        <v>10515</v>
      </c>
      <c r="H207" s="37" t="s">
        <v>18092</v>
      </c>
      <c r="I207" s="397"/>
      <c r="J207" s="212" t="s">
        <v>17850</v>
      </c>
      <c r="K207" s="53"/>
    </row>
    <row r="208" spans="1:11" ht="39.6">
      <c r="A208" s="53">
        <v>199</v>
      </c>
      <c r="B208" s="53">
        <v>193</v>
      </c>
      <c r="C208" s="124" t="s">
        <v>3042</v>
      </c>
      <c r="D208" s="124" t="s">
        <v>15</v>
      </c>
      <c r="E208" s="55" t="s">
        <v>10515</v>
      </c>
      <c r="F208" s="118" t="s">
        <v>17879</v>
      </c>
      <c r="G208" s="221" t="s">
        <v>10515</v>
      </c>
      <c r="H208" s="37" t="s">
        <v>18093</v>
      </c>
      <c r="I208" s="397"/>
      <c r="J208" s="212" t="s">
        <v>17850</v>
      </c>
      <c r="K208" s="53"/>
    </row>
    <row r="209" spans="1:11" ht="39.6">
      <c r="A209" s="53">
        <v>200</v>
      </c>
      <c r="B209" s="53">
        <v>194</v>
      </c>
      <c r="C209" s="124" t="s">
        <v>3042</v>
      </c>
      <c r="D209" s="124" t="s">
        <v>15</v>
      </c>
      <c r="E209" s="55" t="s">
        <v>10515</v>
      </c>
      <c r="F209" s="118" t="s">
        <v>17879</v>
      </c>
      <c r="G209" s="221" t="s">
        <v>10515</v>
      </c>
      <c r="H209" s="37" t="s">
        <v>18094</v>
      </c>
      <c r="I209" s="397"/>
      <c r="J209" s="212" t="s">
        <v>17850</v>
      </c>
      <c r="K209" s="53"/>
    </row>
    <row r="210" spans="1:11" ht="39.6">
      <c r="A210" s="53">
        <v>201</v>
      </c>
      <c r="B210" s="53">
        <v>195</v>
      </c>
      <c r="C210" s="124" t="s">
        <v>3042</v>
      </c>
      <c r="D210" s="124" t="s">
        <v>15</v>
      </c>
      <c r="E210" s="55" t="s">
        <v>10515</v>
      </c>
      <c r="F210" s="118" t="s">
        <v>17879</v>
      </c>
      <c r="G210" s="221" t="s">
        <v>10515</v>
      </c>
      <c r="H210" s="37" t="s">
        <v>18095</v>
      </c>
      <c r="I210" s="397"/>
      <c r="J210" s="212" t="s">
        <v>17850</v>
      </c>
      <c r="K210" s="53"/>
    </row>
    <row r="211" spans="1:11" ht="39.6">
      <c r="A211" s="53">
        <v>202</v>
      </c>
      <c r="B211" s="53">
        <v>196</v>
      </c>
      <c r="C211" s="124" t="s">
        <v>3042</v>
      </c>
      <c r="D211" s="124" t="s">
        <v>15</v>
      </c>
      <c r="E211" s="55" t="s">
        <v>10515</v>
      </c>
      <c r="F211" s="118" t="s">
        <v>17879</v>
      </c>
      <c r="G211" s="221" t="s">
        <v>10515</v>
      </c>
      <c r="H211" s="37" t="s">
        <v>18096</v>
      </c>
      <c r="I211" s="397"/>
      <c r="J211" s="212" t="s">
        <v>17850</v>
      </c>
      <c r="K211" s="53"/>
    </row>
    <row r="212" spans="1:11" ht="39.6">
      <c r="A212" s="53">
        <v>203</v>
      </c>
      <c r="B212" s="53">
        <v>197</v>
      </c>
      <c r="C212" s="124" t="s">
        <v>3042</v>
      </c>
      <c r="D212" s="124" t="s">
        <v>15</v>
      </c>
      <c r="E212" s="55" t="s">
        <v>10515</v>
      </c>
      <c r="F212" s="118" t="s">
        <v>17879</v>
      </c>
      <c r="G212" s="221" t="s">
        <v>10515</v>
      </c>
      <c r="H212" s="37" t="s">
        <v>18097</v>
      </c>
      <c r="I212" s="397"/>
      <c r="J212" s="212" t="s">
        <v>17850</v>
      </c>
      <c r="K212" s="53"/>
    </row>
    <row r="213" spans="1:11" ht="39.6">
      <c r="A213" s="53">
        <v>204</v>
      </c>
      <c r="B213" s="53">
        <v>198</v>
      </c>
      <c r="C213" s="124" t="s">
        <v>3042</v>
      </c>
      <c r="D213" s="124" t="s">
        <v>15</v>
      </c>
      <c r="E213" s="55" t="s">
        <v>10515</v>
      </c>
      <c r="F213" s="118" t="s">
        <v>17879</v>
      </c>
      <c r="G213" s="221" t="s">
        <v>10515</v>
      </c>
      <c r="H213" s="37" t="s">
        <v>18098</v>
      </c>
      <c r="I213" s="397"/>
      <c r="J213" s="212" t="s">
        <v>17850</v>
      </c>
      <c r="K213" s="53"/>
    </row>
    <row r="214" spans="1:11" ht="39.6">
      <c r="A214" s="53">
        <v>205</v>
      </c>
      <c r="B214" s="53">
        <v>199</v>
      </c>
      <c r="C214" s="124" t="s">
        <v>3042</v>
      </c>
      <c r="D214" s="124" t="s">
        <v>15</v>
      </c>
      <c r="E214" s="55" t="s">
        <v>10515</v>
      </c>
      <c r="F214" s="118" t="s">
        <v>17879</v>
      </c>
      <c r="G214" s="221" t="s">
        <v>10515</v>
      </c>
      <c r="H214" s="37" t="s">
        <v>18099</v>
      </c>
      <c r="I214" s="397"/>
      <c r="J214" s="212" t="s">
        <v>17850</v>
      </c>
      <c r="K214" s="53"/>
    </row>
    <row r="215" spans="1:11" ht="39.6">
      <c r="A215" s="53">
        <v>206</v>
      </c>
      <c r="B215" s="53">
        <v>200</v>
      </c>
      <c r="C215" s="124" t="s">
        <v>3042</v>
      </c>
      <c r="D215" s="124" t="s">
        <v>15</v>
      </c>
      <c r="E215" s="55" t="s">
        <v>10515</v>
      </c>
      <c r="F215" s="118" t="s">
        <v>17879</v>
      </c>
      <c r="G215" s="221" t="s">
        <v>10515</v>
      </c>
      <c r="H215" s="37" t="s">
        <v>18100</v>
      </c>
      <c r="I215" s="397"/>
      <c r="J215" s="212" t="s">
        <v>17850</v>
      </c>
      <c r="K215" s="53"/>
    </row>
    <row r="216" spans="1:11" ht="39.6">
      <c r="A216" s="53">
        <v>207</v>
      </c>
      <c r="B216" s="53">
        <v>201</v>
      </c>
      <c r="C216" s="124" t="s">
        <v>3042</v>
      </c>
      <c r="D216" s="124" t="s">
        <v>15</v>
      </c>
      <c r="E216" s="55" t="s">
        <v>10515</v>
      </c>
      <c r="F216" s="118" t="s">
        <v>17879</v>
      </c>
      <c r="G216" s="221" t="s">
        <v>10515</v>
      </c>
      <c r="H216" s="37" t="s">
        <v>18101</v>
      </c>
      <c r="I216" s="397"/>
      <c r="J216" s="212" t="s">
        <v>17850</v>
      </c>
      <c r="K216" s="53"/>
    </row>
    <row r="217" spans="1:11" ht="39.6">
      <c r="A217" s="53">
        <v>208</v>
      </c>
      <c r="B217" s="53">
        <v>202</v>
      </c>
      <c r="C217" s="124" t="s">
        <v>3042</v>
      </c>
      <c r="D217" s="124" t="s">
        <v>15</v>
      </c>
      <c r="E217" s="55" t="s">
        <v>10515</v>
      </c>
      <c r="F217" s="118" t="s">
        <v>17879</v>
      </c>
      <c r="G217" s="221" t="s">
        <v>10515</v>
      </c>
      <c r="H217" s="37" t="s">
        <v>18102</v>
      </c>
      <c r="I217" s="397">
        <v>71.730599999999995</v>
      </c>
      <c r="J217" s="212" t="s">
        <v>17850</v>
      </c>
      <c r="K217" s="53"/>
    </row>
    <row r="218" spans="1:11" ht="39.6">
      <c r="A218" s="53">
        <v>209</v>
      </c>
      <c r="B218" s="53">
        <v>203</v>
      </c>
      <c r="C218" s="124" t="s">
        <v>3042</v>
      </c>
      <c r="D218" s="124" t="s">
        <v>15</v>
      </c>
      <c r="E218" s="55" t="s">
        <v>10515</v>
      </c>
      <c r="F218" s="118" t="s">
        <v>17879</v>
      </c>
      <c r="G218" s="221" t="s">
        <v>10515</v>
      </c>
      <c r="H218" s="37" t="s">
        <v>18103</v>
      </c>
      <c r="I218" s="397"/>
      <c r="J218" s="212" t="s">
        <v>17850</v>
      </c>
      <c r="K218" s="53"/>
    </row>
    <row r="219" spans="1:11" ht="39.6">
      <c r="A219" s="53">
        <v>210</v>
      </c>
      <c r="B219" s="53">
        <v>204</v>
      </c>
      <c r="C219" s="124" t="s">
        <v>3042</v>
      </c>
      <c r="D219" s="124" t="s">
        <v>15</v>
      </c>
      <c r="E219" s="55" t="s">
        <v>10515</v>
      </c>
      <c r="F219" s="118" t="s">
        <v>17879</v>
      </c>
      <c r="G219" s="221" t="s">
        <v>10515</v>
      </c>
      <c r="H219" s="37" t="s">
        <v>18104</v>
      </c>
      <c r="I219" s="397"/>
      <c r="J219" s="212" t="s">
        <v>17850</v>
      </c>
      <c r="K219" s="53"/>
    </row>
    <row r="220" spans="1:11" ht="39.6">
      <c r="A220" s="53">
        <v>211</v>
      </c>
      <c r="B220" s="53">
        <v>205</v>
      </c>
      <c r="C220" s="124" t="s">
        <v>3042</v>
      </c>
      <c r="D220" s="124" t="s">
        <v>15</v>
      </c>
      <c r="E220" s="55" t="s">
        <v>10515</v>
      </c>
      <c r="F220" s="118" t="s">
        <v>17879</v>
      </c>
      <c r="G220" s="221" t="s">
        <v>10515</v>
      </c>
      <c r="H220" s="37" t="s">
        <v>18105</v>
      </c>
      <c r="I220" s="397"/>
      <c r="J220" s="212" t="s">
        <v>17850</v>
      </c>
      <c r="K220" s="52"/>
    </row>
    <row r="221" spans="1:11" ht="39.6">
      <c r="A221" s="53">
        <v>212</v>
      </c>
      <c r="B221" s="53">
        <v>206</v>
      </c>
      <c r="C221" s="124" t="s">
        <v>3042</v>
      </c>
      <c r="D221" s="124" t="s">
        <v>15</v>
      </c>
      <c r="E221" s="55" t="s">
        <v>10515</v>
      </c>
      <c r="F221" s="118" t="s">
        <v>17879</v>
      </c>
      <c r="G221" s="221" t="s">
        <v>10515</v>
      </c>
      <c r="H221" s="37" t="s">
        <v>18106</v>
      </c>
      <c r="I221" s="397"/>
      <c r="J221" s="212" t="s">
        <v>17850</v>
      </c>
      <c r="K221" s="52"/>
    </row>
    <row r="222" spans="1:11" ht="39.6">
      <c r="A222" s="53">
        <v>213</v>
      </c>
      <c r="B222" s="53">
        <v>207</v>
      </c>
      <c r="C222" s="124" t="s">
        <v>3042</v>
      </c>
      <c r="D222" s="124" t="s">
        <v>15</v>
      </c>
      <c r="E222" s="55" t="s">
        <v>10515</v>
      </c>
      <c r="F222" s="118" t="s">
        <v>17879</v>
      </c>
      <c r="G222" s="221" t="s">
        <v>10515</v>
      </c>
      <c r="H222" s="37" t="s">
        <v>18107</v>
      </c>
      <c r="I222" s="397"/>
      <c r="J222" s="212" t="s">
        <v>17850</v>
      </c>
      <c r="K222" s="52"/>
    </row>
    <row r="223" spans="1:11" ht="39.6">
      <c r="A223" s="53">
        <v>214</v>
      </c>
      <c r="B223" s="53">
        <v>208</v>
      </c>
      <c r="C223" s="124" t="s">
        <v>3042</v>
      </c>
      <c r="D223" s="124" t="s">
        <v>15</v>
      </c>
      <c r="E223" s="55" t="s">
        <v>10515</v>
      </c>
      <c r="F223" s="118" t="s">
        <v>17879</v>
      </c>
      <c r="G223" s="221" t="s">
        <v>10515</v>
      </c>
      <c r="H223" s="37" t="s">
        <v>18108</v>
      </c>
      <c r="I223" s="397"/>
      <c r="J223" s="212" t="s">
        <v>17850</v>
      </c>
      <c r="K223" s="52"/>
    </row>
    <row r="224" spans="1:11" ht="39.6">
      <c r="A224" s="53">
        <v>215</v>
      </c>
      <c r="B224" s="53">
        <v>209</v>
      </c>
      <c r="C224" s="124" t="s">
        <v>3042</v>
      </c>
      <c r="D224" s="124" t="s">
        <v>15</v>
      </c>
      <c r="E224" s="55" t="s">
        <v>10515</v>
      </c>
      <c r="F224" s="118" t="s">
        <v>17879</v>
      </c>
      <c r="G224" s="221" t="s">
        <v>10515</v>
      </c>
      <c r="H224" s="37" t="s">
        <v>18109</v>
      </c>
      <c r="I224" s="397"/>
      <c r="J224" s="212" t="s">
        <v>17850</v>
      </c>
      <c r="K224" s="52"/>
    </row>
    <row r="225" spans="1:11" ht="39.6">
      <c r="A225" s="53">
        <v>216</v>
      </c>
      <c r="B225" s="53">
        <v>210</v>
      </c>
      <c r="C225" s="124" t="s">
        <v>3042</v>
      </c>
      <c r="D225" s="124" t="s">
        <v>15</v>
      </c>
      <c r="E225" s="55" t="s">
        <v>10515</v>
      </c>
      <c r="F225" s="118" t="s">
        <v>17879</v>
      </c>
      <c r="G225" s="221" t="s">
        <v>10515</v>
      </c>
      <c r="H225" s="37" t="s">
        <v>18110</v>
      </c>
      <c r="I225" s="397"/>
      <c r="J225" s="212" t="s">
        <v>17850</v>
      </c>
      <c r="K225" s="53"/>
    </row>
    <row r="226" spans="1:11" ht="39.6">
      <c r="A226" s="53">
        <v>217</v>
      </c>
      <c r="B226" s="53">
        <v>211</v>
      </c>
      <c r="C226" s="124" t="s">
        <v>3042</v>
      </c>
      <c r="D226" s="124" t="s">
        <v>15</v>
      </c>
      <c r="E226" s="55" t="s">
        <v>10515</v>
      </c>
      <c r="F226" s="118" t="s">
        <v>17879</v>
      </c>
      <c r="G226" s="221" t="s">
        <v>10515</v>
      </c>
      <c r="H226" s="37" t="s">
        <v>18111</v>
      </c>
      <c r="I226" s="397"/>
      <c r="J226" s="212" t="s">
        <v>17850</v>
      </c>
      <c r="K226" s="53"/>
    </row>
    <row r="227" spans="1:11" ht="39.6">
      <c r="A227" s="53">
        <v>218</v>
      </c>
      <c r="B227" s="53">
        <v>212</v>
      </c>
      <c r="C227" s="124" t="s">
        <v>3042</v>
      </c>
      <c r="D227" s="124" t="s">
        <v>15</v>
      </c>
      <c r="E227" s="55" t="s">
        <v>10515</v>
      </c>
      <c r="F227" s="118" t="s">
        <v>17879</v>
      </c>
      <c r="G227" s="221" t="s">
        <v>10515</v>
      </c>
      <c r="H227" s="37" t="s">
        <v>18112</v>
      </c>
      <c r="I227" s="397"/>
      <c r="J227" s="212" t="s">
        <v>17850</v>
      </c>
      <c r="K227" s="53"/>
    </row>
    <row r="228" spans="1:11" ht="39.6">
      <c r="A228" s="53">
        <v>219</v>
      </c>
      <c r="B228" s="53">
        <v>213</v>
      </c>
      <c r="C228" s="124" t="s">
        <v>3042</v>
      </c>
      <c r="D228" s="124" t="s">
        <v>15</v>
      </c>
      <c r="E228" s="55" t="s">
        <v>10515</v>
      </c>
      <c r="F228" s="118" t="s">
        <v>17879</v>
      </c>
      <c r="G228" s="221" t="s">
        <v>10515</v>
      </c>
      <c r="H228" s="37" t="s">
        <v>18113</v>
      </c>
      <c r="I228" s="397"/>
      <c r="J228" s="212" t="s">
        <v>17850</v>
      </c>
      <c r="K228" s="53"/>
    </row>
    <row r="229" spans="1:11" ht="39.6">
      <c r="A229" s="53">
        <v>220</v>
      </c>
      <c r="B229" s="53">
        <v>214</v>
      </c>
      <c r="C229" s="124" t="s">
        <v>3042</v>
      </c>
      <c r="D229" s="124" t="s">
        <v>15</v>
      </c>
      <c r="E229" s="55" t="s">
        <v>10515</v>
      </c>
      <c r="F229" s="118" t="s">
        <v>17879</v>
      </c>
      <c r="G229" s="221" t="s">
        <v>10515</v>
      </c>
      <c r="H229" s="37" t="s">
        <v>18114</v>
      </c>
      <c r="I229" s="397"/>
      <c r="J229" s="212" t="s">
        <v>17850</v>
      </c>
      <c r="K229" s="53"/>
    </row>
    <row r="230" spans="1:11" ht="39.6">
      <c r="A230" s="53">
        <v>221</v>
      </c>
      <c r="B230" s="53">
        <v>215</v>
      </c>
      <c r="C230" s="124" t="s">
        <v>3042</v>
      </c>
      <c r="D230" s="124" t="s">
        <v>15</v>
      </c>
      <c r="E230" s="55" t="s">
        <v>10515</v>
      </c>
      <c r="F230" s="118" t="s">
        <v>17879</v>
      </c>
      <c r="G230" s="221" t="s">
        <v>10515</v>
      </c>
      <c r="H230" s="37" t="s">
        <v>18115</v>
      </c>
      <c r="I230" s="397"/>
      <c r="J230" s="212" t="s">
        <v>17850</v>
      </c>
      <c r="K230" s="52"/>
    </row>
    <row r="231" spans="1:11" ht="39.6">
      <c r="A231" s="53">
        <v>222</v>
      </c>
      <c r="B231" s="53">
        <v>216</v>
      </c>
      <c r="C231" s="124" t="s">
        <v>3042</v>
      </c>
      <c r="D231" s="124" t="s">
        <v>15</v>
      </c>
      <c r="E231" s="55" t="s">
        <v>10515</v>
      </c>
      <c r="F231" s="118" t="s">
        <v>17879</v>
      </c>
      <c r="G231" s="221" t="s">
        <v>10515</v>
      </c>
      <c r="H231" s="37" t="s">
        <v>18116</v>
      </c>
      <c r="I231" s="397"/>
      <c r="J231" s="212" t="s">
        <v>17850</v>
      </c>
      <c r="K231" s="52"/>
    </row>
    <row r="232" spans="1:11" ht="39.6">
      <c r="A232" s="53">
        <v>223</v>
      </c>
      <c r="B232" s="53">
        <v>217</v>
      </c>
      <c r="C232" s="124" t="s">
        <v>3042</v>
      </c>
      <c r="D232" s="124" t="s">
        <v>15</v>
      </c>
      <c r="E232" s="55" t="s">
        <v>10515</v>
      </c>
      <c r="F232" s="118" t="s">
        <v>17879</v>
      </c>
      <c r="G232" s="221" t="s">
        <v>10515</v>
      </c>
      <c r="H232" s="37" t="s">
        <v>18117</v>
      </c>
      <c r="I232" s="397"/>
      <c r="J232" s="212" t="s">
        <v>17850</v>
      </c>
      <c r="K232" s="52"/>
    </row>
    <row r="233" spans="1:11" ht="39.6">
      <c r="A233" s="53">
        <v>224</v>
      </c>
      <c r="B233" s="53">
        <v>218</v>
      </c>
      <c r="C233" s="124" t="s">
        <v>3042</v>
      </c>
      <c r="D233" s="124" t="s">
        <v>15</v>
      </c>
      <c r="E233" s="55" t="s">
        <v>10515</v>
      </c>
      <c r="F233" s="118" t="s">
        <v>17879</v>
      </c>
      <c r="G233" s="221" t="s">
        <v>10515</v>
      </c>
      <c r="H233" s="37" t="s">
        <v>18118</v>
      </c>
      <c r="I233" s="397"/>
      <c r="J233" s="212" t="s">
        <v>17850</v>
      </c>
      <c r="K233" s="52"/>
    </row>
    <row r="234" spans="1:11" ht="39.6">
      <c r="A234" s="53">
        <v>225</v>
      </c>
      <c r="B234" s="53">
        <v>219</v>
      </c>
      <c r="C234" s="124" t="s">
        <v>3042</v>
      </c>
      <c r="D234" s="124" t="s">
        <v>15</v>
      </c>
      <c r="E234" s="55" t="s">
        <v>10515</v>
      </c>
      <c r="F234" s="118" t="s">
        <v>17879</v>
      </c>
      <c r="G234" s="221" t="s">
        <v>10515</v>
      </c>
      <c r="H234" s="37" t="s">
        <v>18119</v>
      </c>
      <c r="I234" s="397">
        <v>42.898100000000007</v>
      </c>
      <c r="J234" s="212" t="s">
        <v>17850</v>
      </c>
      <c r="K234" s="52"/>
    </row>
    <row r="235" spans="1:11" ht="39.6">
      <c r="A235" s="53">
        <v>226</v>
      </c>
      <c r="B235" s="53">
        <v>220</v>
      </c>
      <c r="C235" s="124" t="s">
        <v>3042</v>
      </c>
      <c r="D235" s="124" t="s">
        <v>15</v>
      </c>
      <c r="E235" s="55" t="s">
        <v>10515</v>
      </c>
      <c r="F235" s="118" t="s">
        <v>17879</v>
      </c>
      <c r="G235" s="221" t="s">
        <v>10515</v>
      </c>
      <c r="H235" s="37" t="s">
        <v>18120</v>
      </c>
      <c r="I235" s="397"/>
      <c r="J235" s="212" t="s">
        <v>17850</v>
      </c>
      <c r="K235" s="53"/>
    </row>
    <row r="236" spans="1:11" ht="39.6">
      <c r="A236" s="53">
        <v>227</v>
      </c>
      <c r="B236" s="53">
        <v>221</v>
      </c>
      <c r="C236" s="124" t="s">
        <v>3042</v>
      </c>
      <c r="D236" s="124" t="s">
        <v>15</v>
      </c>
      <c r="E236" s="55" t="s">
        <v>10515</v>
      </c>
      <c r="F236" s="118" t="s">
        <v>17879</v>
      </c>
      <c r="G236" s="221" t="s">
        <v>10515</v>
      </c>
      <c r="H236" s="37" t="s">
        <v>18121</v>
      </c>
      <c r="I236" s="397"/>
      <c r="J236" s="212" t="s">
        <v>17850</v>
      </c>
      <c r="K236" s="53"/>
    </row>
    <row r="237" spans="1:11" ht="39.6">
      <c r="A237" s="53">
        <v>228</v>
      </c>
      <c r="B237" s="53">
        <v>222</v>
      </c>
      <c r="C237" s="124" t="s">
        <v>3042</v>
      </c>
      <c r="D237" s="124" t="s">
        <v>15</v>
      </c>
      <c r="E237" s="55" t="s">
        <v>10515</v>
      </c>
      <c r="F237" s="118" t="s">
        <v>17879</v>
      </c>
      <c r="G237" s="221" t="s">
        <v>10515</v>
      </c>
      <c r="H237" s="37" t="s">
        <v>18122</v>
      </c>
      <c r="I237" s="397"/>
      <c r="J237" s="212" t="s">
        <v>17850</v>
      </c>
      <c r="K237" s="53"/>
    </row>
    <row r="238" spans="1:11" ht="39.6">
      <c r="A238" s="53">
        <v>229</v>
      </c>
      <c r="B238" s="53">
        <v>223</v>
      </c>
      <c r="C238" s="124" t="s">
        <v>3042</v>
      </c>
      <c r="D238" s="124" t="s">
        <v>15</v>
      </c>
      <c r="E238" s="55" t="s">
        <v>10515</v>
      </c>
      <c r="F238" s="118" t="s">
        <v>17879</v>
      </c>
      <c r="G238" s="221" t="s">
        <v>10515</v>
      </c>
      <c r="H238" s="37" t="s">
        <v>18123</v>
      </c>
      <c r="I238" s="397"/>
      <c r="J238" s="212" t="s">
        <v>17850</v>
      </c>
      <c r="K238" s="53"/>
    </row>
    <row r="239" spans="1:11" ht="39.6">
      <c r="A239" s="53">
        <v>230</v>
      </c>
      <c r="B239" s="53">
        <v>224</v>
      </c>
      <c r="C239" s="124" t="s">
        <v>3042</v>
      </c>
      <c r="D239" s="124" t="s">
        <v>15</v>
      </c>
      <c r="E239" s="55" t="s">
        <v>10515</v>
      </c>
      <c r="F239" s="118" t="s">
        <v>17879</v>
      </c>
      <c r="G239" s="221" t="s">
        <v>10515</v>
      </c>
      <c r="H239" s="37" t="s">
        <v>18124</v>
      </c>
      <c r="I239" s="397"/>
      <c r="J239" s="212" t="s">
        <v>17850</v>
      </c>
      <c r="K239" s="53"/>
    </row>
    <row r="240" spans="1:11" ht="39.6">
      <c r="A240" s="53">
        <v>231</v>
      </c>
      <c r="B240" s="53">
        <v>225</v>
      </c>
      <c r="C240" s="124" t="s">
        <v>3042</v>
      </c>
      <c r="D240" s="124" t="s">
        <v>15</v>
      </c>
      <c r="E240" s="55" t="s">
        <v>10515</v>
      </c>
      <c r="F240" s="118" t="s">
        <v>17879</v>
      </c>
      <c r="G240" s="221" t="s">
        <v>10515</v>
      </c>
      <c r="H240" s="37" t="s">
        <v>18125</v>
      </c>
      <c r="I240" s="397"/>
      <c r="J240" s="212" t="s">
        <v>17850</v>
      </c>
      <c r="K240" s="53"/>
    </row>
    <row r="241" spans="1:11" ht="39.6">
      <c r="A241" s="53">
        <v>232</v>
      </c>
      <c r="B241" s="53">
        <v>226</v>
      </c>
      <c r="C241" s="124" t="s">
        <v>3042</v>
      </c>
      <c r="D241" s="124" t="s">
        <v>15</v>
      </c>
      <c r="E241" s="55" t="s">
        <v>10515</v>
      </c>
      <c r="F241" s="118" t="s">
        <v>17879</v>
      </c>
      <c r="G241" s="221" t="s">
        <v>10515</v>
      </c>
      <c r="H241" s="37" t="s">
        <v>18126</v>
      </c>
      <c r="I241" s="397"/>
      <c r="J241" s="212" t="s">
        <v>17850</v>
      </c>
      <c r="K241" s="53"/>
    </row>
    <row r="242" spans="1:11" ht="39.6">
      <c r="A242" s="53">
        <v>233</v>
      </c>
      <c r="B242" s="53">
        <v>227</v>
      </c>
      <c r="C242" s="124" t="s">
        <v>3042</v>
      </c>
      <c r="D242" s="124" t="s">
        <v>15</v>
      </c>
      <c r="E242" s="55" t="s">
        <v>10515</v>
      </c>
      <c r="F242" s="118" t="s">
        <v>17879</v>
      </c>
      <c r="G242" s="221" t="s">
        <v>10515</v>
      </c>
      <c r="H242" s="37" t="s">
        <v>18127</v>
      </c>
      <c r="I242" s="397"/>
      <c r="J242" s="212" t="s">
        <v>17850</v>
      </c>
      <c r="K242" s="53"/>
    </row>
    <row r="243" spans="1:11" ht="39.6">
      <c r="A243" s="53">
        <v>234</v>
      </c>
      <c r="B243" s="53">
        <v>228</v>
      </c>
      <c r="C243" s="124" t="s">
        <v>3042</v>
      </c>
      <c r="D243" s="124" t="s">
        <v>15</v>
      </c>
      <c r="E243" s="55" t="s">
        <v>10515</v>
      </c>
      <c r="F243" s="118" t="s">
        <v>17879</v>
      </c>
      <c r="G243" s="221" t="s">
        <v>10515</v>
      </c>
      <c r="H243" s="37" t="s">
        <v>18128</v>
      </c>
      <c r="I243" s="397"/>
      <c r="J243" s="212" t="s">
        <v>17850</v>
      </c>
      <c r="K243" s="53"/>
    </row>
    <row r="244" spans="1:11" ht="39.6">
      <c r="A244" s="53">
        <v>235</v>
      </c>
      <c r="B244" s="53">
        <v>229</v>
      </c>
      <c r="C244" s="124" t="s">
        <v>3042</v>
      </c>
      <c r="D244" s="124" t="s">
        <v>15</v>
      </c>
      <c r="E244" s="55" t="s">
        <v>10515</v>
      </c>
      <c r="F244" s="118" t="s">
        <v>17879</v>
      </c>
      <c r="G244" s="221" t="s">
        <v>10515</v>
      </c>
      <c r="H244" s="37" t="s">
        <v>18129</v>
      </c>
      <c r="I244" s="414">
        <v>94.13760000000002</v>
      </c>
      <c r="J244" s="212" t="s">
        <v>17850</v>
      </c>
      <c r="K244" s="53"/>
    </row>
    <row r="245" spans="1:11" ht="39.6">
      <c r="A245" s="53">
        <v>236</v>
      </c>
      <c r="B245" s="53">
        <v>230</v>
      </c>
      <c r="C245" s="124" t="s">
        <v>3042</v>
      </c>
      <c r="D245" s="124" t="s">
        <v>15</v>
      </c>
      <c r="E245" s="55" t="s">
        <v>10515</v>
      </c>
      <c r="F245" s="118" t="s">
        <v>17879</v>
      </c>
      <c r="G245" s="221" t="s">
        <v>10515</v>
      </c>
      <c r="H245" s="37" t="s">
        <v>18130</v>
      </c>
      <c r="I245" s="414"/>
      <c r="J245" s="212" t="s">
        <v>17850</v>
      </c>
      <c r="K245" s="53"/>
    </row>
    <row r="246" spans="1:11" ht="39.6">
      <c r="A246" s="53">
        <v>237</v>
      </c>
      <c r="B246" s="53">
        <v>231</v>
      </c>
      <c r="C246" s="124" t="s">
        <v>3042</v>
      </c>
      <c r="D246" s="124" t="s">
        <v>15</v>
      </c>
      <c r="E246" s="55" t="s">
        <v>10515</v>
      </c>
      <c r="F246" s="118" t="s">
        <v>17879</v>
      </c>
      <c r="G246" s="221" t="s">
        <v>10515</v>
      </c>
      <c r="H246" s="37" t="s">
        <v>18131</v>
      </c>
      <c r="I246" s="414"/>
      <c r="J246" s="212" t="s">
        <v>17850</v>
      </c>
      <c r="K246" s="53"/>
    </row>
    <row r="247" spans="1:11" ht="39.6">
      <c r="A247" s="53">
        <v>238</v>
      </c>
      <c r="B247" s="53">
        <v>232</v>
      </c>
      <c r="C247" s="124" t="s">
        <v>3042</v>
      </c>
      <c r="D247" s="124" t="s">
        <v>15</v>
      </c>
      <c r="E247" s="55" t="s">
        <v>10515</v>
      </c>
      <c r="F247" s="118" t="s">
        <v>17879</v>
      </c>
      <c r="G247" s="221" t="s">
        <v>10515</v>
      </c>
      <c r="H247" s="37" t="s">
        <v>18132</v>
      </c>
      <c r="I247" s="414"/>
      <c r="J247" s="212" t="s">
        <v>17850</v>
      </c>
      <c r="K247" s="53"/>
    </row>
    <row r="248" spans="1:11" ht="39.6">
      <c r="A248" s="53">
        <v>239</v>
      </c>
      <c r="B248" s="53">
        <v>233</v>
      </c>
      <c r="C248" s="124" t="s">
        <v>3042</v>
      </c>
      <c r="D248" s="124" t="s">
        <v>15</v>
      </c>
      <c r="E248" s="55" t="s">
        <v>10515</v>
      </c>
      <c r="F248" s="118" t="s">
        <v>17879</v>
      </c>
      <c r="G248" s="221" t="s">
        <v>10515</v>
      </c>
      <c r="H248" s="37" t="s">
        <v>18133</v>
      </c>
      <c r="I248" s="414"/>
      <c r="J248" s="212" t="s">
        <v>17850</v>
      </c>
      <c r="K248" s="53"/>
    </row>
    <row r="249" spans="1:11" ht="39.6">
      <c r="A249" s="53">
        <v>240</v>
      </c>
      <c r="B249" s="53">
        <v>234</v>
      </c>
      <c r="C249" s="124" t="s">
        <v>3042</v>
      </c>
      <c r="D249" s="124" t="s">
        <v>15</v>
      </c>
      <c r="E249" s="55" t="s">
        <v>10515</v>
      </c>
      <c r="F249" s="118" t="s">
        <v>17879</v>
      </c>
      <c r="G249" s="221" t="s">
        <v>10515</v>
      </c>
      <c r="H249" s="37" t="s">
        <v>18134</v>
      </c>
      <c r="I249" s="414"/>
      <c r="J249" s="212" t="s">
        <v>17850</v>
      </c>
      <c r="K249" s="53"/>
    </row>
    <row r="250" spans="1:11" ht="39.6">
      <c r="A250" s="53">
        <v>241</v>
      </c>
      <c r="B250" s="53">
        <v>235</v>
      </c>
      <c r="C250" s="124" t="s">
        <v>3042</v>
      </c>
      <c r="D250" s="124" t="s">
        <v>15</v>
      </c>
      <c r="E250" s="55" t="s">
        <v>10515</v>
      </c>
      <c r="F250" s="118" t="s">
        <v>17879</v>
      </c>
      <c r="G250" s="221" t="s">
        <v>10515</v>
      </c>
      <c r="H250" s="37" t="s">
        <v>18135</v>
      </c>
      <c r="I250" s="414"/>
      <c r="J250" s="212" t="s">
        <v>17850</v>
      </c>
      <c r="K250" s="53"/>
    </row>
    <row r="251" spans="1:11" ht="39.6">
      <c r="A251" s="53">
        <v>242</v>
      </c>
      <c r="B251" s="53">
        <v>236</v>
      </c>
      <c r="C251" s="124" t="s">
        <v>3042</v>
      </c>
      <c r="D251" s="124" t="s">
        <v>15</v>
      </c>
      <c r="E251" s="55" t="s">
        <v>10515</v>
      </c>
      <c r="F251" s="118" t="s">
        <v>17879</v>
      </c>
      <c r="G251" s="221" t="s">
        <v>10515</v>
      </c>
      <c r="H251" s="37" t="s">
        <v>18136</v>
      </c>
      <c r="I251" s="414"/>
      <c r="J251" s="212" t="s">
        <v>17850</v>
      </c>
      <c r="K251" s="53"/>
    </row>
    <row r="252" spans="1:11" ht="39.6">
      <c r="A252" s="53">
        <v>243</v>
      </c>
      <c r="B252" s="53">
        <v>237</v>
      </c>
      <c r="C252" s="124" t="s">
        <v>3042</v>
      </c>
      <c r="D252" s="124" t="s">
        <v>15</v>
      </c>
      <c r="E252" s="55" t="s">
        <v>10515</v>
      </c>
      <c r="F252" s="118" t="s">
        <v>17879</v>
      </c>
      <c r="G252" s="221" t="s">
        <v>10515</v>
      </c>
      <c r="H252" s="37" t="s">
        <v>18137</v>
      </c>
      <c r="I252" s="414"/>
      <c r="J252" s="212" t="s">
        <v>17850</v>
      </c>
      <c r="K252" s="53"/>
    </row>
    <row r="253" spans="1:11" ht="39.6">
      <c r="A253" s="53">
        <v>244</v>
      </c>
      <c r="B253" s="53">
        <v>238</v>
      </c>
      <c r="C253" s="124" t="s">
        <v>3042</v>
      </c>
      <c r="D253" s="124" t="s">
        <v>15</v>
      </c>
      <c r="E253" s="55" t="s">
        <v>10515</v>
      </c>
      <c r="F253" s="118" t="s">
        <v>17879</v>
      </c>
      <c r="G253" s="221" t="s">
        <v>10515</v>
      </c>
      <c r="H253" s="37" t="s">
        <v>18138</v>
      </c>
      <c r="I253" s="414"/>
      <c r="J253" s="212" t="s">
        <v>17850</v>
      </c>
      <c r="K253" s="53"/>
    </row>
    <row r="254" spans="1:11" ht="39.6">
      <c r="A254" s="53">
        <v>245</v>
      </c>
      <c r="B254" s="53">
        <v>239</v>
      </c>
      <c r="C254" s="124" t="s">
        <v>3042</v>
      </c>
      <c r="D254" s="124" t="s">
        <v>15</v>
      </c>
      <c r="E254" s="55" t="s">
        <v>10515</v>
      </c>
      <c r="F254" s="118" t="s">
        <v>17879</v>
      </c>
      <c r="G254" s="221" t="s">
        <v>10515</v>
      </c>
      <c r="H254" s="37" t="s">
        <v>18139</v>
      </c>
      <c r="I254" s="414"/>
      <c r="J254" s="212" t="s">
        <v>17850</v>
      </c>
      <c r="K254" s="53"/>
    </row>
    <row r="255" spans="1:11" ht="39.6">
      <c r="A255" s="53">
        <v>246</v>
      </c>
      <c r="B255" s="53">
        <v>240</v>
      </c>
      <c r="C255" s="124" t="s">
        <v>3042</v>
      </c>
      <c r="D255" s="124" t="s">
        <v>15</v>
      </c>
      <c r="E255" s="55" t="s">
        <v>10515</v>
      </c>
      <c r="F255" s="118" t="s">
        <v>17879</v>
      </c>
      <c r="G255" s="221" t="s">
        <v>10515</v>
      </c>
      <c r="H255" s="37" t="s">
        <v>18140</v>
      </c>
      <c r="I255" s="414"/>
      <c r="J255" s="212" t="s">
        <v>17850</v>
      </c>
      <c r="K255" s="52"/>
    </row>
    <row r="256" spans="1:11" ht="39.6">
      <c r="A256" s="53">
        <v>247</v>
      </c>
      <c r="B256" s="53">
        <v>241</v>
      </c>
      <c r="C256" s="124" t="s">
        <v>3042</v>
      </c>
      <c r="D256" s="124" t="s">
        <v>15</v>
      </c>
      <c r="E256" s="55" t="s">
        <v>10515</v>
      </c>
      <c r="F256" s="118" t="s">
        <v>17879</v>
      </c>
      <c r="G256" s="221" t="s">
        <v>10515</v>
      </c>
      <c r="H256" s="37" t="s">
        <v>18141</v>
      </c>
      <c r="I256" s="414"/>
      <c r="J256" s="212" t="s">
        <v>17850</v>
      </c>
      <c r="K256" s="52"/>
    </row>
    <row r="257" spans="1:11" ht="39.6">
      <c r="A257" s="53">
        <v>248</v>
      </c>
      <c r="B257" s="53">
        <v>242</v>
      </c>
      <c r="C257" s="124" t="s">
        <v>3042</v>
      </c>
      <c r="D257" s="124" t="s">
        <v>15</v>
      </c>
      <c r="E257" s="55" t="s">
        <v>10515</v>
      </c>
      <c r="F257" s="118" t="s">
        <v>17879</v>
      </c>
      <c r="G257" s="221" t="s">
        <v>10515</v>
      </c>
      <c r="H257" s="37" t="s">
        <v>18142</v>
      </c>
      <c r="I257" s="414"/>
      <c r="J257" s="212" t="s">
        <v>17850</v>
      </c>
      <c r="K257" s="52"/>
    </row>
    <row r="258" spans="1:11" ht="39.6">
      <c r="A258" s="53">
        <v>249</v>
      </c>
      <c r="B258" s="53">
        <v>243</v>
      </c>
      <c r="C258" s="124" t="s">
        <v>3042</v>
      </c>
      <c r="D258" s="124" t="s">
        <v>15</v>
      </c>
      <c r="E258" s="55" t="s">
        <v>10515</v>
      </c>
      <c r="F258" s="118" t="s">
        <v>17879</v>
      </c>
      <c r="G258" s="221" t="s">
        <v>10515</v>
      </c>
      <c r="H258" s="37" t="s">
        <v>18143</v>
      </c>
      <c r="I258" s="414"/>
      <c r="J258" s="212" t="s">
        <v>17850</v>
      </c>
      <c r="K258" s="52"/>
    </row>
    <row r="259" spans="1:11" ht="39.6">
      <c r="A259" s="53">
        <v>250</v>
      </c>
      <c r="B259" s="53">
        <v>244</v>
      </c>
      <c r="C259" s="124" t="s">
        <v>3042</v>
      </c>
      <c r="D259" s="124" t="s">
        <v>15</v>
      </c>
      <c r="E259" s="55" t="s">
        <v>10515</v>
      </c>
      <c r="F259" s="118" t="s">
        <v>17879</v>
      </c>
      <c r="G259" s="221" t="s">
        <v>10515</v>
      </c>
      <c r="H259" s="37" t="s">
        <v>18144</v>
      </c>
      <c r="I259" s="414"/>
      <c r="J259" s="212" t="s">
        <v>17850</v>
      </c>
      <c r="K259" s="52"/>
    </row>
    <row r="260" spans="1:11" ht="39.6">
      <c r="A260" s="53">
        <v>251</v>
      </c>
      <c r="B260" s="53">
        <v>245</v>
      </c>
      <c r="C260" s="124" t="s">
        <v>3042</v>
      </c>
      <c r="D260" s="124" t="s">
        <v>15</v>
      </c>
      <c r="E260" s="55" t="s">
        <v>10515</v>
      </c>
      <c r="F260" s="118" t="s">
        <v>17879</v>
      </c>
      <c r="G260" s="221" t="s">
        <v>10515</v>
      </c>
      <c r="H260" s="37" t="s">
        <v>18145</v>
      </c>
      <c r="I260" s="414"/>
      <c r="J260" s="212" t="s">
        <v>17850</v>
      </c>
      <c r="K260" s="53"/>
    </row>
    <row r="261" spans="1:11" ht="39.6">
      <c r="A261" s="53">
        <v>252</v>
      </c>
      <c r="B261" s="53">
        <v>246</v>
      </c>
      <c r="C261" s="124" t="s">
        <v>3042</v>
      </c>
      <c r="D261" s="124" t="s">
        <v>15</v>
      </c>
      <c r="E261" s="55" t="s">
        <v>10515</v>
      </c>
      <c r="F261" s="118" t="s">
        <v>17879</v>
      </c>
      <c r="G261" s="221" t="s">
        <v>10515</v>
      </c>
      <c r="H261" s="37" t="s">
        <v>18146</v>
      </c>
      <c r="I261" s="414"/>
      <c r="J261" s="212" t="s">
        <v>17850</v>
      </c>
      <c r="K261" s="53"/>
    </row>
    <row r="262" spans="1:11" ht="39.6">
      <c r="A262" s="53">
        <v>253</v>
      </c>
      <c r="B262" s="53">
        <v>247</v>
      </c>
      <c r="C262" s="124" t="s">
        <v>3042</v>
      </c>
      <c r="D262" s="124" t="s">
        <v>15</v>
      </c>
      <c r="E262" s="55" t="s">
        <v>10515</v>
      </c>
      <c r="F262" s="118" t="s">
        <v>17879</v>
      </c>
      <c r="G262" s="221" t="s">
        <v>10515</v>
      </c>
      <c r="H262" s="37" t="s">
        <v>18147</v>
      </c>
      <c r="I262" s="414"/>
      <c r="J262" s="212" t="s">
        <v>17850</v>
      </c>
      <c r="K262" s="53"/>
    </row>
    <row r="263" spans="1:11" ht="39.6">
      <c r="A263" s="53">
        <v>254</v>
      </c>
      <c r="B263" s="53">
        <v>248</v>
      </c>
      <c r="C263" s="124" t="s">
        <v>3042</v>
      </c>
      <c r="D263" s="124" t="s">
        <v>15</v>
      </c>
      <c r="E263" s="55" t="s">
        <v>10515</v>
      </c>
      <c r="F263" s="118" t="s">
        <v>17879</v>
      </c>
      <c r="G263" s="221" t="s">
        <v>10515</v>
      </c>
      <c r="H263" s="37" t="s">
        <v>18148</v>
      </c>
      <c r="I263" s="414"/>
      <c r="J263" s="212" t="s">
        <v>17850</v>
      </c>
      <c r="K263" s="53"/>
    </row>
    <row r="264" spans="1:11" ht="39.6">
      <c r="A264" s="53">
        <v>255</v>
      </c>
      <c r="B264" s="53">
        <v>249</v>
      </c>
      <c r="C264" s="124" t="s">
        <v>3042</v>
      </c>
      <c r="D264" s="124" t="s">
        <v>15</v>
      </c>
      <c r="E264" s="55" t="s">
        <v>10515</v>
      </c>
      <c r="F264" s="118" t="s">
        <v>17879</v>
      </c>
      <c r="G264" s="221" t="s">
        <v>10515</v>
      </c>
      <c r="H264" s="37" t="s">
        <v>18149</v>
      </c>
      <c r="I264" s="414"/>
      <c r="J264" s="212" t="s">
        <v>17850</v>
      </c>
      <c r="K264" s="53"/>
    </row>
    <row r="265" spans="1:11" ht="39.6">
      <c r="A265" s="53">
        <v>256</v>
      </c>
      <c r="B265" s="53">
        <v>250</v>
      </c>
      <c r="C265" s="124" t="s">
        <v>3042</v>
      </c>
      <c r="D265" s="124" t="s">
        <v>15</v>
      </c>
      <c r="E265" s="55" t="s">
        <v>10515</v>
      </c>
      <c r="F265" s="118" t="s">
        <v>17879</v>
      </c>
      <c r="G265" s="221" t="s">
        <v>10515</v>
      </c>
      <c r="H265" s="37" t="s">
        <v>18150</v>
      </c>
      <c r="I265" s="414">
        <v>102.03250000000003</v>
      </c>
      <c r="J265" s="212" t="s">
        <v>17850</v>
      </c>
      <c r="K265" s="53"/>
    </row>
    <row r="266" spans="1:11" ht="39.6">
      <c r="A266" s="53">
        <v>257</v>
      </c>
      <c r="B266" s="53">
        <v>251</v>
      </c>
      <c r="C266" s="124" t="s">
        <v>3042</v>
      </c>
      <c r="D266" s="124" t="s">
        <v>15</v>
      </c>
      <c r="E266" s="55" t="s">
        <v>10515</v>
      </c>
      <c r="F266" s="118" t="s">
        <v>17879</v>
      </c>
      <c r="G266" s="221" t="s">
        <v>10515</v>
      </c>
      <c r="H266" s="37" t="s">
        <v>18151</v>
      </c>
      <c r="I266" s="414"/>
      <c r="J266" s="212" t="s">
        <v>17850</v>
      </c>
      <c r="K266" s="53"/>
    </row>
    <row r="267" spans="1:11" ht="39.6">
      <c r="A267" s="53">
        <v>258</v>
      </c>
      <c r="B267" s="53">
        <v>252</v>
      </c>
      <c r="C267" s="124" t="s">
        <v>3042</v>
      </c>
      <c r="D267" s="124" t="s">
        <v>15</v>
      </c>
      <c r="E267" s="55" t="s">
        <v>10515</v>
      </c>
      <c r="F267" s="118" t="s">
        <v>17879</v>
      </c>
      <c r="G267" s="221" t="s">
        <v>10515</v>
      </c>
      <c r="H267" s="37" t="s">
        <v>18152</v>
      </c>
      <c r="I267" s="414"/>
      <c r="J267" s="212" t="s">
        <v>17850</v>
      </c>
      <c r="K267" s="53"/>
    </row>
    <row r="268" spans="1:11" ht="39.6">
      <c r="A268" s="53">
        <v>259</v>
      </c>
      <c r="B268" s="53">
        <v>253</v>
      </c>
      <c r="C268" s="124" t="s">
        <v>3042</v>
      </c>
      <c r="D268" s="124" t="s">
        <v>15</v>
      </c>
      <c r="E268" s="55" t="s">
        <v>10515</v>
      </c>
      <c r="F268" s="118" t="s">
        <v>17879</v>
      </c>
      <c r="G268" s="221" t="s">
        <v>10515</v>
      </c>
      <c r="H268" s="37" t="s">
        <v>18153</v>
      </c>
      <c r="I268" s="414"/>
      <c r="J268" s="212" t="s">
        <v>17850</v>
      </c>
      <c r="K268" s="53"/>
    </row>
    <row r="269" spans="1:11" ht="39.6">
      <c r="A269" s="53">
        <v>260</v>
      </c>
      <c r="B269" s="53">
        <v>254</v>
      </c>
      <c r="C269" s="124" t="s">
        <v>3042</v>
      </c>
      <c r="D269" s="124" t="s">
        <v>15</v>
      </c>
      <c r="E269" s="55" t="s">
        <v>10515</v>
      </c>
      <c r="F269" s="118" t="s">
        <v>17879</v>
      </c>
      <c r="G269" s="221" t="s">
        <v>10515</v>
      </c>
      <c r="H269" s="37" t="s">
        <v>18154</v>
      </c>
      <c r="I269" s="414"/>
      <c r="J269" s="212" t="s">
        <v>17850</v>
      </c>
      <c r="K269" s="53"/>
    </row>
    <row r="270" spans="1:11" ht="39.6">
      <c r="A270" s="53">
        <v>261</v>
      </c>
      <c r="B270" s="53">
        <v>255</v>
      </c>
      <c r="C270" s="124" t="s">
        <v>3042</v>
      </c>
      <c r="D270" s="124" t="s">
        <v>15</v>
      </c>
      <c r="E270" s="55" t="s">
        <v>10515</v>
      </c>
      <c r="F270" s="118" t="s">
        <v>17879</v>
      </c>
      <c r="G270" s="221" t="s">
        <v>10515</v>
      </c>
      <c r="H270" s="37" t="s">
        <v>18155</v>
      </c>
      <c r="I270" s="414"/>
      <c r="J270" s="212" t="s">
        <v>17850</v>
      </c>
      <c r="K270" s="53"/>
    </row>
    <row r="271" spans="1:11" ht="39.6">
      <c r="A271" s="53">
        <v>262</v>
      </c>
      <c r="B271" s="53">
        <v>256</v>
      </c>
      <c r="C271" s="124" t="s">
        <v>3042</v>
      </c>
      <c r="D271" s="124" t="s">
        <v>15</v>
      </c>
      <c r="E271" s="55" t="s">
        <v>10515</v>
      </c>
      <c r="F271" s="118" t="s">
        <v>17879</v>
      </c>
      <c r="G271" s="221" t="s">
        <v>10515</v>
      </c>
      <c r="H271" s="37" t="s">
        <v>18156</v>
      </c>
      <c r="I271" s="414"/>
      <c r="J271" s="212" t="s">
        <v>17850</v>
      </c>
      <c r="K271" s="53"/>
    </row>
    <row r="272" spans="1:11" ht="39.6">
      <c r="A272" s="53">
        <v>263</v>
      </c>
      <c r="B272" s="53">
        <v>257</v>
      </c>
      <c r="C272" s="124" t="s">
        <v>3042</v>
      </c>
      <c r="D272" s="124" t="s">
        <v>15</v>
      </c>
      <c r="E272" s="55" t="s">
        <v>10515</v>
      </c>
      <c r="F272" s="118" t="s">
        <v>17879</v>
      </c>
      <c r="G272" s="221" t="s">
        <v>10515</v>
      </c>
      <c r="H272" s="37" t="s">
        <v>18157</v>
      </c>
      <c r="I272" s="414"/>
      <c r="J272" s="212" t="s">
        <v>17850</v>
      </c>
      <c r="K272" s="53"/>
    </row>
    <row r="273" spans="1:11" ht="39.6">
      <c r="A273" s="53">
        <v>264</v>
      </c>
      <c r="B273" s="53">
        <v>258</v>
      </c>
      <c r="C273" s="124" t="s">
        <v>3042</v>
      </c>
      <c r="D273" s="124" t="s">
        <v>15</v>
      </c>
      <c r="E273" s="55" t="s">
        <v>10515</v>
      </c>
      <c r="F273" s="118" t="s">
        <v>17879</v>
      </c>
      <c r="G273" s="221" t="s">
        <v>10515</v>
      </c>
      <c r="H273" s="37" t="s">
        <v>18158</v>
      </c>
      <c r="I273" s="414"/>
      <c r="J273" s="212" t="s">
        <v>17850</v>
      </c>
      <c r="K273" s="53"/>
    </row>
    <row r="274" spans="1:11" ht="39.6">
      <c r="A274" s="53">
        <v>265</v>
      </c>
      <c r="B274" s="53">
        <v>259</v>
      </c>
      <c r="C274" s="124" t="s">
        <v>3042</v>
      </c>
      <c r="D274" s="124" t="s">
        <v>15</v>
      </c>
      <c r="E274" s="55" t="s">
        <v>10515</v>
      </c>
      <c r="F274" s="118" t="s">
        <v>17879</v>
      </c>
      <c r="G274" s="221" t="s">
        <v>10515</v>
      </c>
      <c r="H274" s="37" t="s">
        <v>18159</v>
      </c>
      <c r="I274" s="414"/>
      <c r="J274" s="212" t="s">
        <v>17850</v>
      </c>
      <c r="K274" s="53"/>
    </row>
    <row r="275" spans="1:11" ht="39.6">
      <c r="A275" s="53">
        <v>266</v>
      </c>
      <c r="B275" s="53">
        <v>260</v>
      </c>
      <c r="C275" s="124" t="s">
        <v>3042</v>
      </c>
      <c r="D275" s="124" t="s">
        <v>15</v>
      </c>
      <c r="E275" s="55" t="s">
        <v>10515</v>
      </c>
      <c r="F275" s="118" t="s">
        <v>17879</v>
      </c>
      <c r="G275" s="221" t="s">
        <v>10515</v>
      </c>
      <c r="H275" s="37" t="s">
        <v>18160</v>
      </c>
      <c r="I275" s="414"/>
      <c r="J275" s="212" t="s">
        <v>17850</v>
      </c>
      <c r="K275" s="53"/>
    </row>
    <row r="276" spans="1:11" ht="39.6">
      <c r="A276" s="53">
        <v>267</v>
      </c>
      <c r="B276" s="53">
        <v>261</v>
      </c>
      <c r="C276" s="124" t="s">
        <v>3042</v>
      </c>
      <c r="D276" s="124" t="s">
        <v>15</v>
      </c>
      <c r="E276" s="55" t="s">
        <v>10515</v>
      </c>
      <c r="F276" s="118" t="s">
        <v>17879</v>
      </c>
      <c r="G276" s="221" t="s">
        <v>10515</v>
      </c>
      <c r="H276" s="37" t="s">
        <v>18161</v>
      </c>
      <c r="I276" s="414"/>
      <c r="J276" s="212" t="s">
        <v>17850</v>
      </c>
      <c r="K276" s="53"/>
    </row>
    <row r="277" spans="1:11" ht="39.6">
      <c r="A277" s="53">
        <v>268</v>
      </c>
      <c r="B277" s="53">
        <v>262</v>
      </c>
      <c r="C277" s="124" t="s">
        <v>3042</v>
      </c>
      <c r="D277" s="124" t="s">
        <v>15</v>
      </c>
      <c r="E277" s="55" t="s">
        <v>10515</v>
      </c>
      <c r="F277" s="118" t="s">
        <v>17879</v>
      </c>
      <c r="G277" s="221" t="s">
        <v>10515</v>
      </c>
      <c r="H277" s="37" t="s">
        <v>18162</v>
      </c>
      <c r="I277" s="414"/>
      <c r="J277" s="212" t="s">
        <v>17850</v>
      </c>
      <c r="K277" s="53"/>
    </row>
    <row r="278" spans="1:11" ht="39.6">
      <c r="A278" s="53">
        <v>269</v>
      </c>
      <c r="B278" s="53">
        <v>263</v>
      </c>
      <c r="C278" s="124" t="s">
        <v>3042</v>
      </c>
      <c r="D278" s="124" t="s">
        <v>15</v>
      </c>
      <c r="E278" s="55" t="s">
        <v>10515</v>
      </c>
      <c r="F278" s="118" t="s">
        <v>17879</v>
      </c>
      <c r="G278" s="221" t="s">
        <v>10515</v>
      </c>
      <c r="H278" s="37" t="s">
        <v>18163</v>
      </c>
      <c r="I278" s="414"/>
      <c r="J278" s="212" t="s">
        <v>17850</v>
      </c>
      <c r="K278" s="53"/>
    </row>
    <row r="279" spans="1:11" ht="39.6">
      <c r="A279" s="53">
        <v>270</v>
      </c>
      <c r="B279" s="53">
        <v>264</v>
      </c>
      <c r="C279" s="124" t="s">
        <v>3042</v>
      </c>
      <c r="D279" s="124" t="s">
        <v>15</v>
      </c>
      <c r="E279" s="55" t="s">
        <v>10515</v>
      </c>
      <c r="F279" s="118" t="s">
        <v>17879</v>
      </c>
      <c r="G279" s="221" t="s">
        <v>10515</v>
      </c>
      <c r="H279" s="37" t="s">
        <v>18164</v>
      </c>
      <c r="I279" s="414"/>
      <c r="J279" s="212" t="s">
        <v>17850</v>
      </c>
      <c r="K279" s="52"/>
    </row>
    <row r="280" spans="1:11" ht="39.6">
      <c r="A280" s="53">
        <v>271</v>
      </c>
      <c r="B280" s="53">
        <v>265</v>
      </c>
      <c r="C280" s="124" t="s">
        <v>3042</v>
      </c>
      <c r="D280" s="124" t="s">
        <v>15</v>
      </c>
      <c r="E280" s="55" t="s">
        <v>10515</v>
      </c>
      <c r="F280" s="118" t="s">
        <v>17879</v>
      </c>
      <c r="G280" s="221" t="s">
        <v>10515</v>
      </c>
      <c r="H280" s="37" t="s">
        <v>18165</v>
      </c>
      <c r="I280" s="414"/>
      <c r="J280" s="212" t="s">
        <v>17850</v>
      </c>
      <c r="K280" s="52"/>
    </row>
    <row r="281" spans="1:11" ht="39.6">
      <c r="A281" s="53">
        <v>272</v>
      </c>
      <c r="B281" s="53">
        <v>266</v>
      </c>
      <c r="C281" s="124" t="s">
        <v>3042</v>
      </c>
      <c r="D281" s="124" t="s">
        <v>15</v>
      </c>
      <c r="E281" s="55" t="s">
        <v>10515</v>
      </c>
      <c r="F281" s="118" t="s">
        <v>17879</v>
      </c>
      <c r="G281" s="221" t="s">
        <v>10515</v>
      </c>
      <c r="H281" s="37" t="s">
        <v>18166</v>
      </c>
      <c r="I281" s="414"/>
      <c r="J281" s="212" t="s">
        <v>17850</v>
      </c>
      <c r="K281" s="52"/>
    </row>
    <row r="282" spans="1:11" ht="39.6">
      <c r="A282" s="53">
        <v>273</v>
      </c>
      <c r="B282" s="53">
        <v>267</v>
      </c>
      <c r="C282" s="124" t="s">
        <v>3042</v>
      </c>
      <c r="D282" s="124" t="s">
        <v>15</v>
      </c>
      <c r="E282" s="55" t="s">
        <v>10515</v>
      </c>
      <c r="F282" s="118" t="s">
        <v>17879</v>
      </c>
      <c r="G282" s="221" t="s">
        <v>10515</v>
      </c>
      <c r="H282" s="37" t="s">
        <v>18167</v>
      </c>
      <c r="I282" s="414"/>
      <c r="J282" s="212" t="s">
        <v>17850</v>
      </c>
      <c r="K282" s="52"/>
    </row>
    <row r="283" spans="1:11" ht="39.6">
      <c r="A283" s="53">
        <v>274</v>
      </c>
      <c r="B283" s="53">
        <v>268</v>
      </c>
      <c r="C283" s="124" t="s">
        <v>3042</v>
      </c>
      <c r="D283" s="124" t="s">
        <v>15</v>
      </c>
      <c r="E283" s="55" t="s">
        <v>10515</v>
      </c>
      <c r="F283" s="118" t="s">
        <v>17879</v>
      </c>
      <c r="G283" s="221" t="s">
        <v>10515</v>
      </c>
      <c r="H283" s="37" t="s">
        <v>18168</v>
      </c>
      <c r="I283" s="414"/>
      <c r="J283" s="212" t="s">
        <v>17850</v>
      </c>
      <c r="K283" s="52"/>
    </row>
    <row r="284" spans="1:11" ht="39.6">
      <c r="A284" s="53">
        <v>275</v>
      </c>
      <c r="B284" s="53">
        <v>269</v>
      </c>
      <c r="C284" s="124" t="s">
        <v>3042</v>
      </c>
      <c r="D284" s="124" t="s">
        <v>15</v>
      </c>
      <c r="E284" s="55" t="s">
        <v>10515</v>
      </c>
      <c r="F284" s="118" t="s">
        <v>17879</v>
      </c>
      <c r="G284" s="221" t="s">
        <v>10515</v>
      </c>
      <c r="H284" s="37" t="s">
        <v>18169</v>
      </c>
      <c r="I284" s="414"/>
      <c r="J284" s="212" t="s">
        <v>17850</v>
      </c>
      <c r="K284" s="53"/>
    </row>
    <row r="285" spans="1:11" ht="39.6">
      <c r="A285" s="53">
        <v>276</v>
      </c>
      <c r="B285" s="53">
        <v>270</v>
      </c>
      <c r="C285" s="124" t="s">
        <v>3042</v>
      </c>
      <c r="D285" s="124" t="s">
        <v>15</v>
      </c>
      <c r="E285" s="55" t="s">
        <v>10515</v>
      </c>
      <c r="F285" s="118" t="s">
        <v>17879</v>
      </c>
      <c r="G285" s="221" t="s">
        <v>10515</v>
      </c>
      <c r="H285" s="37" t="s">
        <v>18170</v>
      </c>
      <c r="I285" s="414"/>
      <c r="J285" s="212" t="s">
        <v>17850</v>
      </c>
      <c r="K285" s="53"/>
    </row>
    <row r="286" spans="1:11" ht="39.6">
      <c r="A286" s="53">
        <v>277</v>
      </c>
      <c r="B286" s="53">
        <v>271</v>
      </c>
      <c r="C286" s="124" t="s">
        <v>3042</v>
      </c>
      <c r="D286" s="124" t="s">
        <v>15</v>
      </c>
      <c r="E286" s="55" t="s">
        <v>10515</v>
      </c>
      <c r="F286" s="118" t="s">
        <v>17879</v>
      </c>
      <c r="G286" s="221" t="s">
        <v>10515</v>
      </c>
      <c r="H286" s="37" t="s">
        <v>18171</v>
      </c>
      <c r="I286" s="414"/>
      <c r="J286" s="212" t="s">
        <v>17850</v>
      </c>
      <c r="K286" s="53"/>
    </row>
    <row r="287" spans="1:11" ht="39.6">
      <c r="A287" s="53">
        <v>278</v>
      </c>
      <c r="B287" s="53">
        <v>272</v>
      </c>
      <c r="C287" s="124" t="s">
        <v>3042</v>
      </c>
      <c r="D287" s="124" t="s">
        <v>15</v>
      </c>
      <c r="E287" s="55" t="s">
        <v>10515</v>
      </c>
      <c r="F287" s="118" t="s">
        <v>17879</v>
      </c>
      <c r="G287" s="221" t="s">
        <v>10515</v>
      </c>
      <c r="H287" s="37" t="s">
        <v>18172</v>
      </c>
      <c r="I287" s="414">
        <v>62.972699999999996</v>
      </c>
      <c r="J287" s="212" t="s">
        <v>17850</v>
      </c>
      <c r="K287" s="53"/>
    </row>
    <row r="288" spans="1:11" ht="39.6">
      <c r="A288" s="53">
        <v>279</v>
      </c>
      <c r="B288" s="53">
        <v>273</v>
      </c>
      <c r="C288" s="124" t="s">
        <v>3042</v>
      </c>
      <c r="D288" s="124" t="s">
        <v>15</v>
      </c>
      <c r="E288" s="55" t="s">
        <v>10515</v>
      </c>
      <c r="F288" s="118" t="s">
        <v>17879</v>
      </c>
      <c r="G288" s="221" t="s">
        <v>10515</v>
      </c>
      <c r="H288" s="37" t="s">
        <v>18173</v>
      </c>
      <c r="I288" s="414"/>
      <c r="J288" s="212" t="s">
        <v>17850</v>
      </c>
      <c r="K288" s="53"/>
    </row>
    <row r="289" spans="1:11" ht="39.6">
      <c r="A289" s="53">
        <v>280</v>
      </c>
      <c r="B289" s="53">
        <v>274</v>
      </c>
      <c r="C289" s="124" t="s">
        <v>3042</v>
      </c>
      <c r="D289" s="124" t="s">
        <v>15</v>
      </c>
      <c r="E289" s="55" t="s">
        <v>10515</v>
      </c>
      <c r="F289" s="118" t="s">
        <v>17879</v>
      </c>
      <c r="G289" s="221" t="s">
        <v>10515</v>
      </c>
      <c r="H289" s="37" t="s">
        <v>18174</v>
      </c>
      <c r="I289" s="414"/>
      <c r="J289" s="212" t="s">
        <v>17850</v>
      </c>
      <c r="K289" s="53"/>
    </row>
    <row r="290" spans="1:11" ht="39.6">
      <c r="A290" s="53">
        <v>281</v>
      </c>
      <c r="B290" s="53">
        <v>275</v>
      </c>
      <c r="C290" s="124" t="s">
        <v>3042</v>
      </c>
      <c r="D290" s="124" t="s">
        <v>15</v>
      </c>
      <c r="E290" s="55" t="s">
        <v>10515</v>
      </c>
      <c r="F290" s="118" t="s">
        <v>17879</v>
      </c>
      <c r="G290" s="221" t="s">
        <v>10515</v>
      </c>
      <c r="H290" s="37" t="s">
        <v>18175</v>
      </c>
      <c r="I290" s="414"/>
      <c r="J290" s="212" t="s">
        <v>17850</v>
      </c>
      <c r="K290" s="53"/>
    </row>
    <row r="291" spans="1:11" ht="39.6">
      <c r="A291" s="53">
        <v>282</v>
      </c>
      <c r="B291" s="53">
        <v>276</v>
      </c>
      <c r="C291" s="124" t="s">
        <v>3042</v>
      </c>
      <c r="D291" s="124" t="s">
        <v>15</v>
      </c>
      <c r="E291" s="55" t="s">
        <v>10515</v>
      </c>
      <c r="F291" s="118" t="s">
        <v>17879</v>
      </c>
      <c r="G291" s="221" t="s">
        <v>10515</v>
      </c>
      <c r="H291" s="37" t="s">
        <v>18176</v>
      </c>
      <c r="I291" s="414"/>
      <c r="J291" s="212" t="s">
        <v>17850</v>
      </c>
      <c r="K291" s="53"/>
    </row>
    <row r="292" spans="1:11" ht="39.6">
      <c r="A292" s="53">
        <v>283</v>
      </c>
      <c r="B292" s="53">
        <v>277</v>
      </c>
      <c r="C292" s="124" t="s">
        <v>3042</v>
      </c>
      <c r="D292" s="124" t="s">
        <v>15</v>
      </c>
      <c r="E292" s="55" t="s">
        <v>10515</v>
      </c>
      <c r="F292" s="118" t="s">
        <v>17879</v>
      </c>
      <c r="G292" s="221" t="s">
        <v>10515</v>
      </c>
      <c r="H292" s="37" t="s">
        <v>18177</v>
      </c>
      <c r="I292" s="414"/>
      <c r="J292" s="212" t="s">
        <v>17850</v>
      </c>
      <c r="K292" s="53"/>
    </row>
    <row r="293" spans="1:11" ht="39.6">
      <c r="A293" s="53">
        <v>284</v>
      </c>
      <c r="B293" s="53">
        <v>278</v>
      </c>
      <c r="C293" s="124" t="s">
        <v>3042</v>
      </c>
      <c r="D293" s="124" t="s">
        <v>15</v>
      </c>
      <c r="E293" s="55" t="s">
        <v>10515</v>
      </c>
      <c r="F293" s="118" t="s">
        <v>17879</v>
      </c>
      <c r="G293" s="221" t="s">
        <v>10515</v>
      </c>
      <c r="H293" s="37" t="s">
        <v>18178</v>
      </c>
      <c r="I293" s="414"/>
      <c r="J293" s="212" t="s">
        <v>17850</v>
      </c>
      <c r="K293" s="53"/>
    </row>
    <row r="294" spans="1:11" ht="39.6">
      <c r="A294" s="53">
        <v>285</v>
      </c>
      <c r="B294" s="53">
        <v>279</v>
      </c>
      <c r="C294" s="124" t="s">
        <v>3042</v>
      </c>
      <c r="D294" s="124" t="s">
        <v>15</v>
      </c>
      <c r="E294" s="55" t="s">
        <v>10515</v>
      </c>
      <c r="F294" s="118" t="s">
        <v>17879</v>
      </c>
      <c r="G294" s="221" t="s">
        <v>10515</v>
      </c>
      <c r="H294" s="37" t="s">
        <v>18179</v>
      </c>
      <c r="I294" s="414"/>
      <c r="J294" s="212" t="s">
        <v>17850</v>
      </c>
      <c r="K294" s="53"/>
    </row>
    <row r="295" spans="1:11" ht="39.6">
      <c r="A295" s="53">
        <v>286</v>
      </c>
      <c r="B295" s="53">
        <v>280</v>
      </c>
      <c r="C295" s="124" t="s">
        <v>3042</v>
      </c>
      <c r="D295" s="124" t="s">
        <v>15</v>
      </c>
      <c r="E295" s="55" t="s">
        <v>10515</v>
      </c>
      <c r="F295" s="118" t="s">
        <v>17879</v>
      </c>
      <c r="G295" s="221" t="s">
        <v>10515</v>
      </c>
      <c r="H295" s="37" t="s">
        <v>18180</v>
      </c>
      <c r="I295" s="414"/>
      <c r="J295" s="212" t="s">
        <v>17850</v>
      </c>
      <c r="K295" s="53"/>
    </row>
    <row r="296" spans="1:11" ht="39.6">
      <c r="A296" s="53">
        <v>287</v>
      </c>
      <c r="B296" s="53">
        <v>281</v>
      </c>
      <c r="C296" s="124" t="s">
        <v>3042</v>
      </c>
      <c r="D296" s="124" t="s">
        <v>15</v>
      </c>
      <c r="E296" s="55" t="s">
        <v>10515</v>
      </c>
      <c r="F296" s="118" t="s">
        <v>17879</v>
      </c>
      <c r="G296" s="221" t="s">
        <v>10515</v>
      </c>
      <c r="H296" s="37" t="s">
        <v>18181</v>
      </c>
      <c r="I296" s="414"/>
      <c r="J296" s="212" t="s">
        <v>17850</v>
      </c>
      <c r="K296" s="53"/>
    </row>
    <row r="297" spans="1:11" ht="39.6">
      <c r="A297" s="53">
        <v>288</v>
      </c>
      <c r="B297" s="53">
        <v>282</v>
      </c>
      <c r="C297" s="124" t="s">
        <v>3042</v>
      </c>
      <c r="D297" s="124" t="s">
        <v>15</v>
      </c>
      <c r="E297" s="55" t="s">
        <v>10515</v>
      </c>
      <c r="F297" s="118" t="s">
        <v>17879</v>
      </c>
      <c r="G297" s="221" t="s">
        <v>10515</v>
      </c>
      <c r="H297" s="37" t="s">
        <v>18182</v>
      </c>
      <c r="I297" s="414"/>
      <c r="J297" s="212" t="s">
        <v>17850</v>
      </c>
      <c r="K297" s="53"/>
    </row>
    <row r="298" spans="1:11" ht="39.6">
      <c r="A298" s="53">
        <v>289</v>
      </c>
      <c r="B298" s="53">
        <v>283</v>
      </c>
      <c r="C298" s="124" t="s">
        <v>3042</v>
      </c>
      <c r="D298" s="124" t="s">
        <v>15</v>
      </c>
      <c r="E298" s="55" t="s">
        <v>10515</v>
      </c>
      <c r="F298" s="118" t="s">
        <v>17879</v>
      </c>
      <c r="G298" s="221" t="s">
        <v>10515</v>
      </c>
      <c r="H298" s="37" t="s">
        <v>18183</v>
      </c>
      <c r="I298" s="414"/>
      <c r="J298" s="212" t="s">
        <v>17850</v>
      </c>
      <c r="K298" s="53"/>
    </row>
    <row r="299" spans="1:11" ht="39.6">
      <c r="A299" s="53">
        <v>290</v>
      </c>
      <c r="B299" s="53">
        <v>284</v>
      </c>
      <c r="C299" s="124" t="s">
        <v>3042</v>
      </c>
      <c r="D299" s="124" t="s">
        <v>15</v>
      </c>
      <c r="E299" s="55" t="s">
        <v>10515</v>
      </c>
      <c r="F299" s="118" t="s">
        <v>17879</v>
      </c>
      <c r="G299" s="221" t="s">
        <v>10515</v>
      </c>
      <c r="H299" s="37" t="s">
        <v>18184</v>
      </c>
      <c r="I299" s="414"/>
      <c r="J299" s="212" t="s">
        <v>17850</v>
      </c>
      <c r="K299" s="53"/>
    </row>
    <row r="300" spans="1:11" ht="39.6">
      <c r="A300" s="53">
        <v>291</v>
      </c>
      <c r="B300" s="53">
        <v>285</v>
      </c>
      <c r="C300" s="124" t="s">
        <v>3042</v>
      </c>
      <c r="D300" s="124" t="s">
        <v>15</v>
      </c>
      <c r="E300" s="55" t="s">
        <v>10515</v>
      </c>
      <c r="F300" s="118" t="s">
        <v>17879</v>
      </c>
      <c r="G300" s="221" t="s">
        <v>10515</v>
      </c>
      <c r="H300" s="37" t="s">
        <v>18185</v>
      </c>
      <c r="I300" s="414"/>
      <c r="J300" s="212" t="s">
        <v>17850</v>
      </c>
      <c r="K300" s="53"/>
    </row>
    <row r="301" spans="1:11" ht="39.6">
      <c r="A301" s="53">
        <v>292</v>
      </c>
      <c r="B301" s="53">
        <v>286</v>
      </c>
      <c r="C301" s="124" t="s">
        <v>3042</v>
      </c>
      <c r="D301" s="124" t="s">
        <v>15</v>
      </c>
      <c r="E301" s="55" t="s">
        <v>10515</v>
      </c>
      <c r="F301" s="118" t="s">
        <v>17879</v>
      </c>
      <c r="G301" s="221" t="s">
        <v>10515</v>
      </c>
      <c r="H301" s="37" t="s">
        <v>18186</v>
      </c>
      <c r="I301" s="414">
        <v>57.312000000000005</v>
      </c>
      <c r="J301" s="212" t="s">
        <v>17850</v>
      </c>
      <c r="K301" s="53"/>
    </row>
    <row r="302" spans="1:11" ht="39.6">
      <c r="A302" s="53">
        <v>293</v>
      </c>
      <c r="B302" s="53">
        <v>287</v>
      </c>
      <c r="C302" s="124" t="s">
        <v>3042</v>
      </c>
      <c r="D302" s="124" t="s">
        <v>15</v>
      </c>
      <c r="E302" s="55" t="s">
        <v>10515</v>
      </c>
      <c r="F302" s="118" t="s">
        <v>17879</v>
      </c>
      <c r="G302" s="221" t="s">
        <v>10515</v>
      </c>
      <c r="H302" s="37" t="s">
        <v>18187</v>
      </c>
      <c r="I302" s="414"/>
      <c r="J302" s="212" t="s">
        <v>17850</v>
      </c>
      <c r="K302" s="53"/>
    </row>
    <row r="303" spans="1:11" ht="39.6">
      <c r="A303" s="53">
        <v>294</v>
      </c>
      <c r="B303" s="53">
        <v>288</v>
      </c>
      <c r="C303" s="124" t="s">
        <v>3042</v>
      </c>
      <c r="D303" s="124" t="s">
        <v>15</v>
      </c>
      <c r="E303" s="55" t="s">
        <v>10515</v>
      </c>
      <c r="F303" s="118" t="s">
        <v>17879</v>
      </c>
      <c r="G303" s="221" t="s">
        <v>10515</v>
      </c>
      <c r="H303" s="37" t="s">
        <v>18188</v>
      </c>
      <c r="I303" s="414"/>
      <c r="J303" s="212" t="s">
        <v>17850</v>
      </c>
      <c r="K303" s="53"/>
    </row>
    <row r="304" spans="1:11" ht="39.6">
      <c r="A304" s="53">
        <v>295</v>
      </c>
      <c r="B304" s="53">
        <v>289</v>
      </c>
      <c r="C304" s="124" t="s">
        <v>3042</v>
      </c>
      <c r="D304" s="124" t="s">
        <v>15</v>
      </c>
      <c r="E304" s="55" t="s">
        <v>10515</v>
      </c>
      <c r="F304" s="118" t="s">
        <v>17879</v>
      </c>
      <c r="G304" s="221" t="s">
        <v>10515</v>
      </c>
      <c r="H304" s="37" t="s">
        <v>18189</v>
      </c>
      <c r="I304" s="414"/>
      <c r="J304" s="212" t="s">
        <v>17850</v>
      </c>
      <c r="K304" s="52"/>
    </row>
    <row r="305" spans="1:11" ht="39.6">
      <c r="A305" s="53">
        <v>296</v>
      </c>
      <c r="B305" s="53">
        <v>290</v>
      </c>
      <c r="C305" s="124" t="s">
        <v>3042</v>
      </c>
      <c r="D305" s="124" t="s">
        <v>15</v>
      </c>
      <c r="E305" s="55" t="s">
        <v>10515</v>
      </c>
      <c r="F305" s="118" t="s">
        <v>17879</v>
      </c>
      <c r="G305" s="221" t="s">
        <v>10515</v>
      </c>
      <c r="H305" s="37" t="s">
        <v>18190</v>
      </c>
      <c r="I305" s="414"/>
      <c r="J305" s="212" t="s">
        <v>17850</v>
      </c>
      <c r="K305" s="52"/>
    </row>
    <row r="306" spans="1:11" ht="39.6">
      <c r="A306" s="53">
        <v>297</v>
      </c>
      <c r="B306" s="53">
        <v>291</v>
      </c>
      <c r="C306" s="124" t="s">
        <v>3042</v>
      </c>
      <c r="D306" s="124" t="s">
        <v>15</v>
      </c>
      <c r="E306" s="55" t="s">
        <v>10515</v>
      </c>
      <c r="F306" s="118" t="s">
        <v>17879</v>
      </c>
      <c r="G306" s="221" t="s">
        <v>10515</v>
      </c>
      <c r="H306" s="37" t="s">
        <v>18191</v>
      </c>
      <c r="I306" s="414"/>
      <c r="J306" s="212" t="s">
        <v>17850</v>
      </c>
      <c r="K306" s="52"/>
    </row>
    <row r="307" spans="1:11" ht="39.6">
      <c r="A307" s="53">
        <v>298</v>
      </c>
      <c r="B307" s="53">
        <v>292</v>
      </c>
      <c r="C307" s="124" t="s">
        <v>3042</v>
      </c>
      <c r="D307" s="124" t="s">
        <v>15</v>
      </c>
      <c r="E307" s="55" t="s">
        <v>10515</v>
      </c>
      <c r="F307" s="118" t="s">
        <v>17879</v>
      </c>
      <c r="G307" s="221" t="s">
        <v>10515</v>
      </c>
      <c r="H307" s="37" t="s">
        <v>18192</v>
      </c>
      <c r="I307" s="414"/>
      <c r="J307" s="212" t="s">
        <v>17850</v>
      </c>
      <c r="K307" s="52"/>
    </row>
    <row r="308" spans="1:11" ht="39.6">
      <c r="A308" s="53">
        <v>299</v>
      </c>
      <c r="B308" s="53">
        <v>293</v>
      </c>
      <c r="C308" s="124" t="s">
        <v>3042</v>
      </c>
      <c r="D308" s="124" t="s">
        <v>15</v>
      </c>
      <c r="E308" s="55" t="s">
        <v>10515</v>
      </c>
      <c r="F308" s="118" t="s">
        <v>17879</v>
      </c>
      <c r="G308" s="221" t="s">
        <v>10515</v>
      </c>
      <c r="H308" s="37" t="s">
        <v>18193</v>
      </c>
      <c r="I308" s="414"/>
      <c r="J308" s="212" t="s">
        <v>17850</v>
      </c>
      <c r="K308" s="52"/>
    </row>
    <row r="309" spans="1:11" ht="39.6">
      <c r="A309" s="53">
        <v>300</v>
      </c>
      <c r="B309" s="53">
        <v>294</v>
      </c>
      <c r="C309" s="124" t="s">
        <v>3042</v>
      </c>
      <c r="D309" s="124" t="s">
        <v>15</v>
      </c>
      <c r="E309" s="55" t="s">
        <v>10515</v>
      </c>
      <c r="F309" s="118" t="s">
        <v>17879</v>
      </c>
      <c r="G309" s="221" t="s">
        <v>10515</v>
      </c>
      <c r="H309" s="37" t="s">
        <v>18194</v>
      </c>
      <c r="I309" s="414"/>
      <c r="J309" s="212" t="s">
        <v>17850</v>
      </c>
      <c r="K309" s="53"/>
    </row>
    <row r="310" spans="1:11" ht="39.6">
      <c r="A310" s="53">
        <v>301</v>
      </c>
      <c r="B310" s="53">
        <v>295</v>
      </c>
      <c r="C310" s="124" t="s">
        <v>3042</v>
      </c>
      <c r="D310" s="124" t="s">
        <v>15</v>
      </c>
      <c r="E310" s="55" t="s">
        <v>10515</v>
      </c>
      <c r="F310" s="118" t="s">
        <v>17879</v>
      </c>
      <c r="G310" s="221" t="s">
        <v>10515</v>
      </c>
      <c r="H310" s="37" t="s">
        <v>18195</v>
      </c>
      <c r="I310" s="414"/>
      <c r="J310" s="212" t="s">
        <v>17850</v>
      </c>
      <c r="K310" s="53"/>
    </row>
    <row r="311" spans="1:11" ht="39.6">
      <c r="A311" s="53">
        <v>302</v>
      </c>
      <c r="B311" s="53">
        <v>296</v>
      </c>
      <c r="C311" s="124" t="s">
        <v>3042</v>
      </c>
      <c r="D311" s="124" t="s">
        <v>15</v>
      </c>
      <c r="E311" s="55" t="s">
        <v>10515</v>
      </c>
      <c r="F311" s="118" t="s">
        <v>17879</v>
      </c>
      <c r="G311" s="221" t="s">
        <v>10515</v>
      </c>
      <c r="H311" s="37" t="s">
        <v>18196</v>
      </c>
      <c r="I311" s="414"/>
      <c r="J311" s="212" t="s">
        <v>17850</v>
      </c>
      <c r="K311" s="53"/>
    </row>
    <row r="312" spans="1:11" ht="39.6">
      <c r="A312" s="53">
        <v>303</v>
      </c>
      <c r="B312" s="53">
        <v>297</v>
      </c>
      <c r="C312" s="124" t="s">
        <v>3042</v>
      </c>
      <c r="D312" s="124" t="s">
        <v>15</v>
      </c>
      <c r="E312" s="55" t="s">
        <v>10515</v>
      </c>
      <c r="F312" s="118" t="s">
        <v>17879</v>
      </c>
      <c r="G312" s="221" t="s">
        <v>10515</v>
      </c>
      <c r="H312" s="37" t="s">
        <v>18197</v>
      </c>
      <c r="I312" s="414"/>
      <c r="J312" s="212" t="s">
        <v>17850</v>
      </c>
      <c r="K312" s="53"/>
    </row>
    <row r="313" spans="1:11" ht="39.6">
      <c r="A313" s="53">
        <v>304</v>
      </c>
      <c r="B313" s="53">
        <v>298</v>
      </c>
      <c r="C313" s="124" t="s">
        <v>3042</v>
      </c>
      <c r="D313" s="124" t="s">
        <v>15</v>
      </c>
      <c r="E313" s="55" t="s">
        <v>10515</v>
      </c>
      <c r="F313" s="118" t="s">
        <v>17879</v>
      </c>
      <c r="G313" s="221" t="s">
        <v>10515</v>
      </c>
      <c r="H313" s="37" t="s">
        <v>18198</v>
      </c>
      <c r="I313" s="414"/>
      <c r="J313" s="212" t="s">
        <v>17850</v>
      </c>
      <c r="K313" s="53"/>
    </row>
    <row r="314" spans="1:11" ht="39.6">
      <c r="A314" s="53">
        <v>305</v>
      </c>
      <c r="B314" s="53">
        <v>299</v>
      </c>
      <c r="C314" s="124" t="s">
        <v>3042</v>
      </c>
      <c r="D314" s="124" t="s">
        <v>15</v>
      </c>
      <c r="E314" s="55" t="s">
        <v>10515</v>
      </c>
      <c r="F314" s="118" t="s">
        <v>17879</v>
      </c>
      <c r="G314" s="221" t="s">
        <v>10515</v>
      </c>
      <c r="H314" s="37" t="s">
        <v>18199</v>
      </c>
      <c r="I314" s="414"/>
      <c r="J314" s="212" t="s">
        <v>17850</v>
      </c>
      <c r="K314" s="52"/>
    </row>
    <row r="315" spans="1:11" ht="39.6">
      <c r="A315" s="53">
        <v>306</v>
      </c>
      <c r="B315" s="53">
        <v>300</v>
      </c>
      <c r="C315" s="124" t="s">
        <v>3042</v>
      </c>
      <c r="D315" s="124" t="s">
        <v>15</v>
      </c>
      <c r="E315" s="55" t="s">
        <v>10515</v>
      </c>
      <c r="F315" s="118" t="s">
        <v>17879</v>
      </c>
      <c r="G315" s="221" t="s">
        <v>10515</v>
      </c>
      <c r="H315" s="37" t="s">
        <v>18200</v>
      </c>
      <c r="I315" s="414">
        <v>37.38430000000001</v>
      </c>
      <c r="J315" s="212" t="s">
        <v>17850</v>
      </c>
      <c r="K315" s="52"/>
    </row>
    <row r="316" spans="1:11" ht="39.6">
      <c r="A316" s="53">
        <v>307</v>
      </c>
      <c r="B316" s="53">
        <v>301</v>
      </c>
      <c r="C316" s="124" t="s">
        <v>3042</v>
      </c>
      <c r="D316" s="124" t="s">
        <v>15</v>
      </c>
      <c r="E316" s="55" t="s">
        <v>10515</v>
      </c>
      <c r="F316" s="118" t="s">
        <v>17879</v>
      </c>
      <c r="G316" s="221" t="s">
        <v>10515</v>
      </c>
      <c r="H316" s="37" t="s">
        <v>18201</v>
      </c>
      <c r="I316" s="414"/>
      <c r="J316" s="212" t="s">
        <v>17850</v>
      </c>
      <c r="K316" s="52"/>
    </row>
    <row r="317" spans="1:11" ht="39.6">
      <c r="A317" s="53">
        <v>308</v>
      </c>
      <c r="B317" s="53">
        <v>302</v>
      </c>
      <c r="C317" s="124" t="s">
        <v>3042</v>
      </c>
      <c r="D317" s="124" t="s">
        <v>15</v>
      </c>
      <c r="E317" s="55" t="s">
        <v>10515</v>
      </c>
      <c r="F317" s="118" t="s">
        <v>17879</v>
      </c>
      <c r="G317" s="221" t="s">
        <v>10515</v>
      </c>
      <c r="H317" s="37" t="s">
        <v>18202</v>
      </c>
      <c r="I317" s="414"/>
      <c r="J317" s="212" t="s">
        <v>17850</v>
      </c>
      <c r="K317" s="52"/>
    </row>
    <row r="318" spans="1:11" ht="39.6">
      <c r="A318" s="53">
        <v>309</v>
      </c>
      <c r="B318" s="53">
        <v>303</v>
      </c>
      <c r="C318" s="124" t="s">
        <v>3042</v>
      </c>
      <c r="D318" s="124" t="s">
        <v>15</v>
      </c>
      <c r="E318" s="55" t="s">
        <v>10515</v>
      </c>
      <c r="F318" s="118" t="s">
        <v>17879</v>
      </c>
      <c r="G318" s="221" t="s">
        <v>10515</v>
      </c>
      <c r="H318" s="37" t="s">
        <v>18203</v>
      </c>
      <c r="I318" s="414"/>
      <c r="J318" s="212" t="s">
        <v>17850</v>
      </c>
      <c r="K318" s="52"/>
    </row>
    <row r="319" spans="1:11" ht="39.6">
      <c r="A319" s="53">
        <v>310</v>
      </c>
      <c r="B319" s="53">
        <v>304</v>
      </c>
      <c r="C319" s="124" t="s">
        <v>3042</v>
      </c>
      <c r="D319" s="124" t="s">
        <v>15</v>
      </c>
      <c r="E319" s="55" t="s">
        <v>10515</v>
      </c>
      <c r="F319" s="118" t="s">
        <v>17879</v>
      </c>
      <c r="G319" s="221" t="s">
        <v>10515</v>
      </c>
      <c r="H319" s="37" t="s">
        <v>18204</v>
      </c>
      <c r="I319" s="414"/>
      <c r="J319" s="212" t="s">
        <v>17850</v>
      </c>
      <c r="K319" s="53"/>
    </row>
    <row r="320" spans="1:11" ht="39.6">
      <c r="A320" s="53">
        <v>311</v>
      </c>
      <c r="B320" s="53">
        <v>305</v>
      </c>
      <c r="C320" s="124" t="s">
        <v>3042</v>
      </c>
      <c r="D320" s="124" t="s">
        <v>15</v>
      </c>
      <c r="E320" s="55" t="s">
        <v>10515</v>
      </c>
      <c r="F320" s="118" t="s">
        <v>17879</v>
      </c>
      <c r="G320" s="221" t="s">
        <v>10515</v>
      </c>
      <c r="H320" s="37" t="s">
        <v>18205</v>
      </c>
      <c r="I320" s="414"/>
      <c r="J320" s="212" t="s">
        <v>17850</v>
      </c>
      <c r="K320" s="53"/>
    </row>
    <row r="321" spans="1:11" ht="39.6">
      <c r="A321" s="53">
        <v>312</v>
      </c>
      <c r="B321" s="53">
        <v>306</v>
      </c>
      <c r="C321" s="124" t="s">
        <v>3042</v>
      </c>
      <c r="D321" s="124" t="s">
        <v>15</v>
      </c>
      <c r="E321" s="55" t="s">
        <v>10515</v>
      </c>
      <c r="F321" s="118" t="s">
        <v>17879</v>
      </c>
      <c r="G321" s="221" t="s">
        <v>10515</v>
      </c>
      <c r="H321" s="37" t="s">
        <v>18206</v>
      </c>
      <c r="I321" s="414"/>
      <c r="J321" s="212" t="s">
        <v>17850</v>
      </c>
      <c r="K321" s="53"/>
    </row>
    <row r="322" spans="1:11" ht="39.6">
      <c r="A322" s="53">
        <v>313</v>
      </c>
      <c r="B322" s="53">
        <v>307</v>
      </c>
      <c r="C322" s="124" t="s">
        <v>3042</v>
      </c>
      <c r="D322" s="124" t="s">
        <v>15</v>
      </c>
      <c r="E322" s="55" t="s">
        <v>10515</v>
      </c>
      <c r="F322" s="118" t="s">
        <v>17879</v>
      </c>
      <c r="G322" s="221" t="s">
        <v>10515</v>
      </c>
      <c r="H322" s="37" t="s">
        <v>18207</v>
      </c>
      <c r="I322" s="414"/>
      <c r="J322" s="212" t="s">
        <v>17850</v>
      </c>
      <c r="K322" s="53"/>
    </row>
    <row r="323" spans="1:11" ht="39.6">
      <c r="A323" s="53">
        <v>314</v>
      </c>
      <c r="B323" s="53">
        <v>308</v>
      </c>
      <c r="C323" s="124" t="s">
        <v>3042</v>
      </c>
      <c r="D323" s="124" t="s">
        <v>15</v>
      </c>
      <c r="E323" s="55" t="s">
        <v>10515</v>
      </c>
      <c r="F323" s="118" t="s">
        <v>17879</v>
      </c>
      <c r="G323" s="221" t="s">
        <v>10515</v>
      </c>
      <c r="H323" s="37" t="s">
        <v>18208</v>
      </c>
      <c r="I323" s="414">
        <v>30.583999999999996</v>
      </c>
      <c r="J323" s="212" t="s">
        <v>17850</v>
      </c>
      <c r="K323" s="53"/>
    </row>
    <row r="324" spans="1:11" ht="39.6">
      <c r="A324" s="53">
        <v>315</v>
      </c>
      <c r="B324" s="53">
        <v>309</v>
      </c>
      <c r="C324" s="124" t="s">
        <v>3042</v>
      </c>
      <c r="D324" s="124" t="s">
        <v>15</v>
      </c>
      <c r="E324" s="55" t="s">
        <v>10515</v>
      </c>
      <c r="F324" s="118" t="s">
        <v>17879</v>
      </c>
      <c r="G324" s="221" t="s">
        <v>10515</v>
      </c>
      <c r="H324" s="37" t="s">
        <v>18209</v>
      </c>
      <c r="I324" s="414"/>
      <c r="J324" s="212" t="s">
        <v>17850</v>
      </c>
      <c r="K324" s="53"/>
    </row>
    <row r="325" spans="1:11" ht="39.6">
      <c r="A325" s="53">
        <v>316</v>
      </c>
      <c r="B325" s="53">
        <v>310</v>
      </c>
      <c r="C325" s="124" t="s">
        <v>3042</v>
      </c>
      <c r="D325" s="124" t="s">
        <v>15</v>
      </c>
      <c r="E325" s="55" t="s">
        <v>10515</v>
      </c>
      <c r="F325" s="118" t="s">
        <v>17879</v>
      </c>
      <c r="G325" s="221" t="s">
        <v>10515</v>
      </c>
      <c r="H325" s="37" t="s">
        <v>18210</v>
      </c>
      <c r="I325" s="414"/>
      <c r="J325" s="212" t="s">
        <v>17850</v>
      </c>
      <c r="K325" s="53"/>
    </row>
    <row r="326" spans="1:11" ht="39.6">
      <c r="A326" s="53">
        <v>317</v>
      </c>
      <c r="B326" s="53">
        <v>311</v>
      </c>
      <c r="C326" s="124" t="s">
        <v>3042</v>
      </c>
      <c r="D326" s="124" t="s">
        <v>15</v>
      </c>
      <c r="E326" s="55" t="s">
        <v>10515</v>
      </c>
      <c r="F326" s="118" t="s">
        <v>17879</v>
      </c>
      <c r="G326" s="221" t="s">
        <v>10515</v>
      </c>
      <c r="H326" s="37" t="s">
        <v>18211</v>
      </c>
      <c r="I326" s="414"/>
      <c r="J326" s="212" t="s">
        <v>17850</v>
      </c>
      <c r="K326" s="53"/>
    </row>
    <row r="327" spans="1:11" ht="39.6">
      <c r="A327" s="53">
        <v>318</v>
      </c>
      <c r="B327" s="53">
        <v>312</v>
      </c>
      <c r="C327" s="124" t="s">
        <v>3042</v>
      </c>
      <c r="D327" s="124" t="s">
        <v>15</v>
      </c>
      <c r="E327" s="55" t="s">
        <v>10515</v>
      </c>
      <c r="F327" s="118" t="s">
        <v>17879</v>
      </c>
      <c r="G327" s="221" t="s">
        <v>10515</v>
      </c>
      <c r="H327" s="37" t="s">
        <v>18212</v>
      </c>
      <c r="I327" s="414"/>
      <c r="J327" s="212" t="s">
        <v>17850</v>
      </c>
      <c r="K327" s="53"/>
    </row>
    <row r="328" spans="1:11" ht="39.6">
      <c r="A328" s="53">
        <v>319</v>
      </c>
      <c r="B328" s="53">
        <v>313</v>
      </c>
      <c r="C328" s="124" t="s">
        <v>3042</v>
      </c>
      <c r="D328" s="124" t="s">
        <v>15</v>
      </c>
      <c r="E328" s="55" t="s">
        <v>10515</v>
      </c>
      <c r="F328" s="118" t="s">
        <v>17879</v>
      </c>
      <c r="G328" s="221" t="s">
        <v>10515</v>
      </c>
      <c r="H328" s="37" t="s">
        <v>18213</v>
      </c>
      <c r="I328" s="414"/>
      <c r="J328" s="212" t="s">
        <v>17850</v>
      </c>
      <c r="K328" s="53"/>
    </row>
    <row r="329" spans="1:11" ht="39.6">
      <c r="A329" s="53">
        <v>320</v>
      </c>
      <c r="B329" s="53">
        <v>314</v>
      </c>
      <c r="C329" s="124" t="s">
        <v>3042</v>
      </c>
      <c r="D329" s="124" t="s">
        <v>15</v>
      </c>
      <c r="E329" s="55" t="s">
        <v>10515</v>
      </c>
      <c r="F329" s="118" t="s">
        <v>17879</v>
      </c>
      <c r="G329" s="221" t="s">
        <v>10515</v>
      </c>
      <c r="H329" s="37" t="s">
        <v>18214</v>
      </c>
      <c r="I329" s="414"/>
      <c r="J329" s="212" t="s">
        <v>17850</v>
      </c>
      <c r="K329" s="53"/>
    </row>
    <row r="330" spans="1:11" ht="39.6">
      <c r="A330" s="53">
        <v>321</v>
      </c>
      <c r="B330" s="53">
        <v>315</v>
      </c>
      <c r="C330" s="124" t="s">
        <v>3042</v>
      </c>
      <c r="D330" s="124" t="s">
        <v>15</v>
      </c>
      <c r="E330" s="55" t="s">
        <v>10515</v>
      </c>
      <c r="F330" s="118" t="s">
        <v>17879</v>
      </c>
      <c r="G330" s="221" t="s">
        <v>10515</v>
      </c>
      <c r="H330" s="37" t="s">
        <v>18215</v>
      </c>
      <c r="I330" s="414">
        <v>28.379400000000004</v>
      </c>
      <c r="J330" s="212" t="s">
        <v>17850</v>
      </c>
      <c r="K330" s="53"/>
    </row>
    <row r="331" spans="1:11" ht="39.6">
      <c r="A331" s="53">
        <v>322</v>
      </c>
      <c r="B331" s="53">
        <v>316</v>
      </c>
      <c r="C331" s="124" t="s">
        <v>3042</v>
      </c>
      <c r="D331" s="124" t="s">
        <v>15</v>
      </c>
      <c r="E331" s="55" t="s">
        <v>10515</v>
      </c>
      <c r="F331" s="118" t="s">
        <v>17879</v>
      </c>
      <c r="G331" s="221" t="s">
        <v>10515</v>
      </c>
      <c r="H331" s="37" t="s">
        <v>18216</v>
      </c>
      <c r="I331" s="414"/>
      <c r="J331" s="212" t="s">
        <v>17850</v>
      </c>
      <c r="K331" s="53"/>
    </row>
    <row r="332" spans="1:11" ht="39.6">
      <c r="A332" s="53">
        <v>323</v>
      </c>
      <c r="B332" s="53">
        <v>317</v>
      </c>
      <c r="C332" s="124" t="s">
        <v>3042</v>
      </c>
      <c r="D332" s="124" t="s">
        <v>15</v>
      </c>
      <c r="E332" s="55" t="s">
        <v>10515</v>
      </c>
      <c r="F332" s="118" t="s">
        <v>17879</v>
      </c>
      <c r="G332" s="221" t="s">
        <v>10515</v>
      </c>
      <c r="H332" s="37" t="s">
        <v>18217</v>
      </c>
      <c r="I332" s="414"/>
      <c r="J332" s="212" t="s">
        <v>17850</v>
      </c>
      <c r="K332" s="53"/>
    </row>
    <row r="333" spans="1:11" ht="39.6">
      <c r="A333" s="53">
        <v>324</v>
      </c>
      <c r="B333" s="53">
        <v>318</v>
      </c>
      <c r="C333" s="124" t="s">
        <v>3042</v>
      </c>
      <c r="D333" s="124" t="s">
        <v>15</v>
      </c>
      <c r="E333" s="55" t="s">
        <v>10515</v>
      </c>
      <c r="F333" s="118" t="s">
        <v>17879</v>
      </c>
      <c r="G333" s="221" t="s">
        <v>10515</v>
      </c>
      <c r="H333" s="37" t="s">
        <v>18218</v>
      </c>
      <c r="I333" s="414"/>
      <c r="J333" s="212" t="s">
        <v>17850</v>
      </c>
      <c r="K333" s="53"/>
    </row>
    <row r="334" spans="1:11" ht="39.6">
      <c r="A334" s="53">
        <v>325</v>
      </c>
      <c r="B334" s="53">
        <v>319</v>
      </c>
      <c r="C334" s="124" t="s">
        <v>3042</v>
      </c>
      <c r="D334" s="124" t="s">
        <v>15</v>
      </c>
      <c r="E334" s="55" t="s">
        <v>10515</v>
      </c>
      <c r="F334" s="118" t="s">
        <v>17879</v>
      </c>
      <c r="G334" s="221" t="s">
        <v>10515</v>
      </c>
      <c r="H334" s="37" t="s">
        <v>18219</v>
      </c>
      <c r="I334" s="414"/>
      <c r="J334" s="212" t="s">
        <v>17850</v>
      </c>
      <c r="K334" s="53"/>
    </row>
    <row r="335" spans="1:11" ht="39.6">
      <c r="A335" s="53">
        <v>326</v>
      </c>
      <c r="B335" s="53">
        <v>320</v>
      </c>
      <c r="C335" s="124" t="s">
        <v>3042</v>
      </c>
      <c r="D335" s="124" t="s">
        <v>15</v>
      </c>
      <c r="E335" s="55" t="s">
        <v>10515</v>
      </c>
      <c r="F335" s="118" t="s">
        <v>17879</v>
      </c>
      <c r="G335" s="221" t="s">
        <v>10515</v>
      </c>
      <c r="H335" s="37" t="s">
        <v>18220</v>
      </c>
      <c r="I335" s="414"/>
      <c r="J335" s="212" t="s">
        <v>17850</v>
      </c>
      <c r="K335" s="53"/>
    </row>
    <row r="336" spans="1:11" ht="39.6">
      <c r="A336" s="53">
        <v>327</v>
      </c>
      <c r="B336" s="53">
        <v>321</v>
      </c>
      <c r="C336" s="124" t="s">
        <v>3042</v>
      </c>
      <c r="D336" s="124" t="s">
        <v>15</v>
      </c>
      <c r="E336" s="55" t="s">
        <v>10515</v>
      </c>
      <c r="F336" s="118" t="s">
        <v>17879</v>
      </c>
      <c r="G336" s="221" t="s">
        <v>10515</v>
      </c>
      <c r="H336" s="37" t="s">
        <v>18221</v>
      </c>
      <c r="I336" s="414"/>
      <c r="J336" s="212" t="s">
        <v>17850</v>
      </c>
      <c r="K336" s="53"/>
    </row>
    <row r="337" spans="1:11" ht="39.6">
      <c r="A337" s="53">
        <v>328</v>
      </c>
      <c r="B337" s="53">
        <v>322</v>
      </c>
      <c r="C337" s="124" t="s">
        <v>3042</v>
      </c>
      <c r="D337" s="124" t="s">
        <v>15</v>
      </c>
      <c r="E337" s="55" t="s">
        <v>10515</v>
      </c>
      <c r="F337" s="118" t="s">
        <v>17879</v>
      </c>
      <c r="G337" s="221" t="s">
        <v>10515</v>
      </c>
      <c r="H337" s="37" t="s">
        <v>18222</v>
      </c>
      <c r="I337" s="414"/>
      <c r="J337" s="212" t="s">
        <v>17850</v>
      </c>
      <c r="K337" s="53"/>
    </row>
    <row r="338" spans="1:11" ht="39.6">
      <c r="A338" s="53">
        <v>329</v>
      </c>
      <c r="B338" s="53">
        <v>323</v>
      </c>
      <c r="C338" s="124" t="s">
        <v>3042</v>
      </c>
      <c r="D338" s="124" t="s">
        <v>15</v>
      </c>
      <c r="E338" s="55" t="s">
        <v>10515</v>
      </c>
      <c r="F338" s="118" t="s">
        <v>17879</v>
      </c>
      <c r="G338" s="221" t="s">
        <v>10515</v>
      </c>
      <c r="H338" s="37" t="s">
        <v>18223</v>
      </c>
      <c r="I338" s="414"/>
      <c r="J338" s="212" t="s">
        <v>17850</v>
      </c>
      <c r="K338" s="53"/>
    </row>
    <row r="339" spans="1:11" ht="39.6">
      <c r="A339" s="53">
        <v>330</v>
      </c>
      <c r="B339" s="53">
        <v>324</v>
      </c>
      <c r="C339" s="124" t="s">
        <v>3042</v>
      </c>
      <c r="D339" s="124" t="s">
        <v>15</v>
      </c>
      <c r="E339" s="55" t="s">
        <v>10515</v>
      </c>
      <c r="F339" s="118" t="s">
        <v>17879</v>
      </c>
      <c r="G339" s="221" t="s">
        <v>10515</v>
      </c>
      <c r="H339" s="37" t="s">
        <v>18224</v>
      </c>
      <c r="I339" s="414"/>
      <c r="J339" s="212" t="s">
        <v>17850</v>
      </c>
      <c r="K339" s="52"/>
    </row>
    <row r="340" spans="1:11" ht="39.6">
      <c r="A340" s="53">
        <v>331</v>
      </c>
      <c r="B340" s="53">
        <v>325</v>
      </c>
      <c r="C340" s="124" t="s">
        <v>3042</v>
      </c>
      <c r="D340" s="124" t="s">
        <v>15</v>
      </c>
      <c r="E340" s="55" t="s">
        <v>10515</v>
      </c>
      <c r="F340" s="118" t="s">
        <v>17879</v>
      </c>
      <c r="G340" s="221" t="s">
        <v>10515</v>
      </c>
      <c r="H340" s="37" t="s">
        <v>18225</v>
      </c>
      <c r="I340" s="414"/>
      <c r="J340" s="212" t="s">
        <v>17850</v>
      </c>
      <c r="K340" s="52"/>
    </row>
    <row r="341" spans="1:11" ht="39.6">
      <c r="A341" s="53">
        <v>332</v>
      </c>
      <c r="B341" s="53">
        <v>326</v>
      </c>
      <c r="C341" s="124" t="s">
        <v>3042</v>
      </c>
      <c r="D341" s="124" t="s">
        <v>15</v>
      </c>
      <c r="E341" s="55" t="s">
        <v>10515</v>
      </c>
      <c r="F341" s="118" t="s">
        <v>17879</v>
      </c>
      <c r="G341" s="221" t="s">
        <v>10515</v>
      </c>
      <c r="H341" s="37" t="s">
        <v>18226</v>
      </c>
      <c r="I341" s="414"/>
      <c r="J341" s="212" t="s">
        <v>17850</v>
      </c>
      <c r="K341" s="52"/>
    </row>
    <row r="342" spans="1:11" ht="39.6">
      <c r="A342" s="53">
        <v>333</v>
      </c>
      <c r="B342" s="53">
        <v>327</v>
      </c>
      <c r="C342" s="124" t="s">
        <v>3042</v>
      </c>
      <c r="D342" s="124" t="s">
        <v>15</v>
      </c>
      <c r="E342" s="55" t="s">
        <v>10515</v>
      </c>
      <c r="F342" s="118" t="s">
        <v>17879</v>
      </c>
      <c r="G342" s="221" t="s">
        <v>10515</v>
      </c>
      <c r="H342" s="37" t="s">
        <v>18227</v>
      </c>
      <c r="I342" s="414"/>
      <c r="J342" s="212" t="s">
        <v>17850</v>
      </c>
      <c r="K342" s="52"/>
    </row>
    <row r="343" spans="1:11" ht="39.6">
      <c r="A343" s="53">
        <v>334</v>
      </c>
      <c r="B343" s="53">
        <v>328</v>
      </c>
      <c r="C343" s="124" t="s">
        <v>3042</v>
      </c>
      <c r="D343" s="124" t="s">
        <v>15</v>
      </c>
      <c r="E343" s="55" t="s">
        <v>10515</v>
      </c>
      <c r="F343" s="118" t="s">
        <v>17879</v>
      </c>
      <c r="G343" s="221" t="s">
        <v>10515</v>
      </c>
      <c r="H343" s="37" t="s">
        <v>18228</v>
      </c>
      <c r="I343" s="414"/>
      <c r="J343" s="212" t="s">
        <v>17850</v>
      </c>
      <c r="K343" s="52"/>
    </row>
    <row r="344" spans="1:11" ht="39.6">
      <c r="A344" s="53">
        <v>335</v>
      </c>
      <c r="B344" s="53">
        <v>329</v>
      </c>
      <c r="C344" s="124" t="s">
        <v>3042</v>
      </c>
      <c r="D344" s="124" t="s">
        <v>15</v>
      </c>
      <c r="E344" s="55" t="s">
        <v>10515</v>
      </c>
      <c r="F344" s="118" t="s">
        <v>17879</v>
      </c>
      <c r="G344" s="221" t="s">
        <v>10515</v>
      </c>
      <c r="H344" s="37" t="s">
        <v>18229</v>
      </c>
      <c r="I344" s="414"/>
      <c r="J344" s="212" t="s">
        <v>17850</v>
      </c>
      <c r="K344" s="53"/>
    </row>
    <row r="345" spans="1:11" ht="39.6">
      <c r="A345" s="53">
        <v>336</v>
      </c>
      <c r="B345" s="53">
        <v>330</v>
      </c>
      <c r="C345" s="124" t="s">
        <v>3042</v>
      </c>
      <c r="D345" s="124" t="s">
        <v>15</v>
      </c>
      <c r="E345" s="55" t="s">
        <v>10515</v>
      </c>
      <c r="F345" s="118" t="s">
        <v>17879</v>
      </c>
      <c r="G345" s="221" t="s">
        <v>10515</v>
      </c>
      <c r="H345" s="37" t="s">
        <v>18230</v>
      </c>
      <c r="I345" s="414"/>
      <c r="J345" s="212" t="s">
        <v>17850</v>
      </c>
      <c r="K345" s="53"/>
    </row>
    <row r="346" spans="1:11" ht="39.6">
      <c r="A346" s="53">
        <v>337</v>
      </c>
      <c r="B346" s="53">
        <v>331</v>
      </c>
      <c r="C346" s="124" t="s">
        <v>3042</v>
      </c>
      <c r="D346" s="124" t="s">
        <v>15</v>
      </c>
      <c r="E346" s="55" t="s">
        <v>10515</v>
      </c>
      <c r="F346" s="118" t="s">
        <v>17879</v>
      </c>
      <c r="G346" s="221" t="s">
        <v>10515</v>
      </c>
      <c r="H346" s="37" t="s">
        <v>18231</v>
      </c>
      <c r="I346" s="414"/>
      <c r="J346" s="212" t="s">
        <v>17850</v>
      </c>
      <c r="K346" s="53"/>
    </row>
    <row r="347" spans="1:11" ht="39.6">
      <c r="A347" s="53">
        <v>338</v>
      </c>
      <c r="B347" s="53">
        <v>332</v>
      </c>
      <c r="C347" s="124" t="s">
        <v>3042</v>
      </c>
      <c r="D347" s="124" t="s">
        <v>15</v>
      </c>
      <c r="E347" s="55" t="s">
        <v>10515</v>
      </c>
      <c r="F347" s="118" t="s">
        <v>17879</v>
      </c>
      <c r="G347" s="221" t="s">
        <v>10515</v>
      </c>
      <c r="H347" s="37" t="s">
        <v>18232</v>
      </c>
      <c r="I347" s="414"/>
      <c r="J347" s="212" t="s">
        <v>17850</v>
      </c>
      <c r="K347" s="53"/>
    </row>
    <row r="348" spans="1:11" ht="39.6">
      <c r="A348" s="53">
        <v>339</v>
      </c>
      <c r="B348" s="53">
        <v>333</v>
      </c>
      <c r="C348" s="124" t="s">
        <v>3042</v>
      </c>
      <c r="D348" s="124" t="s">
        <v>15</v>
      </c>
      <c r="E348" s="55" t="s">
        <v>10515</v>
      </c>
      <c r="F348" s="118" t="s">
        <v>17879</v>
      </c>
      <c r="G348" s="221" t="s">
        <v>10515</v>
      </c>
      <c r="H348" s="37" t="s">
        <v>18233</v>
      </c>
      <c r="I348" s="414"/>
      <c r="J348" s="212" t="s">
        <v>17850</v>
      </c>
      <c r="K348" s="53"/>
    </row>
    <row r="349" spans="1:11" ht="39.6">
      <c r="A349" s="53">
        <v>340</v>
      </c>
      <c r="B349" s="53">
        <v>334</v>
      </c>
      <c r="C349" s="124" t="s">
        <v>3042</v>
      </c>
      <c r="D349" s="124" t="s">
        <v>15</v>
      </c>
      <c r="E349" s="55" t="s">
        <v>10515</v>
      </c>
      <c r="F349" s="118" t="s">
        <v>17879</v>
      </c>
      <c r="G349" s="221" t="s">
        <v>10515</v>
      </c>
      <c r="H349" s="37" t="s">
        <v>18234</v>
      </c>
      <c r="I349" s="414"/>
      <c r="J349" s="212" t="s">
        <v>17850</v>
      </c>
      <c r="K349" s="53"/>
    </row>
    <row r="350" spans="1:11" ht="39.6">
      <c r="A350" s="53">
        <v>341</v>
      </c>
      <c r="B350" s="53">
        <v>335</v>
      </c>
      <c r="C350" s="124" t="s">
        <v>3042</v>
      </c>
      <c r="D350" s="124" t="s">
        <v>15</v>
      </c>
      <c r="E350" s="55" t="s">
        <v>10515</v>
      </c>
      <c r="F350" s="118" t="s">
        <v>17879</v>
      </c>
      <c r="G350" s="221" t="s">
        <v>10515</v>
      </c>
      <c r="H350" s="37" t="s">
        <v>18235</v>
      </c>
      <c r="I350" s="414"/>
      <c r="J350" s="212" t="s">
        <v>17850</v>
      </c>
      <c r="K350" s="53"/>
    </row>
    <row r="351" spans="1:11" ht="39.6">
      <c r="A351" s="53">
        <v>342</v>
      </c>
      <c r="B351" s="53">
        <v>336</v>
      </c>
      <c r="C351" s="124" t="s">
        <v>3042</v>
      </c>
      <c r="D351" s="124" t="s">
        <v>15</v>
      </c>
      <c r="E351" s="55" t="s">
        <v>10515</v>
      </c>
      <c r="F351" s="118" t="s">
        <v>17879</v>
      </c>
      <c r="G351" s="221" t="s">
        <v>10515</v>
      </c>
      <c r="H351" s="37" t="s">
        <v>18236</v>
      </c>
      <c r="I351" s="414"/>
      <c r="J351" s="212" t="s">
        <v>17850</v>
      </c>
      <c r="K351" s="53"/>
    </row>
    <row r="352" spans="1:11" ht="39.6">
      <c r="A352" s="53">
        <v>343</v>
      </c>
      <c r="B352" s="53">
        <v>337</v>
      </c>
      <c r="C352" s="124" t="s">
        <v>3042</v>
      </c>
      <c r="D352" s="124" t="s">
        <v>15</v>
      </c>
      <c r="E352" s="55" t="s">
        <v>10515</v>
      </c>
      <c r="F352" s="118" t="s">
        <v>17879</v>
      </c>
      <c r="G352" s="221" t="s">
        <v>10515</v>
      </c>
      <c r="H352" s="37" t="s">
        <v>18237</v>
      </c>
      <c r="I352" s="414"/>
      <c r="J352" s="212" t="s">
        <v>17850</v>
      </c>
      <c r="K352" s="53"/>
    </row>
    <row r="353" spans="1:11" ht="39.6">
      <c r="A353" s="53">
        <v>344</v>
      </c>
      <c r="B353" s="53">
        <v>338</v>
      </c>
      <c r="C353" s="124" t="s">
        <v>3042</v>
      </c>
      <c r="D353" s="124" t="s">
        <v>15</v>
      </c>
      <c r="E353" s="55" t="s">
        <v>10515</v>
      </c>
      <c r="F353" s="118" t="s">
        <v>17879</v>
      </c>
      <c r="G353" s="221" t="s">
        <v>10515</v>
      </c>
      <c r="H353" s="37" t="s">
        <v>18238</v>
      </c>
      <c r="I353" s="414"/>
      <c r="J353" s="212" t="s">
        <v>17850</v>
      </c>
      <c r="K353" s="53"/>
    </row>
    <row r="354" spans="1:11" ht="39.6">
      <c r="A354" s="53">
        <v>345</v>
      </c>
      <c r="B354" s="53">
        <v>339</v>
      </c>
      <c r="C354" s="124" t="s">
        <v>3042</v>
      </c>
      <c r="D354" s="124" t="s">
        <v>15</v>
      </c>
      <c r="E354" s="55" t="s">
        <v>10515</v>
      </c>
      <c r="F354" s="118" t="s">
        <v>17879</v>
      </c>
      <c r="G354" s="221" t="s">
        <v>10515</v>
      </c>
      <c r="H354" s="37" t="s">
        <v>18239</v>
      </c>
      <c r="I354" s="414"/>
      <c r="J354" s="212" t="s">
        <v>17850</v>
      </c>
      <c r="K354" s="53"/>
    </row>
    <row r="355" spans="1:11" ht="39.6">
      <c r="A355" s="53">
        <v>346</v>
      </c>
      <c r="B355" s="53">
        <v>340</v>
      </c>
      <c r="C355" s="124" t="s">
        <v>3042</v>
      </c>
      <c r="D355" s="124" t="s">
        <v>15</v>
      </c>
      <c r="E355" s="55" t="s">
        <v>10515</v>
      </c>
      <c r="F355" s="118" t="s">
        <v>17879</v>
      </c>
      <c r="G355" s="221" t="s">
        <v>10515</v>
      </c>
      <c r="H355" s="37" t="s">
        <v>18240</v>
      </c>
      <c r="I355" s="414"/>
      <c r="J355" s="212" t="s">
        <v>17850</v>
      </c>
      <c r="K355" s="53"/>
    </row>
    <row r="356" spans="1:11" ht="39.6">
      <c r="A356" s="53">
        <v>347</v>
      </c>
      <c r="B356" s="53">
        <v>341</v>
      </c>
      <c r="C356" s="124" t="s">
        <v>3042</v>
      </c>
      <c r="D356" s="124" t="s">
        <v>15</v>
      </c>
      <c r="E356" s="55" t="s">
        <v>10515</v>
      </c>
      <c r="F356" s="118" t="s">
        <v>17879</v>
      </c>
      <c r="G356" s="221" t="s">
        <v>10515</v>
      </c>
      <c r="H356" s="37" t="s">
        <v>18241</v>
      </c>
      <c r="I356" s="414"/>
      <c r="J356" s="212" t="s">
        <v>17850</v>
      </c>
      <c r="K356" s="53"/>
    </row>
    <row r="357" spans="1:11" ht="39.6">
      <c r="A357" s="53">
        <v>348</v>
      </c>
      <c r="B357" s="53">
        <v>342</v>
      </c>
      <c r="C357" s="124" t="s">
        <v>3042</v>
      </c>
      <c r="D357" s="124" t="s">
        <v>15</v>
      </c>
      <c r="E357" s="55" t="s">
        <v>10515</v>
      </c>
      <c r="F357" s="118" t="s">
        <v>17879</v>
      </c>
      <c r="G357" s="221" t="s">
        <v>10515</v>
      </c>
      <c r="H357" s="37" t="s">
        <v>18242</v>
      </c>
      <c r="I357" s="414"/>
      <c r="J357" s="212" t="s">
        <v>17850</v>
      </c>
      <c r="K357" s="53"/>
    </row>
    <row r="358" spans="1:11" ht="39.6">
      <c r="A358" s="53">
        <v>349</v>
      </c>
      <c r="B358" s="53">
        <v>343</v>
      </c>
      <c r="C358" s="124" t="s">
        <v>3042</v>
      </c>
      <c r="D358" s="124" t="s">
        <v>15</v>
      </c>
      <c r="E358" s="55" t="s">
        <v>10515</v>
      </c>
      <c r="F358" s="118" t="s">
        <v>17879</v>
      </c>
      <c r="G358" s="221" t="s">
        <v>10515</v>
      </c>
      <c r="H358" s="37" t="s">
        <v>18243</v>
      </c>
      <c r="I358" s="414"/>
      <c r="J358" s="212" t="s">
        <v>17850</v>
      </c>
      <c r="K358" s="53"/>
    </row>
    <row r="359" spans="1:11" ht="39.6">
      <c r="A359" s="53">
        <v>350</v>
      </c>
      <c r="B359" s="53">
        <v>344</v>
      </c>
      <c r="C359" s="124" t="s">
        <v>3042</v>
      </c>
      <c r="D359" s="124" t="s">
        <v>15</v>
      </c>
      <c r="E359" s="55" t="s">
        <v>10515</v>
      </c>
      <c r="F359" s="118" t="s">
        <v>17879</v>
      </c>
      <c r="G359" s="221" t="s">
        <v>10515</v>
      </c>
      <c r="H359" s="37" t="s">
        <v>18244</v>
      </c>
      <c r="I359" s="414"/>
      <c r="J359" s="212" t="s">
        <v>17850</v>
      </c>
      <c r="K359" s="52"/>
    </row>
    <row r="360" spans="1:11" ht="39.6">
      <c r="A360" s="53">
        <v>351</v>
      </c>
      <c r="B360" s="53">
        <v>345</v>
      </c>
      <c r="C360" s="124" t="s">
        <v>3042</v>
      </c>
      <c r="D360" s="124" t="s">
        <v>15</v>
      </c>
      <c r="E360" s="55" t="s">
        <v>10515</v>
      </c>
      <c r="F360" s="118" t="s">
        <v>17879</v>
      </c>
      <c r="G360" s="221" t="s">
        <v>10515</v>
      </c>
      <c r="H360" s="37" t="s">
        <v>18245</v>
      </c>
      <c r="I360" s="414"/>
      <c r="J360" s="212" t="s">
        <v>17850</v>
      </c>
      <c r="K360" s="52"/>
    </row>
    <row r="361" spans="1:11" ht="39.6">
      <c r="A361" s="53">
        <v>352</v>
      </c>
      <c r="B361" s="53">
        <v>346</v>
      </c>
      <c r="C361" s="124" t="s">
        <v>3042</v>
      </c>
      <c r="D361" s="124" t="s">
        <v>15</v>
      </c>
      <c r="E361" s="55" t="s">
        <v>10515</v>
      </c>
      <c r="F361" s="118" t="s">
        <v>17879</v>
      </c>
      <c r="G361" s="221" t="s">
        <v>10515</v>
      </c>
      <c r="H361" s="37" t="s">
        <v>18246</v>
      </c>
      <c r="I361" s="414"/>
      <c r="J361" s="212" t="s">
        <v>17850</v>
      </c>
      <c r="K361" s="52"/>
    </row>
    <row r="362" spans="1:11" ht="39.6">
      <c r="A362" s="53">
        <v>353</v>
      </c>
      <c r="B362" s="53">
        <v>347</v>
      </c>
      <c r="C362" s="124" t="s">
        <v>3042</v>
      </c>
      <c r="D362" s="124" t="s">
        <v>15</v>
      </c>
      <c r="E362" s="55" t="s">
        <v>10515</v>
      </c>
      <c r="F362" s="118" t="s">
        <v>17879</v>
      </c>
      <c r="G362" s="221" t="s">
        <v>10515</v>
      </c>
      <c r="H362" s="37" t="s">
        <v>18247</v>
      </c>
      <c r="I362" s="218">
        <v>3.6598000000000002</v>
      </c>
      <c r="J362" s="212" t="s">
        <v>17850</v>
      </c>
      <c r="K362" s="52"/>
    </row>
    <row r="363" spans="1:11" ht="31.2">
      <c r="A363" s="53">
        <v>354</v>
      </c>
      <c r="B363" s="53">
        <v>348</v>
      </c>
      <c r="C363" s="124" t="s">
        <v>3042</v>
      </c>
      <c r="D363" s="124" t="s">
        <v>15</v>
      </c>
      <c r="E363" s="55" t="s">
        <v>10515</v>
      </c>
      <c r="F363" s="119" t="s">
        <v>17880</v>
      </c>
      <c r="G363" s="221" t="s">
        <v>10515</v>
      </c>
      <c r="H363" s="37" t="s">
        <v>18248</v>
      </c>
      <c r="I363" s="415">
        <v>5.7004999999999999</v>
      </c>
      <c r="J363" s="212" t="s">
        <v>17850</v>
      </c>
      <c r="K363" s="52"/>
    </row>
    <row r="364" spans="1:11" ht="31.2">
      <c r="A364" s="53">
        <v>355</v>
      </c>
      <c r="B364" s="53">
        <v>349</v>
      </c>
      <c r="C364" s="124" t="s">
        <v>3042</v>
      </c>
      <c r="D364" s="124" t="s">
        <v>15</v>
      </c>
      <c r="E364" s="55" t="s">
        <v>10515</v>
      </c>
      <c r="F364" s="119" t="s">
        <v>17880</v>
      </c>
      <c r="G364" s="221" t="s">
        <v>10515</v>
      </c>
      <c r="H364" s="37" t="s">
        <v>18249</v>
      </c>
      <c r="I364" s="415"/>
      <c r="J364" s="212" t="s">
        <v>17850</v>
      </c>
      <c r="K364" s="53"/>
    </row>
    <row r="365" spans="1:11" ht="31.2">
      <c r="A365" s="53">
        <v>356</v>
      </c>
      <c r="B365" s="53">
        <v>350</v>
      </c>
      <c r="C365" s="124" t="s">
        <v>3042</v>
      </c>
      <c r="D365" s="124" t="s">
        <v>15</v>
      </c>
      <c r="E365" s="55" t="s">
        <v>10515</v>
      </c>
      <c r="F365" s="119" t="s">
        <v>17880</v>
      </c>
      <c r="G365" s="221" t="s">
        <v>10515</v>
      </c>
      <c r="H365" s="37" t="s">
        <v>18250</v>
      </c>
      <c r="I365" s="415"/>
      <c r="J365" s="212" t="s">
        <v>17850</v>
      </c>
      <c r="K365" s="53"/>
    </row>
    <row r="366" spans="1:11" ht="31.2">
      <c r="A366" s="53">
        <v>357</v>
      </c>
      <c r="B366" s="53">
        <v>351</v>
      </c>
      <c r="C366" s="124" t="s">
        <v>3042</v>
      </c>
      <c r="D366" s="124" t="s">
        <v>15</v>
      </c>
      <c r="E366" s="55" t="s">
        <v>10515</v>
      </c>
      <c r="F366" s="119" t="s">
        <v>17880</v>
      </c>
      <c r="G366" s="221" t="s">
        <v>10515</v>
      </c>
      <c r="H366" s="37" t="s">
        <v>18251</v>
      </c>
      <c r="I366" s="415"/>
      <c r="J366" s="212" t="s">
        <v>17850</v>
      </c>
      <c r="K366" s="53"/>
    </row>
    <row r="367" spans="1:11" ht="31.2">
      <c r="A367" s="53">
        <v>358</v>
      </c>
      <c r="B367" s="53">
        <v>352</v>
      </c>
      <c r="C367" s="124" t="s">
        <v>3042</v>
      </c>
      <c r="D367" s="124" t="s">
        <v>15</v>
      </c>
      <c r="E367" s="55" t="s">
        <v>10515</v>
      </c>
      <c r="F367" s="119" t="s">
        <v>17880</v>
      </c>
      <c r="G367" s="221" t="s">
        <v>10515</v>
      </c>
      <c r="H367" s="37" t="s">
        <v>18252</v>
      </c>
      <c r="I367" s="415"/>
      <c r="J367" s="212" t="s">
        <v>17850</v>
      </c>
      <c r="K367" s="53"/>
    </row>
    <row r="368" spans="1:11" ht="31.2">
      <c r="A368" s="53">
        <v>359</v>
      </c>
      <c r="B368" s="53">
        <v>353</v>
      </c>
      <c r="C368" s="124" t="s">
        <v>3042</v>
      </c>
      <c r="D368" s="124" t="s">
        <v>15</v>
      </c>
      <c r="E368" s="55" t="s">
        <v>10515</v>
      </c>
      <c r="F368" s="119" t="s">
        <v>17880</v>
      </c>
      <c r="G368" s="221" t="s">
        <v>10515</v>
      </c>
      <c r="H368" s="37" t="s">
        <v>18253</v>
      </c>
      <c r="I368" s="415"/>
      <c r="J368" s="212" t="s">
        <v>17850</v>
      </c>
      <c r="K368" s="53"/>
    </row>
    <row r="369" spans="1:11" ht="31.2">
      <c r="A369" s="53">
        <v>360</v>
      </c>
      <c r="B369" s="53">
        <v>354</v>
      </c>
      <c r="C369" s="124" t="s">
        <v>3042</v>
      </c>
      <c r="D369" s="124" t="s">
        <v>15</v>
      </c>
      <c r="E369" s="55" t="s">
        <v>10515</v>
      </c>
      <c r="F369" s="119" t="s">
        <v>17880</v>
      </c>
      <c r="G369" s="221" t="s">
        <v>10515</v>
      </c>
      <c r="H369" s="37" t="s">
        <v>18254</v>
      </c>
      <c r="I369" s="415"/>
      <c r="J369" s="212" t="s">
        <v>17850</v>
      </c>
      <c r="K369" s="53"/>
    </row>
    <row r="370" spans="1:11" ht="62.4">
      <c r="A370" s="53">
        <v>361</v>
      </c>
      <c r="B370" s="53">
        <v>355</v>
      </c>
      <c r="C370" s="124" t="s">
        <v>3042</v>
      </c>
      <c r="D370" s="124" t="s">
        <v>15</v>
      </c>
      <c r="E370" s="55" t="s">
        <v>10515</v>
      </c>
      <c r="F370" s="120" t="s">
        <v>17881</v>
      </c>
      <c r="G370" s="221" t="s">
        <v>10515</v>
      </c>
      <c r="H370" s="37" t="s">
        <v>18255</v>
      </c>
      <c r="I370" s="412">
        <v>24.4</v>
      </c>
      <c r="J370" s="212" t="s">
        <v>17850</v>
      </c>
      <c r="K370" s="53"/>
    </row>
    <row r="371" spans="1:11" ht="62.4">
      <c r="A371" s="53">
        <v>362</v>
      </c>
      <c r="B371" s="53">
        <v>356</v>
      </c>
      <c r="C371" s="124" t="s">
        <v>3042</v>
      </c>
      <c r="D371" s="124" t="s">
        <v>15</v>
      </c>
      <c r="E371" s="55" t="s">
        <v>10515</v>
      </c>
      <c r="F371" s="120" t="s">
        <v>17881</v>
      </c>
      <c r="G371" s="221" t="s">
        <v>10515</v>
      </c>
      <c r="H371" s="37" t="s">
        <v>18256</v>
      </c>
      <c r="I371" s="412"/>
      <c r="J371" s="212" t="s">
        <v>17850</v>
      </c>
      <c r="K371" s="53"/>
    </row>
    <row r="372" spans="1:11" ht="62.4">
      <c r="A372" s="53">
        <v>363</v>
      </c>
      <c r="B372" s="53">
        <v>357</v>
      </c>
      <c r="C372" s="124" t="s">
        <v>3042</v>
      </c>
      <c r="D372" s="124" t="s">
        <v>15</v>
      </c>
      <c r="E372" s="55" t="s">
        <v>10515</v>
      </c>
      <c r="F372" s="120" t="s">
        <v>17881</v>
      </c>
      <c r="G372" s="221" t="s">
        <v>10515</v>
      </c>
      <c r="H372" s="37" t="s">
        <v>18257</v>
      </c>
      <c r="I372" s="412"/>
      <c r="J372" s="212" t="s">
        <v>17850</v>
      </c>
      <c r="K372" s="53"/>
    </row>
    <row r="373" spans="1:11" ht="62.4">
      <c r="A373" s="53">
        <v>364</v>
      </c>
      <c r="B373" s="53">
        <v>358</v>
      </c>
      <c r="C373" s="124" t="s">
        <v>3042</v>
      </c>
      <c r="D373" s="124" t="s">
        <v>15</v>
      </c>
      <c r="E373" s="55" t="s">
        <v>10515</v>
      </c>
      <c r="F373" s="120" t="s">
        <v>17881</v>
      </c>
      <c r="G373" s="221" t="s">
        <v>10515</v>
      </c>
      <c r="H373" s="37" t="s">
        <v>18258</v>
      </c>
      <c r="I373" s="412"/>
      <c r="J373" s="212" t="s">
        <v>17850</v>
      </c>
      <c r="K373" s="53"/>
    </row>
    <row r="374" spans="1:11" ht="78">
      <c r="A374" s="53">
        <v>365</v>
      </c>
      <c r="B374" s="53">
        <v>359</v>
      </c>
      <c r="C374" s="124" t="s">
        <v>3042</v>
      </c>
      <c r="D374" s="124" t="s">
        <v>15</v>
      </c>
      <c r="E374" s="55" t="s">
        <v>10515</v>
      </c>
      <c r="F374" s="120" t="s">
        <v>17882</v>
      </c>
      <c r="G374" s="221" t="s">
        <v>10515</v>
      </c>
      <c r="H374" s="37" t="s">
        <v>18259</v>
      </c>
      <c r="I374" s="219">
        <v>46.4</v>
      </c>
      <c r="J374" s="212" t="s">
        <v>17850</v>
      </c>
      <c r="K374" s="53"/>
    </row>
    <row r="375" spans="1:11" ht="62.4">
      <c r="A375" s="53">
        <v>366</v>
      </c>
      <c r="B375" s="53">
        <v>360</v>
      </c>
      <c r="C375" s="124" t="s">
        <v>3042</v>
      </c>
      <c r="D375" s="124" t="s">
        <v>15</v>
      </c>
      <c r="E375" s="55" t="s">
        <v>10515</v>
      </c>
      <c r="F375" s="120" t="s">
        <v>17883</v>
      </c>
      <c r="G375" s="221" t="s">
        <v>10515</v>
      </c>
      <c r="H375" s="37" t="s">
        <v>18260</v>
      </c>
      <c r="I375" s="219">
        <v>13.7</v>
      </c>
      <c r="J375" s="212" t="s">
        <v>17850</v>
      </c>
      <c r="K375" s="53"/>
    </row>
    <row r="376" spans="1:11" ht="62.4">
      <c r="A376" s="53">
        <v>367</v>
      </c>
      <c r="B376" s="53">
        <v>361</v>
      </c>
      <c r="C376" s="124" t="s">
        <v>3042</v>
      </c>
      <c r="D376" s="124" t="s">
        <v>15</v>
      </c>
      <c r="E376" s="55" t="s">
        <v>10515</v>
      </c>
      <c r="F376" s="121" t="s">
        <v>17884</v>
      </c>
      <c r="G376" s="221" t="s">
        <v>10515</v>
      </c>
      <c r="H376" s="37" t="s">
        <v>18261</v>
      </c>
      <c r="I376" s="219">
        <v>6.9226999999999999</v>
      </c>
      <c r="J376" s="212" t="s">
        <v>17850</v>
      </c>
      <c r="K376" s="53"/>
    </row>
    <row r="377" spans="1:11" ht="31.2">
      <c r="A377" s="53">
        <v>368</v>
      </c>
      <c r="B377" s="53">
        <v>362</v>
      </c>
      <c r="C377" s="124" t="s">
        <v>3042</v>
      </c>
      <c r="D377" s="124" t="s">
        <v>15</v>
      </c>
      <c r="E377" s="55" t="s">
        <v>10515</v>
      </c>
      <c r="F377" s="121" t="s">
        <v>17885</v>
      </c>
      <c r="G377" s="221" t="s">
        <v>10515</v>
      </c>
      <c r="H377" s="37" t="s">
        <v>18262</v>
      </c>
      <c r="I377" s="219">
        <v>2</v>
      </c>
      <c r="J377" s="212" t="s">
        <v>17850</v>
      </c>
      <c r="K377" s="53"/>
    </row>
    <row r="378" spans="1:11" ht="31.2">
      <c r="A378" s="53">
        <v>369</v>
      </c>
      <c r="B378" s="53">
        <v>363</v>
      </c>
      <c r="C378" s="124" t="s">
        <v>3042</v>
      </c>
      <c r="D378" s="124" t="s">
        <v>15</v>
      </c>
      <c r="E378" s="55" t="s">
        <v>10515</v>
      </c>
      <c r="F378" s="121" t="s">
        <v>17886</v>
      </c>
      <c r="G378" s="221" t="s">
        <v>10515</v>
      </c>
      <c r="H378" s="37" t="s">
        <v>18263</v>
      </c>
      <c r="I378" s="219">
        <v>2</v>
      </c>
      <c r="J378" s="212" t="s">
        <v>17850</v>
      </c>
      <c r="K378" s="53"/>
    </row>
    <row r="379" spans="1:11" ht="46.8">
      <c r="A379" s="53">
        <v>370</v>
      </c>
      <c r="B379" s="53">
        <v>364</v>
      </c>
      <c r="C379" s="124" t="s">
        <v>3042</v>
      </c>
      <c r="D379" s="124" t="s">
        <v>15</v>
      </c>
      <c r="E379" s="55" t="s">
        <v>10515</v>
      </c>
      <c r="F379" s="120" t="s">
        <v>17887</v>
      </c>
      <c r="G379" s="221" t="s">
        <v>10515</v>
      </c>
      <c r="H379" s="37" t="s">
        <v>18264</v>
      </c>
      <c r="I379" s="412">
        <v>20.9102</v>
      </c>
      <c r="J379" s="212" t="s">
        <v>17850</v>
      </c>
      <c r="K379" s="53"/>
    </row>
    <row r="380" spans="1:11" ht="46.8">
      <c r="A380" s="53">
        <v>371</v>
      </c>
      <c r="B380" s="53">
        <v>365</v>
      </c>
      <c r="C380" s="124" t="s">
        <v>3042</v>
      </c>
      <c r="D380" s="124" t="s">
        <v>15</v>
      </c>
      <c r="E380" s="55" t="s">
        <v>10515</v>
      </c>
      <c r="F380" s="120" t="s">
        <v>17887</v>
      </c>
      <c r="G380" s="221" t="s">
        <v>10515</v>
      </c>
      <c r="H380" s="37" t="s">
        <v>18265</v>
      </c>
      <c r="I380" s="413"/>
      <c r="J380" s="212" t="s">
        <v>17850</v>
      </c>
      <c r="K380" s="53"/>
    </row>
    <row r="381" spans="1:11" ht="46.8">
      <c r="A381" s="53">
        <v>372</v>
      </c>
      <c r="B381" s="53">
        <v>366</v>
      </c>
      <c r="C381" s="124" t="s">
        <v>3042</v>
      </c>
      <c r="D381" s="124" t="s">
        <v>15</v>
      </c>
      <c r="E381" s="55" t="s">
        <v>10515</v>
      </c>
      <c r="F381" s="120" t="s">
        <v>17887</v>
      </c>
      <c r="G381" s="221" t="s">
        <v>10515</v>
      </c>
      <c r="H381" s="37" t="s">
        <v>18266</v>
      </c>
      <c r="I381" s="413"/>
      <c r="J381" s="212" t="s">
        <v>17850</v>
      </c>
      <c r="K381" s="53"/>
    </row>
    <row r="382" spans="1:11" ht="46.8">
      <c r="A382" s="53">
        <v>373</v>
      </c>
      <c r="B382" s="53">
        <v>367</v>
      </c>
      <c r="C382" s="124" t="s">
        <v>3042</v>
      </c>
      <c r="D382" s="124" t="s">
        <v>15</v>
      </c>
      <c r="E382" s="55" t="s">
        <v>10515</v>
      </c>
      <c r="F382" s="120" t="s">
        <v>17887</v>
      </c>
      <c r="G382" s="221" t="s">
        <v>10515</v>
      </c>
      <c r="H382" s="37" t="s">
        <v>18267</v>
      </c>
      <c r="I382" s="413"/>
      <c r="J382" s="212" t="s">
        <v>17850</v>
      </c>
      <c r="K382" s="53"/>
    </row>
    <row r="383" spans="1:11" ht="46.8">
      <c r="A383" s="53">
        <v>374</v>
      </c>
      <c r="B383" s="53">
        <v>368</v>
      </c>
      <c r="C383" s="124" t="s">
        <v>3042</v>
      </c>
      <c r="D383" s="124" t="s">
        <v>15</v>
      </c>
      <c r="E383" s="55" t="s">
        <v>10515</v>
      </c>
      <c r="F383" s="120" t="s">
        <v>17887</v>
      </c>
      <c r="G383" s="221" t="s">
        <v>10515</v>
      </c>
      <c r="H383" s="37" t="s">
        <v>18268</v>
      </c>
      <c r="I383" s="413"/>
      <c r="J383" s="212" t="s">
        <v>17850</v>
      </c>
      <c r="K383" s="53"/>
    </row>
    <row r="384" spans="1:11" ht="46.8">
      <c r="A384" s="53">
        <v>375</v>
      </c>
      <c r="B384" s="53">
        <v>369</v>
      </c>
      <c r="C384" s="124" t="s">
        <v>3042</v>
      </c>
      <c r="D384" s="124" t="s">
        <v>15</v>
      </c>
      <c r="E384" s="55" t="s">
        <v>10515</v>
      </c>
      <c r="F384" s="120" t="s">
        <v>17887</v>
      </c>
      <c r="G384" s="221" t="s">
        <v>10515</v>
      </c>
      <c r="H384" s="37" t="s">
        <v>18269</v>
      </c>
      <c r="I384" s="413"/>
      <c r="J384" s="212" t="s">
        <v>17850</v>
      </c>
      <c r="K384" s="52"/>
    </row>
    <row r="385" spans="1:11" ht="46.8">
      <c r="A385" s="53">
        <v>376</v>
      </c>
      <c r="B385" s="53">
        <v>370</v>
      </c>
      <c r="C385" s="124" t="s">
        <v>3042</v>
      </c>
      <c r="D385" s="124" t="s">
        <v>15</v>
      </c>
      <c r="E385" s="55" t="s">
        <v>10515</v>
      </c>
      <c r="F385" s="120" t="s">
        <v>17887</v>
      </c>
      <c r="G385" s="221" t="s">
        <v>10515</v>
      </c>
      <c r="H385" s="37" t="s">
        <v>18270</v>
      </c>
      <c r="I385" s="413"/>
      <c r="J385" s="212" t="s">
        <v>17850</v>
      </c>
      <c r="K385" s="52"/>
    </row>
    <row r="386" spans="1:11" ht="46.8">
      <c r="A386" s="53">
        <v>377</v>
      </c>
      <c r="B386" s="53">
        <v>371</v>
      </c>
      <c r="C386" s="124" t="s">
        <v>3042</v>
      </c>
      <c r="D386" s="124" t="s">
        <v>15</v>
      </c>
      <c r="E386" s="55" t="s">
        <v>10515</v>
      </c>
      <c r="F386" s="120" t="s">
        <v>17887</v>
      </c>
      <c r="G386" s="221" t="s">
        <v>10515</v>
      </c>
      <c r="H386" s="37" t="s">
        <v>18271</v>
      </c>
      <c r="I386" s="413"/>
      <c r="J386" s="212" t="s">
        <v>17850</v>
      </c>
      <c r="K386" s="52"/>
    </row>
    <row r="387" spans="1:11" ht="46.8">
      <c r="A387" s="53">
        <v>378</v>
      </c>
      <c r="B387" s="53">
        <v>372</v>
      </c>
      <c r="C387" s="124" t="s">
        <v>3042</v>
      </c>
      <c r="D387" s="124" t="s">
        <v>15</v>
      </c>
      <c r="E387" s="55" t="s">
        <v>10515</v>
      </c>
      <c r="F387" s="120" t="s">
        <v>17887</v>
      </c>
      <c r="G387" s="221" t="s">
        <v>10515</v>
      </c>
      <c r="H387" s="37" t="s">
        <v>18272</v>
      </c>
      <c r="I387" s="413"/>
      <c r="J387" s="212" t="s">
        <v>17850</v>
      </c>
      <c r="K387" s="52"/>
    </row>
    <row r="388" spans="1:11" ht="46.8">
      <c r="A388" s="53">
        <v>379</v>
      </c>
      <c r="B388" s="53">
        <v>373</v>
      </c>
      <c r="C388" s="124" t="s">
        <v>3042</v>
      </c>
      <c r="D388" s="124" t="s">
        <v>15</v>
      </c>
      <c r="E388" s="55" t="s">
        <v>10515</v>
      </c>
      <c r="F388" s="120" t="s">
        <v>17887</v>
      </c>
      <c r="G388" s="221" t="s">
        <v>10515</v>
      </c>
      <c r="H388" s="37" t="s">
        <v>18273</v>
      </c>
      <c r="I388" s="413"/>
      <c r="J388" s="212" t="s">
        <v>17850</v>
      </c>
      <c r="K388" s="52"/>
    </row>
    <row r="389" spans="1:11" ht="46.8">
      <c r="A389" s="53">
        <v>380</v>
      </c>
      <c r="B389" s="53">
        <v>374</v>
      </c>
      <c r="C389" s="124" t="s">
        <v>3042</v>
      </c>
      <c r="D389" s="124" t="s">
        <v>15</v>
      </c>
      <c r="E389" s="55" t="s">
        <v>10515</v>
      </c>
      <c r="F389" s="120" t="s">
        <v>17887</v>
      </c>
      <c r="G389" s="221" t="s">
        <v>10515</v>
      </c>
      <c r="H389" s="37" t="s">
        <v>18274</v>
      </c>
      <c r="I389" s="413"/>
      <c r="J389" s="212" t="s">
        <v>17850</v>
      </c>
      <c r="K389" s="53"/>
    </row>
    <row r="390" spans="1:11" ht="46.8">
      <c r="A390" s="53">
        <v>381</v>
      </c>
      <c r="B390" s="53">
        <v>375</v>
      </c>
      <c r="C390" s="124" t="s">
        <v>3042</v>
      </c>
      <c r="D390" s="124" t="s">
        <v>15</v>
      </c>
      <c r="E390" s="55" t="s">
        <v>10515</v>
      </c>
      <c r="F390" s="120" t="s">
        <v>17887</v>
      </c>
      <c r="G390" s="221" t="s">
        <v>10515</v>
      </c>
      <c r="H390" s="37" t="s">
        <v>18275</v>
      </c>
      <c r="I390" s="413"/>
      <c r="J390" s="212" t="s">
        <v>17850</v>
      </c>
      <c r="K390" s="53"/>
    </row>
    <row r="391" spans="1:11" ht="31.2">
      <c r="A391" s="53">
        <v>382</v>
      </c>
      <c r="B391" s="53">
        <v>376</v>
      </c>
      <c r="C391" s="124" t="s">
        <v>3042</v>
      </c>
      <c r="D391" s="124" t="s">
        <v>15</v>
      </c>
      <c r="E391" s="55" t="s">
        <v>10515</v>
      </c>
      <c r="F391" s="122" t="s">
        <v>17888</v>
      </c>
      <c r="G391" s="221" t="s">
        <v>10515</v>
      </c>
      <c r="H391" s="37" t="s">
        <v>18276</v>
      </c>
      <c r="I391" s="219">
        <v>8.4528999999999996</v>
      </c>
      <c r="J391" s="212" t="s">
        <v>17850</v>
      </c>
      <c r="K391" s="53"/>
    </row>
    <row r="392" spans="1:11" ht="78">
      <c r="A392" s="53">
        <v>383</v>
      </c>
      <c r="B392" s="53">
        <v>377</v>
      </c>
      <c r="C392" s="124" t="s">
        <v>3042</v>
      </c>
      <c r="D392" s="124" t="s">
        <v>15</v>
      </c>
      <c r="E392" s="55" t="s">
        <v>10515</v>
      </c>
      <c r="F392" s="122" t="s">
        <v>17889</v>
      </c>
      <c r="G392" s="221" t="s">
        <v>10515</v>
      </c>
      <c r="H392" s="37" t="s">
        <v>18277</v>
      </c>
      <c r="I392" s="219">
        <v>4.7676999999999996</v>
      </c>
      <c r="J392" s="212" t="s">
        <v>17850</v>
      </c>
      <c r="K392" s="53"/>
    </row>
    <row r="393" spans="1:11" ht="78">
      <c r="A393" s="53">
        <v>384</v>
      </c>
      <c r="B393" s="53">
        <v>378</v>
      </c>
      <c r="C393" s="124" t="s">
        <v>3042</v>
      </c>
      <c r="D393" s="124" t="s">
        <v>15</v>
      </c>
      <c r="E393" s="55" t="s">
        <v>10515</v>
      </c>
      <c r="F393" s="122" t="s">
        <v>17889</v>
      </c>
      <c r="G393" s="221" t="s">
        <v>10515</v>
      </c>
      <c r="H393" s="37" t="s">
        <v>18278</v>
      </c>
      <c r="I393" s="219">
        <v>2.4093</v>
      </c>
      <c r="J393" s="212" t="s">
        <v>17850</v>
      </c>
      <c r="K393" s="53"/>
    </row>
    <row r="394" spans="1:11" ht="78">
      <c r="A394" s="53">
        <v>385</v>
      </c>
      <c r="B394" s="53">
        <v>379</v>
      </c>
      <c r="C394" s="124" t="s">
        <v>3042</v>
      </c>
      <c r="D394" s="124" t="s">
        <v>15</v>
      </c>
      <c r="E394" s="55" t="s">
        <v>10515</v>
      </c>
      <c r="F394" s="120" t="s">
        <v>17890</v>
      </c>
      <c r="G394" s="221" t="s">
        <v>10515</v>
      </c>
      <c r="H394" s="37" t="s">
        <v>18279</v>
      </c>
      <c r="I394" s="219">
        <v>5.6761999999999997</v>
      </c>
      <c r="J394" s="212" t="s">
        <v>17850</v>
      </c>
      <c r="K394" s="52"/>
    </row>
    <row r="395" spans="1:11" ht="78">
      <c r="A395" s="53">
        <v>386</v>
      </c>
      <c r="B395" s="53">
        <v>380</v>
      </c>
      <c r="C395" s="124" t="s">
        <v>3042</v>
      </c>
      <c r="D395" s="124" t="s">
        <v>15</v>
      </c>
      <c r="E395" s="55" t="s">
        <v>10515</v>
      </c>
      <c r="F395" s="120" t="s">
        <v>17890</v>
      </c>
      <c r="G395" s="221" t="s">
        <v>10515</v>
      </c>
      <c r="H395" s="37" t="s">
        <v>18280</v>
      </c>
      <c r="I395" s="219">
        <v>5.6761999999999997</v>
      </c>
      <c r="J395" s="212" t="s">
        <v>17850</v>
      </c>
      <c r="K395" s="52"/>
    </row>
    <row r="396" spans="1:11" ht="78">
      <c r="A396" s="53">
        <v>387</v>
      </c>
      <c r="B396" s="53">
        <v>381</v>
      </c>
      <c r="C396" s="124" t="s">
        <v>3042</v>
      </c>
      <c r="D396" s="124" t="s">
        <v>15</v>
      </c>
      <c r="E396" s="55" t="s">
        <v>10515</v>
      </c>
      <c r="F396" s="120" t="s">
        <v>17891</v>
      </c>
      <c r="G396" s="221" t="s">
        <v>10515</v>
      </c>
      <c r="H396" s="37" t="s">
        <v>18281</v>
      </c>
      <c r="I396" s="219">
        <v>6.15</v>
      </c>
      <c r="J396" s="212" t="s">
        <v>17850</v>
      </c>
      <c r="K396" s="52"/>
    </row>
    <row r="397" spans="1:11" ht="78">
      <c r="A397" s="53">
        <v>388</v>
      </c>
      <c r="B397" s="53">
        <v>382</v>
      </c>
      <c r="C397" s="124" t="s">
        <v>3042</v>
      </c>
      <c r="D397" s="124" t="s">
        <v>15</v>
      </c>
      <c r="E397" s="55" t="s">
        <v>10515</v>
      </c>
      <c r="F397" s="120" t="s">
        <v>17892</v>
      </c>
      <c r="G397" s="221" t="s">
        <v>10515</v>
      </c>
      <c r="H397" s="37" t="s">
        <v>18282</v>
      </c>
      <c r="I397" s="219">
        <v>6.8800999999999997</v>
      </c>
      <c r="J397" s="212" t="s">
        <v>17850</v>
      </c>
      <c r="K397" s="52"/>
    </row>
    <row r="398" spans="1:11" ht="78">
      <c r="A398" s="53">
        <v>389</v>
      </c>
      <c r="B398" s="53">
        <v>383</v>
      </c>
      <c r="C398" s="124" t="s">
        <v>3042</v>
      </c>
      <c r="D398" s="124" t="s">
        <v>15</v>
      </c>
      <c r="E398" s="55" t="s">
        <v>10515</v>
      </c>
      <c r="F398" s="120" t="s">
        <v>17893</v>
      </c>
      <c r="G398" s="221" t="s">
        <v>10515</v>
      </c>
      <c r="H398" s="37" t="s">
        <v>18283</v>
      </c>
      <c r="I398" s="219">
        <v>6.8803999999999998</v>
      </c>
      <c r="J398" s="212" t="s">
        <v>17850</v>
      </c>
      <c r="K398" s="52"/>
    </row>
    <row r="399" spans="1:11" ht="78">
      <c r="A399" s="53">
        <v>390</v>
      </c>
      <c r="B399" s="53">
        <v>384</v>
      </c>
      <c r="C399" s="124" t="s">
        <v>3042</v>
      </c>
      <c r="D399" s="124" t="s">
        <v>15</v>
      </c>
      <c r="E399" s="55" t="s">
        <v>10515</v>
      </c>
      <c r="F399" s="120" t="s">
        <v>17894</v>
      </c>
      <c r="G399" s="221" t="s">
        <v>10515</v>
      </c>
      <c r="H399" s="37" t="s">
        <v>18284</v>
      </c>
      <c r="I399" s="219">
        <v>6.88</v>
      </c>
      <c r="J399" s="212" t="s">
        <v>17850</v>
      </c>
      <c r="K399" s="53"/>
    </row>
    <row r="400" spans="1:11" ht="46.8">
      <c r="A400" s="53">
        <v>391</v>
      </c>
      <c r="B400" s="53">
        <v>385</v>
      </c>
      <c r="C400" s="124" t="s">
        <v>3042</v>
      </c>
      <c r="D400" s="124" t="s">
        <v>15</v>
      </c>
      <c r="E400" s="55" t="s">
        <v>10515</v>
      </c>
      <c r="F400" s="120" t="s">
        <v>17895</v>
      </c>
      <c r="G400" s="221" t="s">
        <v>10515</v>
      </c>
      <c r="H400" s="37" t="s">
        <v>18285</v>
      </c>
      <c r="I400" s="219">
        <v>2</v>
      </c>
      <c r="J400" s="212" t="s">
        <v>17850</v>
      </c>
      <c r="K400" s="53"/>
    </row>
    <row r="401" spans="1:11" ht="78">
      <c r="A401" s="53">
        <v>392</v>
      </c>
      <c r="B401" s="53">
        <v>386</v>
      </c>
      <c r="C401" s="124" t="s">
        <v>3042</v>
      </c>
      <c r="D401" s="124" t="s">
        <v>15</v>
      </c>
      <c r="E401" s="55" t="s">
        <v>10515</v>
      </c>
      <c r="F401" s="123" t="s">
        <v>17896</v>
      </c>
      <c r="G401" s="221" t="s">
        <v>10515</v>
      </c>
      <c r="H401" s="37" t="s">
        <v>18286</v>
      </c>
      <c r="I401" s="412">
        <v>68.066599999999994</v>
      </c>
      <c r="J401" s="212" t="s">
        <v>17850</v>
      </c>
      <c r="K401" s="53"/>
    </row>
    <row r="402" spans="1:11" ht="78">
      <c r="A402" s="53">
        <v>393</v>
      </c>
      <c r="B402" s="53">
        <v>387</v>
      </c>
      <c r="C402" s="124" t="s">
        <v>3042</v>
      </c>
      <c r="D402" s="124" t="s">
        <v>15</v>
      </c>
      <c r="E402" s="55" t="s">
        <v>10515</v>
      </c>
      <c r="F402" s="123" t="s">
        <v>17896</v>
      </c>
      <c r="G402" s="221" t="s">
        <v>10515</v>
      </c>
      <c r="H402" s="37" t="s">
        <v>18287</v>
      </c>
      <c r="I402" s="413"/>
      <c r="J402" s="212" t="s">
        <v>17850</v>
      </c>
      <c r="K402" s="53"/>
    </row>
    <row r="403" spans="1:11" ht="78">
      <c r="A403" s="53">
        <v>394</v>
      </c>
      <c r="B403" s="53">
        <v>388</v>
      </c>
      <c r="C403" s="124" t="s">
        <v>3042</v>
      </c>
      <c r="D403" s="124" t="s">
        <v>15</v>
      </c>
      <c r="E403" s="55" t="s">
        <v>10515</v>
      </c>
      <c r="F403" s="123" t="s">
        <v>17896</v>
      </c>
      <c r="G403" s="221" t="s">
        <v>10515</v>
      </c>
      <c r="H403" s="37" t="s">
        <v>18288</v>
      </c>
      <c r="I403" s="413"/>
      <c r="J403" s="212" t="s">
        <v>17850</v>
      </c>
      <c r="K403" s="53"/>
    </row>
    <row r="404" spans="1:11" ht="78">
      <c r="A404" s="53">
        <v>395</v>
      </c>
      <c r="B404" s="53">
        <v>389</v>
      </c>
      <c r="C404" s="124" t="s">
        <v>3042</v>
      </c>
      <c r="D404" s="124" t="s">
        <v>15</v>
      </c>
      <c r="E404" s="55" t="s">
        <v>10515</v>
      </c>
      <c r="F404" s="123" t="s">
        <v>17896</v>
      </c>
      <c r="G404" s="221" t="s">
        <v>10515</v>
      </c>
      <c r="H404" s="37" t="s">
        <v>18289</v>
      </c>
      <c r="I404" s="413"/>
      <c r="J404" s="212" t="s">
        <v>17850</v>
      </c>
      <c r="K404" s="53"/>
    </row>
    <row r="405" spans="1:11" ht="78">
      <c r="A405" s="53">
        <v>396</v>
      </c>
      <c r="B405" s="53">
        <v>390</v>
      </c>
      <c r="C405" s="124" t="s">
        <v>3042</v>
      </c>
      <c r="D405" s="124" t="s">
        <v>15</v>
      </c>
      <c r="E405" s="55" t="s">
        <v>10515</v>
      </c>
      <c r="F405" s="123" t="s">
        <v>17896</v>
      </c>
      <c r="G405" s="221" t="s">
        <v>10515</v>
      </c>
      <c r="H405" s="37" t="s">
        <v>18290</v>
      </c>
      <c r="I405" s="413"/>
      <c r="J405" s="212" t="s">
        <v>17850</v>
      </c>
      <c r="K405" s="53"/>
    </row>
    <row r="406" spans="1:11" ht="78">
      <c r="A406" s="53">
        <v>397</v>
      </c>
      <c r="B406" s="53">
        <v>391</v>
      </c>
      <c r="C406" s="124" t="s">
        <v>3042</v>
      </c>
      <c r="D406" s="124" t="s">
        <v>15</v>
      </c>
      <c r="E406" s="55" t="s">
        <v>10515</v>
      </c>
      <c r="F406" s="123" t="s">
        <v>17896</v>
      </c>
      <c r="G406" s="221" t="s">
        <v>10515</v>
      </c>
      <c r="H406" s="37" t="s">
        <v>18291</v>
      </c>
      <c r="I406" s="413"/>
      <c r="J406" s="212" t="s">
        <v>17850</v>
      </c>
      <c r="K406" s="53"/>
    </row>
    <row r="407" spans="1:11" ht="78">
      <c r="A407" s="53">
        <v>398</v>
      </c>
      <c r="B407" s="53">
        <v>392</v>
      </c>
      <c r="C407" s="124" t="s">
        <v>3042</v>
      </c>
      <c r="D407" s="124" t="s">
        <v>15</v>
      </c>
      <c r="E407" s="55" t="s">
        <v>10515</v>
      </c>
      <c r="F407" s="123" t="s">
        <v>17896</v>
      </c>
      <c r="G407" s="221" t="s">
        <v>10515</v>
      </c>
      <c r="H407" s="37" t="s">
        <v>18292</v>
      </c>
      <c r="I407" s="413"/>
      <c r="J407" s="212" t="s">
        <v>17850</v>
      </c>
      <c r="K407" s="53"/>
    </row>
    <row r="408" spans="1:11" ht="78">
      <c r="A408" s="53">
        <v>399</v>
      </c>
      <c r="B408" s="53">
        <v>393</v>
      </c>
      <c r="C408" s="124" t="s">
        <v>3042</v>
      </c>
      <c r="D408" s="124" t="s">
        <v>15</v>
      </c>
      <c r="E408" s="55" t="s">
        <v>10515</v>
      </c>
      <c r="F408" s="123" t="s">
        <v>17896</v>
      </c>
      <c r="G408" s="221" t="s">
        <v>10515</v>
      </c>
      <c r="H408" s="37" t="s">
        <v>18293</v>
      </c>
      <c r="I408" s="413"/>
      <c r="J408" s="212" t="s">
        <v>17850</v>
      </c>
      <c r="K408" s="53"/>
    </row>
    <row r="409" spans="1:11" ht="78">
      <c r="A409" s="53">
        <v>400</v>
      </c>
      <c r="B409" s="53">
        <v>394</v>
      </c>
      <c r="C409" s="124" t="s">
        <v>3042</v>
      </c>
      <c r="D409" s="124" t="s">
        <v>15</v>
      </c>
      <c r="E409" s="55" t="s">
        <v>10515</v>
      </c>
      <c r="F409" s="123" t="s">
        <v>17896</v>
      </c>
      <c r="G409" s="221" t="s">
        <v>10515</v>
      </c>
      <c r="H409" s="37" t="s">
        <v>18294</v>
      </c>
      <c r="I409" s="413"/>
      <c r="J409" s="212" t="s">
        <v>17850</v>
      </c>
      <c r="K409" s="53"/>
    </row>
    <row r="410" spans="1:11" ht="78">
      <c r="A410" s="53">
        <v>401</v>
      </c>
      <c r="B410" s="53">
        <v>395</v>
      </c>
      <c r="C410" s="124" t="s">
        <v>3042</v>
      </c>
      <c r="D410" s="124" t="s">
        <v>15</v>
      </c>
      <c r="E410" s="55" t="s">
        <v>10515</v>
      </c>
      <c r="F410" s="123" t="s">
        <v>17896</v>
      </c>
      <c r="G410" s="221" t="s">
        <v>10515</v>
      </c>
      <c r="H410" s="37" t="s">
        <v>18295</v>
      </c>
      <c r="I410" s="413"/>
      <c r="J410" s="212" t="s">
        <v>17850</v>
      </c>
      <c r="K410" s="53"/>
    </row>
    <row r="411" spans="1:11" ht="78">
      <c r="A411" s="53">
        <v>402</v>
      </c>
      <c r="B411" s="53">
        <v>396</v>
      </c>
      <c r="C411" s="124" t="s">
        <v>3042</v>
      </c>
      <c r="D411" s="124" t="s">
        <v>15</v>
      </c>
      <c r="E411" s="55" t="s">
        <v>10515</v>
      </c>
      <c r="F411" s="123" t="s">
        <v>17896</v>
      </c>
      <c r="G411" s="221" t="s">
        <v>10515</v>
      </c>
      <c r="H411" s="37" t="s">
        <v>18296</v>
      </c>
      <c r="I411" s="413"/>
      <c r="J411" s="212" t="s">
        <v>17850</v>
      </c>
      <c r="K411" s="53"/>
    </row>
    <row r="412" spans="1:11" ht="78">
      <c r="A412" s="53">
        <v>403</v>
      </c>
      <c r="B412" s="53">
        <v>397</v>
      </c>
      <c r="C412" s="124" t="s">
        <v>3042</v>
      </c>
      <c r="D412" s="124" t="s">
        <v>15</v>
      </c>
      <c r="E412" s="55" t="s">
        <v>10515</v>
      </c>
      <c r="F412" s="123" t="s">
        <v>17896</v>
      </c>
      <c r="G412" s="221" t="s">
        <v>10515</v>
      </c>
      <c r="H412" s="37" t="s">
        <v>18297</v>
      </c>
      <c r="I412" s="413"/>
      <c r="J412" s="212" t="s">
        <v>17850</v>
      </c>
      <c r="K412" s="53"/>
    </row>
    <row r="413" spans="1:11" ht="78">
      <c r="A413" s="53">
        <v>404</v>
      </c>
      <c r="B413" s="53">
        <v>398</v>
      </c>
      <c r="C413" s="124" t="s">
        <v>3042</v>
      </c>
      <c r="D413" s="124" t="s">
        <v>15</v>
      </c>
      <c r="E413" s="55" t="s">
        <v>10515</v>
      </c>
      <c r="F413" s="123" t="s">
        <v>17896</v>
      </c>
      <c r="G413" s="221" t="s">
        <v>10515</v>
      </c>
      <c r="H413" s="37" t="s">
        <v>18298</v>
      </c>
      <c r="I413" s="413"/>
      <c r="J413" s="212" t="s">
        <v>17850</v>
      </c>
      <c r="K413" s="53"/>
    </row>
    <row r="414" spans="1:11" ht="78">
      <c r="A414" s="53">
        <v>405</v>
      </c>
      <c r="B414" s="53">
        <v>399</v>
      </c>
      <c r="C414" s="124" t="s">
        <v>3042</v>
      </c>
      <c r="D414" s="124" t="s">
        <v>15</v>
      </c>
      <c r="E414" s="55" t="s">
        <v>10515</v>
      </c>
      <c r="F414" s="123" t="s">
        <v>17896</v>
      </c>
      <c r="G414" s="221" t="s">
        <v>10515</v>
      </c>
      <c r="H414" s="37" t="s">
        <v>18299</v>
      </c>
      <c r="I414" s="413"/>
      <c r="J414" s="212" t="s">
        <v>17850</v>
      </c>
      <c r="K414" s="53"/>
    </row>
    <row r="415" spans="1:11" ht="78">
      <c r="A415" s="53">
        <v>406</v>
      </c>
      <c r="B415" s="53">
        <v>400</v>
      </c>
      <c r="C415" s="124" t="s">
        <v>3042</v>
      </c>
      <c r="D415" s="124" t="s">
        <v>15</v>
      </c>
      <c r="E415" s="55" t="s">
        <v>10515</v>
      </c>
      <c r="F415" s="123" t="s">
        <v>17896</v>
      </c>
      <c r="G415" s="221" t="s">
        <v>10515</v>
      </c>
      <c r="H415" s="37" t="s">
        <v>18300</v>
      </c>
      <c r="I415" s="413"/>
      <c r="J415" s="212" t="s">
        <v>17850</v>
      </c>
      <c r="K415" s="53"/>
    </row>
    <row r="416" spans="1:11" ht="78">
      <c r="A416" s="53">
        <v>407</v>
      </c>
      <c r="B416" s="53">
        <v>401</v>
      </c>
      <c r="C416" s="124" t="s">
        <v>3042</v>
      </c>
      <c r="D416" s="124" t="s">
        <v>15</v>
      </c>
      <c r="E416" s="55" t="s">
        <v>10515</v>
      </c>
      <c r="F416" s="123" t="s">
        <v>17896</v>
      </c>
      <c r="G416" s="221" t="s">
        <v>10515</v>
      </c>
      <c r="H416" s="37" t="s">
        <v>18301</v>
      </c>
      <c r="I416" s="413"/>
      <c r="J416" s="212" t="s">
        <v>17850</v>
      </c>
      <c r="K416" s="53"/>
    </row>
    <row r="417" spans="1:11" ht="78">
      <c r="A417" s="53">
        <v>408</v>
      </c>
      <c r="B417" s="53">
        <v>402</v>
      </c>
      <c r="C417" s="124" t="s">
        <v>3042</v>
      </c>
      <c r="D417" s="124" t="s">
        <v>15</v>
      </c>
      <c r="E417" s="55" t="s">
        <v>10515</v>
      </c>
      <c r="F417" s="123" t="s">
        <v>17896</v>
      </c>
      <c r="G417" s="221" t="s">
        <v>10515</v>
      </c>
      <c r="H417" s="37" t="s">
        <v>18302</v>
      </c>
      <c r="I417" s="413"/>
      <c r="J417" s="212" t="s">
        <v>17850</v>
      </c>
      <c r="K417" s="53"/>
    </row>
    <row r="418" spans="1:11" ht="78">
      <c r="A418" s="53">
        <v>409</v>
      </c>
      <c r="B418" s="53">
        <v>403</v>
      </c>
      <c r="C418" s="124" t="s">
        <v>3042</v>
      </c>
      <c r="D418" s="124" t="s">
        <v>15</v>
      </c>
      <c r="E418" s="55" t="s">
        <v>10515</v>
      </c>
      <c r="F418" s="123" t="s">
        <v>17896</v>
      </c>
      <c r="G418" s="221" t="s">
        <v>10515</v>
      </c>
      <c r="H418" s="37" t="s">
        <v>18303</v>
      </c>
      <c r="I418" s="413"/>
      <c r="J418" s="212" t="s">
        <v>17850</v>
      </c>
      <c r="K418" s="53"/>
    </row>
    <row r="419" spans="1:11" ht="78">
      <c r="A419" s="53">
        <v>410</v>
      </c>
      <c r="B419" s="53">
        <v>404</v>
      </c>
      <c r="C419" s="124" t="s">
        <v>3042</v>
      </c>
      <c r="D419" s="124" t="s">
        <v>15</v>
      </c>
      <c r="E419" s="55" t="s">
        <v>10515</v>
      </c>
      <c r="F419" s="123" t="s">
        <v>17896</v>
      </c>
      <c r="G419" s="221" t="s">
        <v>10515</v>
      </c>
      <c r="H419" s="37" t="s">
        <v>18304</v>
      </c>
      <c r="I419" s="413"/>
      <c r="J419" s="212" t="s">
        <v>17850</v>
      </c>
      <c r="K419" s="52"/>
    </row>
    <row r="420" spans="1:11" ht="78">
      <c r="A420" s="53">
        <v>411</v>
      </c>
      <c r="B420" s="53">
        <v>405</v>
      </c>
      <c r="C420" s="124" t="s">
        <v>3042</v>
      </c>
      <c r="D420" s="124" t="s">
        <v>15</v>
      </c>
      <c r="E420" s="55" t="s">
        <v>10515</v>
      </c>
      <c r="F420" s="123" t="s">
        <v>17896</v>
      </c>
      <c r="G420" s="221" t="s">
        <v>10515</v>
      </c>
      <c r="H420" s="37" t="s">
        <v>18305</v>
      </c>
      <c r="I420" s="413"/>
      <c r="J420" s="212" t="s">
        <v>17850</v>
      </c>
      <c r="K420" s="52"/>
    </row>
    <row r="421" spans="1:11" ht="78">
      <c r="A421" s="53">
        <v>412</v>
      </c>
      <c r="B421" s="53">
        <v>406</v>
      </c>
      <c r="C421" s="124" t="s">
        <v>3042</v>
      </c>
      <c r="D421" s="124" t="s">
        <v>15</v>
      </c>
      <c r="E421" s="55" t="s">
        <v>10515</v>
      </c>
      <c r="F421" s="123" t="s">
        <v>17896</v>
      </c>
      <c r="G421" s="221" t="s">
        <v>10515</v>
      </c>
      <c r="H421" s="37" t="s">
        <v>18306</v>
      </c>
      <c r="I421" s="413"/>
      <c r="J421" s="212" t="s">
        <v>17850</v>
      </c>
      <c r="K421" s="52"/>
    </row>
    <row r="422" spans="1:11" ht="78">
      <c r="A422" s="53">
        <v>413</v>
      </c>
      <c r="B422" s="53">
        <v>407</v>
      </c>
      <c r="C422" s="124" t="s">
        <v>3042</v>
      </c>
      <c r="D422" s="124" t="s">
        <v>15</v>
      </c>
      <c r="E422" s="55" t="s">
        <v>10515</v>
      </c>
      <c r="F422" s="123" t="s">
        <v>17896</v>
      </c>
      <c r="G422" s="221" t="s">
        <v>10515</v>
      </c>
      <c r="H422" s="37" t="s">
        <v>18307</v>
      </c>
      <c r="I422" s="413"/>
      <c r="J422" s="212" t="s">
        <v>17850</v>
      </c>
      <c r="K422" s="52"/>
    </row>
    <row r="423" spans="1:11" ht="78">
      <c r="A423" s="53">
        <v>414</v>
      </c>
      <c r="B423" s="53">
        <v>408</v>
      </c>
      <c r="C423" s="124" t="s">
        <v>3042</v>
      </c>
      <c r="D423" s="124" t="s">
        <v>15</v>
      </c>
      <c r="E423" s="55" t="s">
        <v>10515</v>
      </c>
      <c r="F423" s="123" t="s">
        <v>17896</v>
      </c>
      <c r="G423" s="221" t="s">
        <v>10515</v>
      </c>
      <c r="H423" s="37" t="s">
        <v>18308</v>
      </c>
      <c r="I423" s="413"/>
      <c r="J423" s="212" t="s">
        <v>17850</v>
      </c>
      <c r="K423" s="52"/>
    </row>
    <row r="424" spans="1:11" ht="78">
      <c r="A424" s="53">
        <v>415</v>
      </c>
      <c r="B424" s="53">
        <v>409</v>
      </c>
      <c r="C424" s="124" t="s">
        <v>3042</v>
      </c>
      <c r="D424" s="124" t="s">
        <v>15</v>
      </c>
      <c r="E424" s="55" t="s">
        <v>10515</v>
      </c>
      <c r="F424" s="123" t="s">
        <v>17896</v>
      </c>
      <c r="G424" s="221" t="s">
        <v>10515</v>
      </c>
      <c r="H424" s="37" t="s">
        <v>18309</v>
      </c>
      <c r="I424" s="413"/>
      <c r="J424" s="212" t="s">
        <v>17850</v>
      </c>
      <c r="K424" s="53"/>
    </row>
    <row r="425" spans="1:11" ht="78">
      <c r="A425" s="53">
        <v>416</v>
      </c>
      <c r="B425" s="53">
        <v>410</v>
      </c>
      <c r="C425" s="124" t="s">
        <v>3042</v>
      </c>
      <c r="D425" s="124" t="s">
        <v>15</v>
      </c>
      <c r="E425" s="55" t="s">
        <v>10515</v>
      </c>
      <c r="F425" s="123" t="s">
        <v>17896</v>
      </c>
      <c r="G425" s="221" t="s">
        <v>10515</v>
      </c>
      <c r="H425" s="37" t="s">
        <v>18310</v>
      </c>
      <c r="I425" s="413"/>
      <c r="J425" s="212" t="s">
        <v>17850</v>
      </c>
      <c r="K425" s="53"/>
    </row>
    <row r="426" spans="1:11" ht="78">
      <c r="A426" s="53">
        <v>417</v>
      </c>
      <c r="B426" s="53">
        <v>411</v>
      </c>
      <c r="C426" s="124" t="s">
        <v>3042</v>
      </c>
      <c r="D426" s="124" t="s">
        <v>15</v>
      </c>
      <c r="E426" s="55" t="s">
        <v>10515</v>
      </c>
      <c r="F426" s="123" t="s">
        <v>17896</v>
      </c>
      <c r="G426" s="221" t="s">
        <v>10515</v>
      </c>
      <c r="H426" s="37" t="s">
        <v>18311</v>
      </c>
      <c r="I426" s="413"/>
      <c r="J426" s="212" t="s">
        <v>17850</v>
      </c>
      <c r="K426" s="53"/>
    </row>
    <row r="427" spans="1:11" ht="78">
      <c r="A427" s="53">
        <v>418</v>
      </c>
      <c r="B427" s="53">
        <v>412</v>
      </c>
      <c r="C427" s="124" t="s">
        <v>3042</v>
      </c>
      <c r="D427" s="124" t="s">
        <v>15</v>
      </c>
      <c r="E427" s="55" t="s">
        <v>10515</v>
      </c>
      <c r="F427" s="123" t="s">
        <v>17896</v>
      </c>
      <c r="G427" s="221" t="s">
        <v>10515</v>
      </c>
      <c r="H427" s="37" t="s">
        <v>18312</v>
      </c>
      <c r="I427" s="413"/>
      <c r="J427" s="212" t="s">
        <v>17850</v>
      </c>
      <c r="K427" s="53"/>
    </row>
    <row r="428" spans="1:11" ht="78">
      <c r="A428" s="53">
        <v>419</v>
      </c>
      <c r="B428" s="53">
        <v>413</v>
      </c>
      <c r="C428" s="124" t="s">
        <v>3042</v>
      </c>
      <c r="D428" s="124" t="s">
        <v>15</v>
      </c>
      <c r="E428" s="55" t="s">
        <v>10515</v>
      </c>
      <c r="F428" s="123" t="s">
        <v>17896</v>
      </c>
      <c r="G428" s="221" t="s">
        <v>10515</v>
      </c>
      <c r="H428" s="37" t="s">
        <v>18313</v>
      </c>
      <c r="I428" s="413"/>
      <c r="J428" s="212" t="s">
        <v>17850</v>
      </c>
      <c r="K428" s="53"/>
    </row>
    <row r="429" spans="1:11" ht="78">
      <c r="A429" s="53">
        <v>420</v>
      </c>
      <c r="B429" s="53">
        <v>414</v>
      </c>
      <c r="C429" s="124" t="s">
        <v>3042</v>
      </c>
      <c r="D429" s="124" t="s">
        <v>15</v>
      </c>
      <c r="E429" s="55" t="s">
        <v>10515</v>
      </c>
      <c r="F429" s="123" t="s">
        <v>17896</v>
      </c>
      <c r="G429" s="221" t="s">
        <v>10515</v>
      </c>
      <c r="H429" s="37" t="s">
        <v>18314</v>
      </c>
      <c r="I429" s="413"/>
      <c r="J429" s="212" t="s">
        <v>17850</v>
      </c>
      <c r="K429" s="53"/>
    </row>
    <row r="430" spans="1:11" ht="78">
      <c r="A430" s="53">
        <v>421</v>
      </c>
      <c r="B430" s="53">
        <v>415</v>
      </c>
      <c r="C430" s="124" t="s">
        <v>3042</v>
      </c>
      <c r="D430" s="124" t="s">
        <v>15</v>
      </c>
      <c r="E430" s="55" t="s">
        <v>10515</v>
      </c>
      <c r="F430" s="123" t="s">
        <v>17896</v>
      </c>
      <c r="G430" s="221" t="s">
        <v>10515</v>
      </c>
      <c r="H430" s="37" t="s">
        <v>18315</v>
      </c>
      <c r="I430" s="413"/>
      <c r="J430" s="212" t="s">
        <v>17850</v>
      </c>
      <c r="K430" s="53"/>
    </row>
    <row r="431" spans="1:11" ht="78">
      <c r="A431" s="53">
        <v>422</v>
      </c>
      <c r="B431" s="53">
        <v>416</v>
      </c>
      <c r="C431" s="124" t="s">
        <v>3042</v>
      </c>
      <c r="D431" s="124" t="s">
        <v>15</v>
      </c>
      <c r="E431" s="55" t="s">
        <v>10515</v>
      </c>
      <c r="F431" s="123" t="s">
        <v>17896</v>
      </c>
      <c r="G431" s="221" t="s">
        <v>10515</v>
      </c>
      <c r="H431" s="37" t="s">
        <v>18316</v>
      </c>
      <c r="I431" s="413"/>
      <c r="J431" s="212" t="s">
        <v>17850</v>
      </c>
      <c r="K431" s="53"/>
    </row>
    <row r="432" spans="1:11" ht="78">
      <c r="A432" s="53">
        <v>423</v>
      </c>
      <c r="B432" s="53">
        <v>417</v>
      </c>
      <c r="C432" s="124" t="s">
        <v>3042</v>
      </c>
      <c r="D432" s="124" t="s">
        <v>15</v>
      </c>
      <c r="E432" s="55" t="s">
        <v>10515</v>
      </c>
      <c r="F432" s="123" t="s">
        <v>17896</v>
      </c>
      <c r="G432" s="221" t="s">
        <v>10515</v>
      </c>
      <c r="H432" s="37" t="s">
        <v>18317</v>
      </c>
      <c r="I432" s="413"/>
      <c r="J432" s="212" t="s">
        <v>17850</v>
      </c>
      <c r="K432" s="53"/>
    </row>
    <row r="433" spans="1:11" ht="46.8">
      <c r="A433" s="53">
        <v>424</v>
      </c>
      <c r="B433" s="53">
        <v>418</v>
      </c>
      <c r="C433" s="124" t="s">
        <v>3042</v>
      </c>
      <c r="D433" s="124" t="s">
        <v>15</v>
      </c>
      <c r="E433" s="55" t="s">
        <v>10515</v>
      </c>
      <c r="F433" s="123" t="s">
        <v>17897</v>
      </c>
      <c r="G433" s="221" t="s">
        <v>10515</v>
      </c>
      <c r="H433" s="37" t="s">
        <v>18318</v>
      </c>
      <c r="I433" s="219">
        <v>7.9043000000000001</v>
      </c>
      <c r="J433" s="212" t="s">
        <v>17850</v>
      </c>
      <c r="K433" s="53"/>
    </row>
    <row r="434" spans="1:11" ht="31.2">
      <c r="A434" s="53">
        <v>425</v>
      </c>
      <c r="B434" s="53">
        <v>419</v>
      </c>
      <c r="C434" s="124" t="s">
        <v>3042</v>
      </c>
      <c r="D434" s="124" t="s">
        <v>15</v>
      </c>
      <c r="E434" s="55" t="s">
        <v>10515</v>
      </c>
      <c r="F434" s="123" t="s">
        <v>17898</v>
      </c>
      <c r="G434" s="221" t="s">
        <v>10515</v>
      </c>
      <c r="H434" s="37" t="s">
        <v>18319</v>
      </c>
      <c r="I434" s="219">
        <v>6.516</v>
      </c>
      <c r="J434" s="212" t="s">
        <v>17850</v>
      </c>
      <c r="K434" s="53"/>
    </row>
    <row r="435" spans="1:11" ht="31.2">
      <c r="A435" s="53">
        <v>426</v>
      </c>
      <c r="B435" s="53">
        <v>420</v>
      </c>
      <c r="C435" s="124" t="s">
        <v>3042</v>
      </c>
      <c r="D435" s="124" t="s">
        <v>15</v>
      </c>
      <c r="E435" s="55" t="s">
        <v>10515</v>
      </c>
      <c r="F435" s="123" t="s">
        <v>17899</v>
      </c>
      <c r="G435" s="221" t="s">
        <v>10515</v>
      </c>
      <c r="H435" s="37" t="s">
        <v>18320</v>
      </c>
      <c r="I435" s="219">
        <v>6.0349000000000004</v>
      </c>
      <c r="J435" s="212" t="s">
        <v>17850</v>
      </c>
      <c r="K435" s="53"/>
    </row>
    <row r="436" spans="1:11" ht="34.950000000000003" customHeight="1">
      <c r="A436" s="53">
        <v>427</v>
      </c>
      <c r="B436" s="53">
        <v>421</v>
      </c>
      <c r="C436" s="124" t="s">
        <v>3042</v>
      </c>
      <c r="D436" s="124" t="s">
        <v>15</v>
      </c>
      <c r="E436" s="55" t="s">
        <v>10515</v>
      </c>
      <c r="F436" s="120" t="s">
        <v>17900</v>
      </c>
      <c r="G436" s="221" t="s">
        <v>10515</v>
      </c>
      <c r="H436" s="37" t="s">
        <v>18321</v>
      </c>
      <c r="I436" s="219">
        <v>2</v>
      </c>
      <c r="J436" s="212" t="s">
        <v>17850</v>
      </c>
      <c r="K436" s="53"/>
    </row>
    <row r="437" spans="1:11" ht="15.6">
      <c r="A437" s="364" t="s">
        <v>285</v>
      </c>
      <c r="B437" s="364"/>
      <c r="C437" s="364"/>
      <c r="D437" s="364"/>
      <c r="E437" s="364"/>
      <c r="F437" s="364"/>
      <c r="G437" s="364"/>
      <c r="H437" s="364"/>
      <c r="I437" s="178">
        <f>SUM(I433:I436,I16:I432)</f>
        <v>1589.7549000000008</v>
      </c>
      <c r="J437" s="366"/>
      <c r="K437" s="366"/>
    </row>
    <row r="438" spans="1:11" ht="16.2">
      <c r="A438" s="349" t="s">
        <v>286</v>
      </c>
      <c r="B438" s="349"/>
      <c r="C438" s="349"/>
      <c r="D438" s="349"/>
      <c r="E438" s="349"/>
      <c r="F438" s="349"/>
      <c r="G438" s="349"/>
      <c r="H438" s="349"/>
      <c r="I438" s="220">
        <f>SUM(I437,I14)</f>
        <v>2067.0373000000009</v>
      </c>
      <c r="J438" s="351"/>
      <c r="K438" s="351"/>
    </row>
    <row r="439" spans="1:11" ht="21">
      <c r="A439" s="391" t="s">
        <v>24</v>
      </c>
      <c r="B439" s="391"/>
      <c r="C439" s="392"/>
      <c r="D439" s="392"/>
      <c r="E439" s="392"/>
      <c r="F439" s="392"/>
      <c r="G439" s="392"/>
      <c r="H439" s="392"/>
      <c r="I439" s="392"/>
      <c r="J439" s="392"/>
      <c r="K439" s="392"/>
    </row>
    <row r="440" spans="1:11" ht="15.6">
      <c r="A440" s="355" t="s">
        <v>280</v>
      </c>
      <c r="B440" s="355"/>
      <c r="C440" s="393"/>
      <c r="D440" s="393"/>
      <c r="E440" s="393"/>
      <c r="F440" s="393"/>
      <c r="G440" s="393"/>
      <c r="H440" s="393"/>
      <c r="I440" s="393"/>
      <c r="J440" s="393"/>
      <c r="K440" s="393"/>
    </row>
    <row r="441" spans="1:11" ht="31.2">
      <c r="A441" s="53">
        <v>1</v>
      </c>
      <c r="B441" s="53">
        <v>1</v>
      </c>
      <c r="C441" s="37" t="s">
        <v>10840</v>
      </c>
      <c r="D441" s="37" t="s">
        <v>37</v>
      </c>
      <c r="E441" s="38" t="s">
        <v>10515</v>
      </c>
      <c r="F441" s="38" t="s">
        <v>10514</v>
      </c>
      <c r="G441" s="221" t="s">
        <v>10516</v>
      </c>
      <c r="H441" s="37" t="s">
        <v>10513</v>
      </c>
      <c r="I441" s="217">
        <v>4.5792000000000002</v>
      </c>
      <c r="J441" s="212" t="s">
        <v>17850</v>
      </c>
      <c r="K441" s="52"/>
    </row>
    <row r="442" spans="1:11" ht="31.2">
      <c r="A442" s="53">
        <v>2</v>
      </c>
      <c r="B442" s="53">
        <v>2</v>
      </c>
      <c r="C442" s="37" t="s">
        <v>10840</v>
      </c>
      <c r="D442" s="37" t="s">
        <v>37</v>
      </c>
      <c r="E442" s="38" t="s">
        <v>10518</v>
      </c>
      <c r="F442" s="38" t="s">
        <v>10514</v>
      </c>
      <c r="G442" s="221" t="s">
        <v>10516</v>
      </c>
      <c r="H442" s="37" t="s">
        <v>10517</v>
      </c>
      <c r="I442" s="217">
        <v>2</v>
      </c>
      <c r="J442" s="212" t="s">
        <v>17850</v>
      </c>
      <c r="K442" s="52"/>
    </row>
    <row r="443" spans="1:11" ht="31.2">
      <c r="A443" s="53">
        <v>3</v>
      </c>
      <c r="B443" s="53">
        <v>3</v>
      </c>
      <c r="C443" s="37" t="s">
        <v>10840</v>
      </c>
      <c r="D443" s="37" t="s">
        <v>37</v>
      </c>
      <c r="E443" s="38" t="s">
        <v>10515</v>
      </c>
      <c r="F443" s="38" t="s">
        <v>10514</v>
      </c>
      <c r="G443" s="221" t="s">
        <v>10516</v>
      </c>
      <c r="H443" s="37" t="s">
        <v>10519</v>
      </c>
      <c r="I443" s="217">
        <v>5.5408999999999997</v>
      </c>
      <c r="J443" s="212" t="s">
        <v>17850</v>
      </c>
      <c r="K443" s="52"/>
    </row>
    <row r="444" spans="1:11" ht="31.2">
      <c r="A444" s="53">
        <v>4</v>
      </c>
      <c r="B444" s="53">
        <v>4</v>
      </c>
      <c r="C444" s="37" t="s">
        <v>10840</v>
      </c>
      <c r="D444" s="37" t="s">
        <v>37</v>
      </c>
      <c r="E444" s="38" t="s">
        <v>10515</v>
      </c>
      <c r="F444" s="38" t="s">
        <v>10514</v>
      </c>
      <c r="G444" s="221" t="s">
        <v>10516</v>
      </c>
      <c r="H444" s="37" t="s">
        <v>10520</v>
      </c>
      <c r="I444" s="217">
        <v>1.8492</v>
      </c>
      <c r="J444" s="212" t="s">
        <v>17850</v>
      </c>
      <c r="K444" s="52"/>
    </row>
    <row r="445" spans="1:11" ht="31.2">
      <c r="A445" s="53">
        <v>5</v>
      </c>
      <c r="B445" s="53">
        <v>5</v>
      </c>
      <c r="C445" s="37" t="s">
        <v>10840</v>
      </c>
      <c r="D445" s="37" t="s">
        <v>37</v>
      </c>
      <c r="E445" s="38" t="s">
        <v>10518</v>
      </c>
      <c r="F445" s="38" t="s">
        <v>10514</v>
      </c>
      <c r="G445" s="221" t="s">
        <v>10516</v>
      </c>
      <c r="H445" s="37" t="s">
        <v>10521</v>
      </c>
      <c r="I445" s="217">
        <v>2</v>
      </c>
      <c r="J445" s="212" t="s">
        <v>17850</v>
      </c>
      <c r="K445" s="52"/>
    </row>
    <row r="446" spans="1:11" ht="31.2">
      <c r="A446" s="53">
        <v>6</v>
      </c>
      <c r="B446" s="53">
        <v>6</v>
      </c>
      <c r="C446" s="37" t="s">
        <v>10840</v>
      </c>
      <c r="D446" s="37" t="s">
        <v>37</v>
      </c>
      <c r="E446" s="38" t="s">
        <v>10518</v>
      </c>
      <c r="F446" s="38" t="s">
        <v>10514</v>
      </c>
      <c r="G446" s="221" t="s">
        <v>10516</v>
      </c>
      <c r="H446" s="37" t="s">
        <v>10522</v>
      </c>
      <c r="I446" s="217">
        <v>2</v>
      </c>
      <c r="J446" s="212" t="s">
        <v>17850</v>
      </c>
      <c r="K446" s="52"/>
    </row>
    <row r="447" spans="1:11" ht="31.2">
      <c r="A447" s="53">
        <v>7</v>
      </c>
      <c r="B447" s="53">
        <v>7</v>
      </c>
      <c r="C447" s="37" t="s">
        <v>10840</v>
      </c>
      <c r="D447" s="37" t="s">
        <v>37</v>
      </c>
      <c r="E447" s="38" t="s">
        <v>10515</v>
      </c>
      <c r="F447" s="38" t="s">
        <v>10514</v>
      </c>
      <c r="G447" s="221" t="s">
        <v>10516</v>
      </c>
      <c r="H447" s="37" t="s">
        <v>10523</v>
      </c>
      <c r="I447" s="217">
        <v>5.2050000000000001</v>
      </c>
      <c r="J447" s="212" t="s">
        <v>17850</v>
      </c>
      <c r="K447" s="52"/>
    </row>
    <row r="448" spans="1:11" ht="31.2">
      <c r="A448" s="53">
        <v>8</v>
      </c>
      <c r="B448" s="53">
        <v>8</v>
      </c>
      <c r="C448" s="37" t="s">
        <v>10840</v>
      </c>
      <c r="D448" s="37" t="s">
        <v>37</v>
      </c>
      <c r="E448" s="38" t="s">
        <v>10515</v>
      </c>
      <c r="F448" s="38" t="s">
        <v>10514</v>
      </c>
      <c r="G448" s="221" t="s">
        <v>10516</v>
      </c>
      <c r="H448" s="37" t="s">
        <v>10524</v>
      </c>
      <c r="I448" s="217">
        <v>5.5411999999999999</v>
      </c>
      <c r="J448" s="212" t="s">
        <v>17850</v>
      </c>
      <c r="K448" s="52"/>
    </row>
    <row r="449" spans="1:11" ht="31.2">
      <c r="A449" s="53">
        <v>9</v>
      </c>
      <c r="B449" s="53">
        <v>9</v>
      </c>
      <c r="C449" s="37" t="s">
        <v>10840</v>
      </c>
      <c r="D449" s="37" t="s">
        <v>37</v>
      </c>
      <c r="E449" s="38" t="s">
        <v>10518</v>
      </c>
      <c r="F449" s="38" t="s">
        <v>10514</v>
      </c>
      <c r="G449" s="221" t="s">
        <v>10516</v>
      </c>
      <c r="H449" s="37" t="s">
        <v>10525</v>
      </c>
      <c r="I449" s="217">
        <v>2.0001000000000002</v>
      </c>
      <c r="J449" s="212" t="s">
        <v>17850</v>
      </c>
      <c r="K449" s="52"/>
    </row>
    <row r="450" spans="1:11" ht="31.2">
      <c r="A450" s="53">
        <v>10</v>
      </c>
      <c r="B450" s="53">
        <v>10</v>
      </c>
      <c r="C450" s="37" t="s">
        <v>10840</v>
      </c>
      <c r="D450" s="37" t="s">
        <v>37</v>
      </c>
      <c r="E450" s="38" t="s">
        <v>10515</v>
      </c>
      <c r="F450" s="38" t="s">
        <v>10514</v>
      </c>
      <c r="G450" s="221" t="s">
        <v>10516</v>
      </c>
      <c r="H450" s="37" t="s">
        <v>10526</v>
      </c>
      <c r="I450" s="217">
        <v>5.5414000000000003</v>
      </c>
      <c r="J450" s="212" t="s">
        <v>17850</v>
      </c>
      <c r="K450" s="52"/>
    </row>
    <row r="451" spans="1:11" ht="31.2">
      <c r="A451" s="53">
        <v>11</v>
      </c>
      <c r="B451" s="53">
        <v>11</v>
      </c>
      <c r="C451" s="37" t="s">
        <v>10840</v>
      </c>
      <c r="D451" s="37" t="s">
        <v>37</v>
      </c>
      <c r="E451" s="38" t="s">
        <v>10518</v>
      </c>
      <c r="F451" s="38" t="s">
        <v>10514</v>
      </c>
      <c r="G451" s="221" t="s">
        <v>10516</v>
      </c>
      <c r="H451" s="37" t="s">
        <v>10527</v>
      </c>
      <c r="I451" s="217">
        <v>2</v>
      </c>
      <c r="J451" s="212" t="s">
        <v>17850</v>
      </c>
      <c r="K451" s="52"/>
    </row>
    <row r="452" spans="1:11" ht="31.2">
      <c r="A452" s="53">
        <v>12</v>
      </c>
      <c r="B452" s="53">
        <v>12</v>
      </c>
      <c r="C452" s="37" t="s">
        <v>10840</v>
      </c>
      <c r="D452" s="37" t="s">
        <v>37</v>
      </c>
      <c r="E452" s="38" t="s">
        <v>10515</v>
      </c>
      <c r="F452" s="38" t="s">
        <v>10514</v>
      </c>
      <c r="G452" s="221" t="s">
        <v>10516</v>
      </c>
      <c r="H452" s="37" t="s">
        <v>10528</v>
      </c>
      <c r="I452" s="217">
        <v>2.7702</v>
      </c>
      <c r="J452" s="212" t="s">
        <v>17850</v>
      </c>
      <c r="K452" s="52"/>
    </row>
    <row r="453" spans="1:11" ht="78">
      <c r="A453" s="53">
        <v>13</v>
      </c>
      <c r="B453" s="53">
        <v>13</v>
      </c>
      <c r="C453" s="37" t="s">
        <v>10840</v>
      </c>
      <c r="D453" s="37" t="s">
        <v>36</v>
      </c>
      <c r="E453" s="38" t="s">
        <v>10515</v>
      </c>
      <c r="F453" s="38" t="s">
        <v>10530</v>
      </c>
      <c r="G453" s="221" t="s">
        <v>10516</v>
      </c>
      <c r="H453" s="37" t="s">
        <v>10529</v>
      </c>
      <c r="I453" s="217">
        <v>6.694</v>
      </c>
      <c r="J453" s="212" t="s">
        <v>17850</v>
      </c>
      <c r="K453" s="52"/>
    </row>
    <row r="454" spans="1:11" ht="78">
      <c r="A454" s="53">
        <v>14</v>
      </c>
      <c r="B454" s="53">
        <v>14</v>
      </c>
      <c r="C454" s="37" t="s">
        <v>10840</v>
      </c>
      <c r="D454" s="37" t="s">
        <v>36</v>
      </c>
      <c r="E454" s="38" t="s">
        <v>10515</v>
      </c>
      <c r="F454" s="38" t="s">
        <v>10530</v>
      </c>
      <c r="G454" s="221" t="s">
        <v>10516</v>
      </c>
      <c r="H454" s="37" t="s">
        <v>10531</v>
      </c>
      <c r="I454" s="217">
        <v>6.6952999999999996</v>
      </c>
      <c r="J454" s="212" t="s">
        <v>17850</v>
      </c>
      <c r="K454" s="52"/>
    </row>
    <row r="455" spans="1:11" ht="78">
      <c r="A455" s="53">
        <v>15</v>
      </c>
      <c r="B455" s="53">
        <v>15</v>
      </c>
      <c r="C455" s="37" t="s">
        <v>10840</v>
      </c>
      <c r="D455" s="37" t="s">
        <v>36</v>
      </c>
      <c r="E455" s="38" t="s">
        <v>10515</v>
      </c>
      <c r="F455" s="38" t="s">
        <v>10530</v>
      </c>
      <c r="G455" s="221" t="s">
        <v>10516</v>
      </c>
      <c r="H455" s="37" t="s">
        <v>10532</v>
      </c>
      <c r="I455" s="217">
        <v>7.2390999999999996</v>
      </c>
      <c r="J455" s="212" t="s">
        <v>17850</v>
      </c>
      <c r="K455" s="52"/>
    </row>
    <row r="456" spans="1:11" ht="78">
      <c r="A456" s="53">
        <v>16</v>
      </c>
      <c r="B456" s="53">
        <v>16</v>
      </c>
      <c r="C456" s="37" t="s">
        <v>10840</v>
      </c>
      <c r="D456" s="37" t="s">
        <v>36</v>
      </c>
      <c r="E456" s="38" t="s">
        <v>10515</v>
      </c>
      <c r="F456" s="38" t="s">
        <v>10530</v>
      </c>
      <c r="G456" s="221" t="s">
        <v>10516</v>
      </c>
      <c r="H456" s="37" t="s">
        <v>10533</v>
      </c>
      <c r="I456" s="217">
        <v>6.8093000000000004</v>
      </c>
      <c r="J456" s="212" t="s">
        <v>17850</v>
      </c>
      <c r="K456" s="52"/>
    </row>
    <row r="457" spans="1:11" ht="78">
      <c r="A457" s="53">
        <v>17</v>
      </c>
      <c r="B457" s="53">
        <v>17</v>
      </c>
      <c r="C457" s="37" t="s">
        <v>10840</v>
      </c>
      <c r="D457" s="37" t="s">
        <v>36</v>
      </c>
      <c r="E457" s="38" t="s">
        <v>10515</v>
      </c>
      <c r="F457" s="38" t="s">
        <v>10530</v>
      </c>
      <c r="G457" s="221" t="s">
        <v>10516</v>
      </c>
      <c r="H457" s="37" t="s">
        <v>10534</v>
      </c>
      <c r="I457" s="217">
        <v>9.1569000000000003</v>
      </c>
      <c r="J457" s="212" t="s">
        <v>17850</v>
      </c>
      <c r="K457" s="52"/>
    </row>
    <row r="458" spans="1:11" ht="78">
      <c r="A458" s="53">
        <v>18</v>
      </c>
      <c r="B458" s="53">
        <v>18</v>
      </c>
      <c r="C458" s="37" t="s">
        <v>10840</v>
      </c>
      <c r="D458" s="37" t="s">
        <v>36</v>
      </c>
      <c r="E458" s="38" t="s">
        <v>10515</v>
      </c>
      <c r="F458" s="38" t="s">
        <v>10530</v>
      </c>
      <c r="G458" s="221" t="s">
        <v>10516</v>
      </c>
      <c r="H458" s="37" t="s">
        <v>10535</v>
      </c>
      <c r="I458" s="217">
        <v>3.3614000000000002</v>
      </c>
      <c r="J458" s="212" t="s">
        <v>17850</v>
      </c>
      <c r="K458" s="52"/>
    </row>
    <row r="459" spans="1:11" ht="78">
      <c r="A459" s="53">
        <v>19</v>
      </c>
      <c r="B459" s="53">
        <v>19</v>
      </c>
      <c r="C459" s="37" t="s">
        <v>10840</v>
      </c>
      <c r="D459" s="37" t="s">
        <v>36</v>
      </c>
      <c r="E459" s="38" t="s">
        <v>10515</v>
      </c>
      <c r="F459" s="38" t="s">
        <v>10530</v>
      </c>
      <c r="G459" s="221" t="s">
        <v>10516</v>
      </c>
      <c r="H459" s="37" t="s">
        <v>10536</v>
      </c>
      <c r="I459" s="217">
        <v>6.7232000000000003</v>
      </c>
      <c r="J459" s="212" t="s">
        <v>17850</v>
      </c>
      <c r="K459" s="52"/>
    </row>
    <row r="460" spans="1:11" ht="78">
      <c r="A460" s="53">
        <v>20</v>
      </c>
      <c r="B460" s="53">
        <v>20</v>
      </c>
      <c r="C460" s="37" t="s">
        <v>10840</v>
      </c>
      <c r="D460" s="37" t="s">
        <v>36</v>
      </c>
      <c r="E460" s="38" t="s">
        <v>10515</v>
      </c>
      <c r="F460" s="38" t="s">
        <v>10530</v>
      </c>
      <c r="G460" s="221" t="s">
        <v>10516</v>
      </c>
      <c r="H460" s="37" t="s">
        <v>10537</v>
      </c>
      <c r="I460" s="217">
        <v>6.9128999999999996</v>
      </c>
      <c r="J460" s="212" t="s">
        <v>17850</v>
      </c>
      <c r="K460" s="52"/>
    </row>
    <row r="461" spans="1:11" ht="78">
      <c r="A461" s="53">
        <v>21</v>
      </c>
      <c r="B461" s="53">
        <v>21</v>
      </c>
      <c r="C461" s="37" t="s">
        <v>10840</v>
      </c>
      <c r="D461" s="37" t="s">
        <v>36</v>
      </c>
      <c r="E461" s="38" t="s">
        <v>10515</v>
      </c>
      <c r="F461" s="38" t="s">
        <v>10530</v>
      </c>
      <c r="G461" s="221" t="s">
        <v>10516</v>
      </c>
      <c r="H461" s="37" t="s">
        <v>10538</v>
      </c>
      <c r="I461" s="217">
        <v>6.7229000000000001</v>
      </c>
      <c r="J461" s="212" t="s">
        <v>17850</v>
      </c>
      <c r="K461" s="52"/>
    </row>
    <row r="462" spans="1:11" ht="78">
      <c r="A462" s="53">
        <v>22</v>
      </c>
      <c r="B462" s="53">
        <v>22</v>
      </c>
      <c r="C462" s="37" t="s">
        <v>10840</v>
      </c>
      <c r="D462" s="37" t="s">
        <v>36</v>
      </c>
      <c r="E462" s="38" t="s">
        <v>10515</v>
      </c>
      <c r="F462" s="38" t="s">
        <v>10530</v>
      </c>
      <c r="G462" s="221" t="s">
        <v>10516</v>
      </c>
      <c r="H462" s="37" t="s">
        <v>10539</v>
      </c>
      <c r="I462" s="217">
        <v>6.6952999999999996</v>
      </c>
      <c r="J462" s="212" t="s">
        <v>17850</v>
      </c>
      <c r="K462" s="52"/>
    </row>
    <row r="463" spans="1:11" ht="78">
      <c r="A463" s="53">
        <v>23</v>
      </c>
      <c r="B463" s="53">
        <v>23</v>
      </c>
      <c r="C463" s="37" t="s">
        <v>10840</v>
      </c>
      <c r="D463" s="37" t="s">
        <v>36</v>
      </c>
      <c r="E463" s="38" t="s">
        <v>10515</v>
      </c>
      <c r="F463" s="38" t="s">
        <v>10530</v>
      </c>
      <c r="G463" s="221" t="s">
        <v>10516</v>
      </c>
      <c r="H463" s="37" t="s">
        <v>10540</v>
      </c>
      <c r="I463" s="217">
        <v>6.6936999999999998</v>
      </c>
      <c r="J463" s="212" t="s">
        <v>17850</v>
      </c>
      <c r="K463" s="52"/>
    </row>
    <row r="464" spans="1:11" ht="78">
      <c r="A464" s="53">
        <v>24</v>
      </c>
      <c r="B464" s="53">
        <v>24</v>
      </c>
      <c r="C464" s="37" t="s">
        <v>10840</v>
      </c>
      <c r="D464" s="37" t="s">
        <v>36</v>
      </c>
      <c r="E464" s="38" t="s">
        <v>10515</v>
      </c>
      <c r="F464" s="38" t="s">
        <v>10530</v>
      </c>
      <c r="G464" s="221" t="s">
        <v>10516</v>
      </c>
      <c r="H464" s="37" t="s">
        <v>10541</v>
      </c>
      <c r="I464" s="217">
        <v>6.6936999999999998</v>
      </c>
      <c r="J464" s="212" t="s">
        <v>17850</v>
      </c>
      <c r="K464" s="52"/>
    </row>
    <row r="465" spans="1:11" ht="78">
      <c r="A465" s="53">
        <v>25</v>
      </c>
      <c r="B465" s="53">
        <v>25</v>
      </c>
      <c r="C465" s="37" t="s">
        <v>10840</v>
      </c>
      <c r="D465" s="37" t="s">
        <v>36</v>
      </c>
      <c r="E465" s="38" t="s">
        <v>10518</v>
      </c>
      <c r="F465" s="38" t="s">
        <v>10530</v>
      </c>
      <c r="G465" s="221" t="s">
        <v>10516</v>
      </c>
      <c r="H465" s="37" t="s">
        <v>10542</v>
      </c>
      <c r="I465" s="217">
        <v>0.83699999999999997</v>
      </c>
      <c r="J465" s="212" t="s">
        <v>17850</v>
      </c>
      <c r="K465" s="52"/>
    </row>
    <row r="466" spans="1:11" ht="78">
      <c r="A466" s="53">
        <v>26</v>
      </c>
      <c r="B466" s="53">
        <v>26</v>
      </c>
      <c r="C466" s="37" t="s">
        <v>10840</v>
      </c>
      <c r="D466" s="37" t="s">
        <v>36</v>
      </c>
      <c r="E466" s="38" t="s">
        <v>10518</v>
      </c>
      <c r="F466" s="38" t="s">
        <v>10530</v>
      </c>
      <c r="G466" s="221" t="s">
        <v>10516</v>
      </c>
      <c r="H466" s="37" t="s">
        <v>10543</v>
      </c>
      <c r="I466" s="217">
        <v>0.83689999999999998</v>
      </c>
      <c r="J466" s="212" t="s">
        <v>17850</v>
      </c>
      <c r="K466" s="52"/>
    </row>
    <row r="467" spans="1:11" ht="78">
      <c r="A467" s="53">
        <v>27</v>
      </c>
      <c r="B467" s="53">
        <v>27</v>
      </c>
      <c r="C467" s="37" t="s">
        <v>10840</v>
      </c>
      <c r="D467" s="37" t="s">
        <v>36</v>
      </c>
      <c r="E467" s="38" t="s">
        <v>10518</v>
      </c>
      <c r="F467" s="38" t="s">
        <v>10530</v>
      </c>
      <c r="G467" s="221" t="s">
        <v>10516</v>
      </c>
      <c r="H467" s="37" t="s">
        <v>10544</v>
      </c>
      <c r="I467" s="217">
        <v>0.83689999999999998</v>
      </c>
      <c r="J467" s="212" t="s">
        <v>17850</v>
      </c>
      <c r="K467" s="52"/>
    </row>
    <row r="468" spans="1:11" ht="78">
      <c r="A468" s="53">
        <v>28</v>
      </c>
      <c r="B468" s="53">
        <v>28</v>
      </c>
      <c r="C468" s="37" t="s">
        <v>10840</v>
      </c>
      <c r="D468" s="37" t="s">
        <v>36</v>
      </c>
      <c r="E468" s="38" t="s">
        <v>10518</v>
      </c>
      <c r="F468" s="38" t="s">
        <v>10530</v>
      </c>
      <c r="G468" s="221" t="s">
        <v>10516</v>
      </c>
      <c r="H468" s="37" t="s">
        <v>10545</v>
      </c>
      <c r="I468" s="217">
        <v>0.83689999999999998</v>
      </c>
      <c r="J468" s="212" t="s">
        <v>17850</v>
      </c>
      <c r="K468" s="52"/>
    </row>
    <row r="469" spans="1:11" ht="78">
      <c r="A469" s="53">
        <v>29</v>
      </c>
      <c r="B469" s="53">
        <v>29</v>
      </c>
      <c r="C469" s="37" t="s">
        <v>10840</v>
      </c>
      <c r="D469" s="37" t="s">
        <v>36</v>
      </c>
      <c r="E469" s="38" t="s">
        <v>10518</v>
      </c>
      <c r="F469" s="38" t="s">
        <v>10530</v>
      </c>
      <c r="G469" s="221" t="s">
        <v>10516</v>
      </c>
      <c r="H469" s="37" t="s">
        <v>10546</v>
      </c>
      <c r="I469" s="217">
        <v>0.83689999999999998</v>
      </c>
      <c r="J469" s="212" t="s">
        <v>17850</v>
      </c>
      <c r="K469" s="52"/>
    </row>
    <row r="470" spans="1:11" ht="78">
      <c r="A470" s="53">
        <v>30</v>
      </c>
      <c r="B470" s="53">
        <v>30</v>
      </c>
      <c r="C470" s="37" t="s">
        <v>10840</v>
      </c>
      <c r="D470" s="37" t="s">
        <v>36</v>
      </c>
      <c r="E470" s="38" t="s">
        <v>10518</v>
      </c>
      <c r="F470" s="38" t="s">
        <v>10530</v>
      </c>
      <c r="G470" s="221" t="s">
        <v>10516</v>
      </c>
      <c r="H470" s="37" t="s">
        <v>10547</v>
      </c>
      <c r="I470" s="217">
        <v>0.83689999999999998</v>
      </c>
      <c r="J470" s="212" t="s">
        <v>17850</v>
      </c>
      <c r="K470" s="52"/>
    </row>
    <row r="471" spans="1:11" ht="78">
      <c r="A471" s="53">
        <v>31</v>
      </c>
      <c r="B471" s="53">
        <v>31</v>
      </c>
      <c r="C471" s="37" t="s">
        <v>10840</v>
      </c>
      <c r="D471" s="37" t="s">
        <v>36</v>
      </c>
      <c r="E471" s="38" t="s">
        <v>10518</v>
      </c>
      <c r="F471" s="38" t="s">
        <v>10530</v>
      </c>
      <c r="G471" s="221" t="s">
        <v>10516</v>
      </c>
      <c r="H471" s="37" t="s">
        <v>10548</v>
      </c>
      <c r="I471" s="217">
        <v>0.83689999999999998</v>
      </c>
      <c r="J471" s="212" t="s">
        <v>17850</v>
      </c>
      <c r="K471" s="52"/>
    </row>
    <row r="472" spans="1:11" ht="78">
      <c r="A472" s="53">
        <v>32</v>
      </c>
      <c r="B472" s="53">
        <v>32</v>
      </c>
      <c r="C472" s="37" t="s">
        <v>10840</v>
      </c>
      <c r="D472" s="37" t="s">
        <v>36</v>
      </c>
      <c r="E472" s="38" t="s">
        <v>10518</v>
      </c>
      <c r="F472" s="38" t="s">
        <v>10530</v>
      </c>
      <c r="G472" s="221" t="s">
        <v>10516</v>
      </c>
      <c r="H472" s="37" t="s">
        <v>10549</v>
      </c>
      <c r="I472" s="217">
        <v>0.83689999999999998</v>
      </c>
      <c r="J472" s="212" t="s">
        <v>17850</v>
      </c>
      <c r="K472" s="52"/>
    </row>
    <row r="473" spans="1:11" ht="78">
      <c r="A473" s="53">
        <v>33</v>
      </c>
      <c r="B473" s="53">
        <v>33</v>
      </c>
      <c r="C473" s="37" t="s">
        <v>10840</v>
      </c>
      <c r="D473" s="37" t="s">
        <v>36</v>
      </c>
      <c r="E473" s="38" t="s">
        <v>10518</v>
      </c>
      <c r="F473" s="38" t="s">
        <v>10530</v>
      </c>
      <c r="G473" s="221" t="s">
        <v>10516</v>
      </c>
      <c r="H473" s="37" t="s">
        <v>10550</v>
      </c>
      <c r="I473" s="217">
        <v>0.83689999999999998</v>
      </c>
      <c r="J473" s="212" t="s">
        <v>17850</v>
      </c>
      <c r="K473" s="52"/>
    </row>
    <row r="474" spans="1:11" ht="78">
      <c r="A474" s="53">
        <v>34</v>
      </c>
      <c r="B474" s="53">
        <v>34</v>
      </c>
      <c r="C474" s="37" t="s">
        <v>10840</v>
      </c>
      <c r="D474" s="37" t="s">
        <v>36</v>
      </c>
      <c r="E474" s="38" t="s">
        <v>10518</v>
      </c>
      <c r="F474" s="38" t="s">
        <v>10530</v>
      </c>
      <c r="G474" s="221" t="s">
        <v>10516</v>
      </c>
      <c r="H474" s="37" t="s">
        <v>10551</v>
      </c>
      <c r="I474" s="217">
        <v>0.83689999999999998</v>
      </c>
      <c r="J474" s="212" t="s">
        <v>17850</v>
      </c>
      <c r="K474" s="52"/>
    </row>
    <row r="475" spans="1:11" ht="78">
      <c r="A475" s="53">
        <v>35</v>
      </c>
      <c r="B475" s="53">
        <v>35</v>
      </c>
      <c r="C475" s="37" t="s">
        <v>10840</v>
      </c>
      <c r="D475" s="37" t="s">
        <v>36</v>
      </c>
      <c r="E475" s="38" t="s">
        <v>10518</v>
      </c>
      <c r="F475" s="38" t="s">
        <v>10530</v>
      </c>
      <c r="G475" s="221" t="s">
        <v>10516</v>
      </c>
      <c r="H475" s="37" t="s">
        <v>10552</v>
      </c>
      <c r="I475" s="217">
        <v>0.83689999999999998</v>
      </c>
      <c r="J475" s="212" t="s">
        <v>17850</v>
      </c>
      <c r="K475" s="52"/>
    </row>
    <row r="476" spans="1:11" ht="78">
      <c r="A476" s="53">
        <v>36</v>
      </c>
      <c r="B476" s="53">
        <v>36</v>
      </c>
      <c r="C476" s="37" t="s">
        <v>10840</v>
      </c>
      <c r="D476" s="37" t="s">
        <v>36</v>
      </c>
      <c r="E476" s="38" t="s">
        <v>10518</v>
      </c>
      <c r="F476" s="38" t="s">
        <v>10530</v>
      </c>
      <c r="G476" s="221" t="s">
        <v>10516</v>
      </c>
      <c r="H476" s="37" t="s">
        <v>10553</v>
      </c>
      <c r="I476" s="217">
        <v>0.83689999999999998</v>
      </c>
      <c r="J476" s="212" t="s">
        <v>17850</v>
      </c>
      <c r="K476" s="52"/>
    </row>
    <row r="477" spans="1:11" ht="78">
      <c r="A477" s="53">
        <v>37</v>
      </c>
      <c r="B477" s="53">
        <v>37</v>
      </c>
      <c r="C477" s="37" t="s">
        <v>10840</v>
      </c>
      <c r="D477" s="37" t="s">
        <v>36</v>
      </c>
      <c r="E477" s="38" t="s">
        <v>10518</v>
      </c>
      <c r="F477" s="38" t="s">
        <v>10530</v>
      </c>
      <c r="G477" s="221" t="s">
        <v>10516</v>
      </c>
      <c r="H477" s="37" t="s">
        <v>10554</v>
      </c>
      <c r="I477" s="217">
        <v>0.83689999999999998</v>
      </c>
      <c r="J477" s="212" t="s">
        <v>17850</v>
      </c>
      <c r="K477" s="52"/>
    </row>
    <row r="478" spans="1:11" ht="78">
      <c r="A478" s="53">
        <v>38</v>
      </c>
      <c r="B478" s="53">
        <v>38</v>
      </c>
      <c r="C478" s="37" t="s">
        <v>10840</v>
      </c>
      <c r="D478" s="37" t="s">
        <v>36</v>
      </c>
      <c r="E478" s="38" t="s">
        <v>10518</v>
      </c>
      <c r="F478" s="38" t="s">
        <v>10530</v>
      </c>
      <c r="G478" s="221" t="s">
        <v>10516</v>
      </c>
      <c r="H478" s="37" t="s">
        <v>10555</v>
      </c>
      <c r="I478" s="217">
        <v>0.83689999999999998</v>
      </c>
      <c r="J478" s="212" t="s">
        <v>17850</v>
      </c>
      <c r="K478" s="52"/>
    </row>
    <row r="479" spans="1:11" ht="78">
      <c r="A479" s="53">
        <v>39</v>
      </c>
      <c r="B479" s="53">
        <v>39</v>
      </c>
      <c r="C479" s="37" t="s">
        <v>10840</v>
      </c>
      <c r="D479" s="37" t="s">
        <v>36</v>
      </c>
      <c r="E479" s="38" t="s">
        <v>10518</v>
      </c>
      <c r="F479" s="38" t="s">
        <v>10530</v>
      </c>
      <c r="G479" s="221" t="s">
        <v>10516</v>
      </c>
      <c r="H479" s="37" t="s">
        <v>10556</v>
      </c>
      <c r="I479" s="217">
        <v>0.83699999999999997</v>
      </c>
      <c r="J479" s="212" t="s">
        <v>17850</v>
      </c>
      <c r="K479" s="52"/>
    </row>
    <row r="480" spans="1:11" ht="78">
      <c r="A480" s="53">
        <v>40</v>
      </c>
      <c r="B480" s="53">
        <v>40</v>
      </c>
      <c r="C480" s="37" t="s">
        <v>10840</v>
      </c>
      <c r="D480" s="37" t="s">
        <v>36</v>
      </c>
      <c r="E480" s="38" t="s">
        <v>10515</v>
      </c>
      <c r="F480" s="38" t="s">
        <v>10530</v>
      </c>
      <c r="G480" s="221" t="s">
        <v>10516</v>
      </c>
      <c r="H480" s="37" t="s">
        <v>10557</v>
      </c>
      <c r="I480" s="217">
        <v>7.4123999999999999</v>
      </c>
      <c r="J480" s="212" t="s">
        <v>17850</v>
      </c>
      <c r="K480" s="52"/>
    </row>
    <row r="481" spans="1:11" ht="78">
      <c r="A481" s="53">
        <v>41</v>
      </c>
      <c r="B481" s="53">
        <v>41</v>
      </c>
      <c r="C481" s="37" t="s">
        <v>10840</v>
      </c>
      <c r="D481" s="37" t="s">
        <v>36</v>
      </c>
      <c r="E481" s="38" t="s">
        <v>10515</v>
      </c>
      <c r="F481" s="38" t="s">
        <v>10530</v>
      </c>
      <c r="G481" s="221" t="s">
        <v>10516</v>
      </c>
      <c r="H481" s="37" t="s">
        <v>10558</v>
      </c>
      <c r="I481" s="217">
        <v>3.1751</v>
      </c>
      <c r="J481" s="212" t="s">
        <v>17850</v>
      </c>
      <c r="K481" s="52"/>
    </row>
    <row r="482" spans="1:11" ht="78">
      <c r="A482" s="53">
        <v>42</v>
      </c>
      <c r="B482" s="53">
        <v>42</v>
      </c>
      <c r="C482" s="37" t="s">
        <v>10840</v>
      </c>
      <c r="D482" s="37" t="s">
        <v>36</v>
      </c>
      <c r="E482" s="38" t="s">
        <v>10515</v>
      </c>
      <c r="F482" s="38" t="s">
        <v>10530</v>
      </c>
      <c r="G482" s="221" t="s">
        <v>10516</v>
      </c>
      <c r="H482" s="37" t="s">
        <v>10559</v>
      </c>
      <c r="I482" s="217">
        <v>7.8526999999999996</v>
      </c>
      <c r="J482" s="212" t="s">
        <v>17850</v>
      </c>
      <c r="K482" s="52"/>
    </row>
    <row r="483" spans="1:11" ht="78">
      <c r="A483" s="53">
        <v>43</v>
      </c>
      <c r="B483" s="53">
        <v>43</v>
      </c>
      <c r="C483" s="37" t="s">
        <v>10840</v>
      </c>
      <c r="D483" s="37" t="s">
        <v>36</v>
      </c>
      <c r="E483" s="38" t="s">
        <v>10515</v>
      </c>
      <c r="F483" s="38" t="s">
        <v>10530</v>
      </c>
      <c r="G483" s="221" t="s">
        <v>10516</v>
      </c>
      <c r="H483" s="37" t="s">
        <v>10560</v>
      </c>
      <c r="I483" s="217">
        <v>7.8159999999999998</v>
      </c>
      <c r="J483" s="212" t="s">
        <v>17850</v>
      </c>
      <c r="K483" s="52"/>
    </row>
    <row r="484" spans="1:11" ht="78">
      <c r="A484" s="53">
        <v>44</v>
      </c>
      <c r="B484" s="53">
        <v>44</v>
      </c>
      <c r="C484" s="37" t="s">
        <v>10840</v>
      </c>
      <c r="D484" s="37" t="s">
        <v>36</v>
      </c>
      <c r="E484" s="38" t="s">
        <v>10515</v>
      </c>
      <c r="F484" s="38" t="s">
        <v>10530</v>
      </c>
      <c r="G484" s="221" t="s">
        <v>10516</v>
      </c>
      <c r="H484" s="37" t="s">
        <v>10561</v>
      </c>
      <c r="I484" s="217">
        <v>2.9053</v>
      </c>
      <c r="J484" s="212" t="s">
        <v>17850</v>
      </c>
      <c r="K484" s="52"/>
    </row>
    <row r="485" spans="1:11" ht="78">
      <c r="A485" s="53">
        <v>45</v>
      </c>
      <c r="B485" s="53">
        <v>45</v>
      </c>
      <c r="C485" s="37" t="s">
        <v>10840</v>
      </c>
      <c r="D485" s="37" t="s">
        <v>36</v>
      </c>
      <c r="E485" s="38" t="s">
        <v>10515</v>
      </c>
      <c r="F485" s="38" t="s">
        <v>10530</v>
      </c>
      <c r="G485" s="221" t="s">
        <v>10516</v>
      </c>
      <c r="H485" s="37" t="s">
        <v>10562</v>
      </c>
      <c r="I485" s="217">
        <v>15.178000000000001</v>
      </c>
      <c r="J485" s="212" t="s">
        <v>17850</v>
      </c>
      <c r="K485" s="52"/>
    </row>
    <row r="486" spans="1:11" ht="78">
      <c r="A486" s="53">
        <v>46</v>
      </c>
      <c r="B486" s="53">
        <v>46</v>
      </c>
      <c r="C486" s="37" t="s">
        <v>10840</v>
      </c>
      <c r="D486" s="37" t="s">
        <v>36</v>
      </c>
      <c r="E486" s="38" t="s">
        <v>10515</v>
      </c>
      <c r="F486" s="38" t="s">
        <v>10530</v>
      </c>
      <c r="G486" s="221" t="s">
        <v>10516</v>
      </c>
      <c r="H486" s="37" t="s">
        <v>10563</v>
      </c>
      <c r="I486" s="217">
        <v>8.0620999999999992</v>
      </c>
      <c r="J486" s="212" t="s">
        <v>17850</v>
      </c>
      <c r="K486" s="52"/>
    </row>
    <row r="487" spans="1:11" ht="31.2">
      <c r="A487" s="53">
        <v>47</v>
      </c>
      <c r="B487" s="53">
        <v>47</v>
      </c>
      <c r="C487" s="37" t="s">
        <v>10840</v>
      </c>
      <c r="D487" s="37" t="s">
        <v>37</v>
      </c>
      <c r="E487" s="38" t="s">
        <v>10515</v>
      </c>
      <c r="F487" s="38" t="s">
        <v>10514</v>
      </c>
      <c r="G487" s="221" t="s">
        <v>10516</v>
      </c>
      <c r="H487" s="37" t="s">
        <v>10564</v>
      </c>
      <c r="I487" s="217">
        <v>4.5792000000000002</v>
      </c>
      <c r="J487" s="212" t="s">
        <v>17850</v>
      </c>
      <c r="K487" s="52"/>
    </row>
    <row r="488" spans="1:11" ht="31.2">
      <c r="A488" s="53">
        <v>48</v>
      </c>
      <c r="B488" s="53">
        <v>48</v>
      </c>
      <c r="C488" s="37" t="s">
        <v>10840</v>
      </c>
      <c r="D488" s="37" t="s">
        <v>37</v>
      </c>
      <c r="E488" s="38" t="s">
        <v>10518</v>
      </c>
      <c r="F488" s="38" t="s">
        <v>10514</v>
      </c>
      <c r="G488" s="221" t="s">
        <v>10516</v>
      </c>
      <c r="H488" s="37" t="s">
        <v>10565</v>
      </c>
      <c r="I488" s="217">
        <v>2</v>
      </c>
      <c r="J488" s="212" t="s">
        <v>17850</v>
      </c>
      <c r="K488" s="52"/>
    </row>
    <row r="489" spans="1:11" ht="31.2">
      <c r="A489" s="53">
        <v>49</v>
      </c>
      <c r="B489" s="53">
        <v>49</v>
      </c>
      <c r="C489" s="37" t="s">
        <v>10840</v>
      </c>
      <c r="D489" s="37" t="s">
        <v>37</v>
      </c>
      <c r="E489" s="38" t="s">
        <v>10518</v>
      </c>
      <c r="F489" s="38" t="s">
        <v>10514</v>
      </c>
      <c r="G489" s="221" t="s">
        <v>10516</v>
      </c>
      <c r="H489" s="37" t="s">
        <v>10566</v>
      </c>
      <c r="I489" s="217">
        <v>2</v>
      </c>
      <c r="J489" s="212" t="s">
        <v>17850</v>
      </c>
      <c r="K489" s="52"/>
    </row>
    <row r="490" spans="1:11" ht="31.2">
      <c r="A490" s="53">
        <v>50</v>
      </c>
      <c r="B490" s="53">
        <v>50</v>
      </c>
      <c r="C490" s="37" t="s">
        <v>10840</v>
      </c>
      <c r="D490" s="37" t="s">
        <v>37</v>
      </c>
      <c r="E490" s="38" t="s">
        <v>10515</v>
      </c>
      <c r="F490" s="38" t="s">
        <v>10514</v>
      </c>
      <c r="G490" s="221" t="s">
        <v>10516</v>
      </c>
      <c r="H490" s="37" t="s">
        <v>10567</v>
      </c>
      <c r="I490" s="217">
        <v>5.5396000000000001</v>
      </c>
      <c r="J490" s="212" t="s">
        <v>17850</v>
      </c>
      <c r="K490" s="52"/>
    </row>
    <row r="491" spans="1:11" ht="31.2">
      <c r="A491" s="53">
        <v>51</v>
      </c>
      <c r="B491" s="53">
        <v>51</v>
      </c>
      <c r="C491" s="37" t="s">
        <v>10840</v>
      </c>
      <c r="D491" s="37" t="s">
        <v>37</v>
      </c>
      <c r="E491" s="38" t="s">
        <v>10515</v>
      </c>
      <c r="F491" s="38" t="s">
        <v>10514</v>
      </c>
      <c r="G491" s="221" t="s">
        <v>10516</v>
      </c>
      <c r="H491" s="37" t="s">
        <v>10568</v>
      </c>
      <c r="I491" s="217">
        <v>4.5793999999999997</v>
      </c>
      <c r="J491" s="212" t="s">
        <v>17850</v>
      </c>
      <c r="K491" s="52"/>
    </row>
    <row r="492" spans="1:11" ht="31.2">
      <c r="A492" s="53">
        <v>52</v>
      </c>
      <c r="B492" s="53">
        <v>52</v>
      </c>
      <c r="C492" s="37" t="s">
        <v>10840</v>
      </c>
      <c r="D492" s="37" t="s">
        <v>37</v>
      </c>
      <c r="E492" s="38" t="s">
        <v>10518</v>
      </c>
      <c r="F492" s="38" t="s">
        <v>10514</v>
      </c>
      <c r="G492" s="221" t="s">
        <v>10516</v>
      </c>
      <c r="H492" s="37" t="s">
        <v>10569</v>
      </c>
      <c r="I492" s="217">
        <v>2</v>
      </c>
      <c r="J492" s="212" t="s">
        <v>17850</v>
      </c>
      <c r="K492" s="52"/>
    </row>
    <row r="493" spans="1:11" ht="31.2">
      <c r="A493" s="53">
        <v>53</v>
      </c>
      <c r="B493" s="53">
        <v>53</v>
      </c>
      <c r="C493" s="37" t="s">
        <v>10840</v>
      </c>
      <c r="D493" s="37" t="s">
        <v>37</v>
      </c>
      <c r="E493" s="38" t="s">
        <v>10515</v>
      </c>
      <c r="F493" s="38" t="s">
        <v>10514</v>
      </c>
      <c r="G493" s="221" t="s">
        <v>10516</v>
      </c>
      <c r="H493" s="37" t="s">
        <v>10570</v>
      </c>
      <c r="I493" s="217">
        <v>5.5430000000000001</v>
      </c>
      <c r="J493" s="212" t="s">
        <v>17850</v>
      </c>
      <c r="K493" s="52"/>
    </row>
    <row r="494" spans="1:11" ht="31.2">
      <c r="A494" s="53">
        <v>54</v>
      </c>
      <c r="B494" s="53">
        <v>54</v>
      </c>
      <c r="C494" s="37" t="s">
        <v>10840</v>
      </c>
      <c r="D494" s="37" t="s">
        <v>37</v>
      </c>
      <c r="E494" s="38" t="s">
        <v>10515</v>
      </c>
      <c r="F494" s="38" t="s">
        <v>10514</v>
      </c>
      <c r="G494" s="221" t="s">
        <v>10516</v>
      </c>
      <c r="H494" s="37" t="s">
        <v>10571</v>
      </c>
      <c r="I494" s="217">
        <v>5.5407000000000002</v>
      </c>
      <c r="J494" s="212" t="s">
        <v>17850</v>
      </c>
      <c r="K494" s="52"/>
    </row>
    <row r="495" spans="1:11" ht="31.2">
      <c r="A495" s="53">
        <v>55</v>
      </c>
      <c r="B495" s="53">
        <v>55</v>
      </c>
      <c r="C495" s="37" t="s">
        <v>10840</v>
      </c>
      <c r="D495" s="37" t="s">
        <v>37</v>
      </c>
      <c r="E495" s="38" t="s">
        <v>10515</v>
      </c>
      <c r="F495" s="38" t="s">
        <v>10514</v>
      </c>
      <c r="G495" s="221" t="s">
        <v>10516</v>
      </c>
      <c r="H495" s="37" t="s">
        <v>10572</v>
      </c>
      <c r="I495" s="217">
        <v>5.5429000000000004</v>
      </c>
      <c r="J495" s="212" t="s">
        <v>17850</v>
      </c>
      <c r="K495" s="52"/>
    </row>
    <row r="496" spans="1:11" ht="31.2">
      <c r="A496" s="53">
        <v>56</v>
      </c>
      <c r="B496" s="53">
        <v>56</v>
      </c>
      <c r="C496" s="37" t="s">
        <v>10840</v>
      </c>
      <c r="D496" s="37" t="s">
        <v>37</v>
      </c>
      <c r="E496" s="38" t="s">
        <v>10518</v>
      </c>
      <c r="F496" s="38" t="s">
        <v>10514</v>
      </c>
      <c r="G496" s="221" t="s">
        <v>10516</v>
      </c>
      <c r="H496" s="37" t="s">
        <v>10573</v>
      </c>
      <c r="I496" s="217">
        <v>2</v>
      </c>
      <c r="J496" s="212" t="s">
        <v>17850</v>
      </c>
      <c r="K496" s="52"/>
    </row>
    <row r="497" spans="1:11" ht="31.2">
      <c r="A497" s="53">
        <v>57</v>
      </c>
      <c r="B497" s="53">
        <v>57</v>
      </c>
      <c r="C497" s="37" t="s">
        <v>10840</v>
      </c>
      <c r="D497" s="37" t="s">
        <v>37</v>
      </c>
      <c r="E497" s="38" t="s">
        <v>10515</v>
      </c>
      <c r="F497" s="38" t="s">
        <v>10514</v>
      </c>
      <c r="G497" s="221" t="s">
        <v>10516</v>
      </c>
      <c r="H497" s="37" t="s">
        <v>10574</v>
      </c>
      <c r="I497" s="217">
        <v>2.7751000000000001</v>
      </c>
      <c r="J497" s="212" t="s">
        <v>17850</v>
      </c>
      <c r="K497" s="52"/>
    </row>
    <row r="498" spans="1:11" ht="31.2">
      <c r="A498" s="53">
        <v>58</v>
      </c>
      <c r="B498" s="53">
        <v>58</v>
      </c>
      <c r="C498" s="37" t="s">
        <v>10840</v>
      </c>
      <c r="D498" s="37" t="s">
        <v>37</v>
      </c>
      <c r="E498" s="38" t="s">
        <v>10515</v>
      </c>
      <c r="F498" s="38" t="s">
        <v>10514</v>
      </c>
      <c r="G498" s="221" t="s">
        <v>10516</v>
      </c>
      <c r="H498" s="37" t="s">
        <v>10575</v>
      </c>
      <c r="I498" s="217">
        <v>5.8872999999999998</v>
      </c>
      <c r="J498" s="212" t="s">
        <v>17850</v>
      </c>
      <c r="K498" s="52"/>
    </row>
    <row r="499" spans="1:11" ht="31.2">
      <c r="A499" s="53">
        <v>59</v>
      </c>
      <c r="B499" s="53">
        <v>59</v>
      </c>
      <c r="C499" s="37" t="s">
        <v>10840</v>
      </c>
      <c r="D499" s="37" t="s">
        <v>37</v>
      </c>
      <c r="E499" s="38" t="s">
        <v>10515</v>
      </c>
      <c r="F499" s="38" t="s">
        <v>10514</v>
      </c>
      <c r="G499" s="221" t="s">
        <v>10516</v>
      </c>
      <c r="H499" s="37" t="s">
        <v>10576</v>
      </c>
      <c r="I499" s="217">
        <v>1.8491</v>
      </c>
      <c r="J499" s="212" t="s">
        <v>17850</v>
      </c>
      <c r="K499" s="52"/>
    </row>
    <row r="500" spans="1:11" ht="31.2">
      <c r="A500" s="53">
        <v>60</v>
      </c>
      <c r="B500" s="53">
        <v>60</v>
      </c>
      <c r="C500" s="37" t="s">
        <v>10840</v>
      </c>
      <c r="D500" s="37" t="s">
        <v>37</v>
      </c>
      <c r="E500" s="38" t="s">
        <v>10518</v>
      </c>
      <c r="F500" s="38" t="s">
        <v>10514</v>
      </c>
      <c r="G500" s="221" t="s">
        <v>10516</v>
      </c>
      <c r="H500" s="37" t="s">
        <v>10577</v>
      </c>
      <c r="I500" s="217">
        <v>2</v>
      </c>
      <c r="J500" s="212" t="s">
        <v>17850</v>
      </c>
      <c r="K500" s="52"/>
    </row>
    <row r="501" spans="1:11" ht="31.2">
      <c r="A501" s="53">
        <v>61</v>
      </c>
      <c r="B501" s="53">
        <v>61</v>
      </c>
      <c r="C501" s="37" t="s">
        <v>10840</v>
      </c>
      <c r="D501" s="37" t="s">
        <v>37</v>
      </c>
      <c r="E501" s="38" t="s">
        <v>10515</v>
      </c>
      <c r="F501" s="38" t="s">
        <v>10514</v>
      </c>
      <c r="G501" s="221" t="s">
        <v>10516</v>
      </c>
      <c r="H501" s="37" t="s">
        <v>10578</v>
      </c>
      <c r="I501" s="217">
        <v>5.5453000000000001</v>
      </c>
      <c r="J501" s="212" t="s">
        <v>17850</v>
      </c>
      <c r="K501" s="52"/>
    </row>
    <row r="502" spans="1:11" ht="31.2">
      <c r="A502" s="53">
        <v>62</v>
      </c>
      <c r="B502" s="53">
        <v>62</v>
      </c>
      <c r="C502" s="37" t="s">
        <v>10840</v>
      </c>
      <c r="D502" s="37" t="s">
        <v>37</v>
      </c>
      <c r="E502" s="38" t="s">
        <v>10518</v>
      </c>
      <c r="F502" s="38" t="s">
        <v>10514</v>
      </c>
      <c r="G502" s="221" t="s">
        <v>10516</v>
      </c>
      <c r="H502" s="37" t="s">
        <v>10579</v>
      </c>
      <c r="I502" s="217">
        <v>2</v>
      </c>
      <c r="J502" s="212" t="s">
        <v>17850</v>
      </c>
      <c r="K502" s="52"/>
    </row>
    <row r="503" spans="1:11" ht="31.2">
      <c r="A503" s="53">
        <v>63</v>
      </c>
      <c r="B503" s="53">
        <v>63</v>
      </c>
      <c r="C503" s="37" t="s">
        <v>10840</v>
      </c>
      <c r="D503" s="37" t="s">
        <v>37</v>
      </c>
      <c r="E503" s="38" t="s">
        <v>10515</v>
      </c>
      <c r="F503" s="38" t="s">
        <v>10514</v>
      </c>
      <c r="G503" s="221" t="s">
        <v>10516</v>
      </c>
      <c r="H503" s="37" t="s">
        <v>10580</v>
      </c>
      <c r="I503" s="217">
        <v>4.6314000000000002</v>
      </c>
      <c r="J503" s="212" t="s">
        <v>17850</v>
      </c>
      <c r="K503" s="52"/>
    </row>
    <row r="504" spans="1:11" ht="31.2">
      <c r="A504" s="53">
        <v>64</v>
      </c>
      <c r="B504" s="53">
        <v>64</v>
      </c>
      <c r="C504" s="37" t="s">
        <v>10840</v>
      </c>
      <c r="D504" s="37" t="s">
        <v>37</v>
      </c>
      <c r="E504" s="38" t="s">
        <v>10515</v>
      </c>
      <c r="F504" s="38" t="s">
        <v>10514</v>
      </c>
      <c r="G504" s="221" t="s">
        <v>10516</v>
      </c>
      <c r="H504" s="37" t="s">
        <v>10581</v>
      </c>
      <c r="I504" s="217">
        <v>5.5453000000000001</v>
      </c>
      <c r="J504" s="212" t="s">
        <v>17850</v>
      </c>
      <c r="K504" s="52"/>
    </row>
    <row r="505" spans="1:11" ht="31.2">
      <c r="A505" s="53">
        <v>65</v>
      </c>
      <c r="B505" s="53">
        <v>65</v>
      </c>
      <c r="C505" s="37" t="s">
        <v>10840</v>
      </c>
      <c r="D505" s="37" t="s">
        <v>37</v>
      </c>
      <c r="E505" s="38" t="s">
        <v>10515</v>
      </c>
      <c r="F505" s="38" t="s">
        <v>10514</v>
      </c>
      <c r="G505" s="221" t="s">
        <v>10516</v>
      </c>
      <c r="H505" s="37" t="s">
        <v>10582</v>
      </c>
      <c r="I505" s="217">
        <v>5.5799000000000003</v>
      </c>
      <c r="J505" s="212" t="s">
        <v>17850</v>
      </c>
      <c r="K505" s="52"/>
    </row>
    <row r="506" spans="1:11" ht="31.2">
      <c r="A506" s="53">
        <v>66</v>
      </c>
      <c r="B506" s="53">
        <v>66</v>
      </c>
      <c r="C506" s="37" t="s">
        <v>10840</v>
      </c>
      <c r="D506" s="37" t="s">
        <v>37</v>
      </c>
      <c r="E506" s="38" t="s">
        <v>10515</v>
      </c>
      <c r="F506" s="38" t="s">
        <v>10514</v>
      </c>
      <c r="G506" s="221" t="s">
        <v>10516</v>
      </c>
      <c r="H506" s="37" t="s">
        <v>10583</v>
      </c>
      <c r="I506" s="217">
        <v>4.8997000000000002</v>
      </c>
      <c r="J506" s="212" t="s">
        <v>17850</v>
      </c>
      <c r="K506" s="52"/>
    </row>
    <row r="507" spans="1:11" ht="31.2">
      <c r="A507" s="53">
        <v>67</v>
      </c>
      <c r="B507" s="53">
        <v>67</v>
      </c>
      <c r="C507" s="37" t="s">
        <v>10840</v>
      </c>
      <c r="D507" s="37" t="s">
        <v>37</v>
      </c>
      <c r="E507" s="38" t="s">
        <v>10515</v>
      </c>
      <c r="F507" s="38" t="s">
        <v>10514</v>
      </c>
      <c r="G507" s="221" t="s">
        <v>10516</v>
      </c>
      <c r="H507" s="37" t="s">
        <v>10584</v>
      </c>
      <c r="I507" s="217">
        <v>4.6308999999999996</v>
      </c>
      <c r="J507" s="212" t="s">
        <v>17850</v>
      </c>
      <c r="K507" s="52"/>
    </row>
    <row r="508" spans="1:11" ht="31.2">
      <c r="A508" s="53">
        <v>68</v>
      </c>
      <c r="B508" s="53">
        <v>68</v>
      </c>
      <c r="C508" s="37" t="s">
        <v>10840</v>
      </c>
      <c r="D508" s="37" t="s">
        <v>37</v>
      </c>
      <c r="E508" s="38" t="s">
        <v>10518</v>
      </c>
      <c r="F508" s="38" t="s">
        <v>10514</v>
      </c>
      <c r="G508" s="221" t="s">
        <v>10516</v>
      </c>
      <c r="H508" s="37" t="s">
        <v>10585</v>
      </c>
      <c r="I508" s="217">
        <v>2</v>
      </c>
      <c r="J508" s="212" t="s">
        <v>17850</v>
      </c>
      <c r="K508" s="52"/>
    </row>
    <row r="509" spans="1:11" ht="31.2">
      <c r="A509" s="53">
        <v>69</v>
      </c>
      <c r="B509" s="53">
        <v>69</v>
      </c>
      <c r="C509" s="37" t="s">
        <v>10840</v>
      </c>
      <c r="D509" s="37" t="s">
        <v>37</v>
      </c>
      <c r="E509" s="38" t="s">
        <v>10515</v>
      </c>
      <c r="F509" s="38" t="s">
        <v>10514</v>
      </c>
      <c r="G509" s="221" t="s">
        <v>10516</v>
      </c>
      <c r="H509" s="37" t="s">
        <v>10586</v>
      </c>
      <c r="I509" s="217">
        <v>2.9422000000000001</v>
      </c>
      <c r="J509" s="212" t="s">
        <v>17850</v>
      </c>
      <c r="K509" s="52"/>
    </row>
    <row r="510" spans="1:11" ht="31.2">
      <c r="A510" s="53">
        <v>70</v>
      </c>
      <c r="B510" s="53">
        <v>70</v>
      </c>
      <c r="C510" s="37" t="s">
        <v>10840</v>
      </c>
      <c r="D510" s="37" t="s">
        <v>37</v>
      </c>
      <c r="E510" s="38" t="s">
        <v>10515</v>
      </c>
      <c r="F510" s="38" t="s">
        <v>10514</v>
      </c>
      <c r="G510" s="221" t="s">
        <v>10516</v>
      </c>
      <c r="H510" s="37" t="s">
        <v>10587</v>
      </c>
      <c r="I510" s="217">
        <v>5.5469999999999997</v>
      </c>
      <c r="J510" s="212" t="s">
        <v>17850</v>
      </c>
      <c r="K510" s="52"/>
    </row>
    <row r="511" spans="1:11" ht="31.2">
      <c r="A511" s="53">
        <v>71</v>
      </c>
      <c r="B511" s="53">
        <v>71</v>
      </c>
      <c r="C511" s="37" t="s">
        <v>10840</v>
      </c>
      <c r="D511" s="37" t="s">
        <v>37</v>
      </c>
      <c r="E511" s="38" t="s">
        <v>10515</v>
      </c>
      <c r="F511" s="38" t="s">
        <v>10514</v>
      </c>
      <c r="G511" s="221" t="s">
        <v>10516</v>
      </c>
      <c r="H511" s="37" t="s">
        <v>10588</v>
      </c>
      <c r="I511" s="217">
        <v>5.5449999999999999</v>
      </c>
      <c r="J511" s="212" t="s">
        <v>17850</v>
      </c>
      <c r="K511" s="52"/>
    </row>
    <row r="512" spans="1:11" ht="31.2">
      <c r="A512" s="53">
        <v>72</v>
      </c>
      <c r="B512" s="53">
        <v>72</v>
      </c>
      <c r="C512" s="37" t="s">
        <v>10840</v>
      </c>
      <c r="D512" s="37" t="s">
        <v>37</v>
      </c>
      <c r="E512" s="38" t="s">
        <v>10518</v>
      </c>
      <c r="F512" s="38" t="s">
        <v>10514</v>
      </c>
      <c r="G512" s="221" t="s">
        <v>10516</v>
      </c>
      <c r="H512" s="37" t="s">
        <v>10589</v>
      </c>
      <c r="I512" s="217">
        <v>2</v>
      </c>
      <c r="J512" s="212" t="s">
        <v>17850</v>
      </c>
      <c r="K512" s="52"/>
    </row>
    <row r="513" spans="1:11" ht="31.2">
      <c r="A513" s="53">
        <v>73</v>
      </c>
      <c r="B513" s="53">
        <v>73</v>
      </c>
      <c r="C513" s="37" t="s">
        <v>10840</v>
      </c>
      <c r="D513" s="37" t="s">
        <v>37</v>
      </c>
      <c r="E513" s="38" t="s">
        <v>10515</v>
      </c>
      <c r="F513" s="38" t="s">
        <v>10514</v>
      </c>
      <c r="G513" s="221" t="s">
        <v>10516</v>
      </c>
      <c r="H513" s="37" t="s">
        <v>10590</v>
      </c>
      <c r="I513" s="217">
        <v>5.5419</v>
      </c>
      <c r="J513" s="212" t="s">
        <v>17850</v>
      </c>
      <c r="K513" s="52"/>
    </row>
    <row r="514" spans="1:11" ht="31.2">
      <c r="A514" s="53">
        <v>74</v>
      </c>
      <c r="B514" s="53">
        <v>74</v>
      </c>
      <c r="C514" s="37" t="s">
        <v>10840</v>
      </c>
      <c r="D514" s="37" t="s">
        <v>37</v>
      </c>
      <c r="E514" s="38" t="s">
        <v>10518</v>
      </c>
      <c r="F514" s="38" t="s">
        <v>10514</v>
      </c>
      <c r="G514" s="221" t="s">
        <v>10516</v>
      </c>
      <c r="H514" s="37" t="s">
        <v>10591</v>
      </c>
      <c r="I514" s="217">
        <v>2.0001000000000002</v>
      </c>
      <c r="J514" s="212" t="s">
        <v>17850</v>
      </c>
      <c r="K514" s="52"/>
    </row>
    <row r="515" spans="1:11" ht="31.2">
      <c r="A515" s="53">
        <v>75</v>
      </c>
      <c r="B515" s="53">
        <v>75</v>
      </c>
      <c r="C515" s="37" t="s">
        <v>10840</v>
      </c>
      <c r="D515" s="37" t="s">
        <v>37</v>
      </c>
      <c r="E515" s="38" t="s">
        <v>10518</v>
      </c>
      <c r="F515" s="38" t="s">
        <v>10514</v>
      </c>
      <c r="G515" s="221" t="s">
        <v>10516</v>
      </c>
      <c r="H515" s="37" t="s">
        <v>10592</v>
      </c>
      <c r="I515" s="217">
        <v>2</v>
      </c>
      <c r="J515" s="212" t="s">
        <v>17850</v>
      </c>
      <c r="K515" s="52"/>
    </row>
    <row r="516" spans="1:11" ht="31.2">
      <c r="A516" s="53">
        <v>76</v>
      </c>
      <c r="B516" s="53">
        <v>76</v>
      </c>
      <c r="C516" s="37" t="s">
        <v>10840</v>
      </c>
      <c r="D516" s="37" t="s">
        <v>37</v>
      </c>
      <c r="E516" s="38" t="s">
        <v>10515</v>
      </c>
      <c r="F516" s="38" t="s">
        <v>10514</v>
      </c>
      <c r="G516" s="221" t="s">
        <v>10516</v>
      </c>
      <c r="H516" s="37" t="s">
        <v>10593</v>
      </c>
      <c r="I516" s="217">
        <v>4.6319999999999997</v>
      </c>
      <c r="J516" s="212" t="s">
        <v>17850</v>
      </c>
      <c r="K516" s="52"/>
    </row>
    <row r="517" spans="1:11" ht="31.2">
      <c r="A517" s="53">
        <v>77</v>
      </c>
      <c r="B517" s="53">
        <v>77</v>
      </c>
      <c r="C517" s="37" t="s">
        <v>10840</v>
      </c>
      <c r="D517" s="37" t="s">
        <v>37</v>
      </c>
      <c r="E517" s="38" t="s">
        <v>10515</v>
      </c>
      <c r="F517" s="38" t="s">
        <v>10514</v>
      </c>
      <c r="G517" s="221" t="s">
        <v>10516</v>
      </c>
      <c r="H517" s="37" t="s">
        <v>10594</v>
      </c>
      <c r="I517" s="217">
        <v>5.1216999999999997</v>
      </c>
      <c r="J517" s="212" t="s">
        <v>17850</v>
      </c>
      <c r="K517" s="52"/>
    </row>
    <row r="518" spans="1:11" ht="31.2">
      <c r="A518" s="53">
        <v>78</v>
      </c>
      <c r="B518" s="53">
        <v>78</v>
      </c>
      <c r="C518" s="37" t="s">
        <v>10840</v>
      </c>
      <c r="D518" s="37" t="s">
        <v>37</v>
      </c>
      <c r="E518" s="38" t="s">
        <v>10518</v>
      </c>
      <c r="F518" s="38" t="s">
        <v>10514</v>
      </c>
      <c r="G518" s="221" t="s">
        <v>10516</v>
      </c>
      <c r="H518" s="37" t="s">
        <v>10595</v>
      </c>
      <c r="I518" s="217">
        <v>2</v>
      </c>
      <c r="J518" s="212" t="s">
        <v>17850</v>
      </c>
      <c r="K518" s="52"/>
    </row>
    <row r="519" spans="1:11" ht="31.2">
      <c r="A519" s="53">
        <v>79</v>
      </c>
      <c r="B519" s="53">
        <v>79</v>
      </c>
      <c r="C519" s="37" t="s">
        <v>10840</v>
      </c>
      <c r="D519" s="37" t="s">
        <v>37</v>
      </c>
      <c r="E519" s="38" t="s">
        <v>10518</v>
      </c>
      <c r="F519" s="38" t="s">
        <v>10514</v>
      </c>
      <c r="G519" s="221" t="s">
        <v>10516</v>
      </c>
      <c r="H519" s="37" t="s">
        <v>10596</v>
      </c>
      <c r="I519" s="217">
        <v>2</v>
      </c>
      <c r="J519" s="212" t="s">
        <v>17850</v>
      </c>
      <c r="K519" s="52"/>
    </row>
    <row r="520" spans="1:11" ht="31.2">
      <c r="A520" s="53">
        <v>80</v>
      </c>
      <c r="B520" s="53">
        <v>80</v>
      </c>
      <c r="C520" s="37" t="s">
        <v>10840</v>
      </c>
      <c r="D520" s="37" t="s">
        <v>37</v>
      </c>
      <c r="E520" s="38" t="s">
        <v>10515</v>
      </c>
      <c r="F520" s="38" t="s">
        <v>10514</v>
      </c>
      <c r="G520" s="221" t="s">
        <v>10516</v>
      </c>
      <c r="H520" s="37" t="s">
        <v>10597</v>
      </c>
      <c r="I520" s="217">
        <v>5.5415000000000001</v>
      </c>
      <c r="J520" s="212" t="s">
        <v>17850</v>
      </c>
      <c r="K520" s="52"/>
    </row>
    <row r="521" spans="1:11" ht="31.2">
      <c r="A521" s="53">
        <v>81</v>
      </c>
      <c r="B521" s="53">
        <v>81</v>
      </c>
      <c r="C521" s="37" t="s">
        <v>10840</v>
      </c>
      <c r="D521" s="37" t="s">
        <v>37</v>
      </c>
      <c r="E521" s="38" t="s">
        <v>10518</v>
      </c>
      <c r="F521" s="38" t="s">
        <v>10514</v>
      </c>
      <c r="G521" s="221" t="s">
        <v>10516</v>
      </c>
      <c r="H521" s="37" t="s">
        <v>10598</v>
      </c>
      <c r="I521" s="217">
        <v>2</v>
      </c>
      <c r="J521" s="212" t="s">
        <v>17850</v>
      </c>
      <c r="K521" s="52"/>
    </row>
    <row r="522" spans="1:11" ht="62.4">
      <c r="A522" s="53">
        <v>82</v>
      </c>
      <c r="B522" s="53">
        <v>82</v>
      </c>
      <c r="C522" s="37" t="s">
        <v>10840</v>
      </c>
      <c r="D522" s="37" t="s">
        <v>31</v>
      </c>
      <c r="E522" s="38" t="s">
        <v>10601</v>
      </c>
      <c r="F522" s="38" t="s">
        <v>10600</v>
      </c>
      <c r="G522" s="221" t="s">
        <v>10602</v>
      </c>
      <c r="H522" s="37" t="s">
        <v>10599</v>
      </c>
      <c r="I522" s="217">
        <v>8.5000000000000006E-3</v>
      </c>
      <c r="J522" s="212" t="s">
        <v>17850</v>
      </c>
      <c r="K522" s="52"/>
    </row>
    <row r="523" spans="1:11" ht="62.4">
      <c r="A523" s="53">
        <v>83</v>
      </c>
      <c r="B523" s="53">
        <v>83</v>
      </c>
      <c r="C523" s="37" t="s">
        <v>10840</v>
      </c>
      <c r="D523" s="37" t="s">
        <v>31</v>
      </c>
      <c r="E523" s="38" t="s">
        <v>10604</v>
      </c>
      <c r="F523" s="38" t="s">
        <v>10600</v>
      </c>
      <c r="G523" s="221" t="s">
        <v>10602</v>
      </c>
      <c r="H523" s="37" t="s">
        <v>10603</v>
      </c>
      <c r="I523" s="217">
        <v>5.4699999999999999E-2</v>
      </c>
      <c r="J523" s="212" t="s">
        <v>17850</v>
      </c>
      <c r="K523" s="52"/>
    </row>
    <row r="524" spans="1:11" ht="62.4">
      <c r="A524" s="53">
        <v>84</v>
      </c>
      <c r="B524" s="53">
        <v>84</v>
      </c>
      <c r="C524" s="37" t="s">
        <v>10840</v>
      </c>
      <c r="D524" s="37" t="s">
        <v>31</v>
      </c>
      <c r="E524" s="38" t="s">
        <v>10604</v>
      </c>
      <c r="F524" s="38" t="s">
        <v>10600</v>
      </c>
      <c r="G524" s="221" t="s">
        <v>10602</v>
      </c>
      <c r="H524" s="37" t="s">
        <v>10605</v>
      </c>
      <c r="I524" s="217">
        <v>2.9479000000000002</v>
      </c>
      <c r="J524" s="212" t="s">
        <v>17850</v>
      </c>
      <c r="K524" s="52"/>
    </row>
    <row r="525" spans="1:11" ht="62.4">
      <c r="A525" s="53">
        <v>85</v>
      </c>
      <c r="B525" s="53">
        <v>85</v>
      </c>
      <c r="C525" s="37" t="s">
        <v>10840</v>
      </c>
      <c r="D525" s="37" t="s">
        <v>31</v>
      </c>
      <c r="E525" s="38" t="s">
        <v>10601</v>
      </c>
      <c r="F525" s="38" t="s">
        <v>10607</v>
      </c>
      <c r="G525" s="221" t="s">
        <v>10602</v>
      </c>
      <c r="H525" s="37" t="s">
        <v>10606</v>
      </c>
      <c r="I525" s="217">
        <v>0.12870000000000001</v>
      </c>
      <c r="J525" s="212" t="s">
        <v>17850</v>
      </c>
      <c r="K525" s="52"/>
    </row>
    <row r="526" spans="1:11" ht="62.4">
      <c r="A526" s="53">
        <v>86</v>
      </c>
      <c r="B526" s="53">
        <v>86</v>
      </c>
      <c r="C526" s="37" t="s">
        <v>10840</v>
      </c>
      <c r="D526" s="37" t="s">
        <v>31</v>
      </c>
      <c r="E526" s="38" t="s">
        <v>10604</v>
      </c>
      <c r="F526" s="38" t="s">
        <v>10607</v>
      </c>
      <c r="G526" s="221" t="s">
        <v>10602</v>
      </c>
      <c r="H526" s="37" t="s">
        <v>10608</v>
      </c>
      <c r="I526" s="217">
        <v>2.1945999999999999</v>
      </c>
      <c r="J526" s="212" t="s">
        <v>17850</v>
      </c>
      <c r="K526" s="52"/>
    </row>
    <row r="527" spans="1:11" ht="62.4">
      <c r="A527" s="53">
        <v>87</v>
      </c>
      <c r="B527" s="53">
        <v>87</v>
      </c>
      <c r="C527" s="37" t="s">
        <v>10840</v>
      </c>
      <c r="D527" s="37" t="s">
        <v>31</v>
      </c>
      <c r="E527" s="38" t="s">
        <v>10604</v>
      </c>
      <c r="F527" s="38" t="s">
        <v>10607</v>
      </c>
      <c r="G527" s="221" t="s">
        <v>10602</v>
      </c>
      <c r="H527" s="37" t="s">
        <v>10609</v>
      </c>
      <c r="I527" s="217">
        <v>3.5623999999999998</v>
      </c>
      <c r="J527" s="212" t="s">
        <v>17850</v>
      </c>
      <c r="K527" s="52"/>
    </row>
    <row r="528" spans="1:11" ht="62.4">
      <c r="A528" s="53">
        <v>88</v>
      </c>
      <c r="B528" s="53">
        <v>88</v>
      </c>
      <c r="C528" s="37" t="s">
        <v>10840</v>
      </c>
      <c r="D528" s="37" t="s">
        <v>31</v>
      </c>
      <c r="E528" s="38" t="s">
        <v>10601</v>
      </c>
      <c r="F528" s="38" t="s">
        <v>10607</v>
      </c>
      <c r="G528" s="221" t="s">
        <v>10602</v>
      </c>
      <c r="H528" s="37" t="s">
        <v>10610</v>
      </c>
      <c r="I528" s="217">
        <v>0.34210000000000002</v>
      </c>
      <c r="J528" s="212" t="s">
        <v>17850</v>
      </c>
      <c r="K528" s="52"/>
    </row>
    <row r="529" spans="1:11" ht="62.4">
      <c r="A529" s="53">
        <v>89</v>
      </c>
      <c r="B529" s="53">
        <v>89</v>
      </c>
      <c r="C529" s="37" t="s">
        <v>10840</v>
      </c>
      <c r="D529" s="37" t="s">
        <v>31</v>
      </c>
      <c r="E529" s="38" t="s">
        <v>10601</v>
      </c>
      <c r="F529" s="38" t="s">
        <v>10607</v>
      </c>
      <c r="G529" s="221" t="s">
        <v>10602</v>
      </c>
      <c r="H529" s="37" t="s">
        <v>10611</v>
      </c>
      <c r="I529" s="217">
        <v>7.8200000000000006E-2</v>
      </c>
      <c r="J529" s="212" t="s">
        <v>17850</v>
      </c>
      <c r="K529" s="52"/>
    </row>
    <row r="530" spans="1:11" ht="62.4">
      <c r="A530" s="53">
        <v>90</v>
      </c>
      <c r="B530" s="53">
        <v>90</v>
      </c>
      <c r="C530" s="37" t="s">
        <v>10840</v>
      </c>
      <c r="D530" s="37" t="s">
        <v>31</v>
      </c>
      <c r="E530" s="38" t="s">
        <v>10601</v>
      </c>
      <c r="F530" s="38" t="s">
        <v>10607</v>
      </c>
      <c r="G530" s="221" t="s">
        <v>10602</v>
      </c>
      <c r="H530" s="37" t="s">
        <v>10612</v>
      </c>
      <c r="I530" s="217">
        <v>0.126</v>
      </c>
      <c r="J530" s="212" t="s">
        <v>17850</v>
      </c>
      <c r="K530" s="52"/>
    </row>
    <row r="531" spans="1:11" ht="62.4">
      <c r="A531" s="53">
        <v>91</v>
      </c>
      <c r="B531" s="53">
        <v>91</v>
      </c>
      <c r="C531" s="37" t="s">
        <v>10840</v>
      </c>
      <c r="D531" s="37" t="s">
        <v>31</v>
      </c>
      <c r="E531" s="38" t="s">
        <v>10601</v>
      </c>
      <c r="F531" s="38" t="s">
        <v>10607</v>
      </c>
      <c r="G531" s="221" t="s">
        <v>10602</v>
      </c>
      <c r="H531" s="37" t="s">
        <v>10613</v>
      </c>
      <c r="I531" s="217">
        <v>0.17369999999999999</v>
      </c>
      <c r="J531" s="212" t="s">
        <v>17850</v>
      </c>
      <c r="K531" s="53"/>
    </row>
    <row r="532" spans="1:11" ht="62.4">
      <c r="A532" s="53">
        <v>92</v>
      </c>
      <c r="B532" s="53">
        <v>92</v>
      </c>
      <c r="C532" s="37" t="s">
        <v>10840</v>
      </c>
      <c r="D532" s="37" t="s">
        <v>31</v>
      </c>
      <c r="E532" s="38" t="s">
        <v>10601</v>
      </c>
      <c r="F532" s="38" t="s">
        <v>10607</v>
      </c>
      <c r="G532" s="221" t="s">
        <v>10602</v>
      </c>
      <c r="H532" s="37" t="s">
        <v>10614</v>
      </c>
      <c r="I532" s="217">
        <v>0.27150000000000002</v>
      </c>
      <c r="J532" s="212" t="s">
        <v>17850</v>
      </c>
      <c r="K532" s="53"/>
    </row>
    <row r="533" spans="1:11" ht="62.4">
      <c r="A533" s="53">
        <v>93</v>
      </c>
      <c r="B533" s="53">
        <v>93</v>
      </c>
      <c r="C533" s="37" t="s">
        <v>10840</v>
      </c>
      <c r="D533" s="37" t="s">
        <v>31</v>
      </c>
      <c r="E533" s="38" t="s">
        <v>10604</v>
      </c>
      <c r="F533" s="38" t="s">
        <v>10607</v>
      </c>
      <c r="G533" s="221" t="s">
        <v>10602</v>
      </c>
      <c r="H533" s="37" t="s">
        <v>10615</v>
      </c>
      <c r="I533" s="217">
        <v>1.0602</v>
      </c>
      <c r="J533" s="212" t="s">
        <v>17850</v>
      </c>
      <c r="K533" s="53"/>
    </row>
    <row r="534" spans="1:11" ht="62.4">
      <c r="A534" s="53">
        <v>94</v>
      </c>
      <c r="B534" s="53">
        <v>94</v>
      </c>
      <c r="C534" s="37" t="s">
        <v>10840</v>
      </c>
      <c r="D534" s="37" t="s">
        <v>31</v>
      </c>
      <c r="E534" s="38" t="s">
        <v>10617</v>
      </c>
      <c r="F534" s="38" t="s">
        <v>10607</v>
      </c>
      <c r="G534" s="221" t="s">
        <v>10602</v>
      </c>
      <c r="H534" s="37" t="s">
        <v>10616</v>
      </c>
      <c r="I534" s="217">
        <v>1.3202</v>
      </c>
      <c r="J534" s="212" t="s">
        <v>17850</v>
      </c>
      <c r="K534" s="53"/>
    </row>
    <row r="535" spans="1:11" ht="62.4">
      <c r="A535" s="53">
        <v>95</v>
      </c>
      <c r="B535" s="53">
        <v>95</v>
      </c>
      <c r="C535" s="37" t="s">
        <v>10840</v>
      </c>
      <c r="D535" s="37" t="s">
        <v>31</v>
      </c>
      <c r="E535" s="38" t="s">
        <v>10601</v>
      </c>
      <c r="F535" s="38" t="s">
        <v>10607</v>
      </c>
      <c r="G535" s="221" t="s">
        <v>10602</v>
      </c>
      <c r="H535" s="37" t="s">
        <v>10618</v>
      </c>
      <c r="I535" s="217">
        <v>0.13200000000000001</v>
      </c>
      <c r="J535" s="212" t="s">
        <v>17850</v>
      </c>
      <c r="K535" s="53"/>
    </row>
    <row r="536" spans="1:11" ht="62.4">
      <c r="A536" s="53">
        <v>96</v>
      </c>
      <c r="B536" s="53">
        <v>96</v>
      </c>
      <c r="C536" s="37" t="s">
        <v>10840</v>
      </c>
      <c r="D536" s="37" t="s">
        <v>31</v>
      </c>
      <c r="E536" s="38" t="s">
        <v>10601</v>
      </c>
      <c r="F536" s="38" t="s">
        <v>10607</v>
      </c>
      <c r="G536" s="221" t="s">
        <v>10602</v>
      </c>
      <c r="H536" s="37" t="s">
        <v>10619</v>
      </c>
      <c r="I536" s="217">
        <v>4.7199999999999999E-2</v>
      </c>
      <c r="J536" s="212" t="s">
        <v>17850</v>
      </c>
      <c r="K536" s="53"/>
    </row>
    <row r="537" spans="1:11" ht="62.4">
      <c r="A537" s="53">
        <v>97</v>
      </c>
      <c r="B537" s="53">
        <v>97</v>
      </c>
      <c r="C537" s="37" t="s">
        <v>10840</v>
      </c>
      <c r="D537" s="37" t="s">
        <v>31</v>
      </c>
      <c r="E537" s="38" t="s">
        <v>10601</v>
      </c>
      <c r="F537" s="38" t="s">
        <v>10607</v>
      </c>
      <c r="G537" s="221" t="s">
        <v>10602</v>
      </c>
      <c r="H537" s="37" t="s">
        <v>10620</v>
      </c>
      <c r="I537" s="217">
        <v>5.0299999999999997E-2</v>
      </c>
      <c r="J537" s="212" t="s">
        <v>17850</v>
      </c>
      <c r="K537" s="53"/>
    </row>
    <row r="538" spans="1:11" ht="62.4">
      <c r="A538" s="53">
        <v>98</v>
      </c>
      <c r="B538" s="53">
        <v>98</v>
      </c>
      <c r="C538" s="37" t="s">
        <v>10840</v>
      </c>
      <c r="D538" s="37" t="s">
        <v>31</v>
      </c>
      <c r="E538" s="38" t="s">
        <v>10601</v>
      </c>
      <c r="F538" s="38" t="s">
        <v>10607</v>
      </c>
      <c r="G538" s="221" t="s">
        <v>10602</v>
      </c>
      <c r="H538" s="37" t="s">
        <v>10621</v>
      </c>
      <c r="I538" s="217">
        <v>0.1842</v>
      </c>
      <c r="J538" s="212" t="s">
        <v>17850</v>
      </c>
      <c r="K538" s="53"/>
    </row>
    <row r="539" spans="1:11" ht="31.2">
      <c r="A539" s="53">
        <v>99</v>
      </c>
      <c r="B539" s="53">
        <v>99</v>
      </c>
      <c r="C539" s="37" t="s">
        <v>10840</v>
      </c>
      <c r="D539" s="37" t="s">
        <v>37</v>
      </c>
      <c r="E539" s="38" t="s">
        <v>10515</v>
      </c>
      <c r="F539" s="38" t="s">
        <v>10514</v>
      </c>
      <c r="G539" s="221" t="s">
        <v>10516</v>
      </c>
      <c r="H539" s="37" t="s">
        <v>10622</v>
      </c>
      <c r="I539" s="217">
        <v>5.6677</v>
      </c>
      <c r="J539" s="212" t="s">
        <v>17850</v>
      </c>
      <c r="K539" s="53"/>
    </row>
    <row r="540" spans="1:11" ht="31.2">
      <c r="A540" s="53">
        <v>100</v>
      </c>
      <c r="B540" s="53">
        <v>100</v>
      </c>
      <c r="C540" s="37" t="s">
        <v>10840</v>
      </c>
      <c r="D540" s="37" t="s">
        <v>37</v>
      </c>
      <c r="E540" s="38" t="s">
        <v>10518</v>
      </c>
      <c r="F540" s="38" t="s">
        <v>10514</v>
      </c>
      <c r="G540" s="221" t="s">
        <v>10516</v>
      </c>
      <c r="H540" s="37" t="s">
        <v>10623</v>
      </c>
      <c r="I540" s="217">
        <v>2</v>
      </c>
      <c r="J540" s="212" t="s">
        <v>17850</v>
      </c>
      <c r="K540" s="53"/>
    </row>
    <row r="541" spans="1:11" ht="31.2">
      <c r="A541" s="53">
        <v>101</v>
      </c>
      <c r="B541" s="53">
        <v>101</v>
      </c>
      <c r="C541" s="37" t="s">
        <v>10840</v>
      </c>
      <c r="D541" s="37" t="s">
        <v>37</v>
      </c>
      <c r="E541" s="38" t="s">
        <v>10515</v>
      </c>
      <c r="F541" s="38" t="s">
        <v>10514</v>
      </c>
      <c r="G541" s="221" t="s">
        <v>10516</v>
      </c>
      <c r="H541" s="37" t="s">
        <v>10624</v>
      </c>
      <c r="I541" s="217">
        <v>8.8265999999999991</v>
      </c>
      <c r="J541" s="212" t="s">
        <v>17850</v>
      </c>
      <c r="K541" s="53"/>
    </row>
    <row r="542" spans="1:11" ht="31.2">
      <c r="A542" s="53">
        <v>102</v>
      </c>
      <c r="B542" s="53">
        <v>102</v>
      </c>
      <c r="C542" s="37" t="s">
        <v>10840</v>
      </c>
      <c r="D542" s="37" t="s">
        <v>37</v>
      </c>
      <c r="E542" s="38" t="s">
        <v>10515</v>
      </c>
      <c r="F542" s="38" t="s">
        <v>10514</v>
      </c>
      <c r="G542" s="221" t="s">
        <v>10516</v>
      </c>
      <c r="H542" s="37" t="s">
        <v>10625</v>
      </c>
      <c r="I542" s="217">
        <v>4.6311999999999998</v>
      </c>
      <c r="J542" s="212" t="s">
        <v>17850</v>
      </c>
      <c r="K542" s="53"/>
    </row>
    <row r="543" spans="1:11" ht="31.2">
      <c r="A543" s="53">
        <v>103</v>
      </c>
      <c r="B543" s="53">
        <v>103</v>
      </c>
      <c r="C543" s="37" t="s">
        <v>10840</v>
      </c>
      <c r="D543" s="37" t="s">
        <v>37</v>
      </c>
      <c r="E543" s="38" t="s">
        <v>10518</v>
      </c>
      <c r="F543" s="38" t="s">
        <v>10514</v>
      </c>
      <c r="G543" s="221" t="s">
        <v>10516</v>
      </c>
      <c r="H543" s="37" t="s">
        <v>10626</v>
      </c>
      <c r="I543" s="217">
        <v>2</v>
      </c>
      <c r="J543" s="212" t="s">
        <v>17850</v>
      </c>
      <c r="K543" s="53"/>
    </row>
    <row r="544" spans="1:11" ht="62.4">
      <c r="A544" s="53">
        <v>104</v>
      </c>
      <c r="B544" s="53">
        <v>104</v>
      </c>
      <c r="C544" s="37" t="s">
        <v>10840</v>
      </c>
      <c r="D544" s="37" t="s">
        <v>36</v>
      </c>
      <c r="E544" s="38" t="s">
        <v>10515</v>
      </c>
      <c r="F544" s="38" t="s">
        <v>10628</v>
      </c>
      <c r="G544" s="221" t="s">
        <v>10516</v>
      </c>
      <c r="H544" s="37" t="s">
        <v>10627</v>
      </c>
      <c r="I544" s="217">
        <v>33.665500000000002</v>
      </c>
      <c r="J544" s="212" t="s">
        <v>17850</v>
      </c>
      <c r="K544" s="53"/>
    </row>
    <row r="545" spans="1:11" ht="62.4">
      <c r="A545" s="53">
        <v>105</v>
      </c>
      <c r="B545" s="53">
        <v>105</v>
      </c>
      <c r="C545" s="37" t="s">
        <v>10840</v>
      </c>
      <c r="D545" s="37" t="s">
        <v>36</v>
      </c>
      <c r="E545" s="38" t="s">
        <v>10515</v>
      </c>
      <c r="F545" s="38" t="s">
        <v>10628</v>
      </c>
      <c r="G545" s="221" t="s">
        <v>10516</v>
      </c>
      <c r="H545" s="37" t="s">
        <v>10629</v>
      </c>
      <c r="I545" s="217">
        <v>7.4055</v>
      </c>
      <c r="J545" s="212" t="s">
        <v>17850</v>
      </c>
      <c r="K545" s="53"/>
    </row>
    <row r="546" spans="1:11" ht="62.4">
      <c r="A546" s="53">
        <v>106</v>
      </c>
      <c r="B546" s="53">
        <v>106</v>
      </c>
      <c r="C546" s="37" t="s">
        <v>10840</v>
      </c>
      <c r="D546" s="37" t="s">
        <v>36</v>
      </c>
      <c r="E546" s="38" t="s">
        <v>10515</v>
      </c>
      <c r="F546" s="38" t="s">
        <v>10628</v>
      </c>
      <c r="G546" s="221" t="s">
        <v>10516</v>
      </c>
      <c r="H546" s="37" t="s">
        <v>10630</v>
      </c>
      <c r="I546" s="217">
        <v>7.8665000000000003</v>
      </c>
      <c r="J546" s="212" t="s">
        <v>17850</v>
      </c>
      <c r="K546" s="53"/>
    </row>
    <row r="547" spans="1:11" ht="62.4">
      <c r="A547" s="53">
        <v>107</v>
      </c>
      <c r="B547" s="53">
        <v>107</v>
      </c>
      <c r="C547" s="37" t="s">
        <v>10840</v>
      </c>
      <c r="D547" s="37" t="s">
        <v>36</v>
      </c>
      <c r="E547" s="38" t="s">
        <v>10515</v>
      </c>
      <c r="F547" s="38" t="s">
        <v>10628</v>
      </c>
      <c r="G547" s="221" t="s">
        <v>10516</v>
      </c>
      <c r="H547" s="37" t="s">
        <v>10631</v>
      </c>
      <c r="I547" s="217">
        <v>6.6974</v>
      </c>
      <c r="J547" s="212" t="s">
        <v>17850</v>
      </c>
      <c r="K547" s="53"/>
    </row>
    <row r="548" spans="1:11" ht="62.4">
      <c r="A548" s="53">
        <v>108</v>
      </c>
      <c r="B548" s="53">
        <v>108</v>
      </c>
      <c r="C548" s="37" t="s">
        <v>10840</v>
      </c>
      <c r="D548" s="37" t="s">
        <v>36</v>
      </c>
      <c r="E548" s="38" t="s">
        <v>10515</v>
      </c>
      <c r="F548" s="38" t="s">
        <v>10628</v>
      </c>
      <c r="G548" s="221" t="s">
        <v>10516</v>
      </c>
      <c r="H548" s="37" t="s">
        <v>10632</v>
      </c>
      <c r="I548" s="217">
        <v>6.8636999999999997</v>
      </c>
      <c r="J548" s="212" t="s">
        <v>17850</v>
      </c>
      <c r="K548" s="53"/>
    </row>
    <row r="549" spans="1:11" ht="62.4">
      <c r="A549" s="53">
        <v>109</v>
      </c>
      <c r="B549" s="53">
        <v>109</v>
      </c>
      <c r="C549" s="37" t="s">
        <v>10840</v>
      </c>
      <c r="D549" s="37" t="s">
        <v>36</v>
      </c>
      <c r="E549" s="38" t="s">
        <v>10515</v>
      </c>
      <c r="F549" s="38" t="s">
        <v>10628</v>
      </c>
      <c r="G549" s="221" t="s">
        <v>10516</v>
      </c>
      <c r="H549" s="37" t="s">
        <v>10633</v>
      </c>
      <c r="I549" s="217">
        <v>6.7131999999999996</v>
      </c>
      <c r="J549" s="212" t="s">
        <v>17850</v>
      </c>
      <c r="K549" s="53"/>
    </row>
    <row r="550" spans="1:11" ht="62.4">
      <c r="A550" s="53">
        <v>110</v>
      </c>
      <c r="B550" s="53">
        <v>110</v>
      </c>
      <c r="C550" s="37" t="s">
        <v>10840</v>
      </c>
      <c r="D550" s="37" t="s">
        <v>36</v>
      </c>
      <c r="E550" s="38" t="s">
        <v>10515</v>
      </c>
      <c r="F550" s="38" t="s">
        <v>10628</v>
      </c>
      <c r="G550" s="221" t="s">
        <v>10516</v>
      </c>
      <c r="H550" s="37" t="s">
        <v>10634</v>
      </c>
      <c r="I550" s="217">
        <v>6.7134</v>
      </c>
      <c r="J550" s="212" t="s">
        <v>17850</v>
      </c>
      <c r="K550" s="53"/>
    </row>
    <row r="551" spans="1:11" ht="62.4">
      <c r="A551" s="53">
        <v>111</v>
      </c>
      <c r="B551" s="53">
        <v>111</v>
      </c>
      <c r="C551" s="37" t="s">
        <v>10840</v>
      </c>
      <c r="D551" s="37" t="s">
        <v>36</v>
      </c>
      <c r="E551" s="38" t="s">
        <v>10515</v>
      </c>
      <c r="F551" s="38" t="s">
        <v>10628</v>
      </c>
      <c r="G551" s="221" t="s">
        <v>10516</v>
      </c>
      <c r="H551" s="37" t="s">
        <v>10635</v>
      </c>
      <c r="I551" s="217">
        <v>6.7134999999999998</v>
      </c>
      <c r="J551" s="212" t="s">
        <v>17850</v>
      </c>
      <c r="K551" s="53"/>
    </row>
    <row r="552" spans="1:11" ht="62.4">
      <c r="A552" s="53">
        <v>112</v>
      </c>
      <c r="B552" s="53">
        <v>112</v>
      </c>
      <c r="C552" s="37" t="s">
        <v>10840</v>
      </c>
      <c r="D552" s="37" t="s">
        <v>36</v>
      </c>
      <c r="E552" s="38" t="s">
        <v>10515</v>
      </c>
      <c r="F552" s="38" t="s">
        <v>10628</v>
      </c>
      <c r="G552" s="221" t="s">
        <v>10516</v>
      </c>
      <c r="H552" s="37" t="s">
        <v>10636</v>
      </c>
      <c r="I552" s="217">
        <v>6.7141999999999999</v>
      </c>
      <c r="J552" s="212" t="s">
        <v>17850</v>
      </c>
      <c r="K552" s="53"/>
    </row>
    <row r="553" spans="1:11" ht="62.4">
      <c r="A553" s="53">
        <v>113</v>
      </c>
      <c r="B553" s="53">
        <v>113</v>
      </c>
      <c r="C553" s="37" t="s">
        <v>10840</v>
      </c>
      <c r="D553" s="37" t="s">
        <v>36</v>
      </c>
      <c r="E553" s="38" t="s">
        <v>10515</v>
      </c>
      <c r="F553" s="38" t="s">
        <v>10628</v>
      </c>
      <c r="G553" s="221" t="s">
        <v>10516</v>
      </c>
      <c r="H553" s="37" t="s">
        <v>10637</v>
      </c>
      <c r="I553" s="217">
        <v>6.7134999999999998</v>
      </c>
      <c r="J553" s="212" t="s">
        <v>17850</v>
      </c>
      <c r="K553" s="53"/>
    </row>
    <row r="554" spans="1:11" ht="31.2">
      <c r="A554" s="53">
        <v>114</v>
      </c>
      <c r="B554" s="53">
        <v>114</v>
      </c>
      <c r="C554" s="37" t="s">
        <v>10840</v>
      </c>
      <c r="D554" s="37" t="s">
        <v>37</v>
      </c>
      <c r="E554" s="38" t="s">
        <v>10515</v>
      </c>
      <c r="F554" s="38" t="s">
        <v>10514</v>
      </c>
      <c r="G554" s="221" t="s">
        <v>10516</v>
      </c>
      <c r="H554" s="37" t="s">
        <v>10638</v>
      </c>
      <c r="I554" s="217">
        <v>1.8447</v>
      </c>
      <c r="J554" s="212" t="s">
        <v>17850</v>
      </c>
      <c r="K554" s="53"/>
    </row>
    <row r="555" spans="1:11" ht="31.2">
      <c r="A555" s="53">
        <v>115</v>
      </c>
      <c r="B555" s="53">
        <v>115</v>
      </c>
      <c r="C555" s="37" t="s">
        <v>10840</v>
      </c>
      <c r="D555" s="37" t="s">
        <v>37</v>
      </c>
      <c r="E555" s="38" t="s">
        <v>10515</v>
      </c>
      <c r="F555" s="38" t="s">
        <v>10514</v>
      </c>
      <c r="G555" s="221" t="s">
        <v>10516</v>
      </c>
      <c r="H555" s="37" t="s">
        <v>10639</v>
      </c>
      <c r="I555" s="217">
        <v>3.9550999999999998</v>
      </c>
      <c r="J555" s="212" t="s">
        <v>17850</v>
      </c>
      <c r="K555" s="53"/>
    </row>
    <row r="556" spans="1:11" ht="31.2">
      <c r="A556" s="53">
        <v>116</v>
      </c>
      <c r="B556" s="53">
        <v>116</v>
      </c>
      <c r="C556" s="37" t="s">
        <v>10840</v>
      </c>
      <c r="D556" s="37" t="s">
        <v>37</v>
      </c>
      <c r="E556" s="38" t="s">
        <v>10518</v>
      </c>
      <c r="F556" s="38" t="s">
        <v>10514</v>
      </c>
      <c r="G556" s="221" t="s">
        <v>10516</v>
      </c>
      <c r="H556" s="37" t="s">
        <v>10640</v>
      </c>
      <c r="I556" s="217">
        <v>2</v>
      </c>
      <c r="J556" s="212" t="s">
        <v>17850</v>
      </c>
      <c r="K556" s="53"/>
    </row>
    <row r="557" spans="1:11" ht="31.2">
      <c r="A557" s="53">
        <v>117</v>
      </c>
      <c r="B557" s="53">
        <v>117</v>
      </c>
      <c r="C557" s="37" t="s">
        <v>10840</v>
      </c>
      <c r="D557" s="37" t="s">
        <v>37</v>
      </c>
      <c r="E557" s="38" t="s">
        <v>10518</v>
      </c>
      <c r="F557" s="38" t="s">
        <v>10514</v>
      </c>
      <c r="G557" s="221" t="s">
        <v>10516</v>
      </c>
      <c r="H557" s="37" t="s">
        <v>10641</v>
      </c>
      <c r="I557" s="217">
        <v>2</v>
      </c>
      <c r="J557" s="212" t="s">
        <v>17850</v>
      </c>
      <c r="K557" s="53"/>
    </row>
    <row r="558" spans="1:11" ht="31.2">
      <c r="A558" s="53">
        <v>118</v>
      </c>
      <c r="B558" s="53">
        <v>118</v>
      </c>
      <c r="C558" s="37" t="s">
        <v>10840</v>
      </c>
      <c r="D558" s="37" t="s">
        <v>37</v>
      </c>
      <c r="E558" s="38" t="s">
        <v>10518</v>
      </c>
      <c r="F558" s="38" t="s">
        <v>10514</v>
      </c>
      <c r="G558" s="221" t="s">
        <v>10516</v>
      </c>
      <c r="H558" s="37" t="s">
        <v>10642</v>
      </c>
      <c r="I558" s="217">
        <v>2.0001000000000002</v>
      </c>
      <c r="J558" s="212" t="s">
        <v>17850</v>
      </c>
      <c r="K558" s="53"/>
    </row>
    <row r="559" spans="1:11" ht="31.2">
      <c r="A559" s="53">
        <v>119</v>
      </c>
      <c r="B559" s="53">
        <v>119</v>
      </c>
      <c r="C559" s="37" t="s">
        <v>10840</v>
      </c>
      <c r="D559" s="37" t="s">
        <v>37</v>
      </c>
      <c r="E559" s="38" t="s">
        <v>10515</v>
      </c>
      <c r="F559" s="38" t="s">
        <v>10514</v>
      </c>
      <c r="G559" s="221" t="s">
        <v>10516</v>
      </c>
      <c r="H559" s="37" t="s">
        <v>10643</v>
      </c>
      <c r="I559" s="217">
        <v>5.5415000000000001</v>
      </c>
      <c r="J559" s="212" t="s">
        <v>17850</v>
      </c>
      <c r="K559" s="53"/>
    </row>
    <row r="560" spans="1:11" ht="31.2">
      <c r="A560" s="53">
        <v>120</v>
      </c>
      <c r="B560" s="53">
        <v>120</v>
      </c>
      <c r="C560" s="37" t="s">
        <v>10840</v>
      </c>
      <c r="D560" s="37" t="s">
        <v>37</v>
      </c>
      <c r="E560" s="38" t="s">
        <v>10515</v>
      </c>
      <c r="F560" s="38" t="s">
        <v>10514</v>
      </c>
      <c r="G560" s="221" t="s">
        <v>10516</v>
      </c>
      <c r="H560" s="37" t="s">
        <v>10644</v>
      </c>
      <c r="I560" s="217">
        <v>5.8486000000000002</v>
      </c>
      <c r="J560" s="212" t="s">
        <v>17850</v>
      </c>
      <c r="K560" s="53"/>
    </row>
    <row r="561" spans="1:11" ht="31.2">
      <c r="A561" s="53">
        <v>121</v>
      </c>
      <c r="B561" s="53">
        <v>121</v>
      </c>
      <c r="C561" s="37" t="s">
        <v>10840</v>
      </c>
      <c r="D561" s="37" t="s">
        <v>37</v>
      </c>
      <c r="E561" s="38" t="s">
        <v>10515</v>
      </c>
      <c r="F561" s="38" t="s">
        <v>10514</v>
      </c>
      <c r="G561" s="221" t="s">
        <v>10516</v>
      </c>
      <c r="H561" s="37" t="s">
        <v>10645</v>
      </c>
      <c r="I561" s="217">
        <v>5.5449999999999999</v>
      </c>
      <c r="J561" s="212" t="s">
        <v>17850</v>
      </c>
      <c r="K561" s="53"/>
    </row>
    <row r="562" spans="1:11" ht="31.2">
      <c r="A562" s="53">
        <v>122</v>
      </c>
      <c r="B562" s="53">
        <v>122</v>
      </c>
      <c r="C562" s="37" t="s">
        <v>10840</v>
      </c>
      <c r="D562" s="37" t="s">
        <v>37</v>
      </c>
      <c r="E562" s="38" t="s">
        <v>10515</v>
      </c>
      <c r="F562" s="38" t="s">
        <v>10514</v>
      </c>
      <c r="G562" s="221" t="s">
        <v>10516</v>
      </c>
      <c r="H562" s="37" t="s">
        <v>10646</v>
      </c>
      <c r="I562" s="217">
        <v>5.8879000000000001</v>
      </c>
      <c r="J562" s="212" t="s">
        <v>17850</v>
      </c>
      <c r="K562" s="53"/>
    </row>
    <row r="563" spans="1:11" ht="31.2">
      <c r="A563" s="53">
        <v>123</v>
      </c>
      <c r="B563" s="53">
        <v>123</v>
      </c>
      <c r="C563" s="37" t="s">
        <v>10840</v>
      </c>
      <c r="D563" s="37" t="s">
        <v>37</v>
      </c>
      <c r="E563" s="38" t="s">
        <v>10518</v>
      </c>
      <c r="F563" s="38" t="s">
        <v>10514</v>
      </c>
      <c r="G563" s="221" t="s">
        <v>10516</v>
      </c>
      <c r="H563" s="37" t="s">
        <v>10647</v>
      </c>
      <c r="I563" s="217">
        <v>2</v>
      </c>
      <c r="J563" s="212" t="s">
        <v>17850</v>
      </c>
      <c r="K563" s="53"/>
    </row>
    <row r="564" spans="1:11" ht="15.6">
      <c r="A564" s="363" t="s">
        <v>281</v>
      </c>
      <c r="B564" s="363"/>
      <c r="C564" s="363"/>
      <c r="D564" s="363"/>
      <c r="E564" s="363"/>
      <c r="F564" s="363"/>
      <c r="G564" s="363"/>
      <c r="H564" s="363"/>
      <c r="I564" s="179">
        <f>SUM(I441:I563)</f>
        <v>488.41759999999999</v>
      </c>
      <c r="J564" s="388"/>
      <c r="K564" s="388"/>
    </row>
    <row r="565" spans="1:11" ht="15.6">
      <c r="A565" s="367" t="s">
        <v>282</v>
      </c>
      <c r="B565" s="367"/>
      <c r="C565" s="386"/>
      <c r="D565" s="386"/>
      <c r="E565" s="386"/>
      <c r="F565" s="386"/>
      <c r="G565" s="386"/>
      <c r="H565" s="386"/>
      <c r="I565" s="386"/>
      <c r="J565" s="386"/>
      <c r="K565" s="386"/>
    </row>
    <row r="566" spans="1:11" ht="93.6">
      <c r="A566" s="53">
        <v>124</v>
      </c>
      <c r="B566" s="53">
        <v>1</v>
      </c>
      <c r="C566" s="37" t="s">
        <v>10840</v>
      </c>
      <c r="D566" s="37" t="s">
        <v>37</v>
      </c>
      <c r="E566" s="38" t="s">
        <v>10515</v>
      </c>
      <c r="F566" s="38" t="s">
        <v>10654</v>
      </c>
      <c r="G566" s="217" t="s">
        <v>10516</v>
      </c>
      <c r="H566" s="37" t="s">
        <v>10671</v>
      </c>
      <c r="I566" s="217">
        <v>5.5994999999999999</v>
      </c>
      <c r="J566" s="212" t="s">
        <v>17850</v>
      </c>
      <c r="K566" s="52"/>
    </row>
    <row r="567" spans="1:11" ht="93.6">
      <c r="A567" s="53">
        <v>125</v>
      </c>
      <c r="B567" s="53">
        <v>2</v>
      </c>
      <c r="C567" s="37" t="s">
        <v>10840</v>
      </c>
      <c r="D567" s="37" t="s">
        <v>37</v>
      </c>
      <c r="E567" s="38" t="s">
        <v>10515</v>
      </c>
      <c r="F567" s="38" t="s">
        <v>10654</v>
      </c>
      <c r="G567" s="217" t="s">
        <v>10516</v>
      </c>
      <c r="H567" s="37" t="s">
        <v>10672</v>
      </c>
      <c r="I567" s="217">
        <v>3.8214999999999999</v>
      </c>
      <c r="J567" s="212" t="s">
        <v>17850</v>
      </c>
      <c r="K567" s="52"/>
    </row>
    <row r="568" spans="1:11" ht="93.6">
      <c r="A568" s="53">
        <v>126</v>
      </c>
      <c r="B568" s="53">
        <v>3</v>
      </c>
      <c r="C568" s="37" t="s">
        <v>10840</v>
      </c>
      <c r="D568" s="37" t="s">
        <v>37</v>
      </c>
      <c r="E568" s="38" t="s">
        <v>10515</v>
      </c>
      <c r="F568" s="38" t="s">
        <v>10654</v>
      </c>
      <c r="G568" s="217" t="s">
        <v>10516</v>
      </c>
      <c r="H568" s="37" t="s">
        <v>10673</v>
      </c>
      <c r="I568" s="217">
        <v>6.0252999999999997</v>
      </c>
      <c r="J568" s="212" t="s">
        <v>17850</v>
      </c>
      <c r="K568" s="52"/>
    </row>
    <row r="569" spans="1:11" ht="93.6">
      <c r="A569" s="53">
        <v>127</v>
      </c>
      <c r="B569" s="53">
        <v>4</v>
      </c>
      <c r="C569" s="37" t="s">
        <v>10840</v>
      </c>
      <c r="D569" s="37" t="s">
        <v>37</v>
      </c>
      <c r="E569" s="38" t="s">
        <v>10515</v>
      </c>
      <c r="F569" s="38" t="s">
        <v>10654</v>
      </c>
      <c r="G569" s="217" t="s">
        <v>10516</v>
      </c>
      <c r="H569" s="37" t="s">
        <v>10674</v>
      </c>
      <c r="I569" s="217">
        <v>5.7786</v>
      </c>
      <c r="J569" s="212" t="s">
        <v>17850</v>
      </c>
      <c r="K569" s="52"/>
    </row>
    <row r="570" spans="1:11" ht="46.8">
      <c r="A570" s="53">
        <v>128</v>
      </c>
      <c r="B570" s="53">
        <v>5</v>
      </c>
      <c r="C570" s="37" t="s">
        <v>10840</v>
      </c>
      <c r="D570" s="37" t="s">
        <v>31</v>
      </c>
      <c r="E570" s="38" t="s">
        <v>10648</v>
      </c>
      <c r="F570" s="38" t="s">
        <v>10655</v>
      </c>
      <c r="G570" s="217" t="s">
        <v>10602</v>
      </c>
      <c r="H570" s="37" t="s">
        <v>10675</v>
      </c>
      <c r="I570" s="217">
        <v>2.7465000000000002</v>
      </c>
      <c r="J570" s="212" t="s">
        <v>17850</v>
      </c>
      <c r="K570" s="52"/>
    </row>
    <row r="571" spans="1:11" ht="93.6">
      <c r="A571" s="53">
        <v>129</v>
      </c>
      <c r="B571" s="53">
        <v>6</v>
      </c>
      <c r="C571" s="37" t="s">
        <v>10840</v>
      </c>
      <c r="D571" s="37" t="s">
        <v>37</v>
      </c>
      <c r="E571" s="38" t="s">
        <v>10515</v>
      </c>
      <c r="F571" s="38" t="s">
        <v>10654</v>
      </c>
      <c r="G571" s="217" t="s">
        <v>10516</v>
      </c>
      <c r="H571" s="37" t="s">
        <v>10676</v>
      </c>
      <c r="I571" s="217">
        <v>6.5648</v>
      </c>
      <c r="J571" s="212" t="s">
        <v>17850</v>
      </c>
      <c r="K571" s="52"/>
    </row>
    <row r="572" spans="1:11" ht="93.6">
      <c r="A572" s="53">
        <v>130</v>
      </c>
      <c r="B572" s="53">
        <v>7</v>
      </c>
      <c r="C572" s="37" t="s">
        <v>10840</v>
      </c>
      <c r="D572" s="37" t="s">
        <v>37</v>
      </c>
      <c r="E572" s="38" t="s">
        <v>10515</v>
      </c>
      <c r="F572" s="38" t="s">
        <v>10654</v>
      </c>
      <c r="G572" s="217" t="s">
        <v>10516</v>
      </c>
      <c r="H572" s="37" t="s">
        <v>10677</v>
      </c>
      <c r="I572" s="217">
        <v>6.5647000000000002</v>
      </c>
      <c r="J572" s="212" t="s">
        <v>17850</v>
      </c>
      <c r="K572" s="52"/>
    </row>
    <row r="573" spans="1:11" ht="93.6">
      <c r="A573" s="53">
        <v>131</v>
      </c>
      <c r="B573" s="53">
        <v>8</v>
      </c>
      <c r="C573" s="37" t="s">
        <v>10840</v>
      </c>
      <c r="D573" s="37" t="s">
        <v>37</v>
      </c>
      <c r="E573" s="38" t="s">
        <v>10518</v>
      </c>
      <c r="F573" s="38" t="s">
        <v>10654</v>
      </c>
      <c r="G573" s="217" t="s">
        <v>10516</v>
      </c>
      <c r="H573" s="37" t="s">
        <v>10678</v>
      </c>
      <c r="I573" s="217">
        <v>1.5899000000000001</v>
      </c>
      <c r="J573" s="212" t="s">
        <v>17850</v>
      </c>
      <c r="K573" s="52"/>
    </row>
    <row r="574" spans="1:11" ht="93.6">
      <c r="A574" s="53">
        <v>132</v>
      </c>
      <c r="B574" s="53">
        <v>9</v>
      </c>
      <c r="C574" s="37" t="s">
        <v>10840</v>
      </c>
      <c r="D574" s="37" t="s">
        <v>37</v>
      </c>
      <c r="E574" s="38" t="s">
        <v>10515</v>
      </c>
      <c r="F574" s="38" t="s">
        <v>10654</v>
      </c>
      <c r="G574" s="217" t="s">
        <v>10516</v>
      </c>
      <c r="H574" s="37" t="s">
        <v>10679</v>
      </c>
      <c r="I574" s="217">
        <v>4.1542000000000003</v>
      </c>
      <c r="J574" s="212" t="s">
        <v>17850</v>
      </c>
      <c r="K574" s="52"/>
    </row>
    <row r="575" spans="1:11" ht="93.6">
      <c r="A575" s="53">
        <v>133</v>
      </c>
      <c r="B575" s="53">
        <v>10</v>
      </c>
      <c r="C575" s="37" t="s">
        <v>10840</v>
      </c>
      <c r="D575" s="37" t="s">
        <v>37</v>
      </c>
      <c r="E575" s="38" t="s">
        <v>10515</v>
      </c>
      <c r="F575" s="38" t="s">
        <v>10654</v>
      </c>
      <c r="G575" s="217" t="s">
        <v>10516</v>
      </c>
      <c r="H575" s="37" t="s">
        <v>10680</v>
      </c>
      <c r="I575" s="217">
        <v>6.5648</v>
      </c>
      <c r="J575" s="212" t="s">
        <v>17850</v>
      </c>
      <c r="K575" s="52"/>
    </row>
    <row r="576" spans="1:11" ht="93.6">
      <c r="A576" s="53">
        <v>134</v>
      </c>
      <c r="B576" s="53">
        <v>11</v>
      </c>
      <c r="C576" s="37" t="s">
        <v>10840</v>
      </c>
      <c r="D576" s="37" t="s">
        <v>37</v>
      </c>
      <c r="E576" s="38" t="s">
        <v>10515</v>
      </c>
      <c r="F576" s="38" t="s">
        <v>10654</v>
      </c>
      <c r="G576" s="217" t="s">
        <v>10516</v>
      </c>
      <c r="H576" s="37" t="s">
        <v>10681</v>
      </c>
      <c r="I576" s="217">
        <v>6.5648</v>
      </c>
      <c r="J576" s="212" t="s">
        <v>17850</v>
      </c>
      <c r="K576" s="52"/>
    </row>
    <row r="577" spans="1:11" ht="93.6">
      <c r="A577" s="53">
        <v>135</v>
      </c>
      <c r="B577" s="53">
        <v>12</v>
      </c>
      <c r="C577" s="37" t="s">
        <v>10840</v>
      </c>
      <c r="D577" s="37" t="s">
        <v>37</v>
      </c>
      <c r="E577" s="38" t="s">
        <v>10515</v>
      </c>
      <c r="F577" s="38" t="s">
        <v>10654</v>
      </c>
      <c r="G577" s="217" t="s">
        <v>10516</v>
      </c>
      <c r="H577" s="37" t="s">
        <v>10682</v>
      </c>
      <c r="I577" s="217">
        <v>6.5872999999999999</v>
      </c>
      <c r="J577" s="212" t="s">
        <v>17850</v>
      </c>
      <c r="K577" s="52"/>
    </row>
    <row r="578" spans="1:11" ht="46.8">
      <c r="A578" s="53">
        <v>136</v>
      </c>
      <c r="B578" s="53">
        <v>13</v>
      </c>
      <c r="C578" s="37" t="s">
        <v>10840</v>
      </c>
      <c r="D578" s="37" t="s">
        <v>31</v>
      </c>
      <c r="E578" s="38" t="s">
        <v>10649</v>
      </c>
      <c r="F578" s="38" t="s">
        <v>10656</v>
      </c>
      <c r="G578" s="217" t="s">
        <v>10602</v>
      </c>
      <c r="H578" s="37" t="s">
        <v>10683</v>
      </c>
      <c r="I578" s="217">
        <v>3.9304999999999999</v>
      </c>
      <c r="J578" s="212" t="s">
        <v>17850</v>
      </c>
      <c r="K578" s="52"/>
    </row>
    <row r="579" spans="1:11" ht="93.6">
      <c r="A579" s="53">
        <v>137</v>
      </c>
      <c r="B579" s="53">
        <v>14</v>
      </c>
      <c r="C579" s="37" t="s">
        <v>10840</v>
      </c>
      <c r="D579" s="37" t="s">
        <v>37</v>
      </c>
      <c r="E579" s="38" t="s">
        <v>10515</v>
      </c>
      <c r="F579" s="38" t="s">
        <v>10654</v>
      </c>
      <c r="G579" s="217" t="s">
        <v>10516</v>
      </c>
      <c r="H579" s="37" t="s">
        <v>10684</v>
      </c>
      <c r="I579" s="217">
        <v>7.8507999999999996</v>
      </c>
      <c r="J579" s="212" t="s">
        <v>17850</v>
      </c>
      <c r="K579" s="52"/>
    </row>
    <row r="580" spans="1:11" ht="93.6">
      <c r="A580" s="53">
        <v>138</v>
      </c>
      <c r="B580" s="53">
        <v>15</v>
      </c>
      <c r="C580" s="37" t="s">
        <v>10840</v>
      </c>
      <c r="D580" s="37" t="s">
        <v>37</v>
      </c>
      <c r="E580" s="38" t="s">
        <v>10515</v>
      </c>
      <c r="F580" s="38" t="s">
        <v>10654</v>
      </c>
      <c r="G580" s="217" t="s">
        <v>10516</v>
      </c>
      <c r="H580" s="37" t="s">
        <v>10685</v>
      </c>
      <c r="I580" s="217">
        <v>3.0489999999999999</v>
      </c>
      <c r="J580" s="212" t="s">
        <v>17850</v>
      </c>
      <c r="K580" s="52"/>
    </row>
    <row r="581" spans="1:11" ht="93.6">
      <c r="A581" s="53">
        <v>139</v>
      </c>
      <c r="B581" s="53">
        <v>16</v>
      </c>
      <c r="C581" s="37" t="s">
        <v>10840</v>
      </c>
      <c r="D581" s="37" t="s">
        <v>37</v>
      </c>
      <c r="E581" s="38" t="s">
        <v>10515</v>
      </c>
      <c r="F581" s="38" t="s">
        <v>10654</v>
      </c>
      <c r="G581" s="217" t="s">
        <v>10516</v>
      </c>
      <c r="H581" s="37" t="s">
        <v>10686</v>
      </c>
      <c r="I581" s="217">
        <v>6.1856</v>
      </c>
      <c r="J581" s="212" t="s">
        <v>17850</v>
      </c>
      <c r="K581" s="52"/>
    </row>
    <row r="582" spans="1:11" ht="62.4">
      <c r="A582" s="53">
        <v>140</v>
      </c>
      <c r="B582" s="53">
        <v>17</v>
      </c>
      <c r="C582" s="37" t="s">
        <v>10840</v>
      </c>
      <c r="D582" s="37" t="s">
        <v>31</v>
      </c>
      <c r="E582" s="38" t="s">
        <v>10650</v>
      </c>
      <c r="F582" s="38" t="s">
        <v>10657</v>
      </c>
      <c r="G582" s="217" t="s">
        <v>10602</v>
      </c>
      <c r="H582" s="37" t="s">
        <v>10687</v>
      </c>
      <c r="I582" s="217">
        <v>0.50870000000000004</v>
      </c>
      <c r="J582" s="212" t="s">
        <v>17850</v>
      </c>
      <c r="K582" s="52"/>
    </row>
    <row r="583" spans="1:11" ht="31.2">
      <c r="A583" s="53">
        <v>141</v>
      </c>
      <c r="B583" s="53">
        <v>18</v>
      </c>
      <c r="C583" s="37" t="s">
        <v>10840</v>
      </c>
      <c r="D583" s="37" t="s">
        <v>37</v>
      </c>
      <c r="E583" s="38" t="s">
        <v>10515</v>
      </c>
      <c r="F583" s="38" t="s">
        <v>10658</v>
      </c>
      <c r="G583" s="217" t="s">
        <v>10516</v>
      </c>
      <c r="H583" s="37" t="s">
        <v>10688</v>
      </c>
      <c r="I583" s="217">
        <v>9.3263999999999996</v>
      </c>
      <c r="J583" s="212" t="s">
        <v>17850</v>
      </c>
      <c r="K583" s="52"/>
    </row>
    <row r="584" spans="1:11" ht="62.4">
      <c r="A584" s="53">
        <v>142</v>
      </c>
      <c r="B584" s="53">
        <v>19</v>
      </c>
      <c r="C584" s="37" t="s">
        <v>10840</v>
      </c>
      <c r="D584" s="37" t="s">
        <v>31</v>
      </c>
      <c r="E584" s="38" t="s">
        <v>10604</v>
      </c>
      <c r="F584" s="38" t="s">
        <v>10034</v>
      </c>
      <c r="G584" s="217" t="s">
        <v>10602</v>
      </c>
      <c r="H584" s="37" t="s">
        <v>10689</v>
      </c>
      <c r="I584" s="217">
        <v>46.251800000000003</v>
      </c>
      <c r="J584" s="212" t="s">
        <v>17850</v>
      </c>
      <c r="K584" s="52"/>
    </row>
    <row r="585" spans="1:11" ht="62.4">
      <c r="A585" s="53">
        <v>143</v>
      </c>
      <c r="B585" s="53">
        <v>20</v>
      </c>
      <c r="C585" s="37" t="s">
        <v>10840</v>
      </c>
      <c r="D585" s="37" t="s">
        <v>31</v>
      </c>
      <c r="E585" s="38" t="s">
        <v>10604</v>
      </c>
      <c r="F585" s="38" t="s">
        <v>10034</v>
      </c>
      <c r="G585" s="217" t="s">
        <v>10602</v>
      </c>
      <c r="H585" s="37" t="s">
        <v>10690</v>
      </c>
      <c r="I585" s="217">
        <v>0.66779999999999995</v>
      </c>
      <c r="J585" s="212" t="s">
        <v>17850</v>
      </c>
      <c r="K585" s="52"/>
    </row>
    <row r="586" spans="1:11" ht="15.6">
      <c r="A586" s="53">
        <v>144</v>
      </c>
      <c r="B586" s="53">
        <v>21</v>
      </c>
      <c r="C586" s="37" t="s">
        <v>10840</v>
      </c>
      <c r="D586" s="37" t="s">
        <v>31</v>
      </c>
      <c r="E586" s="38" t="s">
        <v>10651</v>
      </c>
      <c r="F586" s="38" t="s">
        <v>10034</v>
      </c>
      <c r="G586" s="217" t="s">
        <v>10602</v>
      </c>
      <c r="H586" s="37" t="s">
        <v>10691</v>
      </c>
      <c r="I586" s="217">
        <v>10361.549999999999</v>
      </c>
      <c r="J586" s="212" t="s">
        <v>17850</v>
      </c>
      <c r="K586" s="52"/>
    </row>
    <row r="587" spans="1:11" ht="31.2">
      <c r="A587" s="53">
        <v>145</v>
      </c>
      <c r="B587" s="53">
        <v>22</v>
      </c>
      <c r="C587" s="37" t="s">
        <v>10840</v>
      </c>
      <c r="D587" s="37" t="s">
        <v>31</v>
      </c>
      <c r="E587" s="38" t="s">
        <v>10652</v>
      </c>
      <c r="F587" s="38" t="s">
        <v>10034</v>
      </c>
      <c r="G587" s="217" t="s">
        <v>10602</v>
      </c>
      <c r="H587" s="37" t="s">
        <v>10692</v>
      </c>
      <c r="I587" s="217">
        <v>7.3000000000000001E-3</v>
      </c>
      <c r="J587" s="212" t="s">
        <v>17850</v>
      </c>
      <c r="K587" s="52"/>
    </row>
    <row r="588" spans="1:11" ht="62.4">
      <c r="A588" s="53">
        <v>146</v>
      </c>
      <c r="B588" s="53">
        <v>23</v>
      </c>
      <c r="C588" s="37" t="s">
        <v>10840</v>
      </c>
      <c r="D588" s="37" t="s">
        <v>31</v>
      </c>
      <c r="E588" s="38" t="s">
        <v>10604</v>
      </c>
      <c r="F588" s="38" t="s">
        <v>10034</v>
      </c>
      <c r="G588" s="217" t="s">
        <v>10602</v>
      </c>
      <c r="H588" s="37" t="s">
        <v>10693</v>
      </c>
      <c r="I588" s="217">
        <v>0.57679999999999998</v>
      </c>
      <c r="J588" s="212" t="s">
        <v>17850</v>
      </c>
      <c r="K588" s="52"/>
    </row>
    <row r="589" spans="1:11" ht="62.4">
      <c r="A589" s="53">
        <v>147</v>
      </c>
      <c r="B589" s="53">
        <v>24</v>
      </c>
      <c r="C589" s="37" t="s">
        <v>10840</v>
      </c>
      <c r="D589" s="37" t="s">
        <v>31</v>
      </c>
      <c r="E589" s="38" t="s">
        <v>10604</v>
      </c>
      <c r="F589" s="38" t="s">
        <v>10659</v>
      </c>
      <c r="G589" s="217" t="s">
        <v>10602</v>
      </c>
      <c r="H589" s="37" t="s">
        <v>10694</v>
      </c>
      <c r="I589" s="217">
        <v>1.4251</v>
      </c>
      <c r="J589" s="212" t="s">
        <v>17850</v>
      </c>
      <c r="K589" s="52"/>
    </row>
    <row r="590" spans="1:11" ht="62.4">
      <c r="A590" s="53">
        <v>148</v>
      </c>
      <c r="B590" s="53">
        <v>25</v>
      </c>
      <c r="C590" s="37" t="s">
        <v>10840</v>
      </c>
      <c r="D590" s="37" t="s">
        <v>31</v>
      </c>
      <c r="E590" s="38" t="s">
        <v>10604</v>
      </c>
      <c r="F590" s="38" t="s">
        <v>10659</v>
      </c>
      <c r="G590" s="217" t="s">
        <v>10602</v>
      </c>
      <c r="H590" s="37" t="s">
        <v>10695</v>
      </c>
      <c r="I590" s="217">
        <v>9.2200000000000004E-2</v>
      </c>
      <c r="J590" s="212" t="s">
        <v>17850</v>
      </c>
      <c r="K590" s="52"/>
    </row>
    <row r="591" spans="1:11" ht="62.4">
      <c r="A591" s="53">
        <v>149</v>
      </c>
      <c r="B591" s="53">
        <v>26</v>
      </c>
      <c r="C591" s="37" t="s">
        <v>10840</v>
      </c>
      <c r="D591" s="37" t="s">
        <v>31</v>
      </c>
      <c r="E591" s="38" t="s">
        <v>10604</v>
      </c>
      <c r="F591" s="38" t="s">
        <v>10659</v>
      </c>
      <c r="G591" s="217" t="s">
        <v>10602</v>
      </c>
      <c r="H591" s="37" t="s">
        <v>10696</v>
      </c>
      <c r="I591" s="217">
        <v>0.67649999999999999</v>
      </c>
      <c r="J591" s="212" t="s">
        <v>17850</v>
      </c>
      <c r="K591" s="52"/>
    </row>
    <row r="592" spans="1:11" ht="62.4">
      <c r="A592" s="53">
        <v>150</v>
      </c>
      <c r="B592" s="53">
        <v>27</v>
      </c>
      <c r="C592" s="37" t="s">
        <v>10840</v>
      </c>
      <c r="D592" s="37" t="s">
        <v>31</v>
      </c>
      <c r="E592" s="38" t="s">
        <v>10604</v>
      </c>
      <c r="F592" s="38" t="s">
        <v>10659</v>
      </c>
      <c r="G592" s="217" t="s">
        <v>10602</v>
      </c>
      <c r="H592" s="37" t="s">
        <v>10697</v>
      </c>
      <c r="I592" s="217">
        <v>0.86919999999999997</v>
      </c>
      <c r="J592" s="212" t="s">
        <v>17850</v>
      </c>
      <c r="K592" s="52"/>
    </row>
    <row r="593" spans="1:11" ht="62.4">
      <c r="A593" s="53">
        <v>151</v>
      </c>
      <c r="B593" s="53">
        <v>28</v>
      </c>
      <c r="C593" s="37" t="s">
        <v>10840</v>
      </c>
      <c r="D593" s="37" t="s">
        <v>31</v>
      </c>
      <c r="E593" s="38" t="s">
        <v>10604</v>
      </c>
      <c r="F593" s="38" t="s">
        <v>10659</v>
      </c>
      <c r="G593" s="217" t="s">
        <v>10602</v>
      </c>
      <c r="H593" s="37" t="s">
        <v>10698</v>
      </c>
      <c r="I593" s="217">
        <v>3.4077000000000002</v>
      </c>
      <c r="J593" s="212" t="s">
        <v>17850</v>
      </c>
      <c r="K593" s="52"/>
    </row>
    <row r="594" spans="1:11" ht="62.4">
      <c r="A594" s="53">
        <v>152</v>
      </c>
      <c r="B594" s="53">
        <v>29</v>
      </c>
      <c r="C594" s="37" t="s">
        <v>10840</v>
      </c>
      <c r="D594" s="37" t="s">
        <v>31</v>
      </c>
      <c r="E594" s="38" t="s">
        <v>10604</v>
      </c>
      <c r="F594" s="38" t="s">
        <v>10659</v>
      </c>
      <c r="G594" s="217" t="s">
        <v>10602</v>
      </c>
      <c r="H594" s="37" t="s">
        <v>10699</v>
      </c>
      <c r="I594" s="217">
        <v>129.26570000000001</v>
      </c>
      <c r="J594" s="212" t="s">
        <v>17850</v>
      </c>
      <c r="K594" s="52"/>
    </row>
    <row r="595" spans="1:11" ht="62.4">
      <c r="A595" s="53">
        <v>153</v>
      </c>
      <c r="B595" s="53">
        <v>30</v>
      </c>
      <c r="C595" s="37" t="s">
        <v>10840</v>
      </c>
      <c r="D595" s="37" t="s">
        <v>31</v>
      </c>
      <c r="E595" s="38" t="s">
        <v>10604</v>
      </c>
      <c r="F595" s="38" t="s">
        <v>10659</v>
      </c>
      <c r="G595" s="217" t="s">
        <v>10602</v>
      </c>
      <c r="H595" s="37" t="s">
        <v>10700</v>
      </c>
      <c r="I595" s="217">
        <v>0.70120000000000005</v>
      </c>
      <c r="J595" s="212" t="s">
        <v>17850</v>
      </c>
      <c r="K595" s="52"/>
    </row>
    <row r="596" spans="1:11" ht="31.2">
      <c r="A596" s="53">
        <v>154</v>
      </c>
      <c r="B596" s="53">
        <v>31</v>
      </c>
      <c r="C596" s="37" t="s">
        <v>10840</v>
      </c>
      <c r="D596" s="37" t="s">
        <v>37</v>
      </c>
      <c r="E596" s="38" t="s">
        <v>10518</v>
      </c>
      <c r="F596" s="38" t="s">
        <v>10658</v>
      </c>
      <c r="G596" s="217" t="s">
        <v>10516</v>
      </c>
      <c r="H596" s="37" t="s">
        <v>10701</v>
      </c>
      <c r="I596" s="217">
        <v>2</v>
      </c>
      <c r="J596" s="212" t="s">
        <v>17850</v>
      </c>
      <c r="K596" s="52"/>
    </row>
    <row r="597" spans="1:11" ht="62.4">
      <c r="A597" s="53">
        <v>155</v>
      </c>
      <c r="B597" s="53">
        <v>32</v>
      </c>
      <c r="C597" s="37" t="s">
        <v>10840</v>
      </c>
      <c r="D597" s="37" t="s">
        <v>31</v>
      </c>
      <c r="E597" s="38" t="s">
        <v>10604</v>
      </c>
      <c r="F597" s="38" t="s">
        <v>10660</v>
      </c>
      <c r="G597" s="217" t="s">
        <v>10602</v>
      </c>
      <c r="H597" s="37" t="s">
        <v>10702</v>
      </c>
      <c r="I597" s="217">
        <v>2.5188000000000001</v>
      </c>
      <c r="J597" s="212" t="s">
        <v>17850</v>
      </c>
      <c r="K597" s="52"/>
    </row>
    <row r="598" spans="1:11" ht="62.4">
      <c r="A598" s="53">
        <v>156</v>
      </c>
      <c r="B598" s="53">
        <v>33</v>
      </c>
      <c r="C598" s="37" t="s">
        <v>10840</v>
      </c>
      <c r="D598" s="37" t="s">
        <v>31</v>
      </c>
      <c r="E598" s="38" t="s">
        <v>10604</v>
      </c>
      <c r="F598" s="38" t="s">
        <v>10660</v>
      </c>
      <c r="G598" s="217" t="s">
        <v>10602</v>
      </c>
      <c r="H598" s="37" t="s">
        <v>10703</v>
      </c>
      <c r="I598" s="217">
        <v>0.108</v>
      </c>
      <c r="J598" s="212" t="s">
        <v>17850</v>
      </c>
      <c r="K598" s="52"/>
    </row>
    <row r="599" spans="1:11" ht="93.6">
      <c r="A599" s="53">
        <v>157</v>
      </c>
      <c r="B599" s="53">
        <v>34</v>
      </c>
      <c r="C599" s="37" t="s">
        <v>10840</v>
      </c>
      <c r="D599" s="37" t="s">
        <v>37</v>
      </c>
      <c r="E599" s="38" t="s">
        <v>10515</v>
      </c>
      <c r="F599" s="38" t="s">
        <v>10654</v>
      </c>
      <c r="G599" s="217" t="s">
        <v>10516</v>
      </c>
      <c r="H599" s="37" t="s">
        <v>10704</v>
      </c>
      <c r="I599" s="217">
        <v>6.1508000000000003</v>
      </c>
      <c r="J599" s="212" t="s">
        <v>17850</v>
      </c>
      <c r="K599" s="52"/>
    </row>
    <row r="600" spans="1:11" ht="93.6">
      <c r="A600" s="53">
        <v>158</v>
      </c>
      <c r="B600" s="53">
        <v>35</v>
      </c>
      <c r="C600" s="37" t="s">
        <v>10840</v>
      </c>
      <c r="D600" s="37" t="s">
        <v>37</v>
      </c>
      <c r="E600" s="38" t="s">
        <v>10515</v>
      </c>
      <c r="F600" s="38" t="s">
        <v>10654</v>
      </c>
      <c r="G600" s="217" t="s">
        <v>10516</v>
      </c>
      <c r="H600" s="37" t="s">
        <v>10705</v>
      </c>
      <c r="I600" s="217">
        <v>5.7754000000000003</v>
      </c>
      <c r="J600" s="212" t="s">
        <v>17850</v>
      </c>
      <c r="K600" s="52"/>
    </row>
    <row r="601" spans="1:11" ht="62.4">
      <c r="A601" s="53">
        <v>159</v>
      </c>
      <c r="B601" s="53">
        <v>36</v>
      </c>
      <c r="C601" s="37" t="s">
        <v>10840</v>
      </c>
      <c r="D601" s="37" t="s">
        <v>31</v>
      </c>
      <c r="E601" s="38" t="s">
        <v>10604</v>
      </c>
      <c r="F601" s="38" t="s">
        <v>10661</v>
      </c>
      <c r="G601" s="217" t="s">
        <v>10602</v>
      </c>
      <c r="H601" s="37" t="s">
        <v>10706</v>
      </c>
      <c r="I601" s="217">
        <v>9.0063999999999993</v>
      </c>
      <c r="J601" s="212" t="s">
        <v>17850</v>
      </c>
      <c r="K601" s="52"/>
    </row>
    <row r="602" spans="1:11" ht="62.4">
      <c r="A602" s="53">
        <v>160</v>
      </c>
      <c r="B602" s="53">
        <v>37</v>
      </c>
      <c r="C602" s="37" t="s">
        <v>10840</v>
      </c>
      <c r="D602" s="37" t="s">
        <v>31</v>
      </c>
      <c r="E602" s="38" t="s">
        <v>10604</v>
      </c>
      <c r="F602" s="38" t="s">
        <v>10662</v>
      </c>
      <c r="G602" s="217" t="s">
        <v>10602</v>
      </c>
      <c r="H602" s="37" t="s">
        <v>10707</v>
      </c>
      <c r="I602" s="217">
        <v>305.65159999999997</v>
      </c>
      <c r="J602" s="212" t="s">
        <v>17850</v>
      </c>
      <c r="K602" s="52"/>
    </row>
    <row r="603" spans="1:11" ht="62.4">
      <c r="A603" s="53">
        <v>161</v>
      </c>
      <c r="B603" s="53">
        <v>38</v>
      </c>
      <c r="C603" s="37" t="s">
        <v>10840</v>
      </c>
      <c r="D603" s="37" t="s">
        <v>31</v>
      </c>
      <c r="E603" s="38" t="s">
        <v>10604</v>
      </c>
      <c r="F603" s="38" t="s">
        <v>10663</v>
      </c>
      <c r="G603" s="217" t="s">
        <v>10602</v>
      </c>
      <c r="H603" s="37" t="s">
        <v>10708</v>
      </c>
      <c r="I603" s="217">
        <v>16.449100000000001</v>
      </c>
      <c r="J603" s="212" t="s">
        <v>17850</v>
      </c>
      <c r="K603" s="52"/>
    </row>
    <row r="604" spans="1:11" ht="93.6">
      <c r="A604" s="53">
        <v>162</v>
      </c>
      <c r="B604" s="53">
        <v>39</v>
      </c>
      <c r="C604" s="37" t="s">
        <v>10840</v>
      </c>
      <c r="D604" s="37" t="s">
        <v>37</v>
      </c>
      <c r="E604" s="38" t="s">
        <v>10515</v>
      </c>
      <c r="F604" s="38" t="s">
        <v>10654</v>
      </c>
      <c r="G604" s="217" t="s">
        <v>10516</v>
      </c>
      <c r="H604" s="37" t="s">
        <v>10709</v>
      </c>
      <c r="I604" s="217">
        <v>7.2240000000000002</v>
      </c>
      <c r="J604" s="212" t="s">
        <v>17850</v>
      </c>
      <c r="K604" s="52"/>
    </row>
    <row r="605" spans="1:11" ht="93.6">
      <c r="A605" s="53">
        <v>163</v>
      </c>
      <c r="B605" s="53">
        <v>40</v>
      </c>
      <c r="C605" s="37" t="s">
        <v>10840</v>
      </c>
      <c r="D605" s="37" t="s">
        <v>37</v>
      </c>
      <c r="E605" s="38" t="s">
        <v>10515</v>
      </c>
      <c r="F605" s="38" t="s">
        <v>10654</v>
      </c>
      <c r="G605" s="217" t="s">
        <v>10516</v>
      </c>
      <c r="H605" s="37" t="s">
        <v>10710</v>
      </c>
      <c r="I605" s="217">
        <v>3.3473000000000002</v>
      </c>
      <c r="J605" s="212" t="s">
        <v>17850</v>
      </c>
      <c r="K605" s="52"/>
    </row>
    <row r="606" spans="1:11" ht="93.6">
      <c r="A606" s="53">
        <v>164</v>
      </c>
      <c r="B606" s="53">
        <v>41</v>
      </c>
      <c r="C606" s="37" t="s">
        <v>10840</v>
      </c>
      <c r="D606" s="37" t="s">
        <v>37</v>
      </c>
      <c r="E606" s="38" t="s">
        <v>10515</v>
      </c>
      <c r="F606" s="38" t="s">
        <v>10654</v>
      </c>
      <c r="G606" s="217" t="s">
        <v>10516</v>
      </c>
      <c r="H606" s="37" t="s">
        <v>10711</v>
      </c>
      <c r="I606" s="217">
        <v>3.3472</v>
      </c>
      <c r="J606" s="212" t="s">
        <v>17850</v>
      </c>
      <c r="K606" s="52"/>
    </row>
    <row r="607" spans="1:11" ht="93.6">
      <c r="A607" s="53">
        <v>165</v>
      </c>
      <c r="B607" s="53">
        <v>42</v>
      </c>
      <c r="C607" s="37" t="s">
        <v>10840</v>
      </c>
      <c r="D607" s="37" t="s">
        <v>37</v>
      </c>
      <c r="E607" s="38" t="s">
        <v>10515</v>
      </c>
      <c r="F607" s="38" t="s">
        <v>10654</v>
      </c>
      <c r="G607" s="217" t="s">
        <v>10516</v>
      </c>
      <c r="H607" s="37" t="s">
        <v>10712</v>
      </c>
      <c r="I607" s="217">
        <v>4.9908999999999999</v>
      </c>
      <c r="J607" s="212" t="s">
        <v>17850</v>
      </c>
      <c r="K607" s="52"/>
    </row>
    <row r="608" spans="1:11" ht="93.6">
      <c r="A608" s="53">
        <v>166</v>
      </c>
      <c r="B608" s="53">
        <v>43</v>
      </c>
      <c r="C608" s="37" t="s">
        <v>10840</v>
      </c>
      <c r="D608" s="37" t="s">
        <v>37</v>
      </c>
      <c r="E608" s="38" t="s">
        <v>10515</v>
      </c>
      <c r="F608" s="38" t="s">
        <v>10654</v>
      </c>
      <c r="G608" s="217" t="s">
        <v>10516</v>
      </c>
      <c r="H608" s="37" t="s">
        <v>10713</v>
      </c>
      <c r="I608" s="217">
        <v>7.2773000000000003</v>
      </c>
      <c r="J608" s="212" t="s">
        <v>17850</v>
      </c>
      <c r="K608" s="52"/>
    </row>
    <row r="609" spans="1:11" ht="93.6">
      <c r="A609" s="53">
        <v>167</v>
      </c>
      <c r="B609" s="53">
        <v>44</v>
      </c>
      <c r="C609" s="37" t="s">
        <v>10840</v>
      </c>
      <c r="D609" s="37" t="s">
        <v>37</v>
      </c>
      <c r="E609" s="38" t="s">
        <v>10515</v>
      </c>
      <c r="F609" s="38" t="s">
        <v>10654</v>
      </c>
      <c r="G609" s="217" t="s">
        <v>10516</v>
      </c>
      <c r="H609" s="37" t="s">
        <v>10714</v>
      </c>
      <c r="I609" s="217">
        <v>7.1237000000000004</v>
      </c>
      <c r="J609" s="212" t="s">
        <v>17850</v>
      </c>
      <c r="K609" s="52"/>
    </row>
    <row r="610" spans="1:11" ht="93.6">
      <c r="A610" s="53">
        <v>168</v>
      </c>
      <c r="B610" s="53">
        <v>45</v>
      </c>
      <c r="C610" s="37" t="s">
        <v>10840</v>
      </c>
      <c r="D610" s="37" t="s">
        <v>37</v>
      </c>
      <c r="E610" s="38" t="s">
        <v>10515</v>
      </c>
      <c r="F610" s="38" t="s">
        <v>10654</v>
      </c>
      <c r="G610" s="217" t="s">
        <v>10516</v>
      </c>
      <c r="H610" s="37" t="s">
        <v>10715</v>
      </c>
      <c r="I610" s="217">
        <v>6.5143000000000004</v>
      </c>
      <c r="J610" s="212" t="s">
        <v>17850</v>
      </c>
      <c r="K610" s="52"/>
    </row>
    <row r="611" spans="1:11" ht="93.6">
      <c r="A611" s="53">
        <v>169</v>
      </c>
      <c r="B611" s="53">
        <v>46</v>
      </c>
      <c r="C611" s="37" t="s">
        <v>10840</v>
      </c>
      <c r="D611" s="37" t="s">
        <v>37</v>
      </c>
      <c r="E611" s="38" t="s">
        <v>10515</v>
      </c>
      <c r="F611" s="38" t="s">
        <v>10654</v>
      </c>
      <c r="G611" s="217" t="s">
        <v>10516</v>
      </c>
      <c r="H611" s="37" t="s">
        <v>10716</v>
      </c>
      <c r="I611" s="217">
        <v>6.4869000000000003</v>
      </c>
      <c r="J611" s="212" t="s">
        <v>17850</v>
      </c>
      <c r="K611" s="52"/>
    </row>
    <row r="612" spans="1:11" ht="93.6">
      <c r="A612" s="53">
        <v>170</v>
      </c>
      <c r="B612" s="53">
        <v>47</v>
      </c>
      <c r="C612" s="37" t="s">
        <v>10840</v>
      </c>
      <c r="D612" s="37" t="s">
        <v>37</v>
      </c>
      <c r="E612" s="38" t="s">
        <v>10515</v>
      </c>
      <c r="F612" s="38" t="s">
        <v>10654</v>
      </c>
      <c r="G612" s="217" t="s">
        <v>10516</v>
      </c>
      <c r="H612" s="37" t="s">
        <v>10717</v>
      </c>
      <c r="I612" s="217">
        <v>7.2630999999999997</v>
      </c>
      <c r="J612" s="212" t="s">
        <v>17850</v>
      </c>
      <c r="K612" s="52"/>
    </row>
    <row r="613" spans="1:11" ht="93.6">
      <c r="A613" s="53">
        <v>171</v>
      </c>
      <c r="B613" s="53">
        <v>48</v>
      </c>
      <c r="C613" s="37" t="s">
        <v>10840</v>
      </c>
      <c r="D613" s="37" t="s">
        <v>37</v>
      </c>
      <c r="E613" s="38" t="s">
        <v>10518</v>
      </c>
      <c r="F613" s="38" t="s">
        <v>10654</v>
      </c>
      <c r="G613" s="217" t="s">
        <v>10516</v>
      </c>
      <c r="H613" s="37" t="s">
        <v>10718</v>
      </c>
      <c r="I613" s="217">
        <v>1.59</v>
      </c>
      <c r="J613" s="212" t="s">
        <v>17850</v>
      </c>
      <c r="K613" s="52"/>
    </row>
    <row r="614" spans="1:11" ht="93.6">
      <c r="A614" s="53">
        <v>172</v>
      </c>
      <c r="B614" s="53">
        <v>49</v>
      </c>
      <c r="C614" s="37" t="s">
        <v>10840</v>
      </c>
      <c r="D614" s="37" t="s">
        <v>37</v>
      </c>
      <c r="E614" s="38" t="s">
        <v>10515</v>
      </c>
      <c r="F614" s="38" t="s">
        <v>10654</v>
      </c>
      <c r="G614" s="217" t="s">
        <v>10516</v>
      </c>
      <c r="H614" s="37" t="s">
        <v>10719</v>
      </c>
      <c r="I614" s="217">
        <v>5.6612</v>
      </c>
      <c r="J614" s="212" t="s">
        <v>17850</v>
      </c>
      <c r="K614" s="52"/>
    </row>
    <row r="615" spans="1:11" ht="31.2">
      <c r="A615" s="53">
        <v>173</v>
      </c>
      <c r="B615" s="53">
        <v>50</v>
      </c>
      <c r="C615" s="37" t="s">
        <v>10840</v>
      </c>
      <c r="D615" s="37" t="s">
        <v>37</v>
      </c>
      <c r="E615" s="38" t="s">
        <v>10518</v>
      </c>
      <c r="F615" s="38" t="s">
        <v>10658</v>
      </c>
      <c r="G615" s="217" t="s">
        <v>10516</v>
      </c>
      <c r="H615" s="37" t="s">
        <v>10720</v>
      </c>
      <c r="I615" s="217">
        <v>2</v>
      </c>
      <c r="J615" s="212" t="s">
        <v>17850</v>
      </c>
      <c r="K615" s="52"/>
    </row>
    <row r="616" spans="1:11" ht="31.2">
      <c r="A616" s="53">
        <v>174</v>
      </c>
      <c r="B616" s="53">
        <v>51</v>
      </c>
      <c r="C616" s="37" t="s">
        <v>10840</v>
      </c>
      <c r="D616" s="37" t="s">
        <v>37</v>
      </c>
      <c r="E616" s="38" t="s">
        <v>10518</v>
      </c>
      <c r="F616" s="38" t="s">
        <v>10658</v>
      </c>
      <c r="G616" s="217" t="s">
        <v>10516</v>
      </c>
      <c r="H616" s="37" t="s">
        <v>10721</v>
      </c>
      <c r="I616" s="217">
        <v>2</v>
      </c>
      <c r="J616" s="212" t="s">
        <v>17850</v>
      </c>
      <c r="K616" s="52"/>
    </row>
    <row r="617" spans="1:11" ht="93.6">
      <c r="A617" s="53">
        <v>175</v>
      </c>
      <c r="B617" s="53">
        <v>52</v>
      </c>
      <c r="C617" s="37" t="s">
        <v>10840</v>
      </c>
      <c r="D617" s="37" t="s">
        <v>37</v>
      </c>
      <c r="E617" s="38" t="s">
        <v>10515</v>
      </c>
      <c r="F617" s="38" t="s">
        <v>10654</v>
      </c>
      <c r="G617" s="217" t="s">
        <v>10516</v>
      </c>
      <c r="H617" s="37" t="s">
        <v>10722</v>
      </c>
      <c r="I617" s="217">
        <v>5.9311999999999996</v>
      </c>
      <c r="J617" s="212" t="s">
        <v>17850</v>
      </c>
      <c r="K617" s="52"/>
    </row>
    <row r="618" spans="1:11" ht="62.4">
      <c r="A618" s="53">
        <v>176</v>
      </c>
      <c r="B618" s="53">
        <v>53</v>
      </c>
      <c r="C618" s="37" t="s">
        <v>10840</v>
      </c>
      <c r="D618" s="37" t="s">
        <v>31</v>
      </c>
      <c r="E618" s="38" t="s">
        <v>10604</v>
      </c>
      <c r="F618" s="38" t="s">
        <v>10664</v>
      </c>
      <c r="G618" s="217" t="s">
        <v>10602</v>
      </c>
      <c r="H618" s="37" t="s">
        <v>10723</v>
      </c>
      <c r="I618" s="217">
        <v>96.913499999999999</v>
      </c>
      <c r="J618" s="212" t="s">
        <v>17850</v>
      </c>
      <c r="K618" s="52"/>
    </row>
    <row r="619" spans="1:11" ht="62.4">
      <c r="A619" s="53">
        <v>177</v>
      </c>
      <c r="B619" s="53">
        <v>54</v>
      </c>
      <c r="C619" s="37" t="s">
        <v>10840</v>
      </c>
      <c r="D619" s="37" t="s">
        <v>31</v>
      </c>
      <c r="E619" s="38" t="s">
        <v>10617</v>
      </c>
      <c r="F619" s="38" t="s">
        <v>10664</v>
      </c>
      <c r="G619" s="217" t="s">
        <v>10602</v>
      </c>
      <c r="H619" s="37" t="s">
        <v>10724</v>
      </c>
      <c r="I619" s="217">
        <v>1.1701999999999999</v>
      </c>
      <c r="J619" s="212" t="s">
        <v>17850</v>
      </c>
      <c r="K619" s="52"/>
    </row>
    <row r="620" spans="1:11" ht="15.6">
      <c r="A620" s="53">
        <v>178</v>
      </c>
      <c r="B620" s="53">
        <v>55</v>
      </c>
      <c r="C620" s="37" t="s">
        <v>10840</v>
      </c>
      <c r="D620" s="37" t="s">
        <v>31</v>
      </c>
      <c r="E620" s="38" t="s">
        <v>10653</v>
      </c>
      <c r="F620" s="38" t="s">
        <v>10664</v>
      </c>
      <c r="G620" s="217" t="s">
        <v>10602</v>
      </c>
      <c r="H620" s="37" t="s">
        <v>10725</v>
      </c>
      <c r="I620" s="217">
        <v>5.4000000000000003E-3</v>
      </c>
      <c r="J620" s="212" t="s">
        <v>17850</v>
      </c>
      <c r="K620" s="52"/>
    </row>
    <row r="621" spans="1:11" ht="62.4">
      <c r="A621" s="53">
        <v>179</v>
      </c>
      <c r="B621" s="53">
        <v>56</v>
      </c>
      <c r="C621" s="37" t="s">
        <v>10840</v>
      </c>
      <c r="D621" s="37" t="s">
        <v>31</v>
      </c>
      <c r="E621" s="38" t="s">
        <v>10604</v>
      </c>
      <c r="F621" s="38" t="s">
        <v>10664</v>
      </c>
      <c r="G621" s="217" t="s">
        <v>10602</v>
      </c>
      <c r="H621" s="37" t="s">
        <v>10726</v>
      </c>
      <c r="I621" s="217">
        <v>5.1078999999999999</v>
      </c>
      <c r="J621" s="212" t="s">
        <v>17850</v>
      </c>
      <c r="K621" s="52"/>
    </row>
    <row r="622" spans="1:11" ht="15.6">
      <c r="A622" s="53">
        <v>180</v>
      </c>
      <c r="B622" s="53">
        <v>57</v>
      </c>
      <c r="C622" s="37" t="s">
        <v>10840</v>
      </c>
      <c r="D622" s="37" t="s">
        <v>31</v>
      </c>
      <c r="E622" s="38" t="s">
        <v>10653</v>
      </c>
      <c r="F622" s="38" t="s">
        <v>10664</v>
      </c>
      <c r="G622" s="217" t="s">
        <v>10602</v>
      </c>
      <c r="H622" s="37" t="s">
        <v>10727</v>
      </c>
      <c r="I622" s="217">
        <v>4.3999999999999997E-2</v>
      </c>
      <c r="J622" s="212" t="s">
        <v>17850</v>
      </c>
      <c r="K622" s="52"/>
    </row>
    <row r="623" spans="1:11" ht="15.6">
      <c r="A623" s="53">
        <v>181</v>
      </c>
      <c r="B623" s="53">
        <v>58</v>
      </c>
      <c r="C623" s="37" t="s">
        <v>10840</v>
      </c>
      <c r="D623" s="37" t="s">
        <v>31</v>
      </c>
      <c r="E623" s="38" t="s">
        <v>10651</v>
      </c>
      <c r="F623" s="38" t="s">
        <v>10664</v>
      </c>
      <c r="G623" s="217" t="s">
        <v>10602</v>
      </c>
      <c r="H623" s="37" t="s">
        <v>10728</v>
      </c>
      <c r="I623" s="217">
        <v>3.0499999999999999E-2</v>
      </c>
      <c r="J623" s="212" t="s">
        <v>17850</v>
      </c>
      <c r="K623" s="52"/>
    </row>
    <row r="624" spans="1:11" ht="62.4">
      <c r="A624" s="53">
        <v>182</v>
      </c>
      <c r="B624" s="53">
        <v>59</v>
      </c>
      <c r="C624" s="37" t="s">
        <v>10840</v>
      </c>
      <c r="D624" s="37" t="s">
        <v>31</v>
      </c>
      <c r="E624" s="38" t="s">
        <v>10604</v>
      </c>
      <c r="F624" s="38" t="s">
        <v>10664</v>
      </c>
      <c r="G624" s="217" t="s">
        <v>10602</v>
      </c>
      <c r="H624" s="37" t="s">
        <v>10729</v>
      </c>
      <c r="I624" s="217">
        <v>23.354099999999999</v>
      </c>
      <c r="J624" s="212" t="s">
        <v>17850</v>
      </c>
      <c r="K624" s="52"/>
    </row>
    <row r="625" spans="1:11" ht="62.4">
      <c r="A625" s="53">
        <v>183</v>
      </c>
      <c r="B625" s="53">
        <v>60</v>
      </c>
      <c r="C625" s="37" t="s">
        <v>10840</v>
      </c>
      <c r="D625" s="37" t="s">
        <v>31</v>
      </c>
      <c r="E625" s="38" t="s">
        <v>10604</v>
      </c>
      <c r="F625" s="38" t="s">
        <v>10664</v>
      </c>
      <c r="G625" s="217" t="s">
        <v>10602</v>
      </c>
      <c r="H625" s="37" t="s">
        <v>10730</v>
      </c>
      <c r="I625" s="217">
        <v>1.5410999999999999</v>
      </c>
      <c r="J625" s="212" t="s">
        <v>17850</v>
      </c>
      <c r="K625" s="52"/>
    </row>
    <row r="626" spans="1:11" ht="62.4">
      <c r="A626" s="53">
        <v>184</v>
      </c>
      <c r="B626" s="53">
        <v>61</v>
      </c>
      <c r="C626" s="37" t="s">
        <v>10840</v>
      </c>
      <c r="D626" s="37" t="s">
        <v>31</v>
      </c>
      <c r="E626" s="38" t="s">
        <v>10604</v>
      </c>
      <c r="F626" s="38" t="s">
        <v>10665</v>
      </c>
      <c r="G626" s="217" t="s">
        <v>10602</v>
      </c>
      <c r="H626" s="37" t="s">
        <v>10731</v>
      </c>
      <c r="I626" s="217">
        <v>13.989699999999999</v>
      </c>
      <c r="J626" s="212" t="s">
        <v>17850</v>
      </c>
      <c r="K626" s="52"/>
    </row>
    <row r="627" spans="1:11" ht="62.4">
      <c r="A627" s="53">
        <v>185</v>
      </c>
      <c r="B627" s="53">
        <v>62</v>
      </c>
      <c r="C627" s="37" t="s">
        <v>10840</v>
      </c>
      <c r="D627" s="37" t="s">
        <v>31</v>
      </c>
      <c r="E627" s="38" t="s">
        <v>10604</v>
      </c>
      <c r="F627" s="38" t="s">
        <v>10665</v>
      </c>
      <c r="G627" s="217" t="s">
        <v>10602</v>
      </c>
      <c r="H627" s="37" t="s">
        <v>10732</v>
      </c>
      <c r="I627" s="217">
        <v>0.2873</v>
      </c>
      <c r="J627" s="212" t="s">
        <v>17850</v>
      </c>
      <c r="K627" s="52"/>
    </row>
    <row r="628" spans="1:11" ht="62.4">
      <c r="A628" s="53">
        <v>186</v>
      </c>
      <c r="B628" s="53">
        <v>63</v>
      </c>
      <c r="C628" s="37" t="s">
        <v>10840</v>
      </c>
      <c r="D628" s="37" t="s">
        <v>31</v>
      </c>
      <c r="E628" s="38" t="s">
        <v>10604</v>
      </c>
      <c r="F628" s="38" t="s">
        <v>10665</v>
      </c>
      <c r="G628" s="217" t="s">
        <v>10602</v>
      </c>
      <c r="H628" s="37" t="s">
        <v>10733</v>
      </c>
      <c r="I628" s="217">
        <v>0.35539999999999999</v>
      </c>
      <c r="J628" s="212" t="s">
        <v>17850</v>
      </c>
      <c r="K628" s="52"/>
    </row>
    <row r="629" spans="1:11" ht="62.4">
      <c r="A629" s="53">
        <v>187</v>
      </c>
      <c r="B629" s="53">
        <v>64</v>
      </c>
      <c r="C629" s="37" t="s">
        <v>10840</v>
      </c>
      <c r="D629" s="37" t="s">
        <v>31</v>
      </c>
      <c r="E629" s="38" t="s">
        <v>10604</v>
      </c>
      <c r="F629" s="38" t="s">
        <v>10665</v>
      </c>
      <c r="G629" s="217" t="s">
        <v>10602</v>
      </c>
      <c r="H629" s="37" t="s">
        <v>10734</v>
      </c>
      <c r="I629" s="217">
        <v>0.19520000000000001</v>
      </c>
      <c r="J629" s="212" t="s">
        <v>17850</v>
      </c>
      <c r="K629" s="52"/>
    </row>
    <row r="630" spans="1:11" ht="62.4">
      <c r="A630" s="53">
        <v>188</v>
      </c>
      <c r="B630" s="53">
        <v>65</v>
      </c>
      <c r="C630" s="37" t="s">
        <v>10840</v>
      </c>
      <c r="D630" s="37" t="s">
        <v>31</v>
      </c>
      <c r="E630" s="38" t="s">
        <v>10604</v>
      </c>
      <c r="F630" s="38" t="s">
        <v>10665</v>
      </c>
      <c r="G630" s="217" t="s">
        <v>10602</v>
      </c>
      <c r="H630" s="37" t="s">
        <v>10735</v>
      </c>
      <c r="I630" s="217">
        <v>0.3296</v>
      </c>
      <c r="J630" s="212" t="s">
        <v>17850</v>
      </c>
      <c r="K630" s="52"/>
    </row>
    <row r="631" spans="1:11" ht="62.4">
      <c r="A631" s="53">
        <v>189</v>
      </c>
      <c r="B631" s="53">
        <v>66</v>
      </c>
      <c r="C631" s="37" t="s">
        <v>10840</v>
      </c>
      <c r="D631" s="37" t="s">
        <v>36</v>
      </c>
      <c r="E631" s="38" t="s">
        <v>10604</v>
      </c>
      <c r="F631" s="38" t="s">
        <v>10665</v>
      </c>
      <c r="G631" s="217" t="s">
        <v>10602</v>
      </c>
      <c r="H631" s="37" t="s">
        <v>10736</v>
      </c>
      <c r="I631" s="217">
        <v>0.59399999999999997</v>
      </c>
      <c r="J631" s="212" t="s">
        <v>17850</v>
      </c>
      <c r="K631" s="52"/>
    </row>
    <row r="632" spans="1:11" ht="62.4">
      <c r="A632" s="53">
        <v>190</v>
      </c>
      <c r="B632" s="53">
        <v>67</v>
      </c>
      <c r="C632" s="37" t="s">
        <v>10840</v>
      </c>
      <c r="D632" s="37" t="s">
        <v>31</v>
      </c>
      <c r="E632" s="38" t="s">
        <v>10604</v>
      </c>
      <c r="F632" s="38" t="s">
        <v>10665</v>
      </c>
      <c r="G632" s="217" t="s">
        <v>10602</v>
      </c>
      <c r="H632" s="37" t="s">
        <v>10737</v>
      </c>
      <c r="I632" s="217">
        <v>6.4000000000000003E-3</v>
      </c>
      <c r="J632" s="212" t="s">
        <v>17850</v>
      </c>
      <c r="K632" s="52"/>
    </row>
    <row r="633" spans="1:11" ht="93.6">
      <c r="A633" s="53">
        <v>191</v>
      </c>
      <c r="B633" s="53">
        <v>68</v>
      </c>
      <c r="C633" s="37" t="s">
        <v>10840</v>
      </c>
      <c r="D633" s="37" t="s">
        <v>37</v>
      </c>
      <c r="E633" s="38" t="s">
        <v>10518</v>
      </c>
      <c r="F633" s="38" t="s">
        <v>10654</v>
      </c>
      <c r="G633" s="217" t="s">
        <v>10516</v>
      </c>
      <c r="H633" s="37" t="s">
        <v>10738</v>
      </c>
      <c r="I633" s="217">
        <v>1.59</v>
      </c>
      <c r="J633" s="212" t="s">
        <v>17850</v>
      </c>
      <c r="K633" s="52"/>
    </row>
    <row r="634" spans="1:11" ht="93.6">
      <c r="A634" s="53">
        <v>192</v>
      </c>
      <c r="B634" s="53">
        <v>69</v>
      </c>
      <c r="C634" s="37" t="s">
        <v>10840</v>
      </c>
      <c r="D634" s="37" t="s">
        <v>37</v>
      </c>
      <c r="E634" s="38" t="s">
        <v>10518</v>
      </c>
      <c r="F634" s="38" t="s">
        <v>10654</v>
      </c>
      <c r="G634" s="217" t="s">
        <v>10516</v>
      </c>
      <c r="H634" s="37" t="s">
        <v>10739</v>
      </c>
      <c r="I634" s="217">
        <v>1.5899000000000001</v>
      </c>
      <c r="J634" s="212" t="s">
        <v>17850</v>
      </c>
      <c r="K634" s="52"/>
    </row>
    <row r="635" spans="1:11" ht="93.6">
      <c r="A635" s="53">
        <v>193</v>
      </c>
      <c r="B635" s="53">
        <v>70</v>
      </c>
      <c r="C635" s="37" t="s">
        <v>10840</v>
      </c>
      <c r="D635" s="37" t="s">
        <v>37</v>
      </c>
      <c r="E635" s="38" t="s">
        <v>10518</v>
      </c>
      <c r="F635" s="38" t="s">
        <v>10654</v>
      </c>
      <c r="G635" s="217" t="s">
        <v>10516</v>
      </c>
      <c r="H635" s="37" t="s">
        <v>10740</v>
      </c>
      <c r="I635" s="217">
        <v>1.5899000000000001</v>
      </c>
      <c r="J635" s="212" t="s">
        <v>17850</v>
      </c>
      <c r="K635" s="52"/>
    </row>
    <row r="636" spans="1:11" ht="93.6">
      <c r="A636" s="53">
        <v>194</v>
      </c>
      <c r="B636" s="53">
        <v>71</v>
      </c>
      <c r="C636" s="37" t="s">
        <v>10840</v>
      </c>
      <c r="D636" s="37" t="s">
        <v>37</v>
      </c>
      <c r="E636" s="38" t="s">
        <v>10518</v>
      </c>
      <c r="F636" s="38" t="s">
        <v>10654</v>
      </c>
      <c r="G636" s="217" t="s">
        <v>10516</v>
      </c>
      <c r="H636" s="37" t="s">
        <v>10741</v>
      </c>
      <c r="I636" s="217">
        <v>1.52</v>
      </c>
      <c r="J636" s="212" t="s">
        <v>17850</v>
      </c>
      <c r="K636" s="52"/>
    </row>
    <row r="637" spans="1:11" ht="31.2">
      <c r="A637" s="53">
        <v>195</v>
      </c>
      <c r="B637" s="53">
        <v>72</v>
      </c>
      <c r="C637" s="37" t="s">
        <v>10840</v>
      </c>
      <c r="D637" s="37" t="s">
        <v>37</v>
      </c>
      <c r="E637" s="38" t="s">
        <v>10515</v>
      </c>
      <c r="F637" s="38" t="s">
        <v>10658</v>
      </c>
      <c r="G637" s="217" t="s">
        <v>10516</v>
      </c>
      <c r="H637" s="37" t="s">
        <v>10742</v>
      </c>
      <c r="I637" s="217">
        <v>3.8331</v>
      </c>
      <c r="J637" s="212" t="s">
        <v>17850</v>
      </c>
      <c r="K637" s="52"/>
    </row>
    <row r="638" spans="1:11" ht="93.6">
      <c r="A638" s="53">
        <v>196</v>
      </c>
      <c r="B638" s="53">
        <v>73</v>
      </c>
      <c r="C638" s="37" t="s">
        <v>10840</v>
      </c>
      <c r="D638" s="37" t="s">
        <v>37</v>
      </c>
      <c r="E638" s="38" t="s">
        <v>10515</v>
      </c>
      <c r="F638" s="38" t="s">
        <v>10654</v>
      </c>
      <c r="G638" s="217" t="s">
        <v>10516</v>
      </c>
      <c r="H638" s="37" t="s">
        <v>10743</v>
      </c>
      <c r="I638" s="217">
        <v>6.7634999999999996</v>
      </c>
      <c r="J638" s="212" t="s">
        <v>17850</v>
      </c>
      <c r="K638" s="52"/>
    </row>
    <row r="639" spans="1:11" ht="93.6">
      <c r="A639" s="53">
        <v>197</v>
      </c>
      <c r="B639" s="53">
        <v>74</v>
      </c>
      <c r="C639" s="37" t="s">
        <v>10840</v>
      </c>
      <c r="D639" s="37" t="s">
        <v>37</v>
      </c>
      <c r="E639" s="38" t="s">
        <v>10515</v>
      </c>
      <c r="F639" s="38" t="s">
        <v>10654</v>
      </c>
      <c r="G639" s="217" t="s">
        <v>10516</v>
      </c>
      <c r="H639" s="37" t="s">
        <v>10744</v>
      </c>
      <c r="I639" s="217">
        <v>6.5648999999999997</v>
      </c>
      <c r="J639" s="212" t="s">
        <v>17850</v>
      </c>
      <c r="K639" s="52"/>
    </row>
    <row r="640" spans="1:11" ht="93.6">
      <c r="A640" s="53">
        <v>198</v>
      </c>
      <c r="B640" s="53">
        <v>75</v>
      </c>
      <c r="C640" s="37" t="s">
        <v>10840</v>
      </c>
      <c r="D640" s="37" t="s">
        <v>37</v>
      </c>
      <c r="E640" s="38" t="s">
        <v>10515</v>
      </c>
      <c r="F640" s="38" t="s">
        <v>10654</v>
      </c>
      <c r="G640" s="217" t="s">
        <v>10516</v>
      </c>
      <c r="H640" s="37" t="s">
        <v>10745</v>
      </c>
      <c r="I640" s="217">
        <v>6.2607999999999997</v>
      </c>
      <c r="J640" s="212" t="s">
        <v>17850</v>
      </c>
      <c r="K640" s="52"/>
    </row>
    <row r="641" spans="1:11" ht="62.4">
      <c r="A641" s="53">
        <v>199</v>
      </c>
      <c r="B641" s="53">
        <v>76</v>
      </c>
      <c r="C641" s="37" t="s">
        <v>10840</v>
      </c>
      <c r="D641" s="37" t="s">
        <v>31</v>
      </c>
      <c r="E641" s="38" t="s">
        <v>10617</v>
      </c>
      <c r="F641" s="38" t="s">
        <v>10666</v>
      </c>
      <c r="G641" s="217" t="s">
        <v>10602</v>
      </c>
      <c r="H641" s="37" t="s">
        <v>10746</v>
      </c>
      <c r="I641" s="217">
        <v>11.4</v>
      </c>
      <c r="J641" s="212" t="s">
        <v>17850</v>
      </c>
      <c r="K641" s="52"/>
    </row>
    <row r="642" spans="1:11" ht="62.4">
      <c r="A642" s="53">
        <v>200</v>
      </c>
      <c r="B642" s="53">
        <v>77</v>
      </c>
      <c r="C642" s="37" t="s">
        <v>10840</v>
      </c>
      <c r="D642" s="37" t="s">
        <v>31</v>
      </c>
      <c r="E642" s="38" t="s">
        <v>10604</v>
      </c>
      <c r="F642" s="38" t="s">
        <v>10667</v>
      </c>
      <c r="G642" s="217" t="s">
        <v>10602</v>
      </c>
      <c r="H642" s="37" t="s">
        <v>10747</v>
      </c>
      <c r="I642" s="217">
        <v>4.0026000000000002</v>
      </c>
      <c r="J642" s="212" t="s">
        <v>17850</v>
      </c>
      <c r="K642" s="52"/>
    </row>
    <row r="643" spans="1:11" ht="31.2">
      <c r="A643" s="53">
        <v>201</v>
      </c>
      <c r="B643" s="53">
        <v>78</v>
      </c>
      <c r="C643" s="37" t="s">
        <v>10840</v>
      </c>
      <c r="D643" s="37" t="s">
        <v>37</v>
      </c>
      <c r="E643" s="38" t="s">
        <v>10518</v>
      </c>
      <c r="F643" s="38" t="s">
        <v>10658</v>
      </c>
      <c r="G643" s="217" t="s">
        <v>10516</v>
      </c>
      <c r="H643" s="37" t="s">
        <v>10748</v>
      </c>
      <c r="I643" s="217">
        <v>2</v>
      </c>
      <c r="J643" s="212" t="s">
        <v>17850</v>
      </c>
      <c r="K643" s="52"/>
    </row>
    <row r="644" spans="1:11" ht="93.6">
      <c r="A644" s="53">
        <v>202</v>
      </c>
      <c r="B644" s="53">
        <v>79</v>
      </c>
      <c r="C644" s="37" t="s">
        <v>10840</v>
      </c>
      <c r="D644" s="37" t="s">
        <v>37</v>
      </c>
      <c r="E644" s="38" t="s">
        <v>10515</v>
      </c>
      <c r="F644" s="38" t="s">
        <v>10654</v>
      </c>
      <c r="G644" s="217" t="s">
        <v>10516</v>
      </c>
      <c r="H644" s="37" t="s">
        <v>10749</v>
      </c>
      <c r="I644" s="217">
        <v>3.8601999999999999</v>
      </c>
      <c r="J644" s="212" t="s">
        <v>17850</v>
      </c>
      <c r="K644" s="52"/>
    </row>
    <row r="645" spans="1:11" ht="93.6">
      <c r="A645" s="53">
        <v>203</v>
      </c>
      <c r="B645" s="53">
        <v>80</v>
      </c>
      <c r="C645" s="37" t="s">
        <v>10840</v>
      </c>
      <c r="D645" s="37" t="s">
        <v>37</v>
      </c>
      <c r="E645" s="38" t="s">
        <v>10515</v>
      </c>
      <c r="F645" s="38" t="s">
        <v>10654</v>
      </c>
      <c r="G645" s="217" t="s">
        <v>10516</v>
      </c>
      <c r="H645" s="37" t="s">
        <v>10750</v>
      </c>
      <c r="I645" s="217">
        <v>3.8603000000000001</v>
      </c>
      <c r="J645" s="212" t="s">
        <v>17850</v>
      </c>
      <c r="K645" s="53"/>
    </row>
    <row r="646" spans="1:11" ht="93.6">
      <c r="A646" s="53">
        <v>204</v>
      </c>
      <c r="B646" s="53">
        <v>81</v>
      </c>
      <c r="C646" s="37" t="s">
        <v>10840</v>
      </c>
      <c r="D646" s="37" t="s">
        <v>37</v>
      </c>
      <c r="E646" s="38" t="s">
        <v>10515</v>
      </c>
      <c r="F646" s="38" t="s">
        <v>10654</v>
      </c>
      <c r="G646" s="217" t="s">
        <v>10516</v>
      </c>
      <c r="H646" s="37" t="s">
        <v>10751</v>
      </c>
      <c r="I646" s="217">
        <v>6.5647000000000002</v>
      </c>
      <c r="J646" s="212" t="s">
        <v>17850</v>
      </c>
      <c r="K646" s="53"/>
    </row>
    <row r="647" spans="1:11" ht="93.6">
      <c r="A647" s="53">
        <v>205</v>
      </c>
      <c r="B647" s="53">
        <v>82</v>
      </c>
      <c r="C647" s="37" t="s">
        <v>10840</v>
      </c>
      <c r="D647" s="37" t="s">
        <v>37</v>
      </c>
      <c r="E647" s="38" t="s">
        <v>10515</v>
      </c>
      <c r="F647" s="38" t="s">
        <v>10654</v>
      </c>
      <c r="G647" s="217" t="s">
        <v>10516</v>
      </c>
      <c r="H647" s="37" t="s">
        <v>10752</v>
      </c>
      <c r="I647" s="217">
        <v>6.6247999999999996</v>
      </c>
      <c r="J647" s="212" t="s">
        <v>17850</v>
      </c>
      <c r="K647" s="53"/>
    </row>
    <row r="648" spans="1:11" ht="93.6">
      <c r="A648" s="53">
        <v>206</v>
      </c>
      <c r="B648" s="53">
        <v>83</v>
      </c>
      <c r="C648" s="37" t="s">
        <v>10840</v>
      </c>
      <c r="D648" s="37" t="s">
        <v>37</v>
      </c>
      <c r="E648" s="38" t="s">
        <v>10515</v>
      </c>
      <c r="F648" s="38" t="s">
        <v>10654</v>
      </c>
      <c r="G648" s="217" t="s">
        <v>10516</v>
      </c>
      <c r="H648" s="37" t="s">
        <v>10753</v>
      </c>
      <c r="I648" s="217">
        <v>6.8658000000000001</v>
      </c>
      <c r="J648" s="212" t="s">
        <v>17850</v>
      </c>
      <c r="K648" s="53"/>
    </row>
    <row r="649" spans="1:11" ht="93.6">
      <c r="A649" s="53">
        <v>207</v>
      </c>
      <c r="B649" s="53">
        <v>84</v>
      </c>
      <c r="C649" s="37" t="s">
        <v>10840</v>
      </c>
      <c r="D649" s="37" t="s">
        <v>37</v>
      </c>
      <c r="E649" s="38" t="s">
        <v>10515</v>
      </c>
      <c r="F649" s="38" t="s">
        <v>10654</v>
      </c>
      <c r="G649" s="217" t="s">
        <v>10516</v>
      </c>
      <c r="H649" s="37" t="s">
        <v>10754</v>
      </c>
      <c r="I649" s="217">
        <v>7.0846</v>
      </c>
      <c r="J649" s="212" t="s">
        <v>17850</v>
      </c>
      <c r="K649" s="53"/>
    </row>
    <row r="650" spans="1:11" ht="93.6">
      <c r="A650" s="53">
        <v>208</v>
      </c>
      <c r="B650" s="53">
        <v>85</v>
      </c>
      <c r="C650" s="37" t="s">
        <v>10840</v>
      </c>
      <c r="D650" s="37" t="s">
        <v>37</v>
      </c>
      <c r="E650" s="38" t="s">
        <v>10515</v>
      </c>
      <c r="F650" s="38" t="s">
        <v>10654</v>
      </c>
      <c r="G650" s="217" t="s">
        <v>10516</v>
      </c>
      <c r="H650" s="37" t="s">
        <v>10755</v>
      </c>
      <c r="I650" s="217">
        <v>7.1826999999999996</v>
      </c>
      <c r="J650" s="212" t="s">
        <v>17850</v>
      </c>
      <c r="K650" s="53"/>
    </row>
    <row r="651" spans="1:11" ht="93.6">
      <c r="A651" s="53">
        <v>209</v>
      </c>
      <c r="B651" s="53">
        <v>86</v>
      </c>
      <c r="C651" s="37" t="s">
        <v>10840</v>
      </c>
      <c r="D651" s="37" t="s">
        <v>37</v>
      </c>
      <c r="E651" s="38" t="s">
        <v>10515</v>
      </c>
      <c r="F651" s="38" t="s">
        <v>10654</v>
      </c>
      <c r="G651" s="217" t="s">
        <v>10516</v>
      </c>
      <c r="H651" s="37" t="s">
        <v>10756</v>
      </c>
      <c r="I651" s="217">
        <v>8.2818000000000005</v>
      </c>
      <c r="J651" s="212" t="s">
        <v>17850</v>
      </c>
      <c r="K651" s="53"/>
    </row>
    <row r="652" spans="1:11" ht="93.6">
      <c r="A652" s="53">
        <v>210</v>
      </c>
      <c r="B652" s="53">
        <v>87</v>
      </c>
      <c r="C652" s="37" t="s">
        <v>10840</v>
      </c>
      <c r="D652" s="37" t="s">
        <v>37</v>
      </c>
      <c r="E652" s="38" t="s">
        <v>10515</v>
      </c>
      <c r="F652" s="38" t="s">
        <v>10654</v>
      </c>
      <c r="G652" s="217" t="s">
        <v>10516</v>
      </c>
      <c r="H652" s="37" t="s">
        <v>10757</v>
      </c>
      <c r="I652" s="217">
        <v>9.0660000000000007</v>
      </c>
      <c r="J652" s="212" t="s">
        <v>17850</v>
      </c>
      <c r="K652" s="53"/>
    </row>
    <row r="653" spans="1:11" ht="93.6">
      <c r="A653" s="53">
        <v>211</v>
      </c>
      <c r="B653" s="53">
        <v>88</v>
      </c>
      <c r="C653" s="37" t="s">
        <v>10840</v>
      </c>
      <c r="D653" s="37" t="s">
        <v>37</v>
      </c>
      <c r="E653" s="38" t="s">
        <v>10518</v>
      </c>
      <c r="F653" s="38" t="s">
        <v>10654</v>
      </c>
      <c r="G653" s="217" t="s">
        <v>10516</v>
      </c>
      <c r="H653" s="37" t="s">
        <v>10758</v>
      </c>
      <c r="I653" s="217">
        <v>1.59</v>
      </c>
      <c r="J653" s="212" t="s">
        <v>17850</v>
      </c>
      <c r="K653" s="53"/>
    </row>
    <row r="654" spans="1:11" ht="93.6">
      <c r="A654" s="53">
        <v>212</v>
      </c>
      <c r="B654" s="53">
        <v>89</v>
      </c>
      <c r="C654" s="37" t="s">
        <v>10840</v>
      </c>
      <c r="D654" s="37" t="s">
        <v>37</v>
      </c>
      <c r="E654" s="38" t="s">
        <v>10515</v>
      </c>
      <c r="F654" s="38" t="s">
        <v>10654</v>
      </c>
      <c r="G654" s="217" t="s">
        <v>10516</v>
      </c>
      <c r="H654" s="37" t="s">
        <v>10759</v>
      </c>
      <c r="I654" s="217">
        <v>7.0807000000000002</v>
      </c>
      <c r="J654" s="212" t="s">
        <v>17850</v>
      </c>
      <c r="K654" s="53"/>
    </row>
    <row r="655" spans="1:11" ht="93.6">
      <c r="A655" s="53">
        <v>213</v>
      </c>
      <c r="B655" s="53">
        <v>90</v>
      </c>
      <c r="C655" s="37" t="s">
        <v>10840</v>
      </c>
      <c r="D655" s="37" t="s">
        <v>37</v>
      </c>
      <c r="E655" s="38" t="s">
        <v>10518</v>
      </c>
      <c r="F655" s="38" t="s">
        <v>10654</v>
      </c>
      <c r="G655" s="217" t="s">
        <v>10516</v>
      </c>
      <c r="H655" s="37" t="s">
        <v>10760</v>
      </c>
      <c r="I655" s="217">
        <v>1.59</v>
      </c>
      <c r="J655" s="212" t="s">
        <v>17850</v>
      </c>
      <c r="K655" s="53"/>
    </row>
    <row r="656" spans="1:11" ht="93.6">
      <c r="A656" s="53">
        <v>214</v>
      </c>
      <c r="B656" s="53">
        <v>91</v>
      </c>
      <c r="C656" s="37" t="s">
        <v>10840</v>
      </c>
      <c r="D656" s="37" t="s">
        <v>37</v>
      </c>
      <c r="E656" s="38" t="s">
        <v>10518</v>
      </c>
      <c r="F656" s="38" t="s">
        <v>10654</v>
      </c>
      <c r="G656" s="217" t="s">
        <v>10516</v>
      </c>
      <c r="H656" s="37" t="s">
        <v>10761</v>
      </c>
      <c r="I656" s="217">
        <v>1.3203</v>
      </c>
      <c r="J656" s="212" t="s">
        <v>17850</v>
      </c>
      <c r="K656" s="53"/>
    </row>
    <row r="657" spans="1:11" ht="93.6">
      <c r="A657" s="53">
        <v>215</v>
      </c>
      <c r="B657" s="53">
        <v>92</v>
      </c>
      <c r="C657" s="37" t="s">
        <v>10840</v>
      </c>
      <c r="D657" s="37" t="s">
        <v>37</v>
      </c>
      <c r="E657" s="38" t="s">
        <v>10518</v>
      </c>
      <c r="F657" s="38" t="s">
        <v>10654</v>
      </c>
      <c r="G657" s="217" t="s">
        <v>10516</v>
      </c>
      <c r="H657" s="37" t="s">
        <v>10762</v>
      </c>
      <c r="I657" s="217">
        <v>1.5899000000000001</v>
      </c>
      <c r="J657" s="212" t="s">
        <v>17850</v>
      </c>
      <c r="K657" s="53"/>
    </row>
    <row r="658" spans="1:11" ht="31.2">
      <c r="A658" s="53">
        <v>216</v>
      </c>
      <c r="B658" s="53">
        <v>93</v>
      </c>
      <c r="C658" s="37" t="s">
        <v>10840</v>
      </c>
      <c r="D658" s="37" t="s">
        <v>35</v>
      </c>
      <c r="E658" s="38" t="s">
        <v>10515</v>
      </c>
      <c r="F658" s="38" t="s">
        <v>10658</v>
      </c>
      <c r="G658" s="217" t="s">
        <v>10516</v>
      </c>
      <c r="H658" s="37" t="s">
        <v>10763</v>
      </c>
      <c r="I658" s="217">
        <v>4.3033999999999999</v>
      </c>
      <c r="J658" s="212" t="s">
        <v>17850</v>
      </c>
      <c r="K658" s="53"/>
    </row>
    <row r="659" spans="1:11" ht="93.6">
      <c r="A659" s="53">
        <v>217</v>
      </c>
      <c r="B659" s="53">
        <v>94</v>
      </c>
      <c r="C659" s="37" t="s">
        <v>10840</v>
      </c>
      <c r="D659" s="37" t="s">
        <v>37</v>
      </c>
      <c r="E659" s="38" t="s">
        <v>10515</v>
      </c>
      <c r="F659" s="38" t="s">
        <v>10654</v>
      </c>
      <c r="G659" s="217" t="s">
        <v>10516</v>
      </c>
      <c r="H659" s="37" t="s">
        <v>10764</v>
      </c>
      <c r="I659" s="217">
        <v>5.5995999999999997</v>
      </c>
      <c r="J659" s="212" t="s">
        <v>17850</v>
      </c>
      <c r="K659" s="53"/>
    </row>
    <row r="660" spans="1:11" ht="93.6">
      <c r="A660" s="53">
        <v>218</v>
      </c>
      <c r="B660" s="53">
        <v>95</v>
      </c>
      <c r="C660" s="37" t="s">
        <v>10840</v>
      </c>
      <c r="D660" s="37" t="s">
        <v>37</v>
      </c>
      <c r="E660" s="38" t="s">
        <v>10515</v>
      </c>
      <c r="F660" s="38" t="s">
        <v>10654</v>
      </c>
      <c r="G660" s="217" t="s">
        <v>10516</v>
      </c>
      <c r="H660" s="37" t="s">
        <v>10765</v>
      </c>
      <c r="I660" s="217">
        <v>5.5997000000000003</v>
      </c>
      <c r="J660" s="212" t="s">
        <v>17850</v>
      </c>
      <c r="K660" s="53"/>
    </row>
    <row r="661" spans="1:11" ht="93.6">
      <c r="A661" s="53">
        <v>219</v>
      </c>
      <c r="B661" s="53">
        <v>96</v>
      </c>
      <c r="C661" s="37" t="s">
        <v>10840</v>
      </c>
      <c r="D661" s="37" t="s">
        <v>37</v>
      </c>
      <c r="E661" s="38" t="s">
        <v>10515</v>
      </c>
      <c r="F661" s="38" t="s">
        <v>10654</v>
      </c>
      <c r="G661" s="217" t="s">
        <v>10516</v>
      </c>
      <c r="H661" s="37" t="s">
        <v>10766</v>
      </c>
      <c r="I661" s="217">
        <v>5.5995999999999997</v>
      </c>
      <c r="J661" s="212" t="s">
        <v>17850</v>
      </c>
      <c r="K661" s="53"/>
    </row>
    <row r="662" spans="1:11" ht="93.6">
      <c r="A662" s="53">
        <v>220</v>
      </c>
      <c r="B662" s="53">
        <v>97</v>
      </c>
      <c r="C662" s="37" t="s">
        <v>10840</v>
      </c>
      <c r="D662" s="37" t="s">
        <v>37</v>
      </c>
      <c r="E662" s="38" t="s">
        <v>10515</v>
      </c>
      <c r="F662" s="38" t="s">
        <v>10654</v>
      </c>
      <c r="G662" s="217" t="s">
        <v>10516</v>
      </c>
      <c r="H662" s="37" t="s">
        <v>10767</v>
      </c>
      <c r="I662" s="217">
        <v>7.0891000000000002</v>
      </c>
      <c r="J662" s="212" t="s">
        <v>17850</v>
      </c>
      <c r="K662" s="53"/>
    </row>
    <row r="663" spans="1:11" ht="93.6">
      <c r="A663" s="53">
        <v>221</v>
      </c>
      <c r="B663" s="53">
        <v>98</v>
      </c>
      <c r="C663" s="37" t="s">
        <v>10840</v>
      </c>
      <c r="D663" s="37" t="s">
        <v>37</v>
      </c>
      <c r="E663" s="38" t="s">
        <v>10515</v>
      </c>
      <c r="F663" s="38" t="s">
        <v>10654</v>
      </c>
      <c r="G663" s="217" t="s">
        <v>10516</v>
      </c>
      <c r="H663" s="37" t="s">
        <v>10768</v>
      </c>
      <c r="I663" s="217">
        <v>6.5647000000000002</v>
      </c>
      <c r="J663" s="212" t="s">
        <v>17850</v>
      </c>
      <c r="K663" s="53"/>
    </row>
    <row r="664" spans="1:11" ht="93.6">
      <c r="A664" s="53">
        <v>222</v>
      </c>
      <c r="B664" s="53">
        <v>99</v>
      </c>
      <c r="C664" s="37" t="s">
        <v>10840</v>
      </c>
      <c r="D664" s="37" t="s">
        <v>37</v>
      </c>
      <c r="E664" s="38" t="s">
        <v>10515</v>
      </c>
      <c r="F664" s="38" t="s">
        <v>10654</v>
      </c>
      <c r="G664" s="217" t="s">
        <v>10516</v>
      </c>
      <c r="H664" s="37" t="s">
        <v>10769</v>
      </c>
      <c r="I664" s="217">
        <v>6.5648999999999997</v>
      </c>
      <c r="J664" s="212" t="s">
        <v>17850</v>
      </c>
      <c r="K664" s="53"/>
    </row>
    <row r="665" spans="1:11" ht="93.6">
      <c r="A665" s="53">
        <v>223</v>
      </c>
      <c r="B665" s="53">
        <v>100</v>
      </c>
      <c r="C665" s="37" t="s">
        <v>10840</v>
      </c>
      <c r="D665" s="37" t="s">
        <v>37</v>
      </c>
      <c r="E665" s="38" t="s">
        <v>10515</v>
      </c>
      <c r="F665" s="38" t="s">
        <v>10654</v>
      </c>
      <c r="G665" s="217" t="s">
        <v>10516</v>
      </c>
      <c r="H665" s="37" t="s">
        <v>10770</v>
      </c>
      <c r="I665" s="217">
        <v>5.7636000000000003</v>
      </c>
      <c r="J665" s="212" t="s">
        <v>17850</v>
      </c>
      <c r="K665" s="53"/>
    </row>
    <row r="666" spans="1:11" ht="31.2">
      <c r="A666" s="53">
        <v>224</v>
      </c>
      <c r="B666" s="53">
        <v>101</v>
      </c>
      <c r="C666" s="37" t="s">
        <v>10840</v>
      </c>
      <c r="D666" s="37" t="s">
        <v>37</v>
      </c>
      <c r="E666" s="38" t="s">
        <v>10518</v>
      </c>
      <c r="F666" s="38" t="s">
        <v>10658</v>
      </c>
      <c r="G666" s="217" t="s">
        <v>10516</v>
      </c>
      <c r="H666" s="37" t="s">
        <v>10771</v>
      </c>
      <c r="I666" s="217">
        <v>2</v>
      </c>
      <c r="J666" s="212" t="s">
        <v>17850</v>
      </c>
      <c r="K666" s="53"/>
    </row>
    <row r="667" spans="1:11" ht="93.6">
      <c r="A667" s="53">
        <v>225</v>
      </c>
      <c r="B667" s="53">
        <v>102</v>
      </c>
      <c r="C667" s="37" t="s">
        <v>10840</v>
      </c>
      <c r="D667" s="37" t="s">
        <v>37</v>
      </c>
      <c r="E667" s="38" t="s">
        <v>10515</v>
      </c>
      <c r="F667" s="38" t="s">
        <v>10654</v>
      </c>
      <c r="G667" s="217" t="s">
        <v>10516</v>
      </c>
      <c r="H667" s="37" t="s">
        <v>10772</v>
      </c>
      <c r="I667" s="217">
        <v>7.6760000000000002</v>
      </c>
      <c r="J667" s="212" t="s">
        <v>17850</v>
      </c>
      <c r="K667" s="53"/>
    </row>
    <row r="668" spans="1:11" ht="93.6">
      <c r="A668" s="53">
        <v>226</v>
      </c>
      <c r="B668" s="53">
        <v>103</v>
      </c>
      <c r="C668" s="37" t="s">
        <v>10840</v>
      </c>
      <c r="D668" s="37" t="s">
        <v>37</v>
      </c>
      <c r="E668" s="38" t="s">
        <v>10515</v>
      </c>
      <c r="F668" s="38" t="s">
        <v>10654</v>
      </c>
      <c r="G668" s="217" t="s">
        <v>10516</v>
      </c>
      <c r="H668" s="37" t="s">
        <v>10773</v>
      </c>
      <c r="I668" s="217">
        <v>7.3266999999999998</v>
      </c>
      <c r="J668" s="212" t="s">
        <v>17850</v>
      </c>
      <c r="K668" s="53"/>
    </row>
    <row r="669" spans="1:11" ht="93.6">
      <c r="A669" s="53">
        <v>227</v>
      </c>
      <c r="B669" s="53">
        <v>104</v>
      </c>
      <c r="C669" s="37" t="s">
        <v>10840</v>
      </c>
      <c r="D669" s="37" t="s">
        <v>37</v>
      </c>
      <c r="E669" s="38" t="s">
        <v>10515</v>
      </c>
      <c r="F669" s="38" t="s">
        <v>10654</v>
      </c>
      <c r="G669" s="217" t="s">
        <v>10516</v>
      </c>
      <c r="H669" s="37" t="s">
        <v>10774</v>
      </c>
      <c r="I669" s="217">
        <v>2.4407999999999999</v>
      </c>
      <c r="J669" s="212" t="s">
        <v>17850</v>
      </c>
      <c r="K669" s="53"/>
    </row>
    <row r="670" spans="1:11" ht="93.6">
      <c r="A670" s="53">
        <v>228</v>
      </c>
      <c r="B670" s="53">
        <v>105</v>
      </c>
      <c r="C670" s="37" t="s">
        <v>10840</v>
      </c>
      <c r="D670" s="37" t="s">
        <v>37</v>
      </c>
      <c r="E670" s="38" t="s">
        <v>10515</v>
      </c>
      <c r="F670" s="38" t="s">
        <v>10654</v>
      </c>
      <c r="G670" s="217" t="s">
        <v>10516</v>
      </c>
      <c r="H670" s="37" t="s">
        <v>10775</v>
      </c>
      <c r="I670" s="217">
        <v>2.4409000000000001</v>
      </c>
      <c r="J670" s="212" t="s">
        <v>17850</v>
      </c>
      <c r="K670" s="53"/>
    </row>
    <row r="671" spans="1:11" ht="93.6">
      <c r="A671" s="53">
        <v>229</v>
      </c>
      <c r="B671" s="53">
        <v>106</v>
      </c>
      <c r="C671" s="37" t="s">
        <v>10840</v>
      </c>
      <c r="D671" s="37" t="s">
        <v>37</v>
      </c>
      <c r="E671" s="38" t="s">
        <v>10515</v>
      </c>
      <c r="F671" s="38" t="s">
        <v>10654</v>
      </c>
      <c r="G671" s="217" t="s">
        <v>10516</v>
      </c>
      <c r="H671" s="37" t="s">
        <v>10776</v>
      </c>
      <c r="I671" s="217">
        <v>6.3464999999999998</v>
      </c>
      <c r="J671" s="212" t="s">
        <v>17850</v>
      </c>
      <c r="K671" s="53"/>
    </row>
    <row r="672" spans="1:11" ht="93.6">
      <c r="A672" s="53">
        <v>230</v>
      </c>
      <c r="B672" s="53">
        <v>107</v>
      </c>
      <c r="C672" s="37" t="s">
        <v>10840</v>
      </c>
      <c r="D672" s="37" t="s">
        <v>37</v>
      </c>
      <c r="E672" s="38" t="s">
        <v>10515</v>
      </c>
      <c r="F672" s="38" t="s">
        <v>10654</v>
      </c>
      <c r="G672" s="217" t="s">
        <v>10516</v>
      </c>
      <c r="H672" s="37" t="s">
        <v>10777</v>
      </c>
      <c r="I672" s="217">
        <v>6.399</v>
      </c>
      <c r="J672" s="212" t="s">
        <v>17850</v>
      </c>
      <c r="K672" s="53"/>
    </row>
    <row r="673" spans="1:11" ht="93.6">
      <c r="A673" s="53">
        <v>231</v>
      </c>
      <c r="B673" s="53">
        <v>108</v>
      </c>
      <c r="C673" s="37" t="s">
        <v>10840</v>
      </c>
      <c r="D673" s="37" t="s">
        <v>37</v>
      </c>
      <c r="E673" s="38" t="s">
        <v>10515</v>
      </c>
      <c r="F673" s="38" t="s">
        <v>10654</v>
      </c>
      <c r="G673" s="217" t="s">
        <v>10516</v>
      </c>
      <c r="H673" s="37" t="s">
        <v>10778</v>
      </c>
      <c r="I673" s="217">
        <v>7.7712000000000003</v>
      </c>
      <c r="J673" s="212" t="s">
        <v>17850</v>
      </c>
      <c r="K673" s="53"/>
    </row>
    <row r="674" spans="1:11" ht="93.6">
      <c r="A674" s="53">
        <v>232</v>
      </c>
      <c r="B674" s="53">
        <v>109</v>
      </c>
      <c r="C674" s="37" t="s">
        <v>10840</v>
      </c>
      <c r="D674" s="37" t="s">
        <v>37</v>
      </c>
      <c r="E674" s="38" t="s">
        <v>10515</v>
      </c>
      <c r="F674" s="38" t="s">
        <v>10654</v>
      </c>
      <c r="G674" s="217" t="s">
        <v>10516</v>
      </c>
      <c r="H674" s="37" t="s">
        <v>10779</v>
      </c>
      <c r="I674" s="217">
        <v>9.0660000000000007</v>
      </c>
      <c r="J674" s="212" t="s">
        <v>17850</v>
      </c>
      <c r="K674" s="53"/>
    </row>
    <row r="675" spans="1:11" ht="31.2">
      <c r="A675" s="53">
        <v>233</v>
      </c>
      <c r="B675" s="53">
        <v>110</v>
      </c>
      <c r="C675" s="37" t="s">
        <v>10840</v>
      </c>
      <c r="D675" s="37" t="s">
        <v>37</v>
      </c>
      <c r="E675" s="38" t="s">
        <v>10515</v>
      </c>
      <c r="F675" s="38" t="s">
        <v>10658</v>
      </c>
      <c r="G675" s="217" t="s">
        <v>10516</v>
      </c>
      <c r="H675" s="37" t="s">
        <v>10780</v>
      </c>
      <c r="I675" s="217">
        <v>4.3032000000000004</v>
      </c>
      <c r="J675" s="212" t="s">
        <v>17850</v>
      </c>
      <c r="K675" s="53"/>
    </row>
    <row r="676" spans="1:11" ht="93.6">
      <c r="A676" s="53">
        <v>234</v>
      </c>
      <c r="B676" s="53">
        <v>111</v>
      </c>
      <c r="C676" s="37" t="s">
        <v>10840</v>
      </c>
      <c r="D676" s="37" t="s">
        <v>37</v>
      </c>
      <c r="E676" s="38" t="s">
        <v>10515</v>
      </c>
      <c r="F676" s="38" t="s">
        <v>10654</v>
      </c>
      <c r="G676" s="217" t="s">
        <v>10516</v>
      </c>
      <c r="H676" s="37" t="s">
        <v>10781</v>
      </c>
      <c r="I676" s="217">
        <v>6.7187000000000001</v>
      </c>
      <c r="J676" s="212" t="s">
        <v>17850</v>
      </c>
      <c r="K676" s="53"/>
    </row>
    <row r="677" spans="1:11" ht="62.4">
      <c r="A677" s="53">
        <v>235</v>
      </c>
      <c r="B677" s="53">
        <v>112</v>
      </c>
      <c r="C677" s="37" t="s">
        <v>10840</v>
      </c>
      <c r="D677" s="37" t="s">
        <v>31</v>
      </c>
      <c r="E677" s="38" t="s">
        <v>10604</v>
      </c>
      <c r="F677" s="38" t="s">
        <v>10668</v>
      </c>
      <c r="G677" s="217" t="s">
        <v>10602</v>
      </c>
      <c r="H677" s="37" t="s">
        <v>10782</v>
      </c>
      <c r="I677" s="217">
        <v>0.20250000000000001</v>
      </c>
      <c r="J677" s="212" t="s">
        <v>17850</v>
      </c>
      <c r="K677" s="53"/>
    </row>
    <row r="678" spans="1:11" ht="62.4">
      <c r="A678" s="53">
        <v>236</v>
      </c>
      <c r="B678" s="53">
        <v>113</v>
      </c>
      <c r="C678" s="37" t="s">
        <v>10840</v>
      </c>
      <c r="D678" s="37" t="s">
        <v>31</v>
      </c>
      <c r="E678" s="38" t="s">
        <v>10604</v>
      </c>
      <c r="F678" s="38" t="s">
        <v>10668</v>
      </c>
      <c r="G678" s="217" t="s">
        <v>10602</v>
      </c>
      <c r="H678" s="37" t="s">
        <v>10783</v>
      </c>
      <c r="I678" s="217">
        <v>3.0598999999999998</v>
      </c>
      <c r="J678" s="212" t="s">
        <v>17850</v>
      </c>
      <c r="K678" s="53"/>
    </row>
    <row r="679" spans="1:11" ht="62.4">
      <c r="A679" s="53">
        <v>237</v>
      </c>
      <c r="B679" s="53">
        <v>114</v>
      </c>
      <c r="C679" s="37" t="s">
        <v>10840</v>
      </c>
      <c r="D679" s="37" t="s">
        <v>31</v>
      </c>
      <c r="E679" s="38" t="s">
        <v>10604</v>
      </c>
      <c r="F679" s="38" t="s">
        <v>10668</v>
      </c>
      <c r="G679" s="217" t="s">
        <v>10602</v>
      </c>
      <c r="H679" s="37" t="s">
        <v>10784</v>
      </c>
      <c r="I679" s="217">
        <v>6.8353000000000002</v>
      </c>
      <c r="J679" s="212" t="s">
        <v>17850</v>
      </c>
      <c r="K679" s="53"/>
    </row>
    <row r="680" spans="1:11" ht="62.4">
      <c r="A680" s="53">
        <v>238</v>
      </c>
      <c r="B680" s="53">
        <v>115</v>
      </c>
      <c r="C680" s="37" t="s">
        <v>10840</v>
      </c>
      <c r="D680" s="37" t="s">
        <v>31</v>
      </c>
      <c r="E680" s="38" t="s">
        <v>10604</v>
      </c>
      <c r="F680" s="38" t="s">
        <v>10668</v>
      </c>
      <c r="G680" s="217" t="s">
        <v>10602</v>
      </c>
      <c r="H680" s="37" t="s">
        <v>10785</v>
      </c>
      <c r="I680" s="217">
        <v>0.4113</v>
      </c>
      <c r="J680" s="212" t="s">
        <v>17850</v>
      </c>
      <c r="K680" s="53"/>
    </row>
    <row r="681" spans="1:11" ht="62.4">
      <c r="A681" s="53">
        <v>239</v>
      </c>
      <c r="B681" s="53">
        <v>116</v>
      </c>
      <c r="C681" s="37" t="s">
        <v>10840</v>
      </c>
      <c r="D681" s="37" t="s">
        <v>31</v>
      </c>
      <c r="E681" s="38" t="s">
        <v>10604</v>
      </c>
      <c r="F681" s="38" t="s">
        <v>10668</v>
      </c>
      <c r="G681" s="217" t="s">
        <v>10602</v>
      </c>
      <c r="H681" s="37" t="s">
        <v>10786</v>
      </c>
      <c r="I681" s="217">
        <v>3.101</v>
      </c>
      <c r="J681" s="212" t="s">
        <v>17850</v>
      </c>
      <c r="K681" s="53"/>
    </row>
    <row r="682" spans="1:11" ht="62.4">
      <c r="A682" s="53">
        <v>240</v>
      </c>
      <c r="B682" s="53">
        <v>117</v>
      </c>
      <c r="C682" s="37" t="s">
        <v>10840</v>
      </c>
      <c r="D682" s="37" t="s">
        <v>31</v>
      </c>
      <c r="E682" s="38" t="s">
        <v>10604</v>
      </c>
      <c r="F682" s="38" t="s">
        <v>10668</v>
      </c>
      <c r="G682" s="217" t="s">
        <v>10602</v>
      </c>
      <c r="H682" s="37" t="s">
        <v>10787</v>
      </c>
      <c r="I682" s="217">
        <v>21.686499999999999</v>
      </c>
      <c r="J682" s="212" t="s">
        <v>17850</v>
      </c>
      <c r="K682" s="53"/>
    </row>
    <row r="683" spans="1:11" ht="93.6">
      <c r="A683" s="53">
        <v>241</v>
      </c>
      <c r="B683" s="53">
        <v>118</v>
      </c>
      <c r="C683" s="37" t="s">
        <v>10840</v>
      </c>
      <c r="D683" s="37" t="s">
        <v>37</v>
      </c>
      <c r="E683" s="38" t="s">
        <v>10515</v>
      </c>
      <c r="F683" s="38" t="s">
        <v>10654</v>
      </c>
      <c r="G683" s="217" t="s">
        <v>10516</v>
      </c>
      <c r="H683" s="37" t="s">
        <v>10788</v>
      </c>
      <c r="I683" s="217">
        <v>6.5747999999999998</v>
      </c>
      <c r="J683" s="212" t="s">
        <v>17850</v>
      </c>
      <c r="K683" s="53"/>
    </row>
    <row r="684" spans="1:11" ht="93.6">
      <c r="A684" s="53">
        <v>242</v>
      </c>
      <c r="B684" s="53">
        <v>119</v>
      </c>
      <c r="C684" s="37" t="s">
        <v>10840</v>
      </c>
      <c r="D684" s="37" t="s">
        <v>37</v>
      </c>
      <c r="E684" s="38" t="s">
        <v>10518</v>
      </c>
      <c r="F684" s="38" t="s">
        <v>10654</v>
      </c>
      <c r="G684" s="217" t="s">
        <v>10516</v>
      </c>
      <c r="H684" s="37" t="s">
        <v>10789</v>
      </c>
      <c r="I684" s="217">
        <v>1.5899000000000001</v>
      </c>
      <c r="J684" s="212" t="s">
        <v>17850</v>
      </c>
      <c r="K684" s="53"/>
    </row>
    <row r="685" spans="1:11" ht="31.2">
      <c r="A685" s="53">
        <v>243</v>
      </c>
      <c r="B685" s="53">
        <v>120</v>
      </c>
      <c r="C685" s="37" t="s">
        <v>10840</v>
      </c>
      <c r="D685" s="37" t="s">
        <v>37</v>
      </c>
      <c r="E685" s="38" t="s">
        <v>10518</v>
      </c>
      <c r="F685" s="38" t="s">
        <v>10658</v>
      </c>
      <c r="G685" s="217" t="s">
        <v>10516</v>
      </c>
      <c r="H685" s="37" t="s">
        <v>10790</v>
      </c>
      <c r="I685" s="217">
        <v>2</v>
      </c>
      <c r="J685" s="212" t="s">
        <v>17850</v>
      </c>
      <c r="K685" s="53"/>
    </row>
    <row r="686" spans="1:11" ht="93.6">
      <c r="A686" s="53">
        <v>244</v>
      </c>
      <c r="B686" s="53">
        <v>121</v>
      </c>
      <c r="C686" s="37" t="s">
        <v>10840</v>
      </c>
      <c r="D686" s="37" t="s">
        <v>37</v>
      </c>
      <c r="E686" s="38" t="s">
        <v>10515</v>
      </c>
      <c r="F686" s="38" t="s">
        <v>10654</v>
      </c>
      <c r="G686" s="217" t="s">
        <v>10516</v>
      </c>
      <c r="H686" s="37" t="s">
        <v>10791</v>
      </c>
      <c r="I686" s="217">
        <v>6.5622999999999996</v>
      </c>
      <c r="J686" s="212" t="s">
        <v>17850</v>
      </c>
      <c r="K686" s="53"/>
    </row>
    <row r="687" spans="1:11" ht="93.6">
      <c r="A687" s="53">
        <v>245</v>
      </c>
      <c r="B687" s="53">
        <v>122</v>
      </c>
      <c r="C687" s="37" t="s">
        <v>10840</v>
      </c>
      <c r="D687" s="37" t="s">
        <v>37</v>
      </c>
      <c r="E687" s="38" t="s">
        <v>10515</v>
      </c>
      <c r="F687" s="38" t="s">
        <v>10654</v>
      </c>
      <c r="G687" s="217" t="s">
        <v>10516</v>
      </c>
      <c r="H687" s="37" t="s">
        <v>10792</v>
      </c>
      <c r="I687" s="217">
        <v>6.5617999999999999</v>
      </c>
      <c r="J687" s="212" t="s">
        <v>17850</v>
      </c>
      <c r="K687" s="53"/>
    </row>
    <row r="688" spans="1:11" ht="93.6">
      <c r="A688" s="53">
        <v>246</v>
      </c>
      <c r="B688" s="53">
        <v>123</v>
      </c>
      <c r="C688" s="37" t="s">
        <v>10840</v>
      </c>
      <c r="D688" s="37" t="s">
        <v>37</v>
      </c>
      <c r="E688" s="38" t="s">
        <v>10515</v>
      </c>
      <c r="F688" s="38" t="s">
        <v>10654</v>
      </c>
      <c r="G688" s="217" t="s">
        <v>10516</v>
      </c>
      <c r="H688" s="37" t="s">
        <v>10793</v>
      </c>
      <c r="I688" s="217">
        <v>6.5617999999999999</v>
      </c>
      <c r="J688" s="212" t="s">
        <v>17850</v>
      </c>
      <c r="K688" s="53"/>
    </row>
    <row r="689" spans="1:11" ht="93.6">
      <c r="A689" s="53">
        <v>247</v>
      </c>
      <c r="B689" s="53">
        <v>124</v>
      </c>
      <c r="C689" s="37" t="s">
        <v>10840</v>
      </c>
      <c r="D689" s="37" t="s">
        <v>37</v>
      </c>
      <c r="E689" s="38" t="s">
        <v>10515</v>
      </c>
      <c r="F689" s="38" t="s">
        <v>10654</v>
      </c>
      <c r="G689" s="217" t="s">
        <v>10516</v>
      </c>
      <c r="H689" s="37" t="s">
        <v>10794</v>
      </c>
      <c r="I689" s="217">
        <v>9.0662000000000003</v>
      </c>
      <c r="J689" s="212" t="s">
        <v>17850</v>
      </c>
      <c r="K689" s="53"/>
    </row>
    <row r="690" spans="1:11" ht="93.6">
      <c r="A690" s="53">
        <v>248</v>
      </c>
      <c r="B690" s="53">
        <v>125</v>
      </c>
      <c r="C690" s="37" t="s">
        <v>10840</v>
      </c>
      <c r="D690" s="37" t="s">
        <v>37</v>
      </c>
      <c r="E690" s="38" t="s">
        <v>10515</v>
      </c>
      <c r="F690" s="38" t="s">
        <v>10654</v>
      </c>
      <c r="G690" s="217" t="s">
        <v>10516</v>
      </c>
      <c r="H690" s="37" t="s">
        <v>10795</v>
      </c>
      <c r="I690" s="217">
        <v>6.8391000000000002</v>
      </c>
      <c r="J690" s="212" t="s">
        <v>17850</v>
      </c>
      <c r="K690" s="53"/>
    </row>
    <row r="691" spans="1:11" ht="93.6">
      <c r="A691" s="53">
        <v>249</v>
      </c>
      <c r="B691" s="53">
        <v>126</v>
      </c>
      <c r="C691" s="37" t="s">
        <v>10840</v>
      </c>
      <c r="D691" s="37" t="s">
        <v>37</v>
      </c>
      <c r="E691" s="38" t="s">
        <v>10515</v>
      </c>
      <c r="F691" s="38" t="s">
        <v>10654</v>
      </c>
      <c r="G691" s="217" t="s">
        <v>10516</v>
      </c>
      <c r="H691" s="37" t="s">
        <v>10796</v>
      </c>
      <c r="I691" s="217">
        <v>2.5329999999999999</v>
      </c>
      <c r="J691" s="212" t="s">
        <v>17850</v>
      </c>
      <c r="K691" s="53"/>
    </row>
    <row r="692" spans="1:11" ht="93.6">
      <c r="A692" s="53">
        <v>250</v>
      </c>
      <c r="B692" s="53">
        <v>127</v>
      </c>
      <c r="C692" s="37" t="s">
        <v>10840</v>
      </c>
      <c r="D692" s="37" t="s">
        <v>37</v>
      </c>
      <c r="E692" s="38" t="s">
        <v>10515</v>
      </c>
      <c r="F692" s="38" t="s">
        <v>10654</v>
      </c>
      <c r="G692" s="217" t="s">
        <v>10516</v>
      </c>
      <c r="H692" s="37" t="s">
        <v>10797</v>
      </c>
      <c r="I692" s="217">
        <v>6.6031000000000004</v>
      </c>
      <c r="J692" s="212" t="s">
        <v>17850</v>
      </c>
      <c r="K692" s="53"/>
    </row>
    <row r="693" spans="1:11" ht="93.6">
      <c r="A693" s="53">
        <v>251</v>
      </c>
      <c r="B693" s="53">
        <v>128</v>
      </c>
      <c r="C693" s="37" t="s">
        <v>10840</v>
      </c>
      <c r="D693" s="37" t="s">
        <v>37</v>
      </c>
      <c r="E693" s="38" t="s">
        <v>10515</v>
      </c>
      <c r="F693" s="38" t="s">
        <v>10654</v>
      </c>
      <c r="G693" s="217" t="s">
        <v>10516</v>
      </c>
      <c r="H693" s="37" t="s">
        <v>10798</v>
      </c>
      <c r="I693" s="217">
        <v>6.2142999999999997</v>
      </c>
      <c r="J693" s="212" t="s">
        <v>17850</v>
      </c>
      <c r="K693" s="53"/>
    </row>
    <row r="694" spans="1:11" ht="93.6">
      <c r="A694" s="53">
        <v>252</v>
      </c>
      <c r="B694" s="53">
        <v>129</v>
      </c>
      <c r="C694" s="37" t="s">
        <v>10840</v>
      </c>
      <c r="D694" s="37" t="s">
        <v>37</v>
      </c>
      <c r="E694" s="38" t="s">
        <v>10515</v>
      </c>
      <c r="F694" s="38" t="s">
        <v>10654</v>
      </c>
      <c r="G694" s="217" t="s">
        <v>10516</v>
      </c>
      <c r="H694" s="37" t="s">
        <v>10799</v>
      </c>
      <c r="I694" s="217">
        <v>12.2621</v>
      </c>
      <c r="J694" s="212" t="s">
        <v>17850</v>
      </c>
      <c r="K694" s="53"/>
    </row>
    <row r="695" spans="1:11" ht="93.6">
      <c r="A695" s="53">
        <v>253</v>
      </c>
      <c r="B695" s="53">
        <v>130</v>
      </c>
      <c r="C695" s="37" t="s">
        <v>10840</v>
      </c>
      <c r="D695" s="37" t="s">
        <v>37</v>
      </c>
      <c r="E695" s="38" t="s">
        <v>10515</v>
      </c>
      <c r="F695" s="38" t="s">
        <v>10654</v>
      </c>
      <c r="G695" s="217" t="s">
        <v>10516</v>
      </c>
      <c r="H695" s="37" t="s">
        <v>10800</v>
      </c>
      <c r="I695" s="217">
        <v>7.9871999999999996</v>
      </c>
      <c r="J695" s="212" t="s">
        <v>17850</v>
      </c>
      <c r="K695" s="53"/>
    </row>
    <row r="696" spans="1:11" ht="93.6">
      <c r="A696" s="53">
        <v>254</v>
      </c>
      <c r="B696" s="53">
        <v>131</v>
      </c>
      <c r="C696" s="37" t="s">
        <v>10840</v>
      </c>
      <c r="D696" s="37" t="s">
        <v>37</v>
      </c>
      <c r="E696" s="38" t="s">
        <v>10515</v>
      </c>
      <c r="F696" s="38" t="s">
        <v>10654</v>
      </c>
      <c r="G696" s="217" t="s">
        <v>10516</v>
      </c>
      <c r="H696" s="37" t="s">
        <v>10801</v>
      </c>
      <c r="I696" s="217">
        <v>5.5997000000000003</v>
      </c>
      <c r="J696" s="212" t="s">
        <v>17850</v>
      </c>
      <c r="K696" s="53"/>
    </row>
    <row r="697" spans="1:11" ht="93.6">
      <c r="A697" s="53">
        <v>255</v>
      </c>
      <c r="B697" s="53">
        <v>132</v>
      </c>
      <c r="C697" s="37" t="s">
        <v>10840</v>
      </c>
      <c r="D697" s="37" t="s">
        <v>37</v>
      </c>
      <c r="E697" s="38" t="s">
        <v>10515</v>
      </c>
      <c r="F697" s="38" t="s">
        <v>10654</v>
      </c>
      <c r="G697" s="217" t="s">
        <v>10516</v>
      </c>
      <c r="H697" s="37" t="s">
        <v>10802</v>
      </c>
      <c r="I697" s="217">
        <v>5.5997000000000003</v>
      </c>
      <c r="J697" s="212" t="s">
        <v>17850</v>
      </c>
      <c r="K697" s="53"/>
    </row>
    <row r="698" spans="1:11" ht="31.2">
      <c r="A698" s="53">
        <v>256</v>
      </c>
      <c r="B698" s="53">
        <v>133</v>
      </c>
      <c r="C698" s="37" t="s">
        <v>10840</v>
      </c>
      <c r="D698" s="37" t="s">
        <v>31</v>
      </c>
      <c r="E698" s="38" t="s">
        <v>10515</v>
      </c>
      <c r="F698" s="38" t="s">
        <v>10669</v>
      </c>
      <c r="G698" s="217" t="s">
        <v>10516</v>
      </c>
      <c r="H698" s="37" t="s">
        <v>10803</v>
      </c>
      <c r="I698" s="217">
        <v>0.79730000000000001</v>
      </c>
      <c r="J698" s="212" t="s">
        <v>17850</v>
      </c>
      <c r="K698" s="53"/>
    </row>
    <row r="699" spans="1:11" ht="31.2">
      <c r="A699" s="53">
        <v>257</v>
      </c>
      <c r="B699" s="53">
        <v>134</v>
      </c>
      <c r="C699" s="37" t="s">
        <v>10840</v>
      </c>
      <c r="D699" s="37" t="s">
        <v>37</v>
      </c>
      <c r="E699" s="38" t="s">
        <v>10515</v>
      </c>
      <c r="F699" s="38" t="s">
        <v>10658</v>
      </c>
      <c r="G699" s="217" t="s">
        <v>10516</v>
      </c>
      <c r="H699" s="37" t="s">
        <v>10804</v>
      </c>
      <c r="I699" s="217">
        <v>4.0610999999999997</v>
      </c>
      <c r="J699" s="212" t="s">
        <v>17850</v>
      </c>
      <c r="K699" s="53"/>
    </row>
    <row r="700" spans="1:11" ht="62.4">
      <c r="A700" s="53">
        <v>258</v>
      </c>
      <c r="B700" s="53">
        <v>135</v>
      </c>
      <c r="C700" s="37" t="s">
        <v>10840</v>
      </c>
      <c r="D700" s="37" t="s">
        <v>31</v>
      </c>
      <c r="E700" s="38" t="s">
        <v>10604</v>
      </c>
      <c r="F700" s="38" t="s">
        <v>10670</v>
      </c>
      <c r="G700" s="217" t="s">
        <v>10602</v>
      </c>
      <c r="H700" s="37" t="s">
        <v>10805</v>
      </c>
      <c r="I700" s="217">
        <v>1.0022</v>
      </c>
      <c r="J700" s="212" t="s">
        <v>17850</v>
      </c>
      <c r="K700" s="53"/>
    </row>
    <row r="701" spans="1:11" ht="62.4">
      <c r="A701" s="53">
        <v>259</v>
      </c>
      <c r="B701" s="53">
        <v>136</v>
      </c>
      <c r="C701" s="37" t="s">
        <v>10840</v>
      </c>
      <c r="D701" s="37" t="s">
        <v>31</v>
      </c>
      <c r="E701" s="38" t="s">
        <v>10650</v>
      </c>
      <c r="F701" s="38" t="s">
        <v>10670</v>
      </c>
      <c r="G701" s="217" t="s">
        <v>10602</v>
      </c>
      <c r="H701" s="37" t="s">
        <v>10806</v>
      </c>
      <c r="I701" s="217">
        <v>0.3044</v>
      </c>
      <c r="J701" s="212" t="s">
        <v>17850</v>
      </c>
      <c r="K701" s="53"/>
    </row>
    <row r="702" spans="1:11" ht="15.6">
      <c r="A702" s="347" t="s">
        <v>283</v>
      </c>
      <c r="B702" s="347"/>
      <c r="C702" s="347"/>
      <c r="D702" s="347"/>
      <c r="E702" s="347"/>
      <c r="F702" s="347"/>
      <c r="G702" s="347"/>
      <c r="H702" s="347"/>
      <c r="I702" s="176">
        <f>SUM(I566:I701)</f>
        <v>11564.512300000002</v>
      </c>
      <c r="J702" s="359"/>
      <c r="K702" s="359"/>
    </row>
    <row r="703" spans="1:11" ht="15.6">
      <c r="A703" s="389" t="s">
        <v>284</v>
      </c>
      <c r="B703" s="389"/>
      <c r="C703" s="390"/>
      <c r="D703" s="390"/>
      <c r="E703" s="390"/>
      <c r="F703" s="390"/>
      <c r="G703" s="390"/>
      <c r="H703" s="390"/>
      <c r="I703" s="390"/>
      <c r="J703" s="390"/>
      <c r="K703" s="390"/>
    </row>
    <row r="704" spans="1:11" ht="31.2">
      <c r="A704" s="53">
        <v>260</v>
      </c>
      <c r="B704" s="53">
        <v>1</v>
      </c>
      <c r="C704" s="37" t="s">
        <v>10840</v>
      </c>
      <c r="D704" s="37" t="s">
        <v>31</v>
      </c>
      <c r="E704" s="38" t="s">
        <v>10515</v>
      </c>
      <c r="F704" s="37" t="s">
        <v>10808</v>
      </c>
      <c r="G704" s="217" t="s">
        <v>10516</v>
      </c>
      <c r="H704" s="37" t="s">
        <v>10812</v>
      </c>
      <c r="I704" s="217">
        <v>3.9315000000000002</v>
      </c>
      <c r="J704" s="212" t="s">
        <v>17850</v>
      </c>
      <c r="K704" s="53"/>
    </row>
    <row r="705" spans="1:11" ht="31.2">
      <c r="A705" s="53">
        <v>261</v>
      </c>
      <c r="B705" s="53">
        <v>2</v>
      </c>
      <c r="C705" s="37" t="s">
        <v>10840</v>
      </c>
      <c r="D705" s="37" t="s">
        <v>31</v>
      </c>
      <c r="E705" s="38" t="s">
        <v>10515</v>
      </c>
      <c r="F705" s="37" t="s">
        <v>10808</v>
      </c>
      <c r="G705" s="217" t="s">
        <v>10516</v>
      </c>
      <c r="H705" s="37" t="s">
        <v>10813</v>
      </c>
      <c r="I705" s="217">
        <v>3.9315000000000002</v>
      </c>
      <c r="J705" s="212" t="s">
        <v>17850</v>
      </c>
      <c r="K705" s="53"/>
    </row>
    <row r="706" spans="1:11" ht="31.2">
      <c r="A706" s="53">
        <v>262</v>
      </c>
      <c r="B706" s="53">
        <v>3</v>
      </c>
      <c r="C706" s="37" t="s">
        <v>10840</v>
      </c>
      <c r="D706" s="37" t="s">
        <v>31</v>
      </c>
      <c r="E706" s="38" t="s">
        <v>10515</v>
      </c>
      <c r="F706" s="37" t="s">
        <v>10808</v>
      </c>
      <c r="G706" s="217" t="s">
        <v>10516</v>
      </c>
      <c r="H706" s="37" t="s">
        <v>10814</v>
      </c>
      <c r="I706" s="217">
        <v>3.9329999999999998</v>
      </c>
      <c r="J706" s="212" t="s">
        <v>17850</v>
      </c>
      <c r="K706" s="53"/>
    </row>
    <row r="707" spans="1:11" ht="31.2">
      <c r="A707" s="53">
        <v>263</v>
      </c>
      <c r="B707" s="53">
        <v>4</v>
      </c>
      <c r="C707" s="37" t="s">
        <v>10840</v>
      </c>
      <c r="D707" s="37" t="s">
        <v>31</v>
      </c>
      <c r="E707" s="38" t="s">
        <v>10515</v>
      </c>
      <c r="F707" s="37" t="s">
        <v>10809</v>
      </c>
      <c r="G707" s="217" t="s">
        <v>10516</v>
      </c>
      <c r="H707" s="37" t="s">
        <v>10815</v>
      </c>
      <c r="I707" s="217">
        <v>5.9230999999999998</v>
      </c>
      <c r="J707" s="212" t="s">
        <v>17850</v>
      </c>
      <c r="K707" s="53"/>
    </row>
    <row r="708" spans="1:11" ht="31.2">
      <c r="A708" s="53">
        <v>264</v>
      </c>
      <c r="B708" s="53">
        <v>5</v>
      </c>
      <c r="C708" s="37" t="s">
        <v>10840</v>
      </c>
      <c r="D708" s="37" t="s">
        <v>31</v>
      </c>
      <c r="E708" s="38" t="s">
        <v>10515</v>
      </c>
      <c r="F708" s="37" t="s">
        <v>10809</v>
      </c>
      <c r="G708" s="217" t="s">
        <v>10516</v>
      </c>
      <c r="H708" s="37" t="s">
        <v>10816</v>
      </c>
      <c r="I708" s="217">
        <v>5.1106999999999996</v>
      </c>
      <c r="J708" s="212" t="s">
        <v>17850</v>
      </c>
      <c r="K708" s="53"/>
    </row>
    <row r="709" spans="1:11" ht="31.2">
      <c r="A709" s="53">
        <v>265</v>
      </c>
      <c r="B709" s="53">
        <v>6</v>
      </c>
      <c r="C709" s="37" t="s">
        <v>10840</v>
      </c>
      <c r="D709" s="37" t="s">
        <v>31</v>
      </c>
      <c r="E709" s="38" t="s">
        <v>10515</v>
      </c>
      <c r="F709" s="37" t="s">
        <v>10809</v>
      </c>
      <c r="G709" s="217" t="s">
        <v>10516</v>
      </c>
      <c r="H709" s="37" t="s">
        <v>10817</v>
      </c>
      <c r="I709" s="217">
        <v>4.7268999999999997</v>
      </c>
      <c r="J709" s="212" t="s">
        <v>17850</v>
      </c>
      <c r="K709" s="53"/>
    </row>
    <row r="710" spans="1:11" ht="31.2">
      <c r="A710" s="53">
        <v>266</v>
      </c>
      <c r="B710" s="53">
        <v>7</v>
      </c>
      <c r="C710" s="37" t="s">
        <v>10840</v>
      </c>
      <c r="D710" s="37" t="s">
        <v>31</v>
      </c>
      <c r="E710" s="38" t="s">
        <v>10515</v>
      </c>
      <c r="F710" s="37" t="s">
        <v>10809</v>
      </c>
      <c r="G710" s="217" t="s">
        <v>10516</v>
      </c>
      <c r="H710" s="37" t="s">
        <v>10818</v>
      </c>
      <c r="I710" s="217">
        <v>4.3563000000000001</v>
      </c>
      <c r="J710" s="212" t="s">
        <v>17850</v>
      </c>
      <c r="K710" s="53"/>
    </row>
    <row r="711" spans="1:11" ht="31.2">
      <c r="A711" s="53">
        <v>267</v>
      </c>
      <c r="B711" s="53">
        <v>8</v>
      </c>
      <c r="C711" s="37" t="s">
        <v>10840</v>
      </c>
      <c r="D711" s="37" t="s">
        <v>31</v>
      </c>
      <c r="E711" s="38" t="s">
        <v>10515</v>
      </c>
      <c r="F711" s="37" t="s">
        <v>10809</v>
      </c>
      <c r="G711" s="217" t="s">
        <v>10516</v>
      </c>
      <c r="H711" s="37" t="s">
        <v>10819</v>
      </c>
      <c r="I711" s="217">
        <v>4.2293000000000003</v>
      </c>
      <c r="J711" s="212" t="s">
        <v>17850</v>
      </c>
      <c r="K711" s="53"/>
    </row>
    <row r="712" spans="1:11" ht="31.2">
      <c r="A712" s="53">
        <v>268</v>
      </c>
      <c r="B712" s="53">
        <v>9</v>
      </c>
      <c r="C712" s="37" t="s">
        <v>10840</v>
      </c>
      <c r="D712" s="37" t="s">
        <v>31</v>
      </c>
      <c r="E712" s="38" t="s">
        <v>10515</v>
      </c>
      <c r="F712" s="37" t="s">
        <v>10809</v>
      </c>
      <c r="G712" s="217" t="s">
        <v>10516</v>
      </c>
      <c r="H712" s="37" t="s">
        <v>10820</v>
      </c>
      <c r="I712" s="217">
        <v>4.3525</v>
      </c>
      <c r="J712" s="212" t="s">
        <v>17850</v>
      </c>
      <c r="K712" s="53"/>
    </row>
    <row r="713" spans="1:11" ht="31.2">
      <c r="A713" s="53">
        <v>269</v>
      </c>
      <c r="B713" s="53">
        <v>10</v>
      </c>
      <c r="C713" s="37" t="s">
        <v>10840</v>
      </c>
      <c r="D713" s="37" t="s">
        <v>31</v>
      </c>
      <c r="E713" s="38" t="s">
        <v>10515</v>
      </c>
      <c r="F713" s="37" t="s">
        <v>10809</v>
      </c>
      <c r="G713" s="217" t="s">
        <v>10516</v>
      </c>
      <c r="H713" s="37" t="s">
        <v>10821</v>
      </c>
      <c r="I713" s="217">
        <v>4.4858000000000002</v>
      </c>
      <c r="J713" s="212" t="s">
        <v>17850</v>
      </c>
      <c r="K713" s="53"/>
    </row>
    <row r="714" spans="1:11" ht="31.2">
      <c r="A714" s="53">
        <v>270</v>
      </c>
      <c r="B714" s="53">
        <v>11</v>
      </c>
      <c r="C714" s="37" t="s">
        <v>10840</v>
      </c>
      <c r="D714" s="37" t="s">
        <v>31</v>
      </c>
      <c r="E714" s="38" t="s">
        <v>10515</v>
      </c>
      <c r="F714" s="37" t="s">
        <v>10809</v>
      </c>
      <c r="G714" s="217" t="s">
        <v>10516</v>
      </c>
      <c r="H714" s="37" t="s">
        <v>10822</v>
      </c>
      <c r="I714" s="217">
        <v>4.8263999999999996</v>
      </c>
      <c r="J714" s="212" t="s">
        <v>17850</v>
      </c>
      <c r="K714" s="53"/>
    </row>
    <row r="715" spans="1:11" ht="31.2">
      <c r="A715" s="53">
        <v>271</v>
      </c>
      <c r="B715" s="53">
        <v>12</v>
      </c>
      <c r="C715" s="37" t="s">
        <v>10840</v>
      </c>
      <c r="D715" s="37" t="s">
        <v>31</v>
      </c>
      <c r="E715" s="38" t="s">
        <v>10515</v>
      </c>
      <c r="F715" s="37" t="s">
        <v>10809</v>
      </c>
      <c r="G715" s="217" t="s">
        <v>10516</v>
      </c>
      <c r="H715" s="37" t="s">
        <v>10823</v>
      </c>
      <c r="I715" s="217">
        <v>4.4013</v>
      </c>
      <c r="J715" s="212" t="s">
        <v>17850</v>
      </c>
      <c r="K715" s="53"/>
    </row>
    <row r="716" spans="1:11" ht="31.2">
      <c r="A716" s="53">
        <v>272</v>
      </c>
      <c r="B716" s="53">
        <v>13</v>
      </c>
      <c r="C716" s="37" t="s">
        <v>10840</v>
      </c>
      <c r="D716" s="37" t="s">
        <v>31</v>
      </c>
      <c r="E716" s="38" t="s">
        <v>10515</v>
      </c>
      <c r="F716" s="37" t="s">
        <v>10809</v>
      </c>
      <c r="G716" s="217" t="s">
        <v>10516</v>
      </c>
      <c r="H716" s="37" t="s">
        <v>10824</v>
      </c>
      <c r="I716" s="217">
        <v>4.3722000000000003</v>
      </c>
      <c r="J716" s="212" t="s">
        <v>17850</v>
      </c>
      <c r="K716" s="53"/>
    </row>
    <row r="717" spans="1:11" ht="31.2">
      <c r="A717" s="53">
        <v>273</v>
      </c>
      <c r="B717" s="53">
        <v>14</v>
      </c>
      <c r="C717" s="37" t="s">
        <v>10840</v>
      </c>
      <c r="D717" s="37" t="s">
        <v>31</v>
      </c>
      <c r="E717" s="38" t="s">
        <v>10515</v>
      </c>
      <c r="F717" s="37" t="s">
        <v>10809</v>
      </c>
      <c r="G717" s="217" t="s">
        <v>10516</v>
      </c>
      <c r="H717" s="37" t="s">
        <v>10825</v>
      </c>
      <c r="I717" s="217">
        <v>4.2538</v>
      </c>
      <c r="J717" s="212" t="s">
        <v>17850</v>
      </c>
      <c r="K717" s="52"/>
    </row>
    <row r="718" spans="1:11" ht="31.2">
      <c r="A718" s="53">
        <v>274</v>
      </c>
      <c r="B718" s="53">
        <v>15</v>
      </c>
      <c r="C718" s="37" t="s">
        <v>10840</v>
      </c>
      <c r="D718" s="37" t="s">
        <v>31</v>
      </c>
      <c r="E718" s="38" t="s">
        <v>10515</v>
      </c>
      <c r="F718" s="37" t="s">
        <v>10809</v>
      </c>
      <c r="G718" s="217" t="s">
        <v>10516</v>
      </c>
      <c r="H718" s="37" t="s">
        <v>10826</v>
      </c>
      <c r="I718" s="217">
        <v>4.2337999999999996</v>
      </c>
      <c r="J718" s="212" t="s">
        <v>17850</v>
      </c>
      <c r="K718" s="52"/>
    </row>
    <row r="719" spans="1:11" ht="31.2">
      <c r="A719" s="53">
        <v>275</v>
      </c>
      <c r="B719" s="53">
        <v>16</v>
      </c>
      <c r="C719" s="37" t="s">
        <v>10840</v>
      </c>
      <c r="D719" s="37" t="s">
        <v>31</v>
      </c>
      <c r="E719" s="38" t="s">
        <v>10515</v>
      </c>
      <c r="F719" s="37" t="s">
        <v>10809</v>
      </c>
      <c r="G719" s="217" t="s">
        <v>10516</v>
      </c>
      <c r="H719" s="37" t="s">
        <v>10827</v>
      </c>
      <c r="I719" s="217">
        <v>4.2168999999999999</v>
      </c>
      <c r="J719" s="212" t="s">
        <v>17850</v>
      </c>
      <c r="K719" s="52"/>
    </row>
    <row r="720" spans="1:11" ht="31.2">
      <c r="A720" s="53">
        <v>276</v>
      </c>
      <c r="B720" s="53">
        <v>17</v>
      </c>
      <c r="C720" s="37" t="s">
        <v>10840</v>
      </c>
      <c r="D720" s="37" t="s">
        <v>31</v>
      </c>
      <c r="E720" s="38" t="s">
        <v>10515</v>
      </c>
      <c r="F720" s="37" t="s">
        <v>10809</v>
      </c>
      <c r="G720" s="217" t="s">
        <v>10516</v>
      </c>
      <c r="H720" s="37" t="s">
        <v>10828</v>
      </c>
      <c r="I720" s="217">
        <v>4.4622999999999999</v>
      </c>
      <c r="J720" s="212" t="s">
        <v>17850</v>
      </c>
      <c r="K720" s="52"/>
    </row>
    <row r="721" spans="1:11" ht="31.2">
      <c r="A721" s="53">
        <v>277</v>
      </c>
      <c r="B721" s="53">
        <v>18</v>
      </c>
      <c r="C721" s="37" t="s">
        <v>10840</v>
      </c>
      <c r="D721" s="37" t="s">
        <v>31</v>
      </c>
      <c r="E721" s="38" t="s">
        <v>10515</v>
      </c>
      <c r="F721" s="37" t="s">
        <v>10809</v>
      </c>
      <c r="G721" s="217" t="s">
        <v>10516</v>
      </c>
      <c r="H721" s="37" t="s">
        <v>10829</v>
      </c>
      <c r="I721" s="217">
        <v>4.758</v>
      </c>
      <c r="J721" s="212" t="s">
        <v>17850</v>
      </c>
      <c r="K721" s="52"/>
    </row>
    <row r="722" spans="1:11" ht="31.2">
      <c r="A722" s="53">
        <v>278</v>
      </c>
      <c r="B722" s="53">
        <v>19</v>
      </c>
      <c r="C722" s="37" t="s">
        <v>10840</v>
      </c>
      <c r="D722" s="37" t="s">
        <v>31</v>
      </c>
      <c r="E722" s="38" t="s">
        <v>10515</v>
      </c>
      <c r="F722" s="37" t="s">
        <v>10809</v>
      </c>
      <c r="G722" s="217" t="s">
        <v>10516</v>
      </c>
      <c r="H722" s="37" t="s">
        <v>10830</v>
      </c>
      <c r="I722" s="217">
        <v>4.7858000000000001</v>
      </c>
      <c r="J722" s="212" t="s">
        <v>17850</v>
      </c>
      <c r="K722" s="53"/>
    </row>
    <row r="723" spans="1:11" ht="31.2">
      <c r="A723" s="53">
        <v>279</v>
      </c>
      <c r="B723" s="53">
        <v>20</v>
      </c>
      <c r="C723" s="37" t="s">
        <v>10840</v>
      </c>
      <c r="D723" s="37" t="s">
        <v>31</v>
      </c>
      <c r="E723" s="38" t="s">
        <v>10515</v>
      </c>
      <c r="F723" s="37" t="s">
        <v>10809</v>
      </c>
      <c r="G723" s="217" t="s">
        <v>10516</v>
      </c>
      <c r="H723" s="37" t="s">
        <v>10831</v>
      </c>
      <c r="I723" s="217">
        <v>5.1497000000000002</v>
      </c>
      <c r="J723" s="212" t="s">
        <v>17850</v>
      </c>
      <c r="K723" s="53"/>
    </row>
    <row r="724" spans="1:11" ht="31.2">
      <c r="A724" s="53">
        <v>280</v>
      </c>
      <c r="B724" s="53">
        <v>21</v>
      </c>
      <c r="C724" s="37" t="s">
        <v>10840</v>
      </c>
      <c r="D724" s="37" t="s">
        <v>31</v>
      </c>
      <c r="E724" s="38" t="s">
        <v>10515</v>
      </c>
      <c r="F724" s="37" t="s">
        <v>10809</v>
      </c>
      <c r="G724" s="217" t="s">
        <v>10516</v>
      </c>
      <c r="H724" s="37" t="s">
        <v>10832</v>
      </c>
      <c r="I724" s="217">
        <v>5.0305999999999997</v>
      </c>
      <c r="J724" s="212" t="s">
        <v>17850</v>
      </c>
      <c r="K724" s="53"/>
    </row>
    <row r="725" spans="1:11" ht="31.2">
      <c r="A725" s="53">
        <v>281</v>
      </c>
      <c r="B725" s="53">
        <v>22</v>
      </c>
      <c r="C725" s="37" t="s">
        <v>10840</v>
      </c>
      <c r="D725" s="37" t="s">
        <v>31</v>
      </c>
      <c r="E725" s="38" t="s">
        <v>10515</v>
      </c>
      <c r="F725" s="37" t="s">
        <v>10809</v>
      </c>
      <c r="G725" s="217" t="s">
        <v>10516</v>
      </c>
      <c r="H725" s="37" t="s">
        <v>10833</v>
      </c>
      <c r="I725" s="217">
        <v>4.8231999999999999</v>
      </c>
      <c r="J725" s="212" t="s">
        <v>17850</v>
      </c>
      <c r="K725" s="53"/>
    </row>
    <row r="726" spans="1:11" ht="31.2">
      <c r="A726" s="53">
        <v>282</v>
      </c>
      <c r="B726" s="53">
        <v>23</v>
      </c>
      <c r="C726" s="37" t="s">
        <v>10840</v>
      </c>
      <c r="D726" s="37" t="s">
        <v>31</v>
      </c>
      <c r="E726" s="38" t="s">
        <v>10515</v>
      </c>
      <c r="F726" s="37" t="s">
        <v>10809</v>
      </c>
      <c r="G726" s="217" t="s">
        <v>10516</v>
      </c>
      <c r="H726" s="37" t="s">
        <v>10834</v>
      </c>
      <c r="I726" s="217">
        <v>4.1600999999999999</v>
      </c>
      <c r="J726" s="212" t="s">
        <v>17850</v>
      </c>
      <c r="K726" s="53"/>
    </row>
    <row r="727" spans="1:11" ht="31.2">
      <c r="A727" s="53">
        <v>283</v>
      </c>
      <c r="B727" s="53">
        <v>24</v>
      </c>
      <c r="C727" s="37" t="s">
        <v>10840</v>
      </c>
      <c r="D727" s="37" t="s">
        <v>31</v>
      </c>
      <c r="E727" s="38" t="s">
        <v>10515</v>
      </c>
      <c r="F727" s="37" t="s">
        <v>10809</v>
      </c>
      <c r="G727" s="217" t="s">
        <v>10516</v>
      </c>
      <c r="H727" s="37" t="s">
        <v>10835</v>
      </c>
      <c r="I727" s="217">
        <v>4.5519999999999996</v>
      </c>
      <c r="J727" s="212" t="s">
        <v>17850</v>
      </c>
      <c r="K727" s="53"/>
    </row>
    <row r="728" spans="1:11" ht="31.2">
      <c r="A728" s="53">
        <v>284</v>
      </c>
      <c r="B728" s="53">
        <v>25</v>
      </c>
      <c r="C728" s="37" t="s">
        <v>10840</v>
      </c>
      <c r="D728" s="37" t="s">
        <v>31</v>
      </c>
      <c r="E728" s="38" t="s">
        <v>10515</v>
      </c>
      <c r="F728" s="37" t="s">
        <v>10809</v>
      </c>
      <c r="G728" s="217" t="s">
        <v>10516</v>
      </c>
      <c r="H728" s="37" t="s">
        <v>10836</v>
      </c>
      <c r="I728" s="217">
        <v>4.5521000000000003</v>
      </c>
      <c r="J728" s="212" t="s">
        <v>17850</v>
      </c>
      <c r="K728" s="53"/>
    </row>
    <row r="729" spans="1:11" ht="31.2">
      <c r="A729" s="53">
        <v>285</v>
      </c>
      <c r="B729" s="53">
        <v>26</v>
      </c>
      <c r="C729" s="37" t="s">
        <v>10840</v>
      </c>
      <c r="D729" s="37" t="s">
        <v>31</v>
      </c>
      <c r="E729" s="38" t="s">
        <v>10515</v>
      </c>
      <c r="F729" s="37" t="s">
        <v>10809</v>
      </c>
      <c r="G729" s="217" t="s">
        <v>10516</v>
      </c>
      <c r="H729" s="37" t="s">
        <v>10837</v>
      </c>
      <c r="I729" s="217">
        <v>4.5533000000000001</v>
      </c>
      <c r="J729" s="212" t="s">
        <v>17850</v>
      </c>
      <c r="K729" s="53"/>
    </row>
    <row r="730" spans="1:11" ht="31.2">
      <c r="A730" s="53">
        <v>286</v>
      </c>
      <c r="B730" s="53">
        <v>27</v>
      </c>
      <c r="C730" s="37" t="s">
        <v>10840</v>
      </c>
      <c r="D730" s="37" t="s">
        <v>31</v>
      </c>
      <c r="E730" s="38" t="s">
        <v>10515</v>
      </c>
      <c r="F730" s="37" t="s">
        <v>10809</v>
      </c>
      <c r="G730" s="217" t="s">
        <v>10516</v>
      </c>
      <c r="H730" s="37" t="s">
        <v>10838</v>
      </c>
      <c r="I730" s="217">
        <v>4.5518999999999998</v>
      </c>
      <c r="J730" s="212" t="s">
        <v>17850</v>
      </c>
      <c r="K730" s="53"/>
    </row>
    <row r="731" spans="1:11" ht="31.2">
      <c r="A731" s="53">
        <v>287</v>
      </c>
      <c r="B731" s="53">
        <v>28</v>
      </c>
      <c r="C731" s="37" t="s">
        <v>10840</v>
      </c>
      <c r="D731" s="37" t="s">
        <v>31</v>
      </c>
      <c r="E731" s="38" t="s">
        <v>10807</v>
      </c>
      <c r="F731" s="37" t="s">
        <v>10810</v>
      </c>
      <c r="G731" s="217" t="s">
        <v>10811</v>
      </c>
      <c r="H731" s="37" t="s">
        <v>10839</v>
      </c>
      <c r="I731" s="217">
        <v>4.0705</v>
      </c>
      <c r="J731" s="212" t="s">
        <v>17850</v>
      </c>
      <c r="K731" s="53"/>
    </row>
    <row r="732" spans="1:11" ht="15.6">
      <c r="A732" s="364" t="s">
        <v>285</v>
      </c>
      <c r="B732" s="364"/>
      <c r="C732" s="364"/>
      <c r="D732" s="364"/>
      <c r="E732" s="364"/>
      <c r="F732" s="364"/>
      <c r="G732" s="364"/>
      <c r="H732" s="364"/>
      <c r="I732" s="178">
        <f>SUM(I704:I731)</f>
        <v>126.73449999999997</v>
      </c>
      <c r="J732" s="366"/>
      <c r="K732" s="366"/>
    </row>
    <row r="733" spans="1:11" ht="16.2">
      <c r="A733" s="349" t="s">
        <v>288</v>
      </c>
      <c r="B733" s="349"/>
      <c r="C733" s="349"/>
      <c r="D733" s="349"/>
      <c r="E733" s="349"/>
      <c r="F733" s="349"/>
      <c r="G733" s="349"/>
      <c r="H733" s="349"/>
      <c r="I733" s="220">
        <f>SUM(I732,I702,I564)</f>
        <v>12179.664400000003</v>
      </c>
      <c r="J733" s="351"/>
      <c r="K733" s="351"/>
    </row>
    <row r="734" spans="1:11" ht="20.399999999999999">
      <c r="A734" s="338" t="s">
        <v>74</v>
      </c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</row>
    <row r="735" spans="1:11" ht="15.6">
      <c r="A735" s="355" t="s">
        <v>280</v>
      </c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</row>
    <row r="736" spans="1:11" ht="31.2">
      <c r="A736" s="53">
        <v>1</v>
      </c>
      <c r="B736" s="53">
        <v>1</v>
      </c>
      <c r="C736" s="38" t="s">
        <v>10856</v>
      </c>
      <c r="D736" s="38" t="s">
        <v>10857</v>
      </c>
      <c r="E736" s="38" t="s">
        <v>10842</v>
      </c>
      <c r="F736" s="38" t="s">
        <v>10858</v>
      </c>
      <c r="G736" s="221" t="s">
        <v>10849</v>
      </c>
      <c r="H736" s="38" t="s">
        <v>10859</v>
      </c>
      <c r="I736" s="221">
        <v>1885.5020999999999</v>
      </c>
      <c r="J736" s="212" t="s">
        <v>17850</v>
      </c>
      <c r="K736" s="53"/>
    </row>
    <row r="737" spans="1:11" ht="15.6">
      <c r="A737" s="352" t="s">
        <v>281</v>
      </c>
      <c r="B737" s="352"/>
      <c r="C737" s="352"/>
      <c r="D737" s="352"/>
      <c r="E737" s="352"/>
      <c r="F737" s="352"/>
      <c r="G737" s="352"/>
      <c r="H737" s="352"/>
      <c r="I737" s="222">
        <f>SUM(I736)</f>
        <v>1885.5020999999999</v>
      </c>
      <c r="J737" s="378"/>
      <c r="K737" s="378"/>
    </row>
    <row r="738" spans="1:11" ht="16.2">
      <c r="A738" s="383" t="s">
        <v>80</v>
      </c>
      <c r="B738" s="383"/>
      <c r="C738" s="383"/>
      <c r="D738" s="383"/>
      <c r="E738" s="383"/>
      <c r="F738" s="383"/>
      <c r="G738" s="383"/>
      <c r="H738" s="383"/>
      <c r="I738" s="223">
        <f>SUM(I737)</f>
        <v>1885.5020999999999</v>
      </c>
      <c r="J738" s="384"/>
      <c r="K738" s="384"/>
    </row>
    <row r="739" spans="1:11" ht="20.399999999999999">
      <c r="A739" s="338" t="s">
        <v>289</v>
      </c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</row>
    <row r="740" spans="1:11" ht="15.6">
      <c r="A740" s="355" t="s">
        <v>280</v>
      </c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</row>
    <row r="741" spans="1:11" ht="31.2">
      <c r="A741" s="53">
        <v>1</v>
      </c>
      <c r="B741" s="53">
        <v>1</v>
      </c>
      <c r="C741" s="38" t="s">
        <v>10860</v>
      </c>
      <c r="D741" s="38" t="s">
        <v>62</v>
      </c>
      <c r="E741" s="38" t="s">
        <v>10842</v>
      </c>
      <c r="F741" s="38" t="s">
        <v>10858</v>
      </c>
      <c r="G741" s="221" t="s">
        <v>10849</v>
      </c>
      <c r="H741" s="38" t="s">
        <v>10868</v>
      </c>
      <c r="I741" s="221">
        <v>860.64380000000006</v>
      </c>
      <c r="J741" s="212" t="s">
        <v>17850</v>
      </c>
      <c r="K741" s="53"/>
    </row>
    <row r="742" spans="1:11" ht="31.2">
      <c r="A742" s="53">
        <v>2</v>
      </c>
      <c r="B742" s="53">
        <v>2</v>
      </c>
      <c r="C742" s="38" t="s">
        <v>10860</v>
      </c>
      <c r="D742" s="38" t="s">
        <v>62</v>
      </c>
      <c r="E742" s="38" t="s">
        <v>10842</v>
      </c>
      <c r="F742" s="38" t="s">
        <v>10858</v>
      </c>
      <c r="G742" s="221" t="s">
        <v>10849</v>
      </c>
      <c r="H742" s="38" t="s">
        <v>10869</v>
      </c>
      <c r="I742" s="221">
        <v>291.66250000000002</v>
      </c>
      <c r="J742" s="212" t="s">
        <v>17850</v>
      </c>
      <c r="K742" s="53"/>
    </row>
    <row r="743" spans="1:11" ht="31.2">
      <c r="A743" s="53">
        <v>3</v>
      </c>
      <c r="B743" s="53">
        <v>3</v>
      </c>
      <c r="C743" s="38" t="s">
        <v>10860</v>
      </c>
      <c r="D743" s="38" t="s">
        <v>62</v>
      </c>
      <c r="E743" s="38" t="s">
        <v>10842</v>
      </c>
      <c r="F743" s="38" t="s">
        <v>10858</v>
      </c>
      <c r="G743" s="221" t="s">
        <v>10849</v>
      </c>
      <c r="H743" s="38" t="s">
        <v>10870</v>
      </c>
      <c r="I743" s="221">
        <v>174.476</v>
      </c>
      <c r="J743" s="212" t="s">
        <v>17850</v>
      </c>
      <c r="K743" s="53"/>
    </row>
    <row r="744" spans="1:11" ht="31.2">
      <c r="A744" s="53">
        <v>4</v>
      </c>
      <c r="B744" s="53">
        <v>4</v>
      </c>
      <c r="C744" s="38" t="s">
        <v>10860</v>
      </c>
      <c r="D744" s="38" t="s">
        <v>62</v>
      </c>
      <c r="E744" s="38" t="s">
        <v>10842</v>
      </c>
      <c r="F744" s="38" t="s">
        <v>10858</v>
      </c>
      <c r="G744" s="221" t="s">
        <v>10849</v>
      </c>
      <c r="H744" s="38" t="s">
        <v>10871</v>
      </c>
      <c r="I744" s="221">
        <v>120.1596</v>
      </c>
      <c r="J744" s="212" t="s">
        <v>17850</v>
      </c>
      <c r="K744" s="53"/>
    </row>
    <row r="745" spans="1:11" ht="31.2">
      <c r="A745" s="53">
        <v>5</v>
      </c>
      <c r="B745" s="53">
        <v>5</v>
      </c>
      <c r="C745" s="38" t="s">
        <v>10860</v>
      </c>
      <c r="D745" s="38" t="s">
        <v>62</v>
      </c>
      <c r="E745" s="38" t="s">
        <v>10842</v>
      </c>
      <c r="F745" s="38" t="s">
        <v>10858</v>
      </c>
      <c r="G745" s="221" t="s">
        <v>10849</v>
      </c>
      <c r="H745" s="38" t="s">
        <v>10872</v>
      </c>
      <c r="I745" s="221">
        <v>114.70359999999999</v>
      </c>
      <c r="J745" s="212" t="s">
        <v>17850</v>
      </c>
      <c r="K745" s="53"/>
    </row>
    <row r="746" spans="1:11" ht="31.2">
      <c r="A746" s="53">
        <v>6</v>
      </c>
      <c r="B746" s="53">
        <v>6</v>
      </c>
      <c r="C746" s="38" t="s">
        <v>10860</v>
      </c>
      <c r="D746" s="38" t="s">
        <v>62</v>
      </c>
      <c r="E746" s="38" t="s">
        <v>10842</v>
      </c>
      <c r="F746" s="38" t="s">
        <v>10858</v>
      </c>
      <c r="G746" s="221" t="s">
        <v>10849</v>
      </c>
      <c r="H746" s="38" t="s">
        <v>10873</v>
      </c>
      <c r="I746" s="221">
        <v>51.790900000000001</v>
      </c>
      <c r="J746" s="212" t="s">
        <v>17850</v>
      </c>
      <c r="K746" s="53"/>
    </row>
    <row r="747" spans="1:11" ht="31.2">
      <c r="A747" s="53">
        <v>7</v>
      </c>
      <c r="B747" s="53">
        <v>7</v>
      </c>
      <c r="C747" s="38" t="s">
        <v>10860</v>
      </c>
      <c r="D747" s="38" t="s">
        <v>62</v>
      </c>
      <c r="E747" s="38" t="s">
        <v>10842</v>
      </c>
      <c r="F747" s="38" t="s">
        <v>10858</v>
      </c>
      <c r="G747" s="221" t="s">
        <v>10849</v>
      </c>
      <c r="H747" s="38" t="s">
        <v>10874</v>
      </c>
      <c r="I747" s="221">
        <v>45.563600000000001</v>
      </c>
      <c r="J747" s="212" t="s">
        <v>17850</v>
      </c>
      <c r="K747" s="53"/>
    </row>
    <row r="748" spans="1:11" ht="31.2">
      <c r="A748" s="53">
        <v>8</v>
      </c>
      <c r="B748" s="53">
        <v>8</v>
      </c>
      <c r="C748" s="38" t="s">
        <v>10860</v>
      </c>
      <c r="D748" s="38" t="s">
        <v>10861</v>
      </c>
      <c r="E748" s="38" t="s">
        <v>10849</v>
      </c>
      <c r="F748" s="38" t="s">
        <v>10863</v>
      </c>
      <c r="G748" s="221" t="s">
        <v>10849</v>
      </c>
      <c r="H748" s="38" t="s">
        <v>10875</v>
      </c>
      <c r="I748" s="221">
        <v>1325.42</v>
      </c>
      <c r="J748" s="212" t="s">
        <v>17850</v>
      </c>
      <c r="K748" s="53"/>
    </row>
    <row r="749" spans="1:11" ht="31.2">
      <c r="A749" s="53">
        <v>9</v>
      </c>
      <c r="B749" s="53">
        <v>9</v>
      </c>
      <c r="C749" s="38" t="s">
        <v>10860</v>
      </c>
      <c r="D749" s="38" t="s">
        <v>10861</v>
      </c>
      <c r="E749" s="38" t="s">
        <v>10849</v>
      </c>
      <c r="F749" s="38" t="s">
        <v>10864</v>
      </c>
      <c r="G749" s="221" t="s">
        <v>10849</v>
      </c>
      <c r="H749" s="38" t="s">
        <v>10876</v>
      </c>
      <c r="I749" s="221">
        <v>60.59</v>
      </c>
      <c r="J749" s="212" t="s">
        <v>17850</v>
      </c>
      <c r="K749" s="53"/>
    </row>
    <row r="750" spans="1:11" ht="31.2">
      <c r="A750" s="53">
        <v>10</v>
      </c>
      <c r="B750" s="53">
        <v>10</v>
      </c>
      <c r="C750" s="38" t="s">
        <v>10860</v>
      </c>
      <c r="D750" s="38" t="s">
        <v>10861</v>
      </c>
      <c r="E750" s="38" t="s">
        <v>10849</v>
      </c>
      <c r="F750" s="38" t="s">
        <v>10865</v>
      </c>
      <c r="G750" s="221" t="s">
        <v>10849</v>
      </c>
      <c r="H750" s="38" t="s">
        <v>10877</v>
      </c>
      <c r="I750" s="221">
        <v>95.77</v>
      </c>
      <c r="J750" s="212" t="s">
        <v>17850</v>
      </c>
      <c r="K750" s="53"/>
    </row>
    <row r="751" spans="1:11" ht="31.2">
      <c r="A751" s="53">
        <v>11</v>
      </c>
      <c r="B751" s="53">
        <v>11</v>
      </c>
      <c r="C751" s="38" t="s">
        <v>10860</v>
      </c>
      <c r="D751" s="38" t="s">
        <v>62</v>
      </c>
      <c r="E751" s="38" t="s">
        <v>10862</v>
      </c>
      <c r="F751" s="38" t="s">
        <v>10866</v>
      </c>
      <c r="G751" s="221" t="s">
        <v>10862</v>
      </c>
      <c r="H751" s="38" t="s">
        <v>10878</v>
      </c>
      <c r="I751" s="221">
        <v>10.15</v>
      </c>
      <c r="J751" s="212" t="s">
        <v>17850</v>
      </c>
      <c r="K751" s="53"/>
    </row>
    <row r="752" spans="1:11" ht="31.2">
      <c r="A752" s="53">
        <v>12</v>
      </c>
      <c r="B752" s="53">
        <v>12</v>
      </c>
      <c r="C752" s="38" t="s">
        <v>10860</v>
      </c>
      <c r="D752" s="38" t="s">
        <v>62</v>
      </c>
      <c r="E752" s="38" t="s">
        <v>10862</v>
      </c>
      <c r="F752" s="38" t="s">
        <v>10866</v>
      </c>
      <c r="G752" s="221" t="s">
        <v>10862</v>
      </c>
      <c r="H752" s="38" t="s">
        <v>10879</v>
      </c>
      <c r="I752" s="221">
        <v>0.64</v>
      </c>
      <c r="J752" s="212" t="s">
        <v>17850</v>
      </c>
      <c r="K752" s="53"/>
    </row>
    <row r="753" spans="1:11" ht="31.2">
      <c r="A753" s="53">
        <v>13</v>
      </c>
      <c r="B753" s="53">
        <v>13</v>
      </c>
      <c r="C753" s="38" t="s">
        <v>10860</v>
      </c>
      <c r="D753" s="38" t="s">
        <v>62</v>
      </c>
      <c r="E753" s="38" t="s">
        <v>10862</v>
      </c>
      <c r="F753" s="38" t="s">
        <v>10866</v>
      </c>
      <c r="G753" s="221" t="s">
        <v>10862</v>
      </c>
      <c r="H753" s="38" t="s">
        <v>10880</v>
      </c>
      <c r="I753" s="221">
        <v>17.46</v>
      </c>
      <c r="J753" s="212" t="s">
        <v>17850</v>
      </c>
      <c r="K753" s="53"/>
    </row>
    <row r="754" spans="1:11" ht="31.2">
      <c r="A754" s="53">
        <v>14</v>
      </c>
      <c r="B754" s="53">
        <v>14</v>
      </c>
      <c r="C754" s="38" t="s">
        <v>10860</v>
      </c>
      <c r="D754" s="38" t="s">
        <v>62</v>
      </c>
      <c r="E754" s="38" t="s">
        <v>10862</v>
      </c>
      <c r="F754" s="38" t="s">
        <v>10866</v>
      </c>
      <c r="G754" s="221" t="s">
        <v>10862</v>
      </c>
      <c r="H754" s="38" t="s">
        <v>10881</v>
      </c>
      <c r="I754" s="221">
        <v>1.93</v>
      </c>
      <c r="J754" s="212" t="s">
        <v>17850</v>
      </c>
      <c r="K754" s="53"/>
    </row>
    <row r="755" spans="1:11" ht="31.2">
      <c r="A755" s="53">
        <v>15</v>
      </c>
      <c r="B755" s="53">
        <v>15</v>
      </c>
      <c r="C755" s="38" t="s">
        <v>10860</v>
      </c>
      <c r="D755" s="38" t="s">
        <v>62</v>
      </c>
      <c r="E755" s="38" t="s">
        <v>10862</v>
      </c>
      <c r="F755" s="38" t="s">
        <v>10866</v>
      </c>
      <c r="G755" s="221" t="s">
        <v>10862</v>
      </c>
      <c r="H755" s="38" t="s">
        <v>10882</v>
      </c>
      <c r="I755" s="221">
        <v>8.32</v>
      </c>
      <c r="J755" s="212" t="s">
        <v>17850</v>
      </c>
      <c r="K755" s="53"/>
    </row>
    <row r="756" spans="1:11" ht="31.2">
      <c r="A756" s="53">
        <v>16</v>
      </c>
      <c r="B756" s="53">
        <v>16</v>
      </c>
      <c r="C756" s="38" t="s">
        <v>10860</v>
      </c>
      <c r="D756" s="38" t="s">
        <v>62</v>
      </c>
      <c r="E756" s="38" t="s">
        <v>10862</v>
      </c>
      <c r="F756" s="38" t="s">
        <v>10866</v>
      </c>
      <c r="G756" s="221" t="s">
        <v>10862</v>
      </c>
      <c r="H756" s="38" t="s">
        <v>10883</v>
      </c>
      <c r="I756" s="221">
        <v>24.8</v>
      </c>
      <c r="J756" s="212" t="s">
        <v>17850</v>
      </c>
      <c r="K756" s="53"/>
    </row>
    <row r="757" spans="1:11" ht="31.2">
      <c r="A757" s="53">
        <v>17</v>
      </c>
      <c r="B757" s="53">
        <v>17</v>
      </c>
      <c r="C757" s="38" t="s">
        <v>10860</v>
      </c>
      <c r="D757" s="38" t="s">
        <v>62</v>
      </c>
      <c r="E757" s="38" t="s">
        <v>10862</v>
      </c>
      <c r="F757" s="38" t="s">
        <v>10866</v>
      </c>
      <c r="G757" s="221" t="s">
        <v>10862</v>
      </c>
      <c r="H757" s="38" t="s">
        <v>10884</v>
      </c>
      <c r="I757" s="221">
        <v>15.06</v>
      </c>
      <c r="J757" s="212" t="s">
        <v>17850</v>
      </c>
      <c r="K757" s="53"/>
    </row>
    <row r="758" spans="1:11" ht="31.2">
      <c r="A758" s="53">
        <v>18</v>
      </c>
      <c r="B758" s="53">
        <v>18</v>
      </c>
      <c r="C758" s="38" t="s">
        <v>10860</v>
      </c>
      <c r="D758" s="38" t="s">
        <v>62</v>
      </c>
      <c r="E758" s="38" t="s">
        <v>10862</v>
      </c>
      <c r="F758" s="38" t="s">
        <v>10866</v>
      </c>
      <c r="G758" s="221" t="s">
        <v>10862</v>
      </c>
      <c r="H758" s="38" t="s">
        <v>10885</v>
      </c>
      <c r="I758" s="221">
        <v>5.88</v>
      </c>
      <c r="J758" s="212" t="s">
        <v>17850</v>
      </c>
      <c r="K758" s="53"/>
    </row>
    <row r="759" spans="1:11" ht="31.2">
      <c r="A759" s="53">
        <v>19</v>
      </c>
      <c r="B759" s="53">
        <v>19</v>
      </c>
      <c r="C759" s="38" t="s">
        <v>10860</v>
      </c>
      <c r="D759" s="38" t="s">
        <v>62</v>
      </c>
      <c r="E759" s="38" t="s">
        <v>10862</v>
      </c>
      <c r="F759" s="38" t="s">
        <v>10866</v>
      </c>
      <c r="G759" s="221" t="s">
        <v>10862</v>
      </c>
      <c r="H759" s="38" t="s">
        <v>10886</v>
      </c>
      <c r="I759" s="221">
        <v>1.66</v>
      </c>
      <c r="J759" s="212" t="s">
        <v>17850</v>
      </c>
      <c r="K759" s="53"/>
    </row>
    <row r="760" spans="1:11" ht="31.2">
      <c r="A760" s="53">
        <v>20</v>
      </c>
      <c r="B760" s="53">
        <v>20</v>
      </c>
      <c r="C760" s="38" t="s">
        <v>10860</v>
      </c>
      <c r="D760" s="38" t="s">
        <v>62</v>
      </c>
      <c r="E760" s="38" t="s">
        <v>10862</v>
      </c>
      <c r="F760" s="38" t="s">
        <v>10866</v>
      </c>
      <c r="G760" s="221" t="s">
        <v>10862</v>
      </c>
      <c r="H760" s="38" t="s">
        <v>10887</v>
      </c>
      <c r="I760" s="221">
        <v>80.48</v>
      </c>
      <c r="J760" s="212" t="s">
        <v>17850</v>
      </c>
      <c r="K760" s="53"/>
    </row>
    <row r="761" spans="1:11" ht="31.2">
      <c r="A761" s="53">
        <v>21</v>
      </c>
      <c r="B761" s="53">
        <v>21</v>
      </c>
      <c r="C761" s="38" t="s">
        <v>10860</v>
      </c>
      <c r="D761" s="38" t="s">
        <v>62</v>
      </c>
      <c r="E761" s="38" t="s">
        <v>10862</v>
      </c>
      <c r="F761" s="38" t="s">
        <v>10866</v>
      </c>
      <c r="G761" s="221" t="s">
        <v>10862</v>
      </c>
      <c r="H761" s="38" t="s">
        <v>10888</v>
      </c>
      <c r="I761" s="221">
        <v>200.89</v>
      </c>
      <c r="J761" s="212" t="s">
        <v>17850</v>
      </c>
      <c r="K761" s="53"/>
    </row>
    <row r="762" spans="1:11" ht="31.2">
      <c r="A762" s="53">
        <v>22</v>
      </c>
      <c r="B762" s="53">
        <v>22</v>
      </c>
      <c r="C762" s="38" t="s">
        <v>10860</v>
      </c>
      <c r="D762" s="38" t="s">
        <v>62</v>
      </c>
      <c r="E762" s="38" t="s">
        <v>10862</v>
      </c>
      <c r="F762" s="38" t="s">
        <v>10866</v>
      </c>
      <c r="G762" s="221" t="s">
        <v>10862</v>
      </c>
      <c r="H762" s="38" t="s">
        <v>10889</v>
      </c>
      <c r="I762" s="221">
        <v>48.41</v>
      </c>
      <c r="J762" s="212" t="s">
        <v>17850</v>
      </c>
      <c r="K762" s="53"/>
    </row>
    <row r="763" spans="1:11" ht="31.2">
      <c r="A763" s="53">
        <v>23</v>
      </c>
      <c r="B763" s="53">
        <v>23</v>
      </c>
      <c r="C763" s="38" t="s">
        <v>10860</v>
      </c>
      <c r="D763" s="38" t="s">
        <v>62</v>
      </c>
      <c r="E763" s="38" t="s">
        <v>10862</v>
      </c>
      <c r="F763" s="38" t="s">
        <v>10866</v>
      </c>
      <c r="G763" s="221" t="s">
        <v>10862</v>
      </c>
      <c r="H763" s="38" t="s">
        <v>10890</v>
      </c>
      <c r="I763" s="221">
        <v>35.159999999999997</v>
      </c>
      <c r="J763" s="212" t="s">
        <v>17850</v>
      </c>
      <c r="K763" s="53"/>
    </row>
    <row r="764" spans="1:11" ht="31.2">
      <c r="A764" s="53">
        <v>24</v>
      </c>
      <c r="B764" s="53">
        <v>24</v>
      </c>
      <c r="C764" s="38" t="s">
        <v>10860</v>
      </c>
      <c r="D764" s="38" t="s">
        <v>62</v>
      </c>
      <c r="E764" s="38" t="s">
        <v>10862</v>
      </c>
      <c r="F764" s="38" t="s">
        <v>10866</v>
      </c>
      <c r="G764" s="221" t="s">
        <v>10862</v>
      </c>
      <c r="H764" s="38" t="s">
        <v>10891</v>
      </c>
      <c r="I764" s="221">
        <v>5.46</v>
      </c>
      <c r="J764" s="212" t="s">
        <v>17850</v>
      </c>
      <c r="K764" s="53"/>
    </row>
    <row r="765" spans="1:11" ht="31.2">
      <c r="A765" s="53">
        <v>25</v>
      </c>
      <c r="B765" s="53">
        <v>25</v>
      </c>
      <c r="C765" s="38" t="s">
        <v>10860</v>
      </c>
      <c r="D765" s="38" t="s">
        <v>62</v>
      </c>
      <c r="E765" s="38" t="s">
        <v>10862</v>
      </c>
      <c r="F765" s="38" t="s">
        <v>10866</v>
      </c>
      <c r="G765" s="221" t="s">
        <v>10862</v>
      </c>
      <c r="H765" s="38" t="s">
        <v>10892</v>
      </c>
      <c r="I765" s="221">
        <v>21.45</v>
      </c>
      <c r="J765" s="212" t="s">
        <v>17850</v>
      </c>
      <c r="K765" s="53"/>
    </row>
    <row r="766" spans="1:11" ht="31.2">
      <c r="A766" s="53">
        <v>26</v>
      </c>
      <c r="B766" s="53">
        <v>26</v>
      </c>
      <c r="C766" s="38" t="s">
        <v>10860</v>
      </c>
      <c r="D766" s="38" t="s">
        <v>62</v>
      </c>
      <c r="E766" s="38" t="s">
        <v>10862</v>
      </c>
      <c r="F766" s="38" t="s">
        <v>10866</v>
      </c>
      <c r="G766" s="221" t="s">
        <v>10862</v>
      </c>
      <c r="H766" s="38" t="s">
        <v>10893</v>
      </c>
      <c r="I766" s="221">
        <v>437.6</v>
      </c>
      <c r="J766" s="212" t="s">
        <v>17850</v>
      </c>
      <c r="K766" s="53"/>
    </row>
    <row r="767" spans="1:11" ht="31.2">
      <c r="A767" s="53">
        <v>27</v>
      </c>
      <c r="B767" s="53">
        <v>27</v>
      </c>
      <c r="C767" s="38" t="s">
        <v>10860</v>
      </c>
      <c r="D767" s="38" t="s">
        <v>62</v>
      </c>
      <c r="E767" s="38" t="s">
        <v>10862</v>
      </c>
      <c r="F767" s="38" t="s">
        <v>10866</v>
      </c>
      <c r="G767" s="221" t="s">
        <v>10862</v>
      </c>
      <c r="H767" s="38" t="s">
        <v>10894</v>
      </c>
      <c r="I767" s="221">
        <v>18.13</v>
      </c>
      <c r="J767" s="212" t="s">
        <v>17850</v>
      </c>
      <c r="K767" s="53"/>
    </row>
    <row r="768" spans="1:11" ht="31.2">
      <c r="A768" s="53">
        <v>28</v>
      </c>
      <c r="B768" s="53">
        <v>28</v>
      </c>
      <c r="C768" s="38" t="s">
        <v>10860</v>
      </c>
      <c r="D768" s="38" t="s">
        <v>62</v>
      </c>
      <c r="E768" s="38" t="s">
        <v>10862</v>
      </c>
      <c r="F768" s="38" t="s">
        <v>10866</v>
      </c>
      <c r="G768" s="221" t="s">
        <v>10862</v>
      </c>
      <c r="H768" s="38" t="s">
        <v>10895</v>
      </c>
      <c r="I768" s="221">
        <v>43.86</v>
      </c>
      <c r="J768" s="212" t="s">
        <v>17850</v>
      </c>
      <c r="K768" s="53"/>
    </row>
    <row r="769" spans="1:11" ht="31.2">
      <c r="A769" s="53">
        <v>29</v>
      </c>
      <c r="B769" s="53">
        <v>29</v>
      </c>
      <c r="C769" s="38" t="s">
        <v>10860</v>
      </c>
      <c r="D769" s="38" t="s">
        <v>62</v>
      </c>
      <c r="E769" s="38" t="s">
        <v>10862</v>
      </c>
      <c r="F769" s="38" t="s">
        <v>10866</v>
      </c>
      <c r="G769" s="221" t="s">
        <v>10862</v>
      </c>
      <c r="H769" s="38" t="s">
        <v>10896</v>
      </c>
      <c r="I769" s="221">
        <v>1.66</v>
      </c>
      <c r="J769" s="212" t="s">
        <v>17850</v>
      </c>
      <c r="K769" s="53"/>
    </row>
    <row r="770" spans="1:11" ht="31.2">
      <c r="A770" s="53">
        <v>30</v>
      </c>
      <c r="B770" s="53">
        <v>30</v>
      </c>
      <c r="C770" s="38" t="s">
        <v>10860</v>
      </c>
      <c r="D770" s="38" t="s">
        <v>62</v>
      </c>
      <c r="E770" s="38" t="s">
        <v>10862</v>
      </c>
      <c r="F770" s="38" t="s">
        <v>10866</v>
      </c>
      <c r="G770" s="221" t="s">
        <v>10862</v>
      </c>
      <c r="H770" s="38" t="s">
        <v>10897</v>
      </c>
      <c r="I770" s="221">
        <v>117.97</v>
      </c>
      <c r="J770" s="212" t="s">
        <v>17850</v>
      </c>
      <c r="K770" s="53"/>
    </row>
    <row r="771" spans="1:11" ht="31.2">
      <c r="A771" s="53">
        <v>31</v>
      </c>
      <c r="B771" s="53">
        <v>31</v>
      </c>
      <c r="C771" s="38" t="s">
        <v>10860</v>
      </c>
      <c r="D771" s="38" t="s">
        <v>62</v>
      </c>
      <c r="E771" s="38" t="s">
        <v>10862</v>
      </c>
      <c r="F771" s="38" t="s">
        <v>10866</v>
      </c>
      <c r="G771" s="221" t="s">
        <v>10862</v>
      </c>
      <c r="H771" s="38" t="s">
        <v>10898</v>
      </c>
      <c r="I771" s="221">
        <v>8.7799999999999994</v>
      </c>
      <c r="J771" s="212" t="s">
        <v>17850</v>
      </c>
      <c r="K771" s="53"/>
    </row>
    <row r="772" spans="1:11" ht="31.2">
      <c r="A772" s="53">
        <v>32</v>
      </c>
      <c r="B772" s="53">
        <v>32</v>
      </c>
      <c r="C772" s="38" t="s">
        <v>10860</v>
      </c>
      <c r="D772" s="38" t="s">
        <v>62</v>
      </c>
      <c r="E772" s="38" t="s">
        <v>10862</v>
      </c>
      <c r="F772" s="38" t="s">
        <v>10866</v>
      </c>
      <c r="G772" s="221" t="s">
        <v>10862</v>
      </c>
      <c r="H772" s="38" t="s">
        <v>10899</v>
      </c>
      <c r="I772" s="221">
        <v>20.52</v>
      </c>
      <c r="J772" s="212" t="s">
        <v>17850</v>
      </c>
      <c r="K772" s="53"/>
    </row>
    <row r="773" spans="1:11" ht="31.2">
      <c r="A773" s="53">
        <v>33</v>
      </c>
      <c r="B773" s="53">
        <v>33</v>
      </c>
      <c r="C773" s="38" t="s">
        <v>10860</v>
      </c>
      <c r="D773" s="38" t="s">
        <v>62</v>
      </c>
      <c r="E773" s="38" t="s">
        <v>10862</v>
      </c>
      <c r="F773" s="38" t="s">
        <v>10866</v>
      </c>
      <c r="G773" s="221" t="s">
        <v>10862</v>
      </c>
      <c r="H773" s="38" t="s">
        <v>10900</v>
      </c>
      <c r="I773" s="221">
        <v>24.88</v>
      </c>
      <c r="J773" s="212" t="s">
        <v>17850</v>
      </c>
      <c r="K773" s="53"/>
    </row>
    <row r="774" spans="1:11" ht="31.2">
      <c r="A774" s="53">
        <v>34</v>
      </c>
      <c r="B774" s="53">
        <v>34</v>
      </c>
      <c r="C774" s="38" t="s">
        <v>10860</v>
      </c>
      <c r="D774" s="38" t="s">
        <v>62</v>
      </c>
      <c r="E774" s="38" t="s">
        <v>10862</v>
      </c>
      <c r="F774" s="38" t="s">
        <v>10866</v>
      </c>
      <c r="G774" s="221" t="s">
        <v>10862</v>
      </c>
      <c r="H774" s="38" t="s">
        <v>10901</v>
      </c>
      <c r="I774" s="221">
        <v>475.68</v>
      </c>
      <c r="J774" s="212" t="s">
        <v>17850</v>
      </c>
      <c r="K774" s="53"/>
    </row>
    <row r="775" spans="1:11" ht="31.2">
      <c r="A775" s="53">
        <v>35</v>
      </c>
      <c r="B775" s="53">
        <v>35</v>
      </c>
      <c r="C775" s="38" t="s">
        <v>10860</v>
      </c>
      <c r="D775" s="38" t="s">
        <v>62</v>
      </c>
      <c r="E775" s="38" t="s">
        <v>10862</v>
      </c>
      <c r="F775" s="38" t="s">
        <v>10866</v>
      </c>
      <c r="G775" s="221" t="s">
        <v>10862</v>
      </c>
      <c r="H775" s="38" t="s">
        <v>10902</v>
      </c>
      <c r="I775" s="221">
        <v>170.15</v>
      </c>
      <c r="J775" s="212" t="s">
        <v>17850</v>
      </c>
      <c r="K775" s="53"/>
    </row>
    <row r="776" spans="1:11" ht="31.2">
      <c r="A776" s="53">
        <v>36</v>
      </c>
      <c r="B776" s="53">
        <v>36</v>
      </c>
      <c r="C776" s="38" t="s">
        <v>10860</v>
      </c>
      <c r="D776" s="38" t="s">
        <v>62</v>
      </c>
      <c r="E776" s="38" t="s">
        <v>10862</v>
      </c>
      <c r="F776" s="38" t="s">
        <v>10866</v>
      </c>
      <c r="G776" s="221" t="s">
        <v>10862</v>
      </c>
      <c r="H776" s="38" t="s">
        <v>10903</v>
      </c>
      <c r="I776" s="221">
        <v>27.43</v>
      </c>
      <c r="J776" s="212" t="s">
        <v>17850</v>
      </c>
      <c r="K776" s="53"/>
    </row>
    <row r="777" spans="1:11" ht="31.2">
      <c r="A777" s="53">
        <v>37</v>
      </c>
      <c r="B777" s="53">
        <v>37</v>
      </c>
      <c r="C777" s="38" t="s">
        <v>10860</v>
      </c>
      <c r="D777" s="38" t="s">
        <v>62</v>
      </c>
      <c r="E777" s="38" t="s">
        <v>10862</v>
      </c>
      <c r="F777" s="38" t="s">
        <v>10866</v>
      </c>
      <c r="G777" s="221" t="s">
        <v>10862</v>
      </c>
      <c r="H777" s="38" t="s">
        <v>10904</v>
      </c>
      <c r="I777" s="221">
        <v>1.57</v>
      </c>
      <c r="J777" s="212" t="s">
        <v>17850</v>
      </c>
      <c r="K777" s="53"/>
    </row>
    <row r="778" spans="1:11" ht="31.2">
      <c r="A778" s="53">
        <v>38</v>
      </c>
      <c r="B778" s="53">
        <v>38</v>
      </c>
      <c r="C778" s="38" t="s">
        <v>10860</v>
      </c>
      <c r="D778" s="38" t="s">
        <v>62</v>
      </c>
      <c r="E778" s="38" t="s">
        <v>10862</v>
      </c>
      <c r="F778" s="38" t="s">
        <v>10866</v>
      </c>
      <c r="G778" s="221" t="s">
        <v>10862</v>
      </c>
      <c r="H778" s="38" t="s">
        <v>10905</v>
      </c>
      <c r="I778" s="221">
        <v>1.83</v>
      </c>
      <c r="J778" s="212" t="s">
        <v>17850</v>
      </c>
      <c r="K778" s="53"/>
    </row>
    <row r="779" spans="1:11" ht="31.2">
      <c r="A779" s="53">
        <v>39</v>
      </c>
      <c r="B779" s="53">
        <v>39</v>
      </c>
      <c r="C779" s="38" t="s">
        <v>10860</v>
      </c>
      <c r="D779" s="38" t="s">
        <v>62</v>
      </c>
      <c r="E779" s="38" t="s">
        <v>10862</v>
      </c>
      <c r="F779" s="38" t="s">
        <v>10866</v>
      </c>
      <c r="G779" s="221" t="s">
        <v>10862</v>
      </c>
      <c r="H779" s="38" t="s">
        <v>10906</v>
      </c>
      <c r="I779" s="221">
        <v>24.66</v>
      </c>
      <c r="J779" s="212" t="s">
        <v>17850</v>
      </c>
      <c r="K779" s="53"/>
    </row>
    <row r="780" spans="1:11" ht="31.2">
      <c r="A780" s="53">
        <v>40</v>
      </c>
      <c r="B780" s="53">
        <v>40</v>
      </c>
      <c r="C780" s="38" t="s">
        <v>10860</v>
      </c>
      <c r="D780" s="38" t="s">
        <v>62</v>
      </c>
      <c r="E780" s="38" t="s">
        <v>10862</v>
      </c>
      <c r="F780" s="38" t="s">
        <v>10866</v>
      </c>
      <c r="G780" s="221" t="s">
        <v>10862</v>
      </c>
      <c r="H780" s="38" t="s">
        <v>10907</v>
      </c>
      <c r="I780" s="221">
        <v>10.42</v>
      </c>
      <c r="J780" s="212" t="s">
        <v>17850</v>
      </c>
      <c r="K780" s="53"/>
    </row>
    <row r="781" spans="1:11" ht="31.2">
      <c r="A781" s="53">
        <v>41</v>
      </c>
      <c r="B781" s="53">
        <v>41</v>
      </c>
      <c r="C781" s="38" t="s">
        <v>10860</v>
      </c>
      <c r="D781" s="38" t="s">
        <v>62</v>
      </c>
      <c r="E781" s="38" t="s">
        <v>10862</v>
      </c>
      <c r="F781" s="38" t="s">
        <v>10866</v>
      </c>
      <c r="G781" s="221" t="s">
        <v>10862</v>
      </c>
      <c r="H781" s="38" t="s">
        <v>10908</v>
      </c>
      <c r="I781" s="221">
        <v>39.369999999999997</v>
      </c>
      <c r="J781" s="212" t="s">
        <v>17850</v>
      </c>
      <c r="K781" s="53"/>
    </row>
    <row r="782" spans="1:11" ht="31.2">
      <c r="A782" s="53">
        <v>42</v>
      </c>
      <c r="B782" s="53">
        <v>42</v>
      </c>
      <c r="C782" s="38" t="s">
        <v>10860</v>
      </c>
      <c r="D782" s="38" t="s">
        <v>62</v>
      </c>
      <c r="E782" s="38" t="s">
        <v>10862</v>
      </c>
      <c r="F782" s="38" t="s">
        <v>10866</v>
      </c>
      <c r="G782" s="221" t="s">
        <v>10862</v>
      </c>
      <c r="H782" s="38" t="s">
        <v>10909</v>
      </c>
      <c r="I782" s="221">
        <v>56.69</v>
      </c>
      <c r="J782" s="212" t="s">
        <v>17850</v>
      </c>
      <c r="K782" s="53"/>
    </row>
    <row r="783" spans="1:11" ht="31.2">
      <c r="A783" s="53">
        <v>43</v>
      </c>
      <c r="B783" s="53">
        <v>43</v>
      </c>
      <c r="C783" s="38" t="s">
        <v>10860</v>
      </c>
      <c r="D783" s="38" t="s">
        <v>62</v>
      </c>
      <c r="E783" s="38" t="s">
        <v>10862</v>
      </c>
      <c r="F783" s="38" t="s">
        <v>10866</v>
      </c>
      <c r="G783" s="221" t="s">
        <v>10862</v>
      </c>
      <c r="H783" s="38" t="s">
        <v>10910</v>
      </c>
      <c r="I783" s="221">
        <v>3.34</v>
      </c>
      <c r="J783" s="212" t="s">
        <v>17850</v>
      </c>
      <c r="K783" s="53"/>
    </row>
    <row r="784" spans="1:11" ht="31.2">
      <c r="A784" s="53">
        <v>44</v>
      </c>
      <c r="B784" s="53">
        <v>44</v>
      </c>
      <c r="C784" s="38" t="s">
        <v>10860</v>
      </c>
      <c r="D784" s="38" t="s">
        <v>62</v>
      </c>
      <c r="E784" s="38" t="s">
        <v>10862</v>
      </c>
      <c r="F784" s="38" t="s">
        <v>10866</v>
      </c>
      <c r="G784" s="221" t="s">
        <v>10862</v>
      </c>
      <c r="H784" s="38" t="s">
        <v>10911</v>
      </c>
      <c r="I784" s="221">
        <v>28.82</v>
      </c>
      <c r="J784" s="212" t="s">
        <v>17850</v>
      </c>
      <c r="K784" s="53"/>
    </row>
    <row r="785" spans="1:11" ht="31.2">
      <c r="A785" s="53">
        <v>45</v>
      </c>
      <c r="B785" s="53">
        <v>45</v>
      </c>
      <c r="C785" s="38" t="s">
        <v>10860</v>
      </c>
      <c r="D785" s="38" t="s">
        <v>62</v>
      </c>
      <c r="E785" s="38" t="s">
        <v>10862</v>
      </c>
      <c r="F785" s="38" t="s">
        <v>10866</v>
      </c>
      <c r="G785" s="221" t="s">
        <v>10862</v>
      </c>
      <c r="H785" s="38" t="s">
        <v>10912</v>
      </c>
      <c r="I785" s="221">
        <v>153.9</v>
      </c>
      <c r="J785" s="212" t="s">
        <v>17850</v>
      </c>
      <c r="K785" s="53"/>
    </row>
    <row r="786" spans="1:11" ht="31.2">
      <c r="A786" s="53">
        <v>46</v>
      </c>
      <c r="B786" s="53">
        <v>46</v>
      </c>
      <c r="C786" s="38" t="s">
        <v>10860</v>
      </c>
      <c r="D786" s="38" t="s">
        <v>62</v>
      </c>
      <c r="E786" s="38" t="s">
        <v>10862</v>
      </c>
      <c r="F786" s="38" t="s">
        <v>10866</v>
      </c>
      <c r="G786" s="221" t="s">
        <v>10862</v>
      </c>
      <c r="H786" s="38" t="s">
        <v>10913</v>
      </c>
      <c r="I786" s="221">
        <v>84.78</v>
      </c>
      <c r="J786" s="212" t="s">
        <v>17850</v>
      </c>
      <c r="K786" s="53"/>
    </row>
    <row r="787" spans="1:11" ht="31.2">
      <c r="A787" s="53">
        <v>47</v>
      </c>
      <c r="B787" s="53">
        <v>47</v>
      </c>
      <c r="C787" s="38" t="s">
        <v>10860</v>
      </c>
      <c r="D787" s="38" t="s">
        <v>62</v>
      </c>
      <c r="E787" s="38" t="s">
        <v>10862</v>
      </c>
      <c r="F787" s="38" t="s">
        <v>10866</v>
      </c>
      <c r="G787" s="221" t="s">
        <v>10862</v>
      </c>
      <c r="H787" s="38" t="s">
        <v>10914</v>
      </c>
      <c r="I787" s="221">
        <v>93.06</v>
      </c>
      <c r="J787" s="212" t="s">
        <v>17850</v>
      </c>
      <c r="K787" s="53"/>
    </row>
    <row r="788" spans="1:11" ht="31.2">
      <c r="A788" s="53">
        <v>48</v>
      </c>
      <c r="B788" s="53">
        <v>48</v>
      </c>
      <c r="C788" s="38" t="s">
        <v>10860</v>
      </c>
      <c r="D788" s="38" t="s">
        <v>62</v>
      </c>
      <c r="E788" s="38" t="s">
        <v>10862</v>
      </c>
      <c r="F788" s="38" t="s">
        <v>10866</v>
      </c>
      <c r="G788" s="221" t="s">
        <v>10862</v>
      </c>
      <c r="H788" s="38" t="s">
        <v>10915</v>
      </c>
      <c r="I788" s="221">
        <v>63.05</v>
      </c>
      <c r="J788" s="212" t="s">
        <v>17850</v>
      </c>
      <c r="K788" s="53"/>
    </row>
    <row r="789" spans="1:11" ht="31.2">
      <c r="A789" s="53">
        <v>49</v>
      </c>
      <c r="B789" s="53">
        <v>49</v>
      </c>
      <c r="C789" s="38" t="s">
        <v>10860</v>
      </c>
      <c r="D789" s="38" t="s">
        <v>62</v>
      </c>
      <c r="E789" s="38" t="s">
        <v>10862</v>
      </c>
      <c r="F789" s="38" t="s">
        <v>10866</v>
      </c>
      <c r="G789" s="221" t="s">
        <v>10862</v>
      </c>
      <c r="H789" s="38" t="s">
        <v>10916</v>
      </c>
      <c r="I789" s="221">
        <v>45.98</v>
      </c>
      <c r="J789" s="212" t="s">
        <v>17850</v>
      </c>
      <c r="K789" s="53"/>
    </row>
    <row r="790" spans="1:11" ht="31.2">
      <c r="A790" s="53">
        <v>50</v>
      </c>
      <c r="B790" s="53">
        <v>50</v>
      </c>
      <c r="C790" s="38" t="s">
        <v>10860</v>
      </c>
      <c r="D790" s="38" t="s">
        <v>62</v>
      </c>
      <c r="E790" s="38" t="s">
        <v>10862</v>
      </c>
      <c r="F790" s="38" t="s">
        <v>10866</v>
      </c>
      <c r="G790" s="221" t="s">
        <v>10862</v>
      </c>
      <c r="H790" s="38" t="s">
        <v>10917</v>
      </c>
      <c r="I790" s="221">
        <v>13.35</v>
      </c>
      <c r="J790" s="212" t="s">
        <v>17850</v>
      </c>
      <c r="K790" s="53"/>
    </row>
    <row r="791" spans="1:11" ht="31.2">
      <c r="A791" s="53">
        <v>51</v>
      </c>
      <c r="B791" s="53">
        <v>51</v>
      </c>
      <c r="C791" s="38" t="s">
        <v>10860</v>
      </c>
      <c r="D791" s="38" t="s">
        <v>62</v>
      </c>
      <c r="E791" s="38" t="s">
        <v>10862</v>
      </c>
      <c r="F791" s="38" t="s">
        <v>10866</v>
      </c>
      <c r="G791" s="221" t="s">
        <v>10862</v>
      </c>
      <c r="H791" s="38" t="s">
        <v>10918</v>
      </c>
      <c r="I791" s="221">
        <v>2.56</v>
      </c>
      <c r="J791" s="212" t="s">
        <v>17850</v>
      </c>
      <c r="K791" s="53"/>
    </row>
    <row r="792" spans="1:11" ht="31.2">
      <c r="A792" s="53">
        <v>52</v>
      </c>
      <c r="B792" s="53">
        <v>52</v>
      </c>
      <c r="C792" s="38" t="s">
        <v>10860</v>
      </c>
      <c r="D792" s="38" t="s">
        <v>62</v>
      </c>
      <c r="E792" s="38" t="s">
        <v>10862</v>
      </c>
      <c r="F792" s="38" t="s">
        <v>10866</v>
      </c>
      <c r="G792" s="221" t="s">
        <v>10862</v>
      </c>
      <c r="H792" s="38" t="s">
        <v>10919</v>
      </c>
      <c r="I792" s="221">
        <v>40.22</v>
      </c>
      <c r="J792" s="212" t="s">
        <v>17850</v>
      </c>
      <c r="K792" s="53"/>
    </row>
    <row r="793" spans="1:11" ht="31.2">
      <c r="A793" s="53">
        <v>53</v>
      </c>
      <c r="B793" s="53">
        <v>53</v>
      </c>
      <c r="C793" s="38" t="s">
        <v>10860</v>
      </c>
      <c r="D793" s="38" t="s">
        <v>62</v>
      </c>
      <c r="E793" s="38" t="s">
        <v>10862</v>
      </c>
      <c r="F793" s="38" t="s">
        <v>10866</v>
      </c>
      <c r="G793" s="221" t="s">
        <v>10862</v>
      </c>
      <c r="H793" s="38" t="s">
        <v>10920</v>
      </c>
      <c r="I793" s="221">
        <v>163.26</v>
      </c>
      <c r="J793" s="212" t="s">
        <v>17850</v>
      </c>
      <c r="K793" s="53"/>
    </row>
    <row r="794" spans="1:11" ht="31.2">
      <c r="A794" s="53">
        <v>54</v>
      </c>
      <c r="B794" s="53">
        <v>54</v>
      </c>
      <c r="C794" s="38" t="s">
        <v>10860</v>
      </c>
      <c r="D794" s="38" t="s">
        <v>62</v>
      </c>
      <c r="E794" s="38" t="s">
        <v>10862</v>
      </c>
      <c r="F794" s="38" t="s">
        <v>10866</v>
      </c>
      <c r="G794" s="221" t="s">
        <v>10862</v>
      </c>
      <c r="H794" s="38" t="s">
        <v>10921</v>
      </c>
      <c r="I794" s="221">
        <v>136</v>
      </c>
      <c r="J794" s="212" t="s">
        <v>17850</v>
      </c>
      <c r="K794" s="53"/>
    </row>
    <row r="795" spans="1:11" ht="31.2">
      <c r="A795" s="53">
        <v>55</v>
      </c>
      <c r="B795" s="53">
        <v>55</v>
      </c>
      <c r="C795" s="38" t="s">
        <v>10860</v>
      </c>
      <c r="D795" s="38" t="s">
        <v>62</v>
      </c>
      <c r="E795" s="38" t="s">
        <v>10862</v>
      </c>
      <c r="F795" s="38" t="s">
        <v>10866</v>
      </c>
      <c r="G795" s="221" t="s">
        <v>10862</v>
      </c>
      <c r="H795" s="38" t="s">
        <v>10922</v>
      </c>
      <c r="I795" s="221">
        <v>5.21</v>
      </c>
      <c r="J795" s="212" t="s">
        <v>17850</v>
      </c>
      <c r="K795" s="53"/>
    </row>
    <row r="796" spans="1:11" ht="31.2">
      <c r="A796" s="53">
        <v>56</v>
      </c>
      <c r="B796" s="53">
        <v>56</v>
      </c>
      <c r="C796" s="38" t="s">
        <v>10860</v>
      </c>
      <c r="D796" s="38" t="s">
        <v>62</v>
      </c>
      <c r="E796" s="38" t="s">
        <v>10862</v>
      </c>
      <c r="F796" s="38" t="s">
        <v>10866</v>
      </c>
      <c r="G796" s="221" t="s">
        <v>10862</v>
      </c>
      <c r="H796" s="38" t="s">
        <v>10923</v>
      </c>
      <c r="I796" s="221">
        <v>70.75</v>
      </c>
      <c r="J796" s="212" t="s">
        <v>17850</v>
      </c>
      <c r="K796" s="53"/>
    </row>
    <row r="797" spans="1:11" ht="31.2">
      <c r="A797" s="53">
        <v>57</v>
      </c>
      <c r="B797" s="53">
        <v>57</v>
      </c>
      <c r="C797" s="38" t="s">
        <v>10860</v>
      </c>
      <c r="D797" s="38" t="s">
        <v>62</v>
      </c>
      <c r="E797" s="38" t="s">
        <v>10862</v>
      </c>
      <c r="F797" s="38" t="s">
        <v>10866</v>
      </c>
      <c r="G797" s="221" t="s">
        <v>10862</v>
      </c>
      <c r="H797" s="38" t="s">
        <v>10924</v>
      </c>
      <c r="I797" s="221">
        <v>92.12</v>
      </c>
      <c r="J797" s="212" t="s">
        <v>17850</v>
      </c>
      <c r="K797" s="53"/>
    </row>
    <row r="798" spans="1:11" ht="31.2">
      <c r="A798" s="53">
        <v>58</v>
      </c>
      <c r="B798" s="53">
        <v>58</v>
      </c>
      <c r="C798" s="38" t="s">
        <v>10860</v>
      </c>
      <c r="D798" s="38" t="s">
        <v>62</v>
      </c>
      <c r="E798" s="38" t="s">
        <v>10862</v>
      </c>
      <c r="F798" s="38" t="s">
        <v>10866</v>
      </c>
      <c r="G798" s="221" t="s">
        <v>10862</v>
      </c>
      <c r="H798" s="38" t="s">
        <v>10925</v>
      </c>
      <c r="I798" s="221">
        <v>1085.92</v>
      </c>
      <c r="J798" s="212" t="s">
        <v>17850</v>
      </c>
      <c r="K798" s="53"/>
    </row>
    <row r="799" spans="1:11" ht="31.2">
      <c r="A799" s="53">
        <v>59</v>
      </c>
      <c r="B799" s="53">
        <v>59</v>
      </c>
      <c r="C799" s="38" t="s">
        <v>10860</v>
      </c>
      <c r="D799" s="38" t="s">
        <v>62</v>
      </c>
      <c r="E799" s="38" t="s">
        <v>10862</v>
      </c>
      <c r="F799" s="38" t="s">
        <v>10866</v>
      </c>
      <c r="G799" s="221" t="s">
        <v>10862</v>
      </c>
      <c r="H799" s="38" t="s">
        <v>10926</v>
      </c>
      <c r="I799" s="221">
        <v>1.4</v>
      </c>
      <c r="J799" s="212" t="s">
        <v>17850</v>
      </c>
      <c r="K799" s="53"/>
    </row>
    <row r="800" spans="1:11" ht="31.2">
      <c r="A800" s="53">
        <v>60</v>
      </c>
      <c r="B800" s="53">
        <v>60</v>
      </c>
      <c r="C800" s="38" t="s">
        <v>10860</v>
      </c>
      <c r="D800" s="38" t="s">
        <v>62</v>
      </c>
      <c r="E800" s="38" t="s">
        <v>10862</v>
      </c>
      <c r="F800" s="38" t="s">
        <v>10866</v>
      </c>
      <c r="G800" s="221" t="s">
        <v>10862</v>
      </c>
      <c r="H800" s="38" t="s">
        <v>10927</v>
      </c>
      <c r="I800" s="221">
        <v>1043.19</v>
      </c>
      <c r="J800" s="212" t="s">
        <v>17850</v>
      </c>
      <c r="K800" s="53"/>
    </row>
    <row r="801" spans="1:11" ht="31.2">
      <c r="A801" s="53">
        <v>61</v>
      </c>
      <c r="B801" s="53">
        <v>61</v>
      </c>
      <c r="C801" s="38" t="s">
        <v>10860</v>
      </c>
      <c r="D801" s="38" t="s">
        <v>62</v>
      </c>
      <c r="E801" s="38" t="s">
        <v>10862</v>
      </c>
      <c r="F801" s="38" t="s">
        <v>10866</v>
      </c>
      <c r="G801" s="221" t="s">
        <v>10862</v>
      </c>
      <c r="H801" s="38" t="s">
        <v>10928</v>
      </c>
      <c r="I801" s="221">
        <v>250.11</v>
      </c>
      <c r="J801" s="212" t="s">
        <v>17850</v>
      </c>
      <c r="K801" s="53"/>
    </row>
    <row r="802" spans="1:11" ht="31.2">
      <c r="A802" s="53">
        <v>62</v>
      </c>
      <c r="B802" s="53">
        <v>62</v>
      </c>
      <c r="C802" s="38" t="s">
        <v>10860</v>
      </c>
      <c r="D802" s="38" t="s">
        <v>62</v>
      </c>
      <c r="E802" s="38" t="s">
        <v>10862</v>
      </c>
      <c r="F802" s="38" t="s">
        <v>10866</v>
      </c>
      <c r="G802" s="221" t="s">
        <v>10862</v>
      </c>
      <c r="H802" s="38" t="s">
        <v>10929</v>
      </c>
      <c r="I802" s="221">
        <v>47.98</v>
      </c>
      <c r="J802" s="212" t="s">
        <v>17850</v>
      </c>
      <c r="K802" s="53"/>
    </row>
    <row r="803" spans="1:11" ht="31.2">
      <c r="A803" s="53">
        <v>63</v>
      </c>
      <c r="B803" s="53">
        <v>63</v>
      </c>
      <c r="C803" s="38" t="s">
        <v>10860</v>
      </c>
      <c r="D803" s="38" t="s">
        <v>62</v>
      </c>
      <c r="E803" s="38" t="s">
        <v>10862</v>
      </c>
      <c r="F803" s="38" t="s">
        <v>10866</v>
      </c>
      <c r="G803" s="221" t="s">
        <v>10862</v>
      </c>
      <c r="H803" s="38" t="s">
        <v>10930</v>
      </c>
      <c r="I803" s="221">
        <v>3.2</v>
      </c>
      <c r="J803" s="212" t="s">
        <v>17850</v>
      </c>
      <c r="K803" s="53"/>
    </row>
    <row r="804" spans="1:11" ht="31.2">
      <c r="A804" s="53">
        <v>64</v>
      </c>
      <c r="B804" s="53">
        <v>64</v>
      </c>
      <c r="C804" s="38" t="s">
        <v>10860</v>
      </c>
      <c r="D804" s="38" t="s">
        <v>62</v>
      </c>
      <c r="E804" s="38" t="s">
        <v>10862</v>
      </c>
      <c r="F804" s="38" t="s">
        <v>10866</v>
      </c>
      <c r="G804" s="221" t="s">
        <v>10862</v>
      </c>
      <c r="H804" s="38" t="s">
        <v>10931</v>
      </c>
      <c r="I804" s="221">
        <v>121.11</v>
      </c>
      <c r="J804" s="212" t="s">
        <v>17850</v>
      </c>
      <c r="K804" s="53"/>
    </row>
    <row r="805" spans="1:11" ht="31.2">
      <c r="A805" s="53">
        <v>65</v>
      </c>
      <c r="B805" s="53">
        <v>65</v>
      </c>
      <c r="C805" s="38" t="s">
        <v>10860</v>
      </c>
      <c r="D805" s="38" t="s">
        <v>62</v>
      </c>
      <c r="E805" s="38" t="s">
        <v>10862</v>
      </c>
      <c r="F805" s="38" t="s">
        <v>10866</v>
      </c>
      <c r="G805" s="221" t="s">
        <v>10862</v>
      </c>
      <c r="H805" s="38" t="s">
        <v>10932</v>
      </c>
      <c r="I805" s="221">
        <v>324.24</v>
      </c>
      <c r="J805" s="212" t="s">
        <v>17850</v>
      </c>
      <c r="K805" s="53"/>
    </row>
    <row r="806" spans="1:11" ht="31.2">
      <c r="A806" s="53">
        <v>66</v>
      </c>
      <c r="B806" s="53">
        <v>66</v>
      </c>
      <c r="C806" s="38" t="s">
        <v>10860</v>
      </c>
      <c r="D806" s="38" t="s">
        <v>62</v>
      </c>
      <c r="E806" s="38" t="s">
        <v>10862</v>
      </c>
      <c r="F806" s="38" t="s">
        <v>10866</v>
      </c>
      <c r="G806" s="221" t="s">
        <v>10862</v>
      </c>
      <c r="H806" s="38" t="s">
        <v>10933</v>
      </c>
      <c r="I806" s="221">
        <v>85</v>
      </c>
      <c r="J806" s="212" t="s">
        <v>17850</v>
      </c>
      <c r="K806" s="53"/>
    </row>
    <row r="807" spans="1:11" ht="31.2">
      <c r="A807" s="53">
        <v>67</v>
      </c>
      <c r="B807" s="53">
        <v>67</v>
      </c>
      <c r="C807" s="38" t="s">
        <v>10860</v>
      </c>
      <c r="D807" s="38" t="s">
        <v>62</v>
      </c>
      <c r="E807" s="38" t="s">
        <v>10862</v>
      </c>
      <c r="F807" s="38" t="s">
        <v>10866</v>
      </c>
      <c r="G807" s="221" t="s">
        <v>10862</v>
      </c>
      <c r="H807" s="38" t="s">
        <v>10934</v>
      </c>
      <c r="I807" s="221">
        <v>46.8</v>
      </c>
      <c r="J807" s="212" t="s">
        <v>17850</v>
      </c>
      <c r="K807" s="53"/>
    </row>
    <row r="808" spans="1:11" ht="31.2">
      <c r="A808" s="53">
        <v>68</v>
      </c>
      <c r="B808" s="53">
        <v>68</v>
      </c>
      <c r="C808" s="38" t="s">
        <v>10860</v>
      </c>
      <c r="D808" s="38" t="s">
        <v>62</v>
      </c>
      <c r="E808" s="38" t="s">
        <v>10862</v>
      </c>
      <c r="F808" s="38" t="s">
        <v>10866</v>
      </c>
      <c r="G808" s="221" t="s">
        <v>10862</v>
      </c>
      <c r="H808" s="38" t="s">
        <v>10935</v>
      </c>
      <c r="I808" s="221">
        <v>353.87</v>
      </c>
      <c r="J808" s="212" t="s">
        <v>17850</v>
      </c>
      <c r="K808" s="53"/>
    </row>
    <row r="809" spans="1:11" ht="31.2">
      <c r="A809" s="53">
        <v>69</v>
      </c>
      <c r="B809" s="53">
        <v>69</v>
      </c>
      <c r="C809" s="38" t="s">
        <v>10860</v>
      </c>
      <c r="D809" s="38" t="s">
        <v>62</v>
      </c>
      <c r="E809" s="38" t="s">
        <v>10862</v>
      </c>
      <c r="F809" s="38" t="s">
        <v>10866</v>
      </c>
      <c r="G809" s="221" t="s">
        <v>10862</v>
      </c>
      <c r="H809" s="38" t="s">
        <v>10936</v>
      </c>
      <c r="I809" s="221">
        <v>226.65</v>
      </c>
      <c r="J809" s="212" t="s">
        <v>17850</v>
      </c>
      <c r="K809" s="53"/>
    </row>
    <row r="810" spans="1:11" ht="31.2">
      <c r="A810" s="53">
        <v>70</v>
      </c>
      <c r="B810" s="53">
        <v>70</v>
      </c>
      <c r="C810" s="38" t="s">
        <v>10860</v>
      </c>
      <c r="D810" s="38" t="s">
        <v>62</v>
      </c>
      <c r="E810" s="38" t="s">
        <v>10862</v>
      </c>
      <c r="F810" s="38" t="s">
        <v>10866</v>
      </c>
      <c r="G810" s="221" t="s">
        <v>10862</v>
      </c>
      <c r="H810" s="38" t="s">
        <v>10937</v>
      </c>
      <c r="I810" s="221">
        <v>60.03</v>
      </c>
      <c r="J810" s="212" t="s">
        <v>17850</v>
      </c>
      <c r="K810" s="53"/>
    </row>
    <row r="811" spans="1:11" ht="31.2">
      <c r="A811" s="53">
        <v>71</v>
      </c>
      <c r="B811" s="53">
        <v>71</v>
      </c>
      <c r="C811" s="38" t="s">
        <v>10860</v>
      </c>
      <c r="D811" s="38" t="s">
        <v>62</v>
      </c>
      <c r="E811" s="38" t="s">
        <v>10862</v>
      </c>
      <c r="F811" s="38" t="s">
        <v>10866</v>
      </c>
      <c r="G811" s="221" t="s">
        <v>10862</v>
      </c>
      <c r="H811" s="38" t="s">
        <v>10938</v>
      </c>
      <c r="I811" s="221">
        <v>98.37</v>
      </c>
      <c r="J811" s="212" t="s">
        <v>17850</v>
      </c>
      <c r="K811" s="53"/>
    </row>
    <row r="812" spans="1:11" ht="31.2">
      <c r="A812" s="53">
        <v>72</v>
      </c>
      <c r="B812" s="53">
        <v>72</v>
      </c>
      <c r="C812" s="38" t="s">
        <v>10860</v>
      </c>
      <c r="D812" s="38" t="s">
        <v>62</v>
      </c>
      <c r="E812" s="38" t="s">
        <v>10862</v>
      </c>
      <c r="F812" s="38" t="s">
        <v>10866</v>
      </c>
      <c r="G812" s="221" t="s">
        <v>10862</v>
      </c>
      <c r="H812" s="38" t="s">
        <v>10939</v>
      </c>
      <c r="I812" s="221">
        <v>20.9</v>
      </c>
      <c r="J812" s="212" t="s">
        <v>17850</v>
      </c>
      <c r="K812" s="53"/>
    </row>
    <row r="813" spans="1:11" ht="31.2">
      <c r="A813" s="53">
        <v>73</v>
      </c>
      <c r="B813" s="53">
        <v>73</v>
      </c>
      <c r="C813" s="38" t="s">
        <v>10860</v>
      </c>
      <c r="D813" s="38" t="s">
        <v>62</v>
      </c>
      <c r="E813" s="38" t="s">
        <v>10862</v>
      </c>
      <c r="F813" s="38" t="s">
        <v>10866</v>
      </c>
      <c r="G813" s="221" t="s">
        <v>10862</v>
      </c>
      <c r="H813" s="38" t="s">
        <v>10940</v>
      </c>
      <c r="I813" s="221">
        <v>9.93</v>
      </c>
      <c r="J813" s="212" t="s">
        <v>17850</v>
      </c>
      <c r="K813" s="53"/>
    </row>
    <row r="814" spans="1:11" ht="31.2">
      <c r="A814" s="53">
        <v>74</v>
      </c>
      <c r="B814" s="53">
        <v>74</v>
      </c>
      <c r="C814" s="38" t="s">
        <v>10860</v>
      </c>
      <c r="D814" s="38" t="s">
        <v>62</v>
      </c>
      <c r="E814" s="38" t="s">
        <v>10862</v>
      </c>
      <c r="F814" s="38" t="s">
        <v>10866</v>
      </c>
      <c r="G814" s="221" t="s">
        <v>10862</v>
      </c>
      <c r="H814" s="38" t="s">
        <v>10941</v>
      </c>
      <c r="I814" s="221">
        <v>6.52</v>
      </c>
      <c r="J814" s="212" t="s">
        <v>17850</v>
      </c>
      <c r="K814" s="53"/>
    </row>
    <row r="815" spans="1:11" ht="31.2">
      <c r="A815" s="53">
        <v>75</v>
      </c>
      <c r="B815" s="53">
        <v>75</v>
      </c>
      <c r="C815" s="38" t="s">
        <v>10860</v>
      </c>
      <c r="D815" s="38" t="s">
        <v>62</v>
      </c>
      <c r="E815" s="38" t="s">
        <v>10862</v>
      </c>
      <c r="F815" s="38" t="s">
        <v>10866</v>
      </c>
      <c r="G815" s="221" t="s">
        <v>10862</v>
      </c>
      <c r="H815" s="38" t="s">
        <v>10942</v>
      </c>
      <c r="I815" s="221">
        <v>13.4</v>
      </c>
      <c r="J815" s="212" t="s">
        <v>17850</v>
      </c>
      <c r="K815" s="53"/>
    </row>
    <row r="816" spans="1:11" ht="31.2">
      <c r="A816" s="53">
        <v>76</v>
      </c>
      <c r="B816" s="53">
        <v>76</v>
      </c>
      <c r="C816" s="38" t="s">
        <v>10860</v>
      </c>
      <c r="D816" s="38" t="s">
        <v>62</v>
      </c>
      <c r="E816" s="38" t="s">
        <v>10862</v>
      </c>
      <c r="F816" s="38" t="s">
        <v>10866</v>
      </c>
      <c r="G816" s="221" t="s">
        <v>10862</v>
      </c>
      <c r="H816" s="38" t="s">
        <v>10943</v>
      </c>
      <c r="I816" s="221">
        <v>6.76</v>
      </c>
      <c r="J816" s="212" t="s">
        <v>17850</v>
      </c>
      <c r="K816" s="53"/>
    </row>
    <row r="817" spans="1:11" ht="31.2">
      <c r="A817" s="53">
        <v>77</v>
      </c>
      <c r="B817" s="53">
        <v>77</v>
      </c>
      <c r="C817" s="38" t="s">
        <v>10860</v>
      </c>
      <c r="D817" s="38" t="s">
        <v>62</v>
      </c>
      <c r="E817" s="38" t="s">
        <v>10862</v>
      </c>
      <c r="F817" s="38" t="s">
        <v>10866</v>
      </c>
      <c r="G817" s="221" t="s">
        <v>10862</v>
      </c>
      <c r="H817" s="38" t="s">
        <v>10944</v>
      </c>
      <c r="I817" s="221">
        <v>50.34</v>
      </c>
      <c r="J817" s="212" t="s">
        <v>17850</v>
      </c>
      <c r="K817" s="53"/>
    </row>
    <row r="818" spans="1:11" ht="31.2">
      <c r="A818" s="53">
        <v>78</v>
      </c>
      <c r="B818" s="53">
        <v>78</v>
      </c>
      <c r="C818" s="38" t="s">
        <v>10860</v>
      </c>
      <c r="D818" s="38" t="s">
        <v>62</v>
      </c>
      <c r="E818" s="38" t="s">
        <v>10862</v>
      </c>
      <c r="F818" s="38" t="s">
        <v>10866</v>
      </c>
      <c r="G818" s="221" t="s">
        <v>10862</v>
      </c>
      <c r="H818" s="38" t="s">
        <v>10945</v>
      </c>
      <c r="I818" s="221">
        <v>40.840000000000003</v>
      </c>
      <c r="J818" s="212" t="s">
        <v>17850</v>
      </c>
      <c r="K818" s="53"/>
    </row>
    <row r="819" spans="1:11" ht="31.2">
      <c r="A819" s="53">
        <v>79</v>
      </c>
      <c r="B819" s="53">
        <v>79</v>
      </c>
      <c r="C819" s="38" t="s">
        <v>10860</v>
      </c>
      <c r="D819" s="38" t="s">
        <v>62</v>
      </c>
      <c r="E819" s="38" t="s">
        <v>10862</v>
      </c>
      <c r="F819" s="38" t="s">
        <v>10866</v>
      </c>
      <c r="G819" s="221" t="s">
        <v>10862</v>
      </c>
      <c r="H819" s="38" t="s">
        <v>10946</v>
      </c>
      <c r="I819" s="221">
        <v>176.18</v>
      </c>
      <c r="J819" s="212" t="s">
        <v>17850</v>
      </c>
      <c r="K819" s="53"/>
    </row>
    <row r="820" spans="1:11" ht="31.2">
      <c r="A820" s="53">
        <v>80</v>
      </c>
      <c r="B820" s="53">
        <v>80</v>
      </c>
      <c r="C820" s="38" t="s">
        <v>10860</v>
      </c>
      <c r="D820" s="38" t="s">
        <v>62</v>
      </c>
      <c r="E820" s="38" t="s">
        <v>10862</v>
      </c>
      <c r="F820" s="38" t="s">
        <v>10866</v>
      </c>
      <c r="G820" s="221" t="s">
        <v>10862</v>
      </c>
      <c r="H820" s="38" t="s">
        <v>10947</v>
      </c>
      <c r="I820" s="221">
        <v>62</v>
      </c>
      <c r="J820" s="212" t="s">
        <v>17850</v>
      </c>
      <c r="K820" s="53"/>
    </row>
    <row r="821" spans="1:11" ht="31.2">
      <c r="A821" s="53">
        <v>81</v>
      </c>
      <c r="B821" s="53">
        <v>81</v>
      </c>
      <c r="C821" s="38" t="s">
        <v>10860</v>
      </c>
      <c r="D821" s="38" t="s">
        <v>62</v>
      </c>
      <c r="E821" s="38" t="s">
        <v>10862</v>
      </c>
      <c r="F821" s="38" t="s">
        <v>10866</v>
      </c>
      <c r="G821" s="221" t="s">
        <v>10862</v>
      </c>
      <c r="H821" s="38" t="s">
        <v>10948</v>
      </c>
      <c r="I821" s="221">
        <v>29.21</v>
      </c>
      <c r="J821" s="212" t="s">
        <v>17850</v>
      </c>
      <c r="K821" s="53"/>
    </row>
    <row r="822" spans="1:11" ht="31.2">
      <c r="A822" s="53">
        <v>82</v>
      </c>
      <c r="B822" s="53">
        <v>82</v>
      </c>
      <c r="C822" s="38" t="s">
        <v>10860</v>
      </c>
      <c r="D822" s="38" t="s">
        <v>62</v>
      </c>
      <c r="E822" s="38" t="s">
        <v>10862</v>
      </c>
      <c r="F822" s="38" t="s">
        <v>10866</v>
      </c>
      <c r="G822" s="221" t="s">
        <v>10862</v>
      </c>
      <c r="H822" s="38" t="s">
        <v>10949</v>
      </c>
      <c r="I822" s="221">
        <v>29.79</v>
      </c>
      <c r="J822" s="212" t="s">
        <v>17850</v>
      </c>
      <c r="K822" s="53"/>
    </row>
    <row r="823" spans="1:11" ht="31.2">
      <c r="A823" s="53">
        <v>83</v>
      </c>
      <c r="B823" s="53">
        <v>83</v>
      </c>
      <c r="C823" s="38" t="s">
        <v>10860</v>
      </c>
      <c r="D823" s="38" t="s">
        <v>62</v>
      </c>
      <c r="E823" s="38" t="s">
        <v>10862</v>
      </c>
      <c r="F823" s="38" t="s">
        <v>10866</v>
      </c>
      <c r="G823" s="221" t="s">
        <v>10862</v>
      </c>
      <c r="H823" s="38" t="s">
        <v>10950</v>
      </c>
      <c r="I823" s="221">
        <v>119.65</v>
      </c>
      <c r="J823" s="212" t="s">
        <v>17850</v>
      </c>
      <c r="K823" s="53"/>
    </row>
    <row r="824" spans="1:11" ht="31.2">
      <c r="A824" s="53">
        <v>84</v>
      </c>
      <c r="B824" s="53">
        <v>84</v>
      </c>
      <c r="C824" s="38" t="s">
        <v>10860</v>
      </c>
      <c r="D824" s="38" t="s">
        <v>62</v>
      </c>
      <c r="E824" s="38" t="s">
        <v>10862</v>
      </c>
      <c r="F824" s="38" t="s">
        <v>10866</v>
      </c>
      <c r="G824" s="221" t="s">
        <v>10862</v>
      </c>
      <c r="H824" s="38" t="s">
        <v>10951</v>
      </c>
      <c r="I824" s="221">
        <v>187.81</v>
      </c>
      <c r="J824" s="212" t="s">
        <v>17850</v>
      </c>
      <c r="K824" s="53"/>
    </row>
    <row r="825" spans="1:11" ht="31.2">
      <c r="A825" s="53">
        <v>85</v>
      </c>
      <c r="B825" s="53">
        <v>85</v>
      </c>
      <c r="C825" s="38" t="s">
        <v>10860</v>
      </c>
      <c r="D825" s="38" t="s">
        <v>62</v>
      </c>
      <c r="E825" s="38" t="s">
        <v>10862</v>
      </c>
      <c r="F825" s="38" t="s">
        <v>10866</v>
      </c>
      <c r="G825" s="221" t="s">
        <v>10862</v>
      </c>
      <c r="H825" s="38" t="s">
        <v>10952</v>
      </c>
      <c r="I825" s="221">
        <v>284.02</v>
      </c>
      <c r="J825" s="212" t="s">
        <v>17850</v>
      </c>
      <c r="K825" s="53"/>
    </row>
    <row r="826" spans="1:11" ht="31.2">
      <c r="A826" s="53">
        <v>86</v>
      </c>
      <c r="B826" s="53">
        <v>86</v>
      </c>
      <c r="C826" s="38" t="s">
        <v>10860</v>
      </c>
      <c r="D826" s="38" t="s">
        <v>62</v>
      </c>
      <c r="E826" s="38" t="s">
        <v>10862</v>
      </c>
      <c r="F826" s="38" t="s">
        <v>10866</v>
      </c>
      <c r="G826" s="221" t="s">
        <v>10862</v>
      </c>
      <c r="H826" s="38" t="s">
        <v>10953</v>
      </c>
      <c r="I826" s="221">
        <v>265.02999999999997</v>
      </c>
      <c r="J826" s="212" t="s">
        <v>17850</v>
      </c>
      <c r="K826" s="53"/>
    </row>
    <row r="827" spans="1:11" ht="31.2">
      <c r="A827" s="53">
        <v>87</v>
      </c>
      <c r="B827" s="53">
        <v>87</v>
      </c>
      <c r="C827" s="38" t="s">
        <v>10860</v>
      </c>
      <c r="D827" s="38" t="s">
        <v>62</v>
      </c>
      <c r="E827" s="38" t="s">
        <v>10862</v>
      </c>
      <c r="F827" s="38" t="s">
        <v>10866</v>
      </c>
      <c r="G827" s="221" t="s">
        <v>10862</v>
      </c>
      <c r="H827" s="38" t="s">
        <v>10954</v>
      </c>
      <c r="I827" s="221">
        <v>59.66</v>
      </c>
      <c r="J827" s="212" t="s">
        <v>17850</v>
      </c>
      <c r="K827" s="53"/>
    </row>
    <row r="828" spans="1:11" ht="31.2">
      <c r="A828" s="53">
        <v>88</v>
      </c>
      <c r="B828" s="53">
        <v>88</v>
      </c>
      <c r="C828" s="38" t="s">
        <v>10860</v>
      </c>
      <c r="D828" s="38" t="s">
        <v>62</v>
      </c>
      <c r="E828" s="38" t="s">
        <v>10862</v>
      </c>
      <c r="F828" s="38" t="s">
        <v>10866</v>
      </c>
      <c r="G828" s="221" t="s">
        <v>10862</v>
      </c>
      <c r="H828" s="38" t="s">
        <v>10955</v>
      </c>
      <c r="I828" s="221">
        <v>70.63</v>
      </c>
      <c r="J828" s="212" t="s">
        <v>17850</v>
      </c>
      <c r="K828" s="53"/>
    </row>
    <row r="829" spans="1:11" ht="31.2">
      <c r="A829" s="53">
        <v>89</v>
      </c>
      <c r="B829" s="53">
        <v>89</v>
      </c>
      <c r="C829" s="38" t="s">
        <v>10860</v>
      </c>
      <c r="D829" s="38" t="s">
        <v>62</v>
      </c>
      <c r="E829" s="38" t="s">
        <v>10862</v>
      </c>
      <c r="F829" s="38" t="s">
        <v>10866</v>
      </c>
      <c r="G829" s="221" t="s">
        <v>10862</v>
      </c>
      <c r="H829" s="38" t="s">
        <v>10956</v>
      </c>
      <c r="I829" s="221">
        <v>132.16999999999999</v>
      </c>
      <c r="J829" s="212" t="s">
        <v>17850</v>
      </c>
      <c r="K829" s="53"/>
    </row>
    <row r="830" spans="1:11" ht="31.2">
      <c r="A830" s="53">
        <v>90</v>
      </c>
      <c r="B830" s="53">
        <v>90</v>
      </c>
      <c r="C830" s="38" t="s">
        <v>10860</v>
      </c>
      <c r="D830" s="38" t="s">
        <v>62</v>
      </c>
      <c r="E830" s="38" t="s">
        <v>10862</v>
      </c>
      <c r="F830" s="38" t="s">
        <v>10866</v>
      </c>
      <c r="G830" s="221" t="s">
        <v>10862</v>
      </c>
      <c r="H830" s="38" t="s">
        <v>10957</v>
      </c>
      <c r="I830" s="221">
        <v>125.44</v>
      </c>
      <c r="J830" s="212" t="s">
        <v>17850</v>
      </c>
      <c r="K830" s="53"/>
    </row>
    <row r="831" spans="1:11" ht="31.2">
      <c r="A831" s="53">
        <v>91</v>
      </c>
      <c r="B831" s="53">
        <v>91</v>
      </c>
      <c r="C831" s="38" t="s">
        <v>10860</v>
      </c>
      <c r="D831" s="38" t="s">
        <v>62</v>
      </c>
      <c r="E831" s="38" t="s">
        <v>10862</v>
      </c>
      <c r="F831" s="38" t="s">
        <v>10866</v>
      </c>
      <c r="G831" s="221" t="s">
        <v>10862</v>
      </c>
      <c r="H831" s="38" t="s">
        <v>10958</v>
      </c>
      <c r="I831" s="221">
        <v>10.38</v>
      </c>
      <c r="J831" s="212" t="s">
        <v>17850</v>
      </c>
      <c r="K831" s="53"/>
    </row>
    <row r="832" spans="1:11" ht="31.2">
      <c r="A832" s="53">
        <v>92</v>
      </c>
      <c r="B832" s="53">
        <v>92</v>
      </c>
      <c r="C832" s="38" t="s">
        <v>10860</v>
      </c>
      <c r="D832" s="38" t="s">
        <v>62</v>
      </c>
      <c r="E832" s="38" t="s">
        <v>10862</v>
      </c>
      <c r="F832" s="38" t="s">
        <v>10866</v>
      </c>
      <c r="G832" s="221" t="s">
        <v>10862</v>
      </c>
      <c r="H832" s="38" t="s">
        <v>10959</v>
      </c>
      <c r="I832" s="221">
        <v>28.48</v>
      </c>
      <c r="J832" s="212" t="s">
        <v>17850</v>
      </c>
      <c r="K832" s="53"/>
    </row>
    <row r="833" spans="1:11" ht="31.2">
      <c r="A833" s="53">
        <v>93</v>
      </c>
      <c r="B833" s="53">
        <v>93</v>
      </c>
      <c r="C833" s="38" t="s">
        <v>10860</v>
      </c>
      <c r="D833" s="38" t="s">
        <v>62</v>
      </c>
      <c r="E833" s="38" t="s">
        <v>10862</v>
      </c>
      <c r="F833" s="38" t="s">
        <v>10866</v>
      </c>
      <c r="G833" s="221" t="s">
        <v>10862</v>
      </c>
      <c r="H833" s="38" t="s">
        <v>10960</v>
      </c>
      <c r="I833" s="221">
        <v>146.49</v>
      </c>
      <c r="J833" s="212" t="s">
        <v>17850</v>
      </c>
      <c r="K833" s="53"/>
    </row>
    <row r="834" spans="1:11" ht="31.2">
      <c r="A834" s="53">
        <v>94</v>
      </c>
      <c r="B834" s="53">
        <v>94</v>
      </c>
      <c r="C834" s="38" t="s">
        <v>10860</v>
      </c>
      <c r="D834" s="38" t="s">
        <v>62</v>
      </c>
      <c r="E834" s="38" t="s">
        <v>10862</v>
      </c>
      <c r="F834" s="38" t="s">
        <v>10866</v>
      </c>
      <c r="G834" s="221" t="s">
        <v>10862</v>
      </c>
      <c r="H834" s="38" t="s">
        <v>10961</v>
      </c>
      <c r="I834" s="221">
        <v>244.31</v>
      </c>
      <c r="J834" s="212" t="s">
        <v>17850</v>
      </c>
      <c r="K834" s="53"/>
    </row>
    <row r="835" spans="1:11" ht="31.2">
      <c r="A835" s="53">
        <v>95</v>
      </c>
      <c r="B835" s="53">
        <v>95</v>
      </c>
      <c r="C835" s="38" t="s">
        <v>10860</v>
      </c>
      <c r="D835" s="38" t="s">
        <v>62</v>
      </c>
      <c r="E835" s="38" t="s">
        <v>10862</v>
      </c>
      <c r="F835" s="38" t="s">
        <v>10866</v>
      </c>
      <c r="G835" s="221" t="s">
        <v>10862</v>
      </c>
      <c r="H835" s="38" t="s">
        <v>10962</v>
      </c>
      <c r="I835" s="221">
        <v>58.92</v>
      </c>
      <c r="J835" s="212" t="s">
        <v>17850</v>
      </c>
      <c r="K835" s="53"/>
    </row>
    <row r="836" spans="1:11" ht="31.2">
      <c r="A836" s="53">
        <v>96</v>
      </c>
      <c r="B836" s="53">
        <v>96</v>
      </c>
      <c r="C836" s="38" t="s">
        <v>10860</v>
      </c>
      <c r="D836" s="38" t="s">
        <v>62</v>
      </c>
      <c r="E836" s="38" t="s">
        <v>10862</v>
      </c>
      <c r="F836" s="38" t="s">
        <v>10866</v>
      </c>
      <c r="G836" s="221" t="s">
        <v>10862</v>
      </c>
      <c r="H836" s="38" t="s">
        <v>10963</v>
      </c>
      <c r="I836" s="221">
        <v>92.59</v>
      </c>
      <c r="J836" s="212" t="s">
        <v>17850</v>
      </c>
      <c r="K836" s="53"/>
    </row>
    <row r="837" spans="1:11" ht="31.2">
      <c r="A837" s="53">
        <v>97</v>
      </c>
      <c r="B837" s="53">
        <v>97</v>
      </c>
      <c r="C837" s="38" t="s">
        <v>10860</v>
      </c>
      <c r="D837" s="38" t="s">
        <v>62</v>
      </c>
      <c r="E837" s="38" t="s">
        <v>10862</v>
      </c>
      <c r="F837" s="38" t="s">
        <v>10866</v>
      </c>
      <c r="G837" s="221" t="s">
        <v>10862</v>
      </c>
      <c r="H837" s="38" t="s">
        <v>10964</v>
      </c>
      <c r="I837" s="221">
        <v>30.36</v>
      </c>
      <c r="J837" s="212" t="s">
        <v>17850</v>
      </c>
      <c r="K837" s="53"/>
    </row>
    <row r="838" spans="1:11" ht="31.2">
      <c r="A838" s="53">
        <v>98</v>
      </c>
      <c r="B838" s="53">
        <v>98</v>
      </c>
      <c r="C838" s="38" t="s">
        <v>10860</v>
      </c>
      <c r="D838" s="38" t="s">
        <v>62</v>
      </c>
      <c r="E838" s="38" t="s">
        <v>10862</v>
      </c>
      <c r="F838" s="38" t="s">
        <v>10866</v>
      </c>
      <c r="G838" s="221" t="s">
        <v>10862</v>
      </c>
      <c r="H838" s="38" t="s">
        <v>10965</v>
      </c>
      <c r="I838" s="221">
        <v>139.72999999999999</v>
      </c>
      <c r="J838" s="212" t="s">
        <v>17850</v>
      </c>
      <c r="K838" s="53"/>
    </row>
    <row r="839" spans="1:11" ht="31.2">
      <c r="A839" s="53">
        <v>99</v>
      </c>
      <c r="B839" s="53">
        <v>99</v>
      </c>
      <c r="C839" s="38" t="s">
        <v>10860</v>
      </c>
      <c r="D839" s="38" t="s">
        <v>62</v>
      </c>
      <c r="E839" s="38" t="s">
        <v>10862</v>
      </c>
      <c r="F839" s="38" t="s">
        <v>10866</v>
      </c>
      <c r="G839" s="221" t="s">
        <v>10862</v>
      </c>
      <c r="H839" s="38" t="s">
        <v>10966</v>
      </c>
      <c r="I839" s="221">
        <v>133.9</v>
      </c>
      <c r="J839" s="212" t="s">
        <v>17850</v>
      </c>
      <c r="K839" s="53"/>
    </row>
    <row r="840" spans="1:11" ht="31.2">
      <c r="A840" s="53">
        <v>100</v>
      </c>
      <c r="B840" s="53">
        <v>100</v>
      </c>
      <c r="C840" s="38" t="s">
        <v>10860</v>
      </c>
      <c r="D840" s="38" t="s">
        <v>62</v>
      </c>
      <c r="E840" s="38" t="s">
        <v>10862</v>
      </c>
      <c r="F840" s="38" t="s">
        <v>10866</v>
      </c>
      <c r="G840" s="221" t="s">
        <v>10862</v>
      </c>
      <c r="H840" s="38" t="s">
        <v>10967</v>
      </c>
      <c r="I840" s="221">
        <v>86.56</v>
      </c>
      <c r="J840" s="212" t="s">
        <v>17850</v>
      </c>
      <c r="K840" s="53"/>
    </row>
    <row r="841" spans="1:11" ht="31.2">
      <c r="A841" s="53">
        <v>101</v>
      </c>
      <c r="B841" s="53">
        <v>101</v>
      </c>
      <c r="C841" s="38" t="s">
        <v>10860</v>
      </c>
      <c r="D841" s="38" t="s">
        <v>62</v>
      </c>
      <c r="E841" s="38" t="s">
        <v>10862</v>
      </c>
      <c r="F841" s="38" t="s">
        <v>10866</v>
      </c>
      <c r="G841" s="221" t="s">
        <v>10862</v>
      </c>
      <c r="H841" s="38" t="s">
        <v>10968</v>
      </c>
      <c r="I841" s="221">
        <v>53.16</v>
      </c>
      <c r="J841" s="212" t="s">
        <v>17850</v>
      </c>
      <c r="K841" s="53"/>
    </row>
    <row r="842" spans="1:11" ht="31.2">
      <c r="A842" s="53">
        <v>102</v>
      </c>
      <c r="B842" s="53">
        <v>102</v>
      </c>
      <c r="C842" s="38" t="s">
        <v>10860</v>
      </c>
      <c r="D842" s="38" t="s">
        <v>62</v>
      </c>
      <c r="E842" s="38" t="s">
        <v>10862</v>
      </c>
      <c r="F842" s="38" t="s">
        <v>10866</v>
      </c>
      <c r="G842" s="221" t="s">
        <v>10862</v>
      </c>
      <c r="H842" s="38" t="s">
        <v>10969</v>
      </c>
      <c r="I842" s="221">
        <v>71.849999999999994</v>
      </c>
      <c r="J842" s="212" t="s">
        <v>17850</v>
      </c>
      <c r="K842" s="53"/>
    </row>
    <row r="843" spans="1:11" ht="31.2">
      <c r="A843" s="53">
        <v>103</v>
      </c>
      <c r="B843" s="53">
        <v>103</v>
      </c>
      <c r="C843" s="38" t="s">
        <v>10860</v>
      </c>
      <c r="D843" s="38" t="s">
        <v>62</v>
      </c>
      <c r="E843" s="38" t="s">
        <v>10862</v>
      </c>
      <c r="F843" s="38" t="s">
        <v>10866</v>
      </c>
      <c r="G843" s="221" t="s">
        <v>10862</v>
      </c>
      <c r="H843" s="38" t="s">
        <v>10970</v>
      </c>
      <c r="I843" s="221">
        <v>192.06</v>
      </c>
      <c r="J843" s="212" t="s">
        <v>17850</v>
      </c>
      <c r="K843" s="53"/>
    </row>
    <row r="844" spans="1:11" ht="31.2">
      <c r="A844" s="53">
        <v>104</v>
      </c>
      <c r="B844" s="53">
        <v>104</v>
      </c>
      <c r="C844" s="38" t="s">
        <v>10860</v>
      </c>
      <c r="D844" s="38" t="s">
        <v>62</v>
      </c>
      <c r="E844" s="38" t="s">
        <v>10862</v>
      </c>
      <c r="F844" s="38" t="s">
        <v>10866</v>
      </c>
      <c r="G844" s="221" t="s">
        <v>10862</v>
      </c>
      <c r="H844" s="38" t="s">
        <v>10971</v>
      </c>
      <c r="I844" s="221">
        <v>590.36</v>
      </c>
      <c r="J844" s="212" t="s">
        <v>17850</v>
      </c>
      <c r="K844" s="53"/>
    </row>
    <row r="845" spans="1:11" ht="31.2">
      <c r="A845" s="53">
        <v>105</v>
      </c>
      <c r="B845" s="53">
        <v>105</v>
      </c>
      <c r="C845" s="38" t="s">
        <v>10860</v>
      </c>
      <c r="D845" s="38" t="s">
        <v>62</v>
      </c>
      <c r="E845" s="38" t="s">
        <v>10862</v>
      </c>
      <c r="F845" s="38" t="s">
        <v>10866</v>
      </c>
      <c r="G845" s="221" t="s">
        <v>10862</v>
      </c>
      <c r="H845" s="38" t="s">
        <v>10972</v>
      </c>
      <c r="I845" s="221">
        <v>390.55</v>
      </c>
      <c r="J845" s="212" t="s">
        <v>17850</v>
      </c>
      <c r="K845" s="53"/>
    </row>
    <row r="846" spans="1:11" ht="31.2">
      <c r="A846" s="53">
        <v>106</v>
      </c>
      <c r="B846" s="53">
        <v>106</v>
      </c>
      <c r="C846" s="38" t="s">
        <v>10860</v>
      </c>
      <c r="D846" s="38" t="s">
        <v>62</v>
      </c>
      <c r="E846" s="38" t="s">
        <v>10862</v>
      </c>
      <c r="F846" s="38" t="s">
        <v>10866</v>
      </c>
      <c r="G846" s="221" t="s">
        <v>10862</v>
      </c>
      <c r="H846" s="38" t="s">
        <v>10973</v>
      </c>
      <c r="I846" s="221">
        <v>22.56</v>
      </c>
      <c r="J846" s="212" t="s">
        <v>17850</v>
      </c>
      <c r="K846" s="53"/>
    </row>
    <row r="847" spans="1:11" ht="31.2">
      <c r="A847" s="53">
        <v>107</v>
      </c>
      <c r="B847" s="53">
        <v>107</v>
      </c>
      <c r="C847" s="38" t="s">
        <v>10860</v>
      </c>
      <c r="D847" s="38" t="s">
        <v>62</v>
      </c>
      <c r="E847" s="38" t="s">
        <v>10862</v>
      </c>
      <c r="F847" s="38" t="s">
        <v>10866</v>
      </c>
      <c r="G847" s="221" t="s">
        <v>10862</v>
      </c>
      <c r="H847" s="38" t="s">
        <v>10974</v>
      </c>
      <c r="I847" s="221">
        <v>1052.51</v>
      </c>
      <c r="J847" s="212" t="s">
        <v>17850</v>
      </c>
      <c r="K847" s="53"/>
    </row>
    <row r="848" spans="1:11" ht="31.2">
      <c r="A848" s="53">
        <v>108</v>
      </c>
      <c r="B848" s="53">
        <v>108</v>
      </c>
      <c r="C848" s="38" t="s">
        <v>10860</v>
      </c>
      <c r="D848" s="38" t="s">
        <v>62</v>
      </c>
      <c r="E848" s="38" t="s">
        <v>10862</v>
      </c>
      <c r="F848" s="38" t="s">
        <v>10866</v>
      </c>
      <c r="G848" s="221" t="s">
        <v>10862</v>
      </c>
      <c r="H848" s="38" t="s">
        <v>10975</v>
      </c>
      <c r="I848" s="221">
        <v>148.93</v>
      </c>
      <c r="J848" s="212" t="s">
        <v>17850</v>
      </c>
      <c r="K848" s="53"/>
    </row>
    <row r="849" spans="1:11" ht="31.2">
      <c r="A849" s="53">
        <v>109</v>
      </c>
      <c r="B849" s="53">
        <v>109</v>
      </c>
      <c r="C849" s="38" t="s">
        <v>10860</v>
      </c>
      <c r="D849" s="38" t="s">
        <v>62</v>
      </c>
      <c r="E849" s="38" t="s">
        <v>10862</v>
      </c>
      <c r="F849" s="38" t="s">
        <v>10866</v>
      </c>
      <c r="G849" s="221" t="s">
        <v>10862</v>
      </c>
      <c r="H849" s="38" t="s">
        <v>10976</v>
      </c>
      <c r="I849" s="221">
        <v>231.24</v>
      </c>
      <c r="J849" s="212" t="s">
        <v>17850</v>
      </c>
      <c r="K849" s="53"/>
    </row>
    <row r="850" spans="1:11" ht="31.2">
      <c r="A850" s="53">
        <v>110</v>
      </c>
      <c r="B850" s="53">
        <v>110</v>
      </c>
      <c r="C850" s="38" t="s">
        <v>10860</v>
      </c>
      <c r="D850" s="38" t="s">
        <v>62</v>
      </c>
      <c r="E850" s="38" t="s">
        <v>10862</v>
      </c>
      <c r="F850" s="38" t="s">
        <v>10866</v>
      </c>
      <c r="G850" s="221" t="s">
        <v>10862</v>
      </c>
      <c r="H850" s="38" t="s">
        <v>10977</v>
      </c>
      <c r="I850" s="221">
        <v>302.27999999999997</v>
      </c>
      <c r="J850" s="212" t="s">
        <v>17850</v>
      </c>
      <c r="K850" s="53"/>
    </row>
    <row r="851" spans="1:11" ht="31.2">
      <c r="A851" s="53">
        <v>111</v>
      </c>
      <c r="B851" s="53">
        <v>111</v>
      </c>
      <c r="C851" s="38" t="s">
        <v>10860</v>
      </c>
      <c r="D851" s="38" t="s">
        <v>62</v>
      </c>
      <c r="E851" s="38" t="s">
        <v>10862</v>
      </c>
      <c r="F851" s="38" t="s">
        <v>10866</v>
      </c>
      <c r="G851" s="221" t="s">
        <v>10862</v>
      </c>
      <c r="H851" s="38" t="s">
        <v>10978</v>
      </c>
      <c r="I851" s="221">
        <v>486.31</v>
      </c>
      <c r="J851" s="212" t="s">
        <v>17850</v>
      </c>
      <c r="K851" s="53"/>
    </row>
    <row r="852" spans="1:11" ht="31.2">
      <c r="A852" s="53">
        <v>112</v>
      </c>
      <c r="B852" s="53">
        <v>112</v>
      </c>
      <c r="C852" s="38" t="s">
        <v>10860</v>
      </c>
      <c r="D852" s="38" t="s">
        <v>62</v>
      </c>
      <c r="E852" s="38" t="s">
        <v>10862</v>
      </c>
      <c r="F852" s="38" t="s">
        <v>10866</v>
      </c>
      <c r="G852" s="221" t="s">
        <v>10862</v>
      </c>
      <c r="H852" s="38" t="s">
        <v>10979</v>
      </c>
      <c r="I852" s="221">
        <v>11.23</v>
      </c>
      <c r="J852" s="212" t="s">
        <v>17850</v>
      </c>
      <c r="K852" s="53"/>
    </row>
    <row r="853" spans="1:11" ht="31.2">
      <c r="A853" s="53">
        <v>113</v>
      </c>
      <c r="B853" s="53">
        <v>113</v>
      </c>
      <c r="C853" s="38" t="s">
        <v>10860</v>
      </c>
      <c r="D853" s="38" t="s">
        <v>62</v>
      </c>
      <c r="E853" s="38" t="s">
        <v>10862</v>
      </c>
      <c r="F853" s="38" t="s">
        <v>10866</v>
      </c>
      <c r="G853" s="221" t="s">
        <v>10862</v>
      </c>
      <c r="H853" s="38" t="s">
        <v>10980</v>
      </c>
      <c r="I853" s="221">
        <v>410.97</v>
      </c>
      <c r="J853" s="212" t="s">
        <v>17850</v>
      </c>
      <c r="K853" s="53"/>
    </row>
    <row r="854" spans="1:11" ht="31.2">
      <c r="A854" s="53">
        <v>114</v>
      </c>
      <c r="B854" s="53">
        <v>114</v>
      </c>
      <c r="C854" s="38" t="s">
        <v>10860</v>
      </c>
      <c r="D854" s="38" t="s">
        <v>62</v>
      </c>
      <c r="E854" s="38" t="s">
        <v>10862</v>
      </c>
      <c r="F854" s="38" t="s">
        <v>10866</v>
      </c>
      <c r="G854" s="221" t="s">
        <v>10862</v>
      </c>
      <c r="H854" s="38" t="s">
        <v>10981</v>
      </c>
      <c r="I854" s="221">
        <v>2.2799999999999998</v>
      </c>
      <c r="J854" s="212" t="s">
        <v>17850</v>
      </c>
      <c r="K854" s="53"/>
    </row>
    <row r="855" spans="1:11" ht="31.2">
      <c r="A855" s="53">
        <v>115</v>
      </c>
      <c r="B855" s="53">
        <v>115</v>
      </c>
      <c r="C855" s="38" t="s">
        <v>10860</v>
      </c>
      <c r="D855" s="38" t="s">
        <v>62</v>
      </c>
      <c r="E855" s="38" t="s">
        <v>10862</v>
      </c>
      <c r="F855" s="38" t="s">
        <v>10866</v>
      </c>
      <c r="G855" s="221" t="s">
        <v>10862</v>
      </c>
      <c r="H855" s="38" t="s">
        <v>10982</v>
      </c>
      <c r="I855" s="221">
        <v>47.74</v>
      </c>
      <c r="J855" s="212" t="s">
        <v>17850</v>
      </c>
      <c r="K855" s="53"/>
    </row>
    <row r="856" spans="1:11" ht="31.2">
      <c r="A856" s="53">
        <v>116</v>
      </c>
      <c r="B856" s="53">
        <v>116</v>
      </c>
      <c r="C856" s="38" t="s">
        <v>10860</v>
      </c>
      <c r="D856" s="38" t="s">
        <v>62</v>
      </c>
      <c r="E856" s="38" t="s">
        <v>10862</v>
      </c>
      <c r="F856" s="38" t="s">
        <v>10866</v>
      </c>
      <c r="G856" s="221" t="s">
        <v>10862</v>
      </c>
      <c r="H856" s="38" t="s">
        <v>10983</v>
      </c>
      <c r="I856" s="221">
        <v>524.71</v>
      </c>
      <c r="J856" s="212" t="s">
        <v>17850</v>
      </c>
      <c r="K856" s="53"/>
    </row>
    <row r="857" spans="1:11" ht="31.2">
      <c r="A857" s="53">
        <v>117</v>
      </c>
      <c r="B857" s="53">
        <v>117</v>
      </c>
      <c r="C857" s="38" t="s">
        <v>10860</v>
      </c>
      <c r="D857" s="38" t="s">
        <v>62</v>
      </c>
      <c r="E857" s="38" t="s">
        <v>10862</v>
      </c>
      <c r="F857" s="38" t="s">
        <v>10866</v>
      </c>
      <c r="G857" s="221" t="s">
        <v>10862</v>
      </c>
      <c r="H857" s="38" t="s">
        <v>10984</v>
      </c>
      <c r="I857" s="221">
        <v>30.15</v>
      </c>
      <c r="J857" s="212" t="s">
        <v>17850</v>
      </c>
      <c r="K857" s="53"/>
    </row>
    <row r="858" spans="1:11" ht="31.2">
      <c r="A858" s="53">
        <v>118</v>
      </c>
      <c r="B858" s="53">
        <v>118</v>
      </c>
      <c r="C858" s="38" t="s">
        <v>10860</v>
      </c>
      <c r="D858" s="38" t="s">
        <v>62</v>
      </c>
      <c r="E858" s="38" t="s">
        <v>10862</v>
      </c>
      <c r="F858" s="38" t="s">
        <v>10866</v>
      </c>
      <c r="G858" s="221" t="s">
        <v>10862</v>
      </c>
      <c r="H858" s="38" t="s">
        <v>10985</v>
      </c>
      <c r="I858" s="221">
        <v>2867.42</v>
      </c>
      <c r="J858" s="212" t="s">
        <v>17850</v>
      </c>
      <c r="K858" s="53"/>
    </row>
    <row r="859" spans="1:11" ht="31.2">
      <c r="A859" s="53">
        <v>119</v>
      </c>
      <c r="B859" s="53">
        <v>119</v>
      </c>
      <c r="C859" s="38" t="s">
        <v>10860</v>
      </c>
      <c r="D859" s="38" t="s">
        <v>62</v>
      </c>
      <c r="E859" s="38" t="s">
        <v>10862</v>
      </c>
      <c r="F859" s="38" t="s">
        <v>10866</v>
      </c>
      <c r="G859" s="221" t="s">
        <v>10862</v>
      </c>
      <c r="H859" s="38" t="s">
        <v>10986</v>
      </c>
      <c r="I859" s="221">
        <v>1704.3</v>
      </c>
      <c r="J859" s="212" t="s">
        <v>17850</v>
      </c>
      <c r="K859" s="53"/>
    </row>
    <row r="860" spans="1:11" ht="31.2">
      <c r="A860" s="53">
        <v>120</v>
      </c>
      <c r="B860" s="53">
        <v>120</v>
      </c>
      <c r="C860" s="38" t="s">
        <v>10860</v>
      </c>
      <c r="D860" s="38" t="s">
        <v>62</v>
      </c>
      <c r="E860" s="38" t="s">
        <v>10862</v>
      </c>
      <c r="F860" s="38" t="s">
        <v>10866</v>
      </c>
      <c r="G860" s="221" t="s">
        <v>10862</v>
      </c>
      <c r="H860" s="38" t="s">
        <v>10987</v>
      </c>
      <c r="I860" s="221">
        <v>1626.48</v>
      </c>
      <c r="J860" s="212" t="s">
        <v>17850</v>
      </c>
      <c r="K860" s="53"/>
    </row>
    <row r="861" spans="1:11" ht="31.2">
      <c r="A861" s="53">
        <v>121</v>
      </c>
      <c r="B861" s="53">
        <v>121</v>
      </c>
      <c r="C861" s="38" t="s">
        <v>10860</v>
      </c>
      <c r="D861" s="38" t="s">
        <v>62</v>
      </c>
      <c r="E861" s="38" t="s">
        <v>10862</v>
      </c>
      <c r="F861" s="38" t="s">
        <v>10866</v>
      </c>
      <c r="G861" s="221" t="s">
        <v>10862</v>
      </c>
      <c r="H861" s="38" t="s">
        <v>10988</v>
      </c>
      <c r="I861" s="221">
        <v>332.56</v>
      </c>
      <c r="J861" s="212" t="s">
        <v>17850</v>
      </c>
      <c r="K861" s="53"/>
    </row>
    <row r="862" spans="1:11" ht="31.2">
      <c r="A862" s="53">
        <v>122</v>
      </c>
      <c r="B862" s="53">
        <v>122</v>
      </c>
      <c r="C862" s="38" t="s">
        <v>10860</v>
      </c>
      <c r="D862" s="38" t="s">
        <v>62</v>
      </c>
      <c r="E862" s="38" t="s">
        <v>10862</v>
      </c>
      <c r="F862" s="38" t="s">
        <v>10866</v>
      </c>
      <c r="G862" s="221" t="s">
        <v>10862</v>
      </c>
      <c r="H862" s="38" t="s">
        <v>10989</v>
      </c>
      <c r="I862" s="221">
        <v>1644</v>
      </c>
      <c r="J862" s="212" t="s">
        <v>17850</v>
      </c>
      <c r="K862" s="53"/>
    </row>
    <row r="863" spans="1:11" ht="31.2">
      <c r="A863" s="53">
        <v>123</v>
      </c>
      <c r="B863" s="53">
        <v>123</v>
      </c>
      <c r="C863" s="38" t="s">
        <v>10860</v>
      </c>
      <c r="D863" s="38" t="s">
        <v>62</v>
      </c>
      <c r="E863" s="38" t="s">
        <v>10862</v>
      </c>
      <c r="F863" s="38" t="s">
        <v>10866</v>
      </c>
      <c r="G863" s="221" t="s">
        <v>10862</v>
      </c>
      <c r="H863" s="38" t="s">
        <v>10990</v>
      </c>
      <c r="I863" s="221">
        <v>1296.7</v>
      </c>
      <c r="J863" s="212" t="s">
        <v>17850</v>
      </c>
      <c r="K863" s="53"/>
    </row>
    <row r="864" spans="1:11" ht="31.2">
      <c r="A864" s="53">
        <v>124</v>
      </c>
      <c r="B864" s="53">
        <v>124</v>
      </c>
      <c r="C864" s="38" t="s">
        <v>10860</v>
      </c>
      <c r="D864" s="38" t="s">
        <v>62</v>
      </c>
      <c r="E864" s="38" t="s">
        <v>10862</v>
      </c>
      <c r="F864" s="38" t="s">
        <v>10866</v>
      </c>
      <c r="G864" s="221" t="s">
        <v>10862</v>
      </c>
      <c r="H864" s="38" t="s">
        <v>10991</v>
      </c>
      <c r="I864" s="221">
        <v>205.26</v>
      </c>
      <c r="J864" s="212" t="s">
        <v>17850</v>
      </c>
      <c r="K864" s="53"/>
    </row>
    <row r="865" spans="1:11" ht="31.2">
      <c r="A865" s="53">
        <v>125</v>
      </c>
      <c r="B865" s="53">
        <v>125</v>
      </c>
      <c r="C865" s="38" t="s">
        <v>10860</v>
      </c>
      <c r="D865" s="38" t="s">
        <v>62</v>
      </c>
      <c r="E865" s="38" t="s">
        <v>10862</v>
      </c>
      <c r="F865" s="38" t="s">
        <v>10866</v>
      </c>
      <c r="G865" s="221" t="s">
        <v>10862</v>
      </c>
      <c r="H865" s="38" t="s">
        <v>10992</v>
      </c>
      <c r="I865" s="221">
        <v>552.98</v>
      </c>
      <c r="J865" s="212" t="s">
        <v>17850</v>
      </c>
      <c r="K865" s="53"/>
    </row>
    <row r="866" spans="1:11" ht="31.2">
      <c r="A866" s="53">
        <v>126</v>
      </c>
      <c r="B866" s="53">
        <v>126</v>
      </c>
      <c r="C866" s="38" t="s">
        <v>10860</v>
      </c>
      <c r="D866" s="38" t="s">
        <v>62</v>
      </c>
      <c r="E866" s="38" t="s">
        <v>10862</v>
      </c>
      <c r="F866" s="38" t="s">
        <v>10866</v>
      </c>
      <c r="G866" s="221" t="s">
        <v>10862</v>
      </c>
      <c r="H866" s="38" t="s">
        <v>10993</v>
      </c>
      <c r="I866" s="221">
        <v>857.45</v>
      </c>
      <c r="J866" s="212" t="s">
        <v>17850</v>
      </c>
      <c r="K866" s="53"/>
    </row>
    <row r="867" spans="1:11" ht="31.2">
      <c r="A867" s="53">
        <v>127</v>
      </c>
      <c r="B867" s="53">
        <v>127</v>
      </c>
      <c r="C867" s="38" t="s">
        <v>10860</v>
      </c>
      <c r="D867" s="38" t="s">
        <v>62</v>
      </c>
      <c r="E867" s="38" t="s">
        <v>10862</v>
      </c>
      <c r="F867" s="38" t="s">
        <v>10866</v>
      </c>
      <c r="G867" s="221" t="s">
        <v>10862</v>
      </c>
      <c r="H867" s="38" t="s">
        <v>10994</v>
      </c>
      <c r="I867" s="221">
        <v>253.89</v>
      </c>
      <c r="J867" s="212" t="s">
        <v>17850</v>
      </c>
      <c r="K867" s="53"/>
    </row>
    <row r="868" spans="1:11" ht="31.2">
      <c r="A868" s="53">
        <v>128</v>
      </c>
      <c r="B868" s="53">
        <v>128</v>
      </c>
      <c r="C868" s="38" t="s">
        <v>10860</v>
      </c>
      <c r="D868" s="38" t="s">
        <v>62</v>
      </c>
      <c r="E868" s="38" t="s">
        <v>10862</v>
      </c>
      <c r="F868" s="38" t="s">
        <v>10866</v>
      </c>
      <c r="G868" s="221" t="s">
        <v>10862</v>
      </c>
      <c r="H868" s="38" t="s">
        <v>10995</v>
      </c>
      <c r="I868" s="221">
        <v>227.66</v>
      </c>
      <c r="J868" s="212" t="s">
        <v>17850</v>
      </c>
      <c r="K868" s="53"/>
    </row>
    <row r="869" spans="1:11" ht="31.2">
      <c r="A869" s="53">
        <v>129</v>
      </c>
      <c r="B869" s="53">
        <v>129</v>
      </c>
      <c r="C869" s="38" t="s">
        <v>10860</v>
      </c>
      <c r="D869" s="38" t="s">
        <v>62</v>
      </c>
      <c r="E869" s="38" t="s">
        <v>10862</v>
      </c>
      <c r="F869" s="38" t="s">
        <v>10866</v>
      </c>
      <c r="G869" s="221" t="s">
        <v>10862</v>
      </c>
      <c r="H869" s="38" t="s">
        <v>10996</v>
      </c>
      <c r="I869" s="221">
        <v>1915.67</v>
      </c>
      <c r="J869" s="212" t="s">
        <v>17850</v>
      </c>
      <c r="K869" s="53"/>
    </row>
    <row r="870" spans="1:11" ht="31.2">
      <c r="A870" s="53">
        <v>130</v>
      </c>
      <c r="B870" s="53">
        <v>130</v>
      </c>
      <c r="C870" s="38" t="s">
        <v>10860</v>
      </c>
      <c r="D870" s="38" t="s">
        <v>62</v>
      </c>
      <c r="E870" s="38" t="s">
        <v>10862</v>
      </c>
      <c r="F870" s="38" t="s">
        <v>10866</v>
      </c>
      <c r="G870" s="221" t="s">
        <v>10862</v>
      </c>
      <c r="H870" s="38" t="s">
        <v>10997</v>
      </c>
      <c r="I870" s="221">
        <v>1557.14</v>
      </c>
      <c r="J870" s="212" t="s">
        <v>17850</v>
      </c>
      <c r="K870" s="53"/>
    </row>
    <row r="871" spans="1:11" ht="31.2">
      <c r="A871" s="53">
        <v>131</v>
      </c>
      <c r="B871" s="53">
        <v>131</v>
      </c>
      <c r="C871" s="38" t="s">
        <v>10860</v>
      </c>
      <c r="D871" s="38" t="s">
        <v>62</v>
      </c>
      <c r="E871" s="38" t="s">
        <v>10862</v>
      </c>
      <c r="F871" s="38" t="s">
        <v>10866</v>
      </c>
      <c r="G871" s="221" t="s">
        <v>10862</v>
      </c>
      <c r="H871" s="38" t="s">
        <v>10998</v>
      </c>
      <c r="I871" s="221">
        <v>1149.1099999999999</v>
      </c>
      <c r="J871" s="212" t="s">
        <v>17850</v>
      </c>
      <c r="K871" s="53"/>
    </row>
    <row r="872" spans="1:11" ht="31.2">
      <c r="A872" s="53">
        <v>132</v>
      </c>
      <c r="B872" s="53">
        <v>132</v>
      </c>
      <c r="C872" s="38" t="s">
        <v>10860</v>
      </c>
      <c r="D872" s="38" t="s">
        <v>62</v>
      </c>
      <c r="E872" s="38" t="s">
        <v>10862</v>
      </c>
      <c r="F872" s="38" t="s">
        <v>10866</v>
      </c>
      <c r="G872" s="221" t="s">
        <v>10862</v>
      </c>
      <c r="H872" s="38" t="s">
        <v>10999</v>
      </c>
      <c r="I872" s="221">
        <v>370.52</v>
      </c>
      <c r="J872" s="212" t="s">
        <v>17850</v>
      </c>
      <c r="K872" s="53"/>
    </row>
    <row r="873" spans="1:11" ht="31.2">
      <c r="A873" s="53">
        <v>133</v>
      </c>
      <c r="B873" s="53">
        <v>133</v>
      </c>
      <c r="C873" s="38" t="s">
        <v>10860</v>
      </c>
      <c r="D873" s="38" t="s">
        <v>62</v>
      </c>
      <c r="E873" s="38" t="s">
        <v>10862</v>
      </c>
      <c r="F873" s="38" t="s">
        <v>10866</v>
      </c>
      <c r="G873" s="221" t="s">
        <v>10862</v>
      </c>
      <c r="H873" s="38" t="s">
        <v>11000</v>
      </c>
      <c r="I873" s="221">
        <v>34.36</v>
      </c>
      <c r="J873" s="212" t="s">
        <v>17850</v>
      </c>
      <c r="K873" s="53"/>
    </row>
    <row r="874" spans="1:11" ht="31.2">
      <c r="A874" s="53">
        <v>134</v>
      </c>
      <c r="B874" s="53">
        <v>134</v>
      </c>
      <c r="C874" s="38" t="s">
        <v>10860</v>
      </c>
      <c r="D874" s="38" t="s">
        <v>62</v>
      </c>
      <c r="E874" s="38" t="s">
        <v>10862</v>
      </c>
      <c r="F874" s="38" t="s">
        <v>10866</v>
      </c>
      <c r="G874" s="221" t="s">
        <v>10862</v>
      </c>
      <c r="H874" s="38" t="s">
        <v>11001</v>
      </c>
      <c r="I874" s="221">
        <v>321.64</v>
      </c>
      <c r="J874" s="212" t="s">
        <v>17850</v>
      </c>
      <c r="K874" s="53"/>
    </row>
    <row r="875" spans="1:11" ht="31.2">
      <c r="A875" s="53">
        <v>135</v>
      </c>
      <c r="B875" s="53">
        <v>135</v>
      </c>
      <c r="C875" s="38" t="s">
        <v>10860</v>
      </c>
      <c r="D875" s="38" t="s">
        <v>62</v>
      </c>
      <c r="E875" s="38" t="s">
        <v>10862</v>
      </c>
      <c r="F875" s="38" t="s">
        <v>10866</v>
      </c>
      <c r="G875" s="221" t="s">
        <v>10862</v>
      </c>
      <c r="H875" s="38" t="s">
        <v>11002</v>
      </c>
      <c r="I875" s="221">
        <v>2.94</v>
      </c>
      <c r="J875" s="212" t="s">
        <v>17850</v>
      </c>
      <c r="K875" s="53"/>
    </row>
    <row r="876" spans="1:11" ht="31.2">
      <c r="A876" s="53">
        <v>136</v>
      </c>
      <c r="B876" s="53">
        <v>136</v>
      </c>
      <c r="C876" s="38" t="s">
        <v>10860</v>
      </c>
      <c r="D876" s="38" t="s">
        <v>62</v>
      </c>
      <c r="E876" s="38" t="s">
        <v>10862</v>
      </c>
      <c r="F876" s="38" t="s">
        <v>10866</v>
      </c>
      <c r="G876" s="221" t="s">
        <v>10862</v>
      </c>
      <c r="H876" s="38" t="s">
        <v>11003</v>
      </c>
      <c r="I876" s="221">
        <v>139.72999999999999</v>
      </c>
      <c r="J876" s="212" t="s">
        <v>17850</v>
      </c>
      <c r="K876" s="53"/>
    </row>
    <row r="877" spans="1:11" ht="31.2">
      <c r="A877" s="53">
        <v>137</v>
      </c>
      <c r="B877" s="53">
        <v>137</v>
      </c>
      <c r="C877" s="38" t="s">
        <v>10860</v>
      </c>
      <c r="D877" s="38" t="s">
        <v>62</v>
      </c>
      <c r="E877" s="38" t="s">
        <v>10862</v>
      </c>
      <c r="F877" s="38" t="s">
        <v>10866</v>
      </c>
      <c r="G877" s="221" t="s">
        <v>10862</v>
      </c>
      <c r="H877" s="38" t="s">
        <v>11004</v>
      </c>
      <c r="I877" s="221">
        <v>4.3099999999999996</v>
      </c>
      <c r="J877" s="212" t="s">
        <v>17850</v>
      </c>
      <c r="K877" s="53"/>
    </row>
    <row r="878" spans="1:11" ht="31.2">
      <c r="A878" s="53">
        <v>138</v>
      </c>
      <c r="B878" s="53">
        <v>138</v>
      </c>
      <c r="C878" s="38" t="s">
        <v>10860</v>
      </c>
      <c r="D878" s="38" t="s">
        <v>62</v>
      </c>
      <c r="E878" s="38" t="s">
        <v>10862</v>
      </c>
      <c r="F878" s="38" t="s">
        <v>10866</v>
      </c>
      <c r="G878" s="221" t="s">
        <v>10862</v>
      </c>
      <c r="H878" s="38" t="s">
        <v>11005</v>
      </c>
      <c r="I878" s="221">
        <v>71.42</v>
      </c>
      <c r="J878" s="212" t="s">
        <v>17850</v>
      </c>
      <c r="K878" s="53"/>
    </row>
    <row r="879" spans="1:11" ht="31.2">
      <c r="A879" s="53">
        <v>139</v>
      </c>
      <c r="B879" s="53">
        <v>139</v>
      </c>
      <c r="C879" s="38" t="s">
        <v>10860</v>
      </c>
      <c r="D879" s="38" t="s">
        <v>62</v>
      </c>
      <c r="E879" s="38" t="s">
        <v>10862</v>
      </c>
      <c r="F879" s="38" t="s">
        <v>10866</v>
      </c>
      <c r="G879" s="221" t="s">
        <v>10862</v>
      </c>
      <c r="H879" s="38" t="s">
        <v>11006</v>
      </c>
      <c r="I879" s="221">
        <v>1642.55</v>
      </c>
      <c r="J879" s="212" t="s">
        <v>17850</v>
      </c>
      <c r="K879" s="53"/>
    </row>
    <row r="880" spans="1:11" ht="31.2">
      <c r="A880" s="53">
        <v>140</v>
      </c>
      <c r="B880" s="53">
        <v>140</v>
      </c>
      <c r="C880" s="38" t="s">
        <v>10860</v>
      </c>
      <c r="D880" s="38" t="s">
        <v>62</v>
      </c>
      <c r="E880" s="38" t="s">
        <v>10862</v>
      </c>
      <c r="F880" s="38" t="s">
        <v>10866</v>
      </c>
      <c r="G880" s="221" t="s">
        <v>10862</v>
      </c>
      <c r="H880" s="38" t="s">
        <v>11007</v>
      </c>
      <c r="I880" s="221">
        <v>289.77999999999997</v>
      </c>
      <c r="J880" s="212" t="s">
        <v>17850</v>
      </c>
      <c r="K880" s="53"/>
    </row>
    <row r="881" spans="1:11" ht="31.2">
      <c r="A881" s="53">
        <v>141</v>
      </c>
      <c r="B881" s="53">
        <v>141</v>
      </c>
      <c r="C881" s="38" t="s">
        <v>10860</v>
      </c>
      <c r="D881" s="38" t="s">
        <v>62</v>
      </c>
      <c r="E881" s="38" t="s">
        <v>10862</v>
      </c>
      <c r="F881" s="38" t="s">
        <v>10866</v>
      </c>
      <c r="G881" s="221" t="s">
        <v>10862</v>
      </c>
      <c r="H881" s="38" t="s">
        <v>11008</v>
      </c>
      <c r="I881" s="221">
        <v>719.29</v>
      </c>
      <c r="J881" s="212" t="s">
        <v>17850</v>
      </c>
      <c r="K881" s="53"/>
    </row>
    <row r="882" spans="1:11" ht="31.2">
      <c r="A882" s="53">
        <v>142</v>
      </c>
      <c r="B882" s="53">
        <v>142</v>
      </c>
      <c r="C882" s="38" t="s">
        <v>10860</v>
      </c>
      <c r="D882" s="38" t="s">
        <v>62</v>
      </c>
      <c r="E882" s="38" t="s">
        <v>10862</v>
      </c>
      <c r="F882" s="38" t="s">
        <v>10866</v>
      </c>
      <c r="G882" s="221" t="s">
        <v>10862</v>
      </c>
      <c r="H882" s="38" t="s">
        <v>11009</v>
      </c>
      <c r="I882" s="221">
        <v>0.62</v>
      </c>
      <c r="J882" s="212" t="s">
        <v>17850</v>
      </c>
      <c r="K882" s="53"/>
    </row>
    <row r="883" spans="1:11" ht="31.2">
      <c r="A883" s="53">
        <v>143</v>
      </c>
      <c r="B883" s="53">
        <v>143</v>
      </c>
      <c r="C883" s="38" t="s">
        <v>10860</v>
      </c>
      <c r="D883" s="38" t="s">
        <v>62</v>
      </c>
      <c r="E883" s="38" t="s">
        <v>10862</v>
      </c>
      <c r="F883" s="38" t="s">
        <v>10866</v>
      </c>
      <c r="G883" s="221" t="s">
        <v>10862</v>
      </c>
      <c r="H883" s="38" t="s">
        <v>11010</v>
      </c>
      <c r="I883" s="221">
        <v>137.66999999999999</v>
      </c>
      <c r="J883" s="212" t="s">
        <v>17850</v>
      </c>
      <c r="K883" s="53"/>
    </row>
    <row r="884" spans="1:11" ht="31.2">
      <c r="A884" s="53">
        <v>144</v>
      </c>
      <c r="B884" s="53">
        <v>144</v>
      </c>
      <c r="C884" s="38" t="s">
        <v>10860</v>
      </c>
      <c r="D884" s="38" t="s">
        <v>62</v>
      </c>
      <c r="E884" s="38" t="s">
        <v>10862</v>
      </c>
      <c r="F884" s="38" t="s">
        <v>10866</v>
      </c>
      <c r="G884" s="221" t="s">
        <v>10862</v>
      </c>
      <c r="H884" s="38" t="s">
        <v>11011</v>
      </c>
      <c r="I884" s="221">
        <v>118.17</v>
      </c>
      <c r="J884" s="212" t="s">
        <v>17850</v>
      </c>
      <c r="K884" s="53"/>
    </row>
    <row r="885" spans="1:11" ht="31.2">
      <c r="A885" s="53">
        <v>145</v>
      </c>
      <c r="B885" s="53">
        <v>145</v>
      </c>
      <c r="C885" s="38" t="s">
        <v>10860</v>
      </c>
      <c r="D885" s="38" t="s">
        <v>62</v>
      </c>
      <c r="E885" s="38" t="s">
        <v>10862</v>
      </c>
      <c r="F885" s="38" t="s">
        <v>10866</v>
      </c>
      <c r="G885" s="221" t="s">
        <v>10862</v>
      </c>
      <c r="H885" s="38" t="s">
        <v>11012</v>
      </c>
      <c r="I885" s="221">
        <v>917.67</v>
      </c>
      <c r="J885" s="212" t="s">
        <v>17850</v>
      </c>
      <c r="K885" s="53"/>
    </row>
    <row r="886" spans="1:11" ht="31.2">
      <c r="A886" s="53">
        <v>146</v>
      </c>
      <c r="B886" s="53">
        <v>146</v>
      </c>
      <c r="C886" s="38" t="s">
        <v>10860</v>
      </c>
      <c r="D886" s="38" t="s">
        <v>62</v>
      </c>
      <c r="E886" s="38" t="s">
        <v>10862</v>
      </c>
      <c r="F886" s="38" t="s">
        <v>10866</v>
      </c>
      <c r="G886" s="221" t="s">
        <v>10862</v>
      </c>
      <c r="H886" s="38" t="s">
        <v>11013</v>
      </c>
      <c r="I886" s="221">
        <v>24.45</v>
      </c>
      <c r="J886" s="212" t="s">
        <v>17850</v>
      </c>
      <c r="K886" s="53"/>
    </row>
    <row r="887" spans="1:11" ht="31.2">
      <c r="A887" s="53">
        <v>147</v>
      </c>
      <c r="B887" s="53">
        <v>147</v>
      </c>
      <c r="C887" s="38" t="s">
        <v>10860</v>
      </c>
      <c r="D887" s="38" t="s">
        <v>62</v>
      </c>
      <c r="E887" s="38" t="s">
        <v>10862</v>
      </c>
      <c r="F887" s="38" t="s">
        <v>10866</v>
      </c>
      <c r="G887" s="221" t="s">
        <v>10862</v>
      </c>
      <c r="H887" s="38" t="s">
        <v>11014</v>
      </c>
      <c r="I887" s="221">
        <v>1961.8</v>
      </c>
      <c r="J887" s="212" t="s">
        <v>17850</v>
      </c>
      <c r="K887" s="53"/>
    </row>
    <row r="888" spans="1:11" ht="31.2">
      <c r="A888" s="53">
        <v>148</v>
      </c>
      <c r="B888" s="53">
        <v>148</v>
      </c>
      <c r="C888" s="38" t="s">
        <v>10860</v>
      </c>
      <c r="D888" s="38" t="s">
        <v>62</v>
      </c>
      <c r="E888" s="38" t="s">
        <v>10862</v>
      </c>
      <c r="F888" s="38" t="s">
        <v>10866</v>
      </c>
      <c r="G888" s="221" t="s">
        <v>10862</v>
      </c>
      <c r="H888" s="38" t="s">
        <v>11015</v>
      </c>
      <c r="I888" s="221">
        <v>2125.98</v>
      </c>
      <c r="J888" s="212" t="s">
        <v>17850</v>
      </c>
      <c r="K888" s="53"/>
    </row>
    <row r="889" spans="1:11" ht="31.2">
      <c r="A889" s="53">
        <v>149</v>
      </c>
      <c r="B889" s="53">
        <v>149</v>
      </c>
      <c r="C889" s="38" t="s">
        <v>10860</v>
      </c>
      <c r="D889" s="38" t="s">
        <v>62</v>
      </c>
      <c r="E889" s="38" t="s">
        <v>10862</v>
      </c>
      <c r="F889" s="38" t="s">
        <v>10866</v>
      </c>
      <c r="G889" s="221" t="s">
        <v>10862</v>
      </c>
      <c r="H889" s="38" t="s">
        <v>11016</v>
      </c>
      <c r="I889" s="221">
        <v>2230.2199999999998</v>
      </c>
      <c r="J889" s="212" t="s">
        <v>17850</v>
      </c>
      <c r="K889" s="53"/>
    </row>
    <row r="890" spans="1:11" ht="31.2">
      <c r="A890" s="53">
        <v>150</v>
      </c>
      <c r="B890" s="53">
        <v>150</v>
      </c>
      <c r="C890" s="38" t="s">
        <v>10860</v>
      </c>
      <c r="D890" s="38" t="s">
        <v>62</v>
      </c>
      <c r="E890" s="38" t="s">
        <v>10862</v>
      </c>
      <c r="F890" s="38" t="s">
        <v>10866</v>
      </c>
      <c r="G890" s="221" t="s">
        <v>10862</v>
      </c>
      <c r="H890" s="38" t="s">
        <v>11017</v>
      </c>
      <c r="I890" s="221">
        <v>39.67</v>
      </c>
      <c r="J890" s="212" t="s">
        <v>17850</v>
      </c>
      <c r="K890" s="53"/>
    </row>
    <row r="891" spans="1:11" ht="31.2">
      <c r="A891" s="53">
        <v>151</v>
      </c>
      <c r="B891" s="53">
        <v>151</v>
      </c>
      <c r="C891" s="38" t="s">
        <v>10860</v>
      </c>
      <c r="D891" s="38" t="s">
        <v>62</v>
      </c>
      <c r="E891" s="38" t="s">
        <v>10862</v>
      </c>
      <c r="F891" s="38" t="s">
        <v>10866</v>
      </c>
      <c r="G891" s="221" t="s">
        <v>10862</v>
      </c>
      <c r="H891" s="38" t="s">
        <v>11018</v>
      </c>
      <c r="I891" s="221">
        <v>611.29999999999995</v>
      </c>
      <c r="J891" s="212" t="s">
        <v>17850</v>
      </c>
      <c r="K891" s="53"/>
    </row>
    <row r="892" spans="1:11" ht="31.2">
      <c r="A892" s="53">
        <v>152</v>
      </c>
      <c r="B892" s="53">
        <v>152</v>
      </c>
      <c r="C892" s="38" t="s">
        <v>10860</v>
      </c>
      <c r="D892" s="38" t="s">
        <v>62</v>
      </c>
      <c r="E892" s="38" t="s">
        <v>10862</v>
      </c>
      <c r="F892" s="38" t="s">
        <v>10866</v>
      </c>
      <c r="G892" s="221" t="s">
        <v>10862</v>
      </c>
      <c r="H892" s="38" t="s">
        <v>11019</v>
      </c>
      <c r="I892" s="221">
        <v>1.36</v>
      </c>
      <c r="J892" s="212" t="s">
        <v>17850</v>
      </c>
      <c r="K892" s="53"/>
    </row>
    <row r="893" spans="1:11" ht="31.2">
      <c r="A893" s="53">
        <v>153</v>
      </c>
      <c r="B893" s="53">
        <v>153</v>
      </c>
      <c r="C893" s="38" t="s">
        <v>10860</v>
      </c>
      <c r="D893" s="38" t="s">
        <v>62</v>
      </c>
      <c r="E893" s="38" t="s">
        <v>10862</v>
      </c>
      <c r="F893" s="38" t="s">
        <v>10866</v>
      </c>
      <c r="G893" s="221" t="s">
        <v>10862</v>
      </c>
      <c r="H893" s="38" t="s">
        <v>11020</v>
      </c>
      <c r="I893" s="221">
        <v>37.47</v>
      </c>
      <c r="J893" s="212" t="s">
        <v>17850</v>
      </c>
      <c r="K893" s="53"/>
    </row>
    <row r="894" spans="1:11" ht="31.2">
      <c r="A894" s="53">
        <v>154</v>
      </c>
      <c r="B894" s="53">
        <v>154</v>
      </c>
      <c r="C894" s="38" t="s">
        <v>10860</v>
      </c>
      <c r="D894" s="38" t="s">
        <v>10861</v>
      </c>
      <c r="E894" s="38" t="s">
        <v>10849</v>
      </c>
      <c r="F894" s="38" t="s">
        <v>10867</v>
      </c>
      <c r="G894" s="221" t="s">
        <v>10849</v>
      </c>
      <c r="H894" s="38" t="s">
        <v>11021</v>
      </c>
      <c r="I894" s="221">
        <v>2.5438999999999998</v>
      </c>
      <c r="J894" s="212" t="s">
        <v>17850</v>
      </c>
      <c r="K894" s="53"/>
    </row>
    <row r="895" spans="1:11" ht="31.2">
      <c r="A895" s="53">
        <v>155</v>
      </c>
      <c r="B895" s="53">
        <v>155</v>
      </c>
      <c r="C895" s="38" t="s">
        <v>10860</v>
      </c>
      <c r="D895" s="38" t="s">
        <v>10861</v>
      </c>
      <c r="E895" s="38" t="s">
        <v>10849</v>
      </c>
      <c r="F895" s="38" t="s">
        <v>10867</v>
      </c>
      <c r="G895" s="221" t="s">
        <v>10849</v>
      </c>
      <c r="H895" s="38" t="s">
        <v>11022</v>
      </c>
      <c r="I895" s="221">
        <v>1.9257</v>
      </c>
      <c r="J895" s="212" t="s">
        <v>17850</v>
      </c>
      <c r="K895" s="53"/>
    </row>
    <row r="896" spans="1:11" ht="31.2">
      <c r="A896" s="53">
        <v>156</v>
      </c>
      <c r="B896" s="53">
        <v>156</v>
      </c>
      <c r="C896" s="38" t="s">
        <v>10860</v>
      </c>
      <c r="D896" s="38" t="s">
        <v>10861</v>
      </c>
      <c r="E896" s="38" t="s">
        <v>10849</v>
      </c>
      <c r="F896" s="38" t="s">
        <v>10867</v>
      </c>
      <c r="G896" s="221" t="s">
        <v>10849</v>
      </c>
      <c r="H896" s="38" t="s">
        <v>11023</v>
      </c>
      <c r="I896" s="221">
        <v>9.9532000000000007</v>
      </c>
      <c r="J896" s="212" t="s">
        <v>17850</v>
      </c>
      <c r="K896" s="53"/>
    </row>
    <row r="897" spans="1:11" ht="31.2">
      <c r="A897" s="53">
        <v>157</v>
      </c>
      <c r="B897" s="53">
        <v>157</v>
      </c>
      <c r="C897" s="38" t="s">
        <v>10860</v>
      </c>
      <c r="D897" s="38" t="s">
        <v>10861</v>
      </c>
      <c r="E897" s="38" t="s">
        <v>10849</v>
      </c>
      <c r="F897" s="38" t="s">
        <v>10867</v>
      </c>
      <c r="G897" s="221" t="s">
        <v>10849</v>
      </c>
      <c r="H897" s="38" t="s">
        <v>11024</v>
      </c>
      <c r="I897" s="221">
        <v>16.3856</v>
      </c>
      <c r="J897" s="212" t="s">
        <v>17850</v>
      </c>
      <c r="K897" s="53"/>
    </row>
    <row r="898" spans="1:11" ht="31.2">
      <c r="A898" s="53">
        <v>158</v>
      </c>
      <c r="B898" s="53">
        <v>158</v>
      </c>
      <c r="C898" s="38" t="s">
        <v>10860</v>
      </c>
      <c r="D898" s="38" t="s">
        <v>10861</v>
      </c>
      <c r="E898" s="38" t="s">
        <v>10849</v>
      </c>
      <c r="F898" s="38" t="s">
        <v>10867</v>
      </c>
      <c r="G898" s="221" t="s">
        <v>10849</v>
      </c>
      <c r="H898" s="38" t="s">
        <v>11025</v>
      </c>
      <c r="I898" s="221">
        <v>19.457100000000001</v>
      </c>
      <c r="J898" s="212" t="s">
        <v>17850</v>
      </c>
      <c r="K898" s="53"/>
    </row>
    <row r="899" spans="1:11" ht="31.2">
      <c r="A899" s="53">
        <v>159</v>
      </c>
      <c r="B899" s="53">
        <v>159</v>
      </c>
      <c r="C899" s="38" t="s">
        <v>10860</v>
      </c>
      <c r="D899" s="38" t="s">
        <v>10861</v>
      </c>
      <c r="E899" s="38" t="s">
        <v>10849</v>
      </c>
      <c r="F899" s="38" t="s">
        <v>10867</v>
      </c>
      <c r="G899" s="221" t="s">
        <v>10849</v>
      </c>
      <c r="H899" s="38" t="s">
        <v>11026</v>
      </c>
      <c r="I899" s="221">
        <v>2.0219999999999998</v>
      </c>
      <c r="J899" s="212" t="s">
        <v>17850</v>
      </c>
      <c r="K899" s="53"/>
    </row>
    <row r="900" spans="1:11" ht="31.2">
      <c r="A900" s="53">
        <v>160</v>
      </c>
      <c r="B900" s="53">
        <v>160</v>
      </c>
      <c r="C900" s="38" t="s">
        <v>10860</v>
      </c>
      <c r="D900" s="38" t="s">
        <v>10861</v>
      </c>
      <c r="E900" s="38" t="s">
        <v>10849</v>
      </c>
      <c r="F900" s="38" t="s">
        <v>10867</v>
      </c>
      <c r="G900" s="221" t="s">
        <v>10849</v>
      </c>
      <c r="H900" s="38" t="s">
        <v>11027</v>
      </c>
      <c r="I900" s="221">
        <v>3.3304999999999998</v>
      </c>
      <c r="J900" s="212" t="s">
        <v>17850</v>
      </c>
      <c r="K900" s="53"/>
    </row>
    <row r="901" spans="1:11" ht="31.2">
      <c r="A901" s="53">
        <v>161</v>
      </c>
      <c r="B901" s="53">
        <v>161</v>
      </c>
      <c r="C901" s="38" t="s">
        <v>10860</v>
      </c>
      <c r="D901" s="38" t="s">
        <v>10861</v>
      </c>
      <c r="E901" s="38" t="s">
        <v>10849</v>
      </c>
      <c r="F901" s="38" t="s">
        <v>10867</v>
      </c>
      <c r="G901" s="221" t="s">
        <v>10849</v>
      </c>
      <c r="H901" s="38" t="s">
        <v>11028</v>
      </c>
      <c r="I901" s="221">
        <v>2.2162000000000002</v>
      </c>
      <c r="J901" s="212" t="s">
        <v>17850</v>
      </c>
      <c r="K901" s="53"/>
    </row>
    <row r="902" spans="1:11" ht="31.2">
      <c r="A902" s="53">
        <v>162</v>
      </c>
      <c r="B902" s="53">
        <v>162</v>
      </c>
      <c r="C902" s="38" t="s">
        <v>10860</v>
      </c>
      <c r="D902" s="38" t="s">
        <v>10861</v>
      </c>
      <c r="E902" s="38" t="s">
        <v>10849</v>
      </c>
      <c r="F902" s="38" t="s">
        <v>10867</v>
      </c>
      <c r="G902" s="221" t="s">
        <v>10849</v>
      </c>
      <c r="H902" s="38" t="s">
        <v>11029</v>
      </c>
      <c r="I902" s="221">
        <v>3.073</v>
      </c>
      <c r="J902" s="212" t="s">
        <v>17850</v>
      </c>
      <c r="K902" s="53"/>
    </row>
    <row r="903" spans="1:11" ht="31.2">
      <c r="A903" s="53">
        <v>163</v>
      </c>
      <c r="B903" s="53">
        <v>163</v>
      </c>
      <c r="C903" s="38" t="s">
        <v>10860</v>
      </c>
      <c r="D903" s="38" t="s">
        <v>10861</v>
      </c>
      <c r="E903" s="38" t="s">
        <v>10849</v>
      </c>
      <c r="F903" s="38" t="s">
        <v>10867</v>
      </c>
      <c r="G903" s="221" t="s">
        <v>10849</v>
      </c>
      <c r="H903" s="38" t="s">
        <v>11030</v>
      </c>
      <c r="I903" s="221">
        <v>4.6017999999999999</v>
      </c>
      <c r="J903" s="212" t="s">
        <v>17850</v>
      </c>
      <c r="K903" s="53"/>
    </row>
    <row r="904" spans="1:11" ht="31.2">
      <c r="A904" s="53">
        <v>164</v>
      </c>
      <c r="B904" s="53">
        <v>164</v>
      </c>
      <c r="C904" s="38" t="s">
        <v>10860</v>
      </c>
      <c r="D904" s="38" t="s">
        <v>10861</v>
      </c>
      <c r="E904" s="38" t="s">
        <v>10849</v>
      </c>
      <c r="F904" s="38" t="s">
        <v>10867</v>
      </c>
      <c r="G904" s="221" t="s">
        <v>10849</v>
      </c>
      <c r="H904" s="38" t="s">
        <v>11031</v>
      </c>
      <c r="I904" s="221">
        <v>1.2490000000000001</v>
      </c>
      <c r="J904" s="212" t="s">
        <v>17850</v>
      </c>
      <c r="K904" s="53"/>
    </row>
    <row r="905" spans="1:11" ht="31.2">
      <c r="A905" s="53">
        <v>165</v>
      </c>
      <c r="B905" s="53">
        <v>165</v>
      </c>
      <c r="C905" s="38" t="s">
        <v>10860</v>
      </c>
      <c r="D905" s="38" t="s">
        <v>10861</v>
      </c>
      <c r="E905" s="38" t="s">
        <v>10849</v>
      </c>
      <c r="F905" s="38" t="s">
        <v>10867</v>
      </c>
      <c r="G905" s="221" t="s">
        <v>10849</v>
      </c>
      <c r="H905" s="38" t="s">
        <v>11032</v>
      </c>
      <c r="I905" s="221">
        <v>15.773300000000001</v>
      </c>
      <c r="J905" s="212" t="s">
        <v>17850</v>
      </c>
      <c r="K905" s="53"/>
    </row>
    <row r="906" spans="1:11" ht="31.2">
      <c r="A906" s="53">
        <v>166</v>
      </c>
      <c r="B906" s="53">
        <v>166</v>
      </c>
      <c r="C906" s="38" t="s">
        <v>10860</v>
      </c>
      <c r="D906" s="38" t="s">
        <v>10861</v>
      </c>
      <c r="E906" s="38" t="s">
        <v>10849</v>
      </c>
      <c r="F906" s="38" t="s">
        <v>10867</v>
      </c>
      <c r="G906" s="221" t="s">
        <v>10849</v>
      </c>
      <c r="H906" s="38" t="s">
        <v>11033</v>
      </c>
      <c r="I906" s="221">
        <v>22.0167</v>
      </c>
      <c r="J906" s="212" t="s">
        <v>17850</v>
      </c>
      <c r="K906" s="53"/>
    </row>
    <row r="907" spans="1:11" ht="31.2">
      <c r="A907" s="53">
        <v>167</v>
      </c>
      <c r="B907" s="53">
        <v>167</v>
      </c>
      <c r="C907" s="38" t="s">
        <v>10860</v>
      </c>
      <c r="D907" s="38" t="s">
        <v>10861</v>
      </c>
      <c r="E907" s="38" t="s">
        <v>10849</v>
      </c>
      <c r="F907" s="38" t="s">
        <v>10867</v>
      </c>
      <c r="G907" s="221" t="s">
        <v>10849</v>
      </c>
      <c r="H907" s="38" t="s">
        <v>11034</v>
      </c>
      <c r="I907" s="221">
        <v>96.132599999999996</v>
      </c>
      <c r="J907" s="212" t="s">
        <v>17850</v>
      </c>
      <c r="K907" s="53"/>
    </row>
    <row r="908" spans="1:11" ht="31.2">
      <c r="A908" s="53">
        <v>168</v>
      </c>
      <c r="B908" s="53">
        <v>168</v>
      </c>
      <c r="C908" s="38" t="s">
        <v>10860</v>
      </c>
      <c r="D908" s="38" t="s">
        <v>10861</v>
      </c>
      <c r="E908" s="38" t="s">
        <v>10849</v>
      </c>
      <c r="F908" s="38" t="s">
        <v>10867</v>
      </c>
      <c r="G908" s="221" t="s">
        <v>10849</v>
      </c>
      <c r="H908" s="38" t="s">
        <v>11035</v>
      </c>
      <c r="I908" s="221">
        <v>37.043999999999997</v>
      </c>
      <c r="J908" s="212" t="s">
        <v>17850</v>
      </c>
      <c r="K908" s="53"/>
    </row>
    <row r="909" spans="1:11" ht="31.2">
      <c r="A909" s="53">
        <v>169</v>
      </c>
      <c r="B909" s="53">
        <v>169</v>
      </c>
      <c r="C909" s="38" t="s">
        <v>10860</v>
      </c>
      <c r="D909" s="38" t="s">
        <v>10861</v>
      </c>
      <c r="E909" s="38" t="s">
        <v>10849</v>
      </c>
      <c r="F909" s="38" t="s">
        <v>10867</v>
      </c>
      <c r="G909" s="221" t="s">
        <v>10849</v>
      </c>
      <c r="H909" s="38" t="s">
        <v>11036</v>
      </c>
      <c r="I909" s="221">
        <v>3.3576999999999999</v>
      </c>
      <c r="J909" s="212" t="s">
        <v>17850</v>
      </c>
      <c r="K909" s="53"/>
    </row>
    <row r="910" spans="1:11" ht="31.2">
      <c r="A910" s="53">
        <v>170</v>
      </c>
      <c r="B910" s="53">
        <v>170</v>
      </c>
      <c r="C910" s="38" t="s">
        <v>10860</v>
      </c>
      <c r="D910" s="38" t="s">
        <v>10861</v>
      </c>
      <c r="E910" s="38" t="s">
        <v>10849</v>
      </c>
      <c r="F910" s="38" t="s">
        <v>10867</v>
      </c>
      <c r="G910" s="221" t="s">
        <v>10849</v>
      </c>
      <c r="H910" s="38" t="s">
        <v>11037</v>
      </c>
      <c r="I910" s="221">
        <v>60.808900000000001</v>
      </c>
      <c r="J910" s="212" t="s">
        <v>17850</v>
      </c>
      <c r="K910" s="53"/>
    </row>
    <row r="911" spans="1:11" ht="31.2">
      <c r="A911" s="53">
        <v>171</v>
      </c>
      <c r="B911" s="53">
        <v>171</v>
      </c>
      <c r="C911" s="38" t="s">
        <v>10860</v>
      </c>
      <c r="D911" s="38" t="s">
        <v>10861</v>
      </c>
      <c r="E911" s="38" t="s">
        <v>10849</v>
      </c>
      <c r="F911" s="38" t="s">
        <v>10867</v>
      </c>
      <c r="G911" s="221" t="s">
        <v>10849</v>
      </c>
      <c r="H911" s="38" t="s">
        <v>11038</v>
      </c>
      <c r="I911" s="221">
        <v>27.9755</v>
      </c>
      <c r="J911" s="212" t="s">
        <v>17850</v>
      </c>
      <c r="K911" s="53"/>
    </row>
    <row r="912" spans="1:11" ht="31.2">
      <c r="A912" s="53">
        <v>172</v>
      </c>
      <c r="B912" s="53">
        <v>172</v>
      </c>
      <c r="C912" s="38" t="s">
        <v>10860</v>
      </c>
      <c r="D912" s="38" t="s">
        <v>10861</v>
      </c>
      <c r="E912" s="38" t="s">
        <v>10849</v>
      </c>
      <c r="F912" s="38" t="s">
        <v>10867</v>
      </c>
      <c r="G912" s="221" t="s">
        <v>10849</v>
      </c>
      <c r="H912" s="38" t="s">
        <v>11039</v>
      </c>
      <c r="I912" s="221">
        <v>91.286299999999997</v>
      </c>
      <c r="J912" s="212" t="s">
        <v>17850</v>
      </c>
      <c r="K912" s="53"/>
    </row>
    <row r="913" spans="1:11" ht="31.2">
      <c r="A913" s="53">
        <v>173</v>
      </c>
      <c r="B913" s="53">
        <v>173</v>
      </c>
      <c r="C913" s="38" t="s">
        <v>10860</v>
      </c>
      <c r="D913" s="38" t="s">
        <v>10861</v>
      </c>
      <c r="E913" s="38" t="s">
        <v>10849</v>
      </c>
      <c r="F913" s="38" t="s">
        <v>10867</v>
      </c>
      <c r="G913" s="221" t="s">
        <v>10849</v>
      </c>
      <c r="H913" s="38" t="s">
        <v>11040</v>
      </c>
      <c r="I913" s="221">
        <v>1.8067</v>
      </c>
      <c r="J913" s="212" t="s">
        <v>17850</v>
      </c>
      <c r="K913" s="53"/>
    </row>
    <row r="914" spans="1:11" ht="31.2">
      <c r="A914" s="53">
        <v>174</v>
      </c>
      <c r="B914" s="53">
        <v>174</v>
      </c>
      <c r="C914" s="38" t="s">
        <v>10860</v>
      </c>
      <c r="D914" s="38" t="s">
        <v>10861</v>
      </c>
      <c r="E914" s="38" t="s">
        <v>10849</v>
      </c>
      <c r="F914" s="38" t="s">
        <v>10867</v>
      </c>
      <c r="G914" s="221" t="s">
        <v>10849</v>
      </c>
      <c r="H914" s="38" t="s">
        <v>11041</v>
      </c>
      <c r="I914" s="221">
        <v>11.2537</v>
      </c>
      <c r="J914" s="212" t="s">
        <v>17850</v>
      </c>
      <c r="K914" s="53"/>
    </row>
    <row r="915" spans="1:11" ht="31.2">
      <c r="A915" s="53">
        <v>175</v>
      </c>
      <c r="B915" s="53">
        <v>175</v>
      </c>
      <c r="C915" s="38" t="s">
        <v>10860</v>
      </c>
      <c r="D915" s="38" t="s">
        <v>10861</v>
      </c>
      <c r="E915" s="38" t="s">
        <v>10849</v>
      </c>
      <c r="F915" s="38" t="s">
        <v>10867</v>
      </c>
      <c r="G915" s="221" t="s">
        <v>10849</v>
      </c>
      <c r="H915" s="38" t="s">
        <v>11042</v>
      </c>
      <c r="I915" s="221">
        <v>20.589099999999998</v>
      </c>
      <c r="J915" s="212" t="s">
        <v>17850</v>
      </c>
      <c r="K915" s="53"/>
    </row>
    <row r="916" spans="1:11" ht="31.2">
      <c r="A916" s="53">
        <v>176</v>
      </c>
      <c r="B916" s="53">
        <v>176</v>
      </c>
      <c r="C916" s="38" t="s">
        <v>10860</v>
      </c>
      <c r="D916" s="38" t="s">
        <v>10861</v>
      </c>
      <c r="E916" s="38" t="s">
        <v>10849</v>
      </c>
      <c r="F916" s="38" t="s">
        <v>10867</v>
      </c>
      <c r="G916" s="221" t="s">
        <v>10849</v>
      </c>
      <c r="H916" s="38" t="s">
        <v>11043</v>
      </c>
      <c r="I916" s="221">
        <v>66.6999</v>
      </c>
      <c r="J916" s="212" t="s">
        <v>17850</v>
      </c>
      <c r="K916" s="53"/>
    </row>
    <row r="917" spans="1:11" ht="31.2">
      <c r="A917" s="53">
        <v>177</v>
      </c>
      <c r="B917" s="53">
        <v>177</v>
      </c>
      <c r="C917" s="38" t="s">
        <v>10860</v>
      </c>
      <c r="D917" s="38" t="s">
        <v>10861</v>
      </c>
      <c r="E917" s="38" t="s">
        <v>10849</v>
      </c>
      <c r="F917" s="38" t="s">
        <v>10867</v>
      </c>
      <c r="G917" s="221" t="s">
        <v>10849</v>
      </c>
      <c r="H917" s="38" t="s">
        <v>11044</v>
      </c>
      <c r="I917" s="221">
        <v>17.6587</v>
      </c>
      <c r="J917" s="212" t="s">
        <v>17850</v>
      </c>
      <c r="K917" s="53"/>
    </row>
    <row r="918" spans="1:11" ht="31.2">
      <c r="A918" s="53">
        <v>178</v>
      </c>
      <c r="B918" s="53">
        <v>178</v>
      </c>
      <c r="C918" s="38" t="s">
        <v>10860</v>
      </c>
      <c r="D918" s="38" t="s">
        <v>10861</v>
      </c>
      <c r="E918" s="38" t="s">
        <v>10849</v>
      </c>
      <c r="F918" s="38" t="s">
        <v>10867</v>
      </c>
      <c r="G918" s="221" t="s">
        <v>10849</v>
      </c>
      <c r="H918" s="38" t="s">
        <v>11045</v>
      </c>
      <c r="I918" s="221">
        <v>60.443399999999997</v>
      </c>
      <c r="J918" s="212" t="s">
        <v>17850</v>
      </c>
      <c r="K918" s="53"/>
    </row>
    <row r="919" spans="1:11" ht="31.2">
      <c r="A919" s="53">
        <v>179</v>
      </c>
      <c r="B919" s="53">
        <v>179</v>
      </c>
      <c r="C919" s="38" t="s">
        <v>10860</v>
      </c>
      <c r="D919" s="38" t="s">
        <v>10861</v>
      </c>
      <c r="E919" s="38" t="s">
        <v>10849</v>
      </c>
      <c r="F919" s="38" t="s">
        <v>10867</v>
      </c>
      <c r="G919" s="221" t="s">
        <v>10849</v>
      </c>
      <c r="H919" s="38" t="s">
        <v>11046</v>
      </c>
      <c r="I919" s="221">
        <v>481.90769999999998</v>
      </c>
      <c r="J919" s="212" t="s">
        <v>17850</v>
      </c>
      <c r="K919" s="53"/>
    </row>
    <row r="920" spans="1:11" ht="31.2">
      <c r="A920" s="53">
        <v>180</v>
      </c>
      <c r="B920" s="53">
        <v>180</v>
      </c>
      <c r="C920" s="38" t="s">
        <v>10860</v>
      </c>
      <c r="D920" s="38" t="s">
        <v>10861</v>
      </c>
      <c r="E920" s="38" t="s">
        <v>10849</v>
      </c>
      <c r="F920" s="38" t="s">
        <v>10867</v>
      </c>
      <c r="G920" s="221" t="s">
        <v>10849</v>
      </c>
      <c r="H920" s="38" t="s">
        <v>11047</v>
      </c>
      <c r="I920" s="221">
        <v>848.34540000000004</v>
      </c>
      <c r="J920" s="212" t="s">
        <v>17850</v>
      </c>
      <c r="K920" s="53"/>
    </row>
    <row r="921" spans="1:11" ht="31.2">
      <c r="A921" s="53">
        <v>181</v>
      </c>
      <c r="B921" s="53">
        <v>181</v>
      </c>
      <c r="C921" s="38" t="s">
        <v>10860</v>
      </c>
      <c r="D921" s="38" t="s">
        <v>10861</v>
      </c>
      <c r="E921" s="38" t="s">
        <v>10849</v>
      </c>
      <c r="F921" s="38" t="s">
        <v>10867</v>
      </c>
      <c r="G921" s="221" t="s">
        <v>10849</v>
      </c>
      <c r="H921" s="38" t="s">
        <v>11048</v>
      </c>
      <c r="I921" s="221">
        <v>25.257100000000001</v>
      </c>
      <c r="J921" s="212" t="s">
        <v>17850</v>
      </c>
      <c r="K921" s="53"/>
    </row>
    <row r="922" spans="1:11" ht="31.2">
      <c r="A922" s="53">
        <v>182</v>
      </c>
      <c r="B922" s="53">
        <v>182</v>
      </c>
      <c r="C922" s="38" t="s">
        <v>10860</v>
      </c>
      <c r="D922" s="38" t="s">
        <v>10861</v>
      </c>
      <c r="E922" s="38" t="s">
        <v>10849</v>
      </c>
      <c r="F922" s="38" t="s">
        <v>10867</v>
      </c>
      <c r="G922" s="221" t="s">
        <v>10849</v>
      </c>
      <c r="H922" s="38" t="s">
        <v>11049</v>
      </c>
      <c r="I922" s="221">
        <v>33.675899999999999</v>
      </c>
      <c r="J922" s="212" t="s">
        <v>17850</v>
      </c>
      <c r="K922" s="53"/>
    </row>
    <row r="923" spans="1:11" ht="31.2">
      <c r="A923" s="53">
        <v>183</v>
      </c>
      <c r="B923" s="53">
        <v>183</v>
      </c>
      <c r="C923" s="38" t="s">
        <v>10860</v>
      </c>
      <c r="D923" s="38" t="s">
        <v>10861</v>
      </c>
      <c r="E923" s="38" t="s">
        <v>10849</v>
      </c>
      <c r="F923" s="38" t="s">
        <v>10867</v>
      </c>
      <c r="G923" s="221" t="s">
        <v>10849</v>
      </c>
      <c r="H923" s="38" t="s">
        <v>11050</v>
      </c>
      <c r="I923" s="221">
        <v>5.0304000000000002</v>
      </c>
      <c r="J923" s="212" t="s">
        <v>17850</v>
      </c>
      <c r="K923" s="53"/>
    </row>
    <row r="924" spans="1:11" ht="31.2">
      <c r="A924" s="53">
        <v>184</v>
      </c>
      <c r="B924" s="53">
        <v>184</v>
      </c>
      <c r="C924" s="38" t="s">
        <v>10860</v>
      </c>
      <c r="D924" s="38" t="s">
        <v>10861</v>
      </c>
      <c r="E924" s="38" t="s">
        <v>10849</v>
      </c>
      <c r="F924" s="38" t="s">
        <v>10867</v>
      </c>
      <c r="G924" s="221" t="s">
        <v>10849</v>
      </c>
      <c r="H924" s="38" t="s">
        <v>11051</v>
      </c>
      <c r="I924" s="221">
        <v>1.8168</v>
      </c>
      <c r="J924" s="212" t="s">
        <v>17850</v>
      </c>
      <c r="K924" s="53"/>
    </row>
    <row r="925" spans="1:11" ht="31.2">
      <c r="A925" s="53">
        <v>185</v>
      </c>
      <c r="B925" s="53">
        <v>185</v>
      </c>
      <c r="C925" s="38" t="s">
        <v>10860</v>
      </c>
      <c r="D925" s="38" t="s">
        <v>10861</v>
      </c>
      <c r="E925" s="38" t="s">
        <v>10849</v>
      </c>
      <c r="F925" s="38" t="s">
        <v>10867</v>
      </c>
      <c r="G925" s="221" t="s">
        <v>10849</v>
      </c>
      <c r="H925" s="38" t="s">
        <v>11052</v>
      </c>
      <c r="I925" s="221">
        <v>0.6865</v>
      </c>
      <c r="J925" s="212" t="s">
        <v>17850</v>
      </c>
      <c r="K925" s="53"/>
    </row>
    <row r="926" spans="1:11" ht="31.2">
      <c r="A926" s="53">
        <v>186</v>
      </c>
      <c r="B926" s="53">
        <v>186</v>
      </c>
      <c r="C926" s="38" t="s">
        <v>10860</v>
      </c>
      <c r="D926" s="38" t="s">
        <v>10861</v>
      </c>
      <c r="E926" s="38" t="s">
        <v>10849</v>
      </c>
      <c r="F926" s="38" t="s">
        <v>10867</v>
      </c>
      <c r="G926" s="221" t="s">
        <v>10849</v>
      </c>
      <c r="H926" s="38" t="s">
        <v>11053</v>
      </c>
      <c r="I926" s="221">
        <v>1.5498000000000001</v>
      </c>
      <c r="J926" s="212" t="s">
        <v>17850</v>
      </c>
      <c r="K926" s="53"/>
    </row>
    <row r="927" spans="1:11" ht="31.2">
      <c r="A927" s="53">
        <v>187</v>
      </c>
      <c r="B927" s="53">
        <v>187</v>
      </c>
      <c r="C927" s="38" t="s">
        <v>10860</v>
      </c>
      <c r="D927" s="38" t="s">
        <v>10861</v>
      </c>
      <c r="E927" s="38" t="s">
        <v>10849</v>
      </c>
      <c r="F927" s="38" t="s">
        <v>10867</v>
      </c>
      <c r="G927" s="221" t="s">
        <v>10849</v>
      </c>
      <c r="H927" s="38" t="s">
        <v>11054</v>
      </c>
      <c r="I927" s="221">
        <v>11.129300000000001</v>
      </c>
      <c r="J927" s="212" t="s">
        <v>17850</v>
      </c>
      <c r="K927" s="53"/>
    </row>
    <row r="928" spans="1:11" ht="31.2">
      <c r="A928" s="53">
        <v>188</v>
      </c>
      <c r="B928" s="53">
        <v>188</v>
      </c>
      <c r="C928" s="38" t="s">
        <v>10860</v>
      </c>
      <c r="D928" s="38" t="s">
        <v>10861</v>
      </c>
      <c r="E928" s="38" t="s">
        <v>10849</v>
      </c>
      <c r="F928" s="38" t="s">
        <v>10867</v>
      </c>
      <c r="G928" s="221" t="s">
        <v>10849</v>
      </c>
      <c r="H928" s="38" t="s">
        <v>11055</v>
      </c>
      <c r="I928" s="221">
        <v>4.7465000000000002</v>
      </c>
      <c r="J928" s="212" t="s">
        <v>17850</v>
      </c>
      <c r="K928" s="53"/>
    </row>
    <row r="929" spans="1:11" ht="31.2">
      <c r="A929" s="53">
        <v>189</v>
      </c>
      <c r="B929" s="53">
        <v>189</v>
      </c>
      <c r="C929" s="38" t="s">
        <v>10860</v>
      </c>
      <c r="D929" s="38" t="s">
        <v>10861</v>
      </c>
      <c r="E929" s="38" t="s">
        <v>10849</v>
      </c>
      <c r="F929" s="38" t="s">
        <v>10867</v>
      </c>
      <c r="G929" s="221" t="s">
        <v>10849</v>
      </c>
      <c r="H929" s="38" t="s">
        <v>11056</v>
      </c>
      <c r="I929" s="221">
        <v>0.39979999999999999</v>
      </c>
      <c r="J929" s="212" t="s">
        <v>17850</v>
      </c>
      <c r="K929" s="53"/>
    </row>
    <row r="930" spans="1:11" ht="31.2">
      <c r="A930" s="53">
        <v>190</v>
      </c>
      <c r="B930" s="53">
        <v>190</v>
      </c>
      <c r="C930" s="38" t="s">
        <v>10860</v>
      </c>
      <c r="D930" s="38" t="s">
        <v>10861</v>
      </c>
      <c r="E930" s="38" t="s">
        <v>10849</v>
      </c>
      <c r="F930" s="38" t="s">
        <v>10867</v>
      </c>
      <c r="G930" s="221" t="s">
        <v>10849</v>
      </c>
      <c r="H930" s="38" t="s">
        <v>11057</v>
      </c>
      <c r="I930" s="221">
        <v>5.6108000000000002</v>
      </c>
      <c r="J930" s="212" t="s">
        <v>17850</v>
      </c>
      <c r="K930" s="53"/>
    </row>
    <row r="931" spans="1:11" ht="31.2">
      <c r="A931" s="53">
        <v>191</v>
      </c>
      <c r="B931" s="53">
        <v>191</v>
      </c>
      <c r="C931" s="38" t="s">
        <v>10860</v>
      </c>
      <c r="D931" s="38" t="s">
        <v>10861</v>
      </c>
      <c r="E931" s="38" t="s">
        <v>10849</v>
      </c>
      <c r="F931" s="38" t="s">
        <v>10867</v>
      </c>
      <c r="G931" s="221" t="s">
        <v>10849</v>
      </c>
      <c r="H931" s="38" t="s">
        <v>11058</v>
      </c>
      <c r="I931" s="221">
        <v>0.2384</v>
      </c>
      <c r="J931" s="212" t="s">
        <v>17850</v>
      </c>
      <c r="K931" s="53"/>
    </row>
    <row r="932" spans="1:11" ht="31.2">
      <c r="A932" s="53">
        <v>192</v>
      </c>
      <c r="B932" s="53">
        <v>192</v>
      </c>
      <c r="C932" s="38" t="s">
        <v>10860</v>
      </c>
      <c r="D932" s="38" t="s">
        <v>10861</v>
      </c>
      <c r="E932" s="38" t="s">
        <v>10849</v>
      </c>
      <c r="F932" s="38" t="s">
        <v>10867</v>
      </c>
      <c r="G932" s="221" t="s">
        <v>10849</v>
      </c>
      <c r="H932" s="38" t="s">
        <v>11059</v>
      </c>
      <c r="I932" s="221">
        <v>1.6505000000000001</v>
      </c>
      <c r="J932" s="212" t="s">
        <v>17850</v>
      </c>
      <c r="K932" s="53"/>
    </row>
    <row r="933" spans="1:11" ht="31.2">
      <c r="A933" s="53">
        <v>193</v>
      </c>
      <c r="B933" s="53">
        <v>193</v>
      </c>
      <c r="C933" s="38" t="s">
        <v>10860</v>
      </c>
      <c r="D933" s="38" t="s">
        <v>10861</v>
      </c>
      <c r="E933" s="38" t="s">
        <v>10849</v>
      </c>
      <c r="F933" s="38" t="s">
        <v>10867</v>
      </c>
      <c r="G933" s="221" t="s">
        <v>10849</v>
      </c>
      <c r="H933" s="38" t="s">
        <v>11060</v>
      </c>
      <c r="I933" s="221">
        <v>0.72399999999999998</v>
      </c>
      <c r="J933" s="212" t="s">
        <v>17850</v>
      </c>
      <c r="K933" s="53"/>
    </row>
    <row r="934" spans="1:11" ht="31.2">
      <c r="A934" s="53">
        <v>194</v>
      </c>
      <c r="B934" s="53">
        <v>194</v>
      </c>
      <c r="C934" s="38" t="s">
        <v>10860</v>
      </c>
      <c r="D934" s="38" t="s">
        <v>10861</v>
      </c>
      <c r="E934" s="38" t="s">
        <v>10849</v>
      </c>
      <c r="F934" s="38" t="s">
        <v>10867</v>
      </c>
      <c r="G934" s="221" t="s">
        <v>10849</v>
      </c>
      <c r="H934" s="38" t="s">
        <v>11061</v>
      </c>
      <c r="I934" s="221">
        <v>10.4442</v>
      </c>
      <c r="J934" s="212" t="s">
        <v>17850</v>
      </c>
      <c r="K934" s="53"/>
    </row>
    <row r="935" spans="1:11" ht="31.2">
      <c r="A935" s="53">
        <v>195</v>
      </c>
      <c r="B935" s="53">
        <v>195</v>
      </c>
      <c r="C935" s="38" t="s">
        <v>10860</v>
      </c>
      <c r="D935" s="38" t="s">
        <v>10861</v>
      </c>
      <c r="E935" s="38" t="s">
        <v>10849</v>
      </c>
      <c r="F935" s="38" t="s">
        <v>10867</v>
      </c>
      <c r="G935" s="221" t="s">
        <v>10849</v>
      </c>
      <c r="H935" s="38" t="s">
        <v>11062</v>
      </c>
      <c r="I935" s="221">
        <v>0.46210000000000001</v>
      </c>
      <c r="J935" s="212" t="s">
        <v>17850</v>
      </c>
      <c r="K935" s="53"/>
    </row>
    <row r="936" spans="1:11" ht="31.2">
      <c r="A936" s="53">
        <v>196</v>
      </c>
      <c r="B936" s="53">
        <v>196</v>
      </c>
      <c r="C936" s="38" t="s">
        <v>10860</v>
      </c>
      <c r="D936" s="38" t="s">
        <v>10861</v>
      </c>
      <c r="E936" s="38" t="s">
        <v>10849</v>
      </c>
      <c r="F936" s="38" t="s">
        <v>10867</v>
      </c>
      <c r="G936" s="221" t="s">
        <v>10849</v>
      </c>
      <c r="H936" s="38" t="s">
        <v>11063</v>
      </c>
      <c r="I936" s="221">
        <v>0.1198</v>
      </c>
      <c r="J936" s="212" t="s">
        <v>17850</v>
      </c>
      <c r="K936" s="53"/>
    </row>
    <row r="937" spans="1:11" ht="31.2">
      <c r="A937" s="53">
        <v>197</v>
      </c>
      <c r="B937" s="53">
        <v>197</v>
      </c>
      <c r="C937" s="38" t="s">
        <v>10860</v>
      </c>
      <c r="D937" s="38" t="s">
        <v>10861</v>
      </c>
      <c r="E937" s="38" t="s">
        <v>10849</v>
      </c>
      <c r="F937" s="38" t="s">
        <v>10867</v>
      </c>
      <c r="G937" s="221" t="s">
        <v>10849</v>
      </c>
      <c r="H937" s="38" t="s">
        <v>11064</v>
      </c>
      <c r="I937" s="221">
        <v>0.16439999999999999</v>
      </c>
      <c r="J937" s="212" t="s">
        <v>17850</v>
      </c>
      <c r="K937" s="53"/>
    </row>
    <row r="938" spans="1:11" ht="31.2">
      <c r="A938" s="53">
        <v>198</v>
      </c>
      <c r="B938" s="53">
        <v>198</v>
      </c>
      <c r="C938" s="38" t="s">
        <v>10860</v>
      </c>
      <c r="D938" s="38" t="s">
        <v>10861</v>
      </c>
      <c r="E938" s="38" t="s">
        <v>10849</v>
      </c>
      <c r="F938" s="38" t="s">
        <v>10867</v>
      </c>
      <c r="G938" s="221" t="s">
        <v>10849</v>
      </c>
      <c r="H938" s="38" t="s">
        <v>11065</v>
      </c>
      <c r="I938" s="221">
        <v>0.12529999999999999</v>
      </c>
      <c r="J938" s="212" t="s">
        <v>17850</v>
      </c>
      <c r="K938" s="53"/>
    </row>
    <row r="939" spans="1:11" ht="31.2">
      <c r="A939" s="53">
        <v>199</v>
      </c>
      <c r="B939" s="53">
        <v>199</v>
      </c>
      <c r="C939" s="38" t="s">
        <v>10860</v>
      </c>
      <c r="D939" s="38" t="s">
        <v>10861</v>
      </c>
      <c r="E939" s="38" t="s">
        <v>10849</v>
      </c>
      <c r="F939" s="38" t="s">
        <v>10867</v>
      </c>
      <c r="G939" s="221" t="s">
        <v>10849</v>
      </c>
      <c r="H939" s="38" t="s">
        <v>11066</v>
      </c>
      <c r="I939" s="221">
        <v>0.20849999999999999</v>
      </c>
      <c r="J939" s="212" t="s">
        <v>17850</v>
      </c>
      <c r="K939" s="53"/>
    </row>
    <row r="940" spans="1:11" ht="31.2">
      <c r="A940" s="53">
        <v>200</v>
      </c>
      <c r="B940" s="53">
        <v>200</v>
      </c>
      <c r="C940" s="38" t="s">
        <v>10860</v>
      </c>
      <c r="D940" s="38" t="s">
        <v>10861</v>
      </c>
      <c r="E940" s="38" t="s">
        <v>10849</v>
      </c>
      <c r="F940" s="38" t="s">
        <v>10867</v>
      </c>
      <c r="G940" s="221" t="s">
        <v>10849</v>
      </c>
      <c r="H940" s="38" t="s">
        <v>11067</v>
      </c>
      <c r="I940" s="221">
        <v>0.27779999999999999</v>
      </c>
      <c r="J940" s="212" t="s">
        <v>17850</v>
      </c>
      <c r="K940" s="53"/>
    </row>
    <row r="941" spans="1:11" ht="31.2">
      <c r="A941" s="53">
        <v>201</v>
      </c>
      <c r="B941" s="53">
        <v>201</v>
      </c>
      <c r="C941" s="38" t="s">
        <v>10860</v>
      </c>
      <c r="D941" s="38" t="s">
        <v>10861</v>
      </c>
      <c r="E941" s="38" t="s">
        <v>10849</v>
      </c>
      <c r="F941" s="38" t="s">
        <v>10867</v>
      </c>
      <c r="G941" s="221" t="s">
        <v>10849</v>
      </c>
      <c r="H941" s="38" t="s">
        <v>11068</v>
      </c>
      <c r="I941" s="221">
        <v>0.14360000000000001</v>
      </c>
      <c r="J941" s="212" t="s">
        <v>17850</v>
      </c>
      <c r="K941" s="53"/>
    </row>
    <row r="942" spans="1:11" ht="31.2">
      <c r="A942" s="53">
        <v>202</v>
      </c>
      <c r="B942" s="53">
        <v>202</v>
      </c>
      <c r="C942" s="38" t="s">
        <v>10860</v>
      </c>
      <c r="D942" s="38" t="s">
        <v>10861</v>
      </c>
      <c r="E942" s="38" t="s">
        <v>10849</v>
      </c>
      <c r="F942" s="38" t="s">
        <v>10867</v>
      </c>
      <c r="G942" s="221" t="s">
        <v>10849</v>
      </c>
      <c r="H942" s="38" t="s">
        <v>11069</v>
      </c>
      <c r="I942" s="221">
        <v>0.2271</v>
      </c>
      <c r="J942" s="212" t="s">
        <v>17850</v>
      </c>
      <c r="K942" s="53"/>
    </row>
    <row r="943" spans="1:11" ht="31.2">
      <c r="A943" s="53">
        <v>203</v>
      </c>
      <c r="B943" s="53">
        <v>203</v>
      </c>
      <c r="C943" s="38" t="s">
        <v>10860</v>
      </c>
      <c r="D943" s="38" t="s">
        <v>10861</v>
      </c>
      <c r="E943" s="38" t="s">
        <v>10849</v>
      </c>
      <c r="F943" s="38" t="s">
        <v>10867</v>
      </c>
      <c r="G943" s="221" t="s">
        <v>10849</v>
      </c>
      <c r="H943" s="38" t="s">
        <v>11070</v>
      </c>
      <c r="I943" s="221">
        <v>0.27850000000000003</v>
      </c>
      <c r="J943" s="212" t="s">
        <v>17850</v>
      </c>
      <c r="K943" s="53"/>
    </row>
    <row r="944" spans="1:11" ht="31.2">
      <c r="A944" s="53">
        <v>204</v>
      </c>
      <c r="B944" s="53">
        <v>204</v>
      </c>
      <c r="C944" s="38" t="s">
        <v>10860</v>
      </c>
      <c r="D944" s="38" t="s">
        <v>10861</v>
      </c>
      <c r="E944" s="38" t="s">
        <v>10849</v>
      </c>
      <c r="F944" s="38" t="s">
        <v>10867</v>
      </c>
      <c r="G944" s="221" t="s">
        <v>10849</v>
      </c>
      <c r="H944" s="38" t="s">
        <v>11071</v>
      </c>
      <c r="I944" s="221">
        <v>1.0495000000000001</v>
      </c>
      <c r="J944" s="212" t="s">
        <v>17850</v>
      </c>
      <c r="K944" s="53"/>
    </row>
    <row r="945" spans="1:11" ht="31.2">
      <c r="A945" s="53">
        <v>205</v>
      </c>
      <c r="B945" s="53">
        <v>205</v>
      </c>
      <c r="C945" s="38" t="s">
        <v>10860</v>
      </c>
      <c r="D945" s="38" t="s">
        <v>10861</v>
      </c>
      <c r="E945" s="38" t="s">
        <v>10849</v>
      </c>
      <c r="F945" s="38" t="s">
        <v>10867</v>
      </c>
      <c r="G945" s="221" t="s">
        <v>10849</v>
      </c>
      <c r="H945" s="38" t="s">
        <v>11072</v>
      </c>
      <c r="I945" s="221">
        <v>0.1779</v>
      </c>
      <c r="J945" s="212" t="s">
        <v>17850</v>
      </c>
      <c r="K945" s="53"/>
    </row>
    <row r="946" spans="1:11" ht="31.2">
      <c r="A946" s="53">
        <v>206</v>
      </c>
      <c r="B946" s="53">
        <v>206</v>
      </c>
      <c r="C946" s="38" t="s">
        <v>10860</v>
      </c>
      <c r="D946" s="38" t="s">
        <v>10861</v>
      </c>
      <c r="E946" s="38" t="s">
        <v>10849</v>
      </c>
      <c r="F946" s="38" t="s">
        <v>10867</v>
      </c>
      <c r="G946" s="221" t="s">
        <v>10849</v>
      </c>
      <c r="H946" s="38" t="s">
        <v>11073</v>
      </c>
      <c r="I946" s="221">
        <v>0.1779</v>
      </c>
      <c r="J946" s="212" t="s">
        <v>17850</v>
      </c>
      <c r="K946" s="53"/>
    </row>
    <row r="947" spans="1:11" ht="31.2">
      <c r="A947" s="53">
        <v>207</v>
      </c>
      <c r="B947" s="53">
        <v>207</v>
      </c>
      <c r="C947" s="38" t="s">
        <v>10860</v>
      </c>
      <c r="D947" s="38" t="s">
        <v>10861</v>
      </c>
      <c r="E947" s="38" t="s">
        <v>10849</v>
      </c>
      <c r="F947" s="38" t="s">
        <v>10867</v>
      </c>
      <c r="G947" s="221" t="s">
        <v>10849</v>
      </c>
      <c r="H947" s="38" t="s">
        <v>11074</v>
      </c>
      <c r="I947" s="221">
        <v>8.6099999999999996E-2</v>
      </c>
      <c r="J947" s="212" t="s">
        <v>17850</v>
      </c>
      <c r="K947" s="53"/>
    </row>
    <row r="948" spans="1:11" ht="31.2">
      <c r="A948" s="53">
        <v>208</v>
      </c>
      <c r="B948" s="53">
        <v>208</v>
      </c>
      <c r="C948" s="38" t="s">
        <v>10860</v>
      </c>
      <c r="D948" s="38" t="s">
        <v>10861</v>
      </c>
      <c r="E948" s="38" t="s">
        <v>10849</v>
      </c>
      <c r="F948" s="38" t="s">
        <v>10867</v>
      </c>
      <c r="G948" s="221" t="s">
        <v>10849</v>
      </c>
      <c r="H948" s="38" t="s">
        <v>11075</v>
      </c>
      <c r="I948" s="221">
        <v>0.31850000000000001</v>
      </c>
      <c r="J948" s="212" t="s">
        <v>17850</v>
      </c>
      <c r="K948" s="53"/>
    </row>
    <row r="949" spans="1:11" ht="31.2">
      <c r="A949" s="53">
        <v>209</v>
      </c>
      <c r="B949" s="53">
        <v>209</v>
      </c>
      <c r="C949" s="38" t="s">
        <v>10860</v>
      </c>
      <c r="D949" s="38" t="s">
        <v>10861</v>
      </c>
      <c r="E949" s="38" t="s">
        <v>10849</v>
      </c>
      <c r="F949" s="38" t="s">
        <v>10867</v>
      </c>
      <c r="G949" s="221" t="s">
        <v>10849</v>
      </c>
      <c r="H949" s="38" t="s">
        <v>11076</v>
      </c>
      <c r="I949" s="221">
        <v>0.24929999999999999</v>
      </c>
      <c r="J949" s="212" t="s">
        <v>17850</v>
      </c>
      <c r="K949" s="53"/>
    </row>
    <row r="950" spans="1:11" ht="31.2">
      <c r="A950" s="53">
        <v>210</v>
      </c>
      <c r="B950" s="53">
        <v>210</v>
      </c>
      <c r="C950" s="38" t="s">
        <v>10860</v>
      </c>
      <c r="D950" s="38" t="s">
        <v>10861</v>
      </c>
      <c r="E950" s="38" t="s">
        <v>10849</v>
      </c>
      <c r="F950" s="38" t="s">
        <v>10867</v>
      </c>
      <c r="G950" s="221" t="s">
        <v>10849</v>
      </c>
      <c r="H950" s="38" t="s">
        <v>11077</v>
      </c>
      <c r="I950" s="221">
        <v>0.39779999999999999</v>
      </c>
      <c r="J950" s="212" t="s">
        <v>17850</v>
      </c>
      <c r="K950" s="53"/>
    </row>
    <row r="951" spans="1:11" ht="31.2">
      <c r="A951" s="53">
        <v>211</v>
      </c>
      <c r="B951" s="53">
        <v>211</v>
      </c>
      <c r="C951" s="38" t="s">
        <v>10860</v>
      </c>
      <c r="D951" s="38" t="s">
        <v>10861</v>
      </c>
      <c r="E951" s="38" t="s">
        <v>10849</v>
      </c>
      <c r="F951" s="38" t="s">
        <v>10867</v>
      </c>
      <c r="G951" s="221" t="s">
        <v>10849</v>
      </c>
      <c r="H951" s="38" t="s">
        <v>11078</v>
      </c>
      <c r="I951" s="221">
        <v>0.114</v>
      </c>
      <c r="J951" s="212" t="s">
        <v>17850</v>
      </c>
      <c r="K951" s="53"/>
    </row>
    <row r="952" spans="1:11" ht="31.2">
      <c r="A952" s="53">
        <v>212</v>
      </c>
      <c r="B952" s="53">
        <v>212</v>
      </c>
      <c r="C952" s="38" t="s">
        <v>10860</v>
      </c>
      <c r="D952" s="38" t="s">
        <v>10861</v>
      </c>
      <c r="E952" s="38" t="s">
        <v>10849</v>
      </c>
      <c r="F952" s="38" t="s">
        <v>10867</v>
      </c>
      <c r="G952" s="221" t="s">
        <v>10849</v>
      </c>
      <c r="H952" s="38" t="s">
        <v>11079</v>
      </c>
      <c r="I952" s="221">
        <v>0.155</v>
      </c>
      <c r="J952" s="212" t="s">
        <v>17850</v>
      </c>
      <c r="K952" s="53"/>
    </row>
    <row r="953" spans="1:11" ht="31.2">
      <c r="A953" s="53">
        <v>213</v>
      </c>
      <c r="B953" s="53">
        <v>213</v>
      </c>
      <c r="C953" s="38" t="s">
        <v>10860</v>
      </c>
      <c r="D953" s="38" t="s">
        <v>10861</v>
      </c>
      <c r="E953" s="38" t="s">
        <v>10849</v>
      </c>
      <c r="F953" s="38" t="s">
        <v>10867</v>
      </c>
      <c r="G953" s="221" t="s">
        <v>10849</v>
      </c>
      <c r="H953" s="38" t="s">
        <v>11080</v>
      </c>
      <c r="I953" s="221">
        <v>2.6700000000000002E-2</v>
      </c>
      <c r="J953" s="212" t="s">
        <v>17850</v>
      </c>
      <c r="K953" s="53"/>
    </row>
    <row r="954" spans="1:11" ht="31.2">
      <c r="A954" s="53">
        <v>214</v>
      </c>
      <c r="B954" s="53">
        <v>214</v>
      </c>
      <c r="C954" s="38" t="s">
        <v>10860</v>
      </c>
      <c r="D954" s="38" t="s">
        <v>10861</v>
      </c>
      <c r="E954" s="38" t="s">
        <v>10849</v>
      </c>
      <c r="F954" s="38" t="s">
        <v>10867</v>
      </c>
      <c r="G954" s="221" t="s">
        <v>10849</v>
      </c>
      <c r="H954" s="38" t="s">
        <v>11081</v>
      </c>
      <c r="I954" s="221">
        <v>0.155</v>
      </c>
      <c r="J954" s="212" t="s">
        <v>17850</v>
      </c>
      <c r="K954" s="53"/>
    </row>
    <row r="955" spans="1:11" ht="31.2">
      <c r="A955" s="53">
        <v>215</v>
      </c>
      <c r="B955" s="53">
        <v>215</v>
      </c>
      <c r="C955" s="38" t="s">
        <v>10860</v>
      </c>
      <c r="D955" s="38" t="s">
        <v>10861</v>
      </c>
      <c r="E955" s="38" t="s">
        <v>10849</v>
      </c>
      <c r="F955" s="38" t="s">
        <v>10867</v>
      </c>
      <c r="G955" s="221" t="s">
        <v>10849</v>
      </c>
      <c r="H955" s="38" t="s">
        <v>11082</v>
      </c>
      <c r="I955" s="221">
        <v>2.8299999999999999E-2</v>
      </c>
      <c r="J955" s="212" t="s">
        <v>17850</v>
      </c>
      <c r="K955" s="53"/>
    </row>
    <row r="956" spans="1:11" ht="31.2">
      <c r="A956" s="53">
        <v>216</v>
      </c>
      <c r="B956" s="53">
        <v>216</v>
      </c>
      <c r="C956" s="38" t="s">
        <v>10860</v>
      </c>
      <c r="D956" s="38" t="s">
        <v>10861</v>
      </c>
      <c r="E956" s="38" t="s">
        <v>10849</v>
      </c>
      <c r="F956" s="38" t="s">
        <v>10867</v>
      </c>
      <c r="G956" s="221" t="s">
        <v>10849</v>
      </c>
      <c r="H956" s="38" t="s">
        <v>11083</v>
      </c>
      <c r="I956" s="221">
        <v>0.15049999999999999</v>
      </c>
      <c r="J956" s="212" t="s">
        <v>17850</v>
      </c>
      <c r="K956" s="53"/>
    </row>
    <row r="957" spans="1:11" ht="31.2">
      <c r="A957" s="53">
        <v>217</v>
      </c>
      <c r="B957" s="53">
        <v>217</v>
      </c>
      <c r="C957" s="38" t="s">
        <v>10860</v>
      </c>
      <c r="D957" s="38" t="s">
        <v>10861</v>
      </c>
      <c r="E957" s="38" t="s">
        <v>10849</v>
      </c>
      <c r="F957" s="38" t="s">
        <v>10867</v>
      </c>
      <c r="G957" s="221" t="s">
        <v>10849</v>
      </c>
      <c r="H957" s="38" t="s">
        <v>11084</v>
      </c>
      <c r="I957" s="221">
        <v>7.5600000000000001E-2</v>
      </c>
      <c r="J957" s="212" t="s">
        <v>17850</v>
      </c>
      <c r="K957" s="53"/>
    </row>
    <row r="958" spans="1:11" ht="31.2">
      <c r="A958" s="53">
        <v>218</v>
      </c>
      <c r="B958" s="53">
        <v>218</v>
      </c>
      <c r="C958" s="38" t="s">
        <v>10860</v>
      </c>
      <c r="D958" s="38" t="s">
        <v>10861</v>
      </c>
      <c r="E958" s="38" t="s">
        <v>10849</v>
      </c>
      <c r="F958" s="38" t="s">
        <v>10867</v>
      </c>
      <c r="G958" s="221" t="s">
        <v>10849</v>
      </c>
      <c r="H958" s="38" t="s">
        <v>11085</v>
      </c>
      <c r="I958" s="221">
        <v>5.0911</v>
      </c>
      <c r="J958" s="212" t="s">
        <v>17850</v>
      </c>
      <c r="K958" s="53"/>
    </row>
    <row r="959" spans="1:11" ht="31.2">
      <c r="A959" s="53">
        <v>219</v>
      </c>
      <c r="B959" s="53">
        <v>219</v>
      </c>
      <c r="C959" s="38" t="s">
        <v>10860</v>
      </c>
      <c r="D959" s="38" t="s">
        <v>10861</v>
      </c>
      <c r="E959" s="38" t="s">
        <v>10849</v>
      </c>
      <c r="F959" s="38" t="s">
        <v>10867</v>
      </c>
      <c r="G959" s="221" t="s">
        <v>10849</v>
      </c>
      <c r="H959" s="38" t="s">
        <v>11086</v>
      </c>
      <c r="I959" s="221">
        <v>9.3200000000000005E-2</v>
      </c>
      <c r="J959" s="212" t="s">
        <v>17850</v>
      </c>
      <c r="K959" s="53"/>
    </row>
    <row r="960" spans="1:11" ht="31.2">
      <c r="A960" s="53">
        <v>220</v>
      </c>
      <c r="B960" s="53">
        <v>220</v>
      </c>
      <c r="C960" s="38" t="s">
        <v>10860</v>
      </c>
      <c r="D960" s="38" t="s">
        <v>10861</v>
      </c>
      <c r="E960" s="38" t="s">
        <v>10849</v>
      </c>
      <c r="F960" s="38" t="s">
        <v>10867</v>
      </c>
      <c r="G960" s="221" t="s">
        <v>10849</v>
      </c>
      <c r="H960" s="38" t="s">
        <v>11087</v>
      </c>
      <c r="I960" s="221">
        <v>0.25430000000000003</v>
      </c>
      <c r="J960" s="212" t="s">
        <v>17850</v>
      </c>
      <c r="K960" s="53"/>
    </row>
    <row r="961" spans="1:11" ht="31.2">
      <c r="A961" s="53">
        <v>221</v>
      </c>
      <c r="B961" s="53">
        <v>221</v>
      </c>
      <c r="C961" s="38" t="s">
        <v>10860</v>
      </c>
      <c r="D961" s="38" t="s">
        <v>10861</v>
      </c>
      <c r="E961" s="38" t="s">
        <v>10849</v>
      </c>
      <c r="F961" s="38" t="s">
        <v>10867</v>
      </c>
      <c r="G961" s="221" t="s">
        <v>10849</v>
      </c>
      <c r="H961" s="38" t="s">
        <v>11088</v>
      </c>
      <c r="I961" s="221">
        <v>0.25430000000000003</v>
      </c>
      <c r="J961" s="212" t="s">
        <v>17850</v>
      </c>
      <c r="K961" s="53"/>
    </row>
    <row r="962" spans="1:11" ht="31.2">
      <c r="A962" s="53">
        <v>222</v>
      </c>
      <c r="B962" s="53">
        <v>222</v>
      </c>
      <c r="C962" s="38" t="s">
        <v>10860</v>
      </c>
      <c r="D962" s="38" t="s">
        <v>10861</v>
      </c>
      <c r="E962" s="38" t="s">
        <v>10849</v>
      </c>
      <c r="F962" s="38" t="s">
        <v>10867</v>
      </c>
      <c r="G962" s="221" t="s">
        <v>10849</v>
      </c>
      <c r="H962" s="38" t="s">
        <v>11089</v>
      </c>
      <c r="I962" s="221">
        <v>0.13519999999999999</v>
      </c>
      <c r="J962" s="212" t="s">
        <v>17850</v>
      </c>
      <c r="K962" s="53"/>
    </row>
    <row r="963" spans="1:11" ht="31.2">
      <c r="A963" s="53">
        <v>223</v>
      </c>
      <c r="B963" s="53">
        <v>223</v>
      </c>
      <c r="C963" s="38" t="s">
        <v>10860</v>
      </c>
      <c r="D963" s="38" t="s">
        <v>10861</v>
      </c>
      <c r="E963" s="38" t="s">
        <v>10849</v>
      </c>
      <c r="F963" s="38" t="s">
        <v>10867</v>
      </c>
      <c r="G963" s="221" t="s">
        <v>10849</v>
      </c>
      <c r="H963" s="38" t="s">
        <v>11090</v>
      </c>
      <c r="I963" s="221">
        <v>2.6076999999999999</v>
      </c>
      <c r="J963" s="212" t="s">
        <v>17850</v>
      </c>
      <c r="K963" s="53"/>
    </row>
    <row r="964" spans="1:11" ht="31.2">
      <c r="A964" s="53">
        <v>224</v>
      </c>
      <c r="B964" s="53">
        <v>224</v>
      </c>
      <c r="C964" s="38" t="s">
        <v>10860</v>
      </c>
      <c r="D964" s="38" t="s">
        <v>10861</v>
      </c>
      <c r="E964" s="38" t="s">
        <v>10849</v>
      </c>
      <c r="F964" s="38" t="s">
        <v>10867</v>
      </c>
      <c r="G964" s="221" t="s">
        <v>10849</v>
      </c>
      <c r="H964" s="38" t="s">
        <v>11091</v>
      </c>
      <c r="I964" s="221">
        <v>3.6796000000000002</v>
      </c>
      <c r="J964" s="212" t="s">
        <v>17850</v>
      </c>
      <c r="K964" s="53"/>
    </row>
    <row r="965" spans="1:11" ht="31.2">
      <c r="A965" s="53">
        <v>225</v>
      </c>
      <c r="B965" s="53">
        <v>225</v>
      </c>
      <c r="C965" s="38" t="s">
        <v>10860</v>
      </c>
      <c r="D965" s="38" t="s">
        <v>10861</v>
      </c>
      <c r="E965" s="38" t="s">
        <v>10849</v>
      </c>
      <c r="F965" s="38" t="s">
        <v>10867</v>
      </c>
      <c r="G965" s="221" t="s">
        <v>10849</v>
      </c>
      <c r="H965" s="38" t="s">
        <v>11092</v>
      </c>
      <c r="I965" s="221">
        <v>6.8080999999999996</v>
      </c>
      <c r="J965" s="212" t="s">
        <v>17850</v>
      </c>
      <c r="K965" s="53"/>
    </row>
    <row r="966" spans="1:11" ht="31.2">
      <c r="A966" s="53">
        <v>226</v>
      </c>
      <c r="B966" s="53">
        <v>226</v>
      </c>
      <c r="C966" s="38" t="s">
        <v>10860</v>
      </c>
      <c r="D966" s="38" t="s">
        <v>10861</v>
      </c>
      <c r="E966" s="38" t="s">
        <v>10849</v>
      </c>
      <c r="F966" s="38" t="s">
        <v>10867</v>
      </c>
      <c r="G966" s="221" t="s">
        <v>10849</v>
      </c>
      <c r="H966" s="38" t="s">
        <v>11093</v>
      </c>
      <c r="I966" s="221">
        <v>0.76419999999999999</v>
      </c>
      <c r="J966" s="212" t="s">
        <v>17850</v>
      </c>
      <c r="K966" s="53"/>
    </row>
    <row r="967" spans="1:11" ht="31.2">
      <c r="A967" s="53">
        <v>227</v>
      </c>
      <c r="B967" s="53">
        <v>227</v>
      </c>
      <c r="C967" s="38" t="s">
        <v>10860</v>
      </c>
      <c r="D967" s="38" t="s">
        <v>10861</v>
      </c>
      <c r="E967" s="38" t="s">
        <v>10849</v>
      </c>
      <c r="F967" s="38" t="s">
        <v>10867</v>
      </c>
      <c r="G967" s="221" t="s">
        <v>10849</v>
      </c>
      <c r="H967" s="38" t="s">
        <v>11094</v>
      </c>
      <c r="I967" s="221">
        <v>594.04250000000002</v>
      </c>
      <c r="J967" s="212" t="s">
        <v>17850</v>
      </c>
      <c r="K967" s="53"/>
    </row>
    <row r="968" spans="1:11" ht="31.2">
      <c r="A968" s="53">
        <v>228</v>
      </c>
      <c r="B968" s="53">
        <v>228</v>
      </c>
      <c r="C968" s="38" t="s">
        <v>10860</v>
      </c>
      <c r="D968" s="38" t="s">
        <v>10861</v>
      </c>
      <c r="E968" s="38" t="s">
        <v>10849</v>
      </c>
      <c r="F968" s="38" t="s">
        <v>10867</v>
      </c>
      <c r="G968" s="221" t="s">
        <v>10849</v>
      </c>
      <c r="H968" s="38" t="s">
        <v>11095</v>
      </c>
      <c r="I968" s="221">
        <v>10.8263</v>
      </c>
      <c r="J968" s="212" t="s">
        <v>17850</v>
      </c>
      <c r="K968" s="53"/>
    </row>
    <row r="969" spans="1:11" ht="31.2">
      <c r="A969" s="53">
        <v>229</v>
      </c>
      <c r="B969" s="53">
        <v>229</v>
      </c>
      <c r="C969" s="38" t="s">
        <v>10860</v>
      </c>
      <c r="D969" s="38" t="s">
        <v>10861</v>
      </c>
      <c r="E969" s="38" t="s">
        <v>10849</v>
      </c>
      <c r="F969" s="38" t="s">
        <v>10867</v>
      </c>
      <c r="G969" s="221" t="s">
        <v>10849</v>
      </c>
      <c r="H969" s="38" t="s">
        <v>11096</v>
      </c>
      <c r="I969" s="221">
        <v>12.454499999999999</v>
      </c>
      <c r="J969" s="212" t="s">
        <v>17850</v>
      </c>
      <c r="K969" s="53"/>
    </row>
    <row r="970" spans="1:11" ht="31.2">
      <c r="A970" s="53">
        <v>230</v>
      </c>
      <c r="B970" s="53">
        <v>230</v>
      </c>
      <c r="C970" s="38" t="s">
        <v>10860</v>
      </c>
      <c r="D970" s="38" t="s">
        <v>10861</v>
      </c>
      <c r="E970" s="38" t="s">
        <v>10849</v>
      </c>
      <c r="F970" s="38" t="s">
        <v>10867</v>
      </c>
      <c r="G970" s="221" t="s">
        <v>10849</v>
      </c>
      <c r="H970" s="38" t="s">
        <v>11097</v>
      </c>
      <c r="I970" s="221">
        <v>6.3074000000000003</v>
      </c>
      <c r="J970" s="212" t="s">
        <v>17850</v>
      </c>
      <c r="K970" s="53"/>
    </row>
    <row r="971" spans="1:11" ht="31.2">
      <c r="A971" s="53">
        <v>231</v>
      </c>
      <c r="B971" s="53">
        <v>231</v>
      </c>
      <c r="C971" s="38" t="s">
        <v>10860</v>
      </c>
      <c r="D971" s="38" t="s">
        <v>10861</v>
      </c>
      <c r="E971" s="38" t="s">
        <v>10849</v>
      </c>
      <c r="F971" s="38" t="s">
        <v>10867</v>
      </c>
      <c r="G971" s="221" t="s">
        <v>10849</v>
      </c>
      <c r="H971" s="38" t="s">
        <v>11098</v>
      </c>
      <c r="I971" s="221">
        <v>46.596699999999998</v>
      </c>
      <c r="J971" s="212" t="s">
        <v>17850</v>
      </c>
      <c r="K971" s="53"/>
    </row>
    <row r="972" spans="1:11" ht="31.2">
      <c r="A972" s="53">
        <v>232</v>
      </c>
      <c r="B972" s="53">
        <v>232</v>
      </c>
      <c r="C972" s="38" t="s">
        <v>10860</v>
      </c>
      <c r="D972" s="38" t="s">
        <v>10861</v>
      </c>
      <c r="E972" s="38" t="s">
        <v>10849</v>
      </c>
      <c r="F972" s="38" t="s">
        <v>10867</v>
      </c>
      <c r="G972" s="221" t="s">
        <v>10849</v>
      </c>
      <c r="H972" s="38" t="s">
        <v>11099</v>
      </c>
      <c r="I972" s="221">
        <v>0.1452</v>
      </c>
      <c r="J972" s="212" t="s">
        <v>17850</v>
      </c>
      <c r="K972" s="53"/>
    </row>
    <row r="973" spans="1:11" ht="31.2">
      <c r="A973" s="53">
        <v>233</v>
      </c>
      <c r="B973" s="53">
        <v>233</v>
      </c>
      <c r="C973" s="38" t="s">
        <v>10860</v>
      </c>
      <c r="D973" s="38" t="s">
        <v>10861</v>
      </c>
      <c r="E973" s="38" t="s">
        <v>10849</v>
      </c>
      <c r="F973" s="38" t="s">
        <v>10867</v>
      </c>
      <c r="G973" s="221" t="s">
        <v>10849</v>
      </c>
      <c r="H973" s="38" t="s">
        <v>11100</v>
      </c>
      <c r="I973" s="221">
        <v>10.346299999999999</v>
      </c>
      <c r="J973" s="212" t="s">
        <v>17850</v>
      </c>
      <c r="K973" s="53"/>
    </row>
    <row r="974" spans="1:11" ht="31.2">
      <c r="A974" s="53">
        <v>234</v>
      </c>
      <c r="B974" s="53">
        <v>234</v>
      </c>
      <c r="C974" s="38" t="s">
        <v>10860</v>
      </c>
      <c r="D974" s="38" t="s">
        <v>10861</v>
      </c>
      <c r="E974" s="38" t="s">
        <v>10849</v>
      </c>
      <c r="F974" s="38" t="s">
        <v>10867</v>
      </c>
      <c r="G974" s="221" t="s">
        <v>10849</v>
      </c>
      <c r="H974" s="38" t="s">
        <v>11101</v>
      </c>
      <c r="I974" s="221">
        <v>8.3900000000000002E-2</v>
      </c>
      <c r="J974" s="212" t="s">
        <v>17850</v>
      </c>
      <c r="K974" s="53"/>
    </row>
    <row r="975" spans="1:11" ht="31.2">
      <c r="A975" s="53">
        <v>235</v>
      </c>
      <c r="B975" s="53">
        <v>235</v>
      </c>
      <c r="C975" s="38" t="s">
        <v>10860</v>
      </c>
      <c r="D975" s="38" t="s">
        <v>10861</v>
      </c>
      <c r="E975" s="38" t="s">
        <v>10849</v>
      </c>
      <c r="F975" s="38" t="s">
        <v>10867</v>
      </c>
      <c r="G975" s="221" t="s">
        <v>10849</v>
      </c>
      <c r="H975" s="38" t="s">
        <v>11102</v>
      </c>
      <c r="I975" s="221">
        <v>0.13500000000000001</v>
      </c>
      <c r="J975" s="212" t="s">
        <v>17850</v>
      </c>
      <c r="K975" s="53"/>
    </row>
    <row r="976" spans="1:11" ht="31.2">
      <c r="A976" s="53">
        <v>236</v>
      </c>
      <c r="B976" s="53">
        <v>236</v>
      </c>
      <c r="C976" s="38" t="s">
        <v>10860</v>
      </c>
      <c r="D976" s="38" t="s">
        <v>10861</v>
      </c>
      <c r="E976" s="38" t="s">
        <v>10849</v>
      </c>
      <c r="F976" s="38" t="s">
        <v>10867</v>
      </c>
      <c r="G976" s="221" t="s">
        <v>10849</v>
      </c>
      <c r="H976" s="38" t="s">
        <v>11103</v>
      </c>
      <c r="I976" s="221">
        <v>0.76080000000000003</v>
      </c>
      <c r="J976" s="212" t="s">
        <v>17850</v>
      </c>
      <c r="K976" s="53"/>
    </row>
    <row r="977" spans="1:11" ht="31.2">
      <c r="A977" s="53">
        <v>237</v>
      </c>
      <c r="B977" s="53">
        <v>237</v>
      </c>
      <c r="C977" s="38" t="s">
        <v>10860</v>
      </c>
      <c r="D977" s="38" t="s">
        <v>10861</v>
      </c>
      <c r="E977" s="38" t="s">
        <v>10849</v>
      </c>
      <c r="F977" s="38" t="s">
        <v>10867</v>
      </c>
      <c r="G977" s="221" t="s">
        <v>10849</v>
      </c>
      <c r="H977" s="38" t="s">
        <v>11104</v>
      </c>
      <c r="I977" s="221">
        <v>1.0688</v>
      </c>
      <c r="J977" s="212" t="s">
        <v>17850</v>
      </c>
      <c r="K977" s="53"/>
    </row>
    <row r="978" spans="1:11" ht="31.2">
      <c r="A978" s="53">
        <v>238</v>
      </c>
      <c r="B978" s="53">
        <v>238</v>
      </c>
      <c r="C978" s="38" t="s">
        <v>10860</v>
      </c>
      <c r="D978" s="38" t="s">
        <v>10861</v>
      </c>
      <c r="E978" s="38" t="s">
        <v>10849</v>
      </c>
      <c r="F978" s="38" t="s">
        <v>10867</v>
      </c>
      <c r="G978" s="221" t="s">
        <v>10849</v>
      </c>
      <c r="H978" s="38" t="s">
        <v>11105</v>
      </c>
      <c r="I978" s="221">
        <v>1.09E-2</v>
      </c>
      <c r="J978" s="212" t="s">
        <v>17850</v>
      </c>
      <c r="K978" s="53"/>
    </row>
    <row r="979" spans="1:11" ht="31.2">
      <c r="A979" s="53">
        <v>239</v>
      </c>
      <c r="B979" s="53">
        <v>239</v>
      </c>
      <c r="C979" s="38" t="s">
        <v>10860</v>
      </c>
      <c r="D979" s="38" t="s">
        <v>10861</v>
      </c>
      <c r="E979" s="38" t="s">
        <v>10849</v>
      </c>
      <c r="F979" s="38" t="s">
        <v>10867</v>
      </c>
      <c r="G979" s="221" t="s">
        <v>10849</v>
      </c>
      <c r="H979" s="38" t="s">
        <v>11106</v>
      </c>
      <c r="I979" s="221">
        <v>0.75209999999999999</v>
      </c>
      <c r="J979" s="212" t="s">
        <v>17850</v>
      </c>
      <c r="K979" s="53"/>
    </row>
    <row r="980" spans="1:11" ht="31.2">
      <c r="A980" s="53">
        <v>240</v>
      </c>
      <c r="B980" s="53">
        <v>240</v>
      </c>
      <c r="C980" s="38" t="s">
        <v>10860</v>
      </c>
      <c r="D980" s="38" t="s">
        <v>10861</v>
      </c>
      <c r="E980" s="38" t="s">
        <v>10849</v>
      </c>
      <c r="F980" s="38" t="s">
        <v>10867</v>
      </c>
      <c r="G980" s="221" t="s">
        <v>10849</v>
      </c>
      <c r="H980" s="38" t="s">
        <v>11107</v>
      </c>
      <c r="I980" s="221">
        <v>1.702</v>
      </c>
      <c r="J980" s="212" t="s">
        <v>17850</v>
      </c>
      <c r="K980" s="53"/>
    </row>
    <row r="981" spans="1:11" ht="31.2">
      <c r="A981" s="53">
        <v>241</v>
      </c>
      <c r="B981" s="53">
        <v>241</v>
      </c>
      <c r="C981" s="38" t="s">
        <v>10860</v>
      </c>
      <c r="D981" s="38" t="s">
        <v>10861</v>
      </c>
      <c r="E981" s="38" t="s">
        <v>10849</v>
      </c>
      <c r="F981" s="38" t="s">
        <v>10867</v>
      </c>
      <c r="G981" s="221" t="s">
        <v>10849</v>
      </c>
      <c r="H981" s="38" t="s">
        <v>11108</v>
      </c>
      <c r="I981" s="221">
        <v>0.55300000000000005</v>
      </c>
      <c r="J981" s="212" t="s">
        <v>17850</v>
      </c>
      <c r="K981" s="53"/>
    </row>
    <row r="982" spans="1:11" ht="31.2">
      <c r="A982" s="53">
        <v>242</v>
      </c>
      <c r="B982" s="53">
        <v>242</v>
      </c>
      <c r="C982" s="38" t="s">
        <v>10860</v>
      </c>
      <c r="D982" s="38" t="s">
        <v>10861</v>
      </c>
      <c r="E982" s="38" t="s">
        <v>10849</v>
      </c>
      <c r="F982" s="38" t="s">
        <v>10867</v>
      </c>
      <c r="G982" s="221" t="s">
        <v>10849</v>
      </c>
      <c r="H982" s="38" t="s">
        <v>11109</v>
      </c>
      <c r="I982" s="221">
        <v>0.28149999999999997</v>
      </c>
      <c r="J982" s="212" t="s">
        <v>17850</v>
      </c>
      <c r="K982" s="53"/>
    </row>
    <row r="983" spans="1:11" ht="31.2">
      <c r="A983" s="53">
        <v>243</v>
      </c>
      <c r="B983" s="53">
        <v>243</v>
      </c>
      <c r="C983" s="38" t="s">
        <v>10860</v>
      </c>
      <c r="D983" s="38" t="s">
        <v>10861</v>
      </c>
      <c r="E983" s="38" t="s">
        <v>10849</v>
      </c>
      <c r="F983" s="38" t="s">
        <v>10867</v>
      </c>
      <c r="G983" s="221" t="s">
        <v>10849</v>
      </c>
      <c r="H983" s="38" t="s">
        <v>11110</v>
      </c>
      <c r="I983" s="221">
        <v>1.1274</v>
      </c>
      <c r="J983" s="212" t="s">
        <v>17850</v>
      </c>
      <c r="K983" s="53"/>
    </row>
    <row r="984" spans="1:11" ht="31.2">
      <c r="A984" s="53">
        <v>244</v>
      </c>
      <c r="B984" s="53">
        <v>244</v>
      </c>
      <c r="C984" s="38" t="s">
        <v>10860</v>
      </c>
      <c r="D984" s="38" t="s">
        <v>10861</v>
      </c>
      <c r="E984" s="38" t="s">
        <v>10849</v>
      </c>
      <c r="F984" s="38" t="s">
        <v>10867</v>
      </c>
      <c r="G984" s="221" t="s">
        <v>10849</v>
      </c>
      <c r="H984" s="38" t="s">
        <v>11111</v>
      </c>
      <c r="I984" s="221">
        <v>4.48E-2</v>
      </c>
      <c r="J984" s="212" t="s">
        <v>17850</v>
      </c>
      <c r="K984" s="53"/>
    </row>
    <row r="985" spans="1:11" ht="31.2">
      <c r="A985" s="53">
        <v>245</v>
      </c>
      <c r="B985" s="53">
        <v>245</v>
      </c>
      <c r="C985" s="38" t="s">
        <v>10860</v>
      </c>
      <c r="D985" s="38" t="s">
        <v>10861</v>
      </c>
      <c r="E985" s="38" t="s">
        <v>10849</v>
      </c>
      <c r="F985" s="38" t="s">
        <v>10867</v>
      </c>
      <c r="G985" s="221" t="s">
        <v>10849</v>
      </c>
      <c r="H985" s="38" t="s">
        <v>11112</v>
      </c>
      <c r="I985" s="221">
        <v>0.59640000000000004</v>
      </c>
      <c r="J985" s="212" t="s">
        <v>17850</v>
      </c>
      <c r="K985" s="53"/>
    </row>
    <row r="986" spans="1:11" ht="31.2">
      <c r="A986" s="53">
        <v>246</v>
      </c>
      <c r="B986" s="53">
        <v>246</v>
      </c>
      <c r="C986" s="38" t="s">
        <v>10860</v>
      </c>
      <c r="D986" s="38" t="s">
        <v>10861</v>
      </c>
      <c r="E986" s="38" t="s">
        <v>10849</v>
      </c>
      <c r="F986" s="38" t="s">
        <v>10867</v>
      </c>
      <c r="G986" s="221" t="s">
        <v>10849</v>
      </c>
      <c r="H986" s="38" t="s">
        <v>11113</v>
      </c>
      <c r="I986" s="221">
        <v>0.24460000000000001</v>
      </c>
      <c r="J986" s="212" t="s">
        <v>17850</v>
      </c>
      <c r="K986" s="53"/>
    </row>
    <row r="987" spans="1:11" ht="31.2">
      <c r="A987" s="53">
        <v>247</v>
      </c>
      <c r="B987" s="53">
        <v>247</v>
      </c>
      <c r="C987" s="38" t="s">
        <v>10860</v>
      </c>
      <c r="D987" s="38" t="s">
        <v>10861</v>
      </c>
      <c r="E987" s="38" t="s">
        <v>10849</v>
      </c>
      <c r="F987" s="38" t="s">
        <v>10867</v>
      </c>
      <c r="G987" s="221" t="s">
        <v>10849</v>
      </c>
      <c r="H987" s="38" t="s">
        <v>11114</v>
      </c>
      <c r="I987" s="221">
        <v>3.0099999999999998E-2</v>
      </c>
      <c r="J987" s="212" t="s">
        <v>17850</v>
      </c>
      <c r="K987" s="53"/>
    </row>
    <row r="988" spans="1:11" ht="31.2">
      <c r="A988" s="53">
        <v>248</v>
      </c>
      <c r="B988" s="53">
        <v>248</v>
      </c>
      <c r="C988" s="38" t="s">
        <v>10860</v>
      </c>
      <c r="D988" s="38" t="s">
        <v>10861</v>
      </c>
      <c r="E988" s="38" t="s">
        <v>10849</v>
      </c>
      <c r="F988" s="38" t="s">
        <v>10867</v>
      </c>
      <c r="G988" s="221" t="s">
        <v>10849</v>
      </c>
      <c r="H988" s="38" t="s">
        <v>11115</v>
      </c>
      <c r="I988" s="221">
        <v>1.0316000000000001</v>
      </c>
      <c r="J988" s="212" t="s">
        <v>17850</v>
      </c>
      <c r="K988" s="53"/>
    </row>
    <row r="989" spans="1:11" ht="31.2">
      <c r="A989" s="53">
        <v>249</v>
      </c>
      <c r="B989" s="53">
        <v>249</v>
      </c>
      <c r="C989" s="38" t="s">
        <v>10860</v>
      </c>
      <c r="D989" s="38" t="s">
        <v>10861</v>
      </c>
      <c r="E989" s="38" t="s">
        <v>10849</v>
      </c>
      <c r="F989" s="38" t="s">
        <v>10867</v>
      </c>
      <c r="G989" s="221" t="s">
        <v>10849</v>
      </c>
      <c r="H989" s="38" t="s">
        <v>11116</v>
      </c>
      <c r="I989" s="221">
        <v>1.1656</v>
      </c>
      <c r="J989" s="212" t="s">
        <v>17850</v>
      </c>
      <c r="K989" s="53"/>
    </row>
    <row r="990" spans="1:11" ht="31.2">
      <c r="A990" s="53">
        <v>250</v>
      </c>
      <c r="B990" s="53">
        <v>250</v>
      </c>
      <c r="C990" s="38" t="s">
        <v>10860</v>
      </c>
      <c r="D990" s="38" t="s">
        <v>10861</v>
      </c>
      <c r="E990" s="38" t="s">
        <v>10849</v>
      </c>
      <c r="F990" s="38" t="s">
        <v>10867</v>
      </c>
      <c r="G990" s="221" t="s">
        <v>10849</v>
      </c>
      <c r="H990" s="38" t="s">
        <v>11117</v>
      </c>
      <c r="I990" s="221">
        <v>0.16089999999999999</v>
      </c>
      <c r="J990" s="212" t="s">
        <v>17850</v>
      </c>
      <c r="K990" s="53"/>
    </row>
    <row r="991" spans="1:11" ht="31.2">
      <c r="A991" s="53">
        <v>251</v>
      </c>
      <c r="B991" s="53">
        <v>251</v>
      </c>
      <c r="C991" s="38" t="s">
        <v>10860</v>
      </c>
      <c r="D991" s="38" t="s">
        <v>10861</v>
      </c>
      <c r="E991" s="38" t="s">
        <v>10849</v>
      </c>
      <c r="F991" s="38" t="s">
        <v>10867</v>
      </c>
      <c r="G991" s="221" t="s">
        <v>10849</v>
      </c>
      <c r="H991" s="38" t="s">
        <v>11118</v>
      </c>
      <c r="I991" s="221">
        <v>0.15629999999999999</v>
      </c>
      <c r="J991" s="212" t="s">
        <v>17850</v>
      </c>
      <c r="K991" s="53"/>
    </row>
    <row r="992" spans="1:11" ht="31.2">
      <c r="A992" s="53">
        <v>252</v>
      </c>
      <c r="B992" s="53">
        <v>252</v>
      </c>
      <c r="C992" s="38" t="s">
        <v>10860</v>
      </c>
      <c r="D992" s="38" t="s">
        <v>10861</v>
      </c>
      <c r="E992" s="38" t="s">
        <v>10849</v>
      </c>
      <c r="F992" s="38" t="s">
        <v>10867</v>
      </c>
      <c r="G992" s="221" t="s">
        <v>10849</v>
      </c>
      <c r="H992" s="38" t="s">
        <v>11119</v>
      </c>
      <c r="I992" s="221">
        <v>0.98709999999999998</v>
      </c>
      <c r="J992" s="212" t="s">
        <v>17850</v>
      </c>
      <c r="K992" s="53"/>
    </row>
    <row r="993" spans="1:11" ht="31.2">
      <c r="A993" s="53">
        <v>253</v>
      </c>
      <c r="B993" s="53">
        <v>253</v>
      </c>
      <c r="C993" s="38" t="s">
        <v>10860</v>
      </c>
      <c r="D993" s="38" t="s">
        <v>10861</v>
      </c>
      <c r="E993" s="38" t="s">
        <v>10849</v>
      </c>
      <c r="F993" s="38" t="s">
        <v>10867</v>
      </c>
      <c r="G993" s="221" t="s">
        <v>10849</v>
      </c>
      <c r="H993" s="38" t="s">
        <v>11120</v>
      </c>
      <c r="I993" s="221">
        <v>0.45479999999999998</v>
      </c>
      <c r="J993" s="212" t="s">
        <v>17850</v>
      </c>
      <c r="K993" s="53"/>
    </row>
    <row r="994" spans="1:11" ht="31.2">
      <c r="A994" s="53">
        <v>254</v>
      </c>
      <c r="B994" s="53">
        <v>254</v>
      </c>
      <c r="C994" s="38" t="s">
        <v>10860</v>
      </c>
      <c r="D994" s="38" t="s">
        <v>10861</v>
      </c>
      <c r="E994" s="38" t="s">
        <v>10849</v>
      </c>
      <c r="F994" s="38" t="s">
        <v>10867</v>
      </c>
      <c r="G994" s="221" t="s">
        <v>10849</v>
      </c>
      <c r="H994" s="38" t="s">
        <v>11121</v>
      </c>
      <c r="I994" s="221">
        <v>0.50280000000000002</v>
      </c>
      <c r="J994" s="212" t="s">
        <v>17850</v>
      </c>
      <c r="K994" s="53"/>
    </row>
    <row r="995" spans="1:11" ht="31.2">
      <c r="A995" s="53">
        <v>255</v>
      </c>
      <c r="B995" s="53">
        <v>255</v>
      </c>
      <c r="C995" s="38" t="s">
        <v>10860</v>
      </c>
      <c r="D995" s="38" t="s">
        <v>10861</v>
      </c>
      <c r="E995" s="38" t="s">
        <v>10849</v>
      </c>
      <c r="F995" s="38" t="s">
        <v>10867</v>
      </c>
      <c r="G995" s="221" t="s">
        <v>10849</v>
      </c>
      <c r="H995" s="38" t="s">
        <v>11122</v>
      </c>
      <c r="I995" s="221">
        <v>0.46989999999999998</v>
      </c>
      <c r="J995" s="212" t="s">
        <v>17850</v>
      </c>
      <c r="K995" s="53"/>
    </row>
    <row r="996" spans="1:11" ht="31.2">
      <c r="A996" s="53">
        <v>256</v>
      </c>
      <c r="B996" s="53">
        <v>256</v>
      </c>
      <c r="C996" s="38" t="s">
        <v>10860</v>
      </c>
      <c r="D996" s="38" t="s">
        <v>10861</v>
      </c>
      <c r="E996" s="38" t="s">
        <v>10849</v>
      </c>
      <c r="F996" s="38" t="s">
        <v>10867</v>
      </c>
      <c r="G996" s="221" t="s">
        <v>10849</v>
      </c>
      <c r="H996" s="38" t="s">
        <v>11123</v>
      </c>
      <c r="I996" s="221">
        <v>0.50770000000000004</v>
      </c>
      <c r="J996" s="212" t="s">
        <v>17850</v>
      </c>
      <c r="K996" s="53"/>
    </row>
    <row r="997" spans="1:11" ht="31.2">
      <c r="A997" s="53">
        <v>257</v>
      </c>
      <c r="B997" s="53">
        <v>257</v>
      </c>
      <c r="C997" s="38" t="s">
        <v>10860</v>
      </c>
      <c r="D997" s="38" t="s">
        <v>10861</v>
      </c>
      <c r="E997" s="38" t="s">
        <v>10849</v>
      </c>
      <c r="F997" s="38" t="s">
        <v>10867</v>
      </c>
      <c r="G997" s="221" t="s">
        <v>10849</v>
      </c>
      <c r="H997" s="38" t="s">
        <v>11124</v>
      </c>
      <c r="I997" s="221">
        <v>4.3999999999999997E-2</v>
      </c>
      <c r="J997" s="212" t="s">
        <v>17850</v>
      </c>
      <c r="K997" s="53"/>
    </row>
    <row r="998" spans="1:11" ht="31.2">
      <c r="A998" s="53">
        <v>258</v>
      </c>
      <c r="B998" s="53">
        <v>258</v>
      </c>
      <c r="C998" s="38" t="s">
        <v>10860</v>
      </c>
      <c r="D998" s="38" t="s">
        <v>10861</v>
      </c>
      <c r="E998" s="38" t="s">
        <v>10849</v>
      </c>
      <c r="F998" s="38" t="s">
        <v>10867</v>
      </c>
      <c r="G998" s="221" t="s">
        <v>10849</v>
      </c>
      <c r="H998" s="38" t="s">
        <v>11125</v>
      </c>
      <c r="I998" s="221">
        <v>0.4446</v>
      </c>
      <c r="J998" s="212" t="s">
        <v>17850</v>
      </c>
      <c r="K998" s="53"/>
    </row>
    <row r="999" spans="1:11" ht="31.2">
      <c r="A999" s="53">
        <v>259</v>
      </c>
      <c r="B999" s="53">
        <v>259</v>
      </c>
      <c r="C999" s="38" t="s">
        <v>10860</v>
      </c>
      <c r="D999" s="38" t="s">
        <v>10861</v>
      </c>
      <c r="E999" s="38" t="s">
        <v>10849</v>
      </c>
      <c r="F999" s="38" t="s">
        <v>10867</v>
      </c>
      <c r="G999" s="221" t="s">
        <v>10849</v>
      </c>
      <c r="H999" s="38" t="s">
        <v>11126</v>
      </c>
      <c r="I999" s="221">
        <v>2.2200000000000001E-2</v>
      </c>
      <c r="J999" s="212" t="s">
        <v>17850</v>
      </c>
      <c r="K999" s="53"/>
    </row>
    <row r="1000" spans="1:11" ht="31.2">
      <c r="A1000" s="53">
        <v>260</v>
      </c>
      <c r="B1000" s="53">
        <v>260</v>
      </c>
      <c r="C1000" s="38" t="s">
        <v>10860</v>
      </c>
      <c r="D1000" s="38" t="s">
        <v>10861</v>
      </c>
      <c r="E1000" s="38" t="s">
        <v>10849</v>
      </c>
      <c r="F1000" s="38" t="s">
        <v>10867</v>
      </c>
      <c r="G1000" s="221" t="s">
        <v>10849</v>
      </c>
      <c r="H1000" s="38" t="s">
        <v>11127</v>
      </c>
      <c r="I1000" s="221">
        <v>4.7399999999999998E-2</v>
      </c>
      <c r="J1000" s="212" t="s">
        <v>17850</v>
      </c>
      <c r="K1000" s="53"/>
    </row>
    <row r="1001" spans="1:11" ht="31.2">
      <c r="A1001" s="53">
        <v>261</v>
      </c>
      <c r="B1001" s="53">
        <v>261</v>
      </c>
      <c r="C1001" s="38" t="s">
        <v>10860</v>
      </c>
      <c r="D1001" s="38" t="s">
        <v>10861</v>
      </c>
      <c r="E1001" s="38" t="s">
        <v>10849</v>
      </c>
      <c r="F1001" s="38" t="s">
        <v>10867</v>
      </c>
      <c r="G1001" s="221" t="s">
        <v>10849</v>
      </c>
      <c r="H1001" s="38" t="s">
        <v>11128</v>
      </c>
      <c r="I1001" s="221">
        <v>2.0781000000000001</v>
      </c>
      <c r="J1001" s="212" t="s">
        <v>17850</v>
      </c>
      <c r="K1001" s="53"/>
    </row>
    <row r="1002" spans="1:11" ht="31.2">
      <c r="A1002" s="53">
        <v>262</v>
      </c>
      <c r="B1002" s="53">
        <v>262</v>
      </c>
      <c r="C1002" s="38" t="s">
        <v>10860</v>
      </c>
      <c r="D1002" s="38" t="s">
        <v>66</v>
      </c>
      <c r="E1002" s="38" t="s">
        <v>10849</v>
      </c>
      <c r="F1002" s="38" t="s">
        <v>10867</v>
      </c>
      <c r="G1002" s="221" t="s">
        <v>10849</v>
      </c>
      <c r="H1002" s="38" t="s">
        <v>11129</v>
      </c>
      <c r="I1002" s="221">
        <v>2.5265</v>
      </c>
      <c r="J1002" s="212" t="s">
        <v>17850</v>
      </c>
      <c r="K1002" s="53"/>
    </row>
    <row r="1003" spans="1:11" ht="31.2">
      <c r="A1003" s="53">
        <v>263</v>
      </c>
      <c r="B1003" s="53">
        <v>263</v>
      </c>
      <c r="C1003" s="38" t="s">
        <v>10860</v>
      </c>
      <c r="D1003" s="38" t="s">
        <v>66</v>
      </c>
      <c r="E1003" s="38" t="s">
        <v>10849</v>
      </c>
      <c r="F1003" s="38" t="s">
        <v>10867</v>
      </c>
      <c r="G1003" s="221" t="s">
        <v>10849</v>
      </c>
      <c r="H1003" s="38" t="s">
        <v>11130</v>
      </c>
      <c r="I1003" s="221">
        <v>0.40460000000000002</v>
      </c>
      <c r="J1003" s="212" t="s">
        <v>17850</v>
      </c>
      <c r="K1003" s="53"/>
    </row>
    <row r="1004" spans="1:11" ht="31.2">
      <c r="A1004" s="53">
        <v>264</v>
      </c>
      <c r="B1004" s="53">
        <v>264</v>
      </c>
      <c r="C1004" s="38" t="s">
        <v>10860</v>
      </c>
      <c r="D1004" s="38" t="s">
        <v>66</v>
      </c>
      <c r="E1004" s="38" t="s">
        <v>10849</v>
      </c>
      <c r="F1004" s="38" t="s">
        <v>10867</v>
      </c>
      <c r="G1004" s="221" t="s">
        <v>10849</v>
      </c>
      <c r="H1004" s="38" t="s">
        <v>11131</v>
      </c>
      <c r="I1004" s="221">
        <v>0.4667</v>
      </c>
      <c r="J1004" s="212" t="s">
        <v>17850</v>
      </c>
      <c r="K1004" s="53"/>
    </row>
    <row r="1005" spans="1:11" ht="31.2">
      <c r="A1005" s="53">
        <v>265</v>
      </c>
      <c r="B1005" s="53">
        <v>265</v>
      </c>
      <c r="C1005" s="38" t="s">
        <v>10860</v>
      </c>
      <c r="D1005" s="38" t="s">
        <v>10861</v>
      </c>
      <c r="E1005" s="38" t="s">
        <v>10849</v>
      </c>
      <c r="F1005" s="38" t="s">
        <v>10867</v>
      </c>
      <c r="G1005" s="221" t="s">
        <v>10849</v>
      </c>
      <c r="H1005" s="38" t="s">
        <v>11132</v>
      </c>
      <c r="I1005" s="221">
        <v>19.731200000000001</v>
      </c>
      <c r="J1005" s="212" t="s">
        <v>17850</v>
      </c>
      <c r="K1005" s="53"/>
    </row>
    <row r="1006" spans="1:11" ht="31.2">
      <c r="A1006" s="53">
        <v>266</v>
      </c>
      <c r="B1006" s="53">
        <v>266</v>
      </c>
      <c r="C1006" s="38" t="s">
        <v>10860</v>
      </c>
      <c r="D1006" s="38" t="s">
        <v>10861</v>
      </c>
      <c r="E1006" s="38" t="s">
        <v>10849</v>
      </c>
      <c r="F1006" s="38" t="s">
        <v>10867</v>
      </c>
      <c r="G1006" s="221" t="s">
        <v>10849</v>
      </c>
      <c r="H1006" s="38" t="s">
        <v>11133</v>
      </c>
      <c r="I1006" s="221">
        <v>50.966799999999999</v>
      </c>
      <c r="J1006" s="212" t="s">
        <v>17850</v>
      </c>
      <c r="K1006" s="53"/>
    </row>
    <row r="1007" spans="1:11" ht="31.2">
      <c r="A1007" s="53">
        <v>267</v>
      </c>
      <c r="B1007" s="53">
        <v>267</v>
      </c>
      <c r="C1007" s="38" t="s">
        <v>10860</v>
      </c>
      <c r="D1007" s="38" t="s">
        <v>10861</v>
      </c>
      <c r="E1007" s="38" t="s">
        <v>10849</v>
      </c>
      <c r="F1007" s="38" t="s">
        <v>10867</v>
      </c>
      <c r="G1007" s="221" t="s">
        <v>10849</v>
      </c>
      <c r="H1007" s="38" t="s">
        <v>11134</v>
      </c>
      <c r="I1007" s="221">
        <v>47.375</v>
      </c>
      <c r="J1007" s="212" t="s">
        <v>17850</v>
      </c>
      <c r="K1007" s="53"/>
    </row>
    <row r="1008" spans="1:11" ht="31.2">
      <c r="A1008" s="53">
        <v>268</v>
      </c>
      <c r="B1008" s="53">
        <v>268</v>
      </c>
      <c r="C1008" s="38" t="s">
        <v>10860</v>
      </c>
      <c r="D1008" s="38" t="s">
        <v>10861</v>
      </c>
      <c r="E1008" s="38" t="s">
        <v>10849</v>
      </c>
      <c r="F1008" s="38" t="s">
        <v>10867</v>
      </c>
      <c r="G1008" s="221" t="s">
        <v>10849</v>
      </c>
      <c r="H1008" s="38" t="s">
        <v>11135</v>
      </c>
      <c r="I1008" s="221">
        <v>232.57490000000001</v>
      </c>
      <c r="J1008" s="212" t="s">
        <v>17850</v>
      </c>
      <c r="K1008" s="53"/>
    </row>
    <row r="1009" spans="1:11" ht="31.2">
      <c r="A1009" s="53">
        <v>269</v>
      </c>
      <c r="B1009" s="53">
        <v>269</v>
      </c>
      <c r="C1009" s="38" t="s">
        <v>10860</v>
      </c>
      <c r="D1009" s="38" t="s">
        <v>10861</v>
      </c>
      <c r="E1009" s="38" t="s">
        <v>10849</v>
      </c>
      <c r="F1009" s="38" t="s">
        <v>10867</v>
      </c>
      <c r="G1009" s="221" t="s">
        <v>10849</v>
      </c>
      <c r="H1009" s="38" t="s">
        <v>11136</v>
      </c>
      <c r="I1009" s="221">
        <v>109.58750000000001</v>
      </c>
      <c r="J1009" s="212" t="s">
        <v>17850</v>
      </c>
      <c r="K1009" s="53"/>
    </row>
    <row r="1010" spans="1:11" ht="31.2">
      <c r="A1010" s="53">
        <v>270</v>
      </c>
      <c r="B1010" s="53">
        <v>270</v>
      </c>
      <c r="C1010" s="38" t="s">
        <v>10860</v>
      </c>
      <c r="D1010" s="38" t="s">
        <v>10861</v>
      </c>
      <c r="E1010" s="38" t="s">
        <v>10849</v>
      </c>
      <c r="F1010" s="38" t="s">
        <v>10867</v>
      </c>
      <c r="G1010" s="221" t="s">
        <v>10849</v>
      </c>
      <c r="H1010" s="38" t="s">
        <v>11137</v>
      </c>
      <c r="I1010" s="221">
        <v>230.8004</v>
      </c>
      <c r="J1010" s="212" t="s">
        <v>17850</v>
      </c>
      <c r="K1010" s="53"/>
    </row>
    <row r="1011" spans="1:11" ht="15.6">
      <c r="A1011" s="363" t="s">
        <v>281</v>
      </c>
      <c r="B1011" s="363"/>
      <c r="C1011" s="363"/>
      <c r="D1011" s="363"/>
      <c r="E1011" s="363"/>
      <c r="F1011" s="363"/>
      <c r="G1011" s="363"/>
      <c r="H1011" s="363"/>
      <c r="I1011" s="224">
        <f>SUM(I741:I1010)</f>
        <v>48516.721300000041</v>
      </c>
      <c r="J1011" s="385"/>
      <c r="K1011" s="385"/>
    </row>
    <row r="1012" spans="1:11" ht="15.6">
      <c r="A1012" s="367" t="s">
        <v>282</v>
      </c>
      <c r="B1012" s="367"/>
      <c r="C1012" s="367"/>
      <c r="D1012" s="367"/>
      <c r="E1012" s="367"/>
      <c r="F1012" s="367"/>
      <c r="G1012" s="367"/>
      <c r="H1012" s="367"/>
      <c r="I1012" s="367"/>
      <c r="J1012" s="367"/>
      <c r="K1012" s="367"/>
    </row>
    <row r="1013" spans="1:11" ht="31.2">
      <c r="A1013" s="53">
        <v>271</v>
      </c>
      <c r="B1013" s="53">
        <v>1</v>
      </c>
      <c r="C1013" s="38" t="s">
        <v>11138</v>
      </c>
      <c r="D1013" s="38" t="s">
        <v>55</v>
      </c>
      <c r="E1013" s="38" t="s">
        <v>10518</v>
      </c>
      <c r="F1013" s="38" t="s">
        <v>11141</v>
      </c>
      <c r="G1013" s="221" t="s">
        <v>10516</v>
      </c>
      <c r="H1013" s="38" t="s">
        <v>11145</v>
      </c>
      <c r="I1013" s="221">
        <v>0.58520000000000005</v>
      </c>
      <c r="J1013" s="212" t="s">
        <v>17850</v>
      </c>
      <c r="K1013" s="53"/>
    </row>
    <row r="1014" spans="1:11" ht="31.2">
      <c r="A1014" s="53">
        <v>272</v>
      </c>
      <c r="B1014" s="53">
        <v>2</v>
      </c>
      <c r="C1014" s="38" t="s">
        <v>11138</v>
      </c>
      <c r="D1014" s="38" t="s">
        <v>55</v>
      </c>
      <c r="E1014" s="38" t="s">
        <v>10518</v>
      </c>
      <c r="F1014" s="38" t="s">
        <v>11141</v>
      </c>
      <c r="G1014" s="221" t="s">
        <v>10516</v>
      </c>
      <c r="H1014" s="38" t="s">
        <v>11146</v>
      </c>
      <c r="I1014" s="221">
        <v>0.19040000000000001</v>
      </c>
      <c r="J1014" s="212" t="s">
        <v>17850</v>
      </c>
      <c r="K1014" s="53"/>
    </row>
    <row r="1015" spans="1:11" ht="31.2">
      <c r="A1015" s="53">
        <v>273</v>
      </c>
      <c r="B1015" s="53">
        <v>3</v>
      </c>
      <c r="C1015" s="38" t="s">
        <v>11138</v>
      </c>
      <c r="D1015" s="38" t="s">
        <v>55</v>
      </c>
      <c r="E1015" s="38" t="s">
        <v>11139</v>
      </c>
      <c r="F1015" s="38" t="s">
        <v>11141</v>
      </c>
      <c r="G1015" s="221" t="s">
        <v>10516</v>
      </c>
      <c r="H1015" s="38" t="s">
        <v>11147</v>
      </c>
      <c r="I1015" s="221">
        <v>0.50460000000000005</v>
      </c>
      <c r="J1015" s="212" t="s">
        <v>17850</v>
      </c>
      <c r="K1015" s="53"/>
    </row>
    <row r="1016" spans="1:11" ht="46.8">
      <c r="A1016" s="53">
        <v>274</v>
      </c>
      <c r="B1016" s="53">
        <v>4</v>
      </c>
      <c r="C1016" s="38" t="s">
        <v>11138</v>
      </c>
      <c r="D1016" s="38" t="s">
        <v>55</v>
      </c>
      <c r="E1016" s="38" t="s">
        <v>11139</v>
      </c>
      <c r="F1016" s="38" t="s">
        <v>11142</v>
      </c>
      <c r="G1016" s="221" t="s">
        <v>10516</v>
      </c>
      <c r="H1016" s="38" t="s">
        <v>11148</v>
      </c>
      <c r="I1016" s="221">
        <v>0.53380000000000005</v>
      </c>
      <c r="J1016" s="212" t="s">
        <v>17850</v>
      </c>
      <c r="K1016" s="53"/>
    </row>
    <row r="1017" spans="1:11" ht="46.8">
      <c r="A1017" s="53">
        <v>275</v>
      </c>
      <c r="B1017" s="53">
        <v>5</v>
      </c>
      <c r="C1017" s="38" t="s">
        <v>10860</v>
      </c>
      <c r="D1017" s="38" t="s">
        <v>10861</v>
      </c>
      <c r="E1017" s="38" t="s">
        <v>11140</v>
      </c>
      <c r="F1017" s="38" t="s">
        <v>11143</v>
      </c>
      <c r="G1017" s="221" t="s">
        <v>11140</v>
      </c>
      <c r="H1017" s="38" t="s">
        <v>11149</v>
      </c>
      <c r="I1017" s="221">
        <v>512.77</v>
      </c>
      <c r="J1017" s="212" t="s">
        <v>17850</v>
      </c>
      <c r="K1017" s="53"/>
    </row>
    <row r="1018" spans="1:11" ht="46.8">
      <c r="A1018" s="53">
        <v>276</v>
      </c>
      <c r="B1018" s="53">
        <v>6</v>
      </c>
      <c r="C1018" s="38" t="s">
        <v>10860</v>
      </c>
      <c r="D1018" s="38" t="s">
        <v>10861</v>
      </c>
      <c r="E1018" s="38" t="s">
        <v>11140</v>
      </c>
      <c r="F1018" s="38" t="s">
        <v>11143</v>
      </c>
      <c r="G1018" s="221" t="s">
        <v>11140</v>
      </c>
      <c r="H1018" s="38" t="s">
        <v>11150</v>
      </c>
      <c r="I1018" s="221">
        <v>1071.98</v>
      </c>
      <c r="J1018" s="212" t="s">
        <v>17850</v>
      </c>
      <c r="K1018" s="53"/>
    </row>
    <row r="1019" spans="1:11" ht="46.8">
      <c r="A1019" s="53">
        <v>277</v>
      </c>
      <c r="B1019" s="53">
        <v>7</v>
      </c>
      <c r="C1019" s="38" t="s">
        <v>10860</v>
      </c>
      <c r="D1019" s="38" t="s">
        <v>10861</v>
      </c>
      <c r="E1019" s="38"/>
      <c r="F1019" s="38" t="s">
        <v>11143</v>
      </c>
      <c r="G1019" s="221" t="s">
        <v>11140</v>
      </c>
      <c r="H1019" s="38" t="s">
        <v>11151</v>
      </c>
      <c r="I1019" s="221">
        <v>1808.08</v>
      </c>
      <c r="J1019" s="212" t="s">
        <v>17850</v>
      </c>
      <c r="K1019" s="53"/>
    </row>
    <row r="1020" spans="1:11" ht="46.8">
      <c r="A1020" s="53">
        <v>278</v>
      </c>
      <c r="B1020" s="53">
        <v>8</v>
      </c>
      <c r="C1020" s="38" t="s">
        <v>10860</v>
      </c>
      <c r="D1020" s="38" t="s">
        <v>10861</v>
      </c>
      <c r="E1020" s="38" t="s">
        <v>11140</v>
      </c>
      <c r="F1020" s="38" t="s">
        <v>11143</v>
      </c>
      <c r="G1020" s="221" t="s">
        <v>11140</v>
      </c>
      <c r="H1020" s="38" t="s">
        <v>11152</v>
      </c>
      <c r="I1020" s="221">
        <v>613.82000000000005</v>
      </c>
      <c r="J1020" s="212" t="s">
        <v>17850</v>
      </c>
      <c r="K1020" s="53"/>
    </row>
    <row r="1021" spans="1:11" ht="46.8">
      <c r="A1021" s="53">
        <v>279</v>
      </c>
      <c r="B1021" s="53">
        <v>9</v>
      </c>
      <c r="C1021" s="38" t="s">
        <v>10860</v>
      </c>
      <c r="D1021" s="38" t="s">
        <v>10861</v>
      </c>
      <c r="E1021" s="38" t="s">
        <v>11140</v>
      </c>
      <c r="F1021" s="38" t="s">
        <v>11143</v>
      </c>
      <c r="G1021" s="221" t="s">
        <v>11140</v>
      </c>
      <c r="H1021" s="38" t="s">
        <v>11153</v>
      </c>
      <c r="I1021" s="221">
        <v>205.44</v>
      </c>
      <c r="J1021" s="212" t="s">
        <v>17850</v>
      </c>
      <c r="K1021" s="53"/>
    </row>
    <row r="1022" spans="1:11" ht="46.8">
      <c r="A1022" s="53">
        <v>280</v>
      </c>
      <c r="B1022" s="53">
        <v>10</v>
      </c>
      <c r="C1022" s="38" t="s">
        <v>10860</v>
      </c>
      <c r="D1022" s="38" t="s">
        <v>10861</v>
      </c>
      <c r="E1022" s="38" t="s">
        <v>11140</v>
      </c>
      <c r="F1022" s="38" t="s">
        <v>11143</v>
      </c>
      <c r="G1022" s="221" t="s">
        <v>11140</v>
      </c>
      <c r="H1022" s="38" t="s">
        <v>11154</v>
      </c>
      <c r="I1022" s="221">
        <v>287.5</v>
      </c>
      <c r="J1022" s="212" t="s">
        <v>17850</v>
      </c>
      <c r="K1022" s="53"/>
    </row>
    <row r="1023" spans="1:11" ht="46.8">
      <c r="A1023" s="53">
        <v>281</v>
      </c>
      <c r="B1023" s="53">
        <v>11</v>
      </c>
      <c r="C1023" s="38" t="s">
        <v>10860</v>
      </c>
      <c r="D1023" s="38" t="s">
        <v>10861</v>
      </c>
      <c r="E1023" s="38" t="s">
        <v>11140</v>
      </c>
      <c r="F1023" s="38" t="s">
        <v>11143</v>
      </c>
      <c r="G1023" s="221" t="s">
        <v>11140</v>
      </c>
      <c r="H1023" s="38" t="s">
        <v>11155</v>
      </c>
      <c r="I1023" s="221">
        <v>781.93</v>
      </c>
      <c r="J1023" s="212" t="s">
        <v>17850</v>
      </c>
      <c r="K1023" s="53"/>
    </row>
    <row r="1024" spans="1:11" ht="46.8">
      <c r="A1024" s="53">
        <v>282</v>
      </c>
      <c r="B1024" s="53">
        <v>12</v>
      </c>
      <c r="C1024" s="38" t="s">
        <v>10860</v>
      </c>
      <c r="D1024" s="38" t="s">
        <v>10861</v>
      </c>
      <c r="E1024" s="38" t="s">
        <v>11140</v>
      </c>
      <c r="F1024" s="38" t="s">
        <v>11143</v>
      </c>
      <c r="G1024" s="221" t="s">
        <v>11140</v>
      </c>
      <c r="H1024" s="38" t="s">
        <v>11156</v>
      </c>
      <c r="I1024" s="221">
        <v>1616.93</v>
      </c>
      <c r="J1024" s="212" t="s">
        <v>17850</v>
      </c>
      <c r="K1024" s="53"/>
    </row>
    <row r="1025" spans="1:11" ht="46.8">
      <c r="A1025" s="53">
        <v>283</v>
      </c>
      <c r="B1025" s="53">
        <v>13</v>
      </c>
      <c r="C1025" s="38" t="s">
        <v>10860</v>
      </c>
      <c r="D1025" s="38" t="s">
        <v>10861</v>
      </c>
      <c r="E1025" s="38" t="s">
        <v>11140</v>
      </c>
      <c r="F1025" s="38" t="s">
        <v>11143</v>
      </c>
      <c r="G1025" s="221" t="s">
        <v>11140</v>
      </c>
      <c r="H1025" s="38" t="s">
        <v>11157</v>
      </c>
      <c r="I1025" s="221">
        <v>1323.27</v>
      </c>
      <c r="J1025" s="212" t="s">
        <v>17850</v>
      </c>
      <c r="K1025" s="53"/>
    </row>
    <row r="1026" spans="1:11" ht="46.8">
      <c r="A1026" s="53">
        <v>284</v>
      </c>
      <c r="B1026" s="53">
        <v>14</v>
      </c>
      <c r="C1026" s="38" t="s">
        <v>10860</v>
      </c>
      <c r="D1026" s="38" t="s">
        <v>10861</v>
      </c>
      <c r="E1026" s="38" t="s">
        <v>11140</v>
      </c>
      <c r="F1026" s="38" t="s">
        <v>11144</v>
      </c>
      <c r="G1026" s="221" t="s">
        <v>11140</v>
      </c>
      <c r="H1026" s="38" t="s">
        <v>11158</v>
      </c>
      <c r="I1026" s="221">
        <v>2273.56</v>
      </c>
      <c r="J1026" s="212" t="s">
        <v>17850</v>
      </c>
      <c r="K1026" s="53"/>
    </row>
    <row r="1027" spans="1:11" ht="46.8">
      <c r="A1027" s="53">
        <v>285</v>
      </c>
      <c r="B1027" s="53">
        <v>15</v>
      </c>
      <c r="C1027" s="38" t="s">
        <v>10860</v>
      </c>
      <c r="D1027" s="38" t="s">
        <v>10861</v>
      </c>
      <c r="E1027" s="38" t="s">
        <v>11140</v>
      </c>
      <c r="F1027" s="38" t="s">
        <v>11143</v>
      </c>
      <c r="G1027" s="221" t="s">
        <v>11140</v>
      </c>
      <c r="H1027" s="38" t="s">
        <v>11159</v>
      </c>
      <c r="I1027" s="221">
        <v>2311.48</v>
      </c>
      <c r="J1027" s="212" t="s">
        <v>17850</v>
      </c>
      <c r="K1027" s="53"/>
    </row>
    <row r="1028" spans="1:11" ht="46.8">
      <c r="A1028" s="53">
        <v>286</v>
      </c>
      <c r="B1028" s="53">
        <v>16</v>
      </c>
      <c r="C1028" s="38" t="s">
        <v>10860</v>
      </c>
      <c r="D1028" s="38" t="s">
        <v>10861</v>
      </c>
      <c r="E1028" s="38" t="s">
        <v>11140</v>
      </c>
      <c r="F1028" s="38" t="s">
        <v>11143</v>
      </c>
      <c r="G1028" s="221" t="s">
        <v>11140</v>
      </c>
      <c r="H1028" s="38" t="s">
        <v>11160</v>
      </c>
      <c r="I1028" s="221">
        <v>767.96</v>
      </c>
      <c r="J1028" s="212" t="s">
        <v>17850</v>
      </c>
      <c r="K1028" s="53"/>
    </row>
    <row r="1029" spans="1:11" ht="46.8">
      <c r="A1029" s="53">
        <v>287</v>
      </c>
      <c r="B1029" s="53">
        <v>17</v>
      </c>
      <c r="C1029" s="38" t="s">
        <v>10860</v>
      </c>
      <c r="D1029" s="38" t="s">
        <v>10861</v>
      </c>
      <c r="E1029" s="38" t="s">
        <v>11140</v>
      </c>
      <c r="F1029" s="38" t="s">
        <v>11143</v>
      </c>
      <c r="G1029" s="221" t="s">
        <v>11140</v>
      </c>
      <c r="H1029" s="38" t="s">
        <v>11161</v>
      </c>
      <c r="I1029" s="221">
        <v>312.22000000000003</v>
      </c>
      <c r="J1029" s="212" t="s">
        <v>17850</v>
      </c>
      <c r="K1029" s="53"/>
    </row>
    <row r="1030" spans="1:11" ht="46.8">
      <c r="A1030" s="53">
        <v>288</v>
      </c>
      <c r="B1030" s="53">
        <v>18</v>
      </c>
      <c r="C1030" s="38" t="s">
        <v>10860</v>
      </c>
      <c r="D1030" s="38" t="s">
        <v>10861</v>
      </c>
      <c r="E1030" s="38" t="s">
        <v>11140</v>
      </c>
      <c r="F1030" s="38" t="s">
        <v>11143</v>
      </c>
      <c r="G1030" s="221" t="s">
        <v>11140</v>
      </c>
      <c r="H1030" s="38" t="s">
        <v>11162</v>
      </c>
      <c r="I1030" s="221">
        <v>824.24</v>
      </c>
      <c r="J1030" s="212" t="s">
        <v>17850</v>
      </c>
      <c r="K1030" s="53"/>
    </row>
    <row r="1031" spans="1:11" ht="46.8">
      <c r="A1031" s="53">
        <v>289</v>
      </c>
      <c r="B1031" s="53">
        <v>19</v>
      </c>
      <c r="C1031" s="38" t="s">
        <v>10860</v>
      </c>
      <c r="D1031" s="38" t="s">
        <v>10861</v>
      </c>
      <c r="E1031" s="38" t="s">
        <v>11140</v>
      </c>
      <c r="F1031" s="38" t="s">
        <v>11143</v>
      </c>
      <c r="G1031" s="221" t="s">
        <v>11140</v>
      </c>
      <c r="H1031" s="38" t="s">
        <v>11163</v>
      </c>
      <c r="I1031" s="221">
        <v>2018.87</v>
      </c>
      <c r="J1031" s="212" t="s">
        <v>17850</v>
      </c>
      <c r="K1031" s="53"/>
    </row>
    <row r="1032" spans="1:11" ht="46.8">
      <c r="A1032" s="53">
        <v>290</v>
      </c>
      <c r="B1032" s="53">
        <v>20</v>
      </c>
      <c r="C1032" s="38" t="s">
        <v>10860</v>
      </c>
      <c r="D1032" s="38" t="s">
        <v>10861</v>
      </c>
      <c r="E1032" s="38" t="s">
        <v>11140</v>
      </c>
      <c r="F1032" s="38" t="s">
        <v>11143</v>
      </c>
      <c r="G1032" s="221" t="s">
        <v>11140</v>
      </c>
      <c r="H1032" s="38" t="s">
        <v>11164</v>
      </c>
      <c r="I1032" s="221">
        <v>1778.95</v>
      </c>
      <c r="J1032" s="212" t="s">
        <v>17850</v>
      </c>
      <c r="K1032" s="53"/>
    </row>
    <row r="1033" spans="1:11" ht="46.8">
      <c r="A1033" s="53">
        <v>291</v>
      </c>
      <c r="B1033" s="53">
        <v>21</v>
      </c>
      <c r="C1033" s="38" t="s">
        <v>10860</v>
      </c>
      <c r="D1033" s="38" t="s">
        <v>10861</v>
      </c>
      <c r="E1033" s="38" t="s">
        <v>11140</v>
      </c>
      <c r="F1033" s="38" t="s">
        <v>11143</v>
      </c>
      <c r="G1033" s="221" t="s">
        <v>11140</v>
      </c>
      <c r="H1033" s="38" t="s">
        <v>11165</v>
      </c>
      <c r="I1033" s="221">
        <v>794.3</v>
      </c>
      <c r="J1033" s="212" t="s">
        <v>17850</v>
      </c>
      <c r="K1033" s="53"/>
    </row>
    <row r="1034" spans="1:11" ht="46.8">
      <c r="A1034" s="53">
        <v>292</v>
      </c>
      <c r="B1034" s="53">
        <v>22</v>
      </c>
      <c r="C1034" s="38" t="s">
        <v>10860</v>
      </c>
      <c r="D1034" s="38" t="s">
        <v>10861</v>
      </c>
      <c r="E1034" s="38" t="s">
        <v>11140</v>
      </c>
      <c r="F1034" s="38" t="s">
        <v>11143</v>
      </c>
      <c r="G1034" s="221" t="s">
        <v>11140</v>
      </c>
      <c r="H1034" s="38" t="s">
        <v>11166</v>
      </c>
      <c r="I1034" s="221">
        <v>732.92</v>
      </c>
      <c r="J1034" s="212" t="s">
        <v>17850</v>
      </c>
      <c r="K1034" s="53"/>
    </row>
    <row r="1035" spans="1:11" ht="46.8">
      <c r="A1035" s="53">
        <v>293</v>
      </c>
      <c r="B1035" s="53">
        <v>23</v>
      </c>
      <c r="C1035" s="38" t="s">
        <v>10860</v>
      </c>
      <c r="D1035" s="38" t="s">
        <v>10861</v>
      </c>
      <c r="E1035" s="38" t="s">
        <v>11140</v>
      </c>
      <c r="F1035" s="38" t="s">
        <v>11143</v>
      </c>
      <c r="G1035" s="221" t="s">
        <v>11140</v>
      </c>
      <c r="H1035" s="38" t="s">
        <v>11167</v>
      </c>
      <c r="I1035" s="221">
        <v>238.61</v>
      </c>
      <c r="J1035" s="212" t="s">
        <v>17850</v>
      </c>
      <c r="K1035" s="53"/>
    </row>
    <row r="1036" spans="1:11" ht="46.8">
      <c r="A1036" s="53">
        <v>294</v>
      </c>
      <c r="B1036" s="53">
        <v>24</v>
      </c>
      <c r="C1036" s="38" t="s">
        <v>10860</v>
      </c>
      <c r="D1036" s="38" t="s">
        <v>10861</v>
      </c>
      <c r="E1036" s="38" t="s">
        <v>11140</v>
      </c>
      <c r="F1036" s="38" t="s">
        <v>11143</v>
      </c>
      <c r="G1036" s="221" t="s">
        <v>11140</v>
      </c>
      <c r="H1036" s="38" t="s">
        <v>11168</v>
      </c>
      <c r="I1036" s="221">
        <v>803.91</v>
      </c>
      <c r="J1036" s="212" t="s">
        <v>17850</v>
      </c>
      <c r="K1036" s="53"/>
    </row>
    <row r="1037" spans="1:11" ht="46.8">
      <c r="A1037" s="53">
        <v>295</v>
      </c>
      <c r="B1037" s="53">
        <v>25</v>
      </c>
      <c r="C1037" s="38" t="s">
        <v>10860</v>
      </c>
      <c r="D1037" s="38" t="s">
        <v>10861</v>
      </c>
      <c r="E1037" s="38" t="s">
        <v>11140</v>
      </c>
      <c r="F1037" s="38" t="s">
        <v>11143</v>
      </c>
      <c r="G1037" s="221" t="s">
        <v>11140</v>
      </c>
      <c r="H1037" s="38" t="s">
        <v>11169</v>
      </c>
      <c r="I1037" s="221">
        <v>1925.8</v>
      </c>
      <c r="J1037" s="212" t="s">
        <v>17850</v>
      </c>
      <c r="K1037" s="53"/>
    </row>
    <row r="1038" spans="1:11" ht="46.8">
      <c r="A1038" s="53">
        <v>296</v>
      </c>
      <c r="B1038" s="53">
        <v>26</v>
      </c>
      <c r="C1038" s="38" t="s">
        <v>10860</v>
      </c>
      <c r="D1038" s="38" t="s">
        <v>10861</v>
      </c>
      <c r="E1038" s="38" t="s">
        <v>11140</v>
      </c>
      <c r="F1038" s="38" t="s">
        <v>11143</v>
      </c>
      <c r="G1038" s="221" t="s">
        <v>11140</v>
      </c>
      <c r="H1038" s="38" t="s">
        <v>11170</v>
      </c>
      <c r="I1038" s="221">
        <v>2712.61</v>
      </c>
      <c r="J1038" s="212" t="s">
        <v>17850</v>
      </c>
      <c r="K1038" s="53"/>
    </row>
    <row r="1039" spans="1:11" ht="46.8">
      <c r="A1039" s="53">
        <v>297</v>
      </c>
      <c r="B1039" s="53">
        <v>27</v>
      </c>
      <c r="C1039" s="38" t="s">
        <v>10860</v>
      </c>
      <c r="D1039" s="38" t="s">
        <v>10861</v>
      </c>
      <c r="E1039" s="38" t="s">
        <v>11140</v>
      </c>
      <c r="F1039" s="38" t="s">
        <v>11143</v>
      </c>
      <c r="G1039" s="221" t="s">
        <v>11140</v>
      </c>
      <c r="H1039" s="38" t="s">
        <v>11171</v>
      </c>
      <c r="I1039" s="221">
        <v>1306.8</v>
      </c>
      <c r="J1039" s="212" t="s">
        <v>17850</v>
      </c>
      <c r="K1039" s="53"/>
    </row>
    <row r="1040" spans="1:11" ht="46.8">
      <c r="A1040" s="53">
        <v>298</v>
      </c>
      <c r="B1040" s="53">
        <v>28</v>
      </c>
      <c r="C1040" s="38" t="s">
        <v>10860</v>
      </c>
      <c r="D1040" s="38" t="s">
        <v>10861</v>
      </c>
      <c r="E1040" s="38" t="s">
        <v>11140</v>
      </c>
      <c r="F1040" s="38" t="s">
        <v>11143</v>
      </c>
      <c r="G1040" s="221" t="s">
        <v>11140</v>
      </c>
      <c r="H1040" s="38" t="s">
        <v>11172</v>
      </c>
      <c r="I1040" s="221">
        <v>639.11</v>
      </c>
      <c r="J1040" s="212" t="s">
        <v>17850</v>
      </c>
      <c r="K1040" s="53"/>
    </row>
    <row r="1041" spans="1:11" ht="46.8">
      <c r="A1041" s="53">
        <v>299</v>
      </c>
      <c r="B1041" s="53">
        <v>29</v>
      </c>
      <c r="C1041" s="38" t="s">
        <v>10860</v>
      </c>
      <c r="D1041" s="38" t="s">
        <v>10861</v>
      </c>
      <c r="E1041" s="38" t="s">
        <v>11140</v>
      </c>
      <c r="F1041" s="38" t="s">
        <v>11143</v>
      </c>
      <c r="G1041" s="221" t="s">
        <v>11140</v>
      </c>
      <c r="H1041" s="38" t="s">
        <v>11173</v>
      </c>
      <c r="I1041" s="221">
        <v>1341.25</v>
      </c>
      <c r="J1041" s="212" t="s">
        <v>17850</v>
      </c>
      <c r="K1041" s="53"/>
    </row>
    <row r="1042" spans="1:11" ht="46.8">
      <c r="A1042" s="53">
        <v>300</v>
      </c>
      <c r="B1042" s="53">
        <v>30</v>
      </c>
      <c r="C1042" s="38" t="s">
        <v>10860</v>
      </c>
      <c r="D1042" s="38" t="s">
        <v>10861</v>
      </c>
      <c r="E1042" s="38" t="s">
        <v>11140</v>
      </c>
      <c r="F1042" s="38" t="s">
        <v>11143</v>
      </c>
      <c r="G1042" s="221" t="s">
        <v>11140</v>
      </c>
      <c r="H1042" s="38" t="s">
        <v>11174</v>
      </c>
      <c r="I1042" s="221">
        <v>553.85</v>
      </c>
      <c r="J1042" s="212" t="s">
        <v>17850</v>
      </c>
      <c r="K1042" s="53"/>
    </row>
    <row r="1043" spans="1:11" ht="46.8">
      <c r="A1043" s="53">
        <v>301</v>
      </c>
      <c r="B1043" s="53">
        <v>31</v>
      </c>
      <c r="C1043" s="38" t="s">
        <v>10860</v>
      </c>
      <c r="D1043" s="38" t="s">
        <v>10861</v>
      </c>
      <c r="E1043" s="38" t="s">
        <v>11140</v>
      </c>
      <c r="F1043" s="38" t="s">
        <v>11143</v>
      </c>
      <c r="G1043" s="221" t="s">
        <v>11140</v>
      </c>
      <c r="H1043" s="38" t="s">
        <v>11175</v>
      </c>
      <c r="I1043" s="221">
        <v>388.73</v>
      </c>
      <c r="J1043" s="212" t="s">
        <v>17850</v>
      </c>
      <c r="K1043" s="53"/>
    </row>
    <row r="1044" spans="1:11" ht="46.8">
      <c r="A1044" s="53">
        <v>302</v>
      </c>
      <c r="B1044" s="53">
        <v>32</v>
      </c>
      <c r="C1044" s="38" t="s">
        <v>10860</v>
      </c>
      <c r="D1044" s="38" t="s">
        <v>10861</v>
      </c>
      <c r="E1044" s="38" t="s">
        <v>11140</v>
      </c>
      <c r="F1044" s="38" t="s">
        <v>11143</v>
      </c>
      <c r="G1044" s="221" t="s">
        <v>11140</v>
      </c>
      <c r="H1044" s="38" t="s">
        <v>11176</v>
      </c>
      <c r="I1044" s="221">
        <v>1252.56</v>
      </c>
      <c r="J1044" s="212" t="s">
        <v>17850</v>
      </c>
      <c r="K1044" s="53"/>
    </row>
    <row r="1045" spans="1:11" ht="46.8">
      <c r="A1045" s="53">
        <v>303</v>
      </c>
      <c r="B1045" s="53">
        <v>33</v>
      </c>
      <c r="C1045" s="38" t="s">
        <v>10860</v>
      </c>
      <c r="D1045" s="38" t="s">
        <v>10861</v>
      </c>
      <c r="E1045" s="38" t="s">
        <v>11140</v>
      </c>
      <c r="F1045" s="38" t="s">
        <v>11143</v>
      </c>
      <c r="G1045" s="221" t="s">
        <v>11140</v>
      </c>
      <c r="H1045" s="38" t="s">
        <v>11177</v>
      </c>
      <c r="I1045" s="221">
        <v>1593.32</v>
      </c>
      <c r="J1045" s="212" t="s">
        <v>17850</v>
      </c>
      <c r="K1045" s="53"/>
    </row>
    <row r="1046" spans="1:11" ht="46.8">
      <c r="A1046" s="53">
        <v>304</v>
      </c>
      <c r="B1046" s="53">
        <v>34</v>
      </c>
      <c r="C1046" s="38" t="s">
        <v>10860</v>
      </c>
      <c r="D1046" s="38" t="s">
        <v>10861</v>
      </c>
      <c r="E1046" s="38" t="s">
        <v>11140</v>
      </c>
      <c r="F1046" s="38" t="s">
        <v>11143</v>
      </c>
      <c r="G1046" s="221" t="s">
        <v>11140</v>
      </c>
      <c r="H1046" s="38" t="s">
        <v>11178</v>
      </c>
      <c r="I1046" s="221">
        <v>1270.01</v>
      </c>
      <c r="J1046" s="212" t="s">
        <v>17850</v>
      </c>
      <c r="K1046" s="53"/>
    </row>
    <row r="1047" spans="1:11" ht="46.8">
      <c r="A1047" s="53">
        <v>305</v>
      </c>
      <c r="B1047" s="53">
        <v>35</v>
      </c>
      <c r="C1047" s="38" t="s">
        <v>10860</v>
      </c>
      <c r="D1047" s="38" t="s">
        <v>10861</v>
      </c>
      <c r="E1047" s="38" t="s">
        <v>11140</v>
      </c>
      <c r="F1047" s="38" t="s">
        <v>11143</v>
      </c>
      <c r="G1047" s="221" t="s">
        <v>11140</v>
      </c>
      <c r="H1047" s="38" t="s">
        <v>11179</v>
      </c>
      <c r="I1047" s="221">
        <v>795.57</v>
      </c>
      <c r="J1047" s="212" t="s">
        <v>17850</v>
      </c>
      <c r="K1047" s="53"/>
    </row>
    <row r="1048" spans="1:11" ht="46.8">
      <c r="A1048" s="53">
        <v>306</v>
      </c>
      <c r="B1048" s="53">
        <v>36</v>
      </c>
      <c r="C1048" s="38" t="s">
        <v>10860</v>
      </c>
      <c r="D1048" s="38" t="s">
        <v>10861</v>
      </c>
      <c r="E1048" s="38" t="s">
        <v>11140</v>
      </c>
      <c r="F1048" s="38" t="s">
        <v>11143</v>
      </c>
      <c r="G1048" s="221" t="s">
        <v>11140</v>
      </c>
      <c r="H1048" s="38" t="s">
        <v>11180</v>
      </c>
      <c r="I1048" s="221">
        <v>276.32</v>
      </c>
      <c r="J1048" s="212" t="s">
        <v>17850</v>
      </c>
      <c r="K1048" s="53"/>
    </row>
    <row r="1049" spans="1:11" ht="46.8">
      <c r="A1049" s="53">
        <v>307</v>
      </c>
      <c r="B1049" s="53">
        <v>37</v>
      </c>
      <c r="C1049" s="38" t="s">
        <v>10860</v>
      </c>
      <c r="D1049" s="38" t="s">
        <v>10861</v>
      </c>
      <c r="E1049" s="38" t="s">
        <v>11140</v>
      </c>
      <c r="F1049" s="38" t="s">
        <v>11143</v>
      </c>
      <c r="G1049" s="221" t="s">
        <v>11140</v>
      </c>
      <c r="H1049" s="38" t="s">
        <v>11181</v>
      </c>
      <c r="I1049" s="221">
        <v>1120.6300000000001</v>
      </c>
      <c r="J1049" s="212" t="s">
        <v>17850</v>
      </c>
      <c r="K1049" s="53"/>
    </row>
    <row r="1050" spans="1:11" ht="46.8">
      <c r="A1050" s="53">
        <v>308</v>
      </c>
      <c r="B1050" s="53">
        <v>38</v>
      </c>
      <c r="C1050" s="38" t="s">
        <v>10860</v>
      </c>
      <c r="D1050" s="38" t="s">
        <v>10861</v>
      </c>
      <c r="E1050" s="38" t="s">
        <v>11140</v>
      </c>
      <c r="F1050" s="38" t="s">
        <v>11143</v>
      </c>
      <c r="G1050" s="221" t="s">
        <v>11140</v>
      </c>
      <c r="H1050" s="38" t="s">
        <v>11182</v>
      </c>
      <c r="I1050" s="221">
        <v>857.96</v>
      </c>
      <c r="J1050" s="212" t="s">
        <v>17850</v>
      </c>
      <c r="K1050" s="53"/>
    </row>
    <row r="1051" spans="1:11" ht="46.8">
      <c r="A1051" s="53">
        <v>309</v>
      </c>
      <c r="B1051" s="53">
        <v>39</v>
      </c>
      <c r="C1051" s="38" t="s">
        <v>10860</v>
      </c>
      <c r="D1051" s="38" t="s">
        <v>10861</v>
      </c>
      <c r="E1051" s="38" t="s">
        <v>11140</v>
      </c>
      <c r="F1051" s="38" t="s">
        <v>11143</v>
      </c>
      <c r="G1051" s="221" t="s">
        <v>11140</v>
      </c>
      <c r="H1051" s="38" t="s">
        <v>11183</v>
      </c>
      <c r="I1051" s="221">
        <v>636.71</v>
      </c>
      <c r="J1051" s="212" t="s">
        <v>17850</v>
      </c>
      <c r="K1051" s="53"/>
    </row>
    <row r="1052" spans="1:11" ht="46.8">
      <c r="A1052" s="53">
        <v>310</v>
      </c>
      <c r="B1052" s="53">
        <v>40</v>
      </c>
      <c r="C1052" s="38" t="s">
        <v>10860</v>
      </c>
      <c r="D1052" s="38" t="s">
        <v>10861</v>
      </c>
      <c r="E1052" s="38" t="s">
        <v>11140</v>
      </c>
      <c r="F1052" s="38" t="s">
        <v>11143</v>
      </c>
      <c r="G1052" s="221" t="s">
        <v>11140</v>
      </c>
      <c r="H1052" s="38" t="s">
        <v>11184</v>
      </c>
      <c r="I1052" s="221">
        <v>546.92999999999995</v>
      </c>
      <c r="J1052" s="212" t="s">
        <v>17850</v>
      </c>
      <c r="K1052" s="53"/>
    </row>
    <row r="1053" spans="1:11" ht="46.8">
      <c r="A1053" s="53">
        <v>311</v>
      </c>
      <c r="B1053" s="53">
        <v>41</v>
      </c>
      <c r="C1053" s="38" t="s">
        <v>10860</v>
      </c>
      <c r="D1053" s="38" t="s">
        <v>10861</v>
      </c>
      <c r="E1053" s="38" t="s">
        <v>11140</v>
      </c>
      <c r="F1053" s="38" t="s">
        <v>11143</v>
      </c>
      <c r="G1053" s="221" t="s">
        <v>11140</v>
      </c>
      <c r="H1053" s="38" t="s">
        <v>11185</v>
      </c>
      <c r="I1053" s="221">
        <v>1559.03</v>
      </c>
      <c r="J1053" s="212" t="s">
        <v>17850</v>
      </c>
      <c r="K1053" s="53"/>
    </row>
    <row r="1054" spans="1:11" ht="46.8">
      <c r="A1054" s="53">
        <v>312</v>
      </c>
      <c r="B1054" s="53">
        <v>42</v>
      </c>
      <c r="C1054" s="38" t="s">
        <v>10860</v>
      </c>
      <c r="D1054" s="38" t="s">
        <v>10861</v>
      </c>
      <c r="E1054" s="38" t="s">
        <v>11140</v>
      </c>
      <c r="F1054" s="38" t="s">
        <v>11143</v>
      </c>
      <c r="G1054" s="221" t="s">
        <v>11140</v>
      </c>
      <c r="H1054" s="38" t="s">
        <v>11186</v>
      </c>
      <c r="I1054" s="221">
        <v>535.04</v>
      </c>
      <c r="J1054" s="212" t="s">
        <v>17850</v>
      </c>
      <c r="K1054" s="53"/>
    </row>
    <row r="1055" spans="1:11" ht="15.6">
      <c r="A1055" s="353" t="s">
        <v>283</v>
      </c>
      <c r="B1055" s="353"/>
      <c r="C1055" s="353"/>
      <c r="D1055" s="353"/>
      <c r="E1055" s="353"/>
      <c r="F1055" s="353"/>
      <c r="G1055" s="353"/>
      <c r="H1055" s="353"/>
      <c r="I1055" s="225">
        <f>SUM(I1013:I1054)</f>
        <v>40392.783999999992</v>
      </c>
      <c r="J1055" s="354"/>
      <c r="K1055" s="354"/>
    </row>
    <row r="1056" spans="1:11" ht="16.2">
      <c r="A1056" s="383" t="s">
        <v>11187</v>
      </c>
      <c r="B1056" s="383"/>
      <c r="C1056" s="383"/>
      <c r="D1056" s="383"/>
      <c r="E1056" s="383"/>
      <c r="F1056" s="383"/>
      <c r="G1056" s="383"/>
      <c r="H1056" s="383"/>
      <c r="I1056" s="223">
        <f>SUM(I1055,I1011)</f>
        <v>88909.505300000033</v>
      </c>
      <c r="J1056" s="384"/>
      <c r="K1056" s="384"/>
    </row>
    <row r="1057" spans="1:11" ht="20.399999999999999">
      <c r="A1057" s="338" t="s">
        <v>294</v>
      </c>
      <c r="B1057" s="338"/>
      <c r="C1057" s="338"/>
      <c r="D1057" s="338"/>
      <c r="E1057" s="338"/>
      <c r="F1057" s="338"/>
      <c r="G1057" s="338"/>
      <c r="H1057" s="338"/>
      <c r="I1057" s="338"/>
      <c r="J1057" s="338"/>
      <c r="K1057" s="338"/>
    </row>
    <row r="1058" spans="1:11" ht="15.6">
      <c r="A1058" s="355" t="s">
        <v>280</v>
      </c>
      <c r="B1058" s="355"/>
      <c r="C1058" s="355"/>
      <c r="D1058" s="355"/>
      <c r="E1058" s="355"/>
      <c r="F1058" s="355"/>
      <c r="G1058" s="355"/>
      <c r="H1058" s="355"/>
      <c r="I1058" s="355"/>
      <c r="J1058" s="355"/>
      <c r="K1058" s="355"/>
    </row>
    <row r="1059" spans="1:11" ht="31.2">
      <c r="A1059" s="36">
        <v>1</v>
      </c>
      <c r="B1059" s="36">
        <v>1</v>
      </c>
      <c r="C1059" s="38" t="s">
        <v>11189</v>
      </c>
      <c r="D1059" s="38" t="s">
        <v>661</v>
      </c>
      <c r="E1059" s="38" t="s">
        <v>11209</v>
      </c>
      <c r="F1059" s="38" t="s">
        <v>11303</v>
      </c>
      <c r="G1059" s="221" t="s">
        <v>11209</v>
      </c>
      <c r="H1059" s="38" t="s">
        <v>11482</v>
      </c>
      <c r="I1059" s="221">
        <v>4742.3</v>
      </c>
      <c r="J1059" s="212" t="s">
        <v>17850</v>
      </c>
      <c r="K1059" s="53"/>
    </row>
    <row r="1060" spans="1:11" ht="78">
      <c r="A1060" s="36">
        <v>2</v>
      </c>
      <c r="B1060" s="36">
        <v>2</v>
      </c>
      <c r="C1060" s="38" t="s">
        <v>11189</v>
      </c>
      <c r="D1060" s="38" t="s">
        <v>34</v>
      </c>
      <c r="E1060" s="38" t="s">
        <v>10604</v>
      </c>
      <c r="F1060" s="38" t="s">
        <v>11213</v>
      </c>
      <c r="G1060" s="221" t="s">
        <v>11306</v>
      </c>
      <c r="H1060" s="38" t="s">
        <v>11309</v>
      </c>
      <c r="I1060" s="221">
        <v>42.993899999999996</v>
      </c>
      <c r="J1060" s="212" t="s">
        <v>17850</v>
      </c>
      <c r="K1060" s="44"/>
    </row>
    <row r="1061" spans="1:11" ht="31.2">
      <c r="A1061" s="36">
        <v>3</v>
      </c>
      <c r="B1061" s="36">
        <v>3</v>
      </c>
      <c r="C1061" s="38" t="s">
        <v>11188</v>
      </c>
      <c r="D1061" s="38" t="s">
        <v>91</v>
      </c>
      <c r="E1061" s="38" t="s">
        <v>11190</v>
      </c>
      <c r="F1061" s="38" t="s">
        <v>11211</v>
      </c>
      <c r="G1061" s="221" t="s">
        <v>10516</v>
      </c>
      <c r="H1061" s="38" t="s">
        <v>11307</v>
      </c>
      <c r="I1061" s="221">
        <v>1.998</v>
      </c>
      <c r="J1061" s="212" t="s">
        <v>17850</v>
      </c>
      <c r="K1061" s="44"/>
    </row>
    <row r="1062" spans="1:11" ht="31.2">
      <c r="A1062" s="36">
        <v>4</v>
      </c>
      <c r="B1062" s="36">
        <v>4</v>
      </c>
      <c r="C1062" s="38" t="s">
        <v>11189</v>
      </c>
      <c r="D1062" s="38" t="s">
        <v>100</v>
      </c>
      <c r="E1062" s="38" t="s">
        <v>11191</v>
      </c>
      <c r="F1062" s="38" t="s">
        <v>11212</v>
      </c>
      <c r="G1062" s="221" t="s">
        <v>10516</v>
      </c>
      <c r="H1062" s="38" t="s">
        <v>11308</v>
      </c>
      <c r="I1062" s="221">
        <v>2.7486000000000002</v>
      </c>
      <c r="J1062" s="212" t="s">
        <v>17850</v>
      </c>
      <c r="K1062" s="44"/>
    </row>
    <row r="1063" spans="1:11" ht="31.2">
      <c r="A1063" s="36">
        <v>5</v>
      </c>
      <c r="B1063" s="36">
        <v>5</v>
      </c>
      <c r="C1063" s="38" t="s">
        <v>11188</v>
      </c>
      <c r="D1063" s="38" t="s">
        <v>90</v>
      </c>
      <c r="E1063" s="38" t="s">
        <v>10515</v>
      </c>
      <c r="F1063" s="38" t="s">
        <v>11214</v>
      </c>
      <c r="G1063" s="221" t="s">
        <v>10516</v>
      </c>
      <c r="H1063" s="38" t="s">
        <v>11310</v>
      </c>
      <c r="I1063" s="221">
        <v>10.909800000000001</v>
      </c>
      <c r="J1063" s="212" t="s">
        <v>17850</v>
      </c>
      <c r="K1063" s="44"/>
    </row>
    <row r="1064" spans="1:11" ht="46.8">
      <c r="A1064" s="36">
        <v>6</v>
      </c>
      <c r="B1064" s="36">
        <v>6</v>
      </c>
      <c r="C1064" s="38" t="s">
        <v>11189</v>
      </c>
      <c r="D1064" s="38" t="s">
        <v>96</v>
      </c>
      <c r="E1064" s="38" t="s">
        <v>11192</v>
      </c>
      <c r="F1064" s="38" t="s">
        <v>11215</v>
      </c>
      <c r="G1064" s="221" t="s">
        <v>11306</v>
      </c>
      <c r="H1064" s="38" t="s">
        <v>11311</v>
      </c>
      <c r="I1064" s="221">
        <v>4.4505999999999997</v>
      </c>
      <c r="J1064" s="212" t="s">
        <v>17850</v>
      </c>
      <c r="K1064" s="44"/>
    </row>
    <row r="1065" spans="1:11" ht="31.2">
      <c r="A1065" s="36">
        <v>7</v>
      </c>
      <c r="B1065" s="36">
        <v>7</v>
      </c>
      <c r="C1065" s="38" t="s">
        <v>11189</v>
      </c>
      <c r="D1065" s="38" t="s">
        <v>100</v>
      </c>
      <c r="E1065" s="38" t="s">
        <v>10518</v>
      </c>
      <c r="F1065" s="38" t="s">
        <v>11216</v>
      </c>
      <c r="G1065" s="221" t="s">
        <v>10516</v>
      </c>
      <c r="H1065" s="38" t="s">
        <v>11312</v>
      </c>
      <c r="I1065" s="221">
        <v>2</v>
      </c>
      <c r="J1065" s="212" t="s">
        <v>17850</v>
      </c>
      <c r="K1065" s="44"/>
    </row>
    <row r="1066" spans="1:11" ht="31.2">
      <c r="A1066" s="36">
        <v>8</v>
      </c>
      <c r="B1066" s="36">
        <v>8</v>
      </c>
      <c r="C1066" s="38" t="s">
        <v>11189</v>
      </c>
      <c r="D1066" s="38" t="s">
        <v>100</v>
      </c>
      <c r="E1066" s="38" t="s">
        <v>10518</v>
      </c>
      <c r="F1066" s="38" t="s">
        <v>11217</v>
      </c>
      <c r="G1066" s="221" t="s">
        <v>10516</v>
      </c>
      <c r="H1066" s="38" t="s">
        <v>11313</v>
      </c>
      <c r="I1066" s="221">
        <v>2</v>
      </c>
      <c r="J1066" s="212" t="s">
        <v>17850</v>
      </c>
      <c r="K1066" s="44"/>
    </row>
    <row r="1067" spans="1:11" ht="31.2">
      <c r="A1067" s="36">
        <v>9</v>
      </c>
      <c r="B1067" s="36">
        <v>9</v>
      </c>
      <c r="C1067" s="38" t="s">
        <v>11188</v>
      </c>
      <c r="D1067" s="38" t="s">
        <v>90</v>
      </c>
      <c r="E1067" s="38" t="s">
        <v>10515</v>
      </c>
      <c r="F1067" s="38" t="s">
        <v>11218</v>
      </c>
      <c r="G1067" s="221" t="s">
        <v>10516</v>
      </c>
      <c r="H1067" s="38" t="s">
        <v>11314</v>
      </c>
      <c r="I1067" s="221">
        <v>1.4083000000000001</v>
      </c>
      <c r="J1067" s="212" t="s">
        <v>17850</v>
      </c>
      <c r="K1067" s="44"/>
    </row>
    <row r="1068" spans="1:11" ht="31.2">
      <c r="A1068" s="36">
        <v>10</v>
      </c>
      <c r="B1068" s="36">
        <v>10</v>
      </c>
      <c r="C1068" s="38" t="s">
        <v>11189</v>
      </c>
      <c r="D1068" s="38" t="s">
        <v>100</v>
      </c>
      <c r="E1068" s="38" t="s">
        <v>11191</v>
      </c>
      <c r="F1068" s="38" t="s">
        <v>11219</v>
      </c>
      <c r="G1068" s="221" t="s">
        <v>10516</v>
      </c>
      <c r="H1068" s="38" t="s">
        <v>11315</v>
      </c>
      <c r="I1068" s="221">
        <v>1.8915999999999999</v>
      </c>
      <c r="J1068" s="212" t="s">
        <v>17850</v>
      </c>
      <c r="K1068" s="44"/>
    </row>
    <row r="1069" spans="1:11" ht="31.2">
      <c r="A1069" s="36">
        <v>11</v>
      </c>
      <c r="B1069" s="36">
        <v>11</v>
      </c>
      <c r="C1069" s="38" t="s">
        <v>11189</v>
      </c>
      <c r="D1069" s="38" t="s">
        <v>100</v>
      </c>
      <c r="E1069" s="38" t="s">
        <v>11191</v>
      </c>
      <c r="F1069" s="38" t="s">
        <v>11220</v>
      </c>
      <c r="G1069" s="221" t="s">
        <v>10516</v>
      </c>
      <c r="H1069" s="38" t="s">
        <v>11316</v>
      </c>
      <c r="I1069" s="221">
        <v>3.4847000000000001</v>
      </c>
      <c r="J1069" s="212" t="s">
        <v>17850</v>
      </c>
      <c r="K1069" s="44"/>
    </row>
    <row r="1070" spans="1:11" ht="46.8">
      <c r="A1070" s="36">
        <v>12</v>
      </c>
      <c r="B1070" s="36">
        <v>12</v>
      </c>
      <c r="C1070" s="38" t="s">
        <v>11188</v>
      </c>
      <c r="D1070" s="38" t="s">
        <v>91</v>
      </c>
      <c r="E1070" s="38" t="s">
        <v>11193</v>
      </c>
      <c r="F1070" s="38" t="s">
        <v>11215</v>
      </c>
      <c r="G1070" s="221" t="s">
        <v>11306</v>
      </c>
      <c r="H1070" s="38" t="s">
        <v>11317</v>
      </c>
      <c r="I1070" s="221">
        <v>24.053100000000001</v>
      </c>
      <c r="J1070" s="212" t="s">
        <v>17850</v>
      </c>
      <c r="K1070" s="44"/>
    </row>
    <row r="1071" spans="1:11" ht="62.4">
      <c r="A1071" s="36">
        <v>13</v>
      </c>
      <c r="B1071" s="36">
        <v>13</v>
      </c>
      <c r="C1071" s="38" t="s">
        <v>11188</v>
      </c>
      <c r="D1071" s="38" t="s">
        <v>90</v>
      </c>
      <c r="E1071" s="38" t="s">
        <v>10844</v>
      </c>
      <c r="F1071" s="38" t="s">
        <v>11221</v>
      </c>
      <c r="G1071" s="221" t="s">
        <v>10516</v>
      </c>
      <c r="H1071" s="38" t="s">
        <v>11318</v>
      </c>
      <c r="I1071" s="221">
        <v>19.5884</v>
      </c>
      <c r="J1071" s="212" t="s">
        <v>17850</v>
      </c>
      <c r="K1071" s="44"/>
    </row>
    <row r="1072" spans="1:11" ht="31.2">
      <c r="A1072" s="36">
        <v>14</v>
      </c>
      <c r="B1072" s="36">
        <v>14</v>
      </c>
      <c r="C1072" s="38" t="s">
        <v>11189</v>
      </c>
      <c r="D1072" s="38" t="s">
        <v>100</v>
      </c>
      <c r="E1072" s="38" t="s">
        <v>11191</v>
      </c>
      <c r="F1072" s="38" t="s">
        <v>11222</v>
      </c>
      <c r="G1072" s="221" t="s">
        <v>10516</v>
      </c>
      <c r="H1072" s="38" t="s">
        <v>11319</v>
      </c>
      <c r="I1072" s="221">
        <v>2.2530999999999999</v>
      </c>
      <c r="J1072" s="212" t="s">
        <v>17850</v>
      </c>
      <c r="K1072" s="44"/>
    </row>
    <row r="1073" spans="1:11" ht="46.8">
      <c r="A1073" s="36">
        <v>15</v>
      </c>
      <c r="B1073" s="36">
        <v>15</v>
      </c>
      <c r="C1073" s="38" t="s">
        <v>11188</v>
      </c>
      <c r="D1073" s="38" t="s">
        <v>85</v>
      </c>
      <c r="E1073" s="38" t="s">
        <v>11194</v>
      </c>
      <c r="F1073" s="38" t="s">
        <v>11223</v>
      </c>
      <c r="G1073" s="221" t="s">
        <v>10516</v>
      </c>
      <c r="H1073" s="38" t="s">
        <v>11320</v>
      </c>
      <c r="I1073" s="221">
        <v>6</v>
      </c>
      <c r="J1073" s="212" t="s">
        <v>17850</v>
      </c>
      <c r="K1073" s="44"/>
    </row>
    <row r="1074" spans="1:11" ht="31.2">
      <c r="A1074" s="36">
        <v>16</v>
      </c>
      <c r="B1074" s="36">
        <v>16</v>
      </c>
      <c r="C1074" s="38" t="s">
        <v>11188</v>
      </c>
      <c r="D1074" s="38" t="s">
        <v>90</v>
      </c>
      <c r="E1074" s="38" t="s">
        <v>10515</v>
      </c>
      <c r="F1074" s="38" t="s">
        <v>11224</v>
      </c>
      <c r="G1074" s="221" t="s">
        <v>10516</v>
      </c>
      <c r="H1074" s="38" t="s">
        <v>11321</v>
      </c>
      <c r="I1074" s="221">
        <v>3</v>
      </c>
      <c r="J1074" s="212" t="s">
        <v>17850</v>
      </c>
      <c r="K1074" s="44"/>
    </row>
    <row r="1075" spans="1:11" ht="31.2">
      <c r="A1075" s="36">
        <v>17</v>
      </c>
      <c r="B1075" s="36">
        <v>17</v>
      </c>
      <c r="C1075" s="38" t="s">
        <v>11189</v>
      </c>
      <c r="D1075" s="38" t="s">
        <v>100</v>
      </c>
      <c r="E1075" s="38" t="s">
        <v>11191</v>
      </c>
      <c r="F1075" s="38" t="s">
        <v>11225</v>
      </c>
      <c r="G1075" s="221" t="s">
        <v>10516</v>
      </c>
      <c r="H1075" s="38" t="s">
        <v>11322</v>
      </c>
      <c r="I1075" s="221">
        <v>4.4786000000000001</v>
      </c>
      <c r="J1075" s="212" t="s">
        <v>17850</v>
      </c>
      <c r="K1075" s="44"/>
    </row>
    <row r="1076" spans="1:11" ht="31.2">
      <c r="A1076" s="36">
        <v>18</v>
      </c>
      <c r="B1076" s="36">
        <v>18</v>
      </c>
      <c r="C1076" s="38" t="s">
        <v>11189</v>
      </c>
      <c r="D1076" s="38" t="s">
        <v>100</v>
      </c>
      <c r="E1076" s="38" t="s">
        <v>10518</v>
      </c>
      <c r="F1076" s="38" t="s">
        <v>11226</v>
      </c>
      <c r="G1076" s="221" t="s">
        <v>10516</v>
      </c>
      <c r="H1076" s="38" t="s">
        <v>11323</v>
      </c>
      <c r="I1076" s="221">
        <v>2</v>
      </c>
      <c r="J1076" s="212" t="s">
        <v>17850</v>
      </c>
      <c r="K1076" s="44"/>
    </row>
    <row r="1077" spans="1:11" ht="31.2">
      <c r="A1077" s="36">
        <v>19</v>
      </c>
      <c r="B1077" s="36">
        <v>19</v>
      </c>
      <c r="C1077" s="38" t="s">
        <v>11188</v>
      </c>
      <c r="D1077" s="38" t="s">
        <v>90</v>
      </c>
      <c r="E1077" s="38" t="s">
        <v>10515</v>
      </c>
      <c r="F1077" s="38" t="s">
        <v>11227</v>
      </c>
      <c r="G1077" s="221" t="s">
        <v>10516</v>
      </c>
      <c r="H1077" s="38" t="s">
        <v>11324</v>
      </c>
      <c r="I1077" s="221">
        <v>5.7510000000000003</v>
      </c>
      <c r="J1077" s="212" t="s">
        <v>17850</v>
      </c>
      <c r="K1077" s="44"/>
    </row>
    <row r="1078" spans="1:11" ht="31.2">
      <c r="A1078" s="36">
        <v>20</v>
      </c>
      <c r="B1078" s="36">
        <v>20</v>
      </c>
      <c r="C1078" s="38" t="s">
        <v>11188</v>
      </c>
      <c r="D1078" s="38" t="s">
        <v>91</v>
      </c>
      <c r="E1078" s="38" t="s">
        <v>10518</v>
      </c>
      <c r="F1078" s="38" t="s">
        <v>11228</v>
      </c>
      <c r="G1078" s="221" t="s">
        <v>10516</v>
      </c>
      <c r="H1078" s="38" t="s">
        <v>11325</v>
      </c>
      <c r="I1078" s="221">
        <v>0.6</v>
      </c>
      <c r="J1078" s="212" t="s">
        <v>17850</v>
      </c>
      <c r="K1078" s="44"/>
    </row>
    <row r="1079" spans="1:11" ht="31.2">
      <c r="A1079" s="36">
        <v>21</v>
      </c>
      <c r="B1079" s="36">
        <v>21</v>
      </c>
      <c r="C1079" s="38" t="s">
        <v>11189</v>
      </c>
      <c r="D1079" s="38" t="s">
        <v>100</v>
      </c>
      <c r="E1079" s="38" t="s">
        <v>10515</v>
      </c>
      <c r="F1079" s="38" t="s">
        <v>11229</v>
      </c>
      <c r="G1079" s="221" t="s">
        <v>10516</v>
      </c>
      <c r="H1079" s="38" t="s">
        <v>11326</v>
      </c>
      <c r="I1079" s="221">
        <v>2.5548000000000002</v>
      </c>
      <c r="J1079" s="212" t="s">
        <v>17850</v>
      </c>
      <c r="K1079" s="44"/>
    </row>
    <row r="1080" spans="1:11" ht="31.2">
      <c r="A1080" s="36">
        <v>22</v>
      </c>
      <c r="B1080" s="36">
        <v>22</v>
      </c>
      <c r="C1080" s="38" t="s">
        <v>11189</v>
      </c>
      <c r="D1080" s="38" t="s">
        <v>100</v>
      </c>
      <c r="E1080" s="38" t="s">
        <v>11191</v>
      </c>
      <c r="F1080" s="38" t="s">
        <v>11230</v>
      </c>
      <c r="G1080" s="221" t="s">
        <v>10516</v>
      </c>
      <c r="H1080" s="38" t="s">
        <v>11327</v>
      </c>
      <c r="I1080" s="221">
        <v>4.0692000000000004</v>
      </c>
      <c r="J1080" s="212" t="s">
        <v>17850</v>
      </c>
      <c r="K1080" s="44"/>
    </row>
    <row r="1081" spans="1:11" ht="46.8">
      <c r="A1081" s="36">
        <v>23</v>
      </c>
      <c r="B1081" s="36">
        <v>23</v>
      </c>
      <c r="C1081" s="38" t="s">
        <v>11188</v>
      </c>
      <c r="D1081" s="38" t="s">
        <v>90</v>
      </c>
      <c r="E1081" s="38" t="s">
        <v>11195</v>
      </c>
      <c r="F1081" s="38" t="s">
        <v>11215</v>
      </c>
      <c r="G1081" s="221" t="s">
        <v>11306</v>
      </c>
      <c r="H1081" s="38" t="s">
        <v>11328</v>
      </c>
      <c r="I1081" s="221">
        <v>28.7395</v>
      </c>
      <c r="J1081" s="212" t="s">
        <v>17850</v>
      </c>
      <c r="K1081" s="44"/>
    </row>
    <row r="1082" spans="1:11" ht="31.2">
      <c r="A1082" s="36">
        <v>24</v>
      </c>
      <c r="B1082" s="36">
        <v>24</v>
      </c>
      <c r="C1082" s="38" t="s">
        <v>11189</v>
      </c>
      <c r="D1082" s="38" t="s">
        <v>100</v>
      </c>
      <c r="E1082" s="38" t="s">
        <v>11191</v>
      </c>
      <c r="F1082" s="38" t="s">
        <v>11219</v>
      </c>
      <c r="G1082" s="221" t="s">
        <v>10516</v>
      </c>
      <c r="H1082" s="38" t="s">
        <v>11329</v>
      </c>
      <c r="I1082" s="221">
        <v>1.284</v>
      </c>
      <c r="J1082" s="212" t="s">
        <v>17850</v>
      </c>
      <c r="K1082" s="44"/>
    </row>
    <row r="1083" spans="1:11" ht="31.2">
      <c r="A1083" s="36">
        <v>25</v>
      </c>
      <c r="B1083" s="36">
        <v>25</v>
      </c>
      <c r="C1083" s="38" t="s">
        <v>11189</v>
      </c>
      <c r="D1083" s="38" t="s">
        <v>100</v>
      </c>
      <c r="E1083" s="38" t="s">
        <v>10518</v>
      </c>
      <c r="F1083" s="38" t="s">
        <v>11231</v>
      </c>
      <c r="G1083" s="221" t="s">
        <v>10516</v>
      </c>
      <c r="H1083" s="38" t="s">
        <v>11330</v>
      </c>
      <c r="I1083" s="221">
        <v>0.74</v>
      </c>
      <c r="J1083" s="212" t="s">
        <v>17850</v>
      </c>
      <c r="K1083" s="44"/>
    </row>
    <row r="1084" spans="1:11" ht="31.2">
      <c r="A1084" s="36">
        <v>26</v>
      </c>
      <c r="B1084" s="36">
        <v>26</v>
      </c>
      <c r="C1084" s="38" t="s">
        <v>11189</v>
      </c>
      <c r="D1084" s="38" t="s">
        <v>100</v>
      </c>
      <c r="E1084" s="38" t="s">
        <v>11191</v>
      </c>
      <c r="F1084" s="38" t="s">
        <v>11232</v>
      </c>
      <c r="G1084" s="221" t="s">
        <v>10516</v>
      </c>
      <c r="H1084" s="38" t="s">
        <v>11331</v>
      </c>
      <c r="I1084" s="221">
        <v>2.8429000000000002</v>
      </c>
      <c r="J1084" s="212" t="s">
        <v>17850</v>
      </c>
      <c r="K1084" s="44"/>
    </row>
    <row r="1085" spans="1:11" ht="46.8">
      <c r="A1085" s="36">
        <v>27</v>
      </c>
      <c r="B1085" s="36">
        <v>27</v>
      </c>
      <c r="C1085" s="38" t="s">
        <v>11188</v>
      </c>
      <c r="D1085" s="38" t="s">
        <v>90</v>
      </c>
      <c r="E1085" s="38" t="s">
        <v>11195</v>
      </c>
      <c r="F1085" s="38" t="s">
        <v>11215</v>
      </c>
      <c r="G1085" s="221" t="s">
        <v>11306</v>
      </c>
      <c r="H1085" s="38" t="s">
        <v>11332</v>
      </c>
      <c r="I1085" s="221">
        <v>6.5644999999999998</v>
      </c>
      <c r="J1085" s="212" t="s">
        <v>17850</v>
      </c>
      <c r="K1085" s="44"/>
    </row>
    <row r="1086" spans="1:11" ht="62.4">
      <c r="A1086" s="36">
        <v>28</v>
      </c>
      <c r="B1086" s="36">
        <v>28</v>
      </c>
      <c r="C1086" s="38" t="s">
        <v>11189</v>
      </c>
      <c r="D1086" s="38" t="s">
        <v>100</v>
      </c>
      <c r="E1086" s="38" t="s">
        <v>10844</v>
      </c>
      <c r="F1086" s="38" t="s">
        <v>11219</v>
      </c>
      <c r="G1086" s="221" t="s">
        <v>10516</v>
      </c>
      <c r="H1086" s="38" t="s">
        <v>11333</v>
      </c>
      <c r="I1086" s="221">
        <v>2</v>
      </c>
      <c r="J1086" s="212" t="s">
        <v>17850</v>
      </c>
      <c r="K1086" s="44"/>
    </row>
    <row r="1087" spans="1:11" ht="62.4">
      <c r="A1087" s="36">
        <v>29</v>
      </c>
      <c r="B1087" s="36">
        <v>29</v>
      </c>
      <c r="C1087" s="38" t="s">
        <v>11188</v>
      </c>
      <c r="D1087" s="38" t="s">
        <v>90</v>
      </c>
      <c r="E1087" s="38" t="s">
        <v>11196</v>
      </c>
      <c r="F1087" s="38" t="s">
        <v>11221</v>
      </c>
      <c r="G1087" s="221" t="s">
        <v>10516</v>
      </c>
      <c r="H1087" s="38" t="s">
        <v>11334</v>
      </c>
      <c r="I1087" s="221">
        <v>2.3519999999999999</v>
      </c>
      <c r="J1087" s="212" t="s">
        <v>17850</v>
      </c>
      <c r="K1087" s="44"/>
    </row>
    <row r="1088" spans="1:11" ht="31.2">
      <c r="A1088" s="36">
        <v>30</v>
      </c>
      <c r="B1088" s="36">
        <v>30</v>
      </c>
      <c r="C1088" s="38" t="s">
        <v>11189</v>
      </c>
      <c r="D1088" s="38" t="s">
        <v>100</v>
      </c>
      <c r="E1088" s="38" t="s">
        <v>11197</v>
      </c>
      <c r="F1088" s="38" t="s">
        <v>11219</v>
      </c>
      <c r="G1088" s="221" t="s">
        <v>10516</v>
      </c>
      <c r="H1088" s="38" t="s">
        <v>11335</v>
      </c>
      <c r="I1088" s="221">
        <v>1.7507999999999999</v>
      </c>
      <c r="J1088" s="212" t="s">
        <v>17850</v>
      </c>
      <c r="K1088" s="44"/>
    </row>
    <row r="1089" spans="1:11" ht="46.8">
      <c r="A1089" s="36">
        <v>31</v>
      </c>
      <c r="B1089" s="36">
        <v>31</v>
      </c>
      <c r="C1089" s="38" t="s">
        <v>11188</v>
      </c>
      <c r="D1089" s="38" t="s">
        <v>90</v>
      </c>
      <c r="E1089" s="38" t="s">
        <v>11195</v>
      </c>
      <c r="F1089" s="38" t="s">
        <v>11215</v>
      </c>
      <c r="G1089" s="221" t="s">
        <v>11306</v>
      </c>
      <c r="H1089" s="38" t="s">
        <v>11336</v>
      </c>
      <c r="I1089" s="221">
        <v>14.1388</v>
      </c>
      <c r="J1089" s="212" t="s">
        <v>17850</v>
      </c>
      <c r="K1089" s="44"/>
    </row>
    <row r="1090" spans="1:11" ht="31.2">
      <c r="A1090" s="36">
        <v>32</v>
      </c>
      <c r="B1090" s="36">
        <v>32</v>
      </c>
      <c r="C1090" s="38" t="s">
        <v>11188</v>
      </c>
      <c r="D1090" s="38" t="s">
        <v>90</v>
      </c>
      <c r="E1090" s="38" t="s">
        <v>10515</v>
      </c>
      <c r="F1090" s="38" t="s">
        <v>11233</v>
      </c>
      <c r="G1090" s="221" t="s">
        <v>10516</v>
      </c>
      <c r="H1090" s="38" t="s">
        <v>11337</v>
      </c>
      <c r="I1090" s="221">
        <v>1.0465</v>
      </c>
      <c r="J1090" s="212" t="s">
        <v>17850</v>
      </c>
      <c r="K1090" s="44"/>
    </row>
    <row r="1091" spans="1:11" ht="31.2">
      <c r="A1091" s="36">
        <v>33</v>
      </c>
      <c r="B1091" s="36">
        <v>33</v>
      </c>
      <c r="C1091" s="38" t="s">
        <v>11189</v>
      </c>
      <c r="D1091" s="38" t="s">
        <v>100</v>
      </c>
      <c r="E1091" s="38" t="s">
        <v>11197</v>
      </c>
      <c r="F1091" s="38" t="s">
        <v>11219</v>
      </c>
      <c r="G1091" s="221" t="s">
        <v>10516</v>
      </c>
      <c r="H1091" s="38" t="s">
        <v>11338</v>
      </c>
      <c r="I1091" s="221">
        <v>2.0358000000000001</v>
      </c>
      <c r="J1091" s="212" t="s">
        <v>17850</v>
      </c>
      <c r="K1091" s="44"/>
    </row>
    <row r="1092" spans="1:11" ht="31.2">
      <c r="A1092" s="36">
        <v>34</v>
      </c>
      <c r="B1092" s="36">
        <v>34</v>
      </c>
      <c r="C1092" s="38" t="s">
        <v>11188</v>
      </c>
      <c r="D1092" s="38" t="s">
        <v>91</v>
      </c>
      <c r="E1092" s="38" t="s">
        <v>10518</v>
      </c>
      <c r="F1092" s="38" t="s">
        <v>11234</v>
      </c>
      <c r="G1092" s="221" t="s">
        <v>10516</v>
      </c>
      <c r="H1092" s="38" t="s">
        <v>11339</v>
      </c>
      <c r="I1092" s="221">
        <v>1.2</v>
      </c>
      <c r="J1092" s="212" t="s">
        <v>17850</v>
      </c>
      <c r="K1092" s="44"/>
    </row>
    <row r="1093" spans="1:11" ht="31.2">
      <c r="A1093" s="36">
        <v>35</v>
      </c>
      <c r="B1093" s="36">
        <v>35</v>
      </c>
      <c r="C1093" s="38" t="s">
        <v>11188</v>
      </c>
      <c r="D1093" s="38" t="s">
        <v>90</v>
      </c>
      <c r="E1093" s="38" t="s">
        <v>10515</v>
      </c>
      <c r="F1093" s="38" t="s">
        <v>11235</v>
      </c>
      <c r="G1093" s="221" t="s">
        <v>10516</v>
      </c>
      <c r="H1093" s="38" t="s">
        <v>11340</v>
      </c>
      <c r="I1093" s="221">
        <v>2.81</v>
      </c>
      <c r="J1093" s="212" t="s">
        <v>17850</v>
      </c>
      <c r="K1093" s="44"/>
    </row>
    <row r="1094" spans="1:11" ht="31.2">
      <c r="A1094" s="36">
        <v>36</v>
      </c>
      <c r="B1094" s="36">
        <v>36</v>
      </c>
      <c r="C1094" s="38" t="s">
        <v>11189</v>
      </c>
      <c r="D1094" s="38" t="s">
        <v>100</v>
      </c>
      <c r="E1094" s="38" t="s">
        <v>11191</v>
      </c>
      <c r="F1094" s="38" t="s">
        <v>11236</v>
      </c>
      <c r="G1094" s="221" t="s">
        <v>10516</v>
      </c>
      <c r="H1094" s="38" t="s">
        <v>11341</v>
      </c>
      <c r="I1094" s="221">
        <v>2.5642</v>
      </c>
      <c r="J1094" s="212" t="s">
        <v>17850</v>
      </c>
      <c r="K1094" s="44"/>
    </row>
    <row r="1095" spans="1:11" ht="46.8">
      <c r="A1095" s="36">
        <v>37</v>
      </c>
      <c r="B1095" s="36">
        <v>37</v>
      </c>
      <c r="C1095" s="38" t="s">
        <v>11189</v>
      </c>
      <c r="D1095" s="38" t="s">
        <v>101</v>
      </c>
      <c r="E1095" s="38" t="s">
        <v>11192</v>
      </c>
      <c r="F1095" s="38" t="s">
        <v>11215</v>
      </c>
      <c r="G1095" s="221" t="s">
        <v>10516</v>
      </c>
      <c r="H1095" s="38" t="s">
        <v>11342</v>
      </c>
      <c r="I1095" s="221">
        <v>75.268900000000002</v>
      </c>
      <c r="J1095" s="212" t="s">
        <v>17850</v>
      </c>
      <c r="K1095" s="44"/>
    </row>
    <row r="1096" spans="1:11" ht="31.2">
      <c r="A1096" s="36">
        <v>38</v>
      </c>
      <c r="B1096" s="36">
        <v>38</v>
      </c>
      <c r="C1096" s="38" t="s">
        <v>11188</v>
      </c>
      <c r="D1096" s="38" t="s">
        <v>90</v>
      </c>
      <c r="E1096" s="38" t="s">
        <v>10515</v>
      </c>
      <c r="F1096" s="38" t="s">
        <v>11237</v>
      </c>
      <c r="G1096" s="221" t="s">
        <v>10516</v>
      </c>
      <c r="H1096" s="38" t="s">
        <v>11343</v>
      </c>
      <c r="I1096" s="221">
        <v>2.8812000000000002</v>
      </c>
      <c r="J1096" s="212" t="s">
        <v>17850</v>
      </c>
      <c r="K1096" s="44"/>
    </row>
    <row r="1097" spans="1:11" ht="31.2">
      <c r="A1097" s="36">
        <v>39</v>
      </c>
      <c r="B1097" s="36">
        <v>39</v>
      </c>
      <c r="C1097" s="38" t="s">
        <v>11188</v>
      </c>
      <c r="D1097" s="38" t="s">
        <v>90</v>
      </c>
      <c r="E1097" s="38" t="s">
        <v>10515</v>
      </c>
      <c r="F1097" s="38" t="s">
        <v>11238</v>
      </c>
      <c r="G1097" s="221" t="s">
        <v>10516</v>
      </c>
      <c r="H1097" s="38" t="s">
        <v>11344</v>
      </c>
      <c r="I1097" s="221">
        <v>0.60340000000000005</v>
      </c>
      <c r="J1097" s="212" t="s">
        <v>17850</v>
      </c>
      <c r="K1097" s="44"/>
    </row>
    <row r="1098" spans="1:11" ht="31.2">
      <c r="A1098" s="36">
        <v>40</v>
      </c>
      <c r="B1098" s="36">
        <v>40</v>
      </c>
      <c r="C1098" s="38" t="s">
        <v>11189</v>
      </c>
      <c r="D1098" s="38" t="s">
        <v>100</v>
      </c>
      <c r="E1098" s="38" t="s">
        <v>11191</v>
      </c>
      <c r="F1098" s="38" t="s">
        <v>11219</v>
      </c>
      <c r="G1098" s="221" t="s">
        <v>10516</v>
      </c>
      <c r="H1098" s="38" t="s">
        <v>11345</v>
      </c>
      <c r="I1098" s="221">
        <v>2.0522</v>
      </c>
      <c r="J1098" s="212" t="s">
        <v>17850</v>
      </c>
      <c r="K1098" s="44"/>
    </row>
    <row r="1099" spans="1:11" ht="31.2">
      <c r="A1099" s="36">
        <v>41</v>
      </c>
      <c r="B1099" s="36">
        <v>41</v>
      </c>
      <c r="C1099" s="38" t="s">
        <v>11189</v>
      </c>
      <c r="D1099" s="38" t="s">
        <v>100</v>
      </c>
      <c r="E1099" s="38" t="s">
        <v>11191</v>
      </c>
      <c r="F1099" s="38" t="s">
        <v>11239</v>
      </c>
      <c r="G1099" s="221" t="s">
        <v>10516</v>
      </c>
      <c r="H1099" s="38" t="s">
        <v>11346</v>
      </c>
      <c r="I1099" s="221">
        <v>3.9714</v>
      </c>
      <c r="J1099" s="212" t="s">
        <v>17850</v>
      </c>
      <c r="K1099" s="44"/>
    </row>
    <row r="1100" spans="1:11" ht="31.2">
      <c r="A1100" s="36">
        <v>42</v>
      </c>
      <c r="B1100" s="36">
        <v>42</v>
      </c>
      <c r="C1100" s="38" t="s">
        <v>11188</v>
      </c>
      <c r="D1100" s="38" t="s">
        <v>90</v>
      </c>
      <c r="E1100" s="38" t="s">
        <v>10515</v>
      </c>
      <c r="F1100" s="38" t="s">
        <v>11240</v>
      </c>
      <c r="G1100" s="221" t="s">
        <v>10516</v>
      </c>
      <c r="H1100" s="38" t="s">
        <v>11347</v>
      </c>
      <c r="I1100" s="221">
        <v>1</v>
      </c>
      <c r="J1100" s="212" t="s">
        <v>17850</v>
      </c>
      <c r="K1100" s="44"/>
    </row>
    <row r="1101" spans="1:11" ht="31.2">
      <c r="A1101" s="36">
        <v>43</v>
      </c>
      <c r="B1101" s="36">
        <v>43</v>
      </c>
      <c r="C1101" s="38" t="s">
        <v>11189</v>
      </c>
      <c r="D1101" s="38" t="s">
        <v>100</v>
      </c>
      <c r="E1101" s="38" t="s">
        <v>11191</v>
      </c>
      <c r="F1101" s="38" t="s">
        <v>11241</v>
      </c>
      <c r="G1101" s="221" t="s">
        <v>10516</v>
      </c>
      <c r="H1101" s="38" t="s">
        <v>11348</v>
      </c>
      <c r="I1101" s="221">
        <v>1.1274</v>
      </c>
      <c r="J1101" s="212" t="s">
        <v>17850</v>
      </c>
      <c r="K1101" s="44"/>
    </row>
    <row r="1102" spans="1:11" ht="31.2">
      <c r="A1102" s="36">
        <v>44</v>
      </c>
      <c r="B1102" s="36">
        <v>44</v>
      </c>
      <c r="C1102" s="38" t="s">
        <v>11188</v>
      </c>
      <c r="D1102" s="38" t="s">
        <v>90</v>
      </c>
      <c r="E1102" s="38" t="s">
        <v>10515</v>
      </c>
      <c r="F1102" s="38" t="s">
        <v>11238</v>
      </c>
      <c r="G1102" s="221" t="s">
        <v>10516</v>
      </c>
      <c r="H1102" s="38" t="s">
        <v>11349</v>
      </c>
      <c r="I1102" s="221">
        <v>4.9279999999999999</v>
      </c>
      <c r="J1102" s="212" t="s">
        <v>17850</v>
      </c>
      <c r="K1102" s="44"/>
    </row>
    <row r="1103" spans="1:11" ht="62.4">
      <c r="A1103" s="36">
        <v>45</v>
      </c>
      <c r="B1103" s="36">
        <v>45</v>
      </c>
      <c r="C1103" s="38" t="s">
        <v>11188</v>
      </c>
      <c r="D1103" s="38" t="s">
        <v>90</v>
      </c>
      <c r="E1103" s="38" t="s">
        <v>10844</v>
      </c>
      <c r="F1103" s="38" t="s">
        <v>11221</v>
      </c>
      <c r="G1103" s="221" t="s">
        <v>10516</v>
      </c>
      <c r="H1103" s="38" t="s">
        <v>11350</v>
      </c>
      <c r="I1103" s="221">
        <v>2.5</v>
      </c>
      <c r="J1103" s="212" t="s">
        <v>17850</v>
      </c>
      <c r="K1103" s="44"/>
    </row>
    <row r="1104" spans="1:11" ht="46.8">
      <c r="A1104" s="36">
        <v>46</v>
      </c>
      <c r="B1104" s="36">
        <v>46</v>
      </c>
      <c r="C1104" s="38" t="s">
        <v>11189</v>
      </c>
      <c r="D1104" s="38" t="s">
        <v>96</v>
      </c>
      <c r="E1104" s="38" t="s">
        <v>11195</v>
      </c>
      <c r="F1104" s="38" t="s">
        <v>11215</v>
      </c>
      <c r="G1104" s="221" t="s">
        <v>11306</v>
      </c>
      <c r="H1104" s="38" t="s">
        <v>11351</v>
      </c>
      <c r="I1104" s="221">
        <v>8.2167999999999992</v>
      </c>
      <c r="J1104" s="212" t="s">
        <v>17850</v>
      </c>
      <c r="K1104" s="44"/>
    </row>
    <row r="1105" spans="1:11" ht="31.2">
      <c r="A1105" s="36">
        <v>47</v>
      </c>
      <c r="B1105" s="36">
        <v>47</v>
      </c>
      <c r="C1105" s="38" t="s">
        <v>11189</v>
      </c>
      <c r="D1105" s="38" t="s">
        <v>100</v>
      </c>
      <c r="E1105" s="38" t="s">
        <v>10515</v>
      </c>
      <c r="F1105" s="38" t="s">
        <v>11242</v>
      </c>
      <c r="G1105" s="221" t="s">
        <v>10516</v>
      </c>
      <c r="H1105" s="38" t="s">
        <v>11352</v>
      </c>
      <c r="I1105" s="221">
        <v>4.5510000000000002</v>
      </c>
      <c r="J1105" s="212" t="s">
        <v>17850</v>
      </c>
      <c r="K1105" s="44"/>
    </row>
    <row r="1106" spans="1:11" ht="62.4">
      <c r="A1106" s="36">
        <v>48</v>
      </c>
      <c r="B1106" s="36">
        <v>48</v>
      </c>
      <c r="C1106" s="38" t="s">
        <v>11188</v>
      </c>
      <c r="D1106" s="38" t="s">
        <v>90</v>
      </c>
      <c r="E1106" s="38" t="s">
        <v>10844</v>
      </c>
      <c r="F1106" s="38" t="s">
        <v>11221</v>
      </c>
      <c r="G1106" s="221" t="s">
        <v>10516</v>
      </c>
      <c r="H1106" s="38" t="s">
        <v>11353</v>
      </c>
      <c r="I1106" s="221">
        <v>7.5702999999999996</v>
      </c>
      <c r="J1106" s="212" t="s">
        <v>17850</v>
      </c>
      <c r="K1106" s="44"/>
    </row>
    <row r="1107" spans="1:11" ht="31.2">
      <c r="A1107" s="36">
        <v>49</v>
      </c>
      <c r="B1107" s="36">
        <v>49</v>
      </c>
      <c r="C1107" s="38" t="s">
        <v>11189</v>
      </c>
      <c r="D1107" s="38" t="s">
        <v>100</v>
      </c>
      <c r="E1107" s="38" t="s">
        <v>11191</v>
      </c>
      <c r="F1107" s="38" t="s">
        <v>11219</v>
      </c>
      <c r="G1107" s="221" t="s">
        <v>10516</v>
      </c>
      <c r="H1107" s="38" t="s">
        <v>11354</v>
      </c>
      <c r="I1107" s="221">
        <v>1.7482</v>
      </c>
      <c r="J1107" s="212" t="s">
        <v>17850</v>
      </c>
      <c r="K1107" s="44"/>
    </row>
    <row r="1108" spans="1:11" ht="31.2">
      <c r="A1108" s="36">
        <v>50</v>
      </c>
      <c r="B1108" s="36">
        <v>50</v>
      </c>
      <c r="C1108" s="38" t="s">
        <v>11189</v>
      </c>
      <c r="D1108" s="38" t="s">
        <v>100</v>
      </c>
      <c r="E1108" s="38" t="s">
        <v>11197</v>
      </c>
      <c r="F1108" s="38" t="s">
        <v>11219</v>
      </c>
      <c r="G1108" s="221" t="s">
        <v>10516</v>
      </c>
      <c r="H1108" s="38" t="s">
        <v>11355</v>
      </c>
      <c r="I1108" s="221">
        <v>1.9829000000000001</v>
      </c>
      <c r="J1108" s="212" t="s">
        <v>17850</v>
      </c>
      <c r="K1108" s="44"/>
    </row>
    <row r="1109" spans="1:11" ht="46.8">
      <c r="A1109" s="36">
        <v>51</v>
      </c>
      <c r="B1109" s="36">
        <v>51</v>
      </c>
      <c r="C1109" s="38" t="s">
        <v>11189</v>
      </c>
      <c r="D1109" s="38" t="s">
        <v>96</v>
      </c>
      <c r="E1109" s="38" t="s">
        <v>11195</v>
      </c>
      <c r="F1109" s="38" t="s">
        <v>11215</v>
      </c>
      <c r="G1109" s="221" t="s">
        <v>11306</v>
      </c>
      <c r="H1109" s="38" t="s">
        <v>11356</v>
      </c>
      <c r="I1109" s="221">
        <v>7.2538999999999998</v>
      </c>
      <c r="J1109" s="212" t="s">
        <v>17850</v>
      </c>
      <c r="K1109" s="44"/>
    </row>
    <row r="1110" spans="1:11" ht="31.2">
      <c r="A1110" s="36">
        <v>52</v>
      </c>
      <c r="B1110" s="36">
        <v>52</v>
      </c>
      <c r="C1110" s="38" t="s">
        <v>11189</v>
      </c>
      <c r="D1110" s="38" t="s">
        <v>100</v>
      </c>
      <c r="E1110" s="38" t="s">
        <v>10515</v>
      </c>
      <c r="F1110" s="38" t="s">
        <v>11243</v>
      </c>
      <c r="G1110" s="221" t="s">
        <v>10516</v>
      </c>
      <c r="H1110" s="38" t="s">
        <v>11357</v>
      </c>
      <c r="I1110" s="221">
        <v>2.7263000000000002</v>
      </c>
      <c r="J1110" s="212" t="s">
        <v>17850</v>
      </c>
      <c r="K1110" s="44"/>
    </row>
    <row r="1111" spans="1:11" ht="46.8">
      <c r="A1111" s="36">
        <v>53</v>
      </c>
      <c r="B1111" s="36">
        <v>53</v>
      </c>
      <c r="C1111" s="38" t="s">
        <v>11188</v>
      </c>
      <c r="D1111" s="38" t="s">
        <v>91</v>
      </c>
      <c r="E1111" s="38" t="s">
        <v>11198</v>
      </c>
      <c r="F1111" s="38" t="s">
        <v>11244</v>
      </c>
      <c r="G1111" s="221" t="s">
        <v>10516</v>
      </c>
      <c r="H1111" s="38" t="s">
        <v>11358</v>
      </c>
      <c r="I1111" s="221">
        <v>0.6</v>
      </c>
      <c r="J1111" s="212" t="s">
        <v>17850</v>
      </c>
      <c r="K1111" s="44"/>
    </row>
    <row r="1112" spans="1:11" ht="31.2">
      <c r="A1112" s="36">
        <v>54</v>
      </c>
      <c r="B1112" s="36">
        <v>54</v>
      </c>
      <c r="C1112" s="38" t="s">
        <v>11188</v>
      </c>
      <c r="D1112" s="38" t="s">
        <v>90</v>
      </c>
      <c r="E1112" s="38" t="s">
        <v>10515</v>
      </c>
      <c r="F1112" s="38" t="s">
        <v>11245</v>
      </c>
      <c r="G1112" s="221" t="s">
        <v>10516</v>
      </c>
      <c r="H1112" s="38" t="s">
        <v>11359</v>
      </c>
      <c r="I1112" s="221">
        <v>2.81</v>
      </c>
      <c r="J1112" s="212" t="s">
        <v>17850</v>
      </c>
      <c r="K1112" s="44"/>
    </row>
    <row r="1113" spans="1:11" ht="31.2">
      <c r="A1113" s="36">
        <v>55</v>
      </c>
      <c r="B1113" s="36">
        <v>55</v>
      </c>
      <c r="C1113" s="38" t="s">
        <v>11189</v>
      </c>
      <c r="D1113" s="38" t="s">
        <v>100</v>
      </c>
      <c r="E1113" s="38" t="s">
        <v>10515</v>
      </c>
      <c r="F1113" s="38" t="s">
        <v>11219</v>
      </c>
      <c r="G1113" s="221" t="s">
        <v>10516</v>
      </c>
      <c r="H1113" s="38" t="s">
        <v>11360</v>
      </c>
      <c r="I1113" s="221">
        <v>2.0522</v>
      </c>
      <c r="J1113" s="212" t="s">
        <v>17850</v>
      </c>
      <c r="K1113" s="44"/>
    </row>
    <row r="1114" spans="1:11" ht="31.2">
      <c r="A1114" s="36">
        <v>56</v>
      </c>
      <c r="B1114" s="36">
        <v>56</v>
      </c>
      <c r="C1114" s="38" t="s">
        <v>11189</v>
      </c>
      <c r="D1114" s="38" t="s">
        <v>100</v>
      </c>
      <c r="E1114" s="38" t="s">
        <v>10518</v>
      </c>
      <c r="F1114" s="38" t="s">
        <v>11246</v>
      </c>
      <c r="G1114" s="221" t="s">
        <v>10516</v>
      </c>
      <c r="H1114" s="38" t="s">
        <v>11361</v>
      </c>
      <c r="I1114" s="221">
        <v>2</v>
      </c>
      <c r="J1114" s="212" t="s">
        <v>17850</v>
      </c>
      <c r="K1114" s="44"/>
    </row>
    <row r="1115" spans="1:11" ht="31.2">
      <c r="A1115" s="36">
        <v>57</v>
      </c>
      <c r="B1115" s="36">
        <v>57</v>
      </c>
      <c r="C1115" s="38" t="s">
        <v>11188</v>
      </c>
      <c r="D1115" s="38" t="s">
        <v>90</v>
      </c>
      <c r="E1115" s="38" t="s">
        <v>10515</v>
      </c>
      <c r="F1115" s="38" t="s">
        <v>11247</v>
      </c>
      <c r="G1115" s="221" t="s">
        <v>10516</v>
      </c>
      <c r="H1115" s="38" t="s">
        <v>11362</v>
      </c>
      <c r="I1115" s="221">
        <v>19</v>
      </c>
      <c r="J1115" s="212" t="s">
        <v>17850</v>
      </c>
      <c r="K1115" s="44"/>
    </row>
    <row r="1116" spans="1:11" ht="31.2">
      <c r="A1116" s="36">
        <v>58</v>
      </c>
      <c r="B1116" s="36">
        <v>58</v>
      </c>
      <c r="C1116" s="38" t="s">
        <v>11189</v>
      </c>
      <c r="D1116" s="38" t="s">
        <v>100</v>
      </c>
      <c r="E1116" s="38" t="s">
        <v>11191</v>
      </c>
      <c r="F1116" s="38" t="s">
        <v>11248</v>
      </c>
      <c r="G1116" s="221" t="s">
        <v>10516</v>
      </c>
      <c r="H1116" s="38" t="s">
        <v>11363</v>
      </c>
      <c r="I1116" s="221">
        <v>2.0522</v>
      </c>
      <c r="J1116" s="212" t="s">
        <v>17850</v>
      </c>
      <c r="K1116" s="44"/>
    </row>
    <row r="1117" spans="1:11" ht="31.2">
      <c r="A1117" s="36">
        <v>59</v>
      </c>
      <c r="B1117" s="36">
        <v>59</v>
      </c>
      <c r="C1117" s="38" t="s">
        <v>11189</v>
      </c>
      <c r="D1117" s="38" t="s">
        <v>100</v>
      </c>
      <c r="E1117" s="38" t="s">
        <v>11197</v>
      </c>
      <c r="F1117" s="38" t="s">
        <v>11219</v>
      </c>
      <c r="G1117" s="221" t="s">
        <v>10516</v>
      </c>
      <c r="H1117" s="38" t="s">
        <v>11364</v>
      </c>
      <c r="I1117" s="221">
        <v>1.9816</v>
      </c>
      <c r="J1117" s="212" t="s">
        <v>17850</v>
      </c>
      <c r="K1117" s="44"/>
    </row>
    <row r="1118" spans="1:11" ht="62.4">
      <c r="A1118" s="36">
        <v>60</v>
      </c>
      <c r="B1118" s="36">
        <v>60</v>
      </c>
      <c r="C1118" s="38" t="s">
        <v>11188</v>
      </c>
      <c r="D1118" s="38" t="s">
        <v>90</v>
      </c>
      <c r="E1118" s="38" t="s">
        <v>10844</v>
      </c>
      <c r="F1118" s="38" t="s">
        <v>11221</v>
      </c>
      <c r="G1118" s="221" t="s">
        <v>10516</v>
      </c>
      <c r="H1118" s="38" t="s">
        <v>11365</v>
      </c>
      <c r="I1118" s="221">
        <v>9.7667000000000002</v>
      </c>
      <c r="J1118" s="212" t="s">
        <v>17850</v>
      </c>
      <c r="K1118" s="44"/>
    </row>
    <row r="1119" spans="1:11" ht="31.2">
      <c r="A1119" s="36">
        <v>61</v>
      </c>
      <c r="B1119" s="36">
        <v>61</v>
      </c>
      <c r="C1119" s="38" t="s">
        <v>11189</v>
      </c>
      <c r="D1119" s="38" t="s">
        <v>100</v>
      </c>
      <c r="E1119" s="38" t="s">
        <v>10515</v>
      </c>
      <c r="F1119" s="38" t="s">
        <v>11249</v>
      </c>
      <c r="G1119" s="221" t="s">
        <v>10516</v>
      </c>
      <c r="H1119" s="38" t="s">
        <v>11366</v>
      </c>
      <c r="I1119" s="221">
        <v>4.1254999999999997</v>
      </c>
      <c r="J1119" s="212" t="s">
        <v>17850</v>
      </c>
      <c r="K1119" s="44"/>
    </row>
    <row r="1120" spans="1:11" ht="46.8">
      <c r="A1120" s="36">
        <v>62</v>
      </c>
      <c r="B1120" s="36">
        <v>62</v>
      </c>
      <c r="C1120" s="38" t="s">
        <v>11188</v>
      </c>
      <c r="D1120" s="38" t="s">
        <v>91</v>
      </c>
      <c r="E1120" s="38" t="s">
        <v>11193</v>
      </c>
      <c r="F1120" s="38" t="s">
        <v>11215</v>
      </c>
      <c r="G1120" s="221" t="s">
        <v>11306</v>
      </c>
      <c r="H1120" s="38" t="s">
        <v>11367</v>
      </c>
      <c r="I1120" s="221">
        <v>12.888199999999999</v>
      </c>
      <c r="J1120" s="212" t="s">
        <v>17850</v>
      </c>
      <c r="K1120" s="44"/>
    </row>
    <row r="1121" spans="1:11" ht="31.2">
      <c r="A1121" s="36">
        <v>63</v>
      </c>
      <c r="B1121" s="36">
        <v>63</v>
      </c>
      <c r="C1121" s="38" t="s">
        <v>11189</v>
      </c>
      <c r="D1121" s="38" t="s">
        <v>100</v>
      </c>
      <c r="E1121" s="38" t="s">
        <v>10515</v>
      </c>
      <c r="F1121" s="38" t="s">
        <v>11250</v>
      </c>
      <c r="G1121" s="221" t="s">
        <v>10516</v>
      </c>
      <c r="H1121" s="38" t="s">
        <v>11368</v>
      </c>
      <c r="I1121" s="221">
        <v>4.2827000000000002</v>
      </c>
      <c r="J1121" s="212" t="s">
        <v>17850</v>
      </c>
      <c r="K1121" s="44"/>
    </row>
    <row r="1122" spans="1:11" ht="31.2">
      <c r="A1122" s="36">
        <v>64</v>
      </c>
      <c r="B1122" s="36">
        <v>64</v>
      </c>
      <c r="C1122" s="38" t="s">
        <v>11188</v>
      </c>
      <c r="D1122" s="38" t="s">
        <v>90</v>
      </c>
      <c r="E1122" s="38" t="s">
        <v>10515</v>
      </c>
      <c r="F1122" s="38" t="s">
        <v>11251</v>
      </c>
      <c r="G1122" s="221" t="s">
        <v>10516</v>
      </c>
      <c r="H1122" s="38" t="s">
        <v>11369</v>
      </c>
      <c r="I1122" s="221">
        <v>0.60470000000000002</v>
      </c>
      <c r="J1122" s="212" t="s">
        <v>17850</v>
      </c>
      <c r="K1122" s="44"/>
    </row>
    <row r="1123" spans="1:11" ht="62.4">
      <c r="A1123" s="36">
        <v>65</v>
      </c>
      <c r="B1123" s="36">
        <v>65</v>
      </c>
      <c r="C1123" s="38" t="s">
        <v>11188</v>
      </c>
      <c r="D1123" s="38" t="s">
        <v>90</v>
      </c>
      <c r="E1123" s="38" t="s">
        <v>11199</v>
      </c>
      <c r="F1123" s="38" t="s">
        <v>11221</v>
      </c>
      <c r="G1123" s="221" t="s">
        <v>10516</v>
      </c>
      <c r="H1123" s="38" t="s">
        <v>11370</v>
      </c>
      <c r="I1123" s="221">
        <v>11.15</v>
      </c>
      <c r="J1123" s="212" t="s">
        <v>17850</v>
      </c>
      <c r="K1123" s="44"/>
    </row>
    <row r="1124" spans="1:11" ht="31.2">
      <c r="A1124" s="36">
        <v>66</v>
      </c>
      <c r="B1124" s="36">
        <v>66</v>
      </c>
      <c r="C1124" s="38" t="s">
        <v>11189</v>
      </c>
      <c r="D1124" s="38" t="s">
        <v>100</v>
      </c>
      <c r="E1124" s="38" t="s">
        <v>11191</v>
      </c>
      <c r="F1124" s="38" t="s">
        <v>11252</v>
      </c>
      <c r="G1124" s="221" t="s">
        <v>10516</v>
      </c>
      <c r="H1124" s="38" t="s">
        <v>11371</v>
      </c>
      <c r="I1124" s="221">
        <v>1.7294</v>
      </c>
      <c r="J1124" s="212" t="s">
        <v>17850</v>
      </c>
      <c r="K1124" s="44"/>
    </row>
    <row r="1125" spans="1:11" ht="31.2">
      <c r="A1125" s="36">
        <v>67</v>
      </c>
      <c r="B1125" s="36">
        <v>67</v>
      </c>
      <c r="C1125" s="38" t="s">
        <v>11188</v>
      </c>
      <c r="D1125" s="38" t="s">
        <v>90</v>
      </c>
      <c r="E1125" s="38" t="s">
        <v>11200</v>
      </c>
      <c r="F1125" s="38" t="s">
        <v>11247</v>
      </c>
      <c r="G1125" s="221" t="s">
        <v>10516</v>
      </c>
      <c r="H1125" s="38" t="s">
        <v>11372</v>
      </c>
      <c r="I1125" s="221">
        <v>3</v>
      </c>
      <c r="J1125" s="212" t="s">
        <v>17850</v>
      </c>
      <c r="K1125" s="44"/>
    </row>
    <row r="1126" spans="1:11" ht="31.2">
      <c r="A1126" s="36">
        <v>68</v>
      </c>
      <c r="B1126" s="36">
        <v>68</v>
      </c>
      <c r="C1126" s="38" t="s">
        <v>11188</v>
      </c>
      <c r="D1126" s="38" t="s">
        <v>91</v>
      </c>
      <c r="E1126" s="38" t="s">
        <v>10518</v>
      </c>
      <c r="F1126" s="38" t="s">
        <v>11253</v>
      </c>
      <c r="G1126" s="221" t="s">
        <v>10516</v>
      </c>
      <c r="H1126" s="38" t="s">
        <v>11373</v>
      </c>
      <c r="I1126" s="221">
        <v>1.5690999999999999</v>
      </c>
      <c r="J1126" s="212" t="s">
        <v>17850</v>
      </c>
      <c r="K1126" s="44"/>
    </row>
    <row r="1127" spans="1:11" ht="31.2">
      <c r="A1127" s="36">
        <v>69</v>
      </c>
      <c r="B1127" s="36">
        <v>69</v>
      </c>
      <c r="C1127" s="38" t="s">
        <v>11189</v>
      </c>
      <c r="D1127" s="38" t="s">
        <v>100</v>
      </c>
      <c r="E1127" s="38" t="s">
        <v>11201</v>
      </c>
      <c r="F1127" s="38" t="s">
        <v>11219</v>
      </c>
      <c r="G1127" s="221" t="s">
        <v>10516</v>
      </c>
      <c r="H1127" s="38" t="s">
        <v>11374</v>
      </c>
      <c r="I1127" s="221">
        <v>2.0525000000000002</v>
      </c>
      <c r="J1127" s="212" t="s">
        <v>17850</v>
      </c>
      <c r="K1127" s="44"/>
    </row>
    <row r="1128" spans="1:11" ht="31.2">
      <c r="A1128" s="36">
        <v>70</v>
      </c>
      <c r="B1128" s="36">
        <v>70</v>
      </c>
      <c r="C1128" s="38" t="s">
        <v>11188</v>
      </c>
      <c r="D1128" s="38" t="s">
        <v>91</v>
      </c>
      <c r="E1128" s="38" t="s">
        <v>10515</v>
      </c>
      <c r="F1128" s="38" t="s">
        <v>11254</v>
      </c>
      <c r="G1128" s="221" t="s">
        <v>10516</v>
      </c>
      <c r="H1128" s="38" t="s">
        <v>11375</v>
      </c>
      <c r="I1128" s="221">
        <v>2.8849999999999998</v>
      </c>
      <c r="J1128" s="212" t="s">
        <v>17850</v>
      </c>
      <c r="K1128" s="44"/>
    </row>
    <row r="1129" spans="1:11" ht="31.2">
      <c r="A1129" s="36">
        <v>71</v>
      </c>
      <c r="B1129" s="36">
        <v>71</v>
      </c>
      <c r="C1129" s="38" t="s">
        <v>11189</v>
      </c>
      <c r="D1129" s="38" t="s">
        <v>100</v>
      </c>
      <c r="E1129" s="38" t="s">
        <v>11197</v>
      </c>
      <c r="F1129" s="38" t="s">
        <v>11219</v>
      </c>
      <c r="G1129" s="221" t="s">
        <v>10516</v>
      </c>
      <c r="H1129" s="38" t="s">
        <v>11376</v>
      </c>
      <c r="I1129" s="221">
        <v>2.0286</v>
      </c>
      <c r="J1129" s="212" t="s">
        <v>17850</v>
      </c>
      <c r="K1129" s="44"/>
    </row>
    <row r="1130" spans="1:11" ht="62.4">
      <c r="A1130" s="36">
        <v>72</v>
      </c>
      <c r="B1130" s="36">
        <v>72</v>
      </c>
      <c r="C1130" s="38" t="s">
        <v>11189</v>
      </c>
      <c r="D1130" s="38" t="s">
        <v>100</v>
      </c>
      <c r="E1130" s="38" t="s">
        <v>10844</v>
      </c>
      <c r="F1130" s="38" t="s">
        <v>11219</v>
      </c>
      <c r="G1130" s="221" t="s">
        <v>10516</v>
      </c>
      <c r="H1130" s="38" t="s">
        <v>11377</v>
      </c>
      <c r="I1130" s="221">
        <v>2</v>
      </c>
      <c r="J1130" s="212" t="s">
        <v>17850</v>
      </c>
      <c r="K1130" s="44"/>
    </row>
    <row r="1131" spans="1:11" ht="31.2">
      <c r="A1131" s="36">
        <v>73</v>
      </c>
      <c r="B1131" s="36">
        <v>73</v>
      </c>
      <c r="C1131" s="38" t="s">
        <v>11188</v>
      </c>
      <c r="D1131" s="38" t="s">
        <v>90</v>
      </c>
      <c r="E1131" s="38" t="s">
        <v>10515</v>
      </c>
      <c r="F1131" s="38" t="s">
        <v>11240</v>
      </c>
      <c r="G1131" s="221" t="s">
        <v>10516</v>
      </c>
      <c r="H1131" s="38" t="s">
        <v>11378</v>
      </c>
      <c r="I1131" s="221">
        <v>10.878500000000001</v>
      </c>
      <c r="J1131" s="212" t="s">
        <v>17850</v>
      </c>
      <c r="K1131" s="44"/>
    </row>
    <row r="1132" spans="1:11" ht="31.2">
      <c r="A1132" s="36">
        <v>74</v>
      </c>
      <c r="B1132" s="36">
        <v>74</v>
      </c>
      <c r="C1132" s="38" t="s">
        <v>11189</v>
      </c>
      <c r="D1132" s="38" t="s">
        <v>100</v>
      </c>
      <c r="E1132" s="38" t="s">
        <v>11191</v>
      </c>
      <c r="F1132" s="38" t="s">
        <v>11255</v>
      </c>
      <c r="G1132" s="221" t="s">
        <v>10516</v>
      </c>
      <c r="H1132" s="38" t="s">
        <v>11379</v>
      </c>
      <c r="I1132" s="221">
        <v>2.3940000000000001</v>
      </c>
      <c r="J1132" s="212" t="s">
        <v>17850</v>
      </c>
      <c r="K1132" s="44"/>
    </row>
    <row r="1133" spans="1:11" ht="31.2">
      <c r="A1133" s="36">
        <v>75</v>
      </c>
      <c r="B1133" s="36">
        <v>75</v>
      </c>
      <c r="C1133" s="38" t="s">
        <v>11189</v>
      </c>
      <c r="D1133" s="38" t="s">
        <v>100</v>
      </c>
      <c r="E1133" s="38" t="s">
        <v>11191</v>
      </c>
      <c r="F1133" s="38" t="s">
        <v>11219</v>
      </c>
      <c r="G1133" s="221" t="s">
        <v>10516</v>
      </c>
      <c r="H1133" s="38" t="s">
        <v>11380</v>
      </c>
      <c r="I1133" s="221">
        <v>2.0339999999999998</v>
      </c>
      <c r="J1133" s="212" t="s">
        <v>17850</v>
      </c>
      <c r="K1133" s="44"/>
    </row>
    <row r="1134" spans="1:11" ht="31.2">
      <c r="A1134" s="36">
        <v>76</v>
      </c>
      <c r="B1134" s="36">
        <v>76</v>
      </c>
      <c r="C1134" s="38" t="s">
        <v>11188</v>
      </c>
      <c r="D1134" s="38" t="s">
        <v>91</v>
      </c>
      <c r="E1134" s="38" t="s">
        <v>10518</v>
      </c>
      <c r="F1134" s="38" t="s">
        <v>11256</v>
      </c>
      <c r="G1134" s="221" t="s">
        <v>10516</v>
      </c>
      <c r="H1134" s="38" t="s">
        <v>11381</v>
      </c>
      <c r="I1134" s="221">
        <v>1.8</v>
      </c>
      <c r="J1134" s="212" t="s">
        <v>17850</v>
      </c>
      <c r="K1134" s="44"/>
    </row>
    <row r="1135" spans="1:11" ht="31.2">
      <c r="A1135" s="36">
        <v>77</v>
      </c>
      <c r="B1135" s="36">
        <v>77</v>
      </c>
      <c r="C1135" s="38" t="s">
        <v>11189</v>
      </c>
      <c r="D1135" s="38" t="s">
        <v>100</v>
      </c>
      <c r="E1135" s="38" t="s">
        <v>11191</v>
      </c>
      <c r="F1135" s="38" t="s">
        <v>11257</v>
      </c>
      <c r="G1135" s="221" t="s">
        <v>10516</v>
      </c>
      <c r="H1135" s="38" t="s">
        <v>11382</v>
      </c>
      <c r="I1135" s="221">
        <v>4.2302</v>
      </c>
      <c r="J1135" s="212" t="s">
        <v>17850</v>
      </c>
      <c r="K1135" s="44"/>
    </row>
    <row r="1136" spans="1:11" ht="46.8">
      <c r="A1136" s="36">
        <v>78</v>
      </c>
      <c r="B1136" s="36">
        <v>78</v>
      </c>
      <c r="C1136" s="38" t="s">
        <v>11189</v>
      </c>
      <c r="D1136" s="38" t="s">
        <v>96</v>
      </c>
      <c r="E1136" s="38" t="s">
        <v>11192</v>
      </c>
      <c r="F1136" s="38" t="s">
        <v>11215</v>
      </c>
      <c r="G1136" s="221" t="s">
        <v>10516</v>
      </c>
      <c r="H1136" s="38" t="s">
        <v>11383</v>
      </c>
      <c r="I1136" s="221">
        <v>10.7608</v>
      </c>
      <c r="J1136" s="212" t="s">
        <v>17850</v>
      </c>
      <c r="K1136" s="44"/>
    </row>
    <row r="1137" spans="1:11" ht="31.2">
      <c r="A1137" s="36">
        <v>79</v>
      </c>
      <c r="B1137" s="36">
        <v>79</v>
      </c>
      <c r="C1137" s="38" t="s">
        <v>11189</v>
      </c>
      <c r="D1137" s="38" t="s">
        <v>100</v>
      </c>
      <c r="E1137" s="38" t="s">
        <v>11197</v>
      </c>
      <c r="F1137" s="38" t="s">
        <v>11219</v>
      </c>
      <c r="G1137" s="221" t="s">
        <v>10516</v>
      </c>
      <c r="H1137" s="38" t="s">
        <v>11384</v>
      </c>
      <c r="I1137" s="221">
        <v>2.0522</v>
      </c>
      <c r="J1137" s="212" t="s">
        <v>17850</v>
      </c>
      <c r="K1137" s="44"/>
    </row>
    <row r="1138" spans="1:11" ht="46.8">
      <c r="A1138" s="36">
        <v>80</v>
      </c>
      <c r="B1138" s="36">
        <v>80</v>
      </c>
      <c r="C1138" s="38" t="s">
        <v>11189</v>
      </c>
      <c r="D1138" s="38" t="s">
        <v>96</v>
      </c>
      <c r="E1138" s="38" t="s">
        <v>11192</v>
      </c>
      <c r="F1138" s="38" t="s">
        <v>11215</v>
      </c>
      <c r="G1138" s="221" t="s">
        <v>10516</v>
      </c>
      <c r="H1138" s="38" t="s">
        <v>11385</v>
      </c>
      <c r="I1138" s="221">
        <v>3.6425000000000001</v>
      </c>
      <c r="J1138" s="212" t="s">
        <v>17850</v>
      </c>
      <c r="K1138" s="44"/>
    </row>
    <row r="1139" spans="1:11" ht="46.8">
      <c r="A1139" s="36">
        <v>81</v>
      </c>
      <c r="B1139" s="36">
        <v>81</v>
      </c>
      <c r="C1139" s="38" t="s">
        <v>11188</v>
      </c>
      <c r="D1139" s="38" t="s">
        <v>91</v>
      </c>
      <c r="E1139" s="38" t="s">
        <v>11193</v>
      </c>
      <c r="F1139" s="38" t="s">
        <v>11215</v>
      </c>
      <c r="G1139" s="221" t="s">
        <v>11306</v>
      </c>
      <c r="H1139" s="38" t="s">
        <v>11386</v>
      </c>
      <c r="I1139" s="221">
        <v>22.522400000000001</v>
      </c>
      <c r="J1139" s="212" t="s">
        <v>17850</v>
      </c>
      <c r="K1139" s="44"/>
    </row>
    <row r="1140" spans="1:11" ht="31.2">
      <c r="A1140" s="36">
        <v>82</v>
      </c>
      <c r="B1140" s="36">
        <v>82</v>
      </c>
      <c r="C1140" s="38" t="s">
        <v>11189</v>
      </c>
      <c r="D1140" s="38" t="s">
        <v>100</v>
      </c>
      <c r="E1140" s="38" t="s">
        <v>11200</v>
      </c>
      <c r="F1140" s="38" t="s">
        <v>11246</v>
      </c>
      <c r="G1140" s="221" t="s">
        <v>10516</v>
      </c>
      <c r="H1140" s="38" t="s">
        <v>11387</v>
      </c>
      <c r="I1140" s="221">
        <v>0.49990000000000001</v>
      </c>
      <c r="J1140" s="212" t="s">
        <v>17850</v>
      </c>
      <c r="K1140" s="44"/>
    </row>
    <row r="1141" spans="1:11" ht="31.2">
      <c r="A1141" s="36">
        <v>83</v>
      </c>
      <c r="B1141" s="36">
        <v>83</v>
      </c>
      <c r="C1141" s="38" t="s">
        <v>11189</v>
      </c>
      <c r="D1141" s="38" t="s">
        <v>100</v>
      </c>
      <c r="E1141" s="38" t="s">
        <v>11191</v>
      </c>
      <c r="F1141" s="38" t="s">
        <v>11258</v>
      </c>
      <c r="G1141" s="221" t="s">
        <v>10516</v>
      </c>
      <c r="H1141" s="38" t="s">
        <v>11388</v>
      </c>
      <c r="I1141" s="221">
        <v>1.0261</v>
      </c>
      <c r="J1141" s="212" t="s">
        <v>17850</v>
      </c>
      <c r="K1141" s="44"/>
    </row>
    <row r="1142" spans="1:11" ht="31.2">
      <c r="A1142" s="36">
        <v>84</v>
      </c>
      <c r="B1142" s="36">
        <v>84</v>
      </c>
      <c r="C1142" s="38" t="s">
        <v>11188</v>
      </c>
      <c r="D1142" s="38" t="s">
        <v>91</v>
      </c>
      <c r="E1142" s="38" t="s">
        <v>10515</v>
      </c>
      <c r="F1142" s="38" t="s">
        <v>11259</v>
      </c>
      <c r="G1142" s="221" t="s">
        <v>10516</v>
      </c>
      <c r="H1142" s="38" t="s">
        <v>11389</v>
      </c>
      <c r="I1142" s="221">
        <v>7.04</v>
      </c>
      <c r="J1142" s="212" t="s">
        <v>17850</v>
      </c>
      <c r="K1142" s="44"/>
    </row>
    <row r="1143" spans="1:11" ht="31.2">
      <c r="A1143" s="36">
        <v>85</v>
      </c>
      <c r="B1143" s="36">
        <v>85</v>
      </c>
      <c r="C1143" s="38" t="s">
        <v>11188</v>
      </c>
      <c r="D1143" s="38" t="s">
        <v>90</v>
      </c>
      <c r="E1143" s="38" t="s">
        <v>10515</v>
      </c>
      <c r="F1143" s="38" t="s">
        <v>11260</v>
      </c>
      <c r="G1143" s="221" t="s">
        <v>10516</v>
      </c>
      <c r="H1143" s="38" t="s">
        <v>11390</v>
      </c>
      <c r="I1143" s="221">
        <v>2.81</v>
      </c>
      <c r="J1143" s="212" t="s">
        <v>17850</v>
      </c>
      <c r="K1143" s="44"/>
    </row>
    <row r="1144" spans="1:11" ht="31.2">
      <c r="A1144" s="36">
        <v>86</v>
      </c>
      <c r="B1144" s="36">
        <v>86</v>
      </c>
      <c r="C1144" s="38" t="s">
        <v>11189</v>
      </c>
      <c r="D1144" s="38" t="s">
        <v>100</v>
      </c>
      <c r="E1144" s="38" t="s">
        <v>11202</v>
      </c>
      <c r="F1144" s="38" t="s">
        <v>11261</v>
      </c>
      <c r="G1144" s="221" t="s">
        <v>10516</v>
      </c>
      <c r="H1144" s="38" t="s">
        <v>11391</v>
      </c>
      <c r="I1144" s="221">
        <v>2.0522</v>
      </c>
      <c r="J1144" s="212" t="s">
        <v>17850</v>
      </c>
      <c r="K1144" s="44"/>
    </row>
    <row r="1145" spans="1:11" ht="31.2">
      <c r="A1145" s="36">
        <v>87</v>
      </c>
      <c r="B1145" s="36">
        <v>87</v>
      </c>
      <c r="C1145" s="38" t="s">
        <v>11189</v>
      </c>
      <c r="D1145" s="38" t="s">
        <v>100</v>
      </c>
      <c r="E1145" s="38" t="s">
        <v>11191</v>
      </c>
      <c r="F1145" s="38" t="s">
        <v>11262</v>
      </c>
      <c r="G1145" s="221" t="s">
        <v>10516</v>
      </c>
      <c r="H1145" s="38" t="s">
        <v>11392</v>
      </c>
      <c r="I1145" s="221">
        <v>4.8739999999999997</v>
      </c>
      <c r="J1145" s="212" t="s">
        <v>17850</v>
      </c>
      <c r="K1145" s="44"/>
    </row>
    <row r="1146" spans="1:11" ht="46.8">
      <c r="A1146" s="36">
        <v>88</v>
      </c>
      <c r="B1146" s="36">
        <v>88</v>
      </c>
      <c r="C1146" s="38" t="s">
        <v>11189</v>
      </c>
      <c r="D1146" s="38" t="s">
        <v>100</v>
      </c>
      <c r="E1146" s="38" t="s">
        <v>11203</v>
      </c>
      <c r="F1146" s="38" t="s">
        <v>11263</v>
      </c>
      <c r="G1146" s="221" t="s">
        <v>10516</v>
      </c>
      <c r="H1146" s="38" t="s">
        <v>11393</v>
      </c>
      <c r="I1146" s="221">
        <v>0.99990000000000001</v>
      </c>
      <c r="J1146" s="212" t="s">
        <v>17850</v>
      </c>
      <c r="K1146" s="44"/>
    </row>
    <row r="1147" spans="1:11" ht="31.2">
      <c r="A1147" s="36">
        <v>89</v>
      </c>
      <c r="B1147" s="36">
        <v>89</v>
      </c>
      <c r="C1147" s="38" t="s">
        <v>11189</v>
      </c>
      <c r="D1147" s="38" t="s">
        <v>100</v>
      </c>
      <c r="E1147" s="38" t="s">
        <v>11191</v>
      </c>
      <c r="F1147" s="38" t="s">
        <v>11264</v>
      </c>
      <c r="G1147" s="221" t="s">
        <v>10516</v>
      </c>
      <c r="H1147" s="38" t="s">
        <v>11394</v>
      </c>
      <c r="I1147" s="221">
        <v>2.3730000000000002</v>
      </c>
      <c r="J1147" s="212" t="s">
        <v>17850</v>
      </c>
      <c r="K1147" s="44"/>
    </row>
    <row r="1148" spans="1:11" ht="31.2">
      <c r="A1148" s="36">
        <v>90</v>
      </c>
      <c r="B1148" s="36">
        <v>90</v>
      </c>
      <c r="C1148" s="38" t="s">
        <v>11189</v>
      </c>
      <c r="D1148" s="38" t="s">
        <v>100</v>
      </c>
      <c r="E1148" s="38" t="s">
        <v>11191</v>
      </c>
      <c r="F1148" s="38" t="s">
        <v>11265</v>
      </c>
      <c r="G1148" s="221" t="s">
        <v>10516</v>
      </c>
      <c r="H1148" s="38" t="s">
        <v>11395</v>
      </c>
      <c r="I1148" s="221">
        <v>5.5942999999999996</v>
      </c>
      <c r="J1148" s="212" t="s">
        <v>17850</v>
      </c>
      <c r="K1148" s="44"/>
    </row>
    <row r="1149" spans="1:11" ht="31.2">
      <c r="A1149" s="36">
        <v>91</v>
      </c>
      <c r="B1149" s="36">
        <v>91</v>
      </c>
      <c r="C1149" s="38" t="s">
        <v>11189</v>
      </c>
      <c r="D1149" s="38" t="s">
        <v>100</v>
      </c>
      <c r="E1149" s="38" t="s">
        <v>11191</v>
      </c>
      <c r="F1149" s="38" t="s">
        <v>11266</v>
      </c>
      <c r="G1149" s="221" t="s">
        <v>10516</v>
      </c>
      <c r="H1149" s="38" t="s">
        <v>11396</v>
      </c>
      <c r="I1149" s="221">
        <v>3.8902999999999999</v>
      </c>
      <c r="J1149" s="212" t="s">
        <v>17850</v>
      </c>
      <c r="K1149" s="44"/>
    </row>
    <row r="1150" spans="1:11" ht="46.8">
      <c r="A1150" s="36">
        <v>92</v>
      </c>
      <c r="B1150" s="36">
        <v>92</v>
      </c>
      <c r="C1150" s="38" t="s">
        <v>11188</v>
      </c>
      <c r="D1150" s="38" t="s">
        <v>91</v>
      </c>
      <c r="E1150" s="38" t="s">
        <v>11204</v>
      </c>
      <c r="F1150" s="38" t="s">
        <v>11215</v>
      </c>
      <c r="G1150" s="221" t="s">
        <v>11306</v>
      </c>
      <c r="H1150" s="38" t="s">
        <v>11397</v>
      </c>
      <c r="I1150" s="221">
        <v>24.22</v>
      </c>
      <c r="J1150" s="212" t="s">
        <v>17850</v>
      </c>
      <c r="K1150" s="44"/>
    </row>
    <row r="1151" spans="1:11" ht="31.2">
      <c r="A1151" s="36">
        <v>93</v>
      </c>
      <c r="B1151" s="36">
        <v>93</v>
      </c>
      <c r="C1151" s="38" t="s">
        <v>11189</v>
      </c>
      <c r="D1151" s="38" t="s">
        <v>100</v>
      </c>
      <c r="E1151" s="38" t="s">
        <v>11197</v>
      </c>
      <c r="F1151" s="38" t="s">
        <v>11267</v>
      </c>
      <c r="G1151" s="221" t="s">
        <v>10516</v>
      </c>
      <c r="H1151" s="38" t="s">
        <v>11398</v>
      </c>
      <c r="I1151" s="221">
        <v>3.7197</v>
      </c>
      <c r="J1151" s="212" t="s">
        <v>17850</v>
      </c>
      <c r="K1151" s="44"/>
    </row>
    <row r="1152" spans="1:11" ht="31.2">
      <c r="A1152" s="36">
        <v>94</v>
      </c>
      <c r="B1152" s="36">
        <v>94</v>
      </c>
      <c r="C1152" s="38" t="s">
        <v>11189</v>
      </c>
      <c r="D1152" s="38" t="s">
        <v>100</v>
      </c>
      <c r="E1152" s="38" t="s">
        <v>11191</v>
      </c>
      <c r="F1152" s="38" t="s">
        <v>11268</v>
      </c>
      <c r="G1152" s="221" t="s">
        <v>10516</v>
      </c>
      <c r="H1152" s="38" t="s">
        <v>11399</v>
      </c>
      <c r="I1152" s="221">
        <v>2.5950000000000002</v>
      </c>
      <c r="J1152" s="212" t="s">
        <v>17850</v>
      </c>
      <c r="K1152" s="44"/>
    </row>
    <row r="1153" spans="1:11" ht="31.2">
      <c r="A1153" s="36">
        <v>95</v>
      </c>
      <c r="B1153" s="36">
        <v>95</v>
      </c>
      <c r="C1153" s="38" t="s">
        <v>11189</v>
      </c>
      <c r="D1153" s="38" t="s">
        <v>100</v>
      </c>
      <c r="E1153" s="38" t="s">
        <v>11191</v>
      </c>
      <c r="F1153" s="38" t="s">
        <v>11219</v>
      </c>
      <c r="G1153" s="221" t="s">
        <v>10516</v>
      </c>
      <c r="H1153" s="38" t="s">
        <v>11400</v>
      </c>
      <c r="I1153" s="221">
        <v>2.0522</v>
      </c>
      <c r="J1153" s="212" t="s">
        <v>17850</v>
      </c>
      <c r="K1153" s="44"/>
    </row>
    <row r="1154" spans="1:11" ht="31.2">
      <c r="A1154" s="36">
        <v>96</v>
      </c>
      <c r="B1154" s="36">
        <v>96</v>
      </c>
      <c r="C1154" s="38" t="s">
        <v>11189</v>
      </c>
      <c r="D1154" s="38" t="s">
        <v>100</v>
      </c>
      <c r="E1154" s="38" t="s">
        <v>11191</v>
      </c>
      <c r="F1154" s="38" t="s">
        <v>11219</v>
      </c>
      <c r="G1154" s="221" t="s">
        <v>10516</v>
      </c>
      <c r="H1154" s="38" t="s">
        <v>11401</v>
      </c>
      <c r="I1154" s="221">
        <v>1.7482</v>
      </c>
      <c r="J1154" s="212" t="s">
        <v>17850</v>
      </c>
      <c r="K1154" s="44"/>
    </row>
    <row r="1155" spans="1:11" ht="31.2">
      <c r="A1155" s="36">
        <v>97</v>
      </c>
      <c r="B1155" s="36">
        <v>97</v>
      </c>
      <c r="C1155" s="38" t="s">
        <v>11188</v>
      </c>
      <c r="D1155" s="38" t="s">
        <v>90</v>
      </c>
      <c r="E1155" s="38" t="s">
        <v>10515</v>
      </c>
      <c r="F1155" s="38" t="s">
        <v>11251</v>
      </c>
      <c r="G1155" s="221" t="s">
        <v>10516</v>
      </c>
      <c r="H1155" s="38" t="s">
        <v>11402</v>
      </c>
      <c r="I1155" s="221">
        <v>4.9283000000000001</v>
      </c>
      <c r="J1155" s="212" t="s">
        <v>17850</v>
      </c>
      <c r="K1155" s="44"/>
    </row>
    <row r="1156" spans="1:11" ht="31.2">
      <c r="A1156" s="36">
        <v>98</v>
      </c>
      <c r="B1156" s="36">
        <v>98</v>
      </c>
      <c r="C1156" s="38" t="s">
        <v>11188</v>
      </c>
      <c r="D1156" s="38" t="s">
        <v>90</v>
      </c>
      <c r="E1156" s="38" t="s">
        <v>10515</v>
      </c>
      <c r="F1156" s="38" t="s">
        <v>11233</v>
      </c>
      <c r="G1156" s="221" t="s">
        <v>10516</v>
      </c>
      <c r="H1156" s="38" t="s">
        <v>11403</v>
      </c>
      <c r="I1156" s="221">
        <v>10.45</v>
      </c>
      <c r="J1156" s="212" t="s">
        <v>17850</v>
      </c>
      <c r="K1156" s="44"/>
    </row>
    <row r="1157" spans="1:11" ht="31.2">
      <c r="A1157" s="36">
        <v>99</v>
      </c>
      <c r="B1157" s="36">
        <v>99</v>
      </c>
      <c r="C1157" s="38" t="s">
        <v>11188</v>
      </c>
      <c r="D1157" s="38" t="s">
        <v>90</v>
      </c>
      <c r="E1157" s="38" t="s">
        <v>10515</v>
      </c>
      <c r="F1157" s="38" t="s">
        <v>11233</v>
      </c>
      <c r="G1157" s="221" t="s">
        <v>10516</v>
      </c>
      <c r="H1157" s="38" t="s">
        <v>11404</v>
      </c>
      <c r="I1157" s="221">
        <v>15.67</v>
      </c>
      <c r="J1157" s="212" t="s">
        <v>17850</v>
      </c>
      <c r="K1157" s="44"/>
    </row>
    <row r="1158" spans="1:11" ht="46.8">
      <c r="A1158" s="36">
        <v>100</v>
      </c>
      <c r="B1158" s="36">
        <v>100</v>
      </c>
      <c r="C1158" s="38" t="s">
        <v>11189</v>
      </c>
      <c r="D1158" s="38" t="s">
        <v>101</v>
      </c>
      <c r="E1158" s="38" t="s">
        <v>11192</v>
      </c>
      <c r="F1158" s="38" t="s">
        <v>11215</v>
      </c>
      <c r="G1158" s="221" t="s">
        <v>10516</v>
      </c>
      <c r="H1158" s="38" t="s">
        <v>11405</v>
      </c>
      <c r="I1158" s="221">
        <v>86.167500000000004</v>
      </c>
      <c r="J1158" s="212" t="s">
        <v>17850</v>
      </c>
      <c r="K1158" s="44"/>
    </row>
    <row r="1159" spans="1:11" ht="31.2">
      <c r="A1159" s="36">
        <v>101</v>
      </c>
      <c r="B1159" s="36">
        <v>101</v>
      </c>
      <c r="C1159" s="38" t="s">
        <v>11189</v>
      </c>
      <c r="D1159" s="38" t="s">
        <v>100</v>
      </c>
      <c r="E1159" s="38" t="s">
        <v>10515</v>
      </c>
      <c r="F1159" s="38" t="s">
        <v>11219</v>
      </c>
      <c r="G1159" s="221" t="s">
        <v>10516</v>
      </c>
      <c r="H1159" s="38" t="s">
        <v>11406</v>
      </c>
      <c r="I1159" s="221">
        <v>2.0522</v>
      </c>
      <c r="J1159" s="212" t="s">
        <v>17850</v>
      </c>
      <c r="K1159" s="44"/>
    </row>
    <row r="1160" spans="1:11" ht="46.8">
      <c r="A1160" s="36">
        <v>102</v>
      </c>
      <c r="B1160" s="36">
        <v>102</v>
      </c>
      <c r="C1160" s="38" t="s">
        <v>11189</v>
      </c>
      <c r="D1160" s="38" t="s">
        <v>96</v>
      </c>
      <c r="E1160" s="38" t="s">
        <v>11192</v>
      </c>
      <c r="F1160" s="38" t="s">
        <v>11215</v>
      </c>
      <c r="G1160" s="221" t="s">
        <v>10516</v>
      </c>
      <c r="H1160" s="38" t="s">
        <v>11407</v>
      </c>
      <c r="I1160" s="221">
        <v>5.7173999999999996</v>
      </c>
      <c r="J1160" s="212" t="s">
        <v>17850</v>
      </c>
      <c r="K1160" s="44"/>
    </row>
    <row r="1161" spans="1:11" ht="46.8">
      <c r="A1161" s="36">
        <v>103</v>
      </c>
      <c r="B1161" s="36">
        <v>103</v>
      </c>
      <c r="C1161" s="38" t="s">
        <v>11188</v>
      </c>
      <c r="D1161" s="38" t="s">
        <v>91</v>
      </c>
      <c r="E1161" s="38" t="s">
        <v>10518</v>
      </c>
      <c r="F1161" s="38" t="s">
        <v>11269</v>
      </c>
      <c r="G1161" s="221" t="s">
        <v>10516</v>
      </c>
      <c r="H1161" s="38" t="s">
        <v>11408</v>
      </c>
      <c r="I1161" s="221">
        <v>0.6</v>
      </c>
      <c r="J1161" s="212" t="s">
        <v>17850</v>
      </c>
      <c r="K1161" s="44"/>
    </row>
    <row r="1162" spans="1:11" ht="46.8">
      <c r="A1162" s="36">
        <v>104</v>
      </c>
      <c r="B1162" s="36">
        <v>104</v>
      </c>
      <c r="C1162" s="38" t="s">
        <v>11189</v>
      </c>
      <c r="D1162" s="38" t="s">
        <v>100</v>
      </c>
      <c r="E1162" s="38" t="s">
        <v>11203</v>
      </c>
      <c r="F1162" s="38" t="s">
        <v>11270</v>
      </c>
      <c r="G1162" s="221" t="s">
        <v>10516</v>
      </c>
      <c r="H1162" s="38" t="s">
        <v>11409</v>
      </c>
      <c r="I1162" s="221">
        <v>2.0001000000000002</v>
      </c>
      <c r="J1162" s="212" t="s">
        <v>17850</v>
      </c>
      <c r="K1162" s="44"/>
    </row>
    <row r="1163" spans="1:11" ht="31.2">
      <c r="A1163" s="36">
        <v>105</v>
      </c>
      <c r="B1163" s="36">
        <v>105</v>
      </c>
      <c r="C1163" s="38" t="s">
        <v>11189</v>
      </c>
      <c r="D1163" s="38" t="s">
        <v>100</v>
      </c>
      <c r="E1163" s="38" t="s">
        <v>11202</v>
      </c>
      <c r="F1163" s="38" t="s">
        <v>11219</v>
      </c>
      <c r="G1163" s="221" t="s">
        <v>10516</v>
      </c>
      <c r="H1163" s="38" t="s">
        <v>11410</v>
      </c>
      <c r="I1163" s="221">
        <v>1.7674000000000001</v>
      </c>
      <c r="J1163" s="212" t="s">
        <v>17850</v>
      </c>
      <c r="K1163" s="44"/>
    </row>
    <row r="1164" spans="1:11" ht="31.2">
      <c r="A1164" s="36">
        <v>106</v>
      </c>
      <c r="B1164" s="36">
        <v>106</v>
      </c>
      <c r="C1164" s="38" t="s">
        <v>11189</v>
      </c>
      <c r="D1164" s="38" t="s">
        <v>100</v>
      </c>
      <c r="E1164" s="38" t="s">
        <v>11191</v>
      </c>
      <c r="F1164" s="38" t="s">
        <v>11271</v>
      </c>
      <c r="G1164" s="221" t="s">
        <v>10516</v>
      </c>
      <c r="H1164" s="38" t="s">
        <v>11411</v>
      </c>
      <c r="I1164" s="221">
        <v>4.3346</v>
      </c>
      <c r="J1164" s="212" t="s">
        <v>17850</v>
      </c>
      <c r="K1164" s="44"/>
    </row>
    <row r="1165" spans="1:11" ht="31.2">
      <c r="A1165" s="36">
        <v>107</v>
      </c>
      <c r="B1165" s="36">
        <v>107</v>
      </c>
      <c r="C1165" s="38" t="s">
        <v>11189</v>
      </c>
      <c r="D1165" s="38" t="s">
        <v>100</v>
      </c>
      <c r="E1165" s="38" t="s">
        <v>11197</v>
      </c>
      <c r="F1165" s="38" t="s">
        <v>11219</v>
      </c>
      <c r="G1165" s="221" t="s">
        <v>10516</v>
      </c>
      <c r="H1165" s="38" t="s">
        <v>11412</v>
      </c>
      <c r="I1165" s="221">
        <v>1.7492000000000001</v>
      </c>
      <c r="J1165" s="212" t="s">
        <v>17850</v>
      </c>
      <c r="K1165" s="44"/>
    </row>
    <row r="1166" spans="1:11" ht="31.2">
      <c r="A1166" s="36">
        <v>108</v>
      </c>
      <c r="B1166" s="36">
        <v>108</v>
      </c>
      <c r="C1166" s="38" t="s">
        <v>11189</v>
      </c>
      <c r="D1166" s="38" t="s">
        <v>100</v>
      </c>
      <c r="E1166" s="38" t="s">
        <v>11191</v>
      </c>
      <c r="F1166" s="38" t="s">
        <v>11272</v>
      </c>
      <c r="G1166" s="221" t="s">
        <v>10516</v>
      </c>
      <c r="H1166" s="38" t="s">
        <v>11413</v>
      </c>
      <c r="I1166" s="221">
        <v>1.0261</v>
      </c>
      <c r="J1166" s="212" t="s">
        <v>17850</v>
      </c>
      <c r="K1166" s="44"/>
    </row>
    <row r="1167" spans="1:11" ht="31.2">
      <c r="A1167" s="36">
        <v>109</v>
      </c>
      <c r="B1167" s="36">
        <v>109</v>
      </c>
      <c r="C1167" s="38" t="s">
        <v>11188</v>
      </c>
      <c r="D1167" s="38" t="s">
        <v>90</v>
      </c>
      <c r="E1167" s="38" t="s">
        <v>10515</v>
      </c>
      <c r="F1167" s="38" t="s">
        <v>11273</v>
      </c>
      <c r="G1167" s="221" t="s">
        <v>10516</v>
      </c>
      <c r="H1167" s="38" t="s">
        <v>11414</v>
      </c>
      <c r="I1167" s="221">
        <v>9.75</v>
      </c>
      <c r="J1167" s="212" t="s">
        <v>17850</v>
      </c>
      <c r="K1167" s="44"/>
    </row>
    <row r="1168" spans="1:11" ht="46.8">
      <c r="A1168" s="36">
        <v>110</v>
      </c>
      <c r="B1168" s="36">
        <v>110</v>
      </c>
      <c r="C1168" s="38" t="s">
        <v>11188</v>
      </c>
      <c r="D1168" s="38" t="s">
        <v>91</v>
      </c>
      <c r="E1168" s="38" t="s">
        <v>10518</v>
      </c>
      <c r="F1168" s="38" t="s">
        <v>11274</v>
      </c>
      <c r="G1168" s="221" t="s">
        <v>10516</v>
      </c>
      <c r="H1168" s="38" t="s">
        <v>11415</v>
      </c>
      <c r="I1168" s="221">
        <v>1.8</v>
      </c>
      <c r="J1168" s="212" t="s">
        <v>17850</v>
      </c>
      <c r="K1168" s="44"/>
    </row>
    <row r="1169" spans="1:11" ht="31.2">
      <c r="A1169" s="36">
        <v>111</v>
      </c>
      <c r="B1169" s="36">
        <v>111</v>
      </c>
      <c r="C1169" s="38" t="s">
        <v>11188</v>
      </c>
      <c r="D1169" s="38" t="s">
        <v>90</v>
      </c>
      <c r="E1169" s="38" t="s">
        <v>10515</v>
      </c>
      <c r="F1169" s="38" t="s">
        <v>11275</v>
      </c>
      <c r="G1169" s="221" t="s">
        <v>10516</v>
      </c>
      <c r="H1169" s="38" t="s">
        <v>11416</v>
      </c>
      <c r="I1169" s="221">
        <v>2.19</v>
      </c>
      <c r="J1169" s="212" t="s">
        <v>17850</v>
      </c>
      <c r="K1169" s="44"/>
    </row>
    <row r="1170" spans="1:11" ht="31.2">
      <c r="A1170" s="36">
        <v>112</v>
      </c>
      <c r="B1170" s="36">
        <v>112</v>
      </c>
      <c r="C1170" s="38" t="s">
        <v>11189</v>
      </c>
      <c r="D1170" s="38" t="s">
        <v>100</v>
      </c>
      <c r="E1170" s="38" t="s">
        <v>10518</v>
      </c>
      <c r="F1170" s="38" t="s">
        <v>11276</v>
      </c>
      <c r="G1170" s="221" t="s">
        <v>10516</v>
      </c>
      <c r="H1170" s="38" t="s">
        <v>11417</v>
      </c>
      <c r="I1170" s="221">
        <v>0.73</v>
      </c>
      <c r="J1170" s="212" t="s">
        <v>17850</v>
      </c>
      <c r="K1170" s="44"/>
    </row>
    <row r="1171" spans="1:11" ht="31.2">
      <c r="A1171" s="36">
        <v>113</v>
      </c>
      <c r="B1171" s="36">
        <v>113</v>
      </c>
      <c r="C1171" s="38" t="s">
        <v>11188</v>
      </c>
      <c r="D1171" s="38" t="s">
        <v>90</v>
      </c>
      <c r="E1171" s="38" t="s">
        <v>10515</v>
      </c>
      <c r="F1171" s="38" t="s">
        <v>11218</v>
      </c>
      <c r="G1171" s="221" t="s">
        <v>10516</v>
      </c>
      <c r="H1171" s="38" t="s">
        <v>11418</v>
      </c>
      <c r="I1171" s="221">
        <v>1.4092</v>
      </c>
      <c r="J1171" s="212" t="s">
        <v>17850</v>
      </c>
      <c r="K1171" s="44"/>
    </row>
    <row r="1172" spans="1:11" ht="31.2">
      <c r="A1172" s="36">
        <v>114</v>
      </c>
      <c r="B1172" s="36">
        <v>114</v>
      </c>
      <c r="C1172" s="38" t="s">
        <v>11188</v>
      </c>
      <c r="D1172" s="38" t="s">
        <v>91</v>
      </c>
      <c r="E1172" s="38" t="s">
        <v>10515</v>
      </c>
      <c r="F1172" s="38" t="s">
        <v>11277</v>
      </c>
      <c r="G1172" s="221" t="s">
        <v>10516</v>
      </c>
      <c r="H1172" s="38" t="s">
        <v>11419</v>
      </c>
      <c r="I1172" s="221">
        <v>4.7359</v>
      </c>
      <c r="J1172" s="212" t="s">
        <v>17850</v>
      </c>
      <c r="K1172" s="44"/>
    </row>
    <row r="1173" spans="1:11" ht="46.8">
      <c r="A1173" s="36">
        <v>115</v>
      </c>
      <c r="B1173" s="36">
        <v>115</v>
      </c>
      <c r="C1173" s="38" t="s">
        <v>11188</v>
      </c>
      <c r="D1173" s="38" t="s">
        <v>91</v>
      </c>
      <c r="E1173" s="38" t="s">
        <v>11193</v>
      </c>
      <c r="F1173" s="38" t="s">
        <v>11215</v>
      </c>
      <c r="G1173" s="221" t="s">
        <v>11306</v>
      </c>
      <c r="H1173" s="38" t="s">
        <v>11420</v>
      </c>
      <c r="I1173" s="221">
        <v>23.583300000000001</v>
      </c>
      <c r="J1173" s="212" t="s">
        <v>17850</v>
      </c>
      <c r="K1173" s="44"/>
    </row>
    <row r="1174" spans="1:11" ht="31.2">
      <c r="A1174" s="36">
        <v>116</v>
      </c>
      <c r="B1174" s="36">
        <v>116</v>
      </c>
      <c r="C1174" s="38" t="s">
        <v>11189</v>
      </c>
      <c r="D1174" s="38" t="s">
        <v>100</v>
      </c>
      <c r="E1174" s="38" t="s">
        <v>11191</v>
      </c>
      <c r="F1174" s="38" t="s">
        <v>11278</v>
      </c>
      <c r="G1174" s="221" t="s">
        <v>10516</v>
      </c>
      <c r="H1174" s="38" t="s">
        <v>11421</v>
      </c>
      <c r="I1174" s="221">
        <v>2.7549999999999999</v>
      </c>
      <c r="J1174" s="212" t="s">
        <v>17850</v>
      </c>
      <c r="K1174" s="44"/>
    </row>
    <row r="1175" spans="1:11" ht="31.2">
      <c r="A1175" s="36">
        <v>117</v>
      </c>
      <c r="B1175" s="36">
        <v>117</v>
      </c>
      <c r="C1175" s="38" t="s">
        <v>11189</v>
      </c>
      <c r="D1175" s="38" t="s">
        <v>100</v>
      </c>
      <c r="E1175" s="38" t="s">
        <v>10515</v>
      </c>
      <c r="F1175" s="38" t="s">
        <v>11279</v>
      </c>
      <c r="G1175" s="221" t="s">
        <v>10516</v>
      </c>
      <c r="H1175" s="38" t="s">
        <v>11422</v>
      </c>
      <c r="I1175" s="221">
        <v>2.0522</v>
      </c>
      <c r="J1175" s="212" t="s">
        <v>17850</v>
      </c>
      <c r="K1175" s="44"/>
    </row>
    <row r="1176" spans="1:11" ht="31.2">
      <c r="A1176" s="36">
        <v>118</v>
      </c>
      <c r="B1176" s="36">
        <v>118</v>
      </c>
      <c r="C1176" s="38" t="s">
        <v>11189</v>
      </c>
      <c r="D1176" s="38" t="s">
        <v>100</v>
      </c>
      <c r="E1176" s="38" t="s">
        <v>10518</v>
      </c>
      <c r="F1176" s="38" t="s">
        <v>11280</v>
      </c>
      <c r="G1176" s="221" t="s">
        <v>10516</v>
      </c>
      <c r="H1176" s="38" t="s">
        <v>11423</v>
      </c>
      <c r="I1176" s="221">
        <v>2</v>
      </c>
      <c r="J1176" s="212" t="s">
        <v>17850</v>
      </c>
      <c r="K1176" s="44"/>
    </row>
    <row r="1177" spans="1:11" ht="31.2">
      <c r="A1177" s="36">
        <v>119</v>
      </c>
      <c r="B1177" s="36">
        <v>119</v>
      </c>
      <c r="C1177" s="38" t="s">
        <v>11189</v>
      </c>
      <c r="D1177" s="38" t="s">
        <v>100</v>
      </c>
      <c r="E1177" s="38" t="s">
        <v>11197</v>
      </c>
      <c r="F1177" s="38" t="s">
        <v>11219</v>
      </c>
      <c r="G1177" s="221" t="s">
        <v>10516</v>
      </c>
      <c r="H1177" s="38" t="s">
        <v>11424</v>
      </c>
      <c r="I1177" s="221">
        <v>2.0522</v>
      </c>
      <c r="J1177" s="212" t="s">
        <v>17850</v>
      </c>
      <c r="K1177" s="44"/>
    </row>
    <row r="1178" spans="1:11" ht="31.2">
      <c r="A1178" s="36">
        <v>120</v>
      </c>
      <c r="B1178" s="36">
        <v>120</v>
      </c>
      <c r="C1178" s="38" t="s">
        <v>11189</v>
      </c>
      <c r="D1178" s="38" t="s">
        <v>100</v>
      </c>
      <c r="E1178" s="38" t="s">
        <v>11191</v>
      </c>
      <c r="F1178" s="38" t="s">
        <v>11219</v>
      </c>
      <c r="G1178" s="221" t="s">
        <v>10516</v>
      </c>
      <c r="H1178" s="38" t="s">
        <v>11425</v>
      </c>
      <c r="I1178" s="221">
        <v>1.8479000000000001</v>
      </c>
      <c r="J1178" s="212" t="s">
        <v>17850</v>
      </c>
      <c r="K1178" s="44"/>
    </row>
    <row r="1179" spans="1:11" ht="46.8">
      <c r="A1179" s="36">
        <v>121</v>
      </c>
      <c r="B1179" s="36">
        <v>121</v>
      </c>
      <c r="C1179" s="38" t="s">
        <v>11189</v>
      </c>
      <c r="D1179" s="38" t="s">
        <v>96</v>
      </c>
      <c r="E1179" s="38" t="s">
        <v>11192</v>
      </c>
      <c r="F1179" s="38" t="s">
        <v>11215</v>
      </c>
      <c r="G1179" s="221" t="s">
        <v>10516</v>
      </c>
      <c r="H1179" s="38" t="s">
        <v>11426</v>
      </c>
      <c r="I1179" s="221">
        <v>6.0204000000000004</v>
      </c>
      <c r="J1179" s="212" t="s">
        <v>17850</v>
      </c>
      <c r="K1179" s="44"/>
    </row>
    <row r="1180" spans="1:11" ht="46.8">
      <c r="A1180" s="36">
        <v>122</v>
      </c>
      <c r="B1180" s="36">
        <v>122</v>
      </c>
      <c r="C1180" s="38" t="s">
        <v>11189</v>
      </c>
      <c r="D1180" s="38" t="s">
        <v>100</v>
      </c>
      <c r="E1180" s="38" t="s">
        <v>11203</v>
      </c>
      <c r="F1180" s="38" t="s">
        <v>11281</v>
      </c>
      <c r="G1180" s="221" t="s">
        <v>10516</v>
      </c>
      <c r="H1180" s="38" t="s">
        <v>11427</v>
      </c>
      <c r="I1180" s="221">
        <v>1</v>
      </c>
      <c r="J1180" s="212" t="s">
        <v>17850</v>
      </c>
      <c r="K1180" s="44"/>
    </row>
    <row r="1181" spans="1:11" ht="62.4">
      <c r="A1181" s="36">
        <v>123</v>
      </c>
      <c r="B1181" s="36">
        <v>123</v>
      </c>
      <c r="C1181" s="38" t="s">
        <v>11188</v>
      </c>
      <c r="D1181" s="38" t="s">
        <v>90</v>
      </c>
      <c r="E1181" s="38" t="s">
        <v>11199</v>
      </c>
      <c r="F1181" s="38" t="s">
        <v>11221</v>
      </c>
      <c r="G1181" s="221" t="s">
        <v>10516</v>
      </c>
      <c r="H1181" s="38" t="s">
        <v>11428</v>
      </c>
      <c r="I1181" s="221">
        <v>1.1203000000000001</v>
      </c>
      <c r="J1181" s="212" t="s">
        <v>17850</v>
      </c>
      <c r="K1181" s="44"/>
    </row>
    <row r="1182" spans="1:11" ht="31.2">
      <c r="A1182" s="36">
        <v>124</v>
      </c>
      <c r="B1182" s="36">
        <v>124</v>
      </c>
      <c r="C1182" s="38" t="s">
        <v>11188</v>
      </c>
      <c r="D1182" s="38" t="s">
        <v>91</v>
      </c>
      <c r="E1182" s="38" t="s">
        <v>10518</v>
      </c>
      <c r="F1182" s="38" t="s">
        <v>11282</v>
      </c>
      <c r="G1182" s="221" t="s">
        <v>10516</v>
      </c>
      <c r="H1182" s="38" t="s">
        <v>11429</v>
      </c>
      <c r="I1182" s="221">
        <v>2</v>
      </c>
      <c r="J1182" s="212" t="s">
        <v>17850</v>
      </c>
      <c r="K1182" s="44"/>
    </row>
    <row r="1183" spans="1:11" ht="31.2">
      <c r="A1183" s="36">
        <v>125</v>
      </c>
      <c r="B1183" s="36">
        <v>125</v>
      </c>
      <c r="C1183" s="38" t="s">
        <v>11189</v>
      </c>
      <c r="D1183" s="38" t="s">
        <v>100</v>
      </c>
      <c r="E1183" s="38" t="s">
        <v>10518</v>
      </c>
      <c r="F1183" s="38" t="s">
        <v>11219</v>
      </c>
      <c r="G1183" s="221" t="s">
        <v>10516</v>
      </c>
      <c r="H1183" s="38" t="s">
        <v>11430</v>
      </c>
      <c r="I1183" s="221">
        <v>2</v>
      </c>
      <c r="J1183" s="212" t="s">
        <v>17850</v>
      </c>
      <c r="K1183" s="44"/>
    </row>
    <row r="1184" spans="1:11" ht="31.2">
      <c r="A1184" s="36">
        <v>126</v>
      </c>
      <c r="B1184" s="36">
        <v>126</v>
      </c>
      <c r="C1184" s="38" t="s">
        <v>11188</v>
      </c>
      <c r="D1184" s="38" t="s">
        <v>90</v>
      </c>
      <c r="E1184" s="38" t="s">
        <v>10515</v>
      </c>
      <c r="F1184" s="38" t="s">
        <v>11227</v>
      </c>
      <c r="G1184" s="221" t="s">
        <v>10516</v>
      </c>
      <c r="H1184" s="38" t="s">
        <v>11431</v>
      </c>
      <c r="I1184" s="221">
        <v>2.8831000000000002</v>
      </c>
      <c r="J1184" s="212" t="s">
        <v>17850</v>
      </c>
      <c r="K1184" s="44"/>
    </row>
    <row r="1185" spans="1:11" ht="62.4">
      <c r="A1185" s="36">
        <v>127</v>
      </c>
      <c r="B1185" s="36">
        <v>127</v>
      </c>
      <c r="C1185" s="38" t="s">
        <v>11188</v>
      </c>
      <c r="D1185" s="38" t="s">
        <v>90</v>
      </c>
      <c r="E1185" s="38" t="s">
        <v>11199</v>
      </c>
      <c r="F1185" s="38" t="s">
        <v>11221</v>
      </c>
      <c r="G1185" s="221" t="s">
        <v>10516</v>
      </c>
      <c r="H1185" s="38" t="s">
        <v>11432</v>
      </c>
      <c r="I1185" s="221">
        <v>2</v>
      </c>
      <c r="J1185" s="212" t="s">
        <v>17850</v>
      </c>
      <c r="K1185" s="44"/>
    </row>
    <row r="1186" spans="1:11" ht="31.2">
      <c r="A1186" s="36">
        <v>128</v>
      </c>
      <c r="B1186" s="36">
        <v>128</v>
      </c>
      <c r="C1186" s="38" t="s">
        <v>11189</v>
      </c>
      <c r="D1186" s="38" t="s">
        <v>100</v>
      </c>
      <c r="E1186" s="38" t="s">
        <v>11191</v>
      </c>
      <c r="F1186" s="38" t="s">
        <v>11283</v>
      </c>
      <c r="G1186" s="221" t="s">
        <v>10516</v>
      </c>
      <c r="H1186" s="38" t="s">
        <v>11433</v>
      </c>
      <c r="I1186" s="221">
        <v>5.7068000000000003</v>
      </c>
      <c r="J1186" s="212" t="s">
        <v>17850</v>
      </c>
      <c r="K1186" s="44"/>
    </row>
    <row r="1187" spans="1:11" ht="31.2">
      <c r="A1187" s="36">
        <v>129</v>
      </c>
      <c r="B1187" s="36">
        <v>129</v>
      </c>
      <c r="C1187" s="38" t="s">
        <v>11189</v>
      </c>
      <c r="D1187" s="38" t="s">
        <v>100</v>
      </c>
      <c r="E1187" s="38" t="s">
        <v>11191</v>
      </c>
      <c r="F1187" s="38" t="s">
        <v>11284</v>
      </c>
      <c r="G1187" s="221" t="s">
        <v>10516</v>
      </c>
      <c r="H1187" s="38" t="s">
        <v>11434</v>
      </c>
      <c r="I1187" s="221">
        <v>2.5667</v>
      </c>
      <c r="J1187" s="212" t="s">
        <v>17850</v>
      </c>
      <c r="K1187" s="44"/>
    </row>
    <row r="1188" spans="1:11" ht="62.4">
      <c r="A1188" s="36">
        <v>130</v>
      </c>
      <c r="B1188" s="36">
        <v>130</v>
      </c>
      <c r="C1188" s="38" t="s">
        <v>11188</v>
      </c>
      <c r="D1188" s="38" t="s">
        <v>90</v>
      </c>
      <c r="E1188" s="38" t="s">
        <v>10844</v>
      </c>
      <c r="F1188" s="38" t="s">
        <v>11221</v>
      </c>
      <c r="G1188" s="221" t="s">
        <v>10516</v>
      </c>
      <c r="H1188" s="38" t="s">
        <v>11435</v>
      </c>
      <c r="I1188" s="221">
        <v>13.6228</v>
      </c>
      <c r="J1188" s="212" t="s">
        <v>17850</v>
      </c>
      <c r="K1188" s="44"/>
    </row>
    <row r="1189" spans="1:11" ht="31.2">
      <c r="A1189" s="36">
        <v>131</v>
      </c>
      <c r="B1189" s="36">
        <v>131</v>
      </c>
      <c r="C1189" s="38" t="s">
        <v>11188</v>
      </c>
      <c r="D1189" s="38" t="s">
        <v>90</v>
      </c>
      <c r="E1189" s="38" t="s">
        <v>10515</v>
      </c>
      <c r="F1189" s="38" t="s">
        <v>11285</v>
      </c>
      <c r="G1189" s="221" t="s">
        <v>10516</v>
      </c>
      <c r="H1189" s="38" t="s">
        <v>11436</v>
      </c>
      <c r="I1189" s="221">
        <v>2.81</v>
      </c>
      <c r="J1189" s="212" t="s">
        <v>17850</v>
      </c>
      <c r="K1189" s="44"/>
    </row>
    <row r="1190" spans="1:11" ht="31.2">
      <c r="A1190" s="36">
        <v>132</v>
      </c>
      <c r="B1190" s="36">
        <v>132</v>
      </c>
      <c r="C1190" s="38" t="s">
        <v>11189</v>
      </c>
      <c r="D1190" s="38" t="s">
        <v>100</v>
      </c>
      <c r="E1190" s="38" t="s">
        <v>11191</v>
      </c>
      <c r="F1190" s="38" t="s">
        <v>11219</v>
      </c>
      <c r="G1190" s="221" t="s">
        <v>10516</v>
      </c>
      <c r="H1190" s="38" t="s">
        <v>11437</v>
      </c>
      <c r="I1190" s="221">
        <v>2.0522</v>
      </c>
      <c r="J1190" s="212" t="s">
        <v>17850</v>
      </c>
      <c r="K1190" s="44"/>
    </row>
    <row r="1191" spans="1:11" ht="46.8">
      <c r="A1191" s="36">
        <v>133</v>
      </c>
      <c r="B1191" s="36">
        <v>133</v>
      </c>
      <c r="C1191" s="38" t="s">
        <v>11189</v>
      </c>
      <c r="D1191" s="38" t="s">
        <v>100</v>
      </c>
      <c r="E1191" s="38" t="s">
        <v>11203</v>
      </c>
      <c r="F1191" s="38" t="s">
        <v>11286</v>
      </c>
      <c r="G1191" s="221" t="s">
        <v>10516</v>
      </c>
      <c r="H1191" s="38" t="s">
        <v>11438</v>
      </c>
      <c r="I1191" s="221">
        <v>2</v>
      </c>
      <c r="J1191" s="212" t="s">
        <v>17850</v>
      </c>
      <c r="K1191" s="44"/>
    </row>
    <row r="1192" spans="1:11" ht="31.2">
      <c r="A1192" s="36">
        <v>134</v>
      </c>
      <c r="B1192" s="36">
        <v>134</v>
      </c>
      <c r="C1192" s="38" t="s">
        <v>11189</v>
      </c>
      <c r="D1192" s="38" t="s">
        <v>100</v>
      </c>
      <c r="E1192" s="38" t="s">
        <v>10518</v>
      </c>
      <c r="F1192" s="38" t="s">
        <v>11287</v>
      </c>
      <c r="G1192" s="221" t="s">
        <v>10516</v>
      </c>
      <c r="H1192" s="38" t="s">
        <v>11439</v>
      </c>
      <c r="I1192" s="221">
        <v>2</v>
      </c>
      <c r="J1192" s="212" t="s">
        <v>17850</v>
      </c>
      <c r="K1192" s="44"/>
    </row>
    <row r="1193" spans="1:11" ht="62.4">
      <c r="A1193" s="36">
        <v>135</v>
      </c>
      <c r="B1193" s="36">
        <v>135</v>
      </c>
      <c r="C1193" s="38" t="s">
        <v>11188</v>
      </c>
      <c r="D1193" s="38" t="s">
        <v>91</v>
      </c>
      <c r="E1193" s="38" t="s">
        <v>10844</v>
      </c>
      <c r="F1193" s="38" t="s">
        <v>11288</v>
      </c>
      <c r="G1193" s="221" t="s">
        <v>10516</v>
      </c>
      <c r="H1193" s="38" t="s">
        <v>11440</v>
      </c>
      <c r="I1193" s="221">
        <v>2</v>
      </c>
      <c r="J1193" s="212" t="s">
        <v>17850</v>
      </c>
      <c r="K1193" s="44"/>
    </row>
    <row r="1194" spans="1:11" ht="31.2">
      <c r="A1194" s="36">
        <v>136</v>
      </c>
      <c r="B1194" s="36">
        <v>136</v>
      </c>
      <c r="C1194" s="38" t="s">
        <v>11189</v>
      </c>
      <c r="D1194" s="38" t="s">
        <v>100</v>
      </c>
      <c r="E1194" s="38" t="s">
        <v>11191</v>
      </c>
      <c r="F1194" s="38" t="s">
        <v>11289</v>
      </c>
      <c r="G1194" s="221" t="s">
        <v>10516</v>
      </c>
      <c r="H1194" s="38" t="s">
        <v>11441</v>
      </c>
      <c r="I1194" s="221">
        <v>2.0703</v>
      </c>
      <c r="J1194" s="212" t="s">
        <v>17850</v>
      </c>
      <c r="K1194" s="44"/>
    </row>
    <row r="1195" spans="1:11" ht="46.8">
      <c r="A1195" s="36">
        <v>137</v>
      </c>
      <c r="B1195" s="36">
        <v>137</v>
      </c>
      <c r="C1195" s="38" t="s">
        <v>11189</v>
      </c>
      <c r="D1195" s="38" t="s">
        <v>100</v>
      </c>
      <c r="E1195" s="38" t="s">
        <v>11203</v>
      </c>
      <c r="F1195" s="38" t="s">
        <v>11290</v>
      </c>
      <c r="G1195" s="221" t="s">
        <v>10516</v>
      </c>
      <c r="H1195" s="38" t="s">
        <v>11442</v>
      </c>
      <c r="I1195" s="221">
        <v>1.9999</v>
      </c>
      <c r="J1195" s="212" t="s">
        <v>17850</v>
      </c>
      <c r="K1195" s="44"/>
    </row>
    <row r="1196" spans="1:11" ht="31.2">
      <c r="A1196" s="36">
        <v>138</v>
      </c>
      <c r="B1196" s="36">
        <v>138</v>
      </c>
      <c r="C1196" s="38" t="s">
        <v>11188</v>
      </c>
      <c r="D1196" s="38" t="s">
        <v>90</v>
      </c>
      <c r="E1196" s="38" t="s">
        <v>10515</v>
      </c>
      <c r="F1196" s="38" t="s">
        <v>11214</v>
      </c>
      <c r="G1196" s="221" t="s">
        <v>10516</v>
      </c>
      <c r="H1196" s="38" t="s">
        <v>11443</v>
      </c>
      <c r="I1196" s="221">
        <v>9.8564000000000007</v>
      </c>
      <c r="J1196" s="212" t="s">
        <v>17850</v>
      </c>
      <c r="K1196" s="44"/>
    </row>
    <row r="1197" spans="1:11" ht="31.2">
      <c r="A1197" s="36">
        <v>139</v>
      </c>
      <c r="B1197" s="36">
        <v>139</v>
      </c>
      <c r="C1197" s="38" t="s">
        <v>11189</v>
      </c>
      <c r="D1197" s="38" t="s">
        <v>100</v>
      </c>
      <c r="E1197" s="38" t="s">
        <v>11191</v>
      </c>
      <c r="F1197" s="38" t="s">
        <v>11219</v>
      </c>
      <c r="G1197" s="221" t="s">
        <v>10516</v>
      </c>
      <c r="H1197" s="38" t="s">
        <v>11444</v>
      </c>
      <c r="I1197" s="221">
        <v>0.30420000000000003</v>
      </c>
      <c r="J1197" s="212" t="s">
        <v>17850</v>
      </c>
      <c r="K1197" s="44"/>
    </row>
    <row r="1198" spans="1:11" ht="46.8">
      <c r="A1198" s="36">
        <v>140</v>
      </c>
      <c r="B1198" s="36">
        <v>140</v>
      </c>
      <c r="C1198" s="38" t="s">
        <v>11189</v>
      </c>
      <c r="D1198" s="38" t="s">
        <v>100</v>
      </c>
      <c r="E1198" s="38" t="s">
        <v>11203</v>
      </c>
      <c r="F1198" s="38" t="s">
        <v>11291</v>
      </c>
      <c r="G1198" s="221" t="s">
        <v>10516</v>
      </c>
      <c r="H1198" s="38" t="s">
        <v>11445</v>
      </c>
      <c r="I1198" s="221">
        <v>2.0001000000000002</v>
      </c>
      <c r="J1198" s="212" t="s">
        <v>17850</v>
      </c>
      <c r="K1198" s="44"/>
    </row>
    <row r="1199" spans="1:11" ht="31.2">
      <c r="A1199" s="36">
        <v>141</v>
      </c>
      <c r="B1199" s="36">
        <v>141</v>
      </c>
      <c r="C1199" s="38" t="s">
        <v>11189</v>
      </c>
      <c r="D1199" s="38" t="s">
        <v>100</v>
      </c>
      <c r="E1199" s="38" t="s">
        <v>11191</v>
      </c>
      <c r="F1199" s="38" t="s">
        <v>11219</v>
      </c>
      <c r="G1199" s="221" t="s">
        <v>10516</v>
      </c>
      <c r="H1199" s="38" t="s">
        <v>11446</v>
      </c>
      <c r="I1199" s="221">
        <v>2.0522</v>
      </c>
      <c r="J1199" s="212" t="s">
        <v>17850</v>
      </c>
      <c r="K1199" s="44"/>
    </row>
    <row r="1200" spans="1:11" ht="46.8">
      <c r="A1200" s="36">
        <v>142</v>
      </c>
      <c r="B1200" s="36">
        <v>142</v>
      </c>
      <c r="C1200" s="38" t="s">
        <v>11189</v>
      </c>
      <c r="D1200" s="38" t="s">
        <v>100</v>
      </c>
      <c r="E1200" s="38" t="s">
        <v>11203</v>
      </c>
      <c r="F1200" s="38" t="s">
        <v>11292</v>
      </c>
      <c r="G1200" s="221" t="s">
        <v>10516</v>
      </c>
      <c r="H1200" s="38" t="s">
        <v>11447</v>
      </c>
      <c r="I1200" s="221">
        <v>1</v>
      </c>
      <c r="J1200" s="212" t="s">
        <v>17850</v>
      </c>
      <c r="K1200" s="44"/>
    </row>
    <row r="1201" spans="1:11" ht="62.4">
      <c r="A1201" s="36">
        <v>143</v>
      </c>
      <c r="B1201" s="36">
        <v>143</v>
      </c>
      <c r="C1201" s="38" t="s">
        <v>11188</v>
      </c>
      <c r="D1201" s="38" t="s">
        <v>90</v>
      </c>
      <c r="E1201" s="38" t="s">
        <v>11199</v>
      </c>
      <c r="F1201" s="38" t="s">
        <v>11221</v>
      </c>
      <c r="G1201" s="221" t="s">
        <v>10516</v>
      </c>
      <c r="H1201" s="38" t="s">
        <v>11448</v>
      </c>
      <c r="I1201" s="221">
        <v>11.15</v>
      </c>
      <c r="J1201" s="212" t="s">
        <v>17850</v>
      </c>
      <c r="K1201" s="44"/>
    </row>
    <row r="1202" spans="1:11" ht="31.2">
      <c r="A1202" s="36">
        <v>144</v>
      </c>
      <c r="B1202" s="36">
        <v>144</v>
      </c>
      <c r="C1202" s="38" t="s">
        <v>11189</v>
      </c>
      <c r="D1202" s="38" t="s">
        <v>100</v>
      </c>
      <c r="E1202" s="38" t="s">
        <v>10518</v>
      </c>
      <c r="F1202" s="38" t="s">
        <v>11219</v>
      </c>
      <c r="G1202" s="221" t="s">
        <v>10516</v>
      </c>
      <c r="H1202" s="38" t="s">
        <v>11449</v>
      </c>
      <c r="I1202" s="221">
        <v>2</v>
      </c>
      <c r="J1202" s="212" t="s">
        <v>17850</v>
      </c>
      <c r="K1202" s="44"/>
    </row>
    <row r="1203" spans="1:11" ht="62.4">
      <c r="A1203" s="36">
        <v>145</v>
      </c>
      <c r="B1203" s="36">
        <v>145</v>
      </c>
      <c r="C1203" s="38" t="s">
        <v>11188</v>
      </c>
      <c r="D1203" s="38" t="s">
        <v>90</v>
      </c>
      <c r="E1203" s="38" t="s">
        <v>10844</v>
      </c>
      <c r="F1203" s="38" t="s">
        <v>11221</v>
      </c>
      <c r="G1203" s="221" t="s">
        <v>10516</v>
      </c>
      <c r="H1203" s="38" t="s">
        <v>11450</v>
      </c>
      <c r="I1203" s="221">
        <v>5.0456000000000003</v>
      </c>
      <c r="J1203" s="212" t="s">
        <v>17850</v>
      </c>
      <c r="K1203" s="44"/>
    </row>
    <row r="1204" spans="1:11" ht="31.2">
      <c r="A1204" s="36">
        <v>146</v>
      </c>
      <c r="B1204" s="36">
        <v>146</v>
      </c>
      <c r="C1204" s="38" t="s">
        <v>11189</v>
      </c>
      <c r="D1204" s="38" t="s">
        <v>100</v>
      </c>
      <c r="E1204" s="38" t="s">
        <v>10518</v>
      </c>
      <c r="F1204" s="38" t="s">
        <v>11293</v>
      </c>
      <c r="G1204" s="221" t="s">
        <v>10516</v>
      </c>
      <c r="H1204" s="38" t="s">
        <v>11451</v>
      </c>
      <c r="I1204" s="221">
        <v>2</v>
      </c>
      <c r="J1204" s="212" t="s">
        <v>17850</v>
      </c>
      <c r="K1204" s="44"/>
    </row>
    <row r="1205" spans="1:11" ht="46.8">
      <c r="A1205" s="36">
        <v>147</v>
      </c>
      <c r="B1205" s="36">
        <v>147</v>
      </c>
      <c r="C1205" s="38" t="s">
        <v>11189</v>
      </c>
      <c r="D1205" s="38" t="s">
        <v>101</v>
      </c>
      <c r="E1205" s="38" t="s">
        <v>11195</v>
      </c>
      <c r="F1205" s="38" t="s">
        <v>11215</v>
      </c>
      <c r="G1205" s="221" t="s">
        <v>11306</v>
      </c>
      <c r="H1205" s="38" t="s">
        <v>11452</v>
      </c>
      <c r="I1205" s="221">
        <v>73.438100000000006</v>
      </c>
      <c r="J1205" s="212" t="s">
        <v>17850</v>
      </c>
      <c r="K1205" s="44"/>
    </row>
    <row r="1206" spans="1:11" ht="31.2">
      <c r="A1206" s="36">
        <v>148</v>
      </c>
      <c r="B1206" s="36">
        <v>148</v>
      </c>
      <c r="C1206" s="38" t="s">
        <v>11189</v>
      </c>
      <c r="D1206" s="38" t="s">
        <v>100</v>
      </c>
      <c r="E1206" s="38" t="s">
        <v>11191</v>
      </c>
      <c r="F1206" s="38" t="s">
        <v>11294</v>
      </c>
      <c r="G1206" s="221" t="s">
        <v>10516</v>
      </c>
      <c r="H1206" s="38" t="s">
        <v>11453</v>
      </c>
      <c r="I1206" s="221">
        <v>2.0522</v>
      </c>
      <c r="J1206" s="212" t="s">
        <v>17850</v>
      </c>
      <c r="K1206" s="44"/>
    </row>
    <row r="1207" spans="1:11" ht="62.4">
      <c r="A1207" s="36">
        <v>149</v>
      </c>
      <c r="B1207" s="36">
        <v>149</v>
      </c>
      <c r="C1207" s="38" t="s">
        <v>11188</v>
      </c>
      <c r="D1207" s="38" t="s">
        <v>91</v>
      </c>
      <c r="E1207" s="38" t="s">
        <v>10844</v>
      </c>
      <c r="F1207" s="38" t="s">
        <v>11295</v>
      </c>
      <c r="G1207" s="221" t="s">
        <v>10516</v>
      </c>
      <c r="H1207" s="38" t="s">
        <v>11454</v>
      </c>
      <c r="I1207" s="221">
        <v>2</v>
      </c>
      <c r="J1207" s="212" t="s">
        <v>17850</v>
      </c>
      <c r="K1207" s="44"/>
    </row>
    <row r="1208" spans="1:11" ht="31.2">
      <c r="A1208" s="36">
        <v>150</v>
      </c>
      <c r="B1208" s="36">
        <v>150</v>
      </c>
      <c r="C1208" s="38" t="s">
        <v>11189</v>
      </c>
      <c r="D1208" s="38" t="s">
        <v>34</v>
      </c>
      <c r="E1208" s="38" t="s">
        <v>11205</v>
      </c>
      <c r="F1208" s="38" t="s">
        <v>11296</v>
      </c>
      <c r="G1208" s="221" t="s">
        <v>11205</v>
      </c>
      <c r="H1208" s="38" t="s">
        <v>11455</v>
      </c>
      <c r="I1208" s="221">
        <v>511.63</v>
      </c>
      <c r="J1208" s="212" t="s">
        <v>17850</v>
      </c>
      <c r="K1208" s="44"/>
    </row>
    <row r="1209" spans="1:11" ht="31.2">
      <c r="A1209" s="36">
        <v>151</v>
      </c>
      <c r="B1209" s="36">
        <v>151</v>
      </c>
      <c r="C1209" s="38" t="s">
        <v>11189</v>
      </c>
      <c r="D1209" s="38" t="s">
        <v>34</v>
      </c>
      <c r="E1209" s="38" t="s">
        <v>11206</v>
      </c>
      <c r="F1209" s="38" t="s">
        <v>11297</v>
      </c>
      <c r="G1209" s="221" t="s">
        <v>11206</v>
      </c>
      <c r="H1209" s="38" t="s">
        <v>11456</v>
      </c>
      <c r="I1209" s="221">
        <v>17.64</v>
      </c>
      <c r="J1209" s="212" t="s">
        <v>17850</v>
      </c>
      <c r="K1209" s="44"/>
    </row>
    <row r="1210" spans="1:11" ht="31.2">
      <c r="A1210" s="36">
        <v>152</v>
      </c>
      <c r="B1210" s="36">
        <v>152</v>
      </c>
      <c r="C1210" s="38" t="s">
        <v>11188</v>
      </c>
      <c r="D1210" s="38" t="s">
        <v>87</v>
      </c>
      <c r="E1210" s="38" t="s">
        <v>11205</v>
      </c>
      <c r="F1210" s="38" t="s">
        <v>11298</v>
      </c>
      <c r="G1210" s="221" t="s">
        <v>11205</v>
      </c>
      <c r="H1210" s="38" t="s">
        <v>11457</v>
      </c>
      <c r="I1210" s="221">
        <v>10.25</v>
      </c>
      <c r="J1210" s="212" t="s">
        <v>17850</v>
      </c>
      <c r="K1210" s="44"/>
    </row>
    <row r="1211" spans="1:11" ht="31.2">
      <c r="A1211" s="36">
        <v>153</v>
      </c>
      <c r="B1211" s="36">
        <v>153</v>
      </c>
      <c r="C1211" s="38" t="s">
        <v>11188</v>
      </c>
      <c r="D1211" s="38" t="s">
        <v>90</v>
      </c>
      <c r="E1211" s="38" t="s">
        <v>11205</v>
      </c>
      <c r="F1211" s="38" t="s">
        <v>11299</v>
      </c>
      <c r="G1211" s="221" t="s">
        <v>11205</v>
      </c>
      <c r="H1211" s="38" t="s">
        <v>11458</v>
      </c>
      <c r="I1211" s="221">
        <v>25.45</v>
      </c>
      <c r="J1211" s="212" t="s">
        <v>17850</v>
      </c>
      <c r="K1211" s="44"/>
    </row>
    <row r="1212" spans="1:11" ht="31.2">
      <c r="A1212" s="36">
        <v>154</v>
      </c>
      <c r="B1212" s="36">
        <v>154</v>
      </c>
      <c r="C1212" s="38" t="s">
        <v>11188</v>
      </c>
      <c r="D1212" s="38" t="s">
        <v>85</v>
      </c>
      <c r="E1212" s="38" t="s">
        <v>11205</v>
      </c>
      <c r="F1212" s="38" t="s">
        <v>11300</v>
      </c>
      <c r="G1212" s="221" t="s">
        <v>11205</v>
      </c>
      <c r="H1212" s="38" t="s">
        <v>11459</v>
      </c>
      <c r="I1212" s="221">
        <v>48.24</v>
      </c>
      <c r="J1212" s="212" t="s">
        <v>17850</v>
      </c>
      <c r="K1212" s="53"/>
    </row>
    <row r="1213" spans="1:11" ht="31.2">
      <c r="A1213" s="36">
        <v>155</v>
      </c>
      <c r="B1213" s="36">
        <v>155</v>
      </c>
      <c r="C1213" s="38" t="s">
        <v>11188</v>
      </c>
      <c r="D1213" s="38" t="s">
        <v>85</v>
      </c>
      <c r="E1213" s="38" t="s">
        <v>11205</v>
      </c>
      <c r="F1213" s="38" t="s">
        <v>11300</v>
      </c>
      <c r="G1213" s="221" t="s">
        <v>11205</v>
      </c>
      <c r="H1213" s="38" t="s">
        <v>11460</v>
      </c>
      <c r="I1213" s="221">
        <v>4.1100000000000003</v>
      </c>
      <c r="J1213" s="212" t="s">
        <v>17850</v>
      </c>
      <c r="K1213" s="53"/>
    </row>
    <row r="1214" spans="1:11" ht="31.2">
      <c r="A1214" s="36">
        <v>156</v>
      </c>
      <c r="B1214" s="36">
        <v>156</v>
      </c>
      <c r="C1214" s="38" t="s">
        <v>11188</v>
      </c>
      <c r="D1214" s="38" t="s">
        <v>85</v>
      </c>
      <c r="E1214" s="38" t="s">
        <v>11205</v>
      </c>
      <c r="F1214" s="38" t="s">
        <v>11300</v>
      </c>
      <c r="G1214" s="221" t="s">
        <v>11205</v>
      </c>
      <c r="H1214" s="38" t="s">
        <v>11461</v>
      </c>
      <c r="I1214" s="221">
        <v>363.66</v>
      </c>
      <c r="J1214" s="212" t="s">
        <v>17850</v>
      </c>
      <c r="K1214" s="53"/>
    </row>
    <row r="1215" spans="1:11" ht="31.2">
      <c r="A1215" s="36">
        <v>157</v>
      </c>
      <c r="B1215" s="36">
        <v>157</v>
      </c>
      <c r="C1215" s="38" t="s">
        <v>11188</v>
      </c>
      <c r="D1215" s="38" t="s">
        <v>85</v>
      </c>
      <c r="E1215" s="38" t="s">
        <v>11205</v>
      </c>
      <c r="F1215" s="38" t="s">
        <v>11300</v>
      </c>
      <c r="G1215" s="221" t="s">
        <v>11205</v>
      </c>
      <c r="H1215" s="38" t="s">
        <v>11462</v>
      </c>
      <c r="I1215" s="221">
        <v>122.8</v>
      </c>
      <c r="J1215" s="212" t="s">
        <v>17850</v>
      </c>
      <c r="K1215" s="53"/>
    </row>
    <row r="1216" spans="1:11" ht="31.2">
      <c r="A1216" s="36">
        <v>158</v>
      </c>
      <c r="B1216" s="36">
        <v>158</v>
      </c>
      <c r="C1216" s="38" t="s">
        <v>11188</v>
      </c>
      <c r="D1216" s="38" t="s">
        <v>85</v>
      </c>
      <c r="E1216" s="38" t="s">
        <v>11205</v>
      </c>
      <c r="F1216" s="38" t="s">
        <v>11300</v>
      </c>
      <c r="G1216" s="221" t="s">
        <v>11205</v>
      </c>
      <c r="H1216" s="38" t="s">
        <v>11463</v>
      </c>
      <c r="I1216" s="221">
        <v>33.340000000000003</v>
      </c>
      <c r="J1216" s="212" t="s">
        <v>17850</v>
      </c>
      <c r="K1216" s="53"/>
    </row>
    <row r="1217" spans="1:11" ht="31.2">
      <c r="A1217" s="36">
        <v>159</v>
      </c>
      <c r="B1217" s="36">
        <v>159</v>
      </c>
      <c r="C1217" s="38" t="s">
        <v>11188</v>
      </c>
      <c r="D1217" s="38" t="s">
        <v>85</v>
      </c>
      <c r="E1217" s="38" t="s">
        <v>11205</v>
      </c>
      <c r="F1217" s="38" t="s">
        <v>11300</v>
      </c>
      <c r="G1217" s="221" t="s">
        <v>11205</v>
      </c>
      <c r="H1217" s="38" t="s">
        <v>11464</v>
      </c>
      <c r="I1217" s="221">
        <v>46.39</v>
      </c>
      <c r="J1217" s="212" t="s">
        <v>17850</v>
      </c>
      <c r="K1217" s="53"/>
    </row>
    <row r="1218" spans="1:11" ht="31.2">
      <c r="A1218" s="36">
        <v>160</v>
      </c>
      <c r="B1218" s="36">
        <v>160</v>
      </c>
      <c r="C1218" s="38" t="s">
        <v>11188</v>
      </c>
      <c r="D1218" s="38" t="s">
        <v>85</v>
      </c>
      <c r="E1218" s="38" t="s">
        <v>11205</v>
      </c>
      <c r="F1218" s="38" t="s">
        <v>11300</v>
      </c>
      <c r="G1218" s="221" t="s">
        <v>11205</v>
      </c>
      <c r="H1218" s="38" t="s">
        <v>11465</v>
      </c>
      <c r="I1218" s="221">
        <v>20.02</v>
      </c>
      <c r="J1218" s="212" t="s">
        <v>17850</v>
      </c>
      <c r="K1218" s="53"/>
    </row>
    <row r="1219" spans="1:11" ht="31.2">
      <c r="A1219" s="36">
        <v>161</v>
      </c>
      <c r="B1219" s="36">
        <v>161</v>
      </c>
      <c r="C1219" s="38" t="s">
        <v>11188</v>
      </c>
      <c r="D1219" s="38" t="s">
        <v>85</v>
      </c>
      <c r="E1219" s="38" t="s">
        <v>11205</v>
      </c>
      <c r="F1219" s="38" t="s">
        <v>11300</v>
      </c>
      <c r="G1219" s="221" t="s">
        <v>11205</v>
      </c>
      <c r="H1219" s="38" t="s">
        <v>11466</v>
      </c>
      <c r="I1219" s="221">
        <v>8.25</v>
      </c>
      <c r="J1219" s="212" t="s">
        <v>17850</v>
      </c>
      <c r="K1219" s="53"/>
    </row>
    <row r="1220" spans="1:11" ht="31.2">
      <c r="A1220" s="36">
        <v>162</v>
      </c>
      <c r="B1220" s="36">
        <v>162</v>
      </c>
      <c r="C1220" s="38" t="s">
        <v>11188</v>
      </c>
      <c r="D1220" s="38" t="s">
        <v>85</v>
      </c>
      <c r="E1220" s="38" t="s">
        <v>11205</v>
      </c>
      <c r="F1220" s="38" t="s">
        <v>11300</v>
      </c>
      <c r="G1220" s="221" t="s">
        <v>11205</v>
      </c>
      <c r="H1220" s="38" t="s">
        <v>11467</v>
      </c>
      <c r="I1220" s="221">
        <v>27.08</v>
      </c>
      <c r="J1220" s="212" t="s">
        <v>17850</v>
      </c>
      <c r="K1220" s="53"/>
    </row>
    <row r="1221" spans="1:11" ht="31.2">
      <c r="A1221" s="36">
        <v>163</v>
      </c>
      <c r="B1221" s="36">
        <v>163</v>
      </c>
      <c r="C1221" s="38" t="s">
        <v>11188</v>
      </c>
      <c r="D1221" s="38" t="s">
        <v>85</v>
      </c>
      <c r="E1221" s="38" t="s">
        <v>11205</v>
      </c>
      <c r="F1221" s="38" t="s">
        <v>11300</v>
      </c>
      <c r="G1221" s="221" t="s">
        <v>11205</v>
      </c>
      <c r="H1221" s="38" t="s">
        <v>11468</v>
      </c>
      <c r="I1221" s="221">
        <v>33.47</v>
      </c>
      <c r="J1221" s="212" t="s">
        <v>17850</v>
      </c>
      <c r="K1221" s="53"/>
    </row>
    <row r="1222" spans="1:11" ht="31.2">
      <c r="A1222" s="36">
        <v>164</v>
      </c>
      <c r="B1222" s="36">
        <v>164</v>
      </c>
      <c r="C1222" s="38" t="s">
        <v>11188</v>
      </c>
      <c r="D1222" s="38" t="s">
        <v>85</v>
      </c>
      <c r="E1222" s="38" t="s">
        <v>11205</v>
      </c>
      <c r="F1222" s="38" t="s">
        <v>11300</v>
      </c>
      <c r="G1222" s="221" t="s">
        <v>11205</v>
      </c>
      <c r="H1222" s="38" t="s">
        <v>11469</v>
      </c>
      <c r="I1222" s="221">
        <v>55.1</v>
      </c>
      <c r="J1222" s="212" t="s">
        <v>17850</v>
      </c>
      <c r="K1222" s="53"/>
    </row>
    <row r="1223" spans="1:11" ht="31.2">
      <c r="A1223" s="36">
        <v>165</v>
      </c>
      <c r="B1223" s="36">
        <v>165</v>
      </c>
      <c r="C1223" s="38" t="s">
        <v>11188</v>
      </c>
      <c r="D1223" s="38" t="s">
        <v>85</v>
      </c>
      <c r="E1223" s="38" t="s">
        <v>11205</v>
      </c>
      <c r="F1223" s="38" t="s">
        <v>11300</v>
      </c>
      <c r="G1223" s="221" t="s">
        <v>11205</v>
      </c>
      <c r="H1223" s="38" t="s">
        <v>11470</v>
      </c>
      <c r="I1223" s="221">
        <v>82.19</v>
      </c>
      <c r="J1223" s="212" t="s">
        <v>17850</v>
      </c>
      <c r="K1223" s="53"/>
    </row>
    <row r="1224" spans="1:11" ht="46.8">
      <c r="A1224" s="36">
        <v>166</v>
      </c>
      <c r="B1224" s="36">
        <v>166</v>
      </c>
      <c r="C1224" s="38" t="s">
        <v>11188</v>
      </c>
      <c r="D1224" s="38" t="s">
        <v>85</v>
      </c>
      <c r="E1224" s="38" t="s">
        <v>11207</v>
      </c>
      <c r="F1224" s="38" t="s">
        <v>11301</v>
      </c>
      <c r="G1224" s="221" t="s">
        <v>11207</v>
      </c>
      <c r="H1224" s="38" t="s">
        <v>11471</v>
      </c>
      <c r="I1224" s="221">
        <v>11.52</v>
      </c>
      <c r="J1224" s="212" t="s">
        <v>17850</v>
      </c>
      <c r="K1224" s="53"/>
    </row>
    <row r="1225" spans="1:11" ht="62.4">
      <c r="A1225" s="36">
        <v>167</v>
      </c>
      <c r="B1225" s="36">
        <v>167</v>
      </c>
      <c r="C1225" s="38" t="s">
        <v>11189</v>
      </c>
      <c r="D1225" s="38" t="s">
        <v>96</v>
      </c>
      <c r="E1225" s="38" t="s">
        <v>10849</v>
      </c>
      <c r="F1225" s="38" t="s">
        <v>11302</v>
      </c>
      <c r="G1225" s="221" t="s">
        <v>10849</v>
      </c>
      <c r="H1225" s="38" t="s">
        <v>11472</v>
      </c>
      <c r="I1225" s="221">
        <v>42.57</v>
      </c>
      <c r="J1225" s="212" t="s">
        <v>17850</v>
      </c>
      <c r="K1225" s="53"/>
    </row>
    <row r="1226" spans="1:11" ht="31.2">
      <c r="A1226" s="36">
        <v>168</v>
      </c>
      <c r="B1226" s="36">
        <v>168</v>
      </c>
      <c r="C1226" s="38" t="s">
        <v>11189</v>
      </c>
      <c r="D1226" s="38" t="s">
        <v>100</v>
      </c>
      <c r="E1226" s="38" t="s">
        <v>10849</v>
      </c>
      <c r="F1226" s="38" t="s">
        <v>10849</v>
      </c>
      <c r="G1226" s="221" t="s">
        <v>10849</v>
      </c>
      <c r="H1226" s="38" t="s">
        <v>11473</v>
      </c>
      <c r="I1226" s="221">
        <v>34</v>
      </c>
      <c r="J1226" s="212" t="s">
        <v>17850</v>
      </c>
      <c r="K1226" s="53"/>
    </row>
    <row r="1227" spans="1:11" ht="62.4">
      <c r="A1227" s="36">
        <v>169</v>
      </c>
      <c r="B1227" s="36">
        <v>169</v>
      </c>
      <c r="C1227" s="38" t="s">
        <v>11189</v>
      </c>
      <c r="D1227" s="38" t="s">
        <v>100</v>
      </c>
      <c r="E1227" s="38" t="s">
        <v>10849</v>
      </c>
      <c r="F1227" s="38" t="s">
        <v>11302</v>
      </c>
      <c r="G1227" s="221" t="s">
        <v>10849</v>
      </c>
      <c r="H1227" s="38" t="s">
        <v>11474</v>
      </c>
      <c r="I1227" s="221">
        <v>145.88999999999999</v>
      </c>
      <c r="J1227" s="212" t="s">
        <v>17850</v>
      </c>
      <c r="K1227" s="53"/>
    </row>
    <row r="1228" spans="1:11" ht="62.4">
      <c r="A1228" s="36">
        <v>170</v>
      </c>
      <c r="B1228" s="36">
        <v>170</v>
      </c>
      <c r="C1228" s="38" t="s">
        <v>11189</v>
      </c>
      <c r="D1228" s="38" t="s">
        <v>94</v>
      </c>
      <c r="E1228" s="38" t="s">
        <v>10849</v>
      </c>
      <c r="F1228" s="38" t="s">
        <v>11302</v>
      </c>
      <c r="G1228" s="221" t="s">
        <v>10849</v>
      </c>
      <c r="H1228" s="38" t="s">
        <v>11475</v>
      </c>
      <c r="I1228" s="221">
        <v>54.04</v>
      </c>
      <c r="J1228" s="212" t="s">
        <v>17850</v>
      </c>
      <c r="K1228" s="53"/>
    </row>
    <row r="1229" spans="1:11" ht="31.2">
      <c r="A1229" s="36">
        <v>171</v>
      </c>
      <c r="B1229" s="36">
        <v>171</v>
      </c>
      <c r="C1229" s="38" t="s">
        <v>11188</v>
      </c>
      <c r="D1229" s="38" t="s">
        <v>88</v>
      </c>
      <c r="E1229" s="38" t="s">
        <v>10849</v>
      </c>
      <c r="F1229" s="38" t="s">
        <v>10849</v>
      </c>
      <c r="G1229" s="221" t="s">
        <v>10849</v>
      </c>
      <c r="H1229" s="38" t="s">
        <v>11476</v>
      </c>
      <c r="I1229" s="221">
        <v>392.81</v>
      </c>
      <c r="J1229" s="212" t="s">
        <v>17850</v>
      </c>
      <c r="K1229" s="53"/>
    </row>
    <row r="1230" spans="1:11" ht="31.2">
      <c r="A1230" s="36">
        <v>172</v>
      </c>
      <c r="B1230" s="36">
        <v>172</v>
      </c>
      <c r="C1230" s="38" t="s">
        <v>11188</v>
      </c>
      <c r="D1230" s="38" t="s">
        <v>88</v>
      </c>
      <c r="E1230" s="38" t="s">
        <v>10849</v>
      </c>
      <c r="F1230" s="38" t="s">
        <v>10849</v>
      </c>
      <c r="G1230" s="221" t="s">
        <v>10849</v>
      </c>
      <c r="H1230" s="38" t="s">
        <v>11477</v>
      </c>
      <c r="I1230" s="221">
        <v>132.38</v>
      </c>
      <c r="J1230" s="212" t="s">
        <v>17850</v>
      </c>
      <c r="K1230" s="53"/>
    </row>
    <row r="1231" spans="1:11" ht="46.8">
      <c r="A1231" s="36">
        <v>173</v>
      </c>
      <c r="B1231" s="36">
        <v>173</v>
      </c>
      <c r="C1231" s="38" t="s">
        <v>11188</v>
      </c>
      <c r="D1231" s="38" t="s">
        <v>91</v>
      </c>
      <c r="E1231" s="38" t="s">
        <v>10518</v>
      </c>
      <c r="F1231" s="38" t="s">
        <v>11244</v>
      </c>
      <c r="G1231" s="221" t="s">
        <v>10516</v>
      </c>
      <c r="H1231" s="38" t="s">
        <v>11478</v>
      </c>
      <c r="I1231" s="221">
        <v>2</v>
      </c>
      <c r="J1231" s="212" t="s">
        <v>17850</v>
      </c>
      <c r="K1231" s="53"/>
    </row>
    <row r="1232" spans="1:11" ht="46.8">
      <c r="A1232" s="36">
        <v>174</v>
      </c>
      <c r="B1232" s="36">
        <v>174</v>
      </c>
      <c r="C1232" s="38" t="s">
        <v>11188</v>
      </c>
      <c r="D1232" s="38" t="s">
        <v>90</v>
      </c>
      <c r="E1232" s="38" t="s">
        <v>11208</v>
      </c>
      <c r="F1232" s="38" t="s">
        <v>11215</v>
      </c>
      <c r="G1232" s="221" t="s">
        <v>11208</v>
      </c>
      <c r="H1232" s="38" t="s">
        <v>11479</v>
      </c>
      <c r="I1232" s="221">
        <v>30.73</v>
      </c>
      <c r="J1232" s="212" t="s">
        <v>17850</v>
      </c>
      <c r="K1232" s="53"/>
    </row>
    <row r="1233" spans="1:11" ht="31.2">
      <c r="A1233" s="36">
        <v>175</v>
      </c>
      <c r="B1233" s="36">
        <v>175</v>
      </c>
      <c r="C1233" s="38" t="s">
        <v>11188</v>
      </c>
      <c r="D1233" s="38" t="s">
        <v>85</v>
      </c>
      <c r="E1233" s="38" t="s">
        <v>11205</v>
      </c>
      <c r="F1233" s="38" t="s">
        <v>11300</v>
      </c>
      <c r="G1233" s="221" t="s">
        <v>11205</v>
      </c>
      <c r="H1233" s="38" t="s">
        <v>11480</v>
      </c>
      <c r="I1233" s="221">
        <v>0.81</v>
      </c>
      <c r="J1233" s="212" t="s">
        <v>17850</v>
      </c>
      <c r="K1233" s="53"/>
    </row>
    <row r="1234" spans="1:11" ht="31.2">
      <c r="A1234" s="36">
        <v>176</v>
      </c>
      <c r="B1234" s="36">
        <v>176</v>
      </c>
      <c r="C1234" s="38" t="s">
        <v>11188</v>
      </c>
      <c r="D1234" s="38" t="s">
        <v>85</v>
      </c>
      <c r="E1234" s="38" t="s">
        <v>11205</v>
      </c>
      <c r="F1234" s="38" t="s">
        <v>11300</v>
      </c>
      <c r="G1234" s="221" t="s">
        <v>11205</v>
      </c>
      <c r="H1234" s="38" t="s">
        <v>11481</v>
      </c>
      <c r="I1234" s="221">
        <v>4.3600000000000003</v>
      </c>
      <c r="J1234" s="212" t="s">
        <v>17850</v>
      </c>
      <c r="K1234" s="53"/>
    </row>
    <row r="1235" spans="1:11" ht="31.2">
      <c r="A1235" s="36">
        <v>177</v>
      </c>
      <c r="B1235" s="36">
        <v>177</v>
      </c>
      <c r="C1235" s="38" t="s">
        <v>11188</v>
      </c>
      <c r="D1235" s="38" t="s">
        <v>90</v>
      </c>
      <c r="E1235" s="38" t="s">
        <v>11210</v>
      </c>
      <c r="F1235" s="38" t="s">
        <v>11304</v>
      </c>
      <c r="G1235" s="221" t="s">
        <v>11210</v>
      </c>
      <c r="H1235" s="38" t="s">
        <v>11483</v>
      </c>
      <c r="I1235" s="221">
        <v>1</v>
      </c>
      <c r="J1235" s="212" t="s">
        <v>17850</v>
      </c>
      <c r="K1235" s="53"/>
    </row>
    <row r="1236" spans="1:11" ht="31.2">
      <c r="A1236" s="36">
        <v>178</v>
      </c>
      <c r="B1236" s="36">
        <v>178</v>
      </c>
      <c r="C1236" s="38" t="s">
        <v>11188</v>
      </c>
      <c r="D1236" s="38" t="s">
        <v>90</v>
      </c>
      <c r="E1236" s="38" t="s">
        <v>11200</v>
      </c>
      <c r="F1236" s="38" t="s">
        <v>11305</v>
      </c>
      <c r="G1236" s="221" t="s">
        <v>11200</v>
      </c>
      <c r="H1236" s="38" t="s">
        <v>11484</v>
      </c>
      <c r="I1236" s="221">
        <v>1.04</v>
      </c>
      <c r="J1236" s="212" t="s">
        <v>17850</v>
      </c>
      <c r="K1236" s="53"/>
    </row>
    <row r="1237" spans="1:11" ht="15.6">
      <c r="A1237" s="356" t="s">
        <v>281</v>
      </c>
      <c r="B1237" s="356"/>
      <c r="C1237" s="356"/>
      <c r="D1237" s="356"/>
      <c r="E1237" s="356"/>
      <c r="F1237" s="356"/>
      <c r="G1237" s="356"/>
      <c r="H1237" s="356"/>
      <c r="I1237" s="226">
        <f>SUM(I1059:I1236)</f>
        <v>7924.2622000000019</v>
      </c>
      <c r="J1237" s="382"/>
      <c r="K1237" s="382"/>
    </row>
    <row r="1238" spans="1:11" ht="15.6">
      <c r="A1238" s="367" t="s">
        <v>282</v>
      </c>
      <c r="B1238" s="367"/>
      <c r="C1238" s="367"/>
      <c r="D1238" s="367"/>
      <c r="E1238" s="367"/>
      <c r="F1238" s="367"/>
      <c r="G1238" s="367"/>
      <c r="H1238" s="367"/>
      <c r="I1238" s="367"/>
      <c r="J1238" s="367"/>
      <c r="K1238" s="367"/>
    </row>
    <row r="1239" spans="1:11" ht="31.2">
      <c r="A1239" s="53">
        <v>179</v>
      </c>
      <c r="B1239" s="53">
        <v>1</v>
      </c>
      <c r="C1239" s="38" t="s">
        <v>11188</v>
      </c>
      <c r="D1239" s="38" t="s">
        <v>85</v>
      </c>
      <c r="E1239" s="38" t="s">
        <v>11198</v>
      </c>
      <c r="F1239" s="38" t="s">
        <v>11494</v>
      </c>
      <c r="G1239" s="221" t="s">
        <v>10516</v>
      </c>
      <c r="H1239" s="38" t="s">
        <v>11533</v>
      </c>
      <c r="I1239" s="221">
        <v>1.903</v>
      </c>
      <c r="J1239" s="212" t="s">
        <v>17850</v>
      </c>
      <c r="K1239" s="53"/>
    </row>
    <row r="1240" spans="1:11" ht="31.2">
      <c r="A1240" s="53">
        <v>180</v>
      </c>
      <c r="B1240" s="53">
        <v>2</v>
      </c>
      <c r="C1240" s="38" t="s">
        <v>11188</v>
      </c>
      <c r="D1240" s="38" t="s">
        <v>85</v>
      </c>
      <c r="E1240" s="38" t="s">
        <v>11485</v>
      </c>
      <c r="F1240" s="38" t="s">
        <v>11495</v>
      </c>
      <c r="G1240" s="221" t="s">
        <v>10516</v>
      </c>
      <c r="H1240" s="38" t="s">
        <v>11534</v>
      </c>
      <c r="I1240" s="221">
        <v>17.45</v>
      </c>
      <c r="J1240" s="212" t="s">
        <v>17850</v>
      </c>
      <c r="K1240" s="53"/>
    </row>
    <row r="1241" spans="1:11" ht="31.2">
      <c r="A1241" s="53">
        <v>181</v>
      </c>
      <c r="B1241" s="53">
        <v>3</v>
      </c>
      <c r="C1241" s="38" t="s">
        <v>11189</v>
      </c>
      <c r="D1241" s="38" t="s">
        <v>96</v>
      </c>
      <c r="E1241" s="38" t="s">
        <v>11202</v>
      </c>
      <c r="F1241" s="38" t="s">
        <v>11496</v>
      </c>
      <c r="G1241" s="221" t="s">
        <v>10516</v>
      </c>
      <c r="H1241" s="38" t="s">
        <v>11535</v>
      </c>
      <c r="I1241" s="221">
        <v>11.389099999999999</v>
      </c>
      <c r="J1241" s="212" t="s">
        <v>17850</v>
      </c>
      <c r="K1241" s="53"/>
    </row>
    <row r="1242" spans="1:11" ht="31.2">
      <c r="A1242" s="53">
        <v>182</v>
      </c>
      <c r="B1242" s="53">
        <v>4</v>
      </c>
      <c r="C1242" s="38" t="s">
        <v>11189</v>
      </c>
      <c r="D1242" s="38" t="s">
        <v>96</v>
      </c>
      <c r="E1242" s="38" t="s">
        <v>11486</v>
      </c>
      <c r="F1242" s="38" t="s">
        <v>11497</v>
      </c>
      <c r="G1242" s="221" t="s">
        <v>10516</v>
      </c>
      <c r="H1242" s="38" t="s">
        <v>11536</v>
      </c>
      <c r="I1242" s="221">
        <v>10.375999999999999</v>
      </c>
      <c r="J1242" s="212" t="s">
        <v>17850</v>
      </c>
      <c r="K1242" s="53"/>
    </row>
    <row r="1243" spans="1:11" ht="62.4">
      <c r="A1243" s="53">
        <v>183</v>
      </c>
      <c r="B1243" s="53">
        <v>5</v>
      </c>
      <c r="C1243" s="38" t="s">
        <v>11188</v>
      </c>
      <c r="D1243" s="38" t="s">
        <v>90</v>
      </c>
      <c r="E1243" s="38" t="s">
        <v>10844</v>
      </c>
      <c r="F1243" s="38" t="s">
        <v>11221</v>
      </c>
      <c r="G1243" s="221" t="s">
        <v>10516</v>
      </c>
      <c r="H1243" s="38" t="s">
        <v>11537</v>
      </c>
      <c r="I1243" s="221">
        <v>21.5</v>
      </c>
      <c r="J1243" s="212" t="s">
        <v>17850</v>
      </c>
      <c r="K1243" s="53"/>
    </row>
    <row r="1244" spans="1:11" ht="15.6">
      <c r="A1244" s="53">
        <v>184</v>
      </c>
      <c r="B1244" s="53">
        <v>6</v>
      </c>
      <c r="C1244" s="38" t="s">
        <v>11189</v>
      </c>
      <c r="D1244" s="38" t="s">
        <v>34</v>
      </c>
      <c r="E1244" s="38" t="s">
        <v>11487</v>
      </c>
      <c r="F1244" s="38" t="s">
        <v>11498</v>
      </c>
      <c r="G1244" s="221" t="s">
        <v>11487</v>
      </c>
      <c r="H1244" s="38" t="s">
        <v>11538</v>
      </c>
      <c r="I1244" s="221">
        <v>8.8653999999999993</v>
      </c>
      <c r="J1244" s="212" t="s">
        <v>17850</v>
      </c>
      <c r="K1244" s="53"/>
    </row>
    <row r="1245" spans="1:11" ht="62.4">
      <c r="A1245" s="53">
        <v>185</v>
      </c>
      <c r="B1245" s="53">
        <v>7</v>
      </c>
      <c r="C1245" s="38" t="s">
        <v>11188</v>
      </c>
      <c r="D1245" s="38" t="s">
        <v>90</v>
      </c>
      <c r="E1245" s="38" t="s">
        <v>10844</v>
      </c>
      <c r="F1245" s="38" t="s">
        <v>11221</v>
      </c>
      <c r="G1245" s="221" t="s">
        <v>10516</v>
      </c>
      <c r="H1245" s="38" t="s">
        <v>11539</v>
      </c>
      <c r="I1245" s="221">
        <v>71.364099999999993</v>
      </c>
      <c r="J1245" s="212" t="s">
        <v>17850</v>
      </c>
      <c r="K1245" s="53"/>
    </row>
    <row r="1246" spans="1:11" ht="62.4">
      <c r="A1246" s="53">
        <v>186</v>
      </c>
      <c r="B1246" s="53">
        <v>8</v>
      </c>
      <c r="C1246" s="38" t="s">
        <v>11188</v>
      </c>
      <c r="D1246" s="38" t="s">
        <v>90</v>
      </c>
      <c r="E1246" s="38" t="s">
        <v>10844</v>
      </c>
      <c r="F1246" s="38" t="s">
        <v>11221</v>
      </c>
      <c r="G1246" s="221" t="s">
        <v>10516</v>
      </c>
      <c r="H1246" s="38" t="s">
        <v>11540</v>
      </c>
      <c r="I1246" s="221">
        <v>6.3239000000000001</v>
      </c>
      <c r="J1246" s="212" t="s">
        <v>17850</v>
      </c>
      <c r="K1246" s="53"/>
    </row>
    <row r="1247" spans="1:11" ht="62.4">
      <c r="A1247" s="53">
        <v>187</v>
      </c>
      <c r="B1247" s="53">
        <v>9</v>
      </c>
      <c r="C1247" s="38" t="s">
        <v>11188</v>
      </c>
      <c r="D1247" s="38" t="s">
        <v>90</v>
      </c>
      <c r="E1247" s="38" t="s">
        <v>10844</v>
      </c>
      <c r="F1247" s="38" t="s">
        <v>11221</v>
      </c>
      <c r="G1247" s="221" t="s">
        <v>10516</v>
      </c>
      <c r="H1247" s="38" t="s">
        <v>11541</v>
      </c>
      <c r="I1247" s="221">
        <v>9.6173000000000002</v>
      </c>
      <c r="J1247" s="212" t="s">
        <v>17850</v>
      </c>
      <c r="K1247" s="53"/>
    </row>
    <row r="1248" spans="1:11" ht="62.4">
      <c r="A1248" s="53">
        <v>188</v>
      </c>
      <c r="B1248" s="53">
        <v>10</v>
      </c>
      <c r="C1248" s="38" t="s">
        <v>11188</v>
      </c>
      <c r="D1248" s="38" t="s">
        <v>90</v>
      </c>
      <c r="E1248" s="38" t="s">
        <v>10844</v>
      </c>
      <c r="F1248" s="38" t="s">
        <v>11221</v>
      </c>
      <c r="G1248" s="221" t="s">
        <v>10516</v>
      </c>
      <c r="H1248" s="38" t="s">
        <v>11542</v>
      </c>
      <c r="I1248" s="221">
        <v>18.352900000000002</v>
      </c>
      <c r="J1248" s="212" t="s">
        <v>17850</v>
      </c>
      <c r="K1248" s="53"/>
    </row>
    <row r="1249" spans="1:11" ht="93.6">
      <c r="A1249" s="53">
        <v>189</v>
      </c>
      <c r="B1249" s="53">
        <v>11</v>
      </c>
      <c r="C1249" s="38" t="s">
        <v>11188</v>
      </c>
      <c r="D1249" s="38" t="s">
        <v>90</v>
      </c>
      <c r="E1249" s="38" t="s">
        <v>10843</v>
      </c>
      <c r="F1249" s="38" t="s">
        <v>11221</v>
      </c>
      <c r="G1249" s="221" t="s">
        <v>10516</v>
      </c>
      <c r="H1249" s="38" t="s">
        <v>11543</v>
      </c>
      <c r="I1249" s="221">
        <v>2.1564999999999999</v>
      </c>
      <c r="J1249" s="212" t="s">
        <v>17850</v>
      </c>
      <c r="K1249" s="53"/>
    </row>
    <row r="1250" spans="1:11" ht="31.2">
      <c r="A1250" s="53">
        <v>190</v>
      </c>
      <c r="B1250" s="53">
        <v>12</v>
      </c>
      <c r="C1250" s="38" t="s">
        <v>11188</v>
      </c>
      <c r="D1250" s="38" t="s">
        <v>85</v>
      </c>
      <c r="E1250" s="38" t="s">
        <v>10515</v>
      </c>
      <c r="F1250" s="38" t="s">
        <v>11499</v>
      </c>
      <c r="G1250" s="221" t="s">
        <v>10516</v>
      </c>
      <c r="H1250" s="38" t="s">
        <v>11544</v>
      </c>
      <c r="I1250" s="221">
        <v>1.631</v>
      </c>
      <c r="J1250" s="212" t="s">
        <v>17850</v>
      </c>
      <c r="K1250" s="53"/>
    </row>
    <row r="1251" spans="1:11" ht="31.2">
      <c r="A1251" s="53">
        <v>191</v>
      </c>
      <c r="B1251" s="53">
        <v>13</v>
      </c>
      <c r="C1251" s="38" t="s">
        <v>11188</v>
      </c>
      <c r="D1251" s="38" t="s">
        <v>85</v>
      </c>
      <c r="E1251" s="38" t="s">
        <v>10518</v>
      </c>
      <c r="F1251" s="38" t="s">
        <v>11500</v>
      </c>
      <c r="G1251" s="221" t="s">
        <v>10516</v>
      </c>
      <c r="H1251" s="38" t="s">
        <v>11545</v>
      </c>
      <c r="I1251" s="221">
        <v>2</v>
      </c>
      <c r="J1251" s="212" t="s">
        <v>17850</v>
      </c>
      <c r="K1251" s="53"/>
    </row>
    <row r="1252" spans="1:11" ht="62.4">
      <c r="A1252" s="53">
        <v>192</v>
      </c>
      <c r="B1252" s="53">
        <v>14</v>
      </c>
      <c r="C1252" s="38" t="s">
        <v>11188</v>
      </c>
      <c r="D1252" s="38" t="s">
        <v>90</v>
      </c>
      <c r="E1252" s="38" t="s">
        <v>11199</v>
      </c>
      <c r="F1252" s="38" t="s">
        <v>11221</v>
      </c>
      <c r="G1252" s="221" t="s">
        <v>10516</v>
      </c>
      <c r="H1252" s="38" t="s">
        <v>11546</v>
      </c>
      <c r="I1252" s="221">
        <v>5</v>
      </c>
      <c r="J1252" s="212" t="s">
        <v>17850</v>
      </c>
      <c r="K1252" s="53"/>
    </row>
    <row r="1253" spans="1:11" ht="62.4">
      <c r="A1253" s="53">
        <v>193</v>
      </c>
      <c r="B1253" s="53">
        <v>15</v>
      </c>
      <c r="C1253" s="38" t="s">
        <v>11188</v>
      </c>
      <c r="D1253" s="38" t="s">
        <v>90</v>
      </c>
      <c r="E1253" s="38" t="s">
        <v>10844</v>
      </c>
      <c r="F1253" s="38" t="s">
        <v>11221</v>
      </c>
      <c r="G1253" s="221" t="s">
        <v>10516</v>
      </c>
      <c r="H1253" s="38" t="s">
        <v>11547</v>
      </c>
      <c r="I1253" s="221">
        <v>20.3874</v>
      </c>
      <c r="J1253" s="212" t="s">
        <v>17850</v>
      </c>
      <c r="K1253" s="53"/>
    </row>
    <row r="1254" spans="1:11" ht="62.4">
      <c r="A1254" s="53">
        <v>194</v>
      </c>
      <c r="B1254" s="53">
        <v>16</v>
      </c>
      <c r="C1254" s="38" t="s">
        <v>11188</v>
      </c>
      <c r="D1254" s="38" t="s">
        <v>90</v>
      </c>
      <c r="E1254" s="38" t="s">
        <v>10844</v>
      </c>
      <c r="F1254" s="38" t="s">
        <v>11221</v>
      </c>
      <c r="G1254" s="221" t="s">
        <v>10516</v>
      </c>
      <c r="H1254" s="38" t="s">
        <v>11548</v>
      </c>
      <c r="I1254" s="221">
        <v>5.4309000000000003</v>
      </c>
      <c r="J1254" s="212" t="s">
        <v>17850</v>
      </c>
      <c r="K1254" s="53"/>
    </row>
    <row r="1255" spans="1:11" ht="62.4">
      <c r="A1255" s="53">
        <v>195</v>
      </c>
      <c r="B1255" s="53">
        <v>17</v>
      </c>
      <c r="C1255" s="38" t="s">
        <v>11188</v>
      </c>
      <c r="D1255" s="38" t="s">
        <v>90</v>
      </c>
      <c r="E1255" s="38" t="s">
        <v>10844</v>
      </c>
      <c r="F1255" s="38" t="s">
        <v>11221</v>
      </c>
      <c r="G1255" s="221" t="s">
        <v>10516</v>
      </c>
      <c r="H1255" s="38" t="s">
        <v>11549</v>
      </c>
      <c r="I1255" s="221">
        <v>8.2469999999999999</v>
      </c>
      <c r="J1255" s="212" t="s">
        <v>17850</v>
      </c>
      <c r="K1255" s="53"/>
    </row>
    <row r="1256" spans="1:11" ht="62.4">
      <c r="A1256" s="53">
        <v>196</v>
      </c>
      <c r="B1256" s="53">
        <v>18</v>
      </c>
      <c r="C1256" s="38" t="s">
        <v>11188</v>
      </c>
      <c r="D1256" s="38" t="s">
        <v>90</v>
      </c>
      <c r="E1256" s="38" t="s">
        <v>10844</v>
      </c>
      <c r="F1256" s="38" t="s">
        <v>11221</v>
      </c>
      <c r="G1256" s="221" t="s">
        <v>10516</v>
      </c>
      <c r="H1256" s="38" t="s">
        <v>11550</v>
      </c>
      <c r="I1256" s="221">
        <v>10.616300000000001</v>
      </c>
      <c r="J1256" s="212" t="s">
        <v>17850</v>
      </c>
      <c r="K1256" s="53"/>
    </row>
    <row r="1257" spans="1:11" ht="31.2">
      <c r="A1257" s="53">
        <v>197</v>
      </c>
      <c r="B1257" s="53">
        <v>19</v>
      </c>
      <c r="C1257" s="38" t="s">
        <v>11189</v>
      </c>
      <c r="D1257" s="38" t="s">
        <v>96</v>
      </c>
      <c r="E1257" s="38" t="s">
        <v>11486</v>
      </c>
      <c r="F1257" s="38" t="s">
        <v>11501</v>
      </c>
      <c r="G1257" s="221" t="s">
        <v>10516</v>
      </c>
      <c r="H1257" s="38" t="s">
        <v>11551</v>
      </c>
      <c r="I1257" s="221">
        <v>10.6187</v>
      </c>
      <c r="J1257" s="212" t="s">
        <v>17850</v>
      </c>
      <c r="K1257" s="53"/>
    </row>
    <row r="1258" spans="1:11" ht="31.2">
      <c r="A1258" s="53">
        <v>198</v>
      </c>
      <c r="B1258" s="53">
        <v>20</v>
      </c>
      <c r="C1258" s="38" t="s">
        <v>11188</v>
      </c>
      <c r="D1258" s="38" t="s">
        <v>85</v>
      </c>
      <c r="E1258" s="38" t="s">
        <v>10515</v>
      </c>
      <c r="F1258" s="38" t="s">
        <v>11502</v>
      </c>
      <c r="G1258" s="221" t="s">
        <v>10516</v>
      </c>
      <c r="H1258" s="38" t="s">
        <v>11552</v>
      </c>
      <c r="I1258" s="221">
        <v>4.8898999999999999</v>
      </c>
      <c r="J1258" s="212" t="s">
        <v>17850</v>
      </c>
      <c r="K1258" s="53"/>
    </row>
    <row r="1259" spans="1:11" ht="31.2">
      <c r="A1259" s="53">
        <v>199</v>
      </c>
      <c r="B1259" s="53">
        <v>21</v>
      </c>
      <c r="C1259" s="38" t="s">
        <v>11189</v>
      </c>
      <c r="D1259" s="38" t="s">
        <v>96</v>
      </c>
      <c r="E1259" s="38" t="s">
        <v>11197</v>
      </c>
      <c r="F1259" s="38" t="s">
        <v>11503</v>
      </c>
      <c r="G1259" s="221" t="s">
        <v>10516</v>
      </c>
      <c r="H1259" s="38" t="s">
        <v>11553</v>
      </c>
      <c r="I1259" s="221">
        <v>12.9687</v>
      </c>
      <c r="J1259" s="212" t="s">
        <v>17850</v>
      </c>
      <c r="K1259" s="53"/>
    </row>
    <row r="1260" spans="1:11" ht="62.4">
      <c r="A1260" s="53">
        <v>200</v>
      </c>
      <c r="B1260" s="53">
        <v>22</v>
      </c>
      <c r="C1260" s="38" t="s">
        <v>11188</v>
      </c>
      <c r="D1260" s="38" t="s">
        <v>90</v>
      </c>
      <c r="E1260" s="38" t="s">
        <v>10844</v>
      </c>
      <c r="F1260" s="38" t="s">
        <v>11221</v>
      </c>
      <c r="G1260" s="221" t="s">
        <v>10516</v>
      </c>
      <c r="H1260" s="38" t="s">
        <v>11554</v>
      </c>
      <c r="I1260" s="221">
        <v>6.9181999999999997</v>
      </c>
      <c r="J1260" s="212" t="s">
        <v>17850</v>
      </c>
      <c r="K1260" s="53"/>
    </row>
    <row r="1261" spans="1:11" ht="31.2">
      <c r="A1261" s="53">
        <v>201</v>
      </c>
      <c r="B1261" s="53">
        <v>23</v>
      </c>
      <c r="C1261" s="38" t="s">
        <v>11188</v>
      </c>
      <c r="D1261" s="38" t="s">
        <v>85</v>
      </c>
      <c r="E1261" s="38" t="s">
        <v>10518</v>
      </c>
      <c r="F1261" s="38" t="s">
        <v>11504</v>
      </c>
      <c r="G1261" s="221" t="s">
        <v>10516</v>
      </c>
      <c r="H1261" s="38" t="s">
        <v>11555</v>
      </c>
      <c r="I1261" s="221">
        <v>0.55120000000000002</v>
      </c>
      <c r="J1261" s="212" t="s">
        <v>17850</v>
      </c>
      <c r="K1261" s="53"/>
    </row>
    <row r="1262" spans="1:11" ht="93.6">
      <c r="A1262" s="53">
        <v>202</v>
      </c>
      <c r="B1262" s="53">
        <v>24</v>
      </c>
      <c r="C1262" s="38" t="s">
        <v>11188</v>
      </c>
      <c r="D1262" s="38" t="s">
        <v>90</v>
      </c>
      <c r="E1262" s="38" t="s">
        <v>10843</v>
      </c>
      <c r="F1262" s="38" t="s">
        <v>11221</v>
      </c>
      <c r="G1262" s="221" t="s">
        <v>10516</v>
      </c>
      <c r="H1262" s="38" t="s">
        <v>11556</v>
      </c>
      <c r="I1262" s="221">
        <v>14.855499999999999</v>
      </c>
      <c r="J1262" s="212" t="s">
        <v>17850</v>
      </c>
      <c r="K1262" s="53"/>
    </row>
    <row r="1263" spans="1:11" ht="46.8">
      <c r="A1263" s="53">
        <v>203</v>
      </c>
      <c r="B1263" s="53">
        <v>25</v>
      </c>
      <c r="C1263" s="38" t="s">
        <v>11189</v>
      </c>
      <c r="D1263" s="38" t="s">
        <v>101</v>
      </c>
      <c r="E1263" s="38" t="s">
        <v>11488</v>
      </c>
      <c r="F1263" s="38" t="s">
        <v>11505</v>
      </c>
      <c r="G1263" s="221" t="s">
        <v>11306</v>
      </c>
      <c r="H1263" s="38" t="s">
        <v>11557</v>
      </c>
      <c r="I1263" s="221">
        <v>38.842700000000001</v>
      </c>
      <c r="J1263" s="212" t="s">
        <v>17850</v>
      </c>
      <c r="K1263" s="53"/>
    </row>
    <row r="1264" spans="1:11" ht="62.4">
      <c r="A1264" s="53">
        <v>204</v>
      </c>
      <c r="B1264" s="53">
        <v>26</v>
      </c>
      <c r="C1264" s="38" t="s">
        <v>11188</v>
      </c>
      <c r="D1264" s="38" t="s">
        <v>90</v>
      </c>
      <c r="E1264" s="38" t="s">
        <v>10844</v>
      </c>
      <c r="F1264" s="38" t="s">
        <v>11221</v>
      </c>
      <c r="G1264" s="221" t="s">
        <v>10516</v>
      </c>
      <c r="H1264" s="38" t="s">
        <v>11558</v>
      </c>
      <c r="I1264" s="221">
        <v>5.8494999999999999</v>
      </c>
      <c r="J1264" s="212" t="s">
        <v>17850</v>
      </c>
      <c r="K1264" s="53"/>
    </row>
    <row r="1265" spans="1:11" ht="62.4">
      <c r="A1265" s="53">
        <v>205</v>
      </c>
      <c r="B1265" s="53">
        <v>27</v>
      </c>
      <c r="C1265" s="38" t="s">
        <v>11188</v>
      </c>
      <c r="D1265" s="38" t="s">
        <v>90</v>
      </c>
      <c r="E1265" s="38" t="s">
        <v>10844</v>
      </c>
      <c r="F1265" s="38" t="s">
        <v>11221</v>
      </c>
      <c r="G1265" s="221" t="s">
        <v>10516</v>
      </c>
      <c r="H1265" s="38" t="s">
        <v>11559</v>
      </c>
      <c r="I1265" s="221">
        <v>20.582599999999999</v>
      </c>
      <c r="J1265" s="212" t="s">
        <v>17850</v>
      </c>
      <c r="K1265" s="53"/>
    </row>
    <row r="1266" spans="1:11" ht="31.2">
      <c r="A1266" s="53">
        <v>206</v>
      </c>
      <c r="B1266" s="53">
        <v>28</v>
      </c>
      <c r="C1266" s="38" t="s">
        <v>11189</v>
      </c>
      <c r="D1266" s="38" t="s">
        <v>96</v>
      </c>
      <c r="E1266" s="38" t="s">
        <v>11201</v>
      </c>
      <c r="F1266" s="38" t="s">
        <v>11506</v>
      </c>
      <c r="G1266" s="221" t="s">
        <v>10516</v>
      </c>
      <c r="H1266" s="38" t="s">
        <v>11560</v>
      </c>
      <c r="I1266" s="221">
        <v>15.811299999999999</v>
      </c>
      <c r="J1266" s="212" t="s">
        <v>17850</v>
      </c>
      <c r="K1266" s="53"/>
    </row>
    <row r="1267" spans="1:11" ht="62.4">
      <c r="A1267" s="53">
        <v>207</v>
      </c>
      <c r="B1267" s="53">
        <v>29</v>
      </c>
      <c r="C1267" s="38" t="s">
        <v>11188</v>
      </c>
      <c r="D1267" s="38" t="s">
        <v>90</v>
      </c>
      <c r="E1267" s="38" t="s">
        <v>10844</v>
      </c>
      <c r="F1267" s="38" t="s">
        <v>11221</v>
      </c>
      <c r="G1267" s="221" t="s">
        <v>10516</v>
      </c>
      <c r="H1267" s="38" t="s">
        <v>11561</v>
      </c>
      <c r="I1267" s="221">
        <v>14.737299999999999</v>
      </c>
      <c r="J1267" s="212" t="s">
        <v>17850</v>
      </c>
      <c r="K1267" s="53"/>
    </row>
    <row r="1268" spans="1:11" ht="62.4">
      <c r="A1268" s="53">
        <v>208</v>
      </c>
      <c r="B1268" s="53">
        <v>30</v>
      </c>
      <c r="C1268" s="38" t="s">
        <v>11188</v>
      </c>
      <c r="D1268" s="38" t="s">
        <v>90</v>
      </c>
      <c r="E1268" s="38" t="s">
        <v>10844</v>
      </c>
      <c r="F1268" s="38" t="s">
        <v>11221</v>
      </c>
      <c r="G1268" s="221" t="s">
        <v>10516</v>
      </c>
      <c r="H1268" s="38" t="s">
        <v>11562</v>
      </c>
      <c r="I1268" s="221">
        <v>27.7121</v>
      </c>
      <c r="J1268" s="212" t="s">
        <v>17850</v>
      </c>
      <c r="K1268" s="53"/>
    </row>
    <row r="1269" spans="1:11" ht="31.2">
      <c r="A1269" s="53">
        <v>209</v>
      </c>
      <c r="B1269" s="53">
        <v>31</v>
      </c>
      <c r="C1269" s="38" t="s">
        <v>11189</v>
      </c>
      <c r="D1269" s="38" t="s">
        <v>101</v>
      </c>
      <c r="E1269" s="38" t="s">
        <v>10515</v>
      </c>
      <c r="F1269" s="38" t="s">
        <v>11505</v>
      </c>
      <c r="G1269" s="221" t="s">
        <v>10516</v>
      </c>
      <c r="H1269" s="38" t="s">
        <v>11563</v>
      </c>
      <c r="I1269" s="221">
        <v>71.046000000000006</v>
      </c>
      <c r="J1269" s="212" t="s">
        <v>17850</v>
      </c>
      <c r="K1269" s="53"/>
    </row>
    <row r="1270" spans="1:11" ht="31.2">
      <c r="A1270" s="53">
        <v>210</v>
      </c>
      <c r="B1270" s="53">
        <v>32</v>
      </c>
      <c r="C1270" s="38" t="s">
        <v>11188</v>
      </c>
      <c r="D1270" s="38" t="s">
        <v>85</v>
      </c>
      <c r="E1270" s="38" t="s">
        <v>11198</v>
      </c>
      <c r="F1270" s="38" t="s">
        <v>11507</v>
      </c>
      <c r="G1270" s="221" t="s">
        <v>10516</v>
      </c>
      <c r="H1270" s="38" t="s">
        <v>11564</v>
      </c>
      <c r="I1270" s="221">
        <v>2</v>
      </c>
      <c r="J1270" s="212" t="s">
        <v>17850</v>
      </c>
      <c r="K1270" s="53"/>
    </row>
    <row r="1271" spans="1:11" ht="31.2">
      <c r="A1271" s="53">
        <v>211</v>
      </c>
      <c r="B1271" s="53">
        <v>33</v>
      </c>
      <c r="C1271" s="38" t="s">
        <v>11188</v>
      </c>
      <c r="D1271" s="38" t="s">
        <v>85</v>
      </c>
      <c r="E1271" s="38" t="s">
        <v>10515</v>
      </c>
      <c r="F1271" s="38" t="s">
        <v>11508</v>
      </c>
      <c r="G1271" s="221" t="s">
        <v>10516</v>
      </c>
      <c r="H1271" s="38" t="s">
        <v>11565</v>
      </c>
      <c r="I1271" s="221">
        <v>1.81</v>
      </c>
      <c r="J1271" s="212" t="s">
        <v>17850</v>
      </c>
      <c r="K1271" s="53"/>
    </row>
    <row r="1272" spans="1:11" ht="62.4">
      <c r="A1272" s="53">
        <v>212</v>
      </c>
      <c r="B1272" s="53">
        <v>34</v>
      </c>
      <c r="C1272" s="38" t="s">
        <v>11188</v>
      </c>
      <c r="D1272" s="38" t="s">
        <v>90</v>
      </c>
      <c r="E1272" s="38" t="s">
        <v>10844</v>
      </c>
      <c r="F1272" s="38" t="s">
        <v>11221</v>
      </c>
      <c r="G1272" s="221" t="s">
        <v>10516</v>
      </c>
      <c r="H1272" s="38" t="s">
        <v>11566</v>
      </c>
      <c r="I1272" s="221">
        <v>48.383499999999998</v>
      </c>
      <c r="J1272" s="212" t="s">
        <v>17850</v>
      </c>
      <c r="K1272" s="53"/>
    </row>
    <row r="1273" spans="1:11" ht="62.4">
      <c r="A1273" s="53">
        <v>213</v>
      </c>
      <c r="B1273" s="53">
        <v>35</v>
      </c>
      <c r="C1273" s="38" t="s">
        <v>11188</v>
      </c>
      <c r="D1273" s="38" t="s">
        <v>90</v>
      </c>
      <c r="E1273" s="38" t="s">
        <v>11199</v>
      </c>
      <c r="F1273" s="38" t="s">
        <v>11221</v>
      </c>
      <c r="G1273" s="221" t="s">
        <v>10516</v>
      </c>
      <c r="H1273" s="38" t="s">
        <v>11567</v>
      </c>
      <c r="I1273" s="221">
        <v>17</v>
      </c>
      <c r="J1273" s="212" t="s">
        <v>17850</v>
      </c>
      <c r="K1273" s="53"/>
    </row>
    <row r="1274" spans="1:11" ht="62.4">
      <c r="A1274" s="53">
        <v>214</v>
      </c>
      <c r="B1274" s="53">
        <v>36</v>
      </c>
      <c r="C1274" s="38" t="s">
        <v>11188</v>
      </c>
      <c r="D1274" s="38" t="s">
        <v>90</v>
      </c>
      <c r="E1274" s="38" t="s">
        <v>10844</v>
      </c>
      <c r="F1274" s="38" t="s">
        <v>11221</v>
      </c>
      <c r="G1274" s="221" t="s">
        <v>10516</v>
      </c>
      <c r="H1274" s="38" t="s">
        <v>11568</v>
      </c>
      <c r="I1274" s="221">
        <v>5.0914999999999999</v>
      </c>
      <c r="J1274" s="212" t="s">
        <v>17850</v>
      </c>
      <c r="K1274" s="53"/>
    </row>
    <row r="1275" spans="1:11" ht="62.4">
      <c r="A1275" s="53">
        <v>215</v>
      </c>
      <c r="B1275" s="53">
        <v>37</v>
      </c>
      <c r="C1275" s="38" t="s">
        <v>11188</v>
      </c>
      <c r="D1275" s="38" t="s">
        <v>90</v>
      </c>
      <c r="E1275" s="38" t="s">
        <v>10844</v>
      </c>
      <c r="F1275" s="38" t="s">
        <v>11221</v>
      </c>
      <c r="G1275" s="221" t="s">
        <v>10516</v>
      </c>
      <c r="H1275" s="38" t="s">
        <v>11569</v>
      </c>
      <c r="I1275" s="221">
        <v>8.5106999999999999</v>
      </c>
      <c r="J1275" s="212" t="s">
        <v>17850</v>
      </c>
      <c r="K1275" s="53"/>
    </row>
    <row r="1276" spans="1:11" ht="46.8">
      <c r="A1276" s="53">
        <v>216</v>
      </c>
      <c r="B1276" s="53">
        <v>38</v>
      </c>
      <c r="C1276" s="38" t="s">
        <v>11188</v>
      </c>
      <c r="D1276" s="38" t="s">
        <v>85</v>
      </c>
      <c r="E1276" s="38" t="s">
        <v>10518</v>
      </c>
      <c r="F1276" s="38" t="s">
        <v>11509</v>
      </c>
      <c r="G1276" s="221" t="s">
        <v>10516</v>
      </c>
      <c r="H1276" s="38" t="s">
        <v>11570</v>
      </c>
      <c r="I1276" s="221">
        <v>2</v>
      </c>
      <c r="J1276" s="212" t="s">
        <v>17850</v>
      </c>
      <c r="K1276" s="53"/>
    </row>
    <row r="1277" spans="1:11" ht="62.4">
      <c r="A1277" s="53">
        <v>217</v>
      </c>
      <c r="B1277" s="53">
        <v>39</v>
      </c>
      <c r="C1277" s="38" t="s">
        <v>11188</v>
      </c>
      <c r="D1277" s="38" t="s">
        <v>90</v>
      </c>
      <c r="E1277" s="38" t="s">
        <v>10844</v>
      </c>
      <c r="F1277" s="38" t="s">
        <v>11221</v>
      </c>
      <c r="G1277" s="221" t="s">
        <v>10516</v>
      </c>
      <c r="H1277" s="38" t="s">
        <v>11571</v>
      </c>
      <c r="I1277" s="221">
        <v>11.296900000000001</v>
      </c>
      <c r="J1277" s="212" t="s">
        <v>17850</v>
      </c>
      <c r="K1277" s="53"/>
    </row>
    <row r="1278" spans="1:11" ht="62.4">
      <c r="A1278" s="53">
        <v>218</v>
      </c>
      <c r="B1278" s="53">
        <v>40</v>
      </c>
      <c r="C1278" s="38" t="s">
        <v>11188</v>
      </c>
      <c r="D1278" s="38" t="s">
        <v>90</v>
      </c>
      <c r="E1278" s="38" t="s">
        <v>11199</v>
      </c>
      <c r="F1278" s="38" t="s">
        <v>11221</v>
      </c>
      <c r="G1278" s="221" t="s">
        <v>10516</v>
      </c>
      <c r="H1278" s="38" t="s">
        <v>11572</v>
      </c>
      <c r="I1278" s="221">
        <v>118.86790000000001</v>
      </c>
      <c r="J1278" s="212" t="s">
        <v>17850</v>
      </c>
      <c r="K1278" s="53"/>
    </row>
    <row r="1279" spans="1:11" ht="93.6">
      <c r="A1279" s="53">
        <v>219</v>
      </c>
      <c r="B1279" s="53">
        <v>41</v>
      </c>
      <c r="C1279" s="38" t="s">
        <v>11188</v>
      </c>
      <c r="D1279" s="38" t="s">
        <v>90</v>
      </c>
      <c r="E1279" s="38" t="s">
        <v>10843</v>
      </c>
      <c r="F1279" s="38" t="s">
        <v>11221</v>
      </c>
      <c r="G1279" s="221" t="s">
        <v>10516</v>
      </c>
      <c r="H1279" s="38" t="s">
        <v>11573</v>
      </c>
      <c r="I1279" s="221">
        <v>26.927800000000001</v>
      </c>
      <c r="J1279" s="212" t="s">
        <v>17850</v>
      </c>
      <c r="K1279" s="53"/>
    </row>
    <row r="1280" spans="1:11" ht="93.6">
      <c r="A1280" s="53">
        <v>220</v>
      </c>
      <c r="B1280" s="53">
        <v>42</v>
      </c>
      <c r="C1280" s="38" t="s">
        <v>11188</v>
      </c>
      <c r="D1280" s="38" t="s">
        <v>90</v>
      </c>
      <c r="E1280" s="38" t="s">
        <v>10843</v>
      </c>
      <c r="F1280" s="38" t="s">
        <v>11221</v>
      </c>
      <c r="G1280" s="221" t="s">
        <v>10516</v>
      </c>
      <c r="H1280" s="38" t="s">
        <v>11574</v>
      </c>
      <c r="I1280" s="221">
        <v>4.2614999999999998</v>
      </c>
      <c r="J1280" s="212" t="s">
        <v>17850</v>
      </c>
      <c r="K1280" s="53"/>
    </row>
    <row r="1281" spans="1:11" ht="62.4">
      <c r="A1281" s="53">
        <v>221</v>
      </c>
      <c r="B1281" s="53">
        <v>43</v>
      </c>
      <c r="C1281" s="38" t="s">
        <v>11188</v>
      </c>
      <c r="D1281" s="38" t="s">
        <v>90</v>
      </c>
      <c r="E1281" s="38" t="s">
        <v>10844</v>
      </c>
      <c r="F1281" s="38" t="s">
        <v>11221</v>
      </c>
      <c r="G1281" s="221" t="s">
        <v>10516</v>
      </c>
      <c r="H1281" s="38" t="s">
        <v>11575</v>
      </c>
      <c r="I1281" s="221">
        <v>16.7349</v>
      </c>
      <c r="J1281" s="212" t="s">
        <v>17850</v>
      </c>
      <c r="K1281" s="53"/>
    </row>
    <row r="1282" spans="1:11" ht="46.8">
      <c r="A1282" s="53">
        <v>222</v>
      </c>
      <c r="B1282" s="53">
        <v>44</v>
      </c>
      <c r="C1282" s="38" t="s">
        <v>11188</v>
      </c>
      <c r="D1282" s="38" t="s">
        <v>85</v>
      </c>
      <c r="E1282" s="38" t="s">
        <v>11489</v>
      </c>
      <c r="F1282" s="38" t="s">
        <v>11510</v>
      </c>
      <c r="G1282" s="221" t="s">
        <v>10602</v>
      </c>
      <c r="H1282" s="38" t="s">
        <v>11576</v>
      </c>
      <c r="I1282" s="221">
        <v>12.2615</v>
      </c>
      <c r="J1282" s="212" t="s">
        <v>17850</v>
      </c>
      <c r="K1282" s="53"/>
    </row>
    <row r="1283" spans="1:11" ht="31.2">
      <c r="A1283" s="53">
        <v>223</v>
      </c>
      <c r="B1283" s="53">
        <v>45</v>
      </c>
      <c r="C1283" s="38" t="s">
        <v>11188</v>
      </c>
      <c r="D1283" s="38" t="s">
        <v>85</v>
      </c>
      <c r="E1283" s="38" t="s">
        <v>11490</v>
      </c>
      <c r="F1283" s="38" t="s">
        <v>11511</v>
      </c>
      <c r="G1283" s="221" t="s">
        <v>10516</v>
      </c>
      <c r="H1283" s="38" t="s">
        <v>11577</v>
      </c>
      <c r="I1283" s="221">
        <v>2</v>
      </c>
      <c r="J1283" s="212" t="s">
        <v>17850</v>
      </c>
      <c r="K1283" s="53"/>
    </row>
    <row r="1284" spans="1:11" ht="31.2">
      <c r="A1284" s="53">
        <v>224</v>
      </c>
      <c r="B1284" s="53">
        <v>46</v>
      </c>
      <c r="C1284" s="38" t="s">
        <v>11188</v>
      </c>
      <c r="D1284" s="38" t="s">
        <v>85</v>
      </c>
      <c r="E1284" s="38" t="s">
        <v>10515</v>
      </c>
      <c r="F1284" s="38" t="s">
        <v>11512</v>
      </c>
      <c r="G1284" s="221" t="s">
        <v>10516</v>
      </c>
      <c r="H1284" s="38" t="s">
        <v>11578</v>
      </c>
      <c r="I1284" s="221">
        <v>1.631</v>
      </c>
      <c r="J1284" s="212" t="s">
        <v>17850</v>
      </c>
      <c r="K1284" s="53"/>
    </row>
    <row r="1285" spans="1:11" ht="62.4">
      <c r="A1285" s="53">
        <v>225</v>
      </c>
      <c r="B1285" s="53">
        <v>47</v>
      </c>
      <c r="C1285" s="38" t="s">
        <v>11188</v>
      </c>
      <c r="D1285" s="38" t="s">
        <v>90</v>
      </c>
      <c r="E1285" s="38" t="s">
        <v>10844</v>
      </c>
      <c r="F1285" s="38" t="s">
        <v>11221</v>
      </c>
      <c r="G1285" s="221" t="s">
        <v>10516</v>
      </c>
      <c r="H1285" s="38" t="s">
        <v>11579</v>
      </c>
      <c r="I1285" s="221">
        <v>5.8983999999999996</v>
      </c>
      <c r="J1285" s="212" t="s">
        <v>17850</v>
      </c>
      <c r="K1285" s="53"/>
    </row>
    <row r="1286" spans="1:11" ht="62.4">
      <c r="A1286" s="53">
        <v>226</v>
      </c>
      <c r="B1286" s="53">
        <v>48</v>
      </c>
      <c r="C1286" s="38" t="s">
        <v>11188</v>
      </c>
      <c r="D1286" s="38" t="s">
        <v>85</v>
      </c>
      <c r="E1286" s="38" t="s">
        <v>10844</v>
      </c>
      <c r="F1286" s="38" t="s">
        <v>11513</v>
      </c>
      <c r="G1286" s="221" t="s">
        <v>10516</v>
      </c>
      <c r="H1286" s="38" t="s">
        <v>11580</v>
      </c>
      <c r="I1286" s="221">
        <v>15.081</v>
      </c>
      <c r="J1286" s="212" t="s">
        <v>17850</v>
      </c>
      <c r="K1286" s="53"/>
    </row>
    <row r="1287" spans="1:11" ht="62.4">
      <c r="A1287" s="53">
        <v>227</v>
      </c>
      <c r="B1287" s="53">
        <v>49</v>
      </c>
      <c r="C1287" s="38" t="s">
        <v>11188</v>
      </c>
      <c r="D1287" s="38" t="s">
        <v>90</v>
      </c>
      <c r="E1287" s="38" t="s">
        <v>10844</v>
      </c>
      <c r="F1287" s="38" t="s">
        <v>11221</v>
      </c>
      <c r="G1287" s="221" t="s">
        <v>10516</v>
      </c>
      <c r="H1287" s="38" t="s">
        <v>11581</v>
      </c>
      <c r="I1287" s="221">
        <v>7.6</v>
      </c>
      <c r="J1287" s="212" t="s">
        <v>17850</v>
      </c>
      <c r="K1287" s="53"/>
    </row>
    <row r="1288" spans="1:11" ht="62.4">
      <c r="A1288" s="53">
        <v>228</v>
      </c>
      <c r="B1288" s="53">
        <v>50</v>
      </c>
      <c r="C1288" s="38" t="s">
        <v>11188</v>
      </c>
      <c r="D1288" s="38" t="s">
        <v>90</v>
      </c>
      <c r="E1288" s="38" t="s">
        <v>10844</v>
      </c>
      <c r="F1288" s="38" t="s">
        <v>11221</v>
      </c>
      <c r="G1288" s="221" t="s">
        <v>10516</v>
      </c>
      <c r="H1288" s="38" t="s">
        <v>11582</v>
      </c>
      <c r="I1288" s="221">
        <v>1.6763999999999999</v>
      </c>
      <c r="J1288" s="212" t="s">
        <v>17850</v>
      </c>
      <c r="K1288" s="53"/>
    </row>
    <row r="1289" spans="1:11" ht="62.4">
      <c r="A1289" s="53">
        <v>229</v>
      </c>
      <c r="B1289" s="53">
        <v>51</v>
      </c>
      <c r="C1289" s="38" t="s">
        <v>11188</v>
      </c>
      <c r="D1289" s="38" t="s">
        <v>90</v>
      </c>
      <c r="E1289" s="38" t="s">
        <v>10844</v>
      </c>
      <c r="F1289" s="38" t="s">
        <v>11221</v>
      </c>
      <c r="G1289" s="221" t="s">
        <v>10516</v>
      </c>
      <c r="H1289" s="38" t="s">
        <v>11583</v>
      </c>
      <c r="I1289" s="221">
        <v>4.1778000000000004</v>
      </c>
      <c r="J1289" s="212" t="s">
        <v>17850</v>
      </c>
      <c r="K1289" s="53"/>
    </row>
    <row r="1290" spans="1:11" ht="93.6">
      <c r="A1290" s="53">
        <v>230</v>
      </c>
      <c r="B1290" s="53">
        <v>52</v>
      </c>
      <c r="C1290" s="38" t="s">
        <v>11188</v>
      </c>
      <c r="D1290" s="38" t="s">
        <v>90</v>
      </c>
      <c r="E1290" s="38" t="s">
        <v>10843</v>
      </c>
      <c r="F1290" s="38" t="s">
        <v>11221</v>
      </c>
      <c r="G1290" s="221" t="s">
        <v>10516</v>
      </c>
      <c r="H1290" s="38" t="s">
        <v>11584</v>
      </c>
      <c r="I1290" s="221">
        <v>59.740200000000002</v>
      </c>
      <c r="J1290" s="212" t="s">
        <v>17850</v>
      </c>
      <c r="K1290" s="53"/>
    </row>
    <row r="1291" spans="1:11" ht="62.4">
      <c r="A1291" s="53">
        <v>231</v>
      </c>
      <c r="B1291" s="53">
        <v>53</v>
      </c>
      <c r="C1291" s="38" t="s">
        <v>11188</v>
      </c>
      <c r="D1291" s="38" t="s">
        <v>90</v>
      </c>
      <c r="E1291" s="38" t="s">
        <v>11199</v>
      </c>
      <c r="F1291" s="38" t="s">
        <v>11221</v>
      </c>
      <c r="G1291" s="221" t="s">
        <v>10516</v>
      </c>
      <c r="H1291" s="38" t="s">
        <v>11585</v>
      </c>
      <c r="I1291" s="221">
        <v>184.84389999999999</v>
      </c>
      <c r="J1291" s="212" t="s">
        <v>17850</v>
      </c>
      <c r="K1291" s="53"/>
    </row>
    <row r="1292" spans="1:11" ht="62.4">
      <c r="A1292" s="53">
        <v>232</v>
      </c>
      <c r="B1292" s="53">
        <v>54</v>
      </c>
      <c r="C1292" s="38" t="s">
        <v>11188</v>
      </c>
      <c r="D1292" s="38" t="s">
        <v>90</v>
      </c>
      <c r="E1292" s="38" t="s">
        <v>10844</v>
      </c>
      <c r="F1292" s="38" t="s">
        <v>11221</v>
      </c>
      <c r="G1292" s="221" t="s">
        <v>10516</v>
      </c>
      <c r="H1292" s="38" t="s">
        <v>11586</v>
      </c>
      <c r="I1292" s="221">
        <v>3.7214</v>
      </c>
      <c r="J1292" s="212" t="s">
        <v>17850</v>
      </c>
      <c r="K1292" s="56"/>
    </row>
    <row r="1293" spans="1:11" ht="31.2">
      <c r="A1293" s="53">
        <v>233</v>
      </c>
      <c r="B1293" s="53">
        <v>55</v>
      </c>
      <c r="C1293" s="38" t="s">
        <v>11188</v>
      </c>
      <c r="D1293" s="38" t="s">
        <v>85</v>
      </c>
      <c r="E1293" s="38" t="s">
        <v>11491</v>
      </c>
      <c r="F1293" s="38" t="s">
        <v>11495</v>
      </c>
      <c r="G1293" s="221" t="s">
        <v>10516</v>
      </c>
      <c r="H1293" s="38" t="s">
        <v>11587</v>
      </c>
      <c r="I1293" s="221">
        <v>19.567399999999999</v>
      </c>
      <c r="J1293" s="212" t="s">
        <v>17850</v>
      </c>
      <c r="K1293" s="53"/>
    </row>
    <row r="1294" spans="1:11" ht="62.4">
      <c r="A1294" s="53">
        <v>234</v>
      </c>
      <c r="B1294" s="53">
        <v>56</v>
      </c>
      <c r="C1294" s="38" t="s">
        <v>11189</v>
      </c>
      <c r="D1294" s="38" t="s">
        <v>96</v>
      </c>
      <c r="E1294" s="38" t="s">
        <v>10844</v>
      </c>
      <c r="F1294" s="38" t="s">
        <v>11514</v>
      </c>
      <c r="G1294" s="221" t="s">
        <v>10516</v>
      </c>
      <c r="H1294" s="38" t="s">
        <v>11588</v>
      </c>
      <c r="I1294" s="221">
        <v>70.983800000000002</v>
      </c>
      <c r="J1294" s="212" t="s">
        <v>17850</v>
      </c>
      <c r="K1294" s="53"/>
    </row>
    <row r="1295" spans="1:11" ht="31.2">
      <c r="A1295" s="53">
        <v>235</v>
      </c>
      <c r="B1295" s="53">
        <v>57</v>
      </c>
      <c r="C1295" s="38" t="s">
        <v>11189</v>
      </c>
      <c r="D1295" s="38" t="s">
        <v>96</v>
      </c>
      <c r="E1295" s="38" t="s">
        <v>10515</v>
      </c>
      <c r="F1295" s="38" t="s">
        <v>11515</v>
      </c>
      <c r="G1295" s="221" t="s">
        <v>10516</v>
      </c>
      <c r="H1295" s="38" t="s">
        <v>11589</v>
      </c>
      <c r="I1295" s="221">
        <v>5.31</v>
      </c>
      <c r="J1295" s="212" t="s">
        <v>17850</v>
      </c>
      <c r="K1295" s="53"/>
    </row>
    <row r="1296" spans="1:11" ht="93.6">
      <c r="A1296" s="53">
        <v>236</v>
      </c>
      <c r="B1296" s="53">
        <v>58</v>
      </c>
      <c r="C1296" s="38" t="s">
        <v>11188</v>
      </c>
      <c r="D1296" s="38" t="s">
        <v>90</v>
      </c>
      <c r="E1296" s="38" t="s">
        <v>10843</v>
      </c>
      <c r="F1296" s="38" t="s">
        <v>11221</v>
      </c>
      <c r="G1296" s="221" t="s">
        <v>10516</v>
      </c>
      <c r="H1296" s="38" t="s">
        <v>11590</v>
      </c>
      <c r="I1296" s="221">
        <v>7.9568000000000003</v>
      </c>
      <c r="J1296" s="212" t="s">
        <v>17850</v>
      </c>
      <c r="K1296" s="53"/>
    </row>
    <row r="1297" spans="1:11" ht="62.4">
      <c r="A1297" s="53">
        <v>237</v>
      </c>
      <c r="B1297" s="53">
        <v>59</v>
      </c>
      <c r="C1297" s="38" t="s">
        <v>11188</v>
      </c>
      <c r="D1297" s="38" t="s">
        <v>90</v>
      </c>
      <c r="E1297" s="38" t="s">
        <v>10844</v>
      </c>
      <c r="F1297" s="38" t="s">
        <v>11221</v>
      </c>
      <c r="G1297" s="221" t="s">
        <v>10516</v>
      </c>
      <c r="H1297" s="38" t="s">
        <v>11591</v>
      </c>
      <c r="I1297" s="221">
        <v>6.9</v>
      </c>
      <c r="J1297" s="212" t="s">
        <v>17850</v>
      </c>
      <c r="K1297" s="53"/>
    </row>
    <row r="1298" spans="1:11" ht="62.4">
      <c r="A1298" s="53">
        <v>238</v>
      </c>
      <c r="B1298" s="53">
        <v>60</v>
      </c>
      <c r="C1298" s="38" t="s">
        <v>11188</v>
      </c>
      <c r="D1298" s="38" t="s">
        <v>90</v>
      </c>
      <c r="E1298" s="38" t="s">
        <v>11196</v>
      </c>
      <c r="F1298" s="38" t="s">
        <v>11221</v>
      </c>
      <c r="G1298" s="221" t="s">
        <v>10516</v>
      </c>
      <c r="H1298" s="38" t="s">
        <v>11592</v>
      </c>
      <c r="I1298" s="221">
        <v>77.125600000000006</v>
      </c>
      <c r="J1298" s="212" t="s">
        <v>17850</v>
      </c>
      <c r="K1298" s="53"/>
    </row>
    <row r="1299" spans="1:11" ht="62.4">
      <c r="A1299" s="53">
        <v>239</v>
      </c>
      <c r="B1299" s="53">
        <v>61</v>
      </c>
      <c r="C1299" s="38" t="s">
        <v>11188</v>
      </c>
      <c r="D1299" s="38" t="s">
        <v>90</v>
      </c>
      <c r="E1299" s="38" t="s">
        <v>10844</v>
      </c>
      <c r="F1299" s="38" t="s">
        <v>11221</v>
      </c>
      <c r="G1299" s="221" t="s">
        <v>10516</v>
      </c>
      <c r="H1299" s="38" t="s">
        <v>11593</v>
      </c>
      <c r="I1299" s="221">
        <v>30.9361</v>
      </c>
      <c r="J1299" s="212" t="s">
        <v>17850</v>
      </c>
      <c r="K1299" s="53"/>
    </row>
    <row r="1300" spans="1:11" ht="62.4">
      <c r="A1300" s="53">
        <v>240</v>
      </c>
      <c r="B1300" s="53">
        <v>62</v>
      </c>
      <c r="C1300" s="38" t="s">
        <v>11188</v>
      </c>
      <c r="D1300" s="38" t="s">
        <v>90</v>
      </c>
      <c r="E1300" s="38" t="s">
        <v>10844</v>
      </c>
      <c r="F1300" s="38" t="s">
        <v>11221</v>
      </c>
      <c r="G1300" s="221" t="s">
        <v>10516</v>
      </c>
      <c r="H1300" s="38" t="s">
        <v>11594</v>
      </c>
      <c r="I1300" s="221">
        <v>93.138999999999996</v>
      </c>
      <c r="J1300" s="212" t="s">
        <v>17850</v>
      </c>
      <c r="K1300" s="53"/>
    </row>
    <row r="1301" spans="1:11" ht="62.4">
      <c r="A1301" s="53">
        <v>241</v>
      </c>
      <c r="B1301" s="53">
        <v>63</v>
      </c>
      <c r="C1301" s="38" t="s">
        <v>11188</v>
      </c>
      <c r="D1301" s="38" t="s">
        <v>90</v>
      </c>
      <c r="E1301" s="38" t="s">
        <v>10844</v>
      </c>
      <c r="F1301" s="38" t="s">
        <v>11221</v>
      </c>
      <c r="G1301" s="221" t="s">
        <v>10516</v>
      </c>
      <c r="H1301" s="38" t="s">
        <v>11595</v>
      </c>
      <c r="I1301" s="221">
        <v>63.843699999999998</v>
      </c>
      <c r="J1301" s="212" t="s">
        <v>17850</v>
      </c>
      <c r="K1301" s="53"/>
    </row>
    <row r="1302" spans="1:11" ht="62.4">
      <c r="A1302" s="53">
        <v>242</v>
      </c>
      <c r="B1302" s="53">
        <v>64</v>
      </c>
      <c r="C1302" s="38" t="s">
        <v>11188</v>
      </c>
      <c r="D1302" s="38" t="s">
        <v>90</v>
      </c>
      <c r="E1302" s="38" t="s">
        <v>10844</v>
      </c>
      <c r="F1302" s="38" t="s">
        <v>11221</v>
      </c>
      <c r="G1302" s="221" t="s">
        <v>10516</v>
      </c>
      <c r="H1302" s="38" t="s">
        <v>11596</v>
      </c>
      <c r="I1302" s="221">
        <v>4.5259999999999998</v>
      </c>
      <c r="J1302" s="212" t="s">
        <v>17850</v>
      </c>
      <c r="K1302" s="53"/>
    </row>
    <row r="1303" spans="1:11" ht="62.4">
      <c r="A1303" s="53">
        <v>243</v>
      </c>
      <c r="B1303" s="53">
        <v>65</v>
      </c>
      <c r="C1303" s="38" t="s">
        <v>11188</v>
      </c>
      <c r="D1303" s="38" t="s">
        <v>90</v>
      </c>
      <c r="E1303" s="38" t="s">
        <v>10844</v>
      </c>
      <c r="F1303" s="38" t="s">
        <v>11221</v>
      </c>
      <c r="G1303" s="221" t="s">
        <v>10516</v>
      </c>
      <c r="H1303" s="38" t="s">
        <v>11597</v>
      </c>
      <c r="I1303" s="221">
        <v>17.233899999999998</v>
      </c>
      <c r="J1303" s="212" t="s">
        <v>17850</v>
      </c>
      <c r="K1303" s="53"/>
    </row>
    <row r="1304" spans="1:11" ht="62.4">
      <c r="A1304" s="53">
        <v>244</v>
      </c>
      <c r="B1304" s="53">
        <v>66</v>
      </c>
      <c r="C1304" s="38" t="s">
        <v>11188</v>
      </c>
      <c r="D1304" s="38" t="s">
        <v>90</v>
      </c>
      <c r="E1304" s="38" t="s">
        <v>10844</v>
      </c>
      <c r="F1304" s="38" t="s">
        <v>11221</v>
      </c>
      <c r="G1304" s="221" t="s">
        <v>10516</v>
      </c>
      <c r="H1304" s="38" t="s">
        <v>11598</v>
      </c>
      <c r="I1304" s="221">
        <v>52.088299999999997</v>
      </c>
      <c r="J1304" s="212" t="s">
        <v>17850</v>
      </c>
      <c r="K1304" s="53"/>
    </row>
    <row r="1305" spans="1:11" ht="31.2">
      <c r="A1305" s="53">
        <v>245</v>
      </c>
      <c r="B1305" s="53">
        <v>67</v>
      </c>
      <c r="C1305" s="38" t="s">
        <v>11188</v>
      </c>
      <c r="D1305" s="38" t="s">
        <v>85</v>
      </c>
      <c r="E1305" s="38" t="s">
        <v>11202</v>
      </c>
      <c r="F1305" s="38" t="s">
        <v>11516</v>
      </c>
      <c r="G1305" s="221" t="s">
        <v>10516</v>
      </c>
      <c r="H1305" s="38" t="s">
        <v>11599</v>
      </c>
      <c r="I1305" s="221">
        <v>4.8898999999999999</v>
      </c>
      <c r="J1305" s="212" t="s">
        <v>17850</v>
      </c>
      <c r="K1305" s="53"/>
    </row>
    <row r="1306" spans="1:11" ht="62.4">
      <c r="A1306" s="53">
        <v>246</v>
      </c>
      <c r="B1306" s="53">
        <v>68</v>
      </c>
      <c r="C1306" s="38" t="s">
        <v>11188</v>
      </c>
      <c r="D1306" s="38" t="s">
        <v>90</v>
      </c>
      <c r="E1306" s="38" t="s">
        <v>10844</v>
      </c>
      <c r="F1306" s="38" t="s">
        <v>11221</v>
      </c>
      <c r="G1306" s="221" t="s">
        <v>10516</v>
      </c>
      <c r="H1306" s="38" t="s">
        <v>11600</v>
      </c>
      <c r="I1306" s="221">
        <v>14.3011</v>
      </c>
      <c r="J1306" s="212" t="s">
        <v>17850</v>
      </c>
      <c r="K1306" s="53"/>
    </row>
    <row r="1307" spans="1:11" ht="31.2">
      <c r="A1307" s="53">
        <v>247</v>
      </c>
      <c r="B1307" s="53">
        <v>69</v>
      </c>
      <c r="C1307" s="38" t="s">
        <v>11188</v>
      </c>
      <c r="D1307" s="38" t="s">
        <v>90</v>
      </c>
      <c r="E1307" s="38" t="s">
        <v>10515</v>
      </c>
      <c r="F1307" s="38" t="s">
        <v>11221</v>
      </c>
      <c r="G1307" s="221" t="s">
        <v>10516</v>
      </c>
      <c r="H1307" s="38" t="s">
        <v>11601</v>
      </c>
      <c r="I1307" s="221">
        <v>27.1844</v>
      </c>
      <c r="J1307" s="212" t="s">
        <v>17850</v>
      </c>
      <c r="K1307" s="53"/>
    </row>
    <row r="1308" spans="1:11" ht="62.4">
      <c r="A1308" s="53">
        <v>248</v>
      </c>
      <c r="B1308" s="53">
        <v>70</v>
      </c>
      <c r="C1308" s="38" t="s">
        <v>11188</v>
      </c>
      <c r="D1308" s="38" t="s">
        <v>90</v>
      </c>
      <c r="E1308" s="38" t="s">
        <v>10844</v>
      </c>
      <c r="F1308" s="38" t="s">
        <v>11221</v>
      </c>
      <c r="G1308" s="221" t="s">
        <v>10516</v>
      </c>
      <c r="H1308" s="38" t="s">
        <v>11602</v>
      </c>
      <c r="I1308" s="221">
        <v>136.1919</v>
      </c>
      <c r="J1308" s="212" t="s">
        <v>17850</v>
      </c>
      <c r="K1308" s="53"/>
    </row>
    <row r="1309" spans="1:11" ht="62.4">
      <c r="A1309" s="53">
        <v>249</v>
      </c>
      <c r="B1309" s="53">
        <v>71</v>
      </c>
      <c r="C1309" s="38" t="s">
        <v>11188</v>
      </c>
      <c r="D1309" s="38" t="s">
        <v>85</v>
      </c>
      <c r="E1309" s="38" t="s">
        <v>10844</v>
      </c>
      <c r="F1309" s="38" t="s">
        <v>11517</v>
      </c>
      <c r="G1309" s="221" t="s">
        <v>10516</v>
      </c>
      <c r="H1309" s="38" t="s">
        <v>11603</v>
      </c>
      <c r="I1309" s="221">
        <v>8.8081999999999994</v>
      </c>
      <c r="J1309" s="212" t="s">
        <v>17850</v>
      </c>
      <c r="K1309" s="53"/>
    </row>
    <row r="1310" spans="1:11" ht="31.2">
      <c r="A1310" s="53">
        <v>250</v>
      </c>
      <c r="B1310" s="53">
        <v>72</v>
      </c>
      <c r="C1310" s="38" t="s">
        <v>11189</v>
      </c>
      <c r="D1310" s="38" t="s">
        <v>96</v>
      </c>
      <c r="E1310" s="38" t="s">
        <v>11197</v>
      </c>
      <c r="F1310" s="38" t="s">
        <v>11503</v>
      </c>
      <c r="G1310" s="221" t="s">
        <v>10516</v>
      </c>
      <c r="H1310" s="38" t="s">
        <v>11604</v>
      </c>
      <c r="I1310" s="221">
        <v>3.95</v>
      </c>
      <c r="J1310" s="212" t="s">
        <v>17850</v>
      </c>
      <c r="K1310" s="53"/>
    </row>
    <row r="1311" spans="1:11" ht="31.2">
      <c r="A1311" s="53">
        <v>251</v>
      </c>
      <c r="B1311" s="53">
        <v>73</v>
      </c>
      <c r="C1311" s="38" t="s">
        <v>11188</v>
      </c>
      <c r="D1311" s="38" t="s">
        <v>85</v>
      </c>
      <c r="E1311" s="38" t="s">
        <v>10515</v>
      </c>
      <c r="F1311" s="38" t="s">
        <v>11518</v>
      </c>
      <c r="G1311" s="221" t="s">
        <v>10516</v>
      </c>
      <c r="H1311" s="38" t="s">
        <v>11605</v>
      </c>
      <c r="I1311" s="221">
        <v>3.0817000000000001</v>
      </c>
      <c r="J1311" s="212" t="s">
        <v>17850</v>
      </c>
      <c r="K1311" s="53"/>
    </row>
    <row r="1312" spans="1:11" ht="93.6">
      <c r="A1312" s="53">
        <v>252</v>
      </c>
      <c r="B1312" s="53">
        <v>74</v>
      </c>
      <c r="C1312" s="38" t="s">
        <v>11188</v>
      </c>
      <c r="D1312" s="38" t="s">
        <v>90</v>
      </c>
      <c r="E1312" s="38" t="s">
        <v>10843</v>
      </c>
      <c r="F1312" s="38" t="s">
        <v>11221</v>
      </c>
      <c r="G1312" s="221" t="s">
        <v>10516</v>
      </c>
      <c r="H1312" s="38" t="s">
        <v>11606</v>
      </c>
      <c r="I1312" s="221">
        <v>61.387</v>
      </c>
      <c r="J1312" s="212" t="s">
        <v>17850</v>
      </c>
      <c r="K1312" s="53"/>
    </row>
    <row r="1313" spans="1:11" ht="62.4">
      <c r="A1313" s="53">
        <v>253</v>
      </c>
      <c r="B1313" s="53">
        <v>75</v>
      </c>
      <c r="C1313" s="38" t="s">
        <v>11188</v>
      </c>
      <c r="D1313" s="38" t="s">
        <v>90</v>
      </c>
      <c r="E1313" s="38" t="s">
        <v>10844</v>
      </c>
      <c r="F1313" s="38" t="s">
        <v>11221</v>
      </c>
      <c r="G1313" s="221" t="s">
        <v>10516</v>
      </c>
      <c r="H1313" s="38" t="s">
        <v>11607</v>
      </c>
      <c r="I1313" s="221">
        <v>6.6851000000000003</v>
      </c>
      <c r="J1313" s="212" t="s">
        <v>17850</v>
      </c>
      <c r="K1313" s="53"/>
    </row>
    <row r="1314" spans="1:11" ht="62.4">
      <c r="A1314" s="53">
        <v>254</v>
      </c>
      <c r="B1314" s="53">
        <v>76</v>
      </c>
      <c r="C1314" s="38" t="s">
        <v>11189</v>
      </c>
      <c r="D1314" s="38" t="s">
        <v>101</v>
      </c>
      <c r="E1314" s="38" t="s">
        <v>10604</v>
      </c>
      <c r="F1314" s="38" t="s">
        <v>11519</v>
      </c>
      <c r="G1314" s="221" t="s">
        <v>10602</v>
      </c>
      <c r="H1314" s="38" t="s">
        <v>11608</v>
      </c>
      <c r="I1314" s="221">
        <v>20.37</v>
      </c>
      <c r="J1314" s="212" t="s">
        <v>17850</v>
      </c>
      <c r="K1314" s="53"/>
    </row>
    <row r="1315" spans="1:11" ht="62.4">
      <c r="A1315" s="53">
        <v>255</v>
      </c>
      <c r="B1315" s="53">
        <v>77</v>
      </c>
      <c r="C1315" s="38" t="s">
        <v>11188</v>
      </c>
      <c r="D1315" s="38" t="s">
        <v>90</v>
      </c>
      <c r="E1315" s="38" t="s">
        <v>10844</v>
      </c>
      <c r="F1315" s="38" t="s">
        <v>11221</v>
      </c>
      <c r="G1315" s="221" t="s">
        <v>10516</v>
      </c>
      <c r="H1315" s="38" t="s">
        <v>11609</v>
      </c>
      <c r="I1315" s="221">
        <v>13.154500000000001</v>
      </c>
      <c r="J1315" s="212" t="s">
        <v>17850</v>
      </c>
      <c r="K1315" s="56"/>
    </row>
    <row r="1316" spans="1:11" ht="62.4">
      <c r="A1316" s="53">
        <v>256</v>
      </c>
      <c r="B1316" s="53">
        <v>78</v>
      </c>
      <c r="C1316" s="38" t="s">
        <v>11188</v>
      </c>
      <c r="D1316" s="38" t="s">
        <v>90</v>
      </c>
      <c r="E1316" s="38" t="s">
        <v>10844</v>
      </c>
      <c r="F1316" s="38" t="s">
        <v>11221</v>
      </c>
      <c r="G1316" s="221" t="s">
        <v>10516</v>
      </c>
      <c r="H1316" s="38" t="s">
        <v>11610</v>
      </c>
      <c r="I1316" s="221">
        <v>4.9046000000000003</v>
      </c>
      <c r="J1316" s="212" t="s">
        <v>17850</v>
      </c>
      <c r="K1316" s="53"/>
    </row>
    <row r="1317" spans="1:11" ht="62.4">
      <c r="A1317" s="53">
        <v>257</v>
      </c>
      <c r="B1317" s="53">
        <v>79</v>
      </c>
      <c r="C1317" s="38" t="s">
        <v>11188</v>
      </c>
      <c r="D1317" s="38" t="s">
        <v>90</v>
      </c>
      <c r="E1317" s="38" t="s">
        <v>11199</v>
      </c>
      <c r="F1317" s="38" t="s">
        <v>11221</v>
      </c>
      <c r="G1317" s="221" t="s">
        <v>10516</v>
      </c>
      <c r="H1317" s="38" t="s">
        <v>11611</v>
      </c>
      <c r="I1317" s="221">
        <v>11</v>
      </c>
      <c r="J1317" s="212" t="s">
        <v>17850</v>
      </c>
      <c r="K1317" s="56"/>
    </row>
    <row r="1318" spans="1:11" ht="62.4">
      <c r="A1318" s="53">
        <v>258</v>
      </c>
      <c r="B1318" s="53">
        <v>80</v>
      </c>
      <c r="C1318" s="38" t="s">
        <v>11188</v>
      </c>
      <c r="D1318" s="38" t="s">
        <v>90</v>
      </c>
      <c r="E1318" s="38" t="s">
        <v>10844</v>
      </c>
      <c r="F1318" s="38" t="s">
        <v>11221</v>
      </c>
      <c r="G1318" s="221" t="s">
        <v>10516</v>
      </c>
      <c r="H1318" s="38" t="s">
        <v>11612</v>
      </c>
      <c r="I1318" s="221">
        <v>3.5966</v>
      </c>
      <c r="J1318" s="212" t="s">
        <v>17850</v>
      </c>
      <c r="K1318" s="53"/>
    </row>
    <row r="1319" spans="1:11" ht="62.4">
      <c r="A1319" s="53">
        <v>259</v>
      </c>
      <c r="B1319" s="53">
        <v>81</v>
      </c>
      <c r="C1319" s="38" t="s">
        <v>11188</v>
      </c>
      <c r="D1319" s="38" t="s">
        <v>90</v>
      </c>
      <c r="E1319" s="38" t="s">
        <v>10844</v>
      </c>
      <c r="F1319" s="38" t="s">
        <v>11221</v>
      </c>
      <c r="G1319" s="221" t="s">
        <v>10516</v>
      </c>
      <c r="H1319" s="38" t="s">
        <v>11613</v>
      </c>
      <c r="I1319" s="221">
        <v>7.8979999999999997</v>
      </c>
      <c r="J1319" s="212" t="s">
        <v>17850</v>
      </c>
      <c r="K1319" s="53"/>
    </row>
    <row r="1320" spans="1:11" ht="62.4">
      <c r="A1320" s="53">
        <v>260</v>
      </c>
      <c r="B1320" s="53">
        <v>82</v>
      </c>
      <c r="C1320" s="38" t="s">
        <v>11188</v>
      </c>
      <c r="D1320" s="38" t="s">
        <v>90</v>
      </c>
      <c r="E1320" s="38" t="s">
        <v>10844</v>
      </c>
      <c r="F1320" s="38" t="s">
        <v>11221</v>
      </c>
      <c r="G1320" s="221" t="s">
        <v>10516</v>
      </c>
      <c r="H1320" s="38" t="s">
        <v>11614</v>
      </c>
      <c r="I1320" s="221">
        <v>114.5119</v>
      </c>
      <c r="J1320" s="212" t="s">
        <v>17850</v>
      </c>
      <c r="K1320" s="53"/>
    </row>
    <row r="1321" spans="1:11" ht="62.4">
      <c r="A1321" s="53">
        <v>261</v>
      </c>
      <c r="B1321" s="53">
        <v>83</v>
      </c>
      <c r="C1321" s="38" t="s">
        <v>11189</v>
      </c>
      <c r="D1321" s="38" t="s">
        <v>101</v>
      </c>
      <c r="E1321" s="38" t="s">
        <v>10604</v>
      </c>
      <c r="F1321" s="38" t="s">
        <v>11519</v>
      </c>
      <c r="G1321" s="221" t="s">
        <v>10602</v>
      </c>
      <c r="H1321" s="38" t="s">
        <v>11615</v>
      </c>
      <c r="I1321" s="221">
        <v>59.1</v>
      </c>
      <c r="J1321" s="212" t="s">
        <v>17850</v>
      </c>
      <c r="K1321" s="53"/>
    </row>
    <row r="1322" spans="1:11" ht="31.2">
      <c r="A1322" s="53">
        <v>262</v>
      </c>
      <c r="B1322" s="53">
        <v>84</v>
      </c>
      <c r="C1322" s="38" t="s">
        <v>11188</v>
      </c>
      <c r="D1322" s="38" t="s">
        <v>85</v>
      </c>
      <c r="E1322" s="38" t="s">
        <v>11202</v>
      </c>
      <c r="F1322" s="38" t="s">
        <v>11495</v>
      </c>
      <c r="G1322" s="221" t="s">
        <v>10516</v>
      </c>
      <c r="H1322" s="38" t="s">
        <v>11616</v>
      </c>
      <c r="I1322" s="221">
        <v>1.4</v>
      </c>
      <c r="J1322" s="212" t="s">
        <v>17850</v>
      </c>
      <c r="K1322" s="53"/>
    </row>
    <row r="1323" spans="1:11" ht="62.4">
      <c r="A1323" s="53">
        <v>263</v>
      </c>
      <c r="B1323" s="53">
        <v>85</v>
      </c>
      <c r="C1323" s="38" t="s">
        <v>11188</v>
      </c>
      <c r="D1323" s="38" t="s">
        <v>90</v>
      </c>
      <c r="E1323" s="38" t="s">
        <v>10844</v>
      </c>
      <c r="F1323" s="38" t="s">
        <v>11221</v>
      </c>
      <c r="G1323" s="221" t="s">
        <v>10516</v>
      </c>
      <c r="H1323" s="38" t="s">
        <v>11617</v>
      </c>
      <c r="I1323" s="221">
        <v>3.5274999999999999</v>
      </c>
      <c r="J1323" s="212" t="s">
        <v>17850</v>
      </c>
      <c r="K1323" s="53"/>
    </row>
    <row r="1324" spans="1:11" ht="62.4">
      <c r="A1324" s="53">
        <v>264</v>
      </c>
      <c r="B1324" s="53">
        <v>86</v>
      </c>
      <c r="C1324" s="38" t="s">
        <v>11188</v>
      </c>
      <c r="D1324" s="38" t="s">
        <v>90</v>
      </c>
      <c r="E1324" s="38" t="s">
        <v>10844</v>
      </c>
      <c r="F1324" s="38" t="s">
        <v>11221</v>
      </c>
      <c r="G1324" s="221" t="s">
        <v>10516</v>
      </c>
      <c r="H1324" s="38" t="s">
        <v>11618</v>
      </c>
      <c r="I1324" s="221">
        <v>4.5</v>
      </c>
      <c r="J1324" s="212" t="s">
        <v>17850</v>
      </c>
      <c r="K1324" s="53"/>
    </row>
    <row r="1325" spans="1:11" ht="31.2">
      <c r="A1325" s="53">
        <v>265</v>
      </c>
      <c r="B1325" s="53">
        <v>87</v>
      </c>
      <c r="C1325" s="38" t="s">
        <v>11188</v>
      </c>
      <c r="D1325" s="38" t="s">
        <v>90</v>
      </c>
      <c r="E1325" s="38" t="s">
        <v>10518</v>
      </c>
      <c r="F1325" s="38" t="s">
        <v>11221</v>
      </c>
      <c r="G1325" s="221" t="s">
        <v>10516</v>
      </c>
      <c r="H1325" s="38" t="s">
        <v>11619</v>
      </c>
      <c r="I1325" s="221">
        <v>2.0001000000000002</v>
      </c>
      <c r="J1325" s="212" t="s">
        <v>17850</v>
      </c>
      <c r="K1325" s="53"/>
    </row>
    <row r="1326" spans="1:11" ht="31.2">
      <c r="A1326" s="53">
        <v>266</v>
      </c>
      <c r="B1326" s="53">
        <v>88</v>
      </c>
      <c r="C1326" s="38" t="s">
        <v>11188</v>
      </c>
      <c r="D1326" s="38" t="s">
        <v>85</v>
      </c>
      <c r="E1326" s="38" t="s">
        <v>10515</v>
      </c>
      <c r="F1326" s="38" t="s">
        <v>11495</v>
      </c>
      <c r="G1326" s="221" t="s">
        <v>10516</v>
      </c>
      <c r="H1326" s="38" t="s">
        <v>11620</v>
      </c>
      <c r="I1326" s="221">
        <v>13.6957</v>
      </c>
      <c r="J1326" s="212" t="s">
        <v>17850</v>
      </c>
      <c r="K1326" s="53"/>
    </row>
    <row r="1327" spans="1:11" ht="62.4">
      <c r="A1327" s="53">
        <v>267</v>
      </c>
      <c r="B1327" s="53">
        <v>89</v>
      </c>
      <c r="C1327" s="38" t="s">
        <v>11188</v>
      </c>
      <c r="D1327" s="38" t="s">
        <v>90</v>
      </c>
      <c r="E1327" s="38" t="s">
        <v>10844</v>
      </c>
      <c r="F1327" s="38" t="s">
        <v>11221</v>
      </c>
      <c r="G1327" s="221" t="s">
        <v>10516</v>
      </c>
      <c r="H1327" s="38" t="s">
        <v>11621</v>
      </c>
      <c r="I1327" s="221">
        <v>4.2594000000000003</v>
      </c>
      <c r="J1327" s="212" t="s">
        <v>17850</v>
      </c>
      <c r="K1327" s="53"/>
    </row>
    <row r="1328" spans="1:11" ht="62.4">
      <c r="A1328" s="53">
        <v>268</v>
      </c>
      <c r="B1328" s="53">
        <v>90</v>
      </c>
      <c r="C1328" s="38" t="s">
        <v>11188</v>
      </c>
      <c r="D1328" s="38" t="s">
        <v>90</v>
      </c>
      <c r="E1328" s="38" t="s">
        <v>10844</v>
      </c>
      <c r="F1328" s="38" t="s">
        <v>11221</v>
      </c>
      <c r="G1328" s="221" t="s">
        <v>10516</v>
      </c>
      <c r="H1328" s="38" t="s">
        <v>11622</v>
      </c>
      <c r="I1328" s="221">
        <v>16.359300000000001</v>
      </c>
      <c r="J1328" s="212" t="s">
        <v>17850</v>
      </c>
      <c r="K1328" s="53"/>
    </row>
    <row r="1329" spans="1:11" ht="62.4">
      <c r="A1329" s="53">
        <v>269</v>
      </c>
      <c r="B1329" s="53">
        <v>91</v>
      </c>
      <c r="C1329" s="38" t="s">
        <v>11188</v>
      </c>
      <c r="D1329" s="38" t="s">
        <v>90</v>
      </c>
      <c r="E1329" s="38" t="s">
        <v>10844</v>
      </c>
      <c r="F1329" s="38" t="s">
        <v>11221</v>
      </c>
      <c r="G1329" s="221" t="s">
        <v>10516</v>
      </c>
      <c r="H1329" s="38" t="s">
        <v>11623</v>
      </c>
      <c r="I1329" s="221">
        <v>2.4</v>
      </c>
      <c r="J1329" s="212" t="s">
        <v>17850</v>
      </c>
      <c r="K1329" s="53"/>
    </row>
    <row r="1330" spans="1:11" ht="62.4">
      <c r="A1330" s="53">
        <v>270</v>
      </c>
      <c r="B1330" s="53">
        <v>92</v>
      </c>
      <c r="C1330" s="38" t="s">
        <v>11188</v>
      </c>
      <c r="D1330" s="38" t="s">
        <v>90</v>
      </c>
      <c r="E1330" s="38" t="s">
        <v>10844</v>
      </c>
      <c r="F1330" s="38" t="s">
        <v>11221</v>
      </c>
      <c r="G1330" s="221" t="s">
        <v>10516</v>
      </c>
      <c r="H1330" s="38" t="s">
        <v>11624</v>
      </c>
      <c r="I1330" s="221">
        <v>16.0411</v>
      </c>
      <c r="J1330" s="212" t="s">
        <v>17850</v>
      </c>
      <c r="K1330" s="53"/>
    </row>
    <row r="1331" spans="1:11" ht="93.6">
      <c r="A1331" s="53">
        <v>271</v>
      </c>
      <c r="B1331" s="53">
        <v>93</v>
      </c>
      <c r="C1331" s="38" t="s">
        <v>11188</v>
      </c>
      <c r="D1331" s="38" t="s">
        <v>90</v>
      </c>
      <c r="E1331" s="38" t="s">
        <v>10843</v>
      </c>
      <c r="F1331" s="38" t="s">
        <v>11221</v>
      </c>
      <c r="G1331" s="221" t="s">
        <v>10516</v>
      </c>
      <c r="H1331" s="38" t="s">
        <v>11625</v>
      </c>
      <c r="I1331" s="221">
        <v>19.496500000000001</v>
      </c>
      <c r="J1331" s="212" t="s">
        <v>17850</v>
      </c>
      <c r="K1331" s="53"/>
    </row>
    <row r="1332" spans="1:11" ht="62.4">
      <c r="A1332" s="53">
        <v>272</v>
      </c>
      <c r="B1332" s="53">
        <v>94</v>
      </c>
      <c r="C1332" s="38" t="s">
        <v>11188</v>
      </c>
      <c r="D1332" s="38" t="s">
        <v>90</v>
      </c>
      <c r="E1332" s="38" t="s">
        <v>11196</v>
      </c>
      <c r="F1332" s="38" t="s">
        <v>11221</v>
      </c>
      <c r="G1332" s="221" t="s">
        <v>10516</v>
      </c>
      <c r="H1332" s="38" t="s">
        <v>11626</v>
      </c>
      <c r="I1332" s="221">
        <v>10.8222</v>
      </c>
      <c r="J1332" s="212" t="s">
        <v>17850</v>
      </c>
      <c r="K1332" s="53"/>
    </row>
    <row r="1333" spans="1:11" ht="46.8">
      <c r="A1333" s="53">
        <v>273</v>
      </c>
      <c r="B1333" s="53">
        <v>95</v>
      </c>
      <c r="C1333" s="38" t="s">
        <v>11188</v>
      </c>
      <c r="D1333" s="38" t="s">
        <v>85</v>
      </c>
      <c r="E1333" s="38" t="s">
        <v>11198</v>
      </c>
      <c r="F1333" s="38" t="s">
        <v>11520</v>
      </c>
      <c r="G1333" s="221" t="s">
        <v>10516</v>
      </c>
      <c r="H1333" s="38" t="s">
        <v>11627</v>
      </c>
      <c r="I1333" s="221">
        <v>2</v>
      </c>
      <c r="J1333" s="212" t="s">
        <v>17850</v>
      </c>
      <c r="K1333" s="53"/>
    </row>
    <row r="1334" spans="1:11" ht="31.2">
      <c r="A1334" s="53">
        <v>274</v>
      </c>
      <c r="B1334" s="53">
        <v>96</v>
      </c>
      <c r="C1334" s="38" t="s">
        <v>11189</v>
      </c>
      <c r="D1334" s="38" t="s">
        <v>96</v>
      </c>
      <c r="E1334" s="38" t="s">
        <v>11197</v>
      </c>
      <c r="F1334" s="38" t="s">
        <v>11521</v>
      </c>
      <c r="G1334" s="221" t="s">
        <v>10516</v>
      </c>
      <c r="H1334" s="38" t="s">
        <v>11628</v>
      </c>
      <c r="I1334" s="221">
        <v>10.376300000000001</v>
      </c>
      <c r="J1334" s="212" t="s">
        <v>17850</v>
      </c>
      <c r="K1334" s="53"/>
    </row>
    <row r="1335" spans="1:11" ht="31.2">
      <c r="A1335" s="53">
        <v>275</v>
      </c>
      <c r="B1335" s="53">
        <v>97</v>
      </c>
      <c r="C1335" s="38" t="s">
        <v>11188</v>
      </c>
      <c r="D1335" s="38" t="s">
        <v>85</v>
      </c>
      <c r="E1335" s="38" t="s">
        <v>11491</v>
      </c>
      <c r="F1335" s="38" t="s">
        <v>11495</v>
      </c>
      <c r="G1335" s="221" t="s">
        <v>10516</v>
      </c>
      <c r="H1335" s="38" t="s">
        <v>11629</v>
      </c>
      <c r="I1335" s="221">
        <v>6.6589</v>
      </c>
      <c r="J1335" s="212" t="s">
        <v>17850</v>
      </c>
      <c r="K1335" s="53"/>
    </row>
    <row r="1336" spans="1:11" ht="31.2">
      <c r="A1336" s="53">
        <v>276</v>
      </c>
      <c r="B1336" s="53">
        <v>98</v>
      </c>
      <c r="C1336" s="38" t="s">
        <v>11188</v>
      </c>
      <c r="D1336" s="38" t="s">
        <v>85</v>
      </c>
      <c r="E1336" s="38" t="s">
        <v>11491</v>
      </c>
      <c r="F1336" s="38" t="s">
        <v>11513</v>
      </c>
      <c r="G1336" s="221" t="s">
        <v>10516</v>
      </c>
      <c r="H1336" s="38" t="s">
        <v>11630</v>
      </c>
      <c r="I1336" s="221">
        <v>15.2849</v>
      </c>
      <c r="J1336" s="212" t="s">
        <v>17850</v>
      </c>
      <c r="K1336" s="53"/>
    </row>
    <row r="1337" spans="1:11" ht="46.8">
      <c r="A1337" s="53">
        <v>277</v>
      </c>
      <c r="B1337" s="53">
        <v>99</v>
      </c>
      <c r="C1337" s="38" t="s">
        <v>11188</v>
      </c>
      <c r="D1337" s="38" t="s">
        <v>85</v>
      </c>
      <c r="E1337" s="38" t="s">
        <v>10515</v>
      </c>
      <c r="F1337" s="38" t="s">
        <v>11522</v>
      </c>
      <c r="G1337" s="221" t="s">
        <v>10516</v>
      </c>
      <c r="H1337" s="38" t="s">
        <v>11631</v>
      </c>
      <c r="I1337" s="221">
        <v>4.8930999999999996</v>
      </c>
      <c r="J1337" s="212" t="s">
        <v>17850</v>
      </c>
      <c r="K1337" s="53"/>
    </row>
    <row r="1338" spans="1:11" ht="62.4">
      <c r="A1338" s="53">
        <v>278</v>
      </c>
      <c r="B1338" s="53">
        <v>100</v>
      </c>
      <c r="C1338" s="38" t="s">
        <v>11188</v>
      </c>
      <c r="D1338" s="38" t="s">
        <v>90</v>
      </c>
      <c r="E1338" s="38" t="s">
        <v>10844</v>
      </c>
      <c r="F1338" s="38" t="s">
        <v>11221</v>
      </c>
      <c r="G1338" s="221" t="s">
        <v>10516</v>
      </c>
      <c r="H1338" s="38" t="s">
        <v>11632</v>
      </c>
      <c r="I1338" s="221">
        <v>33.826300000000003</v>
      </c>
      <c r="J1338" s="212" t="s">
        <v>17850</v>
      </c>
      <c r="K1338" s="53"/>
    </row>
    <row r="1339" spans="1:11" ht="62.4">
      <c r="A1339" s="53">
        <v>279</v>
      </c>
      <c r="B1339" s="53">
        <v>101</v>
      </c>
      <c r="C1339" s="38" t="s">
        <v>11188</v>
      </c>
      <c r="D1339" s="38" t="s">
        <v>90</v>
      </c>
      <c r="E1339" s="38" t="s">
        <v>10844</v>
      </c>
      <c r="F1339" s="38" t="s">
        <v>11221</v>
      </c>
      <c r="G1339" s="221" t="s">
        <v>10516</v>
      </c>
      <c r="H1339" s="38" t="s">
        <v>11633</v>
      </c>
      <c r="I1339" s="221">
        <v>20.834399999999999</v>
      </c>
      <c r="J1339" s="212" t="s">
        <v>17850</v>
      </c>
      <c r="K1339" s="53"/>
    </row>
    <row r="1340" spans="1:11" ht="62.4">
      <c r="A1340" s="53">
        <v>280</v>
      </c>
      <c r="B1340" s="53">
        <v>102</v>
      </c>
      <c r="C1340" s="38" t="s">
        <v>11188</v>
      </c>
      <c r="D1340" s="38" t="s">
        <v>90</v>
      </c>
      <c r="E1340" s="38" t="s">
        <v>10844</v>
      </c>
      <c r="F1340" s="38" t="s">
        <v>11221</v>
      </c>
      <c r="G1340" s="221" t="s">
        <v>10516</v>
      </c>
      <c r="H1340" s="38" t="s">
        <v>11634</v>
      </c>
      <c r="I1340" s="221">
        <v>22.4907</v>
      </c>
      <c r="J1340" s="212" t="s">
        <v>17850</v>
      </c>
      <c r="K1340" s="53"/>
    </row>
    <row r="1341" spans="1:11" ht="31.2">
      <c r="A1341" s="53">
        <v>281</v>
      </c>
      <c r="B1341" s="53">
        <v>103</v>
      </c>
      <c r="C1341" s="38" t="s">
        <v>11189</v>
      </c>
      <c r="D1341" s="38" t="s">
        <v>96</v>
      </c>
      <c r="E1341" s="38" t="s">
        <v>11486</v>
      </c>
      <c r="F1341" s="38" t="s">
        <v>11523</v>
      </c>
      <c r="G1341" s="221" t="s">
        <v>10516</v>
      </c>
      <c r="H1341" s="38" t="s">
        <v>11635</v>
      </c>
      <c r="I1341" s="221">
        <v>10.3757</v>
      </c>
      <c r="J1341" s="212" t="s">
        <v>17850</v>
      </c>
      <c r="K1341" s="53"/>
    </row>
    <row r="1342" spans="1:11" ht="62.4">
      <c r="A1342" s="53">
        <v>282</v>
      </c>
      <c r="B1342" s="53">
        <v>104</v>
      </c>
      <c r="C1342" s="38" t="s">
        <v>11188</v>
      </c>
      <c r="D1342" s="38" t="s">
        <v>90</v>
      </c>
      <c r="E1342" s="38" t="s">
        <v>10844</v>
      </c>
      <c r="F1342" s="38" t="s">
        <v>11221</v>
      </c>
      <c r="G1342" s="221" t="s">
        <v>10516</v>
      </c>
      <c r="H1342" s="38" t="s">
        <v>11636</v>
      </c>
      <c r="I1342" s="221">
        <v>20.020299999999999</v>
      </c>
      <c r="J1342" s="212" t="s">
        <v>17850</v>
      </c>
      <c r="K1342" s="53"/>
    </row>
    <row r="1343" spans="1:11" ht="62.4">
      <c r="A1343" s="53">
        <v>283</v>
      </c>
      <c r="B1343" s="53">
        <v>105</v>
      </c>
      <c r="C1343" s="38" t="s">
        <v>11188</v>
      </c>
      <c r="D1343" s="38" t="s">
        <v>90</v>
      </c>
      <c r="E1343" s="38" t="s">
        <v>10844</v>
      </c>
      <c r="F1343" s="38" t="s">
        <v>11221</v>
      </c>
      <c r="G1343" s="221" t="s">
        <v>10516</v>
      </c>
      <c r="H1343" s="38" t="s">
        <v>11637</v>
      </c>
      <c r="I1343" s="221">
        <v>20.303599999999999</v>
      </c>
      <c r="J1343" s="212" t="s">
        <v>17850</v>
      </c>
      <c r="K1343" s="53"/>
    </row>
    <row r="1344" spans="1:11" ht="62.4">
      <c r="A1344" s="53">
        <v>284</v>
      </c>
      <c r="B1344" s="53">
        <v>106</v>
      </c>
      <c r="C1344" s="38" t="s">
        <v>11188</v>
      </c>
      <c r="D1344" s="38" t="s">
        <v>90</v>
      </c>
      <c r="E1344" s="38" t="s">
        <v>10844</v>
      </c>
      <c r="F1344" s="38" t="s">
        <v>11221</v>
      </c>
      <c r="G1344" s="221" t="s">
        <v>10516</v>
      </c>
      <c r="H1344" s="38" t="s">
        <v>11638</v>
      </c>
      <c r="I1344" s="221">
        <v>13.1821</v>
      </c>
      <c r="J1344" s="212" t="s">
        <v>17850</v>
      </c>
      <c r="K1344" s="53"/>
    </row>
    <row r="1345" spans="1:11" ht="62.4">
      <c r="A1345" s="53">
        <v>285</v>
      </c>
      <c r="B1345" s="53">
        <v>107</v>
      </c>
      <c r="C1345" s="38" t="s">
        <v>11188</v>
      </c>
      <c r="D1345" s="38" t="s">
        <v>90</v>
      </c>
      <c r="E1345" s="38" t="s">
        <v>10844</v>
      </c>
      <c r="F1345" s="38" t="s">
        <v>11221</v>
      </c>
      <c r="G1345" s="221" t="s">
        <v>10516</v>
      </c>
      <c r="H1345" s="38" t="s">
        <v>11639</v>
      </c>
      <c r="I1345" s="221">
        <v>9.3110999999999997</v>
      </c>
      <c r="J1345" s="212" t="s">
        <v>17850</v>
      </c>
      <c r="K1345" s="53"/>
    </row>
    <row r="1346" spans="1:11" ht="62.4">
      <c r="A1346" s="53">
        <v>286</v>
      </c>
      <c r="B1346" s="53">
        <v>108</v>
      </c>
      <c r="C1346" s="38" t="s">
        <v>11188</v>
      </c>
      <c r="D1346" s="38" t="s">
        <v>90</v>
      </c>
      <c r="E1346" s="38" t="s">
        <v>10844</v>
      </c>
      <c r="F1346" s="38" t="s">
        <v>11221</v>
      </c>
      <c r="G1346" s="221" t="s">
        <v>10516</v>
      </c>
      <c r="H1346" s="38" t="s">
        <v>11640</v>
      </c>
      <c r="I1346" s="221">
        <v>13.396800000000001</v>
      </c>
      <c r="J1346" s="212" t="s">
        <v>17850</v>
      </c>
      <c r="K1346" s="53"/>
    </row>
    <row r="1347" spans="1:11" ht="62.4">
      <c r="A1347" s="53">
        <v>287</v>
      </c>
      <c r="B1347" s="53">
        <v>109</v>
      </c>
      <c r="C1347" s="38" t="s">
        <v>11188</v>
      </c>
      <c r="D1347" s="38" t="s">
        <v>90</v>
      </c>
      <c r="E1347" s="38" t="s">
        <v>10844</v>
      </c>
      <c r="F1347" s="38" t="s">
        <v>11221</v>
      </c>
      <c r="G1347" s="221" t="s">
        <v>10516</v>
      </c>
      <c r="H1347" s="38" t="s">
        <v>11641</v>
      </c>
      <c r="I1347" s="221">
        <v>122.4298</v>
      </c>
      <c r="J1347" s="212" t="s">
        <v>17850</v>
      </c>
      <c r="K1347" s="53"/>
    </row>
    <row r="1348" spans="1:11" ht="62.4">
      <c r="A1348" s="53">
        <v>288</v>
      </c>
      <c r="B1348" s="53">
        <v>110</v>
      </c>
      <c r="C1348" s="38" t="s">
        <v>11188</v>
      </c>
      <c r="D1348" s="38" t="s">
        <v>90</v>
      </c>
      <c r="E1348" s="38" t="s">
        <v>10844</v>
      </c>
      <c r="F1348" s="38" t="s">
        <v>11221</v>
      </c>
      <c r="G1348" s="221" t="s">
        <v>10516</v>
      </c>
      <c r="H1348" s="38" t="s">
        <v>11642</v>
      </c>
      <c r="I1348" s="221">
        <v>2.0958999999999999</v>
      </c>
      <c r="J1348" s="212" t="s">
        <v>17850</v>
      </c>
      <c r="K1348" s="53"/>
    </row>
    <row r="1349" spans="1:11" ht="62.4">
      <c r="A1349" s="53">
        <v>289</v>
      </c>
      <c r="B1349" s="53">
        <v>111</v>
      </c>
      <c r="C1349" s="38" t="s">
        <v>11188</v>
      </c>
      <c r="D1349" s="38" t="s">
        <v>90</v>
      </c>
      <c r="E1349" s="38" t="s">
        <v>10844</v>
      </c>
      <c r="F1349" s="38" t="s">
        <v>11221</v>
      </c>
      <c r="G1349" s="221" t="s">
        <v>10516</v>
      </c>
      <c r="H1349" s="38" t="s">
        <v>11643</v>
      </c>
      <c r="I1349" s="221">
        <v>41.871299999999998</v>
      </c>
      <c r="J1349" s="212" t="s">
        <v>17850</v>
      </c>
      <c r="K1349" s="53"/>
    </row>
    <row r="1350" spans="1:11" ht="62.4">
      <c r="A1350" s="53">
        <v>290</v>
      </c>
      <c r="B1350" s="53">
        <v>112</v>
      </c>
      <c r="C1350" s="38" t="s">
        <v>11188</v>
      </c>
      <c r="D1350" s="38" t="s">
        <v>90</v>
      </c>
      <c r="E1350" s="38" t="s">
        <v>10844</v>
      </c>
      <c r="F1350" s="38" t="s">
        <v>11221</v>
      </c>
      <c r="G1350" s="221" t="s">
        <v>10516</v>
      </c>
      <c r="H1350" s="38" t="s">
        <v>11644</v>
      </c>
      <c r="I1350" s="221">
        <v>11.412000000000001</v>
      </c>
      <c r="J1350" s="212" t="s">
        <v>17850</v>
      </c>
      <c r="K1350" s="53"/>
    </row>
    <row r="1351" spans="1:11" ht="62.4">
      <c r="A1351" s="53">
        <v>291</v>
      </c>
      <c r="B1351" s="53">
        <v>113</v>
      </c>
      <c r="C1351" s="38" t="s">
        <v>11188</v>
      </c>
      <c r="D1351" s="38" t="s">
        <v>85</v>
      </c>
      <c r="E1351" s="38" t="s">
        <v>10844</v>
      </c>
      <c r="F1351" s="38" t="s">
        <v>11513</v>
      </c>
      <c r="G1351" s="221" t="s">
        <v>10516</v>
      </c>
      <c r="H1351" s="38" t="s">
        <v>11645</v>
      </c>
      <c r="I1351" s="221">
        <v>11.211600000000001</v>
      </c>
      <c r="J1351" s="212" t="s">
        <v>17850</v>
      </c>
      <c r="K1351" s="53"/>
    </row>
    <row r="1352" spans="1:11" ht="62.4">
      <c r="A1352" s="53">
        <v>292</v>
      </c>
      <c r="B1352" s="53">
        <v>114</v>
      </c>
      <c r="C1352" s="38" t="s">
        <v>11188</v>
      </c>
      <c r="D1352" s="38" t="s">
        <v>90</v>
      </c>
      <c r="E1352" s="38" t="s">
        <v>10844</v>
      </c>
      <c r="F1352" s="38" t="s">
        <v>11221</v>
      </c>
      <c r="G1352" s="221" t="s">
        <v>10516</v>
      </c>
      <c r="H1352" s="38" t="s">
        <v>11646</v>
      </c>
      <c r="I1352" s="221">
        <v>14.004099999999999</v>
      </c>
      <c r="J1352" s="212" t="s">
        <v>17850</v>
      </c>
      <c r="K1352" s="53"/>
    </row>
    <row r="1353" spans="1:11" ht="62.4">
      <c r="A1353" s="53">
        <v>293</v>
      </c>
      <c r="B1353" s="53">
        <v>115</v>
      </c>
      <c r="C1353" s="38" t="s">
        <v>11188</v>
      </c>
      <c r="D1353" s="38" t="s">
        <v>90</v>
      </c>
      <c r="E1353" s="38" t="s">
        <v>11199</v>
      </c>
      <c r="F1353" s="38" t="s">
        <v>11221</v>
      </c>
      <c r="G1353" s="221" t="s">
        <v>10516</v>
      </c>
      <c r="H1353" s="38" t="s">
        <v>11647</v>
      </c>
      <c r="I1353" s="221">
        <v>31.841899999999999</v>
      </c>
      <c r="J1353" s="212" t="s">
        <v>17850</v>
      </c>
      <c r="K1353" s="53"/>
    </row>
    <row r="1354" spans="1:11" ht="31.2">
      <c r="A1354" s="53">
        <v>294</v>
      </c>
      <c r="B1354" s="53">
        <v>116</v>
      </c>
      <c r="C1354" s="38" t="s">
        <v>11188</v>
      </c>
      <c r="D1354" s="38" t="s">
        <v>85</v>
      </c>
      <c r="E1354" s="38" t="s">
        <v>10515</v>
      </c>
      <c r="F1354" s="38" t="s">
        <v>11524</v>
      </c>
      <c r="G1354" s="221" t="s">
        <v>10516</v>
      </c>
      <c r="H1354" s="38" t="s">
        <v>11648</v>
      </c>
      <c r="I1354" s="221">
        <v>3.75</v>
      </c>
      <c r="J1354" s="212" t="s">
        <v>17850</v>
      </c>
      <c r="K1354" s="53"/>
    </row>
    <row r="1355" spans="1:11" ht="62.4">
      <c r="A1355" s="53">
        <v>295</v>
      </c>
      <c r="B1355" s="53">
        <v>117</v>
      </c>
      <c r="C1355" s="38" t="s">
        <v>11188</v>
      </c>
      <c r="D1355" s="38" t="s">
        <v>90</v>
      </c>
      <c r="E1355" s="38" t="s">
        <v>10844</v>
      </c>
      <c r="F1355" s="38" t="s">
        <v>11221</v>
      </c>
      <c r="G1355" s="221" t="s">
        <v>10516</v>
      </c>
      <c r="H1355" s="38" t="s">
        <v>11649</v>
      </c>
      <c r="I1355" s="221">
        <v>26.900500000000001</v>
      </c>
      <c r="J1355" s="212" t="s">
        <v>17850</v>
      </c>
      <c r="K1355" s="53"/>
    </row>
    <row r="1356" spans="1:11" ht="62.4">
      <c r="A1356" s="53">
        <v>296</v>
      </c>
      <c r="B1356" s="53">
        <v>118</v>
      </c>
      <c r="C1356" s="38" t="s">
        <v>11188</v>
      </c>
      <c r="D1356" s="38" t="s">
        <v>90</v>
      </c>
      <c r="E1356" s="38" t="s">
        <v>10844</v>
      </c>
      <c r="F1356" s="38" t="s">
        <v>11221</v>
      </c>
      <c r="G1356" s="221" t="s">
        <v>10516</v>
      </c>
      <c r="H1356" s="38" t="s">
        <v>11650</v>
      </c>
      <c r="I1356" s="221">
        <v>23.265799999999999</v>
      </c>
      <c r="J1356" s="212" t="s">
        <v>17850</v>
      </c>
      <c r="K1356" s="53"/>
    </row>
    <row r="1357" spans="1:11" ht="62.4">
      <c r="A1357" s="53">
        <v>297</v>
      </c>
      <c r="B1357" s="53">
        <v>119</v>
      </c>
      <c r="C1357" s="38" t="s">
        <v>11188</v>
      </c>
      <c r="D1357" s="38" t="s">
        <v>90</v>
      </c>
      <c r="E1357" s="38" t="s">
        <v>10844</v>
      </c>
      <c r="F1357" s="38" t="s">
        <v>11221</v>
      </c>
      <c r="G1357" s="221" t="s">
        <v>10516</v>
      </c>
      <c r="H1357" s="38" t="s">
        <v>11651</v>
      </c>
      <c r="I1357" s="221">
        <v>16.348199999999999</v>
      </c>
      <c r="J1357" s="212" t="s">
        <v>17850</v>
      </c>
      <c r="K1357" s="53"/>
    </row>
    <row r="1358" spans="1:11" ht="62.4">
      <c r="A1358" s="53">
        <v>298</v>
      </c>
      <c r="B1358" s="53">
        <v>120</v>
      </c>
      <c r="C1358" s="38" t="s">
        <v>11188</v>
      </c>
      <c r="D1358" s="38" t="s">
        <v>90</v>
      </c>
      <c r="E1358" s="38" t="s">
        <v>10844</v>
      </c>
      <c r="F1358" s="38" t="s">
        <v>11221</v>
      </c>
      <c r="G1358" s="221" t="s">
        <v>10516</v>
      </c>
      <c r="H1358" s="38" t="s">
        <v>11652</v>
      </c>
      <c r="I1358" s="221">
        <v>6.9569000000000001</v>
      </c>
      <c r="J1358" s="212" t="s">
        <v>17850</v>
      </c>
      <c r="K1358" s="56"/>
    </row>
    <row r="1359" spans="1:11" ht="31.2">
      <c r="A1359" s="53">
        <v>299</v>
      </c>
      <c r="B1359" s="53">
        <v>121</v>
      </c>
      <c r="C1359" s="38" t="s">
        <v>11188</v>
      </c>
      <c r="D1359" s="38" t="s">
        <v>85</v>
      </c>
      <c r="E1359" s="38" t="s">
        <v>11198</v>
      </c>
      <c r="F1359" s="38" t="s">
        <v>11525</v>
      </c>
      <c r="G1359" s="221" t="s">
        <v>10516</v>
      </c>
      <c r="H1359" s="38" t="s">
        <v>11653</v>
      </c>
      <c r="I1359" s="221">
        <v>2</v>
      </c>
      <c r="J1359" s="212" t="s">
        <v>17850</v>
      </c>
      <c r="K1359" s="53"/>
    </row>
    <row r="1360" spans="1:11" ht="62.4">
      <c r="A1360" s="53">
        <v>300</v>
      </c>
      <c r="B1360" s="53">
        <v>122</v>
      </c>
      <c r="C1360" s="38" t="s">
        <v>11188</v>
      </c>
      <c r="D1360" s="38" t="s">
        <v>90</v>
      </c>
      <c r="E1360" s="38" t="s">
        <v>11199</v>
      </c>
      <c r="F1360" s="38" t="s">
        <v>11221</v>
      </c>
      <c r="G1360" s="221" t="s">
        <v>10516</v>
      </c>
      <c r="H1360" s="38" t="s">
        <v>11654</v>
      </c>
      <c r="I1360" s="221">
        <v>12.6449</v>
      </c>
      <c r="J1360" s="212" t="s">
        <v>17850</v>
      </c>
      <c r="K1360" s="53"/>
    </row>
    <row r="1361" spans="1:11" ht="46.8">
      <c r="A1361" s="53">
        <v>301</v>
      </c>
      <c r="B1361" s="53">
        <v>123</v>
      </c>
      <c r="C1361" s="38" t="s">
        <v>11188</v>
      </c>
      <c r="D1361" s="38" t="s">
        <v>85</v>
      </c>
      <c r="E1361" s="38" t="s">
        <v>10518</v>
      </c>
      <c r="F1361" s="38" t="s">
        <v>11526</v>
      </c>
      <c r="G1361" s="221" t="s">
        <v>10516</v>
      </c>
      <c r="H1361" s="38" t="s">
        <v>11655</v>
      </c>
      <c r="I1361" s="221">
        <v>2</v>
      </c>
      <c r="J1361" s="212" t="s">
        <v>17850</v>
      </c>
      <c r="K1361" s="53"/>
    </row>
    <row r="1362" spans="1:11" ht="62.4">
      <c r="A1362" s="53">
        <v>302</v>
      </c>
      <c r="B1362" s="53">
        <v>124</v>
      </c>
      <c r="C1362" s="38" t="s">
        <v>11188</v>
      </c>
      <c r="D1362" s="38" t="s">
        <v>90</v>
      </c>
      <c r="E1362" s="38" t="s">
        <v>10844</v>
      </c>
      <c r="F1362" s="38" t="s">
        <v>11221</v>
      </c>
      <c r="G1362" s="221" t="s">
        <v>10516</v>
      </c>
      <c r="H1362" s="38" t="s">
        <v>11656</v>
      </c>
      <c r="I1362" s="221">
        <v>9.1559000000000008</v>
      </c>
      <c r="J1362" s="212" t="s">
        <v>17850</v>
      </c>
      <c r="K1362" s="53"/>
    </row>
    <row r="1363" spans="1:11" ht="31.2">
      <c r="A1363" s="53">
        <v>303</v>
      </c>
      <c r="B1363" s="53">
        <v>125</v>
      </c>
      <c r="C1363" s="38" t="s">
        <v>11188</v>
      </c>
      <c r="D1363" s="38" t="s">
        <v>85</v>
      </c>
      <c r="E1363" s="38" t="s">
        <v>10515</v>
      </c>
      <c r="F1363" s="38" t="s">
        <v>11527</v>
      </c>
      <c r="G1363" s="221" t="s">
        <v>10516</v>
      </c>
      <c r="H1363" s="38" t="s">
        <v>11657</v>
      </c>
      <c r="I1363" s="221">
        <v>1.631</v>
      </c>
      <c r="J1363" s="212" t="s">
        <v>17850</v>
      </c>
      <c r="K1363" s="53"/>
    </row>
    <row r="1364" spans="1:11" ht="62.4">
      <c r="A1364" s="53">
        <v>304</v>
      </c>
      <c r="B1364" s="53">
        <v>126</v>
      </c>
      <c r="C1364" s="38" t="s">
        <v>11188</v>
      </c>
      <c r="D1364" s="38" t="s">
        <v>90</v>
      </c>
      <c r="E1364" s="38" t="s">
        <v>11199</v>
      </c>
      <c r="F1364" s="38" t="s">
        <v>11221</v>
      </c>
      <c r="G1364" s="221" t="s">
        <v>10516</v>
      </c>
      <c r="H1364" s="38" t="s">
        <v>11658</v>
      </c>
      <c r="I1364" s="221">
        <v>4</v>
      </c>
      <c r="J1364" s="212" t="s">
        <v>17850</v>
      </c>
      <c r="K1364" s="53"/>
    </row>
    <row r="1365" spans="1:11" ht="62.4">
      <c r="A1365" s="53">
        <v>305</v>
      </c>
      <c r="B1365" s="53">
        <v>127</v>
      </c>
      <c r="C1365" s="38" t="s">
        <v>11188</v>
      </c>
      <c r="D1365" s="38" t="s">
        <v>85</v>
      </c>
      <c r="E1365" s="38" t="s">
        <v>10844</v>
      </c>
      <c r="F1365" s="38" t="s">
        <v>11513</v>
      </c>
      <c r="G1365" s="221" t="s">
        <v>10516</v>
      </c>
      <c r="H1365" s="38" t="s">
        <v>11659</v>
      </c>
      <c r="I1365" s="221">
        <v>7.3811</v>
      </c>
      <c r="J1365" s="212" t="s">
        <v>17850</v>
      </c>
      <c r="K1365" s="53"/>
    </row>
    <row r="1366" spans="1:11" ht="31.2">
      <c r="A1366" s="53">
        <v>306</v>
      </c>
      <c r="B1366" s="53">
        <v>128</v>
      </c>
      <c r="C1366" s="38" t="s">
        <v>11188</v>
      </c>
      <c r="D1366" s="38" t="s">
        <v>85</v>
      </c>
      <c r="E1366" s="38" t="s">
        <v>10515</v>
      </c>
      <c r="F1366" s="38" t="s">
        <v>11524</v>
      </c>
      <c r="G1366" s="221" t="s">
        <v>10516</v>
      </c>
      <c r="H1366" s="38" t="s">
        <v>11660</v>
      </c>
      <c r="I1366" s="221">
        <v>1.1377999999999999</v>
      </c>
      <c r="J1366" s="212" t="s">
        <v>17850</v>
      </c>
      <c r="K1366" s="53"/>
    </row>
    <row r="1367" spans="1:11" ht="62.4">
      <c r="A1367" s="53">
        <v>307</v>
      </c>
      <c r="B1367" s="53">
        <v>129</v>
      </c>
      <c r="C1367" s="38" t="s">
        <v>11188</v>
      </c>
      <c r="D1367" s="38" t="s">
        <v>90</v>
      </c>
      <c r="E1367" s="38" t="s">
        <v>10844</v>
      </c>
      <c r="F1367" s="38" t="s">
        <v>11221</v>
      </c>
      <c r="G1367" s="221" t="s">
        <v>10516</v>
      </c>
      <c r="H1367" s="38" t="s">
        <v>11661</v>
      </c>
      <c r="I1367" s="221">
        <v>120.17019999999999</v>
      </c>
      <c r="J1367" s="212" t="s">
        <v>17850</v>
      </c>
      <c r="K1367" s="53"/>
    </row>
    <row r="1368" spans="1:11" ht="62.4">
      <c r="A1368" s="53">
        <v>308</v>
      </c>
      <c r="B1368" s="53">
        <v>130</v>
      </c>
      <c r="C1368" s="38" t="s">
        <v>11188</v>
      </c>
      <c r="D1368" s="38" t="s">
        <v>90</v>
      </c>
      <c r="E1368" s="38" t="s">
        <v>10844</v>
      </c>
      <c r="F1368" s="38" t="s">
        <v>11221</v>
      </c>
      <c r="G1368" s="221" t="s">
        <v>10516</v>
      </c>
      <c r="H1368" s="38" t="s">
        <v>11662</v>
      </c>
      <c r="I1368" s="221">
        <v>21.6004</v>
      </c>
      <c r="J1368" s="212" t="s">
        <v>17850</v>
      </c>
      <c r="K1368" s="53"/>
    </row>
    <row r="1369" spans="1:11" ht="62.4">
      <c r="A1369" s="53">
        <v>309</v>
      </c>
      <c r="B1369" s="53">
        <v>131</v>
      </c>
      <c r="C1369" s="38" t="s">
        <v>11188</v>
      </c>
      <c r="D1369" s="38" t="s">
        <v>90</v>
      </c>
      <c r="E1369" s="38" t="s">
        <v>10844</v>
      </c>
      <c r="F1369" s="38" t="s">
        <v>11221</v>
      </c>
      <c r="G1369" s="221" t="s">
        <v>10516</v>
      </c>
      <c r="H1369" s="38" t="s">
        <v>11663</v>
      </c>
      <c r="I1369" s="221">
        <v>13.223699999999999</v>
      </c>
      <c r="J1369" s="212" t="s">
        <v>17850</v>
      </c>
      <c r="K1369" s="53"/>
    </row>
    <row r="1370" spans="1:11" ht="62.4">
      <c r="A1370" s="53">
        <v>310</v>
      </c>
      <c r="B1370" s="53">
        <v>132</v>
      </c>
      <c r="C1370" s="38" t="s">
        <v>11188</v>
      </c>
      <c r="D1370" s="38" t="s">
        <v>90</v>
      </c>
      <c r="E1370" s="38" t="s">
        <v>10844</v>
      </c>
      <c r="F1370" s="38" t="s">
        <v>11221</v>
      </c>
      <c r="G1370" s="221" t="s">
        <v>10516</v>
      </c>
      <c r="H1370" s="38" t="s">
        <v>11664</v>
      </c>
      <c r="I1370" s="221">
        <v>8.8331999999999997</v>
      </c>
      <c r="J1370" s="212" t="s">
        <v>17850</v>
      </c>
      <c r="K1370" s="53"/>
    </row>
    <row r="1371" spans="1:11" ht="62.4">
      <c r="A1371" s="53">
        <v>311</v>
      </c>
      <c r="B1371" s="53">
        <v>133</v>
      </c>
      <c r="C1371" s="38" t="s">
        <v>11188</v>
      </c>
      <c r="D1371" s="38" t="s">
        <v>85</v>
      </c>
      <c r="E1371" s="38" t="s">
        <v>10844</v>
      </c>
      <c r="F1371" s="38" t="s">
        <v>11495</v>
      </c>
      <c r="G1371" s="221" t="s">
        <v>10516</v>
      </c>
      <c r="H1371" s="38" t="s">
        <v>11665</v>
      </c>
      <c r="I1371" s="221">
        <v>35.384999999999998</v>
      </c>
      <c r="J1371" s="212" t="s">
        <v>17850</v>
      </c>
      <c r="K1371" s="53"/>
    </row>
    <row r="1372" spans="1:11" ht="62.4">
      <c r="A1372" s="53">
        <v>312</v>
      </c>
      <c r="B1372" s="53">
        <v>134</v>
      </c>
      <c r="C1372" s="38" t="s">
        <v>11188</v>
      </c>
      <c r="D1372" s="38" t="s">
        <v>90</v>
      </c>
      <c r="E1372" s="38" t="s">
        <v>10844</v>
      </c>
      <c r="F1372" s="38" t="s">
        <v>11221</v>
      </c>
      <c r="G1372" s="221" t="s">
        <v>10516</v>
      </c>
      <c r="H1372" s="38" t="s">
        <v>11666</v>
      </c>
      <c r="I1372" s="221">
        <v>53.779699999999998</v>
      </c>
      <c r="J1372" s="212" t="s">
        <v>17850</v>
      </c>
      <c r="K1372" s="53"/>
    </row>
    <row r="1373" spans="1:11" ht="93.6">
      <c r="A1373" s="53">
        <v>313</v>
      </c>
      <c r="B1373" s="53">
        <v>135</v>
      </c>
      <c r="C1373" s="38" t="s">
        <v>11188</v>
      </c>
      <c r="D1373" s="38" t="s">
        <v>90</v>
      </c>
      <c r="E1373" s="38" t="s">
        <v>10843</v>
      </c>
      <c r="F1373" s="38" t="s">
        <v>11221</v>
      </c>
      <c r="G1373" s="221" t="s">
        <v>10516</v>
      </c>
      <c r="H1373" s="38" t="s">
        <v>11667</v>
      </c>
      <c r="I1373" s="221">
        <v>66.758099999999999</v>
      </c>
      <c r="J1373" s="212" t="s">
        <v>17850</v>
      </c>
      <c r="K1373" s="53"/>
    </row>
    <row r="1374" spans="1:11" ht="62.4">
      <c r="A1374" s="53">
        <v>314</v>
      </c>
      <c r="B1374" s="53">
        <v>136</v>
      </c>
      <c r="C1374" s="38" t="s">
        <v>11188</v>
      </c>
      <c r="D1374" s="38" t="s">
        <v>90</v>
      </c>
      <c r="E1374" s="38" t="s">
        <v>10844</v>
      </c>
      <c r="F1374" s="38" t="s">
        <v>11221</v>
      </c>
      <c r="G1374" s="221" t="s">
        <v>10516</v>
      </c>
      <c r="H1374" s="38" t="s">
        <v>11668</v>
      </c>
      <c r="I1374" s="221">
        <v>11.396800000000001</v>
      </c>
      <c r="J1374" s="212" t="s">
        <v>17850</v>
      </c>
      <c r="K1374" s="53"/>
    </row>
    <row r="1375" spans="1:11" ht="31.2">
      <c r="A1375" s="53">
        <v>315</v>
      </c>
      <c r="B1375" s="53">
        <v>137</v>
      </c>
      <c r="C1375" s="38" t="s">
        <v>11188</v>
      </c>
      <c r="D1375" s="38" t="s">
        <v>85</v>
      </c>
      <c r="E1375" s="38" t="s">
        <v>11201</v>
      </c>
      <c r="F1375" s="38" t="s">
        <v>11528</v>
      </c>
      <c r="G1375" s="221" t="s">
        <v>10516</v>
      </c>
      <c r="H1375" s="38" t="s">
        <v>11669</v>
      </c>
      <c r="I1375" s="221">
        <v>4.8899999999999997</v>
      </c>
      <c r="J1375" s="212" t="s">
        <v>17850</v>
      </c>
      <c r="K1375" s="53"/>
    </row>
    <row r="1376" spans="1:11" ht="93.6">
      <c r="A1376" s="53">
        <v>316</v>
      </c>
      <c r="B1376" s="53">
        <v>138</v>
      </c>
      <c r="C1376" s="38" t="s">
        <v>11188</v>
      </c>
      <c r="D1376" s="38" t="s">
        <v>90</v>
      </c>
      <c r="E1376" s="38" t="s">
        <v>10843</v>
      </c>
      <c r="F1376" s="38" t="s">
        <v>11221</v>
      </c>
      <c r="G1376" s="221" t="s">
        <v>10516</v>
      </c>
      <c r="H1376" s="38" t="s">
        <v>11670</v>
      </c>
      <c r="I1376" s="221">
        <v>14.909599999999999</v>
      </c>
      <c r="J1376" s="212" t="s">
        <v>17850</v>
      </c>
      <c r="K1376" s="53"/>
    </row>
    <row r="1377" spans="1:11" ht="31.2">
      <c r="A1377" s="53">
        <v>317</v>
      </c>
      <c r="B1377" s="53">
        <v>139</v>
      </c>
      <c r="C1377" s="38" t="s">
        <v>11188</v>
      </c>
      <c r="D1377" s="38" t="s">
        <v>85</v>
      </c>
      <c r="E1377" s="38" t="s">
        <v>10518</v>
      </c>
      <c r="F1377" s="38" t="s">
        <v>11529</v>
      </c>
      <c r="G1377" s="221" t="s">
        <v>10516</v>
      </c>
      <c r="H1377" s="38" t="s">
        <v>11671</v>
      </c>
      <c r="I1377" s="221">
        <v>2</v>
      </c>
      <c r="J1377" s="212" t="s">
        <v>17850</v>
      </c>
      <c r="K1377" s="53"/>
    </row>
    <row r="1378" spans="1:11" ht="62.4">
      <c r="A1378" s="53">
        <v>318</v>
      </c>
      <c r="B1378" s="53">
        <v>140</v>
      </c>
      <c r="C1378" s="38" t="s">
        <v>11188</v>
      </c>
      <c r="D1378" s="38" t="s">
        <v>90</v>
      </c>
      <c r="E1378" s="38" t="s">
        <v>10844</v>
      </c>
      <c r="F1378" s="38" t="s">
        <v>11221</v>
      </c>
      <c r="G1378" s="221" t="s">
        <v>10516</v>
      </c>
      <c r="H1378" s="38" t="s">
        <v>11672</v>
      </c>
      <c r="I1378" s="221">
        <v>24.8368</v>
      </c>
      <c r="J1378" s="212" t="s">
        <v>17850</v>
      </c>
      <c r="K1378" s="53"/>
    </row>
    <row r="1379" spans="1:11" ht="62.4">
      <c r="A1379" s="53">
        <v>319</v>
      </c>
      <c r="B1379" s="53">
        <v>141</v>
      </c>
      <c r="C1379" s="38" t="s">
        <v>11188</v>
      </c>
      <c r="D1379" s="38" t="s">
        <v>90</v>
      </c>
      <c r="E1379" s="38" t="s">
        <v>10844</v>
      </c>
      <c r="F1379" s="38" t="s">
        <v>11221</v>
      </c>
      <c r="G1379" s="221" t="s">
        <v>10516</v>
      </c>
      <c r="H1379" s="38" t="s">
        <v>11673</v>
      </c>
      <c r="I1379" s="221">
        <v>8.6155000000000008</v>
      </c>
      <c r="J1379" s="212" t="s">
        <v>17850</v>
      </c>
      <c r="K1379" s="53"/>
    </row>
    <row r="1380" spans="1:11" ht="62.4">
      <c r="A1380" s="53">
        <v>320</v>
      </c>
      <c r="B1380" s="53">
        <v>142</v>
      </c>
      <c r="C1380" s="38" t="s">
        <v>11188</v>
      </c>
      <c r="D1380" s="38" t="s">
        <v>90</v>
      </c>
      <c r="E1380" s="38" t="s">
        <v>10844</v>
      </c>
      <c r="F1380" s="38" t="s">
        <v>11221</v>
      </c>
      <c r="G1380" s="221" t="s">
        <v>10516</v>
      </c>
      <c r="H1380" s="38" t="s">
        <v>11674</v>
      </c>
      <c r="I1380" s="221">
        <v>19.025600000000001</v>
      </c>
      <c r="J1380" s="212" t="s">
        <v>17850</v>
      </c>
      <c r="K1380" s="53"/>
    </row>
    <row r="1381" spans="1:11" ht="62.4">
      <c r="A1381" s="53">
        <v>321</v>
      </c>
      <c r="B1381" s="53">
        <v>143</v>
      </c>
      <c r="C1381" s="38" t="s">
        <v>11188</v>
      </c>
      <c r="D1381" s="38" t="s">
        <v>90</v>
      </c>
      <c r="E1381" s="38" t="s">
        <v>10844</v>
      </c>
      <c r="F1381" s="38" t="s">
        <v>11221</v>
      </c>
      <c r="G1381" s="221" t="s">
        <v>10516</v>
      </c>
      <c r="H1381" s="38" t="s">
        <v>11675</v>
      </c>
      <c r="I1381" s="221">
        <v>34.390799999999999</v>
      </c>
      <c r="J1381" s="212" t="s">
        <v>17850</v>
      </c>
      <c r="K1381" s="53"/>
    </row>
    <row r="1382" spans="1:11" ht="62.4">
      <c r="A1382" s="53">
        <v>322</v>
      </c>
      <c r="B1382" s="53">
        <v>144</v>
      </c>
      <c r="C1382" s="38" t="s">
        <v>11188</v>
      </c>
      <c r="D1382" s="38" t="s">
        <v>90</v>
      </c>
      <c r="E1382" s="38" t="s">
        <v>10844</v>
      </c>
      <c r="F1382" s="38" t="s">
        <v>11221</v>
      </c>
      <c r="G1382" s="221" t="s">
        <v>10516</v>
      </c>
      <c r="H1382" s="38" t="s">
        <v>11676</v>
      </c>
      <c r="I1382" s="221">
        <v>9.5128000000000004</v>
      </c>
      <c r="J1382" s="212" t="s">
        <v>17850</v>
      </c>
      <c r="K1382" s="53"/>
    </row>
    <row r="1383" spans="1:11" ht="62.4">
      <c r="A1383" s="53">
        <v>323</v>
      </c>
      <c r="B1383" s="53">
        <v>145</v>
      </c>
      <c r="C1383" s="38" t="s">
        <v>11188</v>
      </c>
      <c r="D1383" s="38" t="s">
        <v>90</v>
      </c>
      <c r="E1383" s="38" t="s">
        <v>11199</v>
      </c>
      <c r="F1383" s="38" t="s">
        <v>11221</v>
      </c>
      <c r="G1383" s="221" t="s">
        <v>10516</v>
      </c>
      <c r="H1383" s="38" t="s">
        <v>11677</v>
      </c>
      <c r="I1383" s="221">
        <v>10</v>
      </c>
      <c r="J1383" s="212" t="s">
        <v>17850</v>
      </c>
      <c r="K1383" s="53"/>
    </row>
    <row r="1384" spans="1:11" ht="62.4">
      <c r="A1384" s="53">
        <v>324</v>
      </c>
      <c r="B1384" s="53">
        <v>146</v>
      </c>
      <c r="C1384" s="38" t="s">
        <v>11188</v>
      </c>
      <c r="D1384" s="38" t="s">
        <v>90</v>
      </c>
      <c r="E1384" s="38" t="s">
        <v>10844</v>
      </c>
      <c r="F1384" s="38" t="s">
        <v>11221</v>
      </c>
      <c r="G1384" s="221" t="s">
        <v>10516</v>
      </c>
      <c r="H1384" s="38" t="s">
        <v>11678</v>
      </c>
      <c r="I1384" s="221">
        <v>9.0223999999999993</v>
      </c>
      <c r="J1384" s="212" t="s">
        <v>17850</v>
      </c>
      <c r="K1384" s="53"/>
    </row>
    <row r="1385" spans="1:11" ht="46.8">
      <c r="A1385" s="53">
        <v>325</v>
      </c>
      <c r="B1385" s="53">
        <v>147</v>
      </c>
      <c r="C1385" s="38" t="s">
        <v>11189</v>
      </c>
      <c r="D1385" s="38" t="s">
        <v>96</v>
      </c>
      <c r="E1385" s="38" t="s">
        <v>11492</v>
      </c>
      <c r="F1385" s="38" t="s">
        <v>11530</v>
      </c>
      <c r="G1385" s="221" t="s">
        <v>11306</v>
      </c>
      <c r="H1385" s="38" t="s">
        <v>11679</v>
      </c>
      <c r="I1385" s="221">
        <v>41.4</v>
      </c>
      <c r="J1385" s="212" t="s">
        <v>17850</v>
      </c>
      <c r="K1385" s="53"/>
    </row>
    <row r="1386" spans="1:11" ht="31.2">
      <c r="A1386" s="53">
        <v>326</v>
      </c>
      <c r="B1386" s="53">
        <v>148</v>
      </c>
      <c r="C1386" s="38" t="s">
        <v>11188</v>
      </c>
      <c r="D1386" s="38" t="s">
        <v>85</v>
      </c>
      <c r="E1386" s="38" t="s">
        <v>11493</v>
      </c>
      <c r="F1386" s="38" t="s">
        <v>11531</v>
      </c>
      <c r="G1386" s="221" t="s">
        <v>11493</v>
      </c>
      <c r="H1386" s="38" t="s">
        <v>11680</v>
      </c>
      <c r="I1386" s="221">
        <v>3.08</v>
      </c>
      <c r="J1386" s="212" t="s">
        <v>17850</v>
      </c>
      <c r="K1386" s="53"/>
    </row>
    <row r="1387" spans="1:11" ht="31.2">
      <c r="A1387" s="53">
        <v>327</v>
      </c>
      <c r="B1387" s="53">
        <v>149</v>
      </c>
      <c r="C1387" s="38" t="s">
        <v>11188</v>
      </c>
      <c r="D1387" s="38" t="s">
        <v>85</v>
      </c>
      <c r="E1387" s="38" t="s">
        <v>11493</v>
      </c>
      <c r="F1387" s="38" t="s">
        <v>11531</v>
      </c>
      <c r="G1387" s="221" t="s">
        <v>11493</v>
      </c>
      <c r="H1387" s="38" t="s">
        <v>11681</v>
      </c>
      <c r="I1387" s="221">
        <v>1.7</v>
      </c>
      <c r="J1387" s="212" t="s">
        <v>17850</v>
      </c>
      <c r="K1387" s="53"/>
    </row>
    <row r="1388" spans="1:11" ht="31.2">
      <c r="A1388" s="53">
        <v>328</v>
      </c>
      <c r="B1388" s="53">
        <v>150</v>
      </c>
      <c r="C1388" s="38" t="s">
        <v>11188</v>
      </c>
      <c r="D1388" s="38" t="s">
        <v>85</v>
      </c>
      <c r="E1388" s="38" t="s">
        <v>11493</v>
      </c>
      <c r="F1388" s="38" t="s">
        <v>11531</v>
      </c>
      <c r="G1388" s="221" t="s">
        <v>11493</v>
      </c>
      <c r="H1388" s="38" t="s">
        <v>11682</v>
      </c>
      <c r="I1388" s="221">
        <v>2.27</v>
      </c>
      <c r="J1388" s="212" t="s">
        <v>17850</v>
      </c>
      <c r="K1388" s="53"/>
    </row>
    <row r="1389" spans="1:11" ht="31.2">
      <c r="A1389" s="53">
        <v>329</v>
      </c>
      <c r="B1389" s="53">
        <v>151</v>
      </c>
      <c r="C1389" s="38" t="s">
        <v>11189</v>
      </c>
      <c r="D1389" s="38" t="s">
        <v>104</v>
      </c>
      <c r="E1389" s="38" t="s">
        <v>11208</v>
      </c>
      <c r="F1389" s="38" t="s">
        <v>11505</v>
      </c>
      <c r="G1389" s="221" t="s">
        <v>11208</v>
      </c>
      <c r="H1389" s="38" t="s">
        <v>11683</v>
      </c>
      <c r="I1389" s="221">
        <v>27.42</v>
      </c>
      <c r="J1389" s="212" t="s">
        <v>17850</v>
      </c>
      <c r="K1389" s="53"/>
    </row>
    <row r="1390" spans="1:11" ht="31.2">
      <c r="A1390" s="53">
        <v>330</v>
      </c>
      <c r="B1390" s="53">
        <v>152</v>
      </c>
      <c r="C1390" s="38" t="s">
        <v>11189</v>
      </c>
      <c r="D1390" s="38" t="s">
        <v>101</v>
      </c>
      <c r="E1390" s="38" t="s">
        <v>11208</v>
      </c>
      <c r="F1390" s="38" t="s">
        <v>11532</v>
      </c>
      <c r="G1390" s="221" t="s">
        <v>11208</v>
      </c>
      <c r="H1390" s="38" t="s">
        <v>11684</v>
      </c>
      <c r="I1390" s="221">
        <v>18.18</v>
      </c>
      <c r="J1390" s="212" t="s">
        <v>17850</v>
      </c>
      <c r="K1390" s="53"/>
    </row>
    <row r="1391" spans="1:11" ht="31.2">
      <c r="A1391" s="53">
        <v>331</v>
      </c>
      <c r="B1391" s="53">
        <v>153</v>
      </c>
      <c r="C1391" s="38" t="s">
        <v>11189</v>
      </c>
      <c r="D1391" s="38" t="s">
        <v>101</v>
      </c>
      <c r="E1391" s="38" t="s">
        <v>11208</v>
      </c>
      <c r="F1391" s="38" t="s">
        <v>11532</v>
      </c>
      <c r="G1391" s="221" t="s">
        <v>11208</v>
      </c>
      <c r="H1391" s="38" t="s">
        <v>11685</v>
      </c>
      <c r="I1391" s="221">
        <v>13.47</v>
      </c>
      <c r="J1391" s="212" t="s">
        <v>17850</v>
      </c>
      <c r="K1391" s="53"/>
    </row>
    <row r="1392" spans="1:11" ht="31.2">
      <c r="A1392" s="53">
        <v>332</v>
      </c>
      <c r="B1392" s="53">
        <v>154</v>
      </c>
      <c r="C1392" s="38" t="s">
        <v>11189</v>
      </c>
      <c r="D1392" s="38" t="s">
        <v>101</v>
      </c>
      <c r="E1392" s="38" t="s">
        <v>11208</v>
      </c>
      <c r="F1392" s="38" t="s">
        <v>11505</v>
      </c>
      <c r="G1392" s="221" t="s">
        <v>11208</v>
      </c>
      <c r="H1392" s="38" t="s">
        <v>11686</v>
      </c>
      <c r="I1392" s="221">
        <v>17.309999999999999</v>
      </c>
      <c r="J1392" s="212" t="s">
        <v>17850</v>
      </c>
      <c r="K1392" s="53"/>
    </row>
    <row r="1393" spans="1:11" ht="31.2">
      <c r="A1393" s="53">
        <v>333</v>
      </c>
      <c r="B1393" s="53">
        <v>155</v>
      </c>
      <c r="C1393" s="38" t="s">
        <v>11189</v>
      </c>
      <c r="D1393" s="38" t="s">
        <v>101</v>
      </c>
      <c r="E1393" s="38" t="s">
        <v>11208</v>
      </c>
      <c r="F1393" s="38" t="s">
        <v>11505</v>
      </c>
      <c r="G1393" s="221" t="s">
        <v>11208</v>
      </c>
      <c r="H1393" s="38" t="s">
        <v>11687</v>
      </c>
      <c r="I1393" s="221">
        <v>37.32</v>
      </c>
      <c r="J1393" s="212" t="s">
        <v>17850</v>
      </c>
      <c r="K1393" s="53"/>
    </row>
    <row r="1394" spans="1:11" ht="31.2">
      <c r="A1394" s="53">
        <v>334</v>
      </c>
      <c r="B1394" s="53">
        <v>156</v>
      </c>
      <c r="C1394" s="38" t="s">
        <v>11189</v>
      </c>
      <c r="D1394" s="38" t="s">
        <v>101</v>
      </c>
      <c r="E1394" s="38" t="s">
        <v>11208</v>
      </c>
      <c r="F1394" s="38" t="s">
        <v>11505</v>
      </c>
      <c r="G1394" s="221" t="s">
        <v>11208</v>
      </c>
      <c r="H1394" s="38" t="s">
        <v>11688</v>
      </c>
      <c r="I1394" s="221">
        <v>61.5</v>
      </c>
      <c r="J1394" s="212" t="s">
        <v>17850</v>
      </c>
      <c r="K1394" s="53"/>
    </row>
    <row r="1395" spans="1:11" ht="31.2">
      <c r="A1395" s="53">
        <v>335</v>
      </c>
      <c r="B1395" s="53">
        <v>157</v>
      </c>
      <c r="C1395" s="38" t="s">
        <v>11188</v>
      </c>
      <c r="D1395" s="38" t="s">
        <v>85</v>
      </c>
      <c r="E1395" s="38" t="s">
        <v>11207</v>
      </c>
      <c r="F1395" s="38" t="s">
        <v>11513</v>
      </c>
      <c r="G1395" s="221" t="s">
        <v>11207</v>
      </c>
      <c r="H1395" s="38" t="s">
        <v>11689</v>
      </c>
      <c r="I1395" s="221">
        <v>3.53</v>
      </c>
      <c r="J1395" s="212" t="s">
        <v>17850</v>
      </c>
      <c r="K1395" s="53"/>
    </row>
    <row r="1396" spans="1:11" ht="31.2">
      <c r="A1396" s="53">
        <v>336</v>
      </c>
      <c r="B1396" s="53">
        <v>158</v>
      </c>
      <c r="C1396" s="38" t="s">
        <v>11188</v>
      </c>
      <c r="D1396" s="38" t="s">
        <v>85</v>
      </c>
      <c r="E1396" s="38" t="s">
        <v>11207</v>
      </c>
      <c r="F1396" s="38" t="s">
        <v>11513</v>
      </c>
      <c r="G1396" s="221" t="s">
        <v>11207</v>
      </c>
      <c r="H1396" s="38" t="s">
        <v>11690</v>
      </c>
      <c r="I1396" s="221">
        <v>6.31</v>
      </c>
      <c r="J1396" s="212" t="s">
        <v>17850</v>
      </c>
      <c r="K1396" s="53"/>
    </row>
    <row r="1397" spans="1:11" ht="31.2">
      <c r="A1397" s="53">
        <v>337</v>
      </c>
      <c r="B1397" s="53">
        <v>159</v>
      </c>
      <c r="C1397" s="38" t="s">
        <v>11188</v>
      </c>
      <c r="D1397" s="38" t="s">
        <v>85</v>
      </c>
      <c r="E1397" s="38" t="s">
        <v>11207</v>
      </c>
      <c r="F1397" s="38" t="s">
        <v>11513</v>
      </c>
      <c r="G1397" s="221" t="s">
        <v>11207</v>
      </c>
      <c r="H1397" s="38" t="s">
        <v>11691</v>
      </c>
      <c r="I1397" s="221">
        <v>3.01</v>
      </c>
      <c r="J1397" s="212" t="s">
        <v>17850</v>
      </c>
      <c r="K1397" s="53"/>
    </row>
    <row r="1398" spans="1:11" ht="46.8">
      <c r="A1398" s="53">
        <v>338</v>
      </c>
      <c r="B1398" s="53">
        <v>160</v>
      </c>
      <c r="C1398" s="38" t="s">
        <v>11188</v>
      </c>
      <c r="D1398" s="38" t="s">
        <v>85</v>
      </c>
      <c r="E1398" s="38" t="s">
        <v>11207</v>
      </c>
      <c r="F1398" s="38" t="s">
        <v>11509</v>
      </c>
      <c r="G1398" s="221" t="s">
        <v>11207</v>
      </c>
      <c r="H1398" s="38" t="s">
        <v>11692</v>
      </c>
      <c r="I1398" s="221">
        <v>2.17</v>
      </c>
      <c r="J1398" s="212" t="s">
        <v>17850</v>
      </c>
      <c r="K1398" s="53"/>
    </row>
    <row r="1399" spans="1:11" ht="15.6">
      <c r="A1399" s="357" t="s">
        <v>283</v>
      </c>
      <c r="B1399" s="357"/>
      <c r="C1399" s="357"/>
      <c r="D1399" s="357"/>
      <c r="E1399" s="357"/>
      <c r="F1399" s="357"/>
      <c r="G1399" s="357"/>
      <c r="H1399" s="357"/>
      <c r="I1399" s="227">
        <f>SUM(I1239:I1398)</f>
        <v>3346.6515999999992</v>
      </c>
      <c r="J1399" s="381"/>
      <c r="K1399" s="381"/>
    </row>
    <row r="1400" spans="1:11" ht="15.6">
      <c r="A1400" s="360" t="s">
        <v>284</v>
      </c>
      <c r="B1400" s="360"/>
      <c r="C1400" s="360"/>
      <c r="D1400" s="360"/>
      <c r="E1400" s="360"/>
      <c r="F1400" s="360"/>
      <c r="G1400" s="360"/>
      <c r="H1400" s="360"/>
      <c r="I1400" s="360"/>
      <c r="J1400" s="360"/>
      <c r="K1400" s="360"/>
    </row>
    <row r="1401" spans="1:11" ht="31.2">
      <c r="A1401" s="53">
        <v>339</v>
      </c>
      <c r="B1401" s="53">
        <v>1</v>
      </c>
      <c r="C1401" s="38" t="s">
        <v>11188</v>
      </c>
      <c r="D1401" s="38" t="s">
        <v>85</v>
      </c>
      <c r="E1401" s="38" t="s">
        <v>11693</v>
      </c>
      <c r="F1401" s="38" t="s">
        <v>11695</v>
      </c>
      <c r="G1401" s="221" t="s">
        <v>10849</v>
      </c>
      <c r="H1401" s="38" t="s">
        <v>11709</v>
      </c>
      <c r="I1401" s="221">
        <v>174.58009999999999</v>
      </c>
      <c r="J1401" s="212" t="s">
        <v>17850</v>
      </c>
      <c r="K1401" s="53"/>
    </row>
    <row r="1402" spans="1:11" ht="31.2">
      <c r="A1402" s="53">
        <v>340</v>
      </c>
      <c r="B1402" s="53">
        <v>2</v>
      </c>
      <c r="C1402" s="38" t="s">
        <v>11188</v>
      </c>
      <c r="D1402" s="38" t="s">
        <v>85</v>
      </c>
      <c r="E1402" s="38" t="s">
        <v>11693</v>
      </c>
      <c r="F1402" s="38" t="s">
        <v>11696</v>
      </c>
      <c r="G1402" s="221" t="s">
        <v>10849</v>
      </c>
      <c r="H1402" s="38" t="s">
        <v>11710</v>
      </c>
      <c r="I1402" s="221">
        <v>123.67449999999999</v>
      </c>
      <c r="J1402" s="212" t="s">
        <v>17850</v>
      </c>
      <c r="K1402" s="53"/>
    </row>
    <row r="1403" spans="1:11" ht="31.2">
      <c r="A1403" s="53">
        <v>341</v>
      </c>
      <c r="B1403" s="53">
        <v>3</v>
      </c>
      <c r="C1403" s="38" t="s">
        <v>11188</v>
      </c>
      <c r="D1403" s="38" t="s">
        <v>85</v>
      </c>
      <c r="E1403" s="38" t="s">
        <v>11693</v>
      </c>
      <c r="F1403" s="38" t="s">
        <v>11697</v>
      </c>
      <c r="G1403" s="221" t="s">
        <v>10849</v>
      </c>
      <c r="H1403" s="38" t="s">
        <v>11711</v>
      </c>
      <c r="I1403" s="221">
        <v>111.1677</v>
      </c>
      <c r="J1403" s="212" t="s">
        <v>17850</v>
      </c>
      <c r="K1403" s="53"/>
    </row>
    <row r="1404" spans="1:11" ht="31.2">
      <c r="A1404" s="53">
        <v>342</v>
      </c>
      <c r="B1404" s="53">
        <v>4</v>
      </c>
      <c r="C1404" s="38" t="s">
        <v>11188</v>
      </c>
      <c r="D1404" s="38" t="s">
        <v>85</v>
      </c>
      <c r="E1404" s="38" t="s">
        <v>11693</v>
      </c>
      <c r="F1404" s="38" t="s">
        <v>11695</v>
      </c>
      <c r="G1404" s="221" t="s">
        <v>10849</v>
      </c>
      <c r="H1404" s="38" t="s">
        <v>11712</v>
      </c>
      <c r="I1404" s="221">
        <v>91.411500000000004</v>
      </c>
      <c r="J1404" s="212" t="s">
        <v>17850</v>
      </c>
      <c r="K1404" s="53"/>
    </row>
    <row r="1405" spans="1:11" ht="31.2">
      <c r="A1405" s="53">
        <v>343</v>
      </c>
      <c r="B1405" s="53">
        <v>5</v>
      </c>
      <c r="C1405" s="38" t="s">
        <v>11188</v>
      </c>
      <c r="D1405" s="38" t="s">
        <v>85</v>
      </c>
      <c r="E1405" s="38" t="s">
        <v>11693</v>
      </c>
      <c r="F1405" s="38" t="s">
        <v>11698</v>
      </c>
      <c r="G1405" s="221" t="s">
        <v>10849</v>
      </c>
      <c r="H1405" s="38" t="s">
        <v>11713</v>
      </c>
      <c r="I1405" s="221">
        <v>7.6368</v>
      </c>
      <c r="J1405" s="212" t="s">
        <v>17850</v>
      </c>
      <c r="K1405" s="53"/>
    </row>
    <row r="1406" spans="1:11" ht="31.2">
      <c r="A1406" s="53">
        <v>344</v>
      </c>
      <c r="B1406" s="53">
        <v>6</v>
      </c>
      <c r="C1406" s="38" t="s">
        <v>11188</v>
      </c>
      <c r="D1406" s="38" t="s">
        <v>85</v>
      </c>
      <c r="E1406" s="38" t="s">
        <v>11693</v>
      </c>
      <c r="F1406" s="38" t="s">
        <v>11695</v>
      </c>
      <c r="G1406" s="221" t="s">
        <v>10849</v>
      </c>
      <c r="H1406" s="38" t="s">
        <v>11714</v>
      </c>
      <c r="I1406" s="221">
        <v>82.7941</v>
      </c>
      <c r="J1406" s="212" t="s">
        <v>17850</v>
      </c>
      <c r="K1406" s="53"/>
    </row>
    <row r="1407" spans="1:11" ht="31.2">
      <c r="A1407" s="53">
        <v>345</v>
      </c>
      <c r="B1407" s="53">
        <v>7</v>
      </c>
      <c r="C1407" s="38" t="s">
        <v>11188</v>
      </c>
      <c r="D1407" s="38" t="s">
        <v>85</v>
      </c>
      <c r="E1407" s="38" t="s">
        <v>11693</v>
      </c>
      <c r="F1407" s="38" t="s">
        <v>11695</v>
      </c>
      <c r="G1407" s="221" t="s">
        <v>10849</v>
      </c>
      <c r="H1407" s="38" t="s">
        <v>11715</v>
      </c>
      <c r="I1407" s="221">
        <v>106.3265</v>
      </c>
      <c r="J1407" s="212" t="s">
        <v>17850</v>
      </c>
      <c r="K1407" s="53"/>
    </row>
    <row r="1408" spans="1:11" ht="31.2">
      <c r="A1408" s="53">
        <v>346</v>
      </c>
      <c r="B1408" s="53">
        <v>8</v>
      </c>
      <c r="C1408" s="38" t="s">
        <v>11188</v>
      </c>
      <c r="D1408" s="38" t="s">
        <v>85</v>
      </c>
      <c r="E1408" s="38" t="s">
        <v>11693</v>
      </c>
      <c r="F1408" s="38" t="s">
        <v>11695</v>
      </c>
      <c r="G1408" s="221" t="s">
        <v>10849</v>
      </c>
      <c r="H1408" s="38" t="s">
        <v>11716</v>
      </c>
      <c r="I1408" s="221">
        <v>167.666</v>
      </c>
      <c r="J1408" s="212" t="s">
        <v>17850</v>
      </c>
      <c r="K1408" s="53"/>
    </row>
    <row r="1409" spans="1:11" ht="31.2">
      <c r="A1409" s="53">
        <v>347</v>
      </c>
      <c r="B1409" s="53">
        <v>9</v>
      </c>
      <c r="C1409" s="38" t="s">
        <v>11188</v>
      </c>
      <c r="D1409" s="38" t="s">
        <v>85</v>
      </c>
      <c r="E1409" s="38" t="s">
        <v>11693</v>
      </c>
      <c r="F1409" s="38" t="s">
        <v>11699</v>
      </c>
      <c r="G1409" s="221" t="s">
        <v>10849</v>
      </c>
      <c r="H1409" s="38" t="s">
        <v>11717</v>
      </c>
      <c r="I1409" s="221">
        <v>337.8279</v>
      </c>
      <c r="J1409" s="212" t="s">
        <v>17850</v>
      </c>
      <c r="K1409" s="53"/>
    </row>
    <row r="1410" spans="1:11" ht="31.2">
      <c r="A1410" s="53">
        <v>348</v>
      </c>
      <c r="B1410" s="53">
        <v>10</v>
      </c>
      <c r="C1410" s="38" t="s">
        <v>11188</v>
      </c>
      <c r="D1410" s="38" t="s">
        <v>85</v>
      </c>
      <c r="E1410" s="38" t="s">
        <v>11693</v>
      </c>
      <c r="F1410" s="38" t="s">
        <v>11700</v>
      </c>
      <c r="G1410" s="221" t="s">
        <v>10849</v>
      </c>
      <c r="H1410" s="38" t="s">
        <v>11718</v>
      </c>
      <c r="I1410" s="221">
        <v>10.841699999999999</v>
      </c>
      <c r="J1410" s="212" t="s">
        <v>17850</v>
      </c>
      <c r="K1410" s="53"/>
    </row>
    <row r="1411" spans="1:11" ht="31.2">
      <c r="A1411" s="53">
        <v>349</v>
      </c>
      <c r="B1411" s="53">
        <v>11</v>
      </c>
      <c r="C1411" s="38" t="s">
        <v>11188</v>
      </c>
      <c r="D1411" s="38" t="s">
        <v>85</v>
      </c>
      <c r="E1411" s="38" t="s">
        <v>11693</v>
      </c>
      <c r="F1411" s="38" t="s">
        <v>11701</v>
      </c>
      <c r="G1411" s="221" t="s">
        <v>10849</v>
      </c>
      <c r="H1411" s="38" t="s">
        <v>11719</v>
      </c>
      <c r="I1411" s="221">
        <v>124.52970000000001</v>
      </c>
      <c r="J1411" s="212" t="s">
        <v>17850</v>
      </c>
      <c r="K1411" s="53"/>
    </row>
    <row r="1412" spans="1:11" ht="31.2">
      <c r="A1412" s="53">
        <v>350</v>
      </c>
      <c r="B1412" s="53">
        <v>12</v>
      </c>
      <c r="C1412" s="38" t="s">
        <v>11188</v>
      </c>
      <c r="D1412" s="38" t="s">
        <v>85</v>
      </c>
      <c r="E1412" s="38" t="s">
        <v>11693</v>
      </c>
      <c r="F1412" s="38" t="s">
        <v>11702</v>
      </c>
      <c r="G1412" s="221" t="s">
        <v>10849</v>
      </c>
      <c r="H1412" s="38" t="s">
        <v>11720</v>
      </c>
      <c r="I1412" s="221">
        <v>154.9188</v>
      </c>
      <c r="J1412" s="212" t="s">
        <v>17850</v>
      </c>
      <c r="K1412" s="53"/>
    </row>
    <row r="1413" spans="1:11" ht="31.2">
      <c r="A1413" s="53">
        <v>351</v>
      </c>
      <c r="B1413" s="53">
        <v>13</v>
      </c>
      <c r="C1413" s="38" t="s">
        <v>11188</v>
      </c>
      <c r="D1413" s="38" t="s">
        <v>85</v>
      </c>
      <c r="E1413" s="38" t="s">
        <v>11693</v>
      </c>
      <c r="F1413" s="38" t="s">
        <v>11696</v>
      </c>
      <c r="G1413" s="221" t="s">
        <v>10849</v>
      </c>
      <c r="H1413" s="38" t="s">
        <v>11721</v>
      </c>
      <c r="I1413" s="221">
        <v>9.6745999999999999</v>
      </c>
      <c r="J1413" s="212" t="s">
        <v>17850</v>
      </c>
      <c r="K1413" s="53"/>
    </row>
    <row r="1414" spans="1:11" ht="31.2">
      <c r="A1414" s="53">
        <v>352</v>
      </c>
      <c r="B1414" s="53">
        <v>14</v>
      </c>
      <c r="C1414" s="38" t="s">
        <v>11188</v>
      </c>
      <c r="D1414" s="38" t="s">
        <v>85</v>
      </c>
      <c r="E1414" s="38" t="s">
        <v>11693</v>
      </c>
      <c r="F1414" s="38" t="s">
        <v>11697</v>
      </c>
      <c r="G1414" s="221" t="s">
        <v>10849</v>
      </c>
      <c r="H1414" s="38" t="s">
        <v>11722</v>
      </c>
      <c r="I1414" s="221">
        <v>25.215299999999999</v>
      </c>
      <c r="J1414" s="212" t="s">
        <v>17850</v>
      </c>
      <c r="K1414" s="53"/>
    </row>
    <row r="1415" spans="1:11" ht="31.2">
      <c r="A1415" s="53">
        <v>353</v>
      </c>
      <c r="B1415" s="53">
        <v>15</v>
      </c>
      <c r="C1415" s="38" t="s">
        <v>11188</v>
      </c>
      <c r="D1415" s="38" t="s">
        <v>85</v>
      </c>
      <c r="E1415" s="38" t="s">
        <v>11693</v>
      </c>
      <c r="F1415" s="38" t="s">
        <v>11695</v>
      </c>
      <c r="G1415" s="221" t="s">
        <v>10849</v>
      </c>
      <c r="H1415" s="38" t="s">
        <v>11723</v>
      </c>
      <c r="I1415" s="221">
        <v>77.595100000000002</v>
      </c>
      <c r="J1415" s="212" t="s">
        <v>17850</v>
      </c>
      <c r="K1415" s="53"/>
    </row>
    <row r="1416" spans="1:11" ht="31.2">
      <c r="A1416" s="53">
        <v>354</v>
      </c>
      <c r="B1416" s="53">
        <v>16</v>
      </c>
      <c r="C1416" s="38" t="s">
        <v>11189</v>
      </c>
      <c r="D1416" s="38" t="s">
        <v>34</v>
      </c>
      <c r="E1416" s="38" t="s">
        <v>11694</v>
      </c>
      <c r="F1416" s="38" t="s">
        <v>11498</v>
      </c>
      <c r="G1416" s="221" t="s">
        <v>10811</v>
      </c>
      <c r="H1416" s="38" t="s">
        <v>11724</v>
      </c>
      <c r="I1416" s="221">
        <v>25.179500000000001</v>
      </c>
      <c r="J1416" s="212" t="s">
        <v>17850</v>
      </c>
      <c r="K1416" s="53"/>
    </row>
    <row r="1417" spans="1:11" ht="31.2">
      <c r="A1417" s="53">
        <v>355</v>
      </c>
      <c r="B1417" s="53">
        <v>17</v>
      </c>
      <c r="C1417" s="38" t="s">
        <v>11188</v>
      </c>
      <c r="D1417" s="38" t="s">
        <v>85</v>
      </c>
      <c r="E1417" s="38" t="s">
        <v>11693</v>
      </c>
      <c r="F1417" s="38" t="s">
        <v>11695</v>
      </c>
      <c r="G1417" s="221" t="s">
        <v>10849</v>
      </c>
      <c r="H1417" s="38" t="s">
        <v>11725</v>
      </c>
      <c r="I1417" s="221">
        <v>49.805300000000003</v>
      </c>
      <c r="J1417" s="212" t="s">
        <v>17850</v>
      </c>
      <c r="K1417" s="53"/>
    </row>
    <row r="1418" spans="1:11" ht="62.4">
      <c r="A1418" s="53">
        <v>356</v>
      </c>
      <c r="B1418" s="53">
        <v>18</v>
      </c>
      <c r="C1418" s="38" t="s">
        <v>11188</v>
      </c>
      <c r="D1418" s="38" t="s">
        <v>85</v>
      </c>
      <c r="E1418" s="38" t="s">
        <v>10844</v>
      </c>
      <c r="F1418" s="38" t="s">
        <v>11513</v>
      </c>
      <c r="G1418" s="221" t="s">
        <v>10516</v>
      </c>
      <c r="H1418" s="38" t="s">
        <v>11726</v>
      </c>
      <c r="I1418" s="221">
        <v>6.7765000000000004</v>
      </c>
      <c r="J1418" s="212" t="s">
        <v>17850</v>
      </c>
      <c r="K1418" s="53"/>
    </row>
    <row r="1419" spans="1:11" ht="31.2">
      <c r="A1419" s="53">
        <v>357</v>
      </c>
      <c r="B1419" s="53">
        <v>19</v>
      </c>
      <c r="C1419" s="38" t="s">
        <v>11188</v>
      </c>
      <c r="D1419" s="38" t="s">
        <v>85</v>
      </c>
      <c r="E1419" s="38" t="s">
        <v>11693</v>
      </c>
      <c r="F1419" s="38" t="s">
        <v>11703</v>
      </c>
      <c r="G1419" s="221" t="s">
        <v>10849</v>
      </c>
      <c r="H1419" s="38" t="s">
        <v>11727</v>
      </c>
      <c r="I1419" s="221">
        <v>47.509599999999999</v>
      </c>
      <c r="J1419" s="212" t="s">
        <v>17850</v>
      </c>
      <c r="K1419" s="53"/>
    </row>
    <row r="1420" spans="1:11" ht="31.2">
      <c r="A1420" s="53">
        <v>358</v>
      </c>
      <c r="B1420" s="53">
        <v>20</v>
      </c>
      <c r="C1420" s="38" t="s">
        <v>11188</v>
      </c>
      <c r="D1420" s="38" t="s">
        <v>85</v>
      </c>
      <c r="E1420" s="38" t="s">
        <v>11693</v>
      </c>
      <c r="F1420" s="38" t="s">
        <v>11704</v>
      </c>
      <c r="G1420" s="221" t="s">
        <v>10849</v>
      </c>
      <c r="H1420" s="38" t="s">
        <v>11728</v>
      </c>
      <c r="I1420" s="221">
        <v>9.8543000000000003</v>
      </c>
      <c r="J1420" s="212" t="s">
        <v>17850</v>
      </c>
      <c r="K1420" s="53"/>
    </row>
    <row r="1421" spans="1:11" ht="62.4">
      <c r="A1421" s="53">
        <v>359</v>
      </c>
      <c r="B1421" s="53">
        <v>21</v>
      </c>
      <c r="C1421" s="38" t="s">
        <v>11188</v>
      </c>
      <c r="D1421" s="38" t="s">
        <v>90</v>
      </c>
      <c r="E1421" s="38" t="s">
        <v>11199</v>
      </c>
      <c r="F1421" s="38" t="s">
        <v>11221</v>
      </c>
      <c r="G1421" s="221" t="s">
        <v>10516</v>
      </c>
      <c r="H1421" s="38" t="s">
        <v>11729</v>
      </c>
      <c r="I1421" s="221">
        <v>5.6158999999999999</v>
      </c>
      <c r="J1421" s="212" t="s">
        <v>17850</v>
      </c>
      <c r="K1421" s="53"/>
    </row>
    <row r="1422" spans="1:11" ht="46.8">
      <c r="A1422" s="53">
        <v>360</v>
      </c>
      <c r="B1422" s="53">
        <v>22</v>
      </c>
      <c r="C1422" s="38" t="s">
        <v>11188</v>
      </c>
      <c r="D1422" s="38" t="s">
        <v>85</v>
      </c>
      <c r="E1422" s="38" t="s">
        <v>11207</v>
      </c>
      <c r="F1422" s="38" t="s">
        <v>11705</v>
      </c>
      <c r="G1422" s="221" t="s">
        <v>11207</v>
      </c>
      <c r="H1422" s="38" t="s">
        <v>11730</v>
      </c>
      <c r="I1422" s="221">
        <v>17.95</v>
      </c>
      <c r="J1422" s="212" t="s">
        <v>17850</v>
      </c>
      <c r="K1422" s="53"/>
    </row>
    <row r="1423" spans="1:11" ht="46.8">
      <c r="A1423" s="53">
        <v>361</v>
      </c>
      <c r="B1423" s="53">
        <v>23</v>
      </c>
      <c r="C1423" s="38" t="s">
        <v>11188</v>
      </c>
      <c r="D1423" s="38" t="s">
        <v>85</v>
      </c>
      <c r="E1423" s="38" t="s">
        <v>11207</v>
      </c>
      <c r="F1423" s="38" t="s">
        <v>11706</v>
      </c>
      <c r="G1423" s="221" t="s">
        <v>11207</v>
      </c>
      <c r="H1423" s="38" t="s">
        <v>11731</v>
      </c>
      <c r="I1423" s="221">
        <v>83.25</v>
      </c>
      <c r="J1423" s="212" t="s">
        <v>17850</v>
      </c>
      <c r="K1423" s="53"/>
    </row>
    <row r="1424" spans="1:11" ht="46.8">
      <c r="A1424" s="53">
        <v>362</v>
      </c>
      <c r="B1424" s="53">
        <v>24</v>
      </c>
      <c r="C1424" s="38" t="s">
        <v>11188</v>
      </c>
      <c r="D1424" s="38" t="s">
        <v>85</v>
      </c>
      <c r="E1424" s="38" t="s">
        <v>11207</v>
      </c>
      <c r="F1424" s="38" t="s">
        <v>11707</v>
      </c>
      <c r="G1424" s="221" t="s">
        <v>11207</v>
      </c>
      <c r="H1424" s="38" t="s">
        <v>11732</v>
      </c>
      <c r="I1424" s="221">
        <v>42.97</v>
      </c>
      <c r="J1424" s="212" t="s">
        <v>17850</v>
      </c>
      <c r="K1424" s="53"/>
    </row>
    <row r="1425" spans="1:11" ht="31.2">
      <c r="A1425" s="53">
        <v>363</v>
      </c>
      <c r="B1425" s="53">
        <v>25</v>
      </c>
      <c r="C1425" s="38" t="s">
        <v>11188</v>
      </c>
      <c r="D1425" s="38" t="s">
        <v>85</v>
      </c>
      <c r="E1425" s="38" t="s">
        <v>11207</v>
      </c>
      <c r="F1425" s="38" t="s">
        <v>11207</v>
      </c>
      <c r="G1425" s="221" t="s">
        <v>11207</v>
      </c>
      <c r="H1425" s="38" t="s">
        <v>11733</v>
      </c>
      <c r="I1425" s="221">
        <v>4.5199999999999996</v>
      </c>
      <c r="J1425" s="212" t="s">
        <v>17850</v>
      </c>
      <c r="K1425" s="53"/>
    </row>
    <row r="1426" spans="1:11" ht="46.8">
      <c r="A1426" s="53">
        <v>364</v>
      </c>
      <c r="B1426" s="53">
        <v>26</v>
      </c>
      <c r="C1426" s="38" t="s">
        <v>11188</v>
      </c>
      <c r="D1426" s="38" t="s">
        <v>85</v>
      </c>
      <c r="E1426" s="38" t="s">
        <v>11207</v>
      </c>
      <c r="F1426" s="38" t="s">
        <v>11708</v>
      </c>
      <c r="G1426" s="221" t="s">
        <v>11207</v>
      </c>
      <c r="H1426" s="38" t="s">
        <v>11734</v>
      </c>
      <c r="I1426" s="221">
        <v>3.03</v>
      </c>
      <c r="J1426" s="212" t="s">
        <v>17850</v>
      </c>
      <c r="K1426" s="53"/>
    </row>
    <row r="1427" spans="1:11" ht="15.6">
      <c r="A1427" s="348" t="s">
        <v>285</v>
      </c>
      <c r="B1427" s="348"/>
      <c r="C1427" s="348"/>
      <c r="D1427" s="348"/>
      <c r="E1427" s="348"/>
      <c r="F1427" s="348"/>
      <c r="G1427" s="348"/>
      <c r="H1427" s="348"/>
      <c r="I1427" s="228">
        <f>SUM(I1401:I1426)</f>
        <v>1902.3214</v>
      </c>
      <c r="J1427" s="376"/>
      <c r="K1427" s="376"/>
    </row>
    <row r="1428" spans="1:11" ht="15.6">
      <c r="A1428" s="380" t="s">
        <v>1563</v>
      </c>
      <c r="B1428" s="380"/>
      <c r="C1428" s="380"/>
      <c r="D1428" s="380"/>
      <c r="E1428" s="380"/>
      <c r="F1428" s="380"/>
      <c r="G1428" s="380"/>
      <c r="H1428" s="380"/>
      <c r="I1428" s="380"/>
      <c r="J1428" s="380"/>
      <c r="K1428" s="380"/>
    </row>
    <row r="1429" spans="1:11" ht="31.2">
      <c r="A1429" s="53">
        <v>365</v>
      </c>
      <c r="B1429" s="53">
        <v>1</v>
      </c>
      <c r="C1429" s="38" t="s">
        <v>11188</v>
      </c>
      <c r="D1429" s="38" t="s">
        <v>90</v>
      </c>
      <c r="E1429" s="38" t="s">
        <v>11735</v>
      </c>
      <c r="F1429" s="38" t="s">
        <v>11739</v>
      </c>
      <c r="G1429" s="221" t="s">
        <v>11735</v>
      </c>
      <c r="H1429" s="38" t="s">
        <v>11742</v>
      </c>
      <c r="I1429" s="221">
        <v>3</v>
      </c>
      <c r="J1429" s="212" t="s">
        <v>17850</v>
      </c>
      <c r="K1429" s="53"/>
    </row>
    <row r="1430" spans="1:11" ht="31.2">
      <c r="A1430" s="53">
        <v>366</v>
      </c>
      <c r="B1430" s="53">
        <v>2</v>
      </c>
      <c r="C1430" s="38" t="s">
        <v>11188</v>
      </c>
      <c r="D1430" s="38" t="s">
        <v>90</v>
      </c>
      <c r="E1430" s="38" t="s">
        <v>11736</v>
      </c>
      <c r="F1430" s="38" t="s">
        <v>11739</v>
      </c>
      <c r="G1430" s="221" t="s">
        <v>11736</v>
      </c>
      <c r="H1430" s="38" t="s">
        <v>11743</v>
      </c>
      <c r="I1430" s="221">
        <v>1.83</v>
      </c>
      <c r="J1430" s="212" t="s">
        <v>17850</v>
      </c>
      <c r="K1430" s="53"/>
    </row>
    <row r="1431" spans="1:11" ht="31.2">
      <c r="A1431" s="53">
        <v>367</v>
      </c>
      <c r="B1431" s="53">
        <v>3</v>
      </c>
      <c r="C1431" s="38" t="s">
        <v>11188</v>
      </c>
      <c r="D1431" s="38" t="s">
        <v>90</v>
      </c>
      <c r="E1431" s="38" t="s">
        <v>11736</v>
      </c>
      <c r="F1431" s="38" t="s">
        <v>11739</v>
      </c>
      <c r="G1431" s="221" t="s">
        <v>11736</v>
      </c>
      <c r="H1431" s="38" t="s">
        <v>11744</v>
      </c>
      <c r="I1431" s="221">
        <v>1.32</v>
      </c>
      <c r="J1431" s="212" t="s">
        <v>17850</v>
      </c>
      <c r="K1431" s="53"/>
    </row>
    <row r="1432" spans="1:11" ht="31.2">
      <c r="A1432" s="53">
        <v>368</v>
      </c>
      <c r="B1432" s="53">
        <v>4</v>
      </c>
      <c r="C1432" s="38" t="s">
        <v>11188</v>
      </c>
      <c r="D1432" s="38" t="s">
        <v>90</v>
      </c>
      <c r="E1432" s="38" t="s">
        <v>11736</v>
      </c>
      <c r="F1432" s="38" t="s">
        <v>11739</v>
      </c>
      <c r="G1432" s="221" t="s">
        <v>11736</v>
      </c>
      <c r="H1432" s="38" t="s">
        <v>11745</v>
      </c>
      <c r="I1432" s="221">
        <v>1.79</v>
      </c>
      <c r="J1432" s="212" t="s">
        <v>17850</v>
      </c>
      <c r="K1432" s="53"/>
    </row>
    <row r="1433" spans="1:11" ht="31.2">
      <c r="A1433" s="53">
        <v>369</v>
      </c>
      <c r="B1433" s="53">
        <v>5</v>
      </c>
      <c r="C1433" s="38" t="s">
        <v>11188</v>
      </c>
      <c r="D1433" s="38" t="s">
        <v>90</v>
      </c>
      <c r="E1433" s="38" t="s">
        <v>11736</v>
      </c>
      <c r="F1433" s="38" t="s">
        <v>11739</v>
      </c>
      <c r="G1433" s="221" t="s">
        <v>11736</v>
      </c>
      <c r="H1433" s="38" t="s">
        <v>11746</v>
      </c>
      <c r="I1433" s="221">
        <v>0.61</v>
      </c>
      <c r="J1433" s="212" t="s">
        <v>17850</v>
      </c>
      <c r="K1433" s="53"/>
    </row>
    <row r="1434" spans="1:11" ht="31.2">
      <c r="A1434" s="53">
        <v>370</v>
      </c>
      <c r="B1434" s="53">
        <v>6</v>
      </c>
      <c r="C1434" s="38" t="s">
        <v>11188</v>
      </c>
      <c r="D1434" s="38" t="s">
        <v>90</v>
      </c>
      <c r="E1434" s="38" t="s">
        <v>11736</v>
      </c>
      <c r="F1434" s="38" t="s">
        <v>11739</v>
      </c>
      <c r="G1434" s="221" t="s">
        <v>11736</v>
      </c>
      <c r="H1434" s="38" t="s">
        <v>11747</v>
      </c>
      <c r="I1434" s="221">
        <v>0.48</v>
      </c>
      <c r="J1434" s="212" t="s">
        <v>17850</v>
      </c>
      <c r="K1434" s="53"/>
    </row>
    <row r="1435" spans="1:11" ht="31.2">
      <c r="A1435" s="53">
        <v>371</v>
      </c>
      <c r="B1435" s="53">
        <v>7</v>
      </c>
      <c r="C1435" s="38" t="s">
        <v>11188</v>
      </c>
      <c r="D1435" s="38" t="s">
        <v>90</v>
      </c>
      <c r="E1435" s="38" t="s">
        <v>11736</v>
      </c>
      <c r="F1435" s="38" t="s">
        <v>11739</v>
      </c>
      <c r="G1435" s="221" t="s">
        <v>11736</v>
      </c>
      <c r="H1435" s="38" t="s">
        <v>11748</v>
      </c>
      <c r="I1435" s="221">
        <v>0.88</v>
      </c>
      <c r="J1435" s="212" t="s">
        <v>17850</v>
      </c>
      <c r="K1435" s="53"/>
    </row>
    <row r="1436" spans="1:11" ht="31.2">
      <c r="A1436" s="53">
        <v>372</v>
      </c>
      <c r="B1436" s="53">
        <v>8</v>
      </c>
      <c r="C1436" s="38" t="s">
        <v>11188</v>
      </c>
      <c r="D1436" s="38" t="s">
        <v>87</v>
      </c>
      <c r="E1436" s="38" t="s">
        <v>11736</v>
      </c>
      <c r="F1436" s="38" t="s">
        <v>11740</v>
      </c>
      <c r="G1436" s="221" t="s">
        <v>11736</v>
      </c>
      <c r="H1436" s="38" t="s">
        <v>11749</v>
      </c>
      <c r="I1436" s="221">
        <v>3.77</v>
      </c>
      <c r="J1436" s="212" t="s">
        <v>17850</v>
      </c>
      <c r="K1436" s="53"/>
    </row>
    <row r="1437" spans="1:11" ht="31.2">
      <c r="A1437" s="53">
        <v>373</v>
      </c>
      <c r="B1437" s="53">
        <v>9</v>
      </c>
      <c r="C1437" s="38" t="s">
        <v>11188</v>
      </c>
      <c r="D1437" s="38" t="s">
        <v>87</v>
      </c>
      <c r="E1437" s="38" t="s">
        <v>11736</v>
      </c>
      <c r="F1437" s="38" t="s">
        <v>11740</v>
      </c>
      <c r="G1437" s="221" t="s">
        <v>11736</v>
      </c>
      <c r="H1437" s="38" t="s">
        <v>11750</v>
      </c>
      <c r="I1437" s="221">
        <v>3.71</v>
      </c>
      <c r="J1437" s="212" t="s">
        <v>17850</v>
      </c>
      <c r="K1437" s="53"/>
    </row>
    <row r="1438" spans="1:11" ht="31.2">
      <c r="A1438" s="53">
        <v>374</v>
      </c>
      <c r="B1438" s="53">
        <v>10</v>
      </c>
      <c r="C1438" s="38" t="s">
        <v>11188</v>
      </c>
      <c r="D1438" s="38" t="s">
        <v>87</v>
      </c>
      <c r="E1438" s="38" t="s">
        <v>11736</v>
      </c>
      <c r="F1438" s="38" t="s">
        <v>11740</v>
      </c>
      <c r="G1438" s="221" t="s">
        <v>11736</v>
      </c>
      <c r="H1438" s="38" t="s">
        <v>11751</v>
      </c>
      <c r="I1438" s="221">
        <v>3.09</v>
      </c>
      <c r="J1438" s="212" t="s">
        <v>17850</v>
      </c>
      <c r="K1438" s="53"/>
    </row>
    <row r="1439" spans="1:11" ht="31.2">
      <c r="A1439" s="53">
        <v>375</v>
      </c>
      <c r="B1439" s="53">
        <v>11</v>
      </c>
      <c r="C1439" s="38" t="s">
        <v>11188</v>
      </c>
      <c r="D1439" s="38" t="s">
        <v>90</v>
      </c>
      <c r="E1439" s="38" t="s">
        <v>11736</v>
      </c>
      <c r="F1439" s="38" t="s">
        <v>11739</v>
      </c>
      <c r="G1439" s="221" t="s">
        <v>11736</v>
      </c>
      <c r="H1439" s="38" t="s">
        <v>11752</v>
      </c>
      <c r="I1439" s="221">
        <v>2.52</v>
      </c>
      <c r="J1439" s="212" t="s">
        <v>17850</v>
      </c>
      <c r="K1439" s="53"/>
    </row>
    <row r="1440" spans="1:11" ht="31.2">
      <c r="A1440" s="53">
        <v>376</v>
      </c>
      <c r="B1440" s="53">
        <v>12</v>
      </c>
      <c r="C1440" s="38" t="s">
        <v>11188</v>
      </c>
      <c r="D1440" s="38" t="s">
        <v>87</v>
      </c>
      <c r="E1440" s="38" t="s">
        <v>11736</v>
      </c>
      <c r="F1440" s="38" t="s">
        <v>11740</v>
      </c>
      <c r="G1440" s="221" t="s">
        <v>11736</v>
      </c>
      <c r="H1440" s="38" t="s">
        <v>11753</v>
      </c>
      <c r="I1440" s="221">
        <v>3.99</v>
      </c>
      <c r="J1440" s="212" t="s">
        <v>17850</v>
      </c>
      <c r="K1440" s="53"/>
    </row>
    <row r="1441" spans="1:11" ht="31.2">
      <c r="A1441" s="53">
        <v>377</v>
      </c>
      <c r="B1441" s="53">
        <v>13</v>
      </c>
      <c r="C1441" s="38" t="s">
        <v>11188</v>
      </c>
      <c r="D1441" s="38" t="s">
        <v>90</v>
      </c>
      <c r="E1441" s="38" t="s">
        <v>11736</v>
      </c>
      <c r="F1441" s="38" t="s">
        <v>11739</v>
      </c>
      <c r="G1441" s="221" t="s">
        <v>11736</v>
      </c>
      <c r="H1441" s="38" t="s">
        <v>11754</v>
      </c>
      <c r="I1441" s="221">
        <v>1.99</v>
      </c>
      <c r="J1441" s="212" t="s">
        <v>17850</v>
      </c>
      <c r="K1441" s="53"/>
    </row>
    <row r="1442" spans="1:11" ht="31.2">
      <c r="A1442" s="53">
        <v>378</v>
      </c>
      <c r="B1442" s="53">
        <v>14</v>
      </c>
      <c r="C1442" s="38" t="s">
        <v>11188</v>
      </c>
      <c r="D1442" s="38" t="s">
        <v>90</v>
      </c>
      <c r="E1442" s="38" t="s">
        <v>11737</v>
      </c>
      <c r="F1442" s="38" t="s">
        <v>11739</v>
      </c>
      <c r="G1442" s="221" t="s">
        <v>11737</v>
      </c>
      <c r="H1442" s="38" t="s">
        <v>11755</v>
      </c>
      <c r="I1442" s="221">
        <v>1.05</v>
      </c>
      <c r="J1442" s="212" t="s">
        <v>17850</v>
      </c>
      <c r="K1442" s="53"/>
    </row>
    <row r="1443" spans="1:11" ht="31.2">
      <c r="A1443" s="53">
        <v>379</v>
      </c>
      <c r="B1443" s="53">
        <v>15</v>
      </c>
      <c r="C1443" s="38" t="s">
        <v>11188</v>
      </c>
      <c r="D1443" s="38" t="s">
        <v>90</v>
      </c>
      <c r="E1443" s="38" t="s">
        <v>11738</v>
      </c>
      <c r="F1443" s="38" t="s">
        <v>11738</v>
      </c>
      <c r="G1443" s="221" t="s">
        <v>11741</v>
      </c>
      <c r="H1443" s="38" t="s">
        <v>11756</v>
      </c>
      <c r="I1443" s="221">
        <v>0.26569999999999999</v>
      </c>
      <c r="J1443" s="212" t="s">
        <v>17850</v>
      </c>
      <c r="K1443" s="53"/>
    </row>
    <row r="1444" spans="1:11" ht="31.2">
      <c r="A1444" s="53">
        <v>380</v>
      </c>
      <c r="B1444" s="53">
        <v>16</v>
      </c>
      <c r="C1444" s="38" t="s">
        <v>11188</v>
      </c>
      <c r="D1444" s="38" t="s">
        <v>90</v>
      </c>
      <c r="E1444" s="38" t="s">
        <v>11738</v>
      </c>
      <c r="F1444" s="38" t="s">
        <v>11738</v>
      </c>
      <c r="G1444" s="221" t="s">
        <v>11741</v>
      </c>
      <c r="H1444" s="38" t="s">
        <v>11757</v>
      </c>
      <c r="I1444" s="221">
        <v>0.1729</v>
      </c>
      <c r="J1444" s="212" t="s">
        <v>17850</v>
      </c>
      <c r="K1444" s="53"/>
    </row>
    <row r="1445" spans="1:11" ht="31.2">
      <c r="A1445" s="53">
        <v>381</v>
      </c>
      <c r="B1445" s="53">
        <v>17</v>
      </c>
      <c r="C1445" s="38" t="s">
        <v>11188</v>
      </c>
      <c r="D1445" s="38" t="s">
        <v>90</v>
      </c>
      <c r="E1445" s="38" t="s">
        <v>11738</v>
      </c>
      <c r="F1445" s="38" t="s">
        <v>11738</v>
      </c>
      <c r="G1445" s="221" t="s">
        <v>11741</v>
      </c>
      <c r="H1445" s="38" t="s">
        <v>11758</v>
      </c>
      <c r="I1445" s="221">
        <v>6.0000000000000001E-3</v>
      </c>
      <c r="J1445" s="212" t="s">
        <v>17850</v>
      </c>
      <c r="K1445" s="53"/>
    </row>
    <row r="1446" spans="1:11" ht="31.2">
      <c r="A1446" s="53">
        <v>382</v>
      </c>
      <c r="B1446" s="53">
        <v>18</v>
      </c>
      <c r="C1446" s="38" t="s">
        <v>11188</v>
      </c>
      <c r="D1446" s="38" t="s">
        <v>90</v>
      </c>
      <c r="E1446" s="38" t="s">
        <v>11738</v>
      </c>
      <c r="F1446" s="38" t="s">
        <v>11738</v>
      </c>
      <c r="G1446" s="221" t="s">
        <v>11741</v>
      </c>
      <c r="H1446" s="38" t="s">
        <v>11759</v>
      </c>
      <c r="I1446" s="221">
        <v>0.1011</v>
      </c>
      <c r="J1446" s="212" t="s">
        <v>17850</v>
      </c>
      <c r="K1446" s="53"/>
    </row>
    <row r="1447" spans="1:11" ht="31.2">
      <c r="A1447" s="53">
        <v>383</v>
      </c>
      <c r="B1447" s="53">
        <v>19</v>
      </c>
      <c r="C1447" s="38" t="s">
        <v>11188</v>
      </c>
      <c r="D1447" s="38" t="s">
        <v>90</v>
      </c>
      <c r="E1447" s="38" t="s">
        <v>11738</v>
      </c>
      <c r="F1447" s="38" t="s">
        <v>11738</v>
      </c>
      <c r="G1447" s="221" t="s">
        <v>11741</v>
      </c>
      <c r="H1447" s="38" t="s">
        <v>11760</v>
      </c>
      <c r="I1447" s="221">
        <v>0.19289999999999999</v>
      </c>
      <c r="J1447" s="212" t="s">
        <v>17850</v>
      </c>
      <c r="K1447" s="53"/>
    </row>
    <row r="1448" spans="1:11" ht="31.2">
      <c r="A1448" s="53">
        <v>384</v>
      </c>
      <c r="B1448" s="53">
        <v>20</v>
      </c>
      <c r="C1448" s="38" t="s">
        <v>11188</v>
      </c>
      <c r="D1448" s="38" t="s">
        <v>90</v>
      </c>
      <c r="E1448" s="38" t="s">
        <v>11738</v>
      </c>
      <c r="F1448" s="38" t="s">
        <v>11738</v>
      </c>
      <c r="G1448" s="221" t="s">
        <v>11741</v>
      </c>
      <c r="H1448" s="38" t="s">
        <v>11761</v>
      </c>
      <c r="I1448" s="221">
        <v>0.19850000000000001</v>
      </c>
      <c r="J1448" s="212" t="s">
        <v>17850</v>
      </c>
      <c r="K1448" s="53"/>
    </row>
    <row r="1449" spans="1:11" ht="31.2">
      <c r="A1449" s="53">
        <v>385</v>
      </c>
      <c r="B1449" s="53">
        <v>21</v>
      </c>
      <c r="C1449" s="38" t="s">
        <v>11188</v>
      </c>
      <c r="D1449" s="38" t="s">
        <v>90</v>
      </c>
      <c r="E1449" s="38" t="s">
        <v>11738</v>
      </c>
      <c r="F1449" s="38" t="s">
        <v>11738</v>
      </c>
      <c r="G1449" s="221" t="s">
        <v>11741</v>
      </c>
      <c r="H1449" s="38" t="s">
        <v>11762</v>
      </c>
      <c r="I1449" s="221">
        <v>9.5200000000000007E-2</v>
      </c>
      <c r="J1449" s="212" t="s">
        <v>17850</v>
      </c>
      <c r="K1449" s="53"/>
    </row>
    <row r="1450" spans="1:11" ht="31.2">
      <c r="A1450" s="53">
        <v>386</v>
      </c>
      <c r="B1450" s="53">
        <v>22</v>
      </c>
      <c r="C1450" s="38" t="s">
        <v>11188</v>
      </c>
      <c r="D1450" s="38" t="s">
        <v>90</v>
      </c>
      <c r="E1450" s="38" t="s">
        <v>11738</v>
      </c>
      <c r="F1450" s="38" t="s">
        <v>11738</v>
      </c>
      <c r="G1450" s="221" t="s">
        <v>11741</v>
      </c>
      <c r="H1450" s="38" t="s">
        <v>11763</v>
      </c>
      <c r="I1450" s="221">
        <v>7.0499999999999993E-2</v>
      </c>
      <c r="J1450" s="212" t="s">
        <v>17850</v>
      </c>
      <c r="K1450" s="53"/>
    </row>
    <row r="1451" spans="1:11" ht="31.2">
      <c r="A1451" s="53">
        <v>387</v>
      </c>
      <c r="B1451" s="53">
        <v>23</v>
      </c>
      <c r="C1451" s="38" t="s">
        <v>11188</v>
      </c>
      <c r="D1451" s="38" t="s">
        <v>90</v>
      </c>
      <c r="E1451" s="38" t="s">
        <v>11738</v>
      </c>
      <c r="F1451" s="38" t="s">
        <v>11738</v>
      </c>
      <c r="G1451" s="221" t="s">
        <v>11741</v>
      </c>
      <c r="H1451" s="38" t="s">
        <v>11764</v>
      </c>
      <c r="I1451" s="221">
        <v>0.10150000000000001</v>
      </c>
      <c r="J1451" s="212" t="s">
        <v>17850</v>
      </c>
      <c r="K1451" s="53"/>
    </row>
    <row r="1452" spans="1:11" ht="31.2">
      <c r="A1452" s="53">
        <v>388</v>
      </c>
      <c r="B1452" s="53">
        <v>24</v>
      </c>
      <c r="C1452" s="38" t="s">
        <v>11188</v>
      </c>
      <c r="D1452" s="38" t="s">
        <v>90</v>
      </c>
      <c r="E1452" s="38" t="s">
        <v>11738</v>
      </c>
      <c r="F1452" s="38" t="s">
        <v>11738</v>
      </c>
      <c r="G1452" s="221" t="s">
        <v>11741</v>
      </c>
      <c r="H1452" s="38" t="s">
        <v>11765</v>
      </c>
      <c r="I1452" s="221">
        <v>0.14779999999999999</v>
      </c>
      <c r="J1452" s="212" t="s">
        <v>17850</v>
      </c>
      <c r="K1452" s="53"/>
    </row>
    <row r="1453" spans="1:11" ht="31.2">
      <c r="A1453" s="53">
        <v>389</v>
      </c>
      <c r="B1453" s="53">
        <v>25</v>
      </c>
      <c r="C1453" s="38" t="s">
        <v>11188</v>
      </c>
      <c r="D1453" s="38" t="s">
        <v>90</v>
      </c>
      <c r="E1453" s="38" t="s">
        <v>11738</v>
      </c>
      <c r="F1453" s="38" t="s">
        <v>11738</v>
      </c>
      <c r="G1453" s="221" t="s">
        <v>11741</v>
      </c>
      <c r="H1453" s="38" t="s">
        <v>11766</v>
      </c>
      <c r="I1453" s="221">
        <v>0.1028</v>
      </c>
      <c r="J1453" s="212" t="s">
        <v>17850</v>
      </c>
      <c r="K1453" s="53"/>
    </row>
    <row r="1454" spans="1:11" ht="31.2">
      <c r="A1454" s="53">
        <v>390</v>
      </c>
      <c r="B1454" s="53">
        <v>26</v>
      </c>
      <c r="C1454" s="38" t="s">
        <v>11188</v>
      </c>
      <c r="D1454" s="38" t="s">
        <v>90</v>
      </c>
      <c r="E1454" s="38" t="s">
        <v>11738</v>
      </c>
      <c r="F1454" s="38" t="s">
        <v>11738</v>
      </c>
      <c r="G1454" s="221" t="s">
        <v>11741</v>
      </c>
      <c r="H1454" s="38" t="s">
        <v>11767</v>
      </c>
      <c r="I1454" s="221">
        <v>0.1016</v>
      </c>
      <c r="J1454" s="212" t="s">
        <v>17850</v>
      </c>
      <c r="K1454" s="53"/>
    </row>
    <row r="1455" spans="1:11" ht="31.2">
      <c r="A1455" s="53">
        <v>391</v>
      </c>
      <c r="B1455" s="53">
        <v>27</v>
      </c>
      <c r="C1455" s="38" t="s">
        <v>11188</v>
      </c>
      <c r="D1455" s="38" t="s">
        <v>90</v>
      </c>
      <c r="E1455" s="38" t="s">
        <v>11738</v>
      </c>
      <c r="F1455" s="38" t="s">
        <v>11738</v>
      </c>
      <c r="G1455" s="221" t="s">
        <v>11741</v>
      </c>
      <c r="H1455" s="38" t="s">
        <v>11768</v>
      </c>
      <c r="I1455" s="221">
        <v>0.1036</v>
      </c>
      <c r="J1455" s="212" t="s">
        <v>17850</v>
      </c>
      <c r="K1455" s="53"/>
    </row>
    <row r="1456" spans="1:11" ht="31.2">
      <c r="A1456" s="53">
        <v>392</v>
      </c>
      <c r="B1456" s="53">
        <v>28</v>
      </c>
      <c r="C1456" s="38" t="s">
        <v>11188</v>
      </c>
      <c r="D1456" s="38" t="s">
        <v>90</v>
      </c>
      <c r="E1456" s="38" t="s">
        <v>11738</v>
      </c>
      <c r="F1456" s="38" t="s">
        <v>11738</v>
      </c>
      <c r="G1456" s="221" t="s">
        <v>11741</v>
      </c>
      <c r="H1456" s="38" t="s">
        <v>11769</v>
      </c>
      <c r="I1456" s="221">
        <v>9.98E-2</v>
      </c>
      <c r="J1456" s="212" t="s">
        <v>17850</v>
      </c>
      <c r="K1456" s="53"/>
    </row>
    <row r="1457" spans="1:11" ht="31.2">
      <c r="A1457" s="53">
        <v>393</v>
      </c>
      <c r="B1457" s="53">
        <v>29</v>
      </c>
      <c r="C1457" s="38" t="s">
        <v>11188</v>
      </c>
      <c r="D1457" s="38" t="s">
        <v>90</v>
      </c>
      <c r="E1457" s="38" t="s">
        <v>11738</v>
      </c>
      <c r="F1457" s="38" t="s">
        <v>11738</v>
      </c>
      <c r="G1457" s="221" t="s">
        <v>11741</v>
      </c>
      <c r="H1457" s="38" t="s">
        <v>11770</v>
      </c>
      <c r="I1457" s="221">
        <v>9.5699999999999993E-2</v>
      </c>
      <c r="J1457" s="212" t="s">
        <v>17850</v>
      </c>
      <c r="K1457" s="53"/>
    </row>
    <row r="1458" spans="1:11" ht="31.2">
      <c r="A1458" s="53">
        <v>394</v>
      </c>
      <c r="B1458" s="53">
        <v>30</v>
      </c>
      <c r="C1458" s="38" t="s">
        <v>11188</v>
      </c>
      <c r="D1458" s="38" t="s">
        <v>90</v>
      </c>
      <c r="E1458" s="38" t="s">
        <v>11738</v>
      </c>
      <c r="F1458" s="38" t="s">
        <v>11738</v>
      </c>
      <c r="G1458" s="221" t="s">
        <v>11741</v>
      </c>
      <c r="H1458" s="38" t="s">
        <v>11771</v>
      </c>
      <c r="I1458" s="221">
        <v>9.8599999999999993E-2</v>
      </c>
      <c r="J1458" s="212" t="s">
        <v>17850</v>
      </c>
      <c r="K1458" s="53"/>
    </row>
    <row r="1459" spans="1:11" ht="31.2">
      <c r="A1459" s="53">
        <v>395</v>
      </c>
      <c r="B1459" s="53">
        <v>31</v>
      </c>
      <c r="C1459" s="38" t="s">
        <v>11188</v>
      </c>
      <c r="D1459" s="38" t="s">
        <v>90</v>
      </c>
      <c r="E1459" s="38" t="s">
        <v>11738</v>
      </c>
      <c r="F1459" s="38" t="s">
        <v>11738</v>
      </c>
      <c r="G1459" s="221" t="s">
        <v>11741</v>
      </c>
      <c r="H1459" s="38" t="s">
        <v>11772</v>
      </c>
      <c r="I1459" s="221">
        <v>0.10150000000000001</v>
      </c>
      <c r="J1459" s="212" t="s">
        <v>17850</v>
      </c>
      <c r="K1459" s="53"/>
    </row>
    <row r="1460" spans="1:11" ht="31.2">
      <c r="A1460" s="53">
        <v>396</v>
      </c>
      <c r="B1460" s="53">
        <v>32</v>
      </c>
      <c r="C1460" s="38" t="s">
        <v>11188</v>
      </c>
      <c r="D1460" s="38" t="s">
        <v>90</v>
      </c>
      <c r="E1460" s="38" t="s">
        <v>11738</v>
      </c>
      <c r="F1460" s="38" t="s">
        <v>11738</v>
      </c>
      <c r="G1460" s="221" t="s">
        <v>11741</v>
      </c>
      <c r="H1460" s="38" t="s">
        <v>11773</v>
      </c>
      <c r="I1460" s="221">
        <v>0.2964</v>
      </c>
      <c r="J1460" s="212" t="s">
        <v>17850</v>
      </c>
      <c r="K1460" s="53"/>
    </row>
    <row r="1461" spans="1:11" ht="31.2">
      <c r="A1461" s="53">
        <v>397</v>
      </c>
      <c r="B1461" s="53">
        <v>33</v>
      </c>
      <c r="C1461" s="38" t="s">
        <v>11188</v>
      </c>
      <c r="D1461" s="38" t="s">
        <v>90</v>
      </c>
      <c r="E1461" s="38" t="s">
        <v>11738</v>
      </c>
      <c r="F1461" s="38" t="s">
        <v>11738</v>
      </c>
      <c r="G1461" s="221" t="s">
        <v>11741</v>
      </c>
      <c r="H1461" s="38" t="s">
        <v>11774</v>
      </c>
      <c r="I1461" s="221">
        <v>7.7399999999999997E-2</v>
      </c>
      <c r="J1461" s="212" t="s">
        <v>17850</v>
      </c>
      <c r="K1461" s="53"/>
    </row>
    <row r="1462" spans="1:11" ht="31.2">
      <c r="A1462" s="53">
        <v>398</v>
      </c>
      <c r="B1462" s="53">
        <v>34</v>
      </c>
      <c r="C1462" s="38" t="s">
        <v>11188</v>
      </c>
      <c r="D1462" s="38" t="s">
        <v>90</v>
      </c>
      <c r="E1462" s="38" t="s">
        <v>11738</v>
      </c>
      <c r="F1462" s="38" t="s">
        <v>11738</v>
      </c>
      <c r="G1462" s="221" t="s">
        <v>11741</v>
      </c>
      <c r="H1462" s="38" t="s">
        <v>11775</v>
      </c>
      <c r="I1462" s="221">
        <v>9.5600000000000004E-2</v>
      </c>
      <c r="J1462" s="212" t="s">
        <v>17850</v>
      </c>
      <c r="K1462" s="53"/>
    </row>
    <row r="1463" spans="1:11" ht="31.2">
      <c r="A1463" s="53">
        <v>399</v>
      </c>
      <c r="B1463" s="53">
        <v>35</v>
      </c>
      <c r="C1463" s="38" t="s">
        <v>11188</v>
      </c>
      <c r="D1463" s="38" t="s">
        <v>90</v>
      </c>
      <c r="E1463" s="38" t="s">
        <v>11738</v>
      </c>
      <c r="F1463" s="38" t="s">
        <v>11738</v>
      </c>
      <c r="G1463" s="221" t="s">
        <v>11741</v>
      </c>
      <c r="H1463" s="38" t="s">
        <v>11776</v>
      </c>
      <c r="I1463" s="221">
        <v>9.6799999999999997E-2</v>
      </c>
      <c r="J1463" s="212" t="s">
        <v>17850</v>
      </c>
      <c r="K1463" s="53"/>
    </row>
    <row r="1464" spans="1:11" ht="31.2">
      <c r="A1464" s="53">
        <v>400</v>
      </c>
      <c r="B1464" s="53">
        <v>36</v>
      </c>
      <c r="C1464" s="38" t="s">
        <v>11188</v>
      </c>
      <c r="D1464" s="38" t="s">
        <v>90</v>
      </c>
      <c r="E1464" s="38" t="s">
        <v>11738</v>
      </c>
      <c r="F1464" s="38" t="s">
        <v>11738</v>
      </c>
      <c r="G1464" s="221" t="s">
        <v>11741</v>
      </c>
      <c r="H1464" s="38" t="s">
        <v>11777</v>
      </c>
      <c r="I1464" s="221">
        <v>9.7299999999999998E-2</v>
      </c>
      <c r="J1464" s="212" t="s">
        <v>17850</v>
      </c>
      <c r="K1464" s="53"/>
    </row>
    <row r="1465" spans="1:11" ht="31.2">
      <c r="A1465" s="53">
        <v>401</v>
      </c>
      <c r="B1465" s="53">
        <v>37</v>
      </c>
      <c r="C1465" s="38" t="s">
        <v>11188</v>
      </c>
      <c r="D1465" s="38" t="s">
        <v>90</v>
      </c>
      <c r="E1465" s="38" t="s">
        <v>11738</v>
      </c>
      <c r="F1465" s="38" t="s">
        <v>11738</v>
      </c>
      <c r="G1465" s="221" t="s">
        <v>11741</v>
      </c>
      <c r="H1465" s="38" t="s">
        <v>11778</v>
      </c>
      <c r="I1465" s="221">
        <v>9.9400000000000002E-2</v>
      </c>
      <c r="J1465" s="212" t="s">
        <v>17850</v>
      </c>
      <c r="K1465" s="53"/>
    </row>
    <row r="1466" spans="1:11" ht="31.2">
      <c r="A1466" s="53">
        <v>402</v>
      </c>
      <c r="B1466" s="53">
        <v>38</v>
      </c>
      <c r="C1466" s="38" t="s">
        <v>11188</v>
      </c>
      <c r="D1466" s="38" t="s">
        <v>90</v>
      </c>
      <c r="E1466" s="38" t="s">
        <v>11738</v>
      </c>
      <c r="F1466" s="38" t="s">
        <v>11738</v>
      </c>
      <c r="G1466" s="221" t="s">
        <v>11741</v>
      </c>
      <c r="H1466" s="38" t="s">
        <v>11779</v>
      </c>
      <c r="I1466" s="221">
        <v>0.1421</v>
      </c>
      <c r="J1466" s="212" t="s">
        <v>17850</v>
      </c>
      <c r="K1466" s="53"/>
    </row>
    <row r="1467" spans="1:11" ht="31.2">
      <c r="A1467" s="53">
        <v>403</v>
      </c>
      <c r="B1467" s="53">
        <v>39</v>
      </c>
      <c r="C1467" s="38" t="s">
        <v>11188</v>
      </c>
      <c r="D1467" s="38" t="s">
        <v>90</v>
      </c>
      <c r="E1467" s="38" t="s">
        <v>11738</v>
      </c>
      <c r="F1467" s="38" t="s">
        <v>11738</v>
      </c>
      <c r="G1467" s="221" t="s">
        <v>11741</v>
      </c>
      <c r="H1467" s="38" t="s">
        <v>11780</v>
      </c>
      <c r="I1467" s="221">
        <v>0.1014</v>
      </c>
      <c r="J1467" s="212" t="s">
        <v>17850</v>
      </c>
      <c r="K1467" s="53"/>
    </row>
    <row r="1468" spans="1:11" ht="31.2">
      <c r="A1468" s="53">
        <v>404</v>
      </c>
      <c r="B1468" s="53">
        <v>40</v>
      </c>
      <c r="C1468" s="38" t="s">
        <v>11188</v>
      </c>
      <c r="D1468" s="38" t="s">
        <v>90</v>
      </c>
      <c r="E1468" s="38" t="s">
        <v>11738</v>
      </c>
      <c r="F1468" s="38" t="s">
        <v>11738</v>
      </c>
      <c r="G1468" s="221" t="s">
        <v>11741</v>
      </c>
      <c r="H1468" s="38" t="s">
        <v>11781</v>
      </c>
      <c r="I1468" s="221">
        <v>0.57140000000000002</v>
      </c>
      <c r="J1468" s="212" t="s">
        <v>17850</v>
      </c>
      <c r="K1468" s="53"/>
    </row>
    <row r="1469" spans="1:11" ht="31.2">
      <c r="A1469" s="53">
        <v>405</v>
      </c>
      <c r="B1469" s="53">
        <v>41</v>
      </c>
      <c r="C1469" s="38" t="s">
        <v>11188</v>
      </c>
      <c r="D1469" s="38" t="s">
        <v>90</v>
      </c>
      <c r="E1469" s="38" t="s">
        <v>11738</v>
      </c>
      <c r="F1469" s="38" t="s">
        <v>11738</v>
      </c>
      <c r="G1469" s="221" t="s">
        <v>11741</v>
      </c>
      <c r="H1469" s="38" t="s">
        <v>11782</v>
      </c>
      <c r="I1469" s="221">
        <v>0.19639999999999999</v>
      </c>
      <c r="J1469" s="212" t="s">
        <v>17850</v>
      </c>
      <c r="K1469" s="53"/>
    </row>
    <row r="1470" spans="1:11" ht="31.2">
      <c r="A1470" s="53">
        <v>406</v>
      </c>
      <c r="B1470" s="53">
        <v>42</v>
      </c>
      <c r="C1470" s="38" t="s">
        <v>11188</v>
      </c>
      <c r="D1470" s="38" t="s">
        <v>90</v>
      </c>
      <c r="E1470" s="38" t="s">
        <v>11738</v>
      </c>
      <c r="F1470" s="38" t="s">
        <v>11738</v>
      </c>
      <c r="G1470" s="221" t="s">
        <v>11741</v>
      </c>
      <c r="H1470" s="38" t="s">
        <v>11783</v>
      </c>
      <c r="I1470" s="221">
        <v>0.1018</v>
      </c>
      <c r="J1470" s="212" t="s">
        <v>17850</v>
      </c>
      <c r="K1470" s="53"/>
    </row>
    <row r="1471" spans="1:11" ht="31.2">
      <c r="A1471" s="53">
        <v>407</v>
      </c>
      <c r="B1471" s="53">
        <v>43</v>
      </c>
      <c r="C1471" s="38" t="s">
        <v>11188</v>
      </c>
      <c r="D1471" s="38" t="s">
        <v>90</v>
      </c>
      <c r="E1471" s="38" t="s">
        <v>11738</v>
      </c>
      <c r="F1471" s="38" t="s">
        <v>11738</v>
      </c>
      <c r="G1471" s="221" t="s">
        <v>11741</v>
      </c>
      <c r="H1471" s="38" t="s">
        <v>11784</v>
      </c>
      <c r="I1471" s="221">
        <v>0.11269999999999999</v>
      </c>
      <c r="J1471" s="212" t="s">
        <v>17850</v>
      </c>
      <c r="K1471" s="53"/>
    </row>
    <row r="1472" spans="1:11" ht="31.2">
      <c r="A1472" s="53">
        <v>408</v>
      </c>
      <c r="B1472" s="53">
        <v>44</v>
      </c>
      <c r="C1472" s="38" t="s">
        <v>11188</v>
      </c>
      <c r="D1472" s="38" t="s">
        <v>90</v>
      </c>
      <c r="E1472" s="38" t="s">
        <v>11738</v>
      </c>
      <c r="F1472" s="38" t="s">
        <v>11738</v>
      </c>
      <c r="G1472" s="221" t="s">
        <v>11741</v>
      </c>
      <c r="H1472" s="38" t="s">
        <v>11785</v>
      </c>
      <c r="I1472" s="221">
        <v>0.32840000000000003</v>
      </c>
      <c r="J1472" s="212" t="s">
        <v>17850</v>
      </c>
      <c r="K1472" s="53"/>
    </row>
    <row r="1473" spans="1:11" ht="31.2">
      <c r="A1473" s="53">
        <v>409</v>
      </c>
      <c r="B1473" s="53">
        <v>45</v>
      </c>
      <c r="C1473" s="38" t="s">
        <v>11188</v>
      </c>
      <c r="D1473" s="38" t="s">
        <v>90</v>
      </c>
      <c r="E1473" s="38" t="s">
        <v>11738</v>
      </c>
      <c r="F1473" s="38" t="s">
        <v>11738</v>
      </c>
      <c r="G1473" s="221" t="s">
        <v>11741</v>
      </c>
      <c r="H1473" s="38" t="s">
        <v>11786</v>
      </c>
      <c r="I1473" s="221">
        <v>0.114</v>
      </c>
      <c r="J1473" s="212" t="s">
        <v>17850</v>
      </c>
      <c r="K1473" s="53"/>
    </row>
    <row r="1474" spans="1:11" ht="31.2">
      <c r="A1474" s="53">
        <v>410</v>
      </c>
      <c r="B1474" s="53">
        <v>46</v>
      </c>
      <c r="C1474" s="38" t="s">
        <v>11188</v>
      </c>
      <c r="D1474" s="38" t="s">
        <v>90</v>
      </c>
      <c r="E1474" s="38" t="s">
        <v>11738</v>
      </c>
      <c r="F1474" s="38" t="s">
        <v>11738</v>
      </c>
      <c r="G1474" s="221" t="s">
        <v>11741</v>
      </c>
      <c r="H1474" s="38" t="s">
        <v>11787</v>
      </c>
      <c r="I1474" s="221">
        <v>0.33929999999999999</v>
      </c>
      <c r="J1474" s="212" t="s">
        <v>17850</v>
      </c>
      <c r="K1474" s="53"/>
    </row>
    <row r="1475" spans="1:11" ht="31.2">
      <c r="A1475" s="53">
        <v>411</v>
      </c>
      <c r="B1475" s="53">
        <v>47</v>
      </c>
      <c r="C1475" s="38" t="s">
        <v>11188</v>
      </c>
      <c r="D1475" s="38" t="s">
        <v>90</v>
      </c>
      <c r="E1475" s="38" t="s">
        <v>11738</v>
      </c>
      <c r="F1475" s="38" t="s">
        <v>11738</v>
      </c>
      <c r="G1475" s="221" t="s">
        <v>11741</v>
      </c>
      <c r="H1475" s="38" t="s">
        <v>11788</v>
      </c>
      <c r="I1475" s="221">
        <v>8.8099999999999998E-2</v>
      </c>
      <c r="J1475" s="212" t="s">
        <v>17850</v>
      </c>
      <c r="K1475" s="53"/>
    </row>
    <row r="1476" spans="1:11" ht="31.2">
      <c r="A1476" s="53">
        <v>412</v>
      </c>
      <c r="B1476" s="53">
        <v>48</v>
      </c>
      <c r="C1476" s="38" t="s">
        <v>11188</v>
      </c>
      <c r="D1476" s="38" t="s">
        <v>90</v>
      </c>
      <c r="E1476" s="38" t="s">
        <v>11738</v>
      </c>
      <c r="F1476" s="38" t="s">
        <v>11738</v>
      </c>
      <c r="G1476" s="221" t="s">
        <v>11741</v>
      </c>
      <c r="H1476" s="38" t="s">
        <v>11789</v>
      </c>
      <c r="I1476" s="221">
        <v>0.1124</v>
      </c>
      <c r="J1476" s="212" t="s">
        <v>17850</v>
      </c>
      <c r="K1476" s="53"/>
    </row>
    <row r="1477" spans="1:11" ht="31.2">
      <c r="A1477" s="53">
        <v>413</v>
      </c>
      <c r="B1477" s="53">
        <v>49</v>
      </c>
      <c r="C1477" s="38" t="s">
        <v>11188</v>
      </c>
      <c r="D1477" s="38" t="s">
        <v>90</v>
      </c>
      <c r="E1477" s="38" t="s">
        <v>11738</v>
      </c>
      <c r="F1477" s="38" t="s">
        <v>11738</v>
      </c>
      <c r="G1477" s="221" t="s">
        <v>11741</v>
      </c>
      <c r="H1477" s="38" t="s">
        <v>11790</v>
      </c>
      <c r="I1477" s="221">
        <v>9.8699999999999996E-2</v>
      </c>
      <c r="J1477" s="212" t="s">
        <v>17850</v>
      </c>
      <c r="K1477" s="53"/>
    </row>
    <row r="1478" spans="1:11" ht="31.2">
      <c r="A1478" s="53">
        <v>414</v>
      </c>
      <c r="B1478" s="53">
        <v>50</v>
      </c>
      <c r="C1478" s="38" t="s">
        <v>11188</v>
      </c>
      <c r="D1478" s="38" t="s">
        <v>90</v>
      </c>
      <c r="E1478" s="38" t="s">
        <v>11738</v>
      </c>
      <c r="F1478" s="38" t="s">
        <v>11738</v>
      </c>
      <c r="G1478" s="221" t="s">
        <v>11741</v>
      </c>
      <c r="H1478" s="38" t="s">
        <v>11791</v>
      </c>
      <c r="I1478" s="221">
        <v>9.64E-2</v>
      </c>
      <c r="J1478" s="212" t="s">
        <v>17850</v>
      </c>
      <c r="K1478" s="53"/>
    </row>
    <row r="1479" spans="1:11" ht="31.2">
      <c r="A1479" s="53">
        <v>415</v>
      </c>
      <c r="B1479" s="53">
        <v>51</v>
      </c>
      <c r="C1479" s="38" t="s">
        <v>11188</v>
      </c>
      <c r="D1479" s="38" t="s">
        <v>90</v>
      </c>
      <c r="E1479" s="38" t="s">
        <v>11738</v>
      </c>
      <c r="F1479" s="38" t="s">
        <v>11738</v>
      </c>
      <c r="G1479" s="221" t="s">
        <v>11741</v>
      </c>
      <c r="H1479" s="38" t="s">
        <v>11792</v>
      </c>
      <c r="I1479" s="221">
        <v>0.10290000000000001</v>
      </c>
      <c r="J1479" s="212" t="s">
        <v>17850</v>
      </c>
      <c r="K1479" s="53"/>
    </row>
    <row r="1480" spans="1:11" ht="31.2">
      <c r="A1480" s="53">
        <v>416</v>
      </c>
      <c r="B1480" s="53">
        <v>52</v>
      </c>
      <c r="C1480" s="38" t="s">
        <v>11188</v>
      </c>
      <c r="D1480" s="38" t="s">
        <v>90</v>
      </c>
      <c r="E1480" s="38" t="s">
        <v>11738</v>
      </c>
      <c r="F1480" s="38" t="s">
        <v>11738</v>
      </c>
      <c r="G1480" s="221" t="s">
        <v>11741</v>
      </c>
      <c r="H1480" s="38" t="s">
        <v>11793</v>
      </c>
      <c r="I1480" s="221">
        <v>0.10340000000000001</v>
      </c>
      <c r="J1480" s="212" t="s">
        <v>17850</v>
      </c>
      <c r="K1480" s="53"/>
    </row>
    <row r="1481" spans="1:11" ht="31.2">
      <c r="A1481" s="53">
        <v>417</v>
      </c>
      <c r="B1481" s="53">
        <v>53</v>
      </c>
      <c r="C1481" s="38" t="s">
        <v>11188</v>
      </c>
      <c r="D1481" s="38" t="s">
        <v>90</v>
      </c>
      <c r="E1481" s="38" t="s">
        <v>11738</v>
      </c>
      <c r="F1481" s="38" t="s">
        <v>11738</v>
      </c>
      <c r="G1481" s="221" t="s">
        <v>11741</v>
      </c>
      <c r="H1481" s="38" t="s">
        <v>11794</v>
      </c>
      <c r="I1481" s="221">
        <v>0.10440000000000001</v>
      </c>
      <c r="J1481" s="212" t="s">
        <v>17850</v>
      </c>
      <c r="K1481" s="53"/>
    </row>
    <row r="1482" spans="1:11" ht="31.2">
      <c r="A1482" s="53">
        <v>418</v>
      </c>
      <c r="B1482" s="53">
        <v>54</v>
      </c>
      <c r="C1482" s="38" t="s">
        <v>11188</v>
      </c>
      <c r="D1482" s="38" t="s">
        <v>90</v>
      </c>
      <c r="E1482" s="38" t="s">
        <v>11738</v>
      </c>
      <c r="F1482" s="38" t="s">
        <v>11738</v>
      </c>
      <c r="G1482" s="221" t="s">
        <v>11741</v>
      </c>
      <c r="H1482" s="38" t="s">
        <v>11795</v>
      </c>
      <c r="I1482" s="221">
        <v>0.1057</v>
      </c>
      <c r="J1482" s="212" t="s">
        <v>17850</v>
      </c>
      <c r="K1482" s="53"/>
    </row>
    <row r="1483" spans="1:11" ht="31.2">
      <c r="A1483" s="53">
        <v>419</v>
      </c>
      <c r="B1483" s="53">
        <v>55</v>
      </c>
      <c r="C1483" s="38" t="s">
        <v>11188</v>
      </c>
      <c r="D1483" s="38" t="s">
        <v>90</v>
      </c>
      <c r="E1483" s="38" t="s">
        <v>11738</v>
      </c>
      <c r="F1483" s="38" t="s">
        <v>11738</v>
      </c>
      <c r="G1483" s="221" t="s">
        <v>11741</v>
      </c>
      <c r="H1483" s="38" t="s">
        <v>11796</v>
      </c>
      <c r="I1483" s="221">
        <v>0.30409999999999998</v>
      </c>
      <c r="J1483" s="212" t="s">
        <v>17850</v>
      </c>
      <c r="K1483" s="53"/>
    </row>
    <row r="1484" spans="1:11" ht="31.2">
      <c r="A1484" s="53">
        <v>420</v>
      </c>
      <c r="B1484" s="53">
        <v>56</v>
      </c>
      <c r="C1484" s="38" t="s">
        <v>11188</v>
      </c>
      <c r="D1484" s="38" t="s">
        <v>90</v>
      </c>
      <c r="E1484" s="38" t="s">
        <v>11738</v>
      </c>
      <c r="F1484" s="38" t="s">
        <v>11738</v>
      </c>
      <c r="G1484" s="221" t="s">
        <v>11741</v>
      </c>
      <c r="H1484" s="38" t="s">
        <v>11797</v>
      </c>
      <c r="I1484" s="221">
        <v>0.40139999999999998</v>
      </c>
      <c r="J1484" s="212" t="s">
        <v>17850</v>
      </c>
      <c r="K1484" s="53"/>
    </row>
    <row r="1485" spans="1:11" ht="31.2">
      <c r="A1485" s="53">
        <v>421</v>
      </c>
      <c r="B1485" s="53">
        <v>57</v>
      </c>
      <c r="C1485" s="38" t="s">
        <v>11188</v>
      </c>
      <c r="D1485" s="38" t="s">
        <v>90</v>
      </c>
      <c r="E1485" s="38" t="s">
        <v>11738</v>
      </c>
      <c r="F1485" s="38" t="s">
        <v>11738</v>
      </c>
      <c r="G1485" s="221" t="s">
        <v>11741</v>
      </c>
      <c r="H1485" s="38" t="s">
        <v>11798</v>
      </c>
      <c r="I1485" s="221">
        <v>0.1123</v>
      </c>
      <c r="J1485" s="212" t="s">
        <v>17850</v>
      </c>
      <c r="K1485" s="53"/>
    </row>
    <row r="1486" spans="1:11" ht="31.2">
      <c r="A1486" s="53">
        <v>422</v>
      </c>
      <c r="B1486" s="53">
        <v>58</v>
      </c>
      <c r="C1486" s="38" t="s">
        <v>11188</v>
      </c>
      <c r="D1486" s="38" t="s">
        <v>90</v>
      </c>
      <c r="E1486" s="38" t="s">
        <v>11738</v>
      </c>
      <c r="F1486" s="38" t="s">
        <v>11738</v>
      </c>
      <c r="G1486" s="221" t="s">
        <v>11741</v>
      </c>
      <c r="H1486" s="38" t="s">
        <v>11799</v>
      </c>
      <c r="I1486" s="221">
        <v>0.1047</v>
      </c>
      <c r="J1486" s="212" t="s">
        <v>17850</v>
      </c>
      <c r="K1486" s="53"/>
    </row>
    <row r="1487" spans="1:11" ht="31.2">
      <c r="A1487" s="53">
        <v>423</v>
      </c>
      <c r="B1487" s="53">
        <v>59</v>
      </c>
      <c r="C1487" s="38" t="s">
        <v>11188</v>
      </c>
      <c r="D1487" s="38" t="s">
        <v>90</v>
      </c>
      <c r="E1487" s="38" t="s">
        <v>11738</v>
      </c>
      <c r="F1487" s="38" t="s">
        <v>11738</v>
      </c>
      <c r="G1487" s="221" t="s">
        <v>11741</v>
      </c>
      <c r="H1487" s="38" t="s">
        <v>11800</v>
      </c>
      <c r="I1487" s="221">
        <v>0.1066</v>
      </c>
      <c r="J1487" s="212" t="s">
        <v>17850</v>
      </c>
      <c r="K1487" s="53"/>
    </row>
    <row r="1488" spans="1:11" ht="31.2">
      <c r="A1488" s="53">
        <v>424</v>
      </c>
      <c r="B1488" s="53">
        <v>60</v>
      </c>
      <c r="C1488" s="38" t="s">
        <v>11188</v>
      </c>
      <c r="D1488" s="38" t="s">
        <v>90</v>
      </c>
      <c r="E1488" s="38" t="s">
        <v>11738</v>
      </c>
      <c r="F1488" s="38" t="s">
        <v>11738</v>
      </c>
      <c r="G1488" s="221" t="s">
        <v>11741</v>
      </c>
      <c r="H1488" s="38" t="s">
        <v>11801</v>
      </c>
      <c r="I1488" s="221">
        <v>0.19500000000000001</v>
      </c>
      <c r="J1488" s="212" t="s">
        <v>17850</v>
      </c>
      <c r="K1488" s="53"/>
    </row>
    <row r="1489" spans="1:11" ht="31.2">
      <c r="A1489" s="53">
        <v>425</v>
      </c>
      <c r="B1489" s="53">
        <v>61</v>
      </c>
      <c r="C1489" s="38" t="s">
        <v>11188</v>
      </c>
      <c r="D1489" s="38" t="s">
        <v>90</v>
      </c>
      <c r="E1489" s="38" t="s">
        <v>11738</v>
      </c>
      <c r="F1489" s="38" t="s">
        <v>11738</v>
      </c>
      <c r="G1489" s="221" t="s">
        <v>11741</v>
      </c>
      <c r="H1489" s="38" t="s">
        <v>11802</v>
      </c>
      <c r="I1489" s="221">
        <v>0.12529999999999999</v>
      </c>
      <c r="J1489" s="212" t="s">
        <v>17850</v>
      </c>
      <c r="K1489" s="53"/>
    </row>
    <row r="1490" spans="1:11" ht="31.2">
      <c r="A1490" s="53">
        <v>426</v>
      </c>
      <c r="B1490" s="53">
        <v>62</v>
      </c>
      <c r="C1490" s="38" t="s">
        <v>11188</v>
      </c>
      <c r="D1490" s="38" t="s">
        <v>90</v>
      </c>
      <c r="E1490" s="38" t="s">
        <v>11738</v>
      </c>
      <c r="F1490" s="38" t="s">
        <v>11738</v>
      </c>
      <c r="G1490" s="221" t="s">
        <v>11741</v>
      </c>
      <c r="H1490" s="38" t="s">
        <v>11803</v>
      </c>
      <c r="I1490" s="221">
        <v>9.6699999999999994E-2</v>
      </c>
      <c r="J1490" s="212" t="s">
        <v>17850</v>
      </c>
      <c r="K1490" s="53"/>
    </row>
    <row r="1491" spans="1:11" ht="31.2">
      <c r="A1491" s="53">
        <v>427</v>
      </c>
      <c r="B1491" s="53">
        <v>63</v>
      </c>
      <c r="C1491" s="38" t="s">
        <v>11188</v>
      </c>
      <c r="D1491" s="38" t="s">
        <v>90</v>
      </c>
      <c r="E1491" s="38" t="s">
        <v>11738</v>
      </c>
      <c r="F1491" s="38" t="s">
        <v>11738</v>
      </c>
      <c r="G1491" s="221" t="s">
        <v>11741</v>
      </c>
      <c r="H1491" s="38" t="s">
        <v>11804</v>
      </c>
      <c r="I1491" s="221">
        <v>9.6600000000000005E-2</v>
      </c>
      <c r="J1491" s="212" t="s">
        <v>17850</v>
      </c>
      <c r="K1491" s="53"/>
    </row>
    <row r="1492" spans="1:11" ht="31.2">
      <c r="A1492" s="53">
        <v>428</v>
      </c>
      <c r="B1492" s="53">
        <v>64</v>
      </c>
      <c r="C1492" s="38" t="s">
        <v>11188</v>
      </c>
      <c r="D1492" s="38" t="s">
        <v>90</v>
      </c>
      <c r="E1492" s="38" t="s">
        <v>11738</v>
      </c>
      <c r="F1492" s="38" t="s">
        <v>11738</v>
      </c>
      <c r="G1492" s="221" t="s">
        <v>11741</v>
      </c>
      <c r="H1492" s="38" t="s">
        <v>11805</v>
      </c>
      <c r="I1492" s="221">
        <v>9.64E-2</v>
      </c>
      <c r="J1492" s="212" t="s">
        <v>17850</v>
      </c>
      <c r="K1492" s="53"/>
    </row>
    <row r="1493" spans="1:11" ht="31.2">
      <c r="A1493" s="53">
        <v>429</v>
      </c>
      <c r="B1493" s="53">
        <v>65</v>
      </c>
      <c r="C1493" s="38" t="s">
        <v>11188</v>
      </c>
      <c r="D1493" s="38" t="s">
        <v>90</v>
      </c>
      <c r="E1493" s="38" t="s">
        <v>11738</v>
      </c>
      <c r="F1493" s="38" t="s">
        <v>11738</v>
      </c>
      <c r="G1493" s="221" t="s">
        <v>11741</v>
      </c>
      <c r="H1493" s="38" t="s">
        <v>11806</v>
      </c>
      <c r="I1493" s="221">
        <v>0.1018</v>
      </c>
      <c r="J1493" s="212" t="s">
        <v>17850</v>
      </c>
      <c r="K1493" s="53"/>
    </row>
    <row r="1494" spans="1:11" ht="31.2">
      <c r="A1494" s="53">
        <v>430</v>
      </c>
      <c r="B1494" s="53">
        <v>66</v>
      </c>
      <c r="C1494" s="38" t="s">
        <v>11188</v>
      </c>
      <c r="D1494" s="38" t="s">
        <v>90</v>
      </c>
      <c r="E1494" s="38" t="s">
        <v>11738</v>
      </c>
      <c r="F1494" s="38" t="s">
        <v>11738</v>
      </c>
      <c r="G1494" s="221" t="s">
        <v>11741</v>
      </c>
      <c r="H1494" s="38" t="s">
        <v>11807</v>
      </c>
      <c r="I1494" s="221">
        <v>0.14940000000000001</v>
      </c>
      <c r="J1494" s="212" t="s">
        <v>17850</v>
      </c>
      <c r="K1494" s="53"/>
    </row>
    <row r="1495" spans="1:11" ht="31.2">
      <c r="A1495" s="53">
        <v>431</v>
      </c>
      <c r="B1495" s="53">
        <v>67</v>
      </c>
      <c r="C1495" s="38" t="s">
        <v>11188</v>
      </c>
      <c r="D1495" s="38" t="s">
        <v>90</v>
      </c>
      <c r="E1495" s="38" t="s">
        <v>11738</v>
      </c>
      <c r="F1495" s="38" t="s">
        <v>11738</v>
      </c>
      <c r="G1495" s="221" t="s">
        <v>11741</v>
      </c>
      <c r="H1495" s="38" t="s">
        <v>11808</v>
      </c>
      <c r="I1495" s="221">
        <v>9.7600000000000006E-2</v>
      </c>
      <c r="J1495" s="212" t="s">
        <v>17850</v>
      </c>
      <c r="K1495" s="53"/>
    </row>
    <row r="1496" spans="1:11" ht="31.2">
      <c r="A1496" s="53">
        <v>432</v>
      </c>
      <c r="B1496" s="53">
        <v>68</v>
      </c>
      <c r="C1496" s="38" t="s">
        <v>11188</v>
      </c>
      <c r="D1496" s="38" t="s">
        <v>90</v>
      </c>
      <c r="E1496" s="38" t="s">
        <v>11738</v>
      </c>
      <c r="F1496" s="38" t="s">
        <v>11738</v>
      </c>
      <c r="G1496" s="221" t="s">
        <v>11741</v>
      </c>
      <c r="H1496" s="38" t="s">
        <v>11809</v>
      </c>
      <c r="I1496" s="221">
        <v>0.20519999999999999</v>
      </c>
      <c r="J1496" s="212" t="s">
        <v>17850</v>
      </c>
      <c r="K1496" s="53"/>
    </row>
    <row r="1497" spans="1:11" ht="31.2">
      <c r="A1497" s="53">
        <v>433</v>
      </c>
      <c r="B1497" s="53">
        <v>69</v>
      </c>
      <c r="C1497" s="38" t="s">
        <v>11188</v>
      </c>
      <c r="D1497" s="38" t="s">
        <v>90</v>
      </c>
      <c r="E1497" s="38" t="s">
        <v>11738</v>
      </c>
      <c r="F1497" s="38" t="s">
        <v>11738</v>
      </c>
      <c r="G1497" s="221" t="s">
        <v>11741</v>
      </c>
      <c r="H1497" s="38" t="s">
        <v>11810</v>
      </c>
      <c r="I1497" s="221">
        <v>9.7699999999999995E-2</v>
      </c>
      <c r="J1497" s="212" t="s">
        <v>17850</v>
      </c>
      <c r="K1497" s="53"/>
    </row>
    <row r="1498" spans="1:11" ht="31.2">
      <c r="A1498" s="53">
        <v>434</v>
      </c>
      <c r="B1498" s="53">
        <v>70</v>
      </c>
      <c r="C1498" s="38" t="s">
        <v>11188</v>
      </c>
      <c r="D1498" s="38" t="s">
        <v>87</v>
      </c>
      <c r="E1498" s="38" t="s">
        <v>11738</v>
      </c>
      <c r="F1498" s="38" t="s">
        <v>11738</v>
      </c>
      <c r="G1498" s="221" t="s">
        <v>11741</v>
      </c>
      <c r="H1498" s="38" t="s">
        <v>11811</v>
      </c>
      <c r="I1498" s="221">
        <v>0.1221</v>
      </c>
      <c r="J1498" s="212" t="s">
        <v>17850</v>
      </c>
      <c r="K1498" s="53"/>
    </row>
    <row r="1499" spans="1:11" ht="31.2">
      <c r="A1499" s="53">
        <v>435</v>
      </c>
      <c r="B1499" s="53">
        <v>71</v>
      </c>
      <c r="C1499" s="38" t="s">
        <v>11188</v>
      </c>
      <c r="D1499" s="38" t="s">
        <v>87</v>
      </c>
      <c r="E1499" s="38" t="s">
        <v>11738</v>
      </c>
      <c r="F1499" s="38" t="s">
        <v>11738</v>
      </c>
      <c r="G1499" s="221" t="s">
        <v>11741</v>
      </c>
      <c r="H1499" s="38" t="s">
        <v>11812</v>
      </c>
      <c r="I1499" s="221">
        <v>0.1094</v>
      </c>
      <c r="J1499" s="212" t="s">
        <v>17850</v>
      </c>
      <c r="K1499" s="53"/>
    </row>
    <row r="1500" spans="1:11" ht="31.2">
      <c r="A1500" s="53">
        <v>436</v>
      </c>
      <c r="B1500" s="53">
        <v>72</v>
      </c>
      <c r="C1500" s="38" t="s">
        <v>11188</v>
      </c>
      <c r="D1500" s="38" t="s">
        <v>87</v>
      </c>
      <c r="E1500" s="38" t="s">
        <v>11738</v>
      </c>
      <c r="F1500" s="38" t="s">
        <v>11738</v>
      </c>
      <c r="G1500" s="221" t="s">
        <v>11741</v>
      </c>
      <c r="H1500" s="38" t="s">
        <v>11813</v>
      </c>
      <c r="I1500" s="221">
        <v>0.1036</v>
      </c>
      <c r="J1500" s="212" t="s">
        <v>17850</v>
      </c>
      <c r="K1500" s="53"/>
    </row>
    <row r="1501" spans="1:11" ht="31.2">
      <c r="A1501" s="53">
        <v>437</v>
      </c>
      <c r="B1501" s="53">
        <v>73</v>
      </c>
      <c r="C1501" s="38" t="s">
        <v>11188</v>
      </c>
      <c r="D1501" s="38" t="s">
        <v>87</v>
      </c>
      <c r="E1501" s="38" t="s">
        <v>11738</v>
      </c>
      <c r="F1501" s="38" t="s">
        <v>11738</v>
      </c>
      <c r="G1501" s="221" t="s">
        <v>11741</v>
      </c>
      <c r="H1501" s="38" t="s">
        <v>11814</v>
      </c>
      <c r="I1501" s="221">
        <v>0.1036</v>
      </c>
      <c r="J1501" s="212" t="s">
        <v>17850</v>
      </c>
      <c r="K1501" s="53"/>
    </row>
    <row r="1502" spans="1:11" ht="31.2">
      <c r="A1502" s="53">
        <v>438</v>
      </c>
      <c r="B1502" s="53">
        <v>74</v>
      </c>
      <c r="C1502" s="38" t="s">
        <v>11188</v>
      </c>
      <c r="D1502" s="38" t="s">
        <v>87</v>
      </c>
      <c r="E1502" s="38" t="s">
        <v>11738</v>
      </c>
      <c r="F1502" s="38" t="s">
        <v>11738</v>
      </c>
      <c r="G1502" s="221" t="s">
        <v>11741</v>
      </c>
      <c r="H1502" s="38" t="s">
        <v>11815</v>
      </c>
      <c r="I1502" s="221">
        <v>9.8000000000000004E-2</v>
      </c>
      <c r="J1502" s="212" t="s">
        <v>17850</v>
      </c>
      <c r="K1502" s="53"/>
    </row>
    <row r="1503" spans="1:11" ht="31.2">
      <c r="A1503" s="53">
        <v>439</v>
      </c>
      <c r="B1503" s="53">
        <v>75</v>
      </c>
      <c r="C1503" s="38" t="s">
        <v>11188</v>
      </c>
      <c r="D1503" s="38" t="s">
        <v>87</v>
      </c>
      <c r="E1503" s="38" t="s">
        <v>11738</v>
      </c>
      <c r="F1503" s="38" t="s">
        <v>11738</v>
      </c>
      <c r="G1503" s="221" t="s">
        <v>11741</v>
      </c>
      <c r="H1503" s="38" t="s">
        <v>11816</v>
      </c>
      <c r="I1503" s="221">
        <v>0.24859999999999999</v>
      </c>
      <c r="J1503" s="212" t="s">
        <v>17850</v>
      </c>
      <c r="K1503" s="53"/>
    </row>
    <row r="1504" spans="1:11" ht="31.2">
      <c r="A1504" s="53">
        <v>440</v>
      </c>
      <c r="B1504" s="53">
        <v>76</v>
      </c>
      <c r="C1504" s="38" t="s">
        <v>11188</v>
      </c>
      <c r="D1504" s="38" t="s">
        <v>87</v>
      </c>
      <c r="E1504" s="38" t="s">
        <v>11738</v>
      </c>
      <c r="F1504" s="38" t="s">
        <v>11738</v>
      </c>
      <c r="G1504" s="221" t="s">
        <v>11741</v>
      </c>
      <c r="H1504" s="38" t="s">
        <v>11817</v>
      </c>
      <c r="I1504" s="221">
        <v>0.13339999999999999</v>
      </c>
      <c r="J1504" s="212" t="s">
        <v>17850</v>
      </c>
      <c r="K1504" s="53"/>
    </row>
    <row r="1505" spans="1:11" ht="31.2">
      <c r="A1505" s="53">
        <v>441</v>
      </c>
      <c r="B1505" s="53">
        <v>77</v>
      </c>
      <c r="C1505" s="38" t="s">
        <v>11188</v>
      </c>
      <c r="D1505" s="38" t="s">
        <v>87</v>
      </c>
      <c r="E1505" s="38" t="s">
        <v>11738</v>
      </c>
      <c r="F1505" s="38" t="s">
        <v>11738</v>
      </c>
      <c r="G1505" s="221" t="s">
        <v>11741</v>
      </c>
      <c r="H1505" s="38" t="s">
        <v>11818</v>
      </c>
      <c r="I1505" s="221">
        <v>0.151</v>
      </c>
      <c r="J1505" s="212" t="s">
        <v>17850</v>
      </c>
      <c r="K1505" s="53"/>
    </row>
    <row r="1506" spans="1:11" ht="31.2">
      <c r="A1506" s="53">
        <v>442</v>
      </c>
      <c r="B1506" s="53">
        <v>78</v>
      </c>
      <c r="C1506" s="38" t="s">
        <v>11188</v>
      </c>
      <c r="D1506" s="38" t="s">
        <v>85</v>
      </c>
      <c r="E1506" s="38" t="s">
        <v>11738</v>
      </c>
      <c r="F1506" s="38" t="s">
        <v>11738</v>
      </c>
      <c r="G1506" s="221" t="s">
        <v>11741</v>
      </c>
      <c r="H1506" s="38" t="s">
        <v>11819</v>
      </c>
      <c r="I1506" s="221">
        <v>0.1976</v>
      </c>
      <c r="J1506" s="212" t="s">
        <v>17850</v>
      </c>
      <c r="K1506" s="53"/>
    </row>
    <row r="1507" spans="1:11" ht="15.6">
      <c r="A1507" s="358" t="s">
        <v>3097</v>
      </c>
      <c r="B1507" s="358"/>
      <c r="C1507" s="358"/>
      <c r="D1507" s="358"/>
      <c r="E1507" s="358"/>
      <c r="F1507" s="358"/>
      <c r="G1507" s="358"/>
      <c r="H1507" s="358"/>
      <c r="I1507" s="229">
        <f>SUM(I1429:I1506)</f>
        <v>39.226199999999992</v>
      </c>
      <c r="J1507" s="373"/>
      <c r="K1507" s="373"/>
    </row>
    <row r="1508" spans="1:11" ht="16.2">
      <c r="A1508" s="349" t="s">
        <v>10509</v>
      </c>
      <c r="B1508" s="349"/>
      <c r="C1508" s="349"/>
      <c r="D1508" s="349"/>
      <c r="E1508" s="349"/>
      <c r="F1508" s="349"/>
      <c r="G1508" s="349"/>
      <c r="H1508" s="349"/>
      <c r="I1508" s="230">
        <f>SUM(I1507,I1427,I1399,I1237)</f>
        <v>13212.4614</v>
      </c>
      <c r="J1508" s="351"/>
      <c r="K1508" s="351"/>
    </row>
    <row r="1509" spans="1:11" ht="20.399999999999999">
      <c r="A1509" s="338" t="s">
        <v>11820</v>
      </c>
      <c r="B1509" s="338"/>
      <c r="C1509" s="338"/>
      <c r="D1509" s="338"/>
      <c r="E1509" s="338"/>
      <c r="F1509" s="338"/>
      <c r="G1509" s="338"/>
      <c r="H1509" s="338"/>
      <c r="I1509" s="338"/>
      <c r="J1509" s="338"/>
      <c r="K1509" s="338"/>
    </row>
    <row r="1510" spans="1:11" ht="15.6">
      <c r="A1510" s="379" t="s">
        <v>3528</v>
      </c>
      <c r="B1510" s="379"/>
      <c r="C1510" s="379"/>
      <c r="D1510" s="379"/>
      <c r="E1510" s="379"/>
      <c r="F1510" s="379"/>
      <c r="G1510" s="379"/>
      <c r="H1510" s="379"/>
      <c r="I1510" s="379"/>
      <c r="J1510" s="379"/>
      <c r="K1510" s="379"/>
    </row>
    <row r="1511" spans="1:11" ht="46.8">
      <c r="A1511" s="53">
        <v>1</v>
      </c>
      <c r="B1511" s="53">
        <v>1</v>
      </c>
      <c r="C1511" s="38" t="s">
        <v>11822</v>
      </c>
      <c r="D1511" s="38" t="s">
        <v>11823</v>
      </c>
      <c r="E1511" s="38" t="s">
        <v>10518</v>
      </c>
      <c r="F1511" s="38" t="s">
        <v>11824</v>
      </c>
      <c r="G1511" s="221" t="s">
        <v>10516</v>
      </c>
      <c r="H1511" s="38" t="s">
        <v>11828</v>
      </c>
      <c r="I1511" s="221">
        <v>0.39</v>
      </c>
      <c r="J1511" s="212" t="s">
        <v>17850</v>
      </c>
      <c r="K1511" s="53"/>
    </row>
    <row r="1512" spans="1:11" ht="46.8">
      <c r="A1512" s="53">
        <v>2</v>
      </c>
      <c r="B1512" s="53">
        <v>2</v>
      </c>
      <c r="C1512" s="38" t="s">
        <v>11822</v>
      </c>
      <c r="D1512" s="38" t="s">
        <v>11823</v>
      </c>
      <c r="E1512" s="38" t="s">
        <v>10518</v>
      </c>
      <c r="F1512" s="38" t="s">
        <v>11825</v>
      </c>
      <c r="G1512" s="221" t="s">
        <v>10516</v>
      </c>
      <c r="H1512" s="38" t="s">
        <v>11829</v>
      </c>
      <c r="I1512" s="221">
        <v>0.39</v>
      </c>
      <c r="J1512" s="212" t="s">
        <v>17850</v>
      </c>
      <c r="K1512" s="53"/>
    </row>
    <row r="1513" spans="1:11" ht="46.8">
      <c r="A1513" s="53">
        <v>3</v>
      </c>
      <c r="B1513" s="53">
        <v>3</v>
      </c>
      <c r="C1513" s="38" t="s">
        <v>11822</v>
      </c>
      <c r="D1513" s="38" t="s">
        <v>11823</v>
      </c>
      <c r="E1513" s="38" t="s">
        <v>10515</v>
      </c>
      <c r="F1513" s="38" t="s">
        <v>11826</v>
      </c>
      <c r="G1513" s="221" t="s">
        <v>10516</v>
      </c>
      <c r="H1513" s="38" t="s">
        <v>11830</v>
      </c>
      <c r="I1513" s="221">
        <v>2.9701</v>
      </c>
      <c r="J1513" s="212" t="s">
        <v>17850</v>
      </c>
      <c r="K1513" s="53"/>
    </row>
    <row r="1514" spans="1:11" ht="31.2">
      <c r="A1514" s="53">
        <v>4</v>
      </c>
      <c r="B1514" s="53">
        <v>4</v>
      </c>
      <c r="C1514" s="38" t="s">
        <v>11822</v>
      </c>
      <c r="D1514" s="38" t="s">
        <v>11823</v>
      </c>
      <c r="E1514" s="38" t="s">
        <v>10515</v>
      </c>
      <c r="F1514" s="38" t="s">
        <v>11827</v>
      </c>
      <c r="G1514" s="221" t="s">
        <v>10516</v>
      </c>
      <c r="H1514" s="38" t="s">
        <v>11831</v>
      </c>
      <c r="I1514" s="221">
        <v>2.9701</v>
      </c>
      <c r="J1514" s="212" t="s">
        <v>17850</v>
      </c>
      <c r="K1514" s="53"/>
    </row>
    <row r="1515" spans="1:11" ht="15.6">
      <c r="A1515" s="353" t="s">
        <v>283</v>
      </c>
      <c r="B1515" s="353"/>
      <c r="C1515" s="353"/>
      <c r="D1515" s="353"/>
      <c r="E1515" s="353"/>
      <c r="F1515" s="353"/>
      <c r="G1515" s="353"/>
      <c r="H1515" s="353"/>
      <c r="I1515" s="225">
        <f>SUM(I1511:I1514)</f>
        <v>6.7202000000000002</v>
      </c>
      <c r="J1515" s="354"/>
      <c r="K1515" s="354"/>
    </row>
    <row r="1516" spans="1:11" ht="16.2">
      <c r="A1516" s="349" t="s">
        <v>11821</v>
      </c>
      <c r="B1516" s="349"/>
      <c r="C1516" s="349"/>
      <c r="D1516" s="349"/>
      <c r="E1516" s="349"/>
      <c r="F1516" s="349"/>
      <c r="G1516" s="349"/>
      <c r="H1516" s="349"/>
      <c r="I1516" s="230">
        <f>SUM(I1515)</f>
        <v>6.7202000000000002</v>
      </c>
      <c r="J1516" s="351"/>
      <c r="K1516" s="351"/>
    </row>
    <row r="1517" spans="1:11" ht="20.399999999999999">
      <c r="A1517" s="338" t="s">
        <v>106</v>
      </c>
      <c r="B1517" s="338"/>
      <c r="C1517" s="338"/>
      <c r="D1517" s="338"/>
      <c r="E1517" s="338"/>
      <c r="F1517" s="338"/>
      <c r="G1517" s="338"/>
      <c r="H1517" s="338"/>
      <c r="I1517" s="338"/>
      <c r="J1517" s="338"/>
      <c r="K1517" s="338"/>
    </row>
    <row r="1518" spans="1:11" ht="15.6">
      <c r="A1518" s="355" t="s">
        <v>280</v>
      </c>
      <c r="B1518" s="355"/>
      <c r="C1518" s="355"/>
      <c r="D1518" s="355"/>
      <c r="E1518" s="355"/>
      <c r="F1518" s="355"/>
      <c r="G1518" s="355"/>
      <c r="H1518" s="355"/>
      <c r="I1518" s="355"/>
      <c r="J1518" s="355"/>
      <c r="K1518" s="355"/>
    </row>
    <row r="1519" spans="1:11" ht="31.2">
      <c r="A1519" s="53">
        <v>1</v>
      </c>
      <c r="B1519" s="53">
        <v>1</v>
      </c>
      <c r="C1519" s="38" t="s">
        <v>11832</v>
      </c>
      <c r="D1519" s="38" t="s">
        <v>125</v>
      </c>
      <c r="E1519" s="38" t="s">
        <v>11190</v>
      </c>
      <c r="F1519" s="38" t="s">
        <v>11834</v>
      </c>
      <c r="G1519" s="221" t="s">
        <v>10516</v>
      </c>
      <c r="H1519" s="38" t="s">
        <v>11835</v>
      </c>
      <c r="I1519" s="221">
        <v>27.301600000000001</v>
      </c>
      <c r="J1519" s="212" t="s">
        <v>17850</v>
      </c>
      <c r="K1519" s="53"/>
    </row>
    <row r="1520" spans="1:11" ht="31.2">
      <c r="A1520" s="53">
        <v>2</v>
      </c>
      <c r="B1520" s="53">
        <v>2</v>
      </c>
      <c r="C1520" s="38" t="s">
        <v>11832</v>
      </c>
      <c r="D1520" s="38" t="s">
        <v>125</v>
      </c>
      <c r="E1520" s="38" t="s">
        <v>11833</v>
      </c>
      <c r="F1520" s="38" t="s">
        <v>11834</v>
      </c>
      <c r="G1520" s="221" t="s">
        <v>10516</v>
      </c>
      <c r="H1520" s="38" t="s">
        <v>11836</v>
      </c>
      <c r="I1520" s="221">
        <v>14.8</v>
      </c>
      <c r="J1520" s="212" t="s">
        <v>17850</v>
      </c>
      <c r="K1520" s="53"/>
    </row>
    <row r="1521" spans="1:11" ht="15.6">
      <c r="A1521" s="352" t="s">
        <v>281</v>
      </c>
      <c r="B1521" s="352"/>
      <c r="C1521" s="352"/>
      <c r="D1521" s="352"/>
      <c r="E1521" s="352"/>
      <c r="F1521" s="352"/>
      <c r="G1521" s="352"/>
      <c r="H1521" s="352"/>
      <c r="I1521" s="222">
        <f>SUM(I1519:I1520)</f>
        <v>42.101600000000005</v>
      </c>
      <c r="J1521" s="378"/>
      <c r="K1521" s="378"/>
    </row>
    <row r="1522" spans="1:11" ht="15.6">
      <c r="A1522" s="379" t="s">
        <v>3528</v>
      </c>
      <c r="B1522" s="379"/>
      <c r="C1522" s="379"/>
      <c r="D1522" s="379"/>
      <c r="E1522" s="379"/>
      <c r="F1522" s="379"/>
      <c r="G1522" s="379"/>
      <c r="H1522" s="379"/>
      <c r="I1522" s="379"/>
      <c r="J1522" s="379"/>
      <c r="K1522" s="379"/>
    </row>
    <row r="1523" spans="1:11" ht="62.4">
      <c r="A1523" s="53">
        <v>3</v>
      </c>
      <c r="B1523" s="53">
        <v>1</v>
      </c>
      <c r="C1523" s="38" t="s">
        <v>11837</v>
      </c>
      <c r="D1523" s="38" t="s">
        <v>116</v>
      </c>
      <c r="E1523" s="38" t="s">
        <v>11839</v>
      </c>
      <c r="F1523" s="38" t="s">
        <v>11841</v>
      </c>
      <c r="G1523" s="221" t="s">
        <v>10849</v>
      </c>
      <c r="H1523" s="38" t="s">
        <v>11844</v>
      </c>
      <c r="I1523" s="221">
        <v>155.59719999999999</v>
      </c>
      <c r="J1523" s="212" t="s">
        <v>17850</v>
      </c>
      <c r="K1523" s="53"/>
    </row>
    <row r="1524" spans="1:11" ht="62.4">
      <c r="A1524" s="53">
        <v>4</v>
      </c>
      <c r="B1524" s="53">
        <v>2</v>
      </c>
      <c r="C1524" s="38" t="s">
        <v>11837</v>
      </c>
      <c r="D1524" s="38" t="s">
        <v>116</v>
      </c>
      <c r="E1524" s="38" t="s">
        <v>11839</v>
      </c>
      <c r="F1524" s="38" t="s">
        <v>11841</v>
      </c>
      <c r="G1524" s="221" t="s">
        <v>10849</v>
      </c>
      <c r="H1524" s="38" t="s">
        <v>11845</v>
      </c>
      <c r="I1524" s="221">
        <v>10.402799999999999</v>
      </c>
      <c r="J1524" s="212" t="s">
        <v>17850</v>
      </c>
      <c r="K1524" s="53"/>
    </row>
    <row r="1525" spans="1:11" ht="62.4">
      <c r="A1525" s="53">
        <v>5</v>
      </c>
      <c r="B1525" s="53">
        <v>3</v>
      </c>
      <c r="C1525" s="38" t="s">
        <v>11837</v>
      </c>
      <c r="D1525" s="38" t="s">
        <v>116</v>
      </c>
      <c r="E1525" s="38" t="s">
        <v>10844</v>
      </c>
      <c r="F1525" s="38" t="s">
        <v>11841</v>
      </c>
      <c r="G1525" s="221" t="s">
        <v>10516</v>
      </c>
      <c r="H1525" s="38" t="s">
        <v>11846</v>
      </c>
      <c r="I1525" s="221">
        <v>22.13</v>
      </c>
      <c r="J1525" s="212" t="s">
        <v>17850</v>
      </c>
      <c r="K1525" s="53"/>
    </row>
    <row r="1526" spans="1:11" ht="62.4">
      <c r="A1526" s="53">
        <v>6</v>
      </c>
      <c r="B1526" s="53">
        <v>4</v>
      </c>
      <c r="C1526" s="38" t="s">
        <v>11837</v>
      </c>
      <c r="D1526" s="38" t="s">
        <v>116</v>
      </c>
      <c r="E1526" s="38" t="s">
        <v>10842</v>
      </c>
      <c r="F1526" s="38" t="s">
        <v>11841</v>
      </c>
      <c r="G1526" s="221" t="s">
        <v>10849</v>
      </c>
      <c r="H1526" s="38" t="s">
        <v>11847</v>
      </c>
      <c r="I1526" s="221">
        <v>2.1676000000000002</v>
      </c>
      <c r="J1526" s="212" t="s">
        <v>17850</v>
      </c>
      <c r="K1526" s="53"/>
    </row>
    <row r="1527" spans="1:11" ht="31.2">
      <c r="A1527" s="53">
        <v>7</v>
      </c>
      <c r="B1527" s="53">
        <v>5</v>
      </c>
      <c r="C1527" s="38" t="s">
        <v>11838</v>
      </c>
      <c r="D1527" s="38" t="s">
        <v>143</v>
      </c>
      <c r="E1527" s="38" t="s">
        <v>11840</v>
      </c>
      <c r="F1527" s="38" t="s">
        <v>11842</v>
      </c>
      <c r="G1527" s="221" t="s">
        <v>11840</v>
      </c>
      <c r="H1527" s="38" t="s">
        <v>11848</v>
      </c>
      <c r="I1527" s="221">
        <v>220.35</v>
      </c>
      <c r="J1527" s="212" t="s">
        <v>17850</v>
      </c>
      <c r="K1527" s="53"/>
    </row>
    <row r="1528" spans="1:11" ht="31.2">
      <c r="A1528" s="53">
        <v>8</v>
      </c>
      <c r="B1528" s="53">
        <v>6</v>
      </c>
      <c r="C1528" s="38" t="s">
        <v>11838</v>
      </c>
      <c r="D1528" s="38" t="s">
        <v>142</v>
      </c>
      <c r="E1528" s="38" t="s">
        <v>11840</v>
      </c>
      <c r="F1528" s="38" t="s">
        <v>11843</v>
      </c>
      <c r="G1528" s="221" t="s">
        <v>11840</v>
      </c>
      <c r="H1528" s="38" t="s">
        <v>11849</v>
      </c>
      <c r="I1528" s="221">
        <v>70.09</v>
      </c>
      <c r="J1528" s="212" t="s">
        <v>17850</v>
      </c>
      <c r="K1528" s="53"/>
    </row>
    <row r="1529" spans="1:11" ht="15.6">
      <c r="A1529" s="353" t="s">
        <v>283</v>
      </c>
      <c r="B1529" s="353"/>
      <c r="C1529" s="353"/>
      <c r="D1529" s="353"/>
      <c r="E1529" s="353"/>
      <c r="F1529" s="353"/>
      <c r="G1529" s="353"/>
      <c r="H1529" s="353"/>
      <c r="I1529" s="225">
        <f>SUM(I1523:I1528)</f>
        <v>480.73760000000004</v>
      </c>
      <c r="J1529" s="354"/>
      <c r="K1529" s="354"/>
    </row>
    <row r="1530" spans="1:11" ht="16.2">
      <c r="A1530" s="349" t="s">
        <v>479</v>
      </c>
      <c r="B1530" s="349"/>
      <c r="C1530" s="349"/>
      <c r="D1530" s="349"/>
      <c r="E1530" s="349"/>
      <c r="F1530" s="349"/>
      <c r="G1530" s="349"/>
      <c r="H1530" s="349"/>
      <c r="I1530" s="230">
        <f>SUM(I1529,I1521)</f>
        <v>522.83920000000001</v>
      </c>
      <c r="J1530" s="351"/>
      <c r="K1530" s="351"/>
    </row>
    <row r="1531" spans="1:11" ht="20.399999999999999">
      <c r="A1531" s="377" t="s">
        <v>152</v>
      </c>
      <c r="B1531" s="377"/>
      <c r="C1531" s="377"/>
      <c r="D1531" s="377"/>
      <c r="E1531" s="377"/>
      <c r="F1531" s="377"/>
      <c r="G1531" s="377"/>
      <c r="H1531" s="377"/>
      <c r="I1531" s="377"/>
      <c r="J1531" s="377"/>
      <c r="K1531" s="377"/>
    </row>
    <row r="1532" spans="1:11" ht="15.6">
      <c r="A1532" s="355" t="s">
        <v>280</v>
      </c>
      <c r="B1532" s="355"/>
      <c r="C1532" s="355"/>
      <c r="D1532" s="355"/>
      <c r="E1532" s="355"/>
      <c r="F1532" s="355"/>
      <c r="G1532" s="355"/>
      <c r="H1532" s="355"/>
      <c r="I1532" s="355"/>
      <c r="J1532" s="355"/>
      <c r="K1532" s="355"/>
    </row>
    <row r="1533" spans="1:11" ht="31.2">
      <c r="A1533" s="53">
        <v>1</v>
      </c>
      <c r="B1533" s="53">
        <v>1</v>
      </c>
      <c r="C1533" s="38" t="s">
        <v>11850</v>
      </c>
      <c r="D1533" s="125" t="s">
        <v>17826</v>
      </c>
      <c r="E1533" s="38" t="s">
        <v>10515</v>
      </c>
      <c r="F1533" s="38" t="s">
        <v>17825</v>
      </c>
      <c r="G1533" s="221" t="s">
        <v>10516</v>
      </c>
      <c r="H1533" s="64" t="s">
        <v>17740</v>
      </c>
      <c r="I1533" s="231">
        <v>13.9575</v>
      </c>
      <c r="J1533" s="212" t="s">
        <v>17850</v>
      </c>
      <c r="K1533" s="53"/>
    </row>
    <row r="1534" spans="1:11" ht="31.2">
      <c r="A1534" s="53">
        <v>2</v>
      </c>
      <c r="B1534" s="53">
        <v>2</v>
      </c>
      <c r="C1534" s="38" t="s">
        <v>11850</v>
      </c>
      <c r="D1534" s="125" t="s">
        <v>17826</v>
      </c>
      <c r="E1534" s="38" t="s">
        <v>10515</v>
      </c>
      <c r="F1534" s="38" t="s">
        <v>17825</v>
      </c>
      <c r="G1534" s="221" t="s">
        <v>10516</v>
      </c>
      <c r="H1534" s="64" t="s">
        <v>17741</v>
      </c>
      <c r="I1534" s="231">
        <v>10.508100000000001</v>
      </c>
      <c r="J1534" s="212" t="s">
        <v>17850</v>
      </c>
      <c r="K1534" s="53"/>
    </row>
    <row r="1535" spans="1:11" ht="31.2">
      <c r="A1535" s="53">
        <v>3</v>
      </c>
      <c r="B1535" s="53">
        <v>3</v>
      </c>
      <c r="C1535" s="38" t="s">
        <v>11850</v>
      </c>
      <c r="D1535" s="125" t="s">
        <v>17826</v>
      </c>
      <c r="E1535" s="38" t="s">
        <v>10515</v>
      </c>
      <c r="F1535" s="38" t="s">
        <v>17825</v>
      </c>
      <c r="G1535" s="221" t="s">
        <v>10516</v>
      </c>
      <c r="H1535" s="64" t="s">
        <v>17742</v>
      </c>
      <c r="I1535" s="231">
        <v>46.331800000000001</v>
      </c>
      <c r="J1535" s="212" t="s">
        <v>17850</v>
      </c>
      <c r="K1535" s="53"/>
    </row>
    <row r="1536" spans="1:11" ht="31.2">
      <c r="A1536" s="53">
        <v>4</v>
      </c>
      <c r="B1536" s="53">
        <v>4</v>
      </c>
      <c r="C1536" s="38" t="s">
        <v>11851</v>
      </c>
      <c r="D1536" s="126" t="s">
        <v>185</v>
      </c>
      <c r="E1536" s="38" t="s">
        <v>10515</v>
      </c>
      <c r="F1536" s="38" t="s">
        <v>17825</v>
      </c>
      <c r="G1536" s="221" t="s">
        <v>10516</v>
      </c>
      <c r="H1536" s="96" t="s">
        <v>17743</v>
      </c>
      <c r="I1536" s="232">
        <v>0.90129999999999999</v>
      </c>
      <c r="J1536" s="212" t="s">
        <v>17850</v>
      </c>
      <c r="K1536" s="53"/>
    </row>
    <row r="1537" spans="1:11" ht="31.2">
      <c r="A1537" s="53">
        <v>5</v>
      </c>
      <c r="B1537" s="53">
        <v>5</v>
      </c>
      <c r="C1537" s="38" t="s">
        <v>11851</v>
      </c>
      <c r="D1537" s="126" t="s">
        <v>185</v>
      </c>
      <c r="E1537" s="38" t="s">
        <v>10515</v>
      </c>
      <c r="F1537" s="38" t="s">
        <v>17825</v>
      </c>
      <c r="G1537" s="221" t="s">
        <v>10516</v>
      </c>
      <c r="H1537" s="96" t="s">
        <v>17744</v>
      </c>
      <c r="I1537" s="232">
        <v>126.6725</v>
      </c>
      <c r="J1537" s="212" t="s">
        <v>17850</v>
      </c>
      <c r="K1537" s="53"/>
    </row>
    <row r="1538" spans="1:11" ht="31.2">
      <c r="A1538" s="53">
        <v>6</v>
      </c>
      <c r="B1538" s="53">
        <v>6</v>
      </c>
      <c r="C1538" s="38" t="s">
        <v>11851</v>
      </c>
      <c r="D1538" s="126" t="s">
        <v>185</v>
      </c>
      <c r="E1538" s="38" t="s">
        <v>10515</v>
      </c>
      <c r="F1538" s="38" t="s">
        <v>17825</v>
      </c>
      <c r="G1538" s="221" t="s">
        <v>10516</v>
      </c>
      <c r="H1538" s="96" t="s">
        <v>17745</v>
      </c>
      <c r="I1538" s="232">
        <v>0.46400000000000002</v>
      </c>
      <c r="J1538" s="212" t="s">
        <v>17850</v>
      </c>
      <c r="K1538" s="53"/>
    </row>
    <row r="1539" spans="1:11" ht="31.2">
      <c r="A1539" s="53">
        <v>7</v>
      </c>
      <c r="B1539" s="53">
        <v>7</v>
      </c>
      <c r="C1539" s="38" t="s">
        <v>11851</v>
      </c>
      <c r="D1539" s="126" t="s">
        <v>185</v>
      </c>
      <c r="E1539" s="38" t="s">
        <v>10515</v>
      </c>
      <c r="F1539" s="38" t="s">
        <v>17825</v>
      </c>
      <c r="G1539" s="221" t="s">
        <v>10516</v>
      </c>
      <c r="H1539" s="96" t="s">
        <v>17746</v>
      </c>
      <c r="I1539" s="232">
        <v>9.6928000000000001</v>
      </c>
      <c r="J1539" s="212" t="s">
        <v>17850</v>
      </c>
      <c r="K1539" s="53"/>
    </row>
    <row r="1540" spans="1:11" ht="31.2">
      <c r="A1540" s="53">
        <v>8</v>
      </c>
      <c r="B1540" s="53">
        <v>8</v>
      </c>
      <c r="C1540" s="38" t="s">
        <v>11851</v>
      </c>
      <c r="D1540" s="126" t="s">
        <v>185</v>
      </c>
      <c r="E1540" s="38" t="s">
        <v>10515</v>
      </c>
      <c r="F1540" s="38" t="s">
        <v>17825</v>
      </c>
      <c r="G1540" s="221" t="s">
        <v>10516</v>
      </c>
      <c r="H1540" s="96" t="s">
        <v>17747</v>
      </c>
      <c r="I1540" s="232">
        <v>6.8442999999999996</v>
      </c>
      <c r="J1540" s="212" t="s">
        <v>17850</v>
      </c>
      <c r="K1540" s="53"/>
    </row>
    <row r="1541" spans="1:11" ht="31.2">
      <c r="A1541" s="53">
        <v>9</v>
      </c>
      <c r="B1541" s="53">
        <v>9</v>
      </c>
      <c r="C1541" s="38" t="s">
        <v>11851</v>
      </c>
      <c r="D1541" s="126" t="s">
        <v>185</v>
      </c>
      <c r="E1541" s="38" t="s">
        <v>10515</v>
      </c>
      <c r="F1541" s="38" t="s">
        <v>17825</v>
      </c>
      <c r="G1541" s="221" t="s">
        <v>10516</v>
      </c>
      <c r="H1541" s="96" t="s">
        <v>17748</v>
      </c>
      <c r="I1541" s="232">
        <v>1.2586999999999999</v>
      </c>
      <c r="J1541" s="212" t="s">
        <v>17850</v>
      </c>
      <c r="K1541" s="53"/>
    </row>
    <row r="1542" spans="1:11" ht="31.2">
      <c r="A1542" s="53">
        <v>10</v>
      </c>
      <c r="B1542" s="53">
        <v>10</v>
      </c>
      <c r="C1542" s="38" t="s">
        <v>11851</v>
      </c>
      <c r="D1542" s="126" t="s">
        <v>185</v>
      </c>
      <c r="E1542" s="38" t="s">
        <v>10515</v>
      </c>
      <c r="F1542" s="38" t="s">
        <v>17825</v>
      </c>
      <c r="G1542" s="221" t="s">
        <v>10516</v>
      </c>
      <c r="H1542" s="96" t="s">
        <v>17749</v>
      </c>
      <c r="I1542" s="232">
        <v>7.65</v>
      </c>
      <c r="J1542" s="212" t="s">
        <v>17850</v>
      </c>
      <c r="K1542" s="53"/>
    </row>
    <row r="1543" spans="1:11" ht="31.2">
      <c r="A1543" s="53">
        <v>11</v>
      </c>
      <c r="B1543" s="53">
        <v>11</v>
      </c>
      <c r="C1543" s="38" t="s">
        <v>11851</v>
      </c>
      <c r="D1543" s="126" t="s">
        <v>185</v>
      </c>
      <c r="E1543" s="38" t="s">
        <v>10515</v>
      </c>
      <c r="F1543" s="38" t="s">
        <v>17825</v>
      </c>
      <c r="G1543" s="221" t="s">
        <v>10516</v>
      </c>
      <c r="H1543" s="96" t="s">
        <v>17750</v>
      </c>
      <c r="I1543" s="232">
        <v>21.225000000000001</v>
      </c>
      <c r="J1543" s="212" t="s">
        <v>17850</v>
      </c>
      <c r="K1543" s="53"/>
    </row>
    <row r="1544" spans="1:11" ht="31.2">
      <c r="A1544" s="53">
        <v>12</v>
      </c>
      <c r="B1544" s="53">
        <v>12</v>
      </c>
      <c r="C1544" s="38" t="s">
        <v>11851</v>
      </c>
      <c r="D1544" s="126" t="s">
        <v>185</v>
      </c>
      <c r="E1544" s="38" t="s">
        <v>10515</v>
      </c>
      <c r="F1544" s="38" t="s">
        <v>17825</v>
      </c>
      <c r="G1544" s="221" t="s">
        <v>10516</v>
      </c>
      <c r="H1544" s="96" t="s">
        <v>17751</v>
      </c>
      <c r="I1544" s="232">
        <v>135.24469999999999</v>
      </c>
      <c r="J1544" s="212" t="s">
        <v>17850</v>
      </c>
      <c r="K1544" s="53"/>
    </row>
    <row r="1545" spans="1:11" ht="31.2">
      <c r="A1545" s="53">
        <v>13</v>
      </c>
      <c r="B1545" s="53">
        <v>13</v>
      </c>
      <c r="C1545" s="38" t="s">
        <v>11851</v>
      </c>
      <c r="D1545" s="126" t="s">
        <v>185</v>
      </c>
      <c r="E1545" s="38" t="s">
        <v>10515</v>
      </c>
      <c r="F1545" s="38" t="s">
        <v>17825</v>
      </c>
      <c r="G1545" s="221" t="s">
        <v>10516</v>
      </c>
      <c r="H1545" s="96" t="s">
        <v>17752</v>
      </c>
      <c r="I1545" s="232">
        <v>7.7918000000000003</v>
      </c>
      <c r="J1545" s="212" t="s">
        <v>17850</v>
      </c>
      <c r="K1545" s="53"/>
    </row>
    <row r="1546" spans="1:11" ht="31.2">
      <c r="A1546" s="53">
        <v>14</v>
      </c>
      <c r="B1546" s="53">
        <v>14</v>
      </c>
      <c r="C1546" s="38" t="s">
        <v>11851</v>
      </c>
      <c r="D1546" s="126" t="s">
        <v>185</v>
      </c>
      <c r="E1546" s="38" t="s">
        <v>10515</v>
      </c>
      <c r="F1546" s="38" t="s">
        <v>17825</v>
      </c>
      <c r="G1546" s="221" t="s">
        <v>10516</v>
      </c>
      <c r="H1546" s="96" t="s">
        <v>17753</v>
      </c>
      <c r="I1546" s="232">
        <v>3.6364000000000001</v>
      </c>
      <c r="J1546" s="212" t="s">
        <v>17850</v>
      </c>
      <c r="K1546" s="53"/>
    </row>
    <row r="1547" spans="1:11" ht="31.2">
      <c r="A1547" s="53">
        <v>15</v>
      </c>
      <c r="B1547" s="53">
        <v>15</v>
      </c>
      <c r="C1547" s="38" t="s">
        <v>11851</v>
      </c>
      <c r="D1547" s="126" t="s">
        <v>185</v>
      </c>
      <c r="E1547" s="38" t="s">
        <v>10515</v>
      </c>
      <c r="F1547" s="38" t="s">
        <v>17825</v>
      </c>
      <c r="G1547" s="221" t="s">
        <v>10516</v>
      </c>
      <c r="H1547" s="96" t="s">
        <v>17754</v>
      </c>
      <c r="I1547" s="232">
        <v>19.247900000000001</v>
      </c>
      <c r="J1547" s="212" t="s">
        <v>17850</v>
      </c>
      <c r="K1547" s="53"/>
    </row>
    <row r="1548" spans="1:11" ht="31.2">
      <c r="A1548" s="53">
        <v>16</v>
      </c>
      <c r="B1548" s="53">
        <v>16</v>
      </c>
      <c r="C1548" s="38" t="s">
        <v>11851</v>
      </c>
      <c r="D1548" s="126" t="s">
        <v>185</v>
      </c>
      <c r="E1548" s="38" t="s">
        <v>10515</v>
      </c>
      <c r="F1548" s="38" t="s">
        <v>17825</v>
      </c>
      <c r="G1548" s="221" t="s">
        <v>10516</v>
      </c>
      <c r="H1548" s="96" t="s">
        <v>13624</v>
      </c>
      <c r="I1548" s="232">
        <v>54.218699999999998</v>
      </c>
      <c r="J1548" s="212" t="s">
        <v>17850</v>
      </c>
      <c r="K1548" s="53"/>
    </row>
    <row r="1549" spans="1:11" ht="31.2">
      <c r="A1549" s="53">
        <v>17</v>
      </c>
      <c r="B1549" s="53">
        <v>17</v>
      </c>
      <c r="C1549" s="38" t="s">
        <v>11851</v>
      </c>
      <c r="D1549" s="126" t="s">
        <v>185</v>
      </c>
      <c r="E1549" s="38" t="s">
        <v>10515</v>
      </c>
      <c r="F1549" s="38" t="s">
        <v>17825</v>
      </c>
      <c r="G1549" s="221" t="s">
        <v>10516</v>
      </c>
      <c r="H1549" s="96" t="s">
        <v>17755</v>
      </c>
      <c r="I1549" s="232">
        <v>9.2896999999999998</v>
      </c>
      <c r="J1549" s="212" t="s">
        <v>17850</v>
      </c>
      <c r="K1549" s="53"/>
    </row>
    <row r="1550" spans="1:11" ht="31.2">
      <c r="A1550" s="53">
        <v>18</v>
      </c>
      <c r="B1550" s="53">
        <v>18</v>
      </c>
      <c r="C1550" s="38" t="s">
        <v>11851</v>
      </c>
      <c r="D1550" s="126" t="s">
        <v>185</v>
      </c>
      <c r="E1550" s="38" t="s">
        <v>10515</v>
      </c>
      <c r="F1550" s="38" t="s">
        <v>17825</v>
      </c>
      <c r="G1550" s="221" t="s">
        <v>10516</v>
      </c>
      <c r="H1550" s="96" t="s">
        <v>17756</v>
      </c>
      <c r="I1550" s="232">
        <v>10.6074</v>
      </c>
      <c r="J1550" s="212" t="s">
        <v>17850</v>
      </c>
      <c r="K1550" s="53"/>
    </row>
    <row r="1551" spans="1:11" ht="31.2">
      <c r="A1551" s="53">
        <v>19</v>
      </c>
      <c r="B1551" s="53">
        <v>19</v>
      </c>
      <c r="C1551" s="38" t="s">
        <v>11851</v>
      </c>
      <c r="D1551" s="126" t="s">
        <v>185</v>
      </c>
      <c r="E1551" s="38" t="s">
        <v>10515</v>
      </c>
      <c r="F1551" s="38" t="s">
        <v>17825</v>
      </c>
      <c r="G1551" s="221" t="s">
        <v>10516</v>
      </c>
      <c r="H1551" s="96" t="s">
        <v>17757</v>
      </c>
      <c r="I1551" s="232">
        <v>70.732600000000005</v>
      </c>
      <c r="J1551" s="212" t="s">
        <v>17850</v>
      </c>
      <c r="K1551" s="53"/>
    </row>
    <row r="1552" spans="1:11" ht="31.2">
      <c r="A1552" s="53">
        <v>20</v>
      </c>
      <c r="B1552" s="53">
        <v>20</v>
      </c>
      <c r="C1552" s="38" t="s">
        <v>11851</v>
      </c>
      <c r="D1552" s="126" t="s">
        <v>185</v>
      </c>
      <c r="E1552" s="38" t="s">
        <v>10515</v>
      </c>
      <c r="F1552" s="38" t="s">
        <v>17825</v>
      </c>
      <c r="G1552" s="221" t="s">
        <v>10516</v>
      </c>
      <c r="H1552" s="96" t="s">
        <v>17758</v>
      </c>
      <c r="I1552" s="232">
        <v>67.255099999999999</v>
      </c>
      <c r="J1552" s="212" t="s">
        <v>17850</v>
      </c>
      <c r="K1552" s="53"/>
    </row>
    <row r="1553" spans="1:11" ht="31.2">
      <c r="A1553" s="53">
        <v>21</v>
      </c>
      <c r="B1553" s="53">
        <v>21</v>
      </c>
      <c r="C1553" s="38" t="s">
        <v>11851</v>
      </c>
      <c r="D1553" s="126" t="s">
        <v>185</v>
      </c>
      <c r="E1553" s="38" t="s">
        <v>10515</v>
      </c>
      <c r="F1553" s="38" t="s">
        <v>17825</v>
      </c>
      <c r="G1553" s="221" t="s">
        <v>10516</v>
      </c>
      <c r="H1553" s="96" t="s">
        <v>17759</v>
      </c>
      <c r="I1553" s="232">
        <v>4.6745999999999999</v>
      </c>
      <c r="J1553" s="212" t="s">
        <v>17850</v>
      </c>
      <c r="K1553" s="53"/>
    </row>
    <row r="1554" spans="1:11" ht="31.2">
      <c r="A1554" s="53">
        <v>22</v>
      </c>
      <c r="B1554" s="53">
        <v>22</v>
      </c>
      <c r="C1554" s="38" t="s">
        <v>11851</v>
      </c>
      <c r="D1554" s="126" t="s">
        <v>185</v>
      </c>
      <c r="E1554" s="38" t="s">
        <v>10515</v>
      </c>
      <c r="F1554" s="38" t="s">
        <v>17825</v>
      </c>
      <c r="G1554" s="221" t="s">
        <v>10516</v>
      </c>
      <c r="H1554" s="96" t="s">
        <v>17760</v>
      </c>
      <c r="I1554" s="232">
        <v>1.5172000000000001</v>
      </c>
      <c r="J1554" s="212" t="s">
        <v>17850</v>
      </c>
      <c r="K1554" s="53"/>
    </row>
    <row r="1555" spans="1:11" ht="31.2">
      <c r="A1555" s="53">
        <v>23</v>
      </c>
      <c r="B1555" s="53">
        <v>23</v>
      </c>
      <c r="C1555" s="38" t="s">
        <v>11851</v>
      </c>
      <c r="D1555" s="126" t="s">
        <v>185</v>
      </c>
      <c r="E1555" s="38" t="s">
        <v>10515</v>
      </c>
      <c r="F1555" s="38" t="s">
        <v>17825</v>
      </c>
      <c r="G1555" s="221" t="s">
        <v>10516</v>
      </c>
      <c r="H1555" s="96" t="s">
        <v>17761</v>
      </c>
      <c r="I1555" s="232">
        <v>8.5411000000000001</v>
      </c>
      <c r="J1555" s="212" t="s">
        <v>17850</v>
      </c>
      <c r="K1555" s="53"/>
    </row>
    <row r="1556" spans="1:11" ht="31.2">
      <c r="A1556" s="53">
        <v>24</v>
      </c>
      <c r="B1556" s="53">
        <v>24</v>
      </c>
      <c r="C1556" s="38" t="s">
        <v>11851</v>
      </c>
      <c r="D1556" s="126" t="s">
        <v>185</v>
      </c>
      <c r="E1556" s="38" t="s">
        <v>10515</v>
      </c>
      <c r="F1556" s="38" t="s">
        <v>17825</v>
      </c>
      <c r="G1556" s="221" t="s">
        <v>10516</v>
      </c>
      <c r="H1556" s="96" t="s">
        <v>17762</v>
      </c>
      <c r="I1556" s="232">
        <v>9.6591000000000005</v>
      </c>
      <c r="J1556" s="212" t="s">
        <v>17850</v>
      </c>
      <c r="K1556" s="53"/>
    </row>
    <row r="1557" spans="1:11" ht="31.2">
      <c r="A1557" s="53">
        <v>25</v>
      </c>
      <c r="B1557" s="53">
        <v>25</v>
      </c>
      <c r="C1557" s="38" t="s">
        <v>11851</v>
      </c>
      <c r="D1557" s="126" t="s">
        <v>185</v>
      </c>
      <c r="E1557" s="38" t="s">
        <v>10515</v>
      </c>
      <c r="F1557" s="38" t="s">
        <v>17825</v>
      </c>
      <c r="G1557" s="221" t="s">
        <v>10516</v>
      </c>
      <c r="H1557" s="96" t="s">
        <v>17763</v>
      </c>
      <c r="I1557" s="232">
        <v>88.014700000000005</v>
      </c>
      <c r="J1557" s="212" t="s">
        <v>17850</v>
      </c>
      <c r="K1557" s="53"/>
    </row>
    <row r="1558" spans="1:11" ht="31.2">
      <c r="A1558" s="53">
        <v>26</v>
      </c>
      <c r="B1558" s="53">
        <v>26</v>
      </c>
      <c r="C1558" s="38" t="s">
        <v>11851</v>
      </c>
      <c r="D1558" s="126" t="s">
        <v>185</v>
      </c>
      <c r="E1558" s="38" t="s">
        <v>10515</v>
      </c>
      <c r="F1558" s="38" t="s">
        <v>17825</v>
      </c>
      <c r="G1558" s="221" t="s">
        <v>10516</v>
      </c>
      <c r="H1558" s="96" t="s">
        <v>17764</v>
      </c>
      <c r="I1558" s="232">
        <v>3.6844999999999999</v>
      </c>
      <c r="J1558" s="212" t="s">
        <v>17850</v>
      </c>
      <c r="K1558" s="53"/>
    </row>
    <row r="1559" spans="1:11" ht="31.2">
      <c r="A1559" s="53">
        <v>27</v>
      </c>
      <c r="B1559" s="53">
        <v>27</v>
      </c>
      <c r="C1559" s="38" t="s">
        <v>11851</v>
      </c>
      <c r="D1559" s="126" t="s">
        <v>185</v>
      </c>
      <c r="E1559" s="38" t="s">
        <v>10515</v>
      </c>
      <c r="F1559" s="38" t="s">
        <v>17825</v>
      </c>
      <c r="G1559" s="221" t="s">
        <v>10516</v>
      </c>
      <c r="H1559" s="96" t="s">
        <v>17765</v>
      </c>
      <c r="I1559" s="232">
        <v>29.293800000000001</v>
      </c>
      <c r="J1559" s="212" t="s">
        <v>17850</v>
      </c>
      <c r="K1559" s="53"/>
    </row>
    <row r="1560" spans="1:11" ht="31.2">
      <c r="A1560" s="53">
        <v>28</v>
      </c>
      <c r="B1560" s="53">
        <v>28</v>
      </c>
      <c r="C1560" s="38" t="s">
        <v>11851</v>
      </c>
      <c r="D1560" s="126" t="s">
        <v>185</v>
      </c>
      <c r="E1560" s="38" t="s">
        <v>10515</v>
      </c>
      <c r="F1560" s="38" t="s">
        <v>17825</v>
      </c>
      <c r="G1560" s="221" t="s">
        <v>10516</v>
      </c>
      <c r="H1560" s="96" t="s">
        <v>17766</v>
      </c>
      <c r="I1560" s="232">
        <v>43.054699999999997</v>
      </c>
      <c r="J1560" s="212" t="s">
        <v>17850</v>
      </c>
      <c r="K1560" s="53"/>
    </row>
    <row r="1561" spans="1:11" ht="31.2">
      <c r="A1561" s="53">
        <v>29</v>
      </c>
      <c r="B1561" s="53">
        <v>29</v>
      </c>
      <c r="C1561" s="38" t="s">
        <v>11851</v>
      </c>
      <c r="D1561" s="126" t="s">
        <v>185</v>
      </c>
      <c r="E1561" s="38" t="s">
        <v>10515</v>
      </c>
      <c r="F1561" s="38" t="s">
        <v>17825</v>
      </c>
      <c r="G1561" s="221" t="s">
        <v>10516</v>
      </c>
      <c r="H1561" s="96" t="s">
        <v>14190</v>
      </c>
      <c r="I1561" s="232">
        <v>52.659700000000001</v>
      </c>
      <c r="J1561" s="212" t="s">
        <v>17850</v>
      </c>
      <c r="K1561" s="53"/>
    </row>
    <row r="1562" spans="1:11" ht="31.2">
      <c r="A1562" s="53">
        <v>30</v>
      </c>
      <c r="B1562" s="53">
        <v>30</v>
      </c>
      <c r="C1562" s="38" t="s">
        <v>11851</v>
      </c>
      <c r="D1562" s="126" t="s">
        <v>185</v>
      </c>
      <c r="E1562" s="38" t="s">
        <v>10515</v>
      </c>
      <c r="F1562" s="38" t="s">
        <v>17825</v>
      </c>
      <c r="G1562" s="221" t="s">
        <v>10516</v>
      </c>
      <c r="H1562" s="96" t="s">
        <v>17767</v>
      </c>
      <c r="I1562" s="232">
        <v>10.3629</v>
      </c>
      <c r="J1562" s="212" t="s">
        <v>17850</v>
      </c>
      <c r="K1562" s="53"/>
    </row>
    <row r="1563" spans="1:11" ht="31.2">
      <c r="A1563" s="53">
        <v>31</v>
      </c>
      <c r="B1563" s="53">
        <v>31</v>
      </c>
      <c r="C1563" s="38" t="s">
        <v>11851</v>
      </c>
      <c r="D1563" s="126" t="s">
        <v>185</v>
      </c>
      <c r="E1563" s="38" t="s">
        <v>10515</v>
      </c>
      <c r="F1563" s="38" t="s">
        <v>17825</v>
      </c>
      <c r="G1563" s="221" t="s">
        <v>10516</v>
      </c>
      <c r="H1563" s="96" t="s">
        <v>17768</v>
      </c>
      <c r="I1563" s="232">
        <v>4.6523000000000003</v>
      </c>
      <c r="J1563" s="212" t="s">
        <v>17850</v>
      </c>
      <c r="K1563" s="53"/>
    </row>
    <row r="1564" spans="1:11" ht="31.2">
      <c r="A1564" s="53">
        <v>32</v>
      </c>
      <c r="B1564" s="53">
        <v>32</v>
      </c>
      <c r="C1564" s="38" t="s">
        <v>11851</v>
      </c>
      <c r="D1564" s="126" t="s">
        <v>185</v>
      </c>
      <c r="E1564" s="38" t="s">
        <v>10515</v>
      </c>
      <c r="F1564" s="38" t="s">
        <v>17825</v>
      </c>
      <c r="G1564" s="221" t="s">
        <v>10516</v>
      </c>
      <c r="H1564" s="96" t="s">
        <v>17769</v>
      </c>
      <c r="I1564" s="232">
        <v>132.4119</v>
      </c>
      <c r="J1564" s="212" t="s">
        <v>17850</v>
      </c>
      <c r="K1564" s="53"/>
    </row>
    <row r="1565" spans="1:11" ht="31.2">
      <c r="A1565" s="53">
        <v>33</v>
      </c>
      <c r="B1565" s="53">
        <v>33</v>
      </c>
      <c r="C1565" s="38" t="s">
        <v>11851</v>
      </c>
      <c r="D1565" s="126" t="s">
        <v>185</v>
      </c>
      <c r="E1565" s="38" t="s">
        <v>10515</v>
      </c>
      <c r="F1565" s="38" t="s">
        <v>17825</v>
      </c>
      <c r="G1565" s="221" t="s">
        <v>10516</v>
      </c>
      <c r="H1565" s="96" t="s">
        <v>17770</v>
      </c>
      <c r="I1565" s="232">
        <v>13.7277</v>
      </c>
      <c r="J1565" s="212" t="s">
        <v>17850</v>
      </c>
      <c r="K1565" s="53"/>
    </row>
    <row r="1566" spans="1:11" ht="31.2">
      <c r="A1566" s="53">
        <v>34</v>
      </c>
      <c r="B1566" s="53">
        <v>34</v>
      </c>
      <c r="C1566" s="38" t="s">
        <v>11851</v>
      </c>
      <c r="D1566" s="126" t="s">
        <v>185</v>
      </c>
      <c r="E1566" s="38" t="s">
        <v>10515</v>
      </c>
      <c r="F1566" s="38" t="s">
        <v>17825</v>
      </c>
      <c r="G1566" s="221" t="s">
        <v>10516</v>
      </c>
      <c r="H1566" s="96" t="s">
        <v>17771</v>
      </c>
      <c r="I1566" s="232">
        <v>34.820500000000003</v>
      </c>
      <c r="J1566" s="212" t="s">
        <v>17850</v>
      </c>
      <c r="K1566" s="53"/>
    </row>
    <row r="1567" spans="1:11" ht="31.2">
      <c r="A1567" s="53">
        <v>35</v>
      </c>
      <c r="B1567" s="53">
        <v>35</v>
      </c>
      <c r="C1567" s="38" t="s">
        <v>11851</v>
      </c>
      <c r="D1567" s="126" t="s">
        <v>185</v>
      </c>
      <c r="E1567" s="38" t="s">
        <v>10515</v>
      </c>
      <c r="F1567" s="38" t="s">
        <v>17825</v>
      </c>
      <c r="G1567" s="221" t="s">
        <v>10516</v>
      </c>
      <c r="H1567" s="96" t="s">
        <v>17772</v>
      </c>
      <c r="I1567" s="232">
        <v>66.718299999999999</v>
      </c>
      <c r="J1567" s="212" t="s">
        <v>17850</v>
      </c>
      <c r="K1567" s="53"/>
    </row>
    <row r="1568" spans="1:11" ht="31.2">
      <c r="A1568" s="53">
        <v>36</v>
      </c>
      <c r="B1568" s="53">
        <v>36</v>
      </c>
      <c r="C1568" s="38" t="s">
        <v>11851</v>
      </c>
      <c r="D1568" s="126" t="s">
        <v>185</v>
      </c>
      <c r="E1568" s="38" t="s">
        <v>10515</v>
      </c>
      <c r="F1568" s="38" t="s">
        <v>17825</v>
      </c>
      <c r="G1568" s="221" t="s">
        <v>10516</v>
      </c>
      <c r="H1568" s="96" t="s">
        <v>17773</v>
      </c>
      <c r="I1568" s="232">
        <v>25.4099</v>
      </c>
      <c r="J1568" s="212" t="s">
        <v>17850</v>
      </c>
      <c r="K1568" s="53"/>
    </row>
    <row r="1569" spans="1:11" ht="31.2">
      <c r="A1569" s="53">
        <v>37</v>
      </c>
      <c r="B1569" s="53">
        <v>37</v>
      </c>
      <c r="C1569" s="38" t="s">
        <v>11851</v>
      </c>
      <c r="D1569" s="126" t="s">
        <v>185</v>
      </c>
      <c r="E1569" s="38" t="s">
        <v>10515</v>
      </c>
      <c r="F1569" s="38" t="s">
        <v>17825</v>
      </c>
      <c r="G1569" s="221" t="s">
        <v>10516</v>
      </c>
      <c r="H1569" s="96" t="s">
        <v>17774</v>
      </c>
      <c r="I1569" s="232">
        <v>5.5530999999999997</v>
      </c>
      <c r="J1569" s="212" t="s">
        <v>17850</v>
      </c>
      <c r="K1569" s="53"/>
    </row>
    <row r="1570" spans="1:11" ht="31.2">
      <c r="A1570" s="53">
        <v>38</v>
      </c>
      <c r="B1570" s="53">
        <v>38</v>
      </c>
      <c r="C1570" s="38" t="s">
        <v>11851</v>
      </c>
      <c r="D1570" s="126" t="s">
        <v>185</v>
      </c>
      <c r="E1570" s="38" t="s">
        <v>10515</v>
      </c>
      <c r="F1570" s="38" t="s">
        <v>17825</v>
      </c>
      <c r="G1570" s="221" t="s">
        <v>10516</v>
      </c>
      <c r="H1570" s="96" t="s">
        <v>17775</v>
      </c>
      <c r="I1570" s="232">
        <v>11.138500000000001</v>
      </c>
      <c r="J1570" s="212" t="s">
        <v>17850</v>
      </c>
      <c r="K1570" s="53"/>
    </row>
    <row r="1571" spans="1:11" ht="31.2">
      <c r="A1571" s="53">
        <v>39</v>
      </c>
      <c r="B1571" s="53">
        <v>39</v>
      </c>
      <c r="C1571" s="38" t="s">
        <v>11851</v>
      </c>
      <c r="D1571" s="126" t="s">
        <v>185</v>
      </c>
      <c r="E1571" s="38" t="s">
        <v>10515</v>
      </c>
      <c r="F1571" s="38" t="s">
        <v>17825</v>
      </c>
      <c r="G1571" s="221" t="s">
        <v>10516</v>
      </c>
      <c r="H1571" s="96" t="s">
        <v>17776</v>
      </c>
      <c r="I1571" s="232">
        <v>4.1078000000000001</v>
      </c>
      <c r="J1571" s="212" t="s">
        <v>17850</v>
      </c>
      <c r="K1571" s="53"/>
    </row>
    <row r="1572" spans="1:11" ht="31.2">
      <c r="A1572" s="53">
        <v>40</v>
      </c>
      <c r="B1572" s="53">
        <v>40</v>
      </c>
      <c r="C1572" s="38" t="s">
        <v>11851</v>
      </c>
      <c r="D1572" s="126" t="s">
        <v>185</v>
      </c>
      <c r="E1572" s="38" t="s">
        <v>10515</v>
      </c>
      <c r="F1572" s="38" t="s">
        <v>17825</v>
      </c>
      <c r="G1572" s="221" t="s">
        <v>10516</v>
      </c>
      <c r="H1572" s="96" t="s">
        <v>17777</v>
      </c>
      <c r="I1572" s="232">
        <v>23.6938</v>
      </c>
      <c r="J1572" s="212" t="s">
        <v>17850</v>
      </c>
      <c r="K1572" s="53"/>
    </row>
    <row r="1573" spans="1:11" ht="31.2">
      <c r="A1573" s="53">
        <v>41</v>
      </c>
      <c r="B1573" s="53">
        <v>41</v>
      </c>
      <c r="C1573" s="38" t="s">
        <v>11851</v>
      </c>
      <c r="D1573" s="126" t="s">
        <v>185</v>
      </c>
      <c r="E1573" s="38" t="s">
        <v>10515</v>
      </c>
      <c r="F1573" s="38" t="s">
        <v>17825</v>
      </c>
      <c r="G1573" s="221" t="s">
        <v>10516</v>
      </c>
      <c r="H1573" s="96" t="s">
        <v>14078</v>
      </c>
      <c r="I1573" s="232">
        <v>64.194400000000002</v>
      </c>
      <c r="J1573" s="212" t="s">
        <v>17850</v>
      </c>
      <c r="K1573" s="53"/>
    </row>
    <row r="1574" spans="1:11" ht="31.2">
      <c r="A1574" s="53">
        <v>42</v>
      </c>
      <c r="B1574" s="53">
        <v>42</v>
      </c>
      <c r="C1574" s="38" t="s">
        <v>11851</v>
      </c>
      <c r="D1574" s="126" t="s">
        <v>185</v>
      </c>
      <c r="E1574" s="38" t="s">
        <v>10515</v>
      </c>
      <c r="F1574" s="38" t="s">
        <v>17825</v>
      </c>
      <c r="G1574" s="221" t="s">
        <v>10516</v>
      </c>
      <c r="H1574" s="96" t="s">
        <v>13917</v>
      </c>
      <c r="I1574" s="232">
        <v>40.08</v>
      </c>
      <c r="J1574" s="212" t="s">
        <v>17850</v>
      </c>
      <c r="K1574" s="53"/>
    </row>
    <row r="1575" spans="1:11" ht="31.2">
      <c r="A1575" s="53">
        <v>43</v>
      </c>
      <c r="B1575" s="53">
        <v>43</v>
      </c>
      <c r="C1575" s="38" t="s">
        <v>11851</v>
      </c>
      <c r="D1575" s="126" t="s">
        <v>185</v>
      </c>
      <c r="E1575" s="38" t="s">
        <v>10515</v>
      </c>
      <c r="F1575" s="38" t="s">
        <v>17825</v>
      </c>
      <c r="G1575" s="221" t="s">
        <v>10516</v>
      </c>
      <c r="H1575" s="96" t="s">
        <v>17778</v>
      </c>
      <c r="I1575" s="232">
        <v>9.5673999999999992</v>
      </c>
      <c r="J1575" s="212" t="s">
        <v>17850</v>
      </c>
      <c r="K1575" s="53"/>
    </row>
    <row r="1576" spans="1:11" ht="31.2">
      <c r="A1576" s="53">
        <v>44</v>
      </c>
      <c r="B1576" s="53">
        <v>44</v>
      </c>
      <c r="C1576" s="38" t="s">
        <v>11851</v>
      </c>
      <c r="D1576" s="126" t="s">
        <v>185</v>
      </c>
      <c r="E1576" s="38" t="s">
        <v>10515</v>
      </c>
      <c r="F1576" s="38" t="s">
        <v>17825</v>
      </c>
      <c r="G1576" s="221" t="s">
        <v>10516</v>
      </c>
      <c r="H1576" s="96" t="s">
        <v>17779</v>
      </c>
      <c r="I1576" s="232">
        <v>20.186599999999999</v>
      </c>
      <c r="J1576" s="212" t="s">
        <v>17850</v>
      </c>
      <c r="K1576" s="53"/>
    </row>
    <row r="1577" spans="1:11" ht="31.2">
      <c r="A1577" s="53">
        <v>45</v>
      </c>
      <c r="B1577" s="53">
        <v>45</v>
      </c>
      <c r="C1577" s="38" t="s">
        <v>11851</v>
      </c>
      <c r="D1577" s="126" t="s">
        <v>185</v>
      </c>
      <c r="E1577" s="38" t="s">
        <v>10515</v>
      </c>
      <c r="F1577" s="38" t="s">
        <v>17825</v>
      </c>
      <c r="G1577" s="221" t="s">
        <v>10516</v>
      </c>
      <c r="H1577" s="96" t="s">
        <v>17780</v>
      </c>
      <c r="I1577" s="232">
        <v>110.6896</v>
      </c>
      <c r="J1577" s="212" t="s">
        <v>17850</v>
      </c>
      <c r="K1577" s="53"/>
    </row>
    <row r="1578" spans="1:11" ht="31.2">
      <c r="A1578" s="53">
        <v>46</v>
      </c>
      <c r="B1578" s="53">
        <v>46</v>
      </c>
      <c r="C1578" s="38" t="s">
        <v>11851</v>
      </c>
      <c r="D1578" s="126" t="s">
        <v>185</v>
      </c>
      <c r="E1578" s="38" t="s">
        <v>10515</v>
      </c>
      <c r="F1578" s="38" t="s">
        <v>17825</v>
      </c>
      <c r="G1578" s="221" t="s">
        <v>10516</v>
      </c>
      <c r="H1578" s="96" t="s">
        <v>14806</v>
      </c>
      <c r="I1578" s="232">
        <v>130.3973</v>
      </c>
      <c r="J1578" s="212" t="s">
        <v>17850</v>
      </c>
      <c r="K1578" s="53"/>
    </row>
    <row r="1579" spans="1:11" ht="31.2">
      <c r="A1579" s="53">
        <v>47</v>
      </c>
      <c r="B1579" s="53">
        <v>47</v>
      </c>
      <c r="C1579" s="38" t="s">
        <v>11851</v>
      </c>
      <c r="D1579" s="126" t="s">
        <v>185</v>
      </c>
      <c r="E1579" s="38" t="s">
        <v>10515</v>
      </c>
      <c r="F1579" s="38" t="s">
        <v>17825</v>
      </c>
      <c r="G1579" s="221" t="s">
        <v>10516</v>
      </c>
      <c r="H1579" s="96" t="s">
        <v>17781</v>
      </c>
      <c r="I1579" s="232">
        <v>1.9978</v>
      </c>
      <c r="J1579" s="212" t="s">
        <v>17850</v>
      </c>
      <c r="K1579" s="53"/>
    </row>
    <row r="1580" spans="1:11" ht="31.2">
      <c r="A1580" s="53">
        <v>48</v>
      </c>
      <c r="B1580" s="53">
        <v>48</v>
      </c>
      <c r="C1580" s="38" t="s">
        <v>11851</v>
      </c>
      <c r="D1580" s="126" t="s">
        <v>185</v>
      </c>
      <c r="E1580" s="38" t="s">
        <v>10515</v>
      </c>
      <c r="F1580" s="38" t="s">
        <v>17825</v>
      </c>
      <c r="G1580" s="221" t="s">
        <v>10516</v>
      </c>
      <c r="H1580" s="96" t="s">
        <v>17782</v>
      </c>
      <c r="I1580" s="232">
        <v>10.4129</v>
      </c>
      <c r="J1580" s="212" t="s">
        <v>17850</v>
      </c>
      <c r="K1580" s="53"/>
    </row>
    <row r="1581" spans="1:11" ht="31.2">
      <c r="A1581" s="53">
        <v>49</v>
      </c>
      <c r="B1581" s="53">
        <v>49</v>
      </c>
      <c r="C1581" s="38" t="s">
        <v>11851</v>
      </c>
      <c r="D1581" s="126" t="s">
        <v>185</v>
      </c>
      <c r="E1581" s="38" t="s">
        <v>10515</v>
      </c>
      <c r="F1581" s="38" t="s">
        <v>17825</v>
      </c>
      <c r="G1581" s="221" t="s">
        <v>10516</v>
      </c>
      <c r="H1581" s="96" t="s">
        <v>17783</v>
      </c>
      <c r="I1581" s="232">
        <v>38.696899999999999</v>
      </c>
      <c r="J1581" s="212" t="s">
        <v>17850</v>
      </c>
      <c r="K1581" s="53"/>
    </row>
    <row r="1582" spans="1:11" ht="31.2">
      <c r="A1582" s="53">
        <v>50</v>
      </c>
      <c r="B1582" s="53">
        <v>50</v>
      </c>
      <c r="C1582" s="38" t="s">
        <v>11851</v>
      </c>
      <c r="D1582" s="126" t="s">
        <v>185</v>
      </c>
      <c r="E1582" s="38" t="s">
        <v>10515</v>
      </c>
      <c r="F1582" s="38" t="s">
        <v>17825</v>
      </c>
      <c r="G1582" s="221" t="s">
        <v>10516</v>
      </c>
      <c r="H1582" s="96" t="s">
        <v>17784</v>
      </c>
      <c r="I1582" s="232">
        <v>0.8599</v>
      </c>
      <c r="J1582" s="212" t="s">
        <v>17850</v>
      </c>
      <c r="K1582" s="53"/>
    </row>
    <row r="1583" spans="1:11" ht="31.2">
      <c r="A1583" s="53">
        <v>51</v>
      </c>
      <c r="B1583" s="53">
        <v>51</v>
      </c>
      <c r="C1583" s="38" t="s">
        <v>11851</v>
      </c>
      <c r="D1583" s="126" t="s">
        <v>185</v>
      </c>
      <c r="E1583" s="38" t="s">
        <v>10515</v>
      </c>
      <c r="F1583" s="38" t="s">
        <v>17825</v>
      </c>
      <c r="G1583" s="221" t="s">
        <v>10516</v>
      </c>
      <c r="H1583" s="96" t="s">
        <v>14635</v>
      </c>
      <c r="I1583" s="232">
        <v>1.6608000000000001</v>
      </c>
      <c r="J1583" s="212" t="s">
        <v>17850</v>
      </c>
      <c r="K1583" s="53"/>
    </row>
    <row r="1584" spans="1:11" ht="31.2">
      <c r="A1584" s="53">
        <v>52</v>
      </c>
      <c r="B1584" s="53">
        <v>52</v>
      </c>
      <c r="C1584" s="38" t="s">
        <v>11851</v>
      </c>
      <c r="D1584" s="126" t="s">
        <v>185</v>
      </c>
      <c r="E1584" s="38" t="s">
        <v>10515</v>
      </c>
      <c r="F1584" s="38" t="s">
        <v>17825</v>
      </c>
      <c r="G1584" s="221" t="s">
        <v>10516</v>
      </c>
      <c r="H1584" s="96" t="s">
        <v>17785</v>
      </c>
      <c r="I1584" s="232">
        <v>28.576899999999998</v>
      </c>
      <c r="J1584" s="212" t="s">
        <v>17850</v>
      </c>
      <c r="K1584" s="53"/>
    </row>
    <row r="1585" spans="1:11" ht="31.2">
      <c r="A1585" s="53">
        <v>53</v>
      </c>
      <c r="B1585" s="53">
        <v>53</v>
      </c>
      <c r="C1585" s="38" t="s">
        <v>11851</v>
      </c>
      <c r="D1585" s="126" t="s">
        <v>185</v>
      </c>
      <c r="E1585" s="38" t="s">
        <v>10515</v>
      </c>
      <c r="F1585" s="38" t="s">
        <v>17825</v>
      </c>
      <c r="G1585" s="221" t="s">
        <v>10516</v>
      </c>
      <c r="H1585" s="96" t="s">
        <v>17786</v>
      </c>
      <c r="I1585" s="232">
        <v>7.819</v>
      </c>
      <c r="J1585" s="212" t="s">
        <v>17850</v>
      </c>
      <c r="K1585" s="53"/>
    </row>
    <row r="1586" spans="1:11" ht="31.2">
      <c r="A1586" s="53">
        <v>54</v>
      </c>
      <c r="B1586" s="53">
        <v>54</v>
      </c>
      <c r="C1586" s="38" t="s">
        <v>11851</v>
      </c>
      <c r="D1586" s="126" t="s">
        <v>185</v>
      </c>
      <c r="E1586" s="38" t="s">
        <v>10515</v>
      </c>
      <c r="F1586" s="38" t="s">
        <v>17825</v>
      </c>
      <c r="G1586" s="221" t="s">
        <v>10516</v>
      </c>
      <c r="H1586" s="96" t="s">
        <v>17787</v>
      </c>
      <c r="I1586" s="232">
        <v>1.9938</v>
      </c>
      <c r="J1586" s="212" t="s">
        <v>17850</v>
      </c>
      <c r="K1586" s="53"/>
    </row>
    <row r="1587" spans="1:11" ht="31.2">
      <c r="A1587" s="53">
        <v>55</v>
      </c>
      <c r="B1587" s="53">
        <v>55</v>
      </c>
      <c r="C1587" s="38" t="s">
        <v>11851</v>
      </c>
      <c r="D1587" s="126" t="s">
        <v>185</v>
      </c>
      <c r="E1587" s="38" t="s">
        <v>10515</v>
      </c>
      <c r="F1587" s="38" t="s">
        <v>17825</v>
      </c>
      <c r="G1587" s="221" t="s">
        <v>10516</v>
      </c>
      <c r="H1587" s="96" t="s">
        <v>13410</v>
      </c>
      <c r="I1587" s="232">
        <v>0.53269999999999995</v>
      </c>
      <c r="J1587" s="212" t="s">
        <v>17850</v>
      </c>
      <c r="K1587" s="53"/>
    </row>
    <row r="1588" spans="1:11" ht="31.2">
      <c r="A1588" s="53">
        <v>56</v>
      </c>
      <c r="B1588" s="53">
        <v>56</v>
      </c>
      <c r="C1588" s="38" t="s">
        <v>11851</v>
      </c>
      <c r="D1588" s="126" t="s">
        <v>185</v>
      </c>
      <c r="E1588" s="38" t="s">
        <v>10515</v>
      </c>
      <c r="F1588" s="38" t="s">
        <v>17825</v>
      </c>
      <c r="G1588" s="221" t="s">
        <v>10516</v>
      </c>
      <c r="H1588" s="96" t="s">
        <v>17788</v>
      </c>
      <c r="I1588" s="232">
        <v>7.9866000000000001</v>
      </c>
      <c r="J1588" s="212" t="s">
        <v>17850</v>
      </c>
      <c r="K1588" s="53"/>
    </row>
    <row r="1589" spans="1:11" ht="31.2">
      <c r="A1589" s="53">
        <v>57</v>
      </c>
      <c r="B1589" s="53">
        <v>57</v>
      </c>
      <c r="C1589" s="38" t="s">
        <v>11851</v>
      </c>
      <c r="D1589" s="126" t="s">
        <v>185</v>
      </c>
      <c r="E1589" s="38" t="s">
        <v>10515</v>
      </c>
      <c r="F1589" s="38" t="s">
        <v>17825</v>
      </c>
      <c r="G1589" s="221" t="s">
        <v>10516</v>
      </c>
      <c r="H1589" s="96" t="s">
        <v>14369</v>
      </c>
      <c r="I1589" s="232">
        <v>1.9715</v>
      </c>
      <c r="J1589" s="212" t="s">
        <v>17850</v>
      </c>
      <c r="K1589" s="53"/>
    </row>
    <row r="1590" spans="1:11" ht="31.2">
      <c r="A1590" s="53">
        <v>58</v>
      </c>
      <c r="B1590" s="53">
        <v>58</v>
      </c>
      <c r="C1590" s="38" t="s">
        <v>11851</v>
      </c>
      <c r="D1590" s="126" t="s">
        <v>185</v>
      </c>
      <c r="E1590" s="38" t="s">
        <v>10515</v>
      </c>
      <c r="F1590" s="38" t="s">
        <v>17825</v>
      </c>
      <c r="G1590" s="221" t="s">
        <v>10516</v>
      </c>
      <c r="H1590" s="96" t="s">
        <v>17789</v>
      </c>
      <c r="I1590" s="232">
        <v>2.5977000000000001</v>
      </c>
      <c r="J1590" s="212" t="s">
        <v>17850</v>
      </c>
      <c r="K1590" s="53"/>
    </row>
    <row r="1591" spans="1:11" ht="31.2">
      <c r="A1591" s="53">
        <v>59</v>
      </c>
      <c r="B1591" s="53">
        <v>59</v>
      </c>
      <c r="C1591" s="38" t="s">
        <v>11851</v>
      </c>
      <c r="D1591" s="126" t="s">
        <v>185</v>
      </c>
      <c r="E1591" s="38" t="s">
        <v>10515</v>
      </c>
      <c r="F1591" s="38" t="s">
        <v>17825</v>
      </c>
      <c r="G1591" s="221" t="s">
        <v>10516</v>
      </c>
      <c r="H1591" s="96" t="s">
        <v>14232</v>
      </c>
      <c r="I1591" s="232">
        <v>20.421199999999999</v>
      </c>
      <c r="J1591" s="212" t="s">
        <v>17850</v>
      </c>
      <c r="K1591" s="53"/>
    </row>
    <row r="1592" spans="1:11" ht="31.2">
      <c r="A1592" s="53">
        <v>60</v>
      </c>
      <c r="B1592" s="53">
        <v>60</v>
      </c>
      <c r="C1592" s="38" t="s">
        <v>11851</v>
      </c>
      <c r="D1592" s="126" t="s">
        <v>185</v>
      </c>
      <c r="E1592" s="38" t="s">
        <v>10515</v>
      </c>
      <c r="F1592" s="38" t="s">
        <v>17825</v>
      </c>
      <c r="G1592" s="221" t="s">
        <v>10516</v>
      </c>
      <c r="H1592" s="96" t="s">
        <v>15247</v>
      </c>
      <c r="I1592" s="232">
        <v>10.4651</v>
      </c>
      <c r="J1592" s="212" t="s">
        <v>17850</v>
      </c>
      <c r="K1592" s="53"/>
    </row>
    <row r="1593" spans="1:11" ht="31.2">
      <c r="A1593" s="53">
        <v>61</v>
      </c>
      <c r="B1593" s="53">
        <v>61</v>
      </c>
      <c r="C1593" s="38" t="s">
        <v>11851</v>
      </c>
      <c r="D1593" s="126" t="s">
        <v>185</v>
      </c>
      <c r="E1593" s="38" t="s">
        <v>10515</v>
      </c>
      <c r="F1593" s="38" t="s">
        <v>17825</v>
      </c>
      <c r="G1593" s="221" t="s">
        <v>10516</v>
      </c>
      <c r="H1593" s="96" t="s">
        <v>17790</v>
      </c>
      <c r="I1593" s="232">
        <v>4.0784000000000002</v>
      </c>
      <c r="J1593" s="212" t="s">
        <v>17850</v>
      </c>
      <c r="K1593" s="53"/>
    </row>
    <row r="1594" spans="1:11" ht="31.2">
      <c r="A1594" s="53">
        <v>62</v>
      </c>
      <c r="B1594" s="53">
        <v>62</v>
      </c>
      <c r="C1594" s="38" t="s">
        <v>11851</v>
      </c>
      <c r="D1594" s="126" t="s">
        <v>185</v>
      </c>
      <c r="E1594" s="38" t="s">
        <v>10515</v>
      </c>
      <c r="F1594" s="38" t="s">
        <v>17825</v>
      </c>
      <c r="G1594" s="221" t="s">
        <v>10516</v>
      </c>
      <c r="H1594" s="96" t="s">
        <v>14241</v>
      </c>
      <c r="I1594" s="232">
        <v>25.65</v>
      </c>
      <c r="J1594" s="212" t="s">
        <v>17850</v>
      </c>
      <c r="K1594" s="53"/>
    </row>
    <row r="1595" spans="1:11" ht="31.2">
      <c r="A1595" s="53">
        <v>63</v>
      </c>
      <c r="B1595" s="53">
        <v>63</v>
      </c>
      <c r="C1595" s="38" t="s">
        <v>11851</v>
      </c>
      <c r="D1595" s="126" t="s">
        <v>185</v>
      </c>
      <c r="E1595" s="38" t="s">
        <v>10515</v>
      </c>
      <c r="F1595" s="38" t="s">
        <v>17825</v>
      </c>
      <c r="G1595" s="221" t="s">
        <v>10516</v>
      </c>
      <c r="H1595" s="96" t="s">
        <v>14059</v>
      </c>
      <c r="I1595" s="232">
        <v>6.9569999999999999</v>
      </c>
      <c r="J1595" s="212" t="s">
        <v>17850</v>
      </c>
      <c r="K1595" s="53"/>
    </row>
    <row r="1596" spans="1:11" ht="31.2">
      <c r="A1596" s="53">
        <v>64</v>
      </c>
      <c r="B1596" s="53">
        <v>64</v>
      </c>
      <c r="C1596" s="38" t="s">
        <v>11851</v>
      </c>
      <c r="D1596" s="126" t="s">
        <v>185</v>
      </c>
      <c r="E1596" s="38" t="s">
        <v>10515</v>
      </c>
      <c r="F1596" s="38" t="s">
        <v>17825</v>
      </c>
      <c r="G1596" s="221" t="s">
        <v>10516</v>
      </c>
      <c r="H1596" s="96" t="s">
        <v>17791</v>
      </c>
      <c r="I1596" s="232">
        <v>1.0510999999999999</v>
      </c>
      <c r="J1596" s="212" t="s">
        <v>17850</v>
      </c>
      <c r="K1596" s="53"/>
    </row>
    <row r="1597" spans="1:11" ht="31.2">
      <c r="A1597" s="53">
        <v>65</v>
      </c>
      <c r="B1597" s="53">
        <v>65</v>
      </c>
      <c r="C1597" s="38" t="s">
        <v>11851</v>
      </c>
      <c r="D1597" s="126" t="s">
        <v>185</v>
      </c>
      <c r="E1597" s="38" t="s">
        <v>10515</v>
      </c>
      <c r="F1597" s="38" t="s">
        <v>17825</v>
      </c>
      <c r="G1597" s="221" t="s">
        <v>10516</v>
      </c>
      <c r="H1597" s="96" t="s">
        <v>13423</v>
      </c>
      <c r="I1597" s="232">
        <v>6.6988000000000003</v>
      </c>
      <c r="J1597" s="212" t="s">
        <v>17850</v>
      </c>
      <c r="K1597" s="53"/>
    </row>
    <row r="1598" spans="1:11" ht="31.2">
      <c r="A1598" s="53">
        <v>66</v>
      </c>
      <c r="B1598" s="53">
        <v>66</v>
      </c>
      <c r="C1598" s="38" t="s">
        <v>11851</v>
      </c>
      <c r="D1598" s="126" t="s">
        <v>185</v>
      </c>
      <c r="E1598" s="38" t="s">
        <v>10515</v>
      </c>
      <c r="F1598" s="38" t="s">
        <v>17825</v>
      </c>
      <c r="G1598" s="221" t="s">
        <v>10516</v>
      </c>
      <c r="H1598" s="96" t="s">
        <v>15393</v>
      </c>
      <c r="I1598" s="232">
        <v>150.93119999999999</v>
      </c>
      <c r="J1598" s="212" t="s">
        <v>17850</v>
      </c>
      <c r="K1598" s="53"/>
    </row>
    <row r="1599" spans="1:11" ht="31.2">
      <c r="A1599" s="53">
        <v>67</v>
      </c>
      <c r="B1599" s="53">
        <v>67</v>
      </c>
      <c r="C1599" s="38" t="s">
        <v>11851</v>
      </c>
      <c r="D1599" s="126" t="s">
        <v>185</v>
      </c>
      <c r="E1599" s="38" t="s">
        <v>10515</v>
      </c>
      <c r="F1599" s="38" t="s">
        <v>17825</v>
      </c>
      <c r="G1599" s="221" t="s">
        <v>10516</v>
      </c>
      <c r="H1599" s="96" t="s">
        <v>13826</v>
      </c>
      <c r="I1599" s="232">
        <v>135.83529999999999</v>
      </c>
      <c r="J1599" s="212" t="s">
        <v>17850</v>
      </c>
      <c r="K1599" s="53"/>
    </row>
    <row r="1600" spans="1:11" ht="31.2">
      <c r="A1600" s="53">
        <v>68</v>
      </c>
      <c r="B1600" s="53">
        <v>68</v>
      </c>
      <c r="C1600" s="38" t="s">
        <v>11851</v>
      </c>
      <c r="D1600" s="126" t="s">
        <v>185</v>
      </c>
      <c r="E1600" s="38" t="s">
        <v>10515</v>
      </c>
      <c r="F1600" s="38" t="s">
        <v>17825</v>
      </c>
      <c r="G1600" s="221" t="s">
        <v>10516</v>
      </c>
      <c r="H1600" s="96" t="s">
        <v>17792</v>
      </c>
      <c r="I1600" s="232">
        <v>2.7709999999999999</v>
      </c>
      <c r="J1600" s="212" t="s">
        <v>17850</v>
      </c>
      <c r="K1600" s="53"/>
    </row>
    <row r="1601" spans="1:11" ht="31.2">
      <c r="A1601" s="53">
        <v>69</v>
      </c>
      <c r="B1601" s="53">
        <v>69</v>
      </c>
      <c r="C1601" s="38" t="s">
        <v>11851</v>
      </c>
      <c r="D1601" s="126" t="s">
        <v>185</v>
      </c>
      <c r="E1601" s="38" t="s">
        <v>10515</v>
      </c>
      <c r="F1601" s="38" t="s">
        <v>17825</v>
      </c>
      <c r="G1601" s="221" t="s">
        <v>10516</v>
      </c>
      <c r="H1601" s="96" t="s">
        <v>17793</v>
      </c>
      <c r="I1601" s="232">
        <v>65.145799999999994</v>
      </c>
      <c r="J1601" s="212" t="s">
        <v>17850</v>
      </c>
      <c r="K1601" s="53"/>
    </row>
    <row r="1602" spans="1:11" ht="31.2">
      <c r="A1602" s="53">
        <v>70</v>
      </c>
      <c r="B1602" s="53">
        <v>70</v>
      </c>
      <c r="C1602" s="38" t="s">
        <v>11851</v>
      </c>
      <c r="D1602" s="126" t="s">
        <v>185</v>
      </c>
      <c r="E1602" s="38" t="s">
        <v>10515</v>
      </c>
      <c r="F1602" s="38" t="s">
        <v>17825</v>
      </c>
      <c r="G1602" s="221" t="s">
        <v>10516</v>
      </c>
      <c r="H1602" s="96" t="s">
        <v>17794</v>
      </c>
      <c r="I1602" s="232">
        <v>32.609699999999997</v>
      </c>
      <c r="J1602" s="212" t="s">
        <v>17850</v>
      </c>
      <c r="K1602" s="53"/>
    </row>
    <row r="1603" spans="1:11" ht="31.2">
      <c r="A1603" s="53">
        <v>71</v>
      </c>
      <c r="B1603" s="53">
        <v>71</v>
      </c>
      <c r="C1603" s="38" t="s">
        <v>11851</v>
      </c>
      <c r="D1603" s="126" t="s">
        <v>185</v>
      </c>
      <c r="E1603" s="38" t="s">
        <v>10515</v>
      </c>
      <c r="F1603" s="38" t="s">
        <v>17825</v>
      </c>
      <c r="G1603" s="221" t="s">
        <v>10516</v>
      </c>
      <c r="H1603" s="96" t="s">
        <v>15093</v>
      </c>
      <c r="I1603" s="232">
        <v>135.38919999999999</v>
      </c>
      <c r="J1603" s="212" t="s">
        <v>17850</v>
      </c>
      <c r="K1603" s="53"/>
    </row>
    <row r="1604" spans="1:11" ht="31.2">
      <c r="A1604" s="53">
        <v>72</v>
      </c>
      <c r="B1604" s="53">
        <v>72</v>
      </c>
      <c r="C1604" s="38" t="s">
        <v>11851</v>
      </c>
      <c r="D1604" s="126" t="s">
        <v>185</v>
      </c>
      <c r="E1604" s="38" t="s">
        <v>10515</v>
      </c>
      <c r="F1604" s="38" t="s">
        <v>17825</v>
      </c>
      <c r="G1604" s="221" t="s">
        <v>10516</v>
      </c>
      <c r="H1604" s="96" t="s">
        <v>17795</v>
      </c>
      <c r="I1604" s="232">
        <v>140.797</v>
      </c>
      <c r="J1604" s="212" t="s">
        <v>17850</v>
      </c>
      <c r="K1604" s="53"/>
    </row>
    <row r="1605" spans="1:11" ht="31.2">
      <c r="A1605" s="53">
        <v>73</v>
      </c>
      <c r="B1605" s="53">
        <v>73</v>
      </c>
      <c r="C1605" s="38" t="s">
        <v>11851</v>
      </c>
      <c r="D1605" s="126" t="s">
        <v>185</v>
      </c>
      <c r="E1605" s="38" t="s">
        <v>10515</v>
      </c>
      <c r="F1605" s="38" t="s">
        <v>17825</v>
      </c>
      <c r="G1605" s="221" t="s">
        <v>10516</v>
      </c>
      <c r="H1605" s="96" t="s">
        <v>17796</v>
      </c>
      <c r="I1605" s="232">
        <v>133.69210000000001</v>
      </c>
      <c r="J1605" s="212" t="s">
        <v>17850</v>
      </c>
      <c r="K1605" s="53"/>
    </row>
    <row r="1606" spans="1:11" ht="31.2">
      <c r="A1606" s="53">
        <v>74</v>
      </c>
      <c r="B1606" s="53">
        <v>74</v>
      </c>
      <c r="C1606" s="38" t="s">
        <v>11851</v>
      </c>
      <c r="D1606" s="126" t="s">
        <v>185</v>
      </c>
      <c r="E1606" s="38" t="s">
        <v>10515</v>
      </c>
      <c r="F1606" s="38" t="s">
        <v>17825</v>
      </c>
      <c r="G1606" s="221" t="s">
        <v>10516</v>
      </c>
      <c r="H1606" s="96" t="s">
        <v>17797</v>
      </c>
      <c r="I1606" s="232">
        <v>123.1186</v>
      </c>
      <c r="J1606" s="212" t="s">
        <v>17850</v>
      </c>
      <c r="K1606" s="53"/>
    </row>
    <row r="1607" spans="1:11" ht="31.2">
      <c r="A1607" s="53">
        <v>75</v>
      </c>
      <c r="B1607" s="53">
        <v>75</v>
      </c>
      <c r="C1607" s="38" t="s">
        <v>11851</v>
      </c>
      <c r="D1607" s="126" t="s">
        <v>185</v>
      </c>
      <c r="E1607" s="38" t="s">
        <v>10515</v>
      </c>
      <c r="F1607" s="38" t="s">
        <v>17825</v>
      </c>
      <c r="G1607" s="221" t="s">
        <v>10516</v>
      </c>
      <c r="H1607" s="96" t="s">
        <v>17798</v>
      </c>
      <c r="I1607" s="232">
        <v>4.6961000000000004</v>
      </c>
      <c r="J1607" s="212" t="s">
        <v>17850</v>
      </c>
      <c r="K1607" s="53"/>
    </row>
    <row r="1608" spans="1:11" ht="31.2">
      <c r="A1608" s="53">
        <v>76</v>
      </c>
      <c r="B1608" s="53">
        <v>76</v>
      </c>
      <c r="C1608" s="38" t="s">
        <v>11851</v>
      </c>
      <c r="D1608" s="126" t="s">
        <v>185</v>
      </c>
      <c r="E1608" s="38" t="s">
        <v>10515</v>
      </c>
      <c r="F1608" s="38" t="s">
        <v>17825</v>
      </c>
      <c r="G1608" s="221" t="s">
        <v>10516</v>
      </c>
      <c r="H1608" s="96" t="s">
        <v>17799</v>
      </c>
      <c r="I1608" s="232">
        <v>4.5582000000000003</v>
      </c>
      <c r="J1608" s="212" t="s">
        <v>17850</v>
      </c>
      <c r="K1608" s="53"/>
    </row>
    <row r="1609" spans="1:11" ht="31.2">
      <c r="A1609" s="53">
        <v>77</v>
      </c>
      <c r="B1609" s="53">
        <v>77</v>
      </c>
      <c r="C1609" s="38" t="s">
        <v>11851</v>
      </c>
      <c r="D1609" s="126" t="s">
        <v>185</v>
      </c>
      <c r="E1609" s="38" t="s">
        <v>10515</v>
      </c>
      <c r="F1609" s="38" t="s">
        <v>17825</v>
      </c>
      <c r="G1609" s="221" t="s">
        <v>10516</v>
      </c>
      <c r="H1609" s="96" t="s">
        <v>17800</v>
      </c>
      <c r="I1609" s="232">
        <v>25.2379</v>
      </c>
      <c r="J1609" s="212" t="s">
        <v>17850</v>
      </c>
      <c r="K1609" s="53"/>
    </row>
    <row r="1610" spans="1:11" ht="31.2">
      <c r="A1610" s="53">
        <v>78</v>
      </c>
      <c r="B1610" s="53">
        <v>78</v>
      </c>
      <c r="C1610" s="38" t="s">
        <v>11851</v>
      </c>
      <c r="D1610" s="126" t="s">
        <v>185</v>
      </c>
      <c r="E1610" s="38" t="s">
        <v>10515</v>
      </c>
      <c r="F1610" s="38" t="s">
        <v>17825</v>
      </c>
      <c r="G1610" s="221" t="s">
        <v>10516</v>
      </c>
      <c r="H1610" s="96" t="s">
        <v>17801</v>
      </c>
      <c r="I1610" s="232">
        <v>146.7227</v>
      </c>
      <c r="J1610" s="212" t="s">
        <v>17850</v>
      </c>
      <c r="K1610" s="53"/>
    </row>
    <row r="1611" spans="1:11" ht="31.2">
      <c r="A1611" s="53">
        <v>79</v>
      </c>
      <c r="B1611" s="53">
        <v>79</v>
      </c>
      <c r="C1611" s="38" t="s">
        <v>11851</v>
      </c>
      <c r="D1611" s="126" t="s">
        <v>185</v>
      </c>
      <c r="E1611" s="38" t="s">
        <v>10515</v>
      </c>
      <c r="F1611" s="38" t="s">
        <v>17825</v>
      </c>
      <c r="G1611" s="221" t="s">
        <v>10516</v>
      </c>
      <c r="H1611" s="96" t="s">
        <v>17802</v>
      </c>
      <c r="I1611" s="232">
        <v>4.3575999999999997</v>
      </c>
      <c r="J1611" s="212" t="s">
        <v>17850</v>
      </c>
      <c r="K1611" s="53"/>
    </row>
    <row r="1612" spans="1:11" ht="31.2">
      <c r="A1612" s="53">
        <v>80</v>
      </c>
      <c r="B1612" s="53">
        <v>80</v>
      </c>
      <c r="C1612" s="38" t="s">
        <v>11851</v>
      </c>
      <c r="D1612" s="126" t="s">
        <v>185</v>
      </c>
      <c r="E1612" s="38" t="s">
        <v>10515</v>
      </c>
      <c r="F1612" s="38" t="s">
        <v>17825</v>
      </c>
      <c r="G1612" s="221" t="s">
        <v>10516</v>
      </c>
      <c r="H1612" s="96" t="s">
        <v>17803</v>
      </c>
      <c r="I1612" s="232">
        <v>71.555199999999999</v>
      </c>
      <c r="J1612" s="212" t="s">
        <v>17850</v>
      </c>
      <c r="K1612" s="53"/>
    </row>
    <row r="1613" spans="1:11" ht="31.2">
      <c r="A1613" s="53">
        <v>81</v>
      </c>
      <c r="B1613" s="53">
        <v>81</v>
      </c>
      <c r="C1613" s="38" t="s">
        <v>11851</v>
      </c>
      <c r="D1613" s="126" t="s">
        <v>185</v>
      </c>
      <c r="E1613" s="38" t="s">
        <v>10515</v>
      </c>
      <c r="F1613" s="38" t="s">
        <v>17825</v>
      </c>
      <c r="G1613" s="221" t="s">
        <v>10516</v>
      </c>
      <c r="H1613" s="96" t="s">
        <v>17804</v>
      </c>
      <c r="I1613" s="232">
        <v>1.6313</v>
      </c>
      <c r="J1613" s="212" t="s">
        <v>17850</v>
      </c>
      <c r="K1613" s="53"/>
    </row>
    <row r="1614" spans="1:11" ht="31.2">
      <c r="A1614" s="53">
        <v>82</v>
      </c>
      <c r="B1614" s="53">
        <v>82</v>
      </c>
      <c r="C1614" s="38" t="s">
        <v>11851</v>
      </c>
      <c r="D1614" s="126" t="s">
        <v>185</v>
      </c>
      <c r="E1614" s="38" t="s">
        <v>10515</v>
      </c>
      <c r="F1614" s="38" t="s">
        <v>17825</v>
      </c>
      <c r="G1614" s="221" t="s">
        <v>10516</v>
      </c>
      <c r="H1614" s="96" t="s">
        <v>17805</v>
      </c>
      <c r="I1614" s="232">
        <v>4.6734</v>
      </c>
      <c r="J1614" s="212" t="s">
        <v>17850</v>
      </c>
      <c r="K1614" s="53"/>
    </row>
    <row r="1615" spans="1:11" ht="31.2">
      <c r="A1615" s="53">
        <v>83</v>
      </c>
      <c r="B1615" s="53">
        <v>83</v>
      </c>
      <c r="C1615" s="38" t="s">
        <v>11851</v>
      </c>
      <c r="D1615" s="126" t="s">
        <v>185</v>
      </c>
      <c r="E1615" s="38" t="s">
        <v>10515</v>
      </c>
      <c r="F1615" s="38" t="s">
        <v>17825</v>
      </c>
      <c r="G1615" s="221" t="s">
        <v>10516</v>
      </c>
      <c r="H1615" s="96" t="s">
        <v>17806</v>
      </c>
      <c r="I1615" s="232">
        <v>21.465499999999999</v>
      </c>
      <c r="J1615" s="212" t="s">
        <v>17850</v>
      </c>
      <c r="K1615" s="53"/>
    </row>
    <row r="1616" spans="1:11" ht="31.2">
      <c r="A1616" s="53">
        <v>84</v>
      </c>
      <c r="B1616" s="53">
        <v>84</v>
      </c>
      <c r="C1616" s="38" t="s">
        <v>11851</v>
      </c>
      <c r="D1616" s="126" t="s">
        <v>185</v>
      </c>
      <c r="E1616" s="38" t="s">
        <v>10515</v>
      </c>
      <c r="F1616" s="38" t="s">
        <v>17825</v>
      </c>
      <c r="G1616" s="221" t="s">
        <v>10516</v>
      </c>
      <c r="H1616" s="96" t="s">
        <v>17807</v>
      </c>
      <c r="I1616" s="232">
        <v>95.395799999999994</v>
      </c>
      <c r="J1616" s="212" t="s">
        <v>17850</v>
      </c>
      <c r="K1616" s="53"/>
    </row>
    <row r="1617" spans="1:11" ht="31.2">
      <c r="A1617" s="53">
        <v>85</v>
      </c>
      <c r="B1617" s="53">
        <v>85</v>
      </c>
      <c r="C1617" s="38" t="s">
        <v>11851</v>
      </c>
      <c r="D1617" s="126" t="s">
        <v>185</v>
      </c>
      <c r="E1617" s="38" t="s">
        <v>10515</v>
      </c>
      <c r="F1617" s="38" t="s">
        <v>17825</v>
      </c>
      <c r="G1617" s="221" t="s">
        <v>10516</v>
      </c>
      <c r="H1617" s="96" t="s">
        <v>17808</v>
      </c>
      <c r="I1617" s="232">
        <v>129.5753</v>
      </c>
      <c r="J1617" s="212" t="s">
        <v>17850</v>
      </c>
      <c r="K1617" s="53"/>
    </row>
    <row r="1618" spans="1:11" ht="31.2">
      <c r="A1618" s="53">
        <v>86</v>
      </c>
      <c r="B1618" s="53">
        <v>86</v>
      </c>
      <c r="C1618" s="38" t="s">
        <v>11851</v>
      </c>
      <c r="D1618" s="126" t="s">
        <v>185</v>
      </c>
      <c r="E1618" s="38" t="s">
        <v>10515</v>
      </c>
      <c r="F1618" s="38" t="s">
        <v>17825</v>
      </c>
      <c r="G1618" s="221" t="s">
        <v>10516</v>
      </c>
      <c r="H1618" s="96" t="s">
        <v>13883</v>
      </c>
      <c r="I1618" s="232">
        <v>39.993699999999997</v>
      </c>
      <c r="J1618" s="212" t="s">
        <v>17850</v>
      </c>
      <c r="K1618" s="53"/>
    </row>
    <row r="1619" spans="1:11" ht="31.2">
      <c r="A1619" s="53">
        <v>87</v>
      </c>
      <c r="B1619" s="53">
        <v>87</v>
      </c>
      <c r="C1619" s="38" t="s">
        <v>11851</v>
      </c>
      <c r="D1619" s="126" t="s">
        <v>185</v>
      </c>
      <c r="E1619" s="38" t="s">
        <v>10515</v>
      </c>
      <c r="F1619" s="38" t="s">
        <v>17825</v>
      </c>
      <c r="G1619" s="221" t="s">
        <v>10516</v>
      </c>
      <c r="H1619" s="96" t="s">
        <v>15289</v>
      </c>
      <c r="I1619" s="232">
        <v>2.5802</v>
      </c>
      <c r="J1619" s="212" t="s">
        <v>17850</v>
      </c>
      <c r="K1619" s="53"/>
    </row>
    <row r="1620" spans="1:11" ht="31.2">
      <c r="A1620" s="53">
        <v>88</v>
      </c>
      <c r="B1620" s="53">
        <v>88</v>
      </c>
      <c r="C1620" s="38" t="s">
        <v>11851</v>
      </c>
      <c r="D1620" s="126" t="s">
        <v>185</v>
      </c>
      <c r="E1620" s="38" t="s">
        <v>10515</v>
      </c>
      <c r="F1620" s="38" t="s">
        <v>17825</v>
      </c>
      <c r="G1620" s="221" t="s">
        <v>10516</v>
      </c>
      <c r="H1620" s="96" t="s">
        <v>13798</v>
      </c>
      <c r="I1620" s="232">
        <v>3.1945999999999999</v>
      </c>
      <c r="J1620" s="212" t="s">
        <v>17850</v>
      </c>
      <c r="K1620" s="53"/>
    </row>
    <row r="1621" spans="1:11" ht="31.2">
      <c r="A1621" s="53">
        <v>89</v>
      </c>
      <c r="B1621" s="53">
        <v>89</v>
      </c>
      <c r="C1621" s="38" t="s">
        <v>11851</v>
      </c>
      <c r="D1621" s="126" t="s">
        <v>185</v>
      </c>
      <c r="E1621" s="38" t="s">
        <v>10515</v>
      </c>
      <c r="F1621" s="38" t="s">
        <v>17825</v>
      </c>
      <c r="G1621" s="221" t="s">
        <v>10516</v>
      </c>
      <c r="H1621" s="96" t="s">
        <v>17809</v>
      </c>
      <c r="I1621" s="232">
        <v>1.7638</v>
      </c>
      <c r="J1621" s="212" t="s">
        <v>17850</v>
      </c>
      <c r="K1621" s="53"/>
    </row>
    <row r="1622" spans="1:11" ht="31.2">
      <c r="A1622" s="53">
        <v>90</v>
      </c>
      <c r="B1622" s="53">
        <v>90</v>
      </c>
      <c r="C1622" s="38" t="s">
        <v>11851</v>
      </c>
      <c r="D1622" s="126" t="s">
        <v>185</v>
      </c>
      <c r="E1622" s="38" t="s">
        <v>10515</v>
      </c>
      <c r="F1622" s="38" t="s">
        <v>17825</v>
      </c>
      <c r="G1622" s="221" t="s">
        <v>10516</v>
      </c>
      <c r="H1622" s="96" t="s">
        <v>14594</v>
      </c>
      <c r="I1622" s="232">
        <v>50.112200000000001</v>
      </c>
      <c r="J1622" s="212" t="s">
        <v>17850</v>
      </c>
      <c r="K1622" s="53"/>
    </row>
    <row r="1623" spans="1:11" ht="31.2">
      <c r="A1623" s="53">
        <v>91</v>
      </c>
      <c r="B1623" s="53">
        <v>91</v>
      </c>
      <c r="C1623" s="38" t="s">
        <v>11851</v>
      </c>
      <c r="D1623" s="126" t="s">
        <v>185</v>
      </c>
      <c r="E1623" s="38" t="s">
        <v>10515</v>
      </c>
      <c r="F1623" s="38" t="s">
        <v>17825</v>
      </c>
      <c r="G1623" s="221" t="s">
        <v>10516</v>
      </c>
      <c r="H1623" s="96" t="s">
        <v>17810</v>
      </c>
      <c r="I1623" s="232">
        <v>191.554</v>
      </c>
      <c r="J1623" s="212" t="s">
        <v>17850</v>
      </c>
      <c r="K1623" s="53"/>
    </row>
    <row r="1624" spans="1:11" ht="31.2">
      <c r="A1624" s="53">
        <v>92</v>
      </c>
      <c r="B1624" s="53">
        <v>92</v>
      </c>
      <c r="C1624" s="38" t="s">
        <v>11851</v>
      </c>
      <c r="D1624" s="126" t="s">
        <v>185</v>
      </c>
      <c r="E1624" s="38" t="s">
        <v>10515</v>
      </c>
      <c r="F1624" s="38" t="s">
        <v>17825</v>
      </c>
      <c r="G1624" s="221" t="s">
        <v>10516</v>
      </c>
      <c r="H1624" s="96" t="s">
        <v>17811</v>
      </c>
      <c r="I1624" s="232">
        <v>4.7507000000000001</v>
      </c>
      <c r="J1624" s="212" t="s">
        <v>17850</v>
      </c>
      <c r="K1624" s="53"/>
    </row>
    <row r="1625" spans="1:11" ht="31.2">
      <c r="A1625" s="53">
        <v>93</v>
      </c>
      <c r="B1625" s="53">
        <v>93</v>
      </c>
      <c r="C1625" s="38" t="s">
        <v>11851</v>
      </c>
      <c r="D1625" s="126" t="s">
        <v>185</v>
      </c>
      <c r="E1625" s="38" t="s">
        <v>10515</v>
      </c>
      <c r="F1625" s="38" t="s">
        <v>17825</v>
      </c>
      <c r="G1625" s="221" t="s">
        <v>10516</v>
      </c>
      <c r="H1625" s="96" t="s">
        <v>17812</v>
      </c>
      <c r="I1625" s="232">
        <v>51.790700000000001</v>
      </c>
      <c r="J1625" s="212" t="s">
        <v>17850</v>
      </c>
      <c r="K1625" s="53"/>
    </row>
    <row r="1626" spans="1:11" ht="31.2">
      <c r="A1626" s="53">
        <v>94</v>
      </c>
      <c r="B1626" s="53">
        <v>94</v>
      </c>
      <c r="C1626" s="38" t="s">
        <v>11851</v>
      </c>
      <c r="D1626" s="126" t="s">
        <v>185</v>
      </c>
      <c r="E1626" s="38" t="s">
        <v>10515</v>
      </c>
      <c r="F1626" s="38" t="s">
        <v>17825</v>
      </c>
      <c r="G1626" s="221" t="s">
        <v>10516</v>
      </c>
      <c r="H1626" s="96" t="s">
        <v>17813</v>
      </c>
      <c r="I1626" s="232">
        <v>10.289199999999999</v>
      </c>
      <c r="J1626" s="212" t="s">
        <v>17850</v>
      </c>
      <c r="K1626" s="53"/>
    </row>
    <row r="1627" spans="1:11" ht="31.2">
      <c r="A1627" s="53">
        <v>95</v>
      </c>
      <c r="B1627" s="53">
        <v>95</v>
      </c>
      <c r="C1627" s="38" t="s">
        <v>11851</v>
      </c>
      <c r="D1627" s="126" t="s">
        <v>185</v>
      </c>
      <c r="E1627" s="38" t="s">
        <v>10515</v>
      </c>
      <c r="F1627" s="38" t="s">
        <v>17825</v>
      </c>
      <c r="G1627" s="221" t="s">
        <v>10516</v>
      </c>
      <c r="H1627" s="96" t="s">
        <v>17814</v>
      </c>
      <c r="I1627" s="232">
        <v>2.0485000000000002</v>
      </c>
      <c r="J1627" s="212" t="s">
        <v>17850</v>
      </c>
      <c r="K1627" s="53"/>
    </row>
    <row r="1628" spans="1:11" ht="31.2">
      <c r="A1628" s="53">
        <v>96</v>
      </c>
      <c r="B1628" s="53">
        <v>96</v>
      </c>
      <c r="C1628" s="38" t="s">
        <v>11851</v>
      </c>
      <c r="D1628" s="126" t="s">
        <v>185</v>
      </c>
      <c r="E1628" s="38" t="s">
        <v>10515</v>
      </c>
      <c r="F1628" s="38" t="s">
        <v>17825</v>
      </c>
      <c r="G1628" s="221" t="s">
        <v>10516</v>
      </c>
      <c r="H1628" s="96" t="s">
        <v>17815</v>
      </c>
      <c r="I1628" s="232">
        <v>3.1602999999999999</v>
      </c>
      <c r="J1628" s="212" t="s">
        <v>17850</v>
      </c>
      <c r="K1628" s="53"/>
    </row>
    <row r="1629" spans="1:11" ht="31.2">
      <c r="A1629" s="53">
        <v>97</v>
      </c>
      <c r="B1629" s="53">
        <v>97</v>
      </c>
      <c r="C1629" s="38" t="s">
        <v>11851</v>
      </c>
      <c r="D1629" s="126" t="s">
        <v>185</v>
      </c>
      <c r="E1629" s="38" t="s">
        <v>10515</v>
      </c>
      <c r="F1629" s="38" t="s">
        <v>17825</v>
      </c>
      <c r="G1629" s="221" t="s">
        <v>10516</v>
      </c>
      <c r="H1629" s="96" t="s">
        <v>17816</v>
      </c>
      <c r="I1629" s="232">
        <v>1.6794</v>
      </c>
      <c r="J1629" s="212" t="s">
        <v>17850</v>
      </c>
      <c r="K1629" s="53"/>
    </row>
    <row r="1630" spans="1:11" ht="31.2">
      <c r="A1630" s="53">
        <v>98</v>
      </c>
      <c r="B1630" s="53">
        <v>98</v>
      </c>
      <c r="C1630" s="38" t="s">
        <v>11851</v>
      </c>
      <c r="D1630" s="126" t="s">
        <v>185</v>
      </c>
      <c r="E1630" s="38" t="s">
        <v>10515</v>
      </c>
      <c r="F1630" s="38" t="s">
        <v>17825</v>
      </c>
      <c r="G1630" s="221" t="s">
        <v>10516</v>
      </c>
      <c r="H1630" s="96" t="s">
        <v>17817</v>
      </c>
      <c r="I1630" s="232">
        <v>1.2879</v>
      </c>
      <c r="J1630" s="212" t="s">
        <v>17850</v>
      </c>
      <c r="K1630" s="53"/>
    </row>
    <row r="1631" spans="1:11" ht="31.2">
      <c r="A1631" s="53">
        <v>99</v>
      </c>
      <c r="B1631" s="53">
        <v>99</v>
      </c>
      <c r="C1631" s="38" t="s">
        <v>11851</v>
      </c>
      <c r="D1631" s="126" t="s">
        <v>185</v>
      </c>
      <c r="E1631" s="38" t="s">
        <v>10515</v>
      </c>
      <c r="F1631" s="38" t="s">
        <v>17825</v>
      </c>
      <c r="G1631" s="221" t="s">
        <v>10516</v>
      </c>
      <c r="H1631" s="96" t="s">
        <v>17818</v>
      </c>
      <c r="I1631" s="232">
        <v>3.1884999999999999</v>
      </c>
      <c r="J1631" s="212" t="s">
        <v>17850</v>
      </c>
      <c r="K1631" s="53"/>
    </row>
    <row r="1632" spans="1:11" ht="31.2">
      <c r="A1632" s="53">
        <v>100</v>
      </c>
      <c r="B1632" s="53">
        <v>100</v>
      </c>
      <c r="C1632" s="38" t="s">
        <v>11851</v>
      </c>
      <c r="D1632" s="126" t="s">
        <v>185</v>
      </c>
      <c r="E1632" s="38" t="s">
        <v>10515</v>
      </c>
      <c r="F1632" s="38" t="s">
        <v>17825</v>
      </c>
      <c r="G1632" s="221" t="s">
        <v>10516</v>
      </c>
      <c r="H1632" s="96" t="s">
        <v>14656</v>
      </c>
      <c r="I1632" s="232">
        <v>0.44700000000000001</v>
      </c>
      <c r="J1632" s="212" t="s">
        <v>17850</v>
      </c>
      <c r="K1632" s="53"/>
    </row>
    <row r="1633" spans="1:11" ht="31.2">
      <c r="A1633" s="53">
        <v>101</v>
      </c>
      <c r="B1633" s="53">
        <v>101</v>
      </c>
      <c r="C1633" s="38" t="s">
        <v>11851</v>
      </c>
      <c r="D1633" s="126" t="s">
        <v>185</v>
      </c>
      <c r="E1633" s="38" t="s">
        <v>10515</v>
      </c>
      <c r="F1633" s="38" t="s">
        <v>17825</v>
      </c>
      <c r="G1633" s="221" t="s">
        <v>10516</v>
      </c>
      <c r="H1633" s="96" t="s">
        <v>17819</v>
      </c>
      <c r="I1633" s="232">
        <v>79.814800000000005</v>
      </c>
      <c r="J1633" s="212" t="s">
        <v>17850</v>
      </c>
      <c r="K1633" s="56"/>
    </row>
    <row r="1634" spans="1:11" ht="31.2">
      <c r="A1634" s="53">
        <v>102</v>
      </c>
      <c r="B1634" s="53">
        <v>102</v>
      </c>
      <c r="C1634" s="38" t="s">
        <v>11851</v>
      </c>
      <c r="D1634" s="126" t="s">
        <v>185</v>
      </c>
      <c r="E1634" s="38" t="s">
        <v>10515</v>
      </c>
      <c r="F1634" s="38" t="s">
        <v>17825</v>
      </c>
      <c r="G1634" s="221" t="s">
        <v>10516</v>
      </c>
      <c r="H1634" s="96" t="s">
        <v>17820</v>
      </c>
      <c r="I1634" s="232">
        <v>4.8005000000000004</v>
      </c>
      <c r="J1634" s="212" t="s">
        <v>17850</v>
      </c>
      <c r="K1634" s="53"/>
    </row>
    <row r="1635" spans="1:11" ht="31.2">
      <c r="A1635" s="53">
        <v>103</v>
      </c>
      <c r="B1635" s="53">
        <v>103</v>
      </c>
      <c r="C1635" s="38" t="s">
        <v>11851</v>
      </c>
      <c r="D1635" s="126" t="s">
        <v>185</v>
      </c>
      <c r="E1635" s="38" t="s">
        <v>10515</v>
      </c>
      <c r="F1635" s="38" t="s">
        <v>17825</v>
      </c>
      <c r="G1635" s="221" t="s">
        <v>10516</v>
      </c>
      <c r="H1635" s="96" t="s">
        <v>17821</v>
      </c>
      <c r="I1635" s="232">
        <v>30.838799999999999</v>
      </c>
      <c r="J1635" s="212" t="s">
        <v>17850</v>
      </c>
      <c r="K1635" s="53"/>
    </row>
    <row r="1636" spans="1:11" ht="31.2">
      <c r="A1636" s="53">
        <v>104</v>
      </c>
      <c r="B1636" s="53">
        <v>104</v>
      </c>
      <c r="C1636" s="38" t="s">
        <v>11851</v>
      </c>
      <c r="D1636" s="126" t="s">
        <v>185</v>
      </c>
      <c r="E1636" s="38" t="s">
        <v>10515</v>
      </c>
      <c r="F1636" s="38" t="s">
        <v>17825</v>
      </c>
      <c r="G1636" s="221" t="s">
        <v>10516</v>
      </c>
      <c r="H1636" s="96" t="s">
        <v>17822</v>
      </c>
      <c r="I1636" s="232">
        <v>70.118899999999996</v>
      </c>
      <c r="J1636" s="212" t="s">
        <v>17850</v>
      </c>
      <c r="K1636" s="53"/>
    </row>
    <row r="1637" spans="1:11" ht="31.2">
      <c r="A1637" s="53">
        <v>105</v>
      </c>
      <c r="B1637" s="53">
        <v>105</v>
      </c>
      <c r="C1637" s="38" t="s">
        <v>11851</v>
      </c>
      <c r="D1637" s="126" t="s">
        <v>185</v>
      </c>
      <c r="E1637" s="38" t="s">
        <v>10515</v>
      </c>
      <c r="F1637" s="38" t="s">
        <v>17825</v>
      </c>
      <c r="G1637" s="221" t="s">
        <v>10516</v>
      </c>
      <c r="H1637" s="96" t="s">
        <v>17823</v>
      </c>
      <c r="I1637" s="232">
        <v>10.4093</v>
      </c>
      <c r="J1637" s="212" t="s">
        <v>17850</v>
      </c>
      <c r="K1637" s="56"/>
    </row>
    <row r="1638" spans="1:11" ht="31.2">
      <c r="A1638" s="53">
        <v>106</v>
      </c>
      <c r="B1638" s="53">
        <v>106</v>
      </c>
      <c r="C1638" s="38" t="s">
        <v>11851</v>
      </c>
      <c r="D1638" s="126" t="s">
        <v>185</v>
      </c>
      <c r="E1638" s="38" t="s">
        <v>10515</v>
      </c>
      <c r="F1638" s="38" t="s">
        <v>17825</v>
      </c>
      <c r="G1638" s="221" t="s">
        <v>10516</v>
      </c>
      <c r="H1638" s="96" t="s">
        <v>17824</v>
      </c>
      <c r="I1638" s="232">
        <v>9.7971000000000004</v>
      </c>
      <c r="J1638" s="212" t="s">
        <v>17850</v>
      </c>
      <c r="K1638" s="53"/>
    </row>
    <row r="1639" spans="1:11" ht="31.2">
      <c r="A1639" s="53">
        <v>107</v>
      </c>
      <c r="B1639" s="53">
        <v>107</v>
      </c>
      <c r="C1639" s="38" t="s">
        <v>11850</v>
      </c>
      <c r="D1639" s="38" t="s">
        <v>163</v>
      </c>
      <c r="E1639" s="38" t="s">
        <v>10515</v>
      </c>
      <c r="F1639" s="38" t="s">
        <v>11868</v>
      </c>
      <c r="G1639" s="221" t="s">
        <v>10516</v>
      </c>
      <c r="H1639" s="38" t="s">
        <v>12098</v>
      </c>
      <c r="I1639" s="221">
        <v>4.0385999999999997</v>
      </c>
      <c r="J1639" s="212" t="s">
        <v>17850</v>
      </c>
      <c r="K1639" s="53"/>
    </row>
    <row r="1640" spans="1:11" ht="31.2">
      <c r="A1640" s="53">
        <v>108</v>
      </c>
      <c r="B1640" s="53">
        <v>108</v>
      </c>
      <c r="C1640" s="38" t="s">
        <v>11850</v>
      </c>
      <c r="D1640" s="38" t="s">
        <v>163</v>
      </c>
      <c r="E1640" s="38" t="s">
        <v>10515</v>
      </c>
      <c r="F1640" s="38" t="s">
        <v>11869</v>
      </c>
      <c r="G1640" s="221" t="s">
        <v>10516</v>
      </c>
      <c r="H1640" s="38" t="s">
        <v>12099</v>
      </c>
      <c r="I1640" s="221">
        <v>4.4695999999999998</v>
      </c>
      <c r="J1640" s="212" t="s">
        <v>17850</v>
      </c>
      <c r="K1640" s="53"/>
    </row>
    <row r="1641" spans="1:11" ht="31.2">
      <c r="A1641" s="53">
        <v>109</v>
      </c>
      <c r="B1641" s="53">
        <v>109</v>
      </c>
      <c r="C1641" s="38" t="s">
        <v>11850</v>
      </c>
      <c r="D1641" s="38" t="s">
        <v>163</v>
      </c>
      <c r="E1641" s="38" t="s">
        <v>11201</v>
      </c>
      <c r="F1641" s="38" t="s">
        <v>11870</v>
      </c>
      <c r="G1641" s="221" t="s">
        <v>10516</v>
      </c>
      <c r="H1641" s="38" t="s">
        <v>12100</v>
      </c>
      <c r="I1641" s="221">
        <v>4.7766000000000002</v>
      </c>
      <c r="J1641" s="212" t="s">
        <v>17850</v>
      </c>
      <c r="K1641" s="53"/>
    </row>
    <row r="1642" spans="1:11" ht="31.2">
      <c r="A1642" s="53">
        <v>110</v>
      </c>
      <c r="B1642" s="53">
        <v>110</v>
      </c>
      <c r="C1642" s="38" t="s">
        <v>11850</v>
      </c>
      <c r="D1642" s="38" t="s">
        <v>163</v>
      </c>
      <c r="E1642" s="38" t="s">
        <v>10515</v>
      </c>
      <c r="F1642" s="38" t="s">
        <v>11869</v>
      </c>
      <c r="G1642" s="221" t="s">
        <v>10516</v>
      </c>
      <c r="H1642" s="38" t="s">
        <v>12101</v>
      </c>
      <c r="I1642" s="221">
        <v>4.7838000000000003</v>
      </c>
      <c r="J1642" s="212" t="s">
        <v>17850</v>
      </c>
      <c r="K1642" s="53"/>
    </row>
    <row r="1643" spans="1:11" ht="31.2">
      <c r="A1643" s="53">
        <v>111</v>
      </c>
      <c r="B1643" s="53">
        <v>111</v>
      </c>
      <c r="C1643" s="38" t="s">
        <v>11850</v>
      </c>
      <c r="D1643" s="38" t="s">
        <v>163</v>
      </c>
      <c r="E1643" s="38" t="s">
        <v>10515</v>
      </c>
      <c r="F1643" s="38" t="s">
        <v>11871</v>
      </c>
      <c r="G1643" s="221" t="s">
        <v>10516</v>
      </c>
      <c r="H1643" s="38" t="s">
        <v>12102</v>
      </c>
      <c r="I1643" s="221">
        <v>10.5395</v>
      </c>
      <c r="J1643" s="212" t="s">
        <v>17850</v>
      </c>
      <c r="K1643" s="53"/>
    </row>
    <row r="1644" spans="1:11" ht="31.2">
      <c r="A1644" s="53">
        <v>112</v>
      </c>
      <c r="B1644" s="53">
        <v>112</v>
      </c>
      <c r="C1644" s="38" t="s">
        <v>11850</v>
      </c>
      <c r="D1644" s="38" t="s">
        <v>163</v>
      </c>
      <c r="E1644" s="38" t="s">
        <v>10515</v>
      </c>
      <c r="F1644" s="38" t="s">
        <v>11872</v>
      </c>
      <c r="G1644" s="221" t="s">
        <v>10516</v>
      </c>
      <c r="H1644" s="38" t="s">
        <v>12103</v>
      </c>
      <c r="I1644" s="221">
        <v>4.6017000000000001</v>
      </c>
      <c r="J1644" s="212" t="s">
        <v>17850</v>
      </c>
      <c r="K1644" s="53"/>
    </row>
    <row r="1645" spans="1:11" ht="31.2">
      <c r="A1645" s="53">
        <v>113</v>
      </c>
      <c r="B1645" s="53">
        <v>113</v>
      </c>
      <c r="C1645" s="38" t="s">
        <v>11850</v>
      </c>
      <c r="D1645" s="38" t="s">
        <v>163</v>
      </c>
      <c r="E1645" s="38" t="s">
        <v>10515</v>
      </c>
      <c r="F1645" s="38" t="s">
        <v>11869</v>
      </c>
      <c r="G1645" s="221" t="s">
        <v>10516</v>
      </c>
      <c r="H1645" s="38" t="s">
        <v>12104</v>
      </c>
      <c r="I1645" s="221">
        <v>1.8874</v>
      </c>
      <c r="J1645" s="212" t="s">
        <v>17850</v>
      </c>
      <c r="K1645" s="53"/>
    </row>
    <row r="1646" spans="1:11" ht="31.2">
      <c r="A1646" s="53">
        <v>114</v>
      </c>
      <c r="B1646" s="53">
        <v>114</v>
      </c>
      <c r="C1646" s="38" t="s">
        <v>11850</v>
      </c>
      <c r="D1646" s="38" t="s">
        <v>163</v>
      </c>
      <c r="E1646" s="38" t="s">
        <v>10515</v>
      </c>
      <c r="F1646" s="38" t="s">
        <v>11872</v>
      </c>
      <c r="G1646" s="221" t="s">
        <v>10516</v>
      </c>
      <c r="H1646" s="38" t="s">
        <v>12105</v>
      </c>
      <c r="I1646" s="221">
        <v>3.9013</v>
      </c>
      <c r="J1646" s="212" t="s">
        <v>17850</v>
      </c>
      <c r="K1646" s="53"/>
    </row>
    <row r="1647" spans="1:11" ht="31.2">
      <c r="A1647" s="53">
        <v>115</v>
      </c>
      <c r="B1647" s="53">
        <v>115</v>
      </c>
      <c r="C1647" s="38" t="s">
        <v>11851</v>
      </c>
      <c r="D1647" s="38" t="s">
        <v>185</v>
      </c>
      <c r="E1647" s="38" t="s">
        <v>10515</v>
      </c>
      <c r="F1647" s="38" t="s">
        <v>11873</v>
      </c>
      <c r="G1647" s="221" t="s">
        <v>10516</v>
      </c>
      <c r="H1647" s="38" t="s">
        <v>12106</v>
      </c>
      <c r="I1647" s="221">
        <v>4.7027999999999999</v>
      </c>
      <c r="J1647" s="212" t="s">
        <v>17850</v>
      </c>
      <c r="K1647" s="53"/>
    </row>
    <row r="1648" spans="1:11" ht="31.2">
      <c r="A1648" s="53">
        <v>116</v>
      </c>
      <c r="B1648" s="53">
        <v>116</v>
      </c>
      <c r="C1648" s="38" t="s">
        <v>11850</v>
      </c>
      <c r="D1648" s="38" t="s">
        <v>163</v>
      </c>
      <c r="E1648" s="38" t="s">
        <v>10518</v>
      </c>
      <c r="F1648" s="38" t="s">
        <v>11874</v>
      </c>
      <c r="G1648" s="221" t="s">
        <v>10516</v>
      </c>
      <c r="H1648" s="38" t="s">
        <v>12107</v>
      </c>
      <c r="I1648" s="221">
        <v>2</v>
      </c>
      <c r="J1648" s="212" t="s">
        <v>17850</v>
      </c>
      <c r="K1648" s="53"/>
    </row>
    <row r="1649" spans="1:11" ht="31.2">
      <c r="A1649" s="53">
        <v>117</v>
      </c>
      <c r="B1649" s="53">
        <v>117</v>
      </c>
      <c r="C1649" s="38" t="s">
        <v>11850</v>
      </c>
      <c r="D1649" s="38" t="s">
        <v>163</v>
      </c>
      <c r="E1649" s="38" t="s">
        <v>10515</v>
      </c>
      <c r="F1649" s="38" t="s">
        <v>11875</v>
      </c>
      <c r="G1649" s="221" t="s">
        <v>10516</v>
      </c>
      <c r="H1649" s="38" t="s">
        <v>12108</v>
      </c>
      <c r="I1649" s="221">
        <v>0.02</v>
      </c>
      <c r="J1649" s="212" t="s">
        <v>17850</v>
      </c>
      <c r="K1649" s="53"/>
    </row>
    <row r="1650" spans="1:11" ht="31.2">
      <c r="A1650" s="53">
        <v>118</v>
      </c>
      <c r="B1650" s="53">
        <v>118</v>
      </c>
      <c r="C1650" s="38" t="s">
        <v>11850</v>
      </c>
      <c r="D1650" s="38" t="s">
        <v>163</v>
      </c>
      <c r="E1650" s="38" t="s">
        <v>10515</v>
      </c>
      <c r="F1650" s="38" t="s">
        <v>11870</v>
      </c>
      <c r="G1650" s="221" t="s">
        <v>10516</v>
      </c>
      <c r="H1650" s="38" t="s">
        <v>12109</v>
      </c>
      <c r="I1650" s="221">
        <v>3.9009</v>
      </c>
      <c r="J1650" s="212" t="s">
        <v>17850</v>
      </c>
      <c r="K1650" s="53"/>
    </row>
    <row r="1651" spans="1:11" ht="31.2">
      <c r="A1651" s="53">
        <v>119</v>
      </c>
      <c r="B1651" s="53">
        <v>119</v>
      </c>
      <c r="C1651" s="38" t="s">
        <v>11850</v>
      </c>
      <c r="D1651" s="38" t="s">
        <v>163</v>
      </c>
      <c r="E1651" s="38" t="s">
        <v>10515</v>
      </c>
      <c r="F1651" s="38" t="s">
        <v>11876</v>
      </c>
      <c r="G1651" s="221" t="s">
        <v>10516</v>
      </c>
      <c r="H1651" s="38" t="s">
        <v>12110</v>
      </c>
      <c r="I1651" s="221">
        <v>3.8969</v>
      </c>
      <c r="J1651" s="212" t="s">
        <v>17850</v>
      </c>
      <c r="K1651" s="53"/>
    </row>
    <row r="1652" spans="1:11" ht="31.2">
      <c r="A1652" s="53">
        <v>120</v>
      </c>
      <c r="B1652" s="53">
        <v>120</v>
      </c>
      <c r="C1652" s="38" t="s">
        <v>11850</v>
      </c>
      <c r="D1652" s="38" t="s">
        <v>163</v>
      </c>
      <c r="E1652" s="38" t="s">
        <v>10515</v>
      </c>
      <c r="F1652" s="38" t="s">
        <v>11877</v>
      </c>
      <c r="G1652" s="221" t="s">
        <v>10516</v>
      </c>
      <c r="H1652" s="38" t="s">
        <v>12111</v>
      </c>
      <c r="I1652" s="221">
        <v>3.8969999999999998</v>
      </c>
      <c r="J1652" s="212" t="s">
        <v>17850</v>
      </c>
      <c r="K1652" s="53"/>
    </row>
    <row r="1653" spans="1:11" ht="31.2">
      <c r="A1653" s="53">
        <v>121</v>
      </c>
      <c r="B1653" s="53">
        <v>121</v>
      </c>
      <c r="C1653" s="38" t="s">
        <v>11850</v>
      </c>
      <c r="D1653" s="38" t="s">
        <v>163</v>
      </c>
      <c r="E1653" s="38" t="s">
        <v>10515</v>
      </c>
      <c r="F1653" s="38" t="s">
        <v>11876</v>
      </c>
      <c r="G1653" s="221" t="s">
        <v>10516</v>
      </c>
      <c r="H1653" s="38" t="s">
        <v>12112</v>
      </c>
      <c r="I1653" s="221">
        <v>0.62529999999999997</v>
      </c>
      <c r="J1653" s="212" t="s">
        <v>17850</v>
      </c>
      <c r="K1653" s="53"/>
    </row>
    <row r="1654" spans="1:11" ht="31.2">
      <c r="A1654" s="53">
        <v>122</v>
      </c>
      <c r="B1654" s="53">
        <v>122</v>
      </c>
      <c r="C1654" s="38" t="s">
        <v>11850</v>
      </c>
      <c r="D1654" s="38" t="s">
        <v>163</v>
      </c>
      <c r="E1654" s="38" t="s">
        <v>10515</v>
      </c>
      <c r="F1654" s="38" t="s">
        <v>11878</v>
      </c>
      <c r="G1654" s="221" t="s">
        <v>10516</v>
      </c>
      <c r="H1654" s="38" t="s">
        <v>12113</v>
      </c>
      <c r="I1654" s="221">
        <v>0.44340000000000002</v>
      </c>
      <c r="J1654" s="212" t="s">
        <v>17850</v>
      </c>
      <c r="K1654" s="53"/>
    </row>
    <row r="1655" spans="1:11" ht="31.2">
      <c r="A1655" s="53">
        <v>123</v>
      </c>
      <c r="B1655" s="53">
        <v>123</v>
      </c>
      <c r="C1655" s="38" t="s">
        <v>11850</v>
      </c>
      <c r="D1655" s="38" t="s">
        <v>160</v>
      </c>
      <c r="E1655" s="38" t="s">
        <v>10515</v>
      </c>
      <c r="F1655" s="38" t="s">
        <v>11879</v>
      </c>
      <c r="G1655" s="221" t="s">
        <v>10516</v>
      </c>
      <c r="H1655" s="38" t="s">
        <v>12114</v>
      </c>
      <c r="I1655" s="221">
        <v>6.0491999999999999</v>
      </c>
      <c r="J1655" s="212" t="s">
        <v>17850</v>
      </c>
      <c r="K1655" s="53"/>
    </row>
    <row r="1656" spans="1:11" ht="31.2">
      <c r="A1656" s="53">
        <v>124</v>
      </c>
      <c r="B1656" s="53">
        <v>124</v>
      </c>
      <c r="C1656" s="38" t="s">
        <v>11851</v>
      </c>
      <c r="D1656" s="38" t="s">
        <v>185</v>
      </c>
      <c r="E1656" s="38" t="s">
        <v>11855</v>
      </c>
      <c r="F1656" s="38" t="s">
        <v>11873</v>
      </c>
      <c r="G1656" s="221" t="s">
        <v>10516</v>
      </c>
      <c r="H1656" s="38" t="s">
        <v>12115</v>
      </c>
      <c r="I1656" s="221">
        <v>2</v>
      </c>
      <c r="J1656" s="212" t="s">
        <v>17850</v>
      </c>
      <c r="K1656" s="53"/>
    </row>
    <row r="1657" spans="1:11" ht="62.4">
      <c r="A1657" s="53">
        <v>125</v>
      </c>
      <c r="B1657" s="53">
        <v>125</v>
      </c>
      <c r="C1657" s="38" t="s">
        <v>11851</v>
      </c>
      <c r="D1657" s="38" t="s">
        <v>185</v>
      </c>
      <c r="E1657" s="38" t="s">
        <v>10844</v>
      </c>
      <c r="F1657" s="38" t="s">
        <v>11873</v>
      </c>
      <c r="G1657" s="221" t="s">
        <v>10516</v>
      </c>
      <c r="H1657" s="38" t="s">
        <v>12116</v>
      </c>
      <c r="I1657" s="221">
        <v>2</v>
      </c>
      <c r="J1657" s="212" t="s">
        <v>17850</v>
      </c>
      <c r="K1657" s="53"/>
    </row>
    <row r="1658" spans="1:11" ht="31.2">
      <c r="A1658" s="53">
        <v>126</v>
      </c>
      <c r="B1658" s="53">
        <v>126</v>
      </c>
      <c r="C1658" s="38" t="s">
        <v>11850</v>
      </c>
      <c r="D1658" s="38" t="s">
        <v>163</v>
      </c>
      <c r="E1658" s="38" t="s">
        <v>10515</v>
      </c>
      <c r="F1658" s="38" t="s">
        <v>11870</v>
      </c>
      <c r="G1658" s="221" t="s">
        <v>10516</v>
      </c>
      <c r="H1658" s="38" t="s">
        <v>12117</v>
      </c>
      <c r="I1658" s="221">
        <v>5.1740000000000004</v>
      </c>
      <c r="J1658" s="212" t="s">
        <v>17850</v>
      </c>
      <c r="K1658" s="53"/>
    </row>
    <row r="1659" spans="1:11" ht="31.2">
      <c r="A1659" s="53">
        <v>127</v>
      </c>
      <c r="B1659" s="53">
        <v>127</v>
      </c>
      <c r="C1659" s="38" t="s">
        <v>11850</v>
      </c>
      <c r="D1659" s="38" t="s">
        <v>163</v>
      </c>
      <c r="E1659" s="38" t="s">
        <v>10515</v>
      </c>
      <c r="F1659" s="38" t="s">
        <v>11880</v>
      </c>
      <c r="G1659" s="221" t="s">
        <v>10516</v>
      </c>
      <c r="H1659" s="38" t="s">
        <v>12118</v>
      </c>
      <c r="I1659" s="221">
        <v>4.7766000000000002</v>
      </c>
      <c r="J1659" s="212" t="s">
        <v>17850</v>
      </c>
      <c r="K1659" s="53"/>
    </row>
    <row r="1660" spans="1:11" ht="31.2">
      <c r="A1660" s="53">
        <v>128</v>
      </c>
      <c r="B1660" s="53">
        <v>128</v>
      </c>
      <c r="C1660" s="38" t="s">
        <v>11850</v>
      </c>
      <c r="D1660" s="38" t="s">
        <v>163</v>
      </c>
      <c r="E1660" s="38" t="s">
        <v>10515</v>
      </c>
      <c r="F1660" s="38" t="s">
        <v>11876</v>
      </c>
      <c r="G1660" s="221" t="s">
        <v>10516</v>
      </c>
      <c r="H1660" s="38" t="s">
        <v>12119</v>
      </c>
      <c r="I1660" s="221">
        <v>3.8969999999999998</v>
      </c>
      <c r="J1660" s="212" t="s">
        <v>17850</v>
      </c>
      <c r="K1660" s="53"/>
    </row>
    <row r="1661" spans="1:11" ht="31.2">
      <c r="A1661" s="53">
        <v>129</v>
      </c>
      <c r="B1661" s="53">
        <v>129</v>
      </c>
      <c r="C1661" s="38" t="s">
        <v>11850</v>
      </c>
      <c r="D1661" s="38" t="s">
        <v>163</v>
      </c>
      <c r="E1661" s="38" t="s">
        <v>10518</v>
      </c>
      <c r="F1661" s="38" t="s">
        <v>11881</v>
      </c>
      <c r="G1661" s="221" t="s">
        <v>10516</v>
      </c>
      <c r="H1661" s="38" t="s">
        <v>12120</v>
      </c>
      <c r="I1661" s="221">
        <v>2</v>
      </c>
      <c r="J1661" s="212" t="s">
        <v>17850</v>
      </c>
      <c r="K1661" s="53"/>
    </row>
    <row r="1662" spans="1:11" ht="31.2">
      <c r="A1662" s="53">
        <v>130</v>
      </c>
      <c r="B1662" s="53">
        <v>130</v>
      </c>
      <c r="C1662" s="38" t="s">
        <v>11851</v>
      </c>
      <c r="D1662" s="38" t="s">
        <v>185</v>
      </c>
      <c r="E1662" s="38" t="s">
        <v>10518</v>
      </c>
      <c r="F1662" s="38" t="s">
        <v>11873</v>
      </c>
      <c r="G1662" s="221" t="s">
        <v>10516</v>
      </c>
      <c r="H1662" s="38" t="s">
        <v>12121</v>
      </c>
      <c r="I1662" s="221">
        <v>1.976</v>
      </c>
      <c r="J1662" s="212" t="s">
        <v>17850</v>
      </c>
      <c r="K1662" s="53"/>
    </row>
    <row r="1663" spans="1:11" ht="31.2">
      <c r="A1663" s="53">
        <v>131</v>
      </c>
      <c r="B1663" s="53">
        <v>131</v>
      </c>
      <c r="C1663" s="38" t="s">
        <v>11850</v>
      </c>
      <c r="D1663" s="38" t="s">
        <v>163</v>
      </c>
      <c r="E1663" s="38" t="s">
        <v>10515</v>
      </c>
      <c r="F1663" s="38" t="s">
        <v>11876</v>
      </c>
      <c r="G1663" s="221" t="s">
        <v>10516</v>
      </c>
      <c r="H1663" s="38" t="s">
        <v>12122</v>
      </c>
      <c r="I1663" s="221">
        <v>3.8929</v>
      </c>
      <c r="J1663" s="212" t="s">
        <v>17850</v>
      </c>
      <c r="K1663" s="53"/>
    </row>
    <row r="1664" spans="1:11" ht="31.2">
      <c r="A1664" s="53">
        <v>132</v>
      </c>
      <c r="B1664" s="53">
        <v>132</v>
      </c>
      <c r="C1664" s="38" t="s">
        <v>11850</v>
      </c>
      <c r="D1664" s="38" t="s">
        <v>163</v>
      </c>
      <c r="E1664" s="38" t="s">
        <v>10515</v>
      </c>
      <c r="F1664" s="38" t="s">
        <v>11882</v>
      </c>
      <c r="G1664" s="221" t="s">
        <v>10516</v>
      </c>
      <c r="H1664" s="38" t="s">
        <v>12123</v>
      </c>
      <c r="I1664" s="221">
        <v>4.7766000000000002</v>
      </c>
      <c r="J1664" s="212" t="s">
        <v>17850</v>
      </c>
      <c r="K1664" s="53"/>
    </row>
    <row r="1665" spans="1:11" ht="31.2">
      <c r="A1665" s="53">
        <v>133</v>
      </c>
      <c r="B1665" s="53">
        <v>133</v>
      </c>
      <c r="C1665" s="38" t="s">
        <v>11851</v>
      </c>
      <c r="D1665" s="38" t="s">
        <v>185</v>
      </c>
      <c r="E1665" s="38" t="s">
        <v>10515</v>
      </c>
      <c r="F1665" s="38" t="s">
        <v>11873</v>
      </c>
      <c r="G1665" s="221" t="s">
        <v>10516</v>
      </c>
      <c r="H1665" s="38" t="s">
        <v>12124</v>
      </c>
      <c r="I1665" s="221">
        <v>4.0765000000000002</v>
      </c>
      <c r="J1665" s="212" t="s">
        <v>17850</v>
      </c>
      <c r="K1665" s="53"/>
    </row>
    <row r="1666" spans="1:11" ht="31.2">
      <c r="A1666" s="53">
        <v>134</v>
      </c>
      <c r="B1666" s="53">
        <v>134</v>
      </c>
      <c r="C1666" s="38" t="s">
        <v>11850</v>
      </c>
      <c r="D1666" s="38" t="s">
        <v>163</v>
      </c>
      <c r="E1666" s="38" t="s">
        <v>10515</v>
      </c>
      <c r="F1666" s="38" t="s">
        <v>11869</v>
      </c>
      <c r="G1666" s="221" t="s">
        <v>10516</v>
      </c>
      <c r="H1666" s="38" t="s">
        <v>12125</v>
      </c>
      <c r="I1666" s="221">
        <v>3.9009</v>
      </c>
      <c r="J1666" s="212" t="s">
        <v>17850</v>
      </c>
      <c r="K1666" s="53"/>
    </row>
    <row r="1667" spans="1:11" ht="31.2">
      <c r="A1667" s="53">
        <v>135</v>
      </c>
      <c r="B1667" s="53">
        <v>135</v>
      </c>
      <c r="C1667" s="38" t="s">
        <v>11850</v>
      </c>
      <c r="D1667" s="38" t="s">
        <v>163</v>
      </c>
      <c r="E1667" s="38" t="s">
        <v>10515</v>
      </c>
      <c r="F1667" s="38" t="s">
        <v>11883</v>
      </c>
      <c r="G1667" s="221" t="s">
        <v>10516</v>
      </c>
      <c r="H1667" s="38" t="s">
        <v>12126</v>
      </c>
      <c r="I1667" s="221">
        <v>0.02</v>
      </c>
      <c r="J1667" s="212" t="s">
        <v>17850</v>
      </c>
      <c r="K1667" s="53"/>
    </row>
    <row r="1668" spans="1:11" ht="31.2">
      <c r="A1668" s="53">
        <v>136</v>
      </c>
      <c r="B1668" s="53">
        <v>136</v>
      </c>
      <c r="C1668" s="38" t="s">
        <v>11850</v>
      </c>
      <c r="D1668" s="38" t="s">
        <v>163</v>
      </c>
      <c r="E1668" s="38" t="s">
        <v>10515</v>
      </c>
      <c r="F1668" s="38" t="s">
        <v>11870</v>
      </c>
      <c r="G1668" s="221" t="s">
        <v>10516</v>
      </c>
      <c r="H1668" s="38" t="s">
        <v>12127</v>
      </c>
      <c r="I1668" s="221">
        <v>4.6090999999999998</v>
      </c>
      <c r="J1668" s="212" t="s">
        <v>17850</v>
      </c>
      <c r="K1668" s="53"/>
    </row>
    <row r="1669" spans="1:11" ht="31.2">
      <c r="A1669" s="53">
        <v>137</v>
      </c>
      <c r="B1669" s="53">
        <v>137</v>
      </c>
      <c r="C1669" s="38" t="s">
        <v>11851</v>
      </c>
      <c r="D1669" s="38" t="s">
        <v>185</v>
      </c>
      <c r="E1669" s="38" t="s">
        <v>10515</v>
      </c>
      <c r="F1669" s="38" t="s">
        <v>11873</v>
      </c>
      <c r="G1669" s="221" t="s">
        <v>10516</v>
      </c>
      <c r="H1669" s="38" t="s">
        <v>12128</v>
      </c>
      <c r="I1669" s="221">
        <v>40</v>
      </c>
      <c r="J1669" s="212" t="s">
        <v>17850</v>
      </c>
      <c r="K1669" s="53"/>
    </row>
    <row r="1670" spans="1:11" ht="31.2">
      <c r="A1670" s="53">
        <v>138</v>
      </c>
      <c r="B1670" s="53">
        <v>138</v>
      </c>
      <c r="C1670" s="38" t="s">
        <v>11850</v>
      </c>
      <c r="D1670" s="38" t="s">
        <v>163</v>
      </c>
      <c r="E1670" s="38" t="s">
        <v>10515</v>
      </c>
      <c r="F1670" s="38" t="s">
        <v>11870</v>
      </c>
      <c r="G1670" s="221" t="s">
        <v>10516</v>
      </c>
      <c r="H1670" s="38" t="s">
        <v>12129</v>
      </c>
      <c r="I1670" s="221">
        <v>3.8929</v>
      </c>
      <c r="J1670" s="212" t="s">
        <v>17850</v>
      </c>
      <c r="K1670" s="53"/>
    </row>
    <row r="1671" spans="1:11" ht="31.2">
      <c r="A1671" s="53">
        <v>139</v>
      </c>
      <c r="B1671" s="53">
        <v>139</v>
      </c>
      <c r="C1671" s="38" t="s">
        <v>11850</v>
      </c>
      <c r="D1671" s="38" t="s">
        <v>163</v>
      </c>
      <c r="E1671" s="38" t="s">
        <v>10515</v>
      </c>
      <c r="F1671" s="38" t="s">
        <v>11876</v>
      </c>
      <c r="G1671" s="221" t="s">
        <v>10516</v>
      </c>
      <c r="H1671" s="38" t="s">
        <v>12130</v>
      </c>
      <c r="I1671" s="221">
        <v>3.8969999999999998</v>
      </c>
      <c r="J1671" s="212" t="s">
        <v>17850</v>
      </c>
      <c r="K1671" s="53"/>
    </row>
    <row r="1672" spans="1:11" ht="31.2">
      <c r="A1672" s="53">
        <v>140</v>
      </c>
      <c r="B1672" s="53">
        <v>140</v>
      </c>
      <c r="C1672" s="38" t="s">
        <v>11850</v>
      </c>
      <c r="D1672" s="38" t="s">
        <v>163</v>
      </c>
      <c r="E1672" s="38" t="s">
        <v>10515</v>
      </c>
      <c r="F1672" s="38" t="s">
        <v>11876</v>
      </c>
      <c r="G1672" s="221" t="s">
        <v>10516</v>
      </c>
      <c r="H1672" s="38" t="s">
        <v>12131</v>
      </c>
      <c r="I1672" s="221">
        <v>4.4771000000000001</v>
      </c>
      <c r="J1672" s="212" t="s">
        <v>17850</v>
      </c>
      <c r="K1672" s="53"/>
    </row>
    <row r="1673" spans="1:11" ht="31.2">
      <c r="A1673" s="53">
        <v>141</v>
      </c>
      <c r="B1673" s="53">
        <v>141</v>
      </c>
      <c r="C1673" s="38" t="s">
        <v>11850</v>
      </c>
      <c r="D1673" s="38" t="s">
        <v>163</v>
      </c>
      <c r="E1673" s="38" t="s">
        <v>10515</v>
      </c>
      <c r="F1673" s="38" t="s">
        <v>11876</v>
      </c>
      <c r="G1673" s="221" t="s">
        <v>10516</v>
      </c>
      <c r="H1673" s="38" t="s">
        <v>12132</v>
      </c>
      <c r="I1673" s="221">
        <v>3.8969999999999998</v>
      </c>
      <c r="J1673" s="212" t="s">
        <v>17850</v>
      </c>
      <c r="K1673" s="53"/>
    </row>
    <row r="1674" spans="1:11" ht="31.2">
      <c r="A1674" s="53">
        <v>142</v>
      </c>
      <c r="B1674" s="53">
        <v>142</v>
      </c>
      <c r="C1674" s="38" t="s">
        <v>11851</v>
      </c>
      <c r="D1674" s="38" t="s">
        <v>185</v>
      </c>
      <c r="E1674" s="38" t="s">
        <v>10515</v>
      </c>
      <c r="F1674" s="38" t="s">
        <v>11873</v>
      </c>
      <c r="G1674" s="221" t="s">
        <v>10516</v>
      </c>
      <c r="H1674" s="38" t="s">
        <v>12133</v>
      </c>
      <c r="I1674" s="221">
        <v>4.7035999999999998</v>
      </c>
      <c r="J1674" s="212" t="s">
        <v>17850</v>
      </c>
      <c r="K1674" s="53"/>
    </row>
    <row r="1675" spans="1:11" ht="31.2">
      <c r="A1675" s="53">
        <v>143</v>
      </c>
      <c r="B1675" s="53">
        <v>143</v>
      </c>
      <c r="C1675" s="38" t="s">
        <v>11850</v>
      </c>
      <c r="D1675" s="38" t="s">
        <v>163</v>
      </c>
      <c r="E1675" s="38" t="s">
        <v>10515</v>
      </c>
      <c r="F1675" s="38" t="s">
        <v>11876</v>
      </c>
      <c r="G1675" s="221" t="s">
        <v>10516</v>
      </c>
      <c r="H1675" s="38" t="s">
        <v>12134</v>
      </c>
      <c r="I1675" s="221">
        <v>4.4739000000000004</v>
      </c>
      <c r="J1675" s="212" t="s">
        <v>17850</v>
      </c>
      <c r="K1675" s="53"/>
    </row>
    <row r="1676" spans="1:11" ht="31.2">
      <c r="A1676" s="53">
        <v>144</v>
      </c>
      <c r="B1676" s="53">
        <v>144</v>
      </c>
      <c r="C1676" s="38" t="s">
        <v>11850</v>
      </c>
      <c r="D1676" s="38" t="s">
        <v>163</v>
      </c>
      <c r="E1676" s="38" t="s">
        <v>10515</v>
      </c>
      <c r="F1676" s="38" t="s">
        <v>11884</v>
      </c>
      <c r="G1676" s="221" t="s">
        <v>10516</v>
      </c>
      <c r="H1676" s="38" t="s">
        <v>12135</v>
      </c>
      <c r="I1676" s="221">
        <v>0.02</v>
      </c>
      <c r="J1676" s="212" t="s">
        <v>17850</v>
      </c>
      <c r="K1676" s="53"/>
    </row>
    <row r="1677" spans="1:11" ht="31.2">
      <c r="A1677" s="53">
        <v>145</v>
      </c>
      <c r="B1677" s="53">
        <v>145</v>
      </c>
      <c r="C1677" s="38" t="s">
        <v>11850</v>
      </c>
      <c r="D1677" s="38" t="s">
        <v>163</v>
      </c>
      <c r="E1677" s="38" t="s">
        <v>10515</v>
      </c>
      <c r="F1677" s="38" t="s">
        <v>11885</v>
      </c>
      <c r="G1677" s="221" t="s">
        <v>10516</v>
      </c>
      <c r="H1677" s="38" t="s">
        <v>12136</v>
      </c>
      <c r="I1677" s="221">
        <v>2.1520999999999999</v>
      </c>
      <c r="J1677" s="212" t="s">
        <v>17850</v>
      </c>
      <c r="K1677" s="53"/>
    </row>
    <row r="1678" spans="1:11" ht="31.2">
      <c r="A1678" s="53">
        <v>146</v>
      </c>
      <c r="B1678" s="53">
        <v>146</v>
      </c>
      <c r="C1678" s="38" t="s">
        <v>11850</v>
      </c>
      <c r="D1678" s="38" t="s">
        <v>163</v>
      </c>
      <c r="E1678" s="38" t="s">
        <v>10515</v>
      </c>
      <c r="F1678" s="38" t="s">
        <v>11876</v>
      </c>
      <c r="G1678" s="221" t="s">
        <v>10516</v>
      </c>
      <c r="H1678" s="38" t="s">
        <v>12137</v>
      </c>
      <c r="I1678" s="221">
        <v>3.9009</v>
      </c>
      <c r="J1678" s="212" t="s">
        <v>17850</v>
      </c>
      <c r="K1678" s="53"/>
    </row>
    <row r="1679" spans="1:11" ht="62.4">
      <c r="A1679" s="53">
        <v>147</v>
      </c>
      <c r="B1679" s="53">
        <v>147</v>
      </c>
      <c r="C1679" s="38" t="s">
        <v>11851</v>
      </c>
      <c r="D1679" s="38" t="s">
        <v>185</v>
      </c>
      <c r="E1679" s="38" t="s">
        <v>10844</v>
      </c>
      <c r="F1679" s="38" t="s">
        <v>11886</v>
      </c>
      <c r="G1679" s="221" t="s">
        <v>10516</v>
      </c>
      <c r="H1679" s="38" t="s">
        <v>12138</v>
      </c>
      <c r="I1679" s="221">
        <v>2</v>
      </c>
      <c r="J1679" s="212" t="s">
        <v>17850</v>
      </c>
      <c r="K1679" s="53"/>
    </row>
    <row r="1680" spans="1:11" ht="31.2">
      <c r="A1680" s="53">
        <v>148</v>
      </c>
      <c r="B1680" s="53">
        <v>148</v>
      </c>
      <c r="C1680" s="38" t="s">
        <v>11850</v>
      </c>
      <c r="D1680" s="38" t="s">
        <v>163</v>
      </c>
      <c r="E1680" s="38" t="s">
        <v>10515</v>
      </c>
      <c r="F1680" s="38" t="s">
        <v>11870</v>
      </c>
      <c r="G1680" s="221" t="s">
        <v>10516</v>
      </c>
      <c r="H1680" s="38" t="s">
        <v>12139</v>
      </c>
      <c r="I1680" s="221">
        <v>3.9009</v>
      </c>
      <c r="J1680" s="212" t="s">
        <v>17850</v>
      </c>
      <c r="K1680" s="53"/>
    </row>
    <row r="1681" spans="1:11" ht="31.2">
      <c r="A1681" s="53">
        <v>149</v>
      </c>
      <c r="B1681" s="53">
        <v>149</v>
      </c>
      <c r="C1681" s="38" t="s">
        <v>11850</v>
      </c>
      <c r="D1681" s="38" t="s">
        <v>163</v>
      </c>
      <c r="E1681" s="38" t="s">
        <v>10515</v>
      </c>
      <c r="F1681" s="38" t="s">
        <v>11869</v>
      </c>
      <c r="G1681" s="221" t="s">
        <v>10516</v>
      </c>
      <c r="H1681" s="38" t="s">
        <v>12140</v>
      </c>
      <c r="I1681" s="221">
        <v>3.9009</v>
      </c>
      <c r="J1681" s="212" t="s">
        <v>17850</v>
      </c>
      <c r="K1681" s="53"/>
    </row>
    <row r="1682" spans="1:11" ht="31.2">
      <c r="A1682" s="53">
        <v>150</v>
      </c>
      <c r="B1682" s="53">
        <v>150</v>
      </c>
      <c r="C1682" s="38" t="s">
        <v>11850</v>
      </c>
      <c r="D1682" s="38" t="s">
        <v>163</v>
      </c>
      <c r="E1682" s="38" t="s">
        <v>10518</v>
      </c>
      <c r="F1682" s="38" t="s">
        <v>11887</v>
      </c>
      <c r="G1682" s="221" t="s">
        <v>10516</v>
      </c>
      <c r="H1682" s="38" t="s">
        <v>12141</v>
      </c>
      <c r="I1682" s="221">
        <v>2</v>
      </c>
      <c r="J1682" s="212" t="s">
        <v>17850</v>
      </c>
      <c r="K1682" s="53"/>
    </row>
    <row r="1683" spans="1:11" ht="31.2">
      <c r="A1683" s="53">
        <v>151</v>
      </c>
      <c r="B1683" s="53">
        <v>151</v>
      </c>
      <c r="C1683" s="38" t="s">
        <v>11850</v>
      </c>
      <c r="D1683" s="38" t="s">
        <v>163</v>
      </c>
      <c r="E1683" s="38" t="s">
        <v>10515</v>
      </c>
      <c r="F1683" s="38" t="s">
        <v>11888</v>
      </c>
      <c r="G1683" s="221" t="s">
        <v>10516</v>
      </c>
      <c r="H1683" s="38" t="s">
        <v>12142</v>
      </c>
      <c r="I1683" s="221">
        <v>0.01</v>
      </c>
      <c r="J1683" s="212" t="s">
        <v>17850</v>
      </c>
      <c r="K1683" s="53"/>
    </row>
    <row r="1684" spans="1:11" ht="31.2">
      <c r="A1684" s="53">
        <v>152</v>
      </c>
      <c r="B1684" s="53">
        <v>152</v>
      </c>
      <c r="C1684" s="38" t="s">
        <v>11850</v>
      </c>
      <c r="D1684" s="38" t="s">
        <v>163</v>
      </c>
      <c r="E1684" s="38" t="s">
        <v>10515</v>
      </c>
      <c r="F1684" s="38" t="s">
        <v>11888</v>
      </c>
      <c r="G1684" s="221" t="s">
        <v>10516</v>
      </c>
      <c r="H1684" s="38" t="s">
        <v>12143</v>
      </c>
      <c r="I1684" s="221">
        <v>4.0034000000000001</v>
      </c>
      <c r="J1684" s="212" t="s">
        <v>17850</v>
      </c>
      <c r="K1684" s="53"/>
    </row>
    <row r="1685" spans="1:11" ht="31.2">
      <c r="A1685" s="53">
        <v>153</v>
      </c>
      <c r="B1685" s="53">
        <v>153</v>
      </c>
      <c r="C1685" s="38" t="s">
        <v>11850</v>
      </c>
      <c r="D1685" s="38" t="s">
        <v>163</v>
      </c>
      <c r="E1685" s="38" t="s">
        <v>10515</v>
      </c>
      <c r="F1685" s="38" t="s">
        <v>11889</v>
      </c>
      <c r="G1685" s="221" t="s">
        <v>10516</v>
      </c>
      <c r="H1685" s="38" t="s">
        <v>12144</v>
      </c>
      <c r="I1685" s="221">
        <v>4.3917000000000002</v>
      </c>
      <c r="J1685" s="212" t="s">
        <v>17850</v>
      </c>
      <c r="K1685" s="53"/>
    </row>
    <row r="1686" spans="1:11" ht="31.2">
      <c r="A1686" s="53">
        <v>154</v>
      </c>
      <c r="B1686" s="53">
        <v>154</v>
      </c>
      <c r="C1686" s="38" t="s">
        <v>11850</v>
      </c>
      <c r="D1686" s="38" t="s">
        <v>163</v>
      </c>
      <c r="E1686" s="38" t="s">
        <v>10515</v>
      </c>
      <c r="F1686" s="38" t="s">
        <v>11870</v>
      </c>
      <c r="G1686" s="221" t="s">
        <v>10516</v>
      </c>
      <c r="H1686" s="38" t="s">
        <v>12145</v>
      </c>
      <c r="I1686" s="221">
        <v>4.6467000000000001</v>
      </c>
      <c r="J1686" s="212" t="s">
        <v>17850</v>
      </c>
      <c r="K1686" s="53"/>
    </row>
    <row r="1687" spans="1:11" ht="31.2">
      <c r="A1687" s="53">
        <v>155</v>
      </c>
      <c r="B1687" s="53">
        <v>155</v>
      </c>
      <c r="C1687" s="38" t="s">
        <v>11850</v>
      </c>
      <c r="D1687" s="38" t="s">
        <v>163</v>
      </c>
      <c r="E1687" s="38" t="s">
        <v>10515</v>
      </c>
      <c r="F1687" s="38" t="s">
        <v>11890</v>
      </c>
      <c r="G1687" s="221" t="s">
        <v>10516</v>
      </c>
      <c r="H1687" s="38" t="s">
        <v>12146</v>
      </c>
      <c r="I1687" s="221">
        <v>4.1722000000000001</v>
      </c>
      <c r="J1687" s="212" t="s">
        <v>17850</v>
      </c>
      <c r="K1687" s="53"/>
    </row>
    <row r="1688" spans="1:11" ht="31.2">
      <c r="A1688" s="53">
        <v>156</v>
      </c>
      <c r="B1688" s="53">
        <v>156</v>
      </c>
      <c r="C1688" s="38" t="s">
        <v>11850</v>
      </c>
      <c r="D1688" s="38" t="s">
        <v>163</v>
      </c>
      <c r="E1688" s="38" t="s">
        <v>10515</v>
      </c>
      <c r="F1688" s="38" t="s">
        <v>11869</v>
      </c>
      <c r="G1688" s="221" t="s">
        <v>10516</v>
      </c>
      <c r="H1688" s="38" t="s">
        <v>12147</v>
      </c>
      <c r="I1688" s="221">
        <v>4.1721000000000004</v>
      </c>
      <c r="J1688" s="212" t="s">
        <v>17850</v>
      </c>
      <c r="K1688" s="53"/>
    </row>
    <row r="1689" spans="1:11" ht="31.2">
      <c r="A1689" s="53">
        <v>157</v>
      </c>
      <c r="B1689" s="53">
        <v>157</v>
      </c>
      <c r="C1689" s="38" t="s">
        <v>11850</v>
      </c>
      <c r="D1689" s="38" t="s">
        <v>163</v>
      </c>
      <c r="E1689" s="38" t="s">
        <v>10515</v>
      </c>
      <c r="F1689" s="38" t="s">
        <v>11891</v>
      </c>
      <c r="G1689" s="221" t="s">
        <v>10516</v>
      </c>
      <c r="H1689" s="38" t="s">
        <v>12148</v>
      </c>
      <c r="I1689" s="221">
        <v>4.1942000000000004</v>
      </c>
      <c r="J1689" s="212" t="s">
        <v>17850</v>
      </c>
      <c r="K1689" s="53"/>
    </row>
    <row r="1690" spans="1:11" ht="31.2">
      <c r="A1690" s="53">
        <v>158</v>
      </c>
      <c r="B1690" s="53">
        <v>158</v>
      </c>
      <c r="C1690" s="38" t="s">
        <v>11850</v>
      </c>
      <c r="D1690" s="38" t="s">
        <v>163</v>
      </c>
      <c r="E1690" s="38" t="s">
        <v>10515</v>
      </c>
      <c r="F1690" s="38" t="s">
        <v>11870</v>
      </c>
      <c r="G1690" s="221" t="s">
        <v>10516</v>
      </c>
      <c r="H1690" s="38" t="s">
        <v>12149</v>
      </c>
      <c r="I1690" s="221">
        <v>4.7667999999999999</v>
      </c>
      <c r="J1690" s="212" t="s">
        <v>17850</v>
      </c>
      <c r="K1690" s="53"/>
    </row>
    <row r="1691" spans="1:11" ht="31.2">
      <c r="A1691" s="53">
        <v>159</v>
      </c>
      <c r="B1691" s="53">
        <v>159</v>
      </c>
      <c r="C1691" s="38" t="s">
        <v>11850</v>
      </c>
      <c r="D1691" s="38" t="s">
        <v>163</v>
      </c>
      <c r="E1691" s="38" t="s">
        <v>10515</v>
      </c>
      <c r="F1691" s="38" t="s">
        <v>11892</v>
      </c>
      <c r="G1691" s="221" t="s">
        <v>10516</v>
      </c>
      <c r="H1691" s="38" t="s">
        <v>12150</v>
      </c>
      <c r="I1691" s="221">
        <v>4.9127999999999998</v>
      </c>
      <c r="J1691" s="212" t="s">
        <v>17850</v>
      </c>
      <c r="K1691" s="53"/>
    </row>
    <row r="1692" spans="1:11" ht="31.2">
      <c r="A1692" s="53">
        <v>160</v>
      </c>
      <c r="B1692" s="53">
        <v>160</v>
      </c>
      <c r="C1692" s="38" t="s">
        <v>11850</v>
      </c>
      <c r="D1692" s="38" t="s">
        <v>160</v>
      </c>
      <c r="E1692" s="38" t="s">
        <v>10515</v>
      </c>
      <c r="F1692" s="38" t="s">
        <v>11893</v>
      </c>
      <c r="G1692" s="221" t="s">
        <v>10516</v>
      </c>
      <c r="H1692" s="38" t="s">
        <v>12151</v>
      </c>
      <c r="I1692" s="221">
        <v>9.6990999999999996</v>
      </c>
      <c r="J1692" s="212" t="s">
        <v>17850</v>
      </c>
      <c r="K1692" s="53"/>
    </row>
    <row r="1693" spans="1:11" ht="31.2">
      <c r="A1693" s="53">
        <v>161</v>
      </c>
      <c r="B1693" s="53">
        <v>161</v>
      </c>
      <c r="C1693" s="38" t="s">
        <v>11851</v>
      </c>
      <c r="D1693" s="38" t="s">
        <v>185</v>
      </c>
      <c r="E1693" s="38" t="s">
        <v>10515</v>
      </c>
      <c r="F1693" s="38" t="s">
        <v>11873</v>
      </c>
      <c r="G1693" s="221" t="s">
        <v>10516</v>
      </c>
      <c r="H1693" s="38" t="s">
        <v>12152</v>
      </c>
      <c r="I1693" s="221">
        <v>0.95240000000000002</v>
      </c>
      <c r="J1693" s="212" t="s">
        <v>17850</v>
      </c>
      <c r="K1693" s="53"/>
    </row>
    <row r="1694" spans="1:11" ht="31.2">
      <c r="A1694" s="53">
        <v>162</v>
      </c>
      <c r="B1694" s="53">
        <v>162</v>
      </c>
      <c r="C1694" s="38" t="s">
        <v>11850</v>
      </c>
      <c r="D1694" s="38" t="s">
        <v>163</v>
      </c>
      <c r="E1694" s="38" t="s">
        <v>10515</v>
      </c>
      <c r="F1694" s="38" t="s">
        <v>11894</v>
      </c>
      <c r="G1694" s="221" t="s">
        <v>10516</v>
      </c>
      <c r="H1694" s="38" t="s">
        <v>12153</v>
      </c>
      <c r="I1694" s="221">
        <v>0.02</v>
      </c>
      <c r="J1694" s="212" t="s">
        <v>17850</v>
      </c>
      <c r="K1694" s="53"/>
    </row>
    <row r="1695" spans="1:11" ht="31.2">
      <c r="A1695" s="53">
        <v>163</v>
      </c>
      <c r="B1695" s="53">
        <v>163</v>
      </c>
      <c r="C1695" s="38" t="s">
        <v>11850</v>
      </c>
      <c r="D1695" s="38" t="s">
        <v>163</v>
      </c>
      <c r="E1695" s="38" t="s">
        <v>10515</v>
      </c>
      <c r="F1695" s="38" t="s">
        <v>11881</v>
      </c>
      <c r="G1695" s="221" t="s">
        <v>10516</v>
      </c>
      <c r="H1695" s="38" t="s">
        <v>12154</v>
      </c>
      <c r="I1695" s="221">
        <v>7.3202999999999996</v>
      </c>
      <c r="J1695" s="212" t="s">
        <v>17850</v>
      </c>
      <c r="K1695" s="53"/>
    </row>
    <row r="1696" spans="1:11" ht="31.2">
      <c r="A1696" s="53">
        <v>164</v>
      </c>
      <c r="B1696" s="53">
        <v>164</v>
      </c>
      <c r="C1696" s="38" t="s">
        <v>11850</v>
      </c>
      <c r="D1696" s="38" t="s">
        <v>163</v>
      </c>
      <c r="E1696" s="38" t="s">
        <v>10515</v>
      </c>
      <c r="F1696" s="38" t="s">
        <v>11876</v>
      </c>
      <c r="G1696" s="221" t="s">
        <v>10516</v>
      </c>
      <c r="H1696" s="38" t="s">
        <v>12155</v>
      </c>
      <c r="I1696" s="221">
        <v>1.2188000000000001</v>
      </c>
      <c r="J1696" s="212" t="s">
        <v>17850</v>
      </c>
      <c r="K1696" s="53"/>
    </row>
    <row r="1697" spans="1:11" ht="31.2">
      <c r="A1697" s="53">
        <v>165</v>
      </c>
      <c r="B1697" s="53">
        <v>165</v>
      </c>
      <c r="C1697" s="38" t="s">
        <v>11850</v>
      </c>
      <c r="D1697" s="38" t="s">
        <v>163</v>
      </c>
      <c r="E1697" s="38" t="s">
        <v>10515</v>
      </c>
      <c r="F1697" s="38" t="s">
        <v>11872</v>
      </c>
      <c r="G1697" s="221" t="s">
        <v>10516</v>
      </c>
      <c r="H1697" s="38" t="s">
        <v>12156</v>
      </c>
      <c r="I1697" s="221">
        <v>3.8929</v>
      </c>
      <c r="J1697" s="212" t="s">
        <v>17850</v>
      </c>
      <c r="K1697" s="53"/>
    </row>
    <row r="1698" spans="1:11" ht="31.2">
      <c r="A1698" s="53">
        <v>166</v>
      </c>
      <c r="B1698" s="53">
        <v>166</v>
      </c>
      <c r="C1698" s="38" t="s">
        <v>11850</v>
      </c>
      <c r="D1698" s="38" t="s">
        <v>160</v>
      </c>
      <c r="E1698" s="38" t="s">
        <v>10515</v>
      </c>
      <c r="F1698" s="38" t="s">
        <v>11895</v>
      </c>
      <c r="G1698" s="221" t="s">
        <v>10516</v>
      </c>
      <c r="H1698" s="38" t="s">
        <v>12157</v>
      </c>
      <c r="I1698" s="221">
        <v>9.7815999999999992</v>
      </c>
      <c r="J1698" s="212" t="s">
        <v>17850</v>
      </c>
      <c r="K1698" s="53"/>
    </row>
    <row r="1699" spans="1:11" ht="31.2">
      <c r="A1699" s="53">
        <v>167</v>
      </c>
      <c r="B1699" s="53">
        <v>167</v>
      </c>
      <c r="C1699" s="38" t="s">
        <v>11850</v>
      </c>
      <c r="D1699" s="38" t="s">
        <v>163</v>
      </c>
      <c r="E1699" s="38" t="s">
        <v>10515</v>
      </c>
      <c r="F1699" s="38" t="s">
        <v>11876</v>
      </c>
      <c r="G1699" s="221" t="s">
        <v>10516</v>
      </c>
      <c r="H1699" s="38" t="s">
        <v>12158</v>
      </c>
      <c r="I1699" s="221">
        <v>2.0474999999999999</v>
      </c>
      <c r="J1699" s="212" t="s">
        <v>17850</v>
      </c>
      <c r="K1699" s="53"/>
    </row>
    <row r="1700" spans="1:11" ht="31.2">
      <c r="A1700" s="53">
        <v>168</v>
      </c>
      <c r="B1700" s="53">
        <v>168</v>
      </c>
      <c r="C1700" s="38" t="s">
        <v>11850</v>
      </c>
      <c r="D1700" s="38" t="s">
        <v>163</v>
      </c>
      <c r="E1700" s="38" t="s">
        <v>10515</v>
      </c>
      <c r="F1700" s="38" t="s">
        <v>11870</v>
      </c>
      <c r="G1700" s="221" t="s">
        <v>10516</v>
      </c>
      <c r="H1700" s="38" t="s">
        <v>12159</v>
      </c>
      <c r="I1700" s="221">
        <v>4.7504999999999997</v>
      </c>
      <c r="J1700" s="212" t="s">
        <v>17850</v>
      </c>
      <c r="K1700" s="53"/>
    </row>
    <row r="1701" spans="1:11" ht="31.2">
      <c r="A1701" s="53">
        <v>169</v>
      </c>
      <c r="B1701" s="53">
        <v>169</v>
      </c>
      <c r="C1701" s="38" t="s">
        <v>11851</v>
      </c>
      <c r="D1701" s="38" t="s">
        <v>185</v>
      </c>
      <c r="E1701" s="38" t="s">
        <v>11833</v>
      </c>
      <c r="F1701" s="38" t="s">
        <v>11873</v>
      </c>
      <c r="G1701" s="221" t="s">
        <v>10516</v>
      </c>
      <c r="H1701" s="38" t="s">
        <v>12160</v>
      </c>
      <c r="I1701" s="221">
        <v>22.613099999999999</v>
      </c>
      <c r="J1701" s="212" t="s">
        <v>17850</v>
      </c>
      <c r="K1701" s="53"/>
    </row>
    <row r="1702" spans="1:11" ht="31.2">
      <c r="A1702" s="53">
        <v>170</v>
      </c>
      <c r="B1702" s="53">
        <v>170</v>
      </c>
      <c r="C1702" s="38" t="s">
        <v>11850</v>
      </c>
      <c r="D1702" s="38" t="s">
        <v>163</v>
      </c>
      <c r="E1702" s="38" t="s">
        <v>10515</v>
      </c>
      <c r="F1702" s="38" t="s">
        <v>11896</v>
      </c>
      <c r="G1702" s="221" t="s">
        <v>10516</v>
      </c>
      <c r="H1702" s="38" t="s">
        <v>12161</v>
      </c>
      <c r="I1702" s="221">
        <v>0.02</v>
      </c>
      <c r="J1702" s="212" t="s">
        <v>17850</v>
      </c>
      <c r="K1702" s="53"/>
    </row>
    <row r="1703" spans="1:11" ht="31.2">
      <c r="A1703" s="53">
        <v>171</v>
      </c>
      <c r="B1703" s="53">
        <v>171</v>
      </c>
      <c r="C1703" s="38" t="s">
        <v>11851</v>
      </c>
      <c r="D1703" s="38" t="s">
        <v>185</v>
      </c>
      <c r="E1703" s="38" t="s">
        <v>10515</v>
      </c>
      <c r="F1703" s="38" t="s">
        <v>11873</v>
      </c>
      <c r="G1703" s="221" t="s">
        <v>10516</v>
      </c>
      <c r="H1703" s="38" t="s">
        <v>12162</v>
      </c>
      <c r="I1703" s="221">
        <v>4.5548000000000002</v>
      </c>
      <c r="J1703" s="212" t="s">
        <v>17850</v>
      </c>
      <c r="K1703" s="53"/>
    </row>
    <row r="1704" spans="1:11" ht="31.2">
      <c r="A1704" s="53">
        <v>172</v>
      </c>
      <c r="B1704" s="53">
        <v>172</v>
      </c>
      <c r="C1704" s="38" t="s">
        <v>11850</v>
      </c>
      <c r="D1704" s="38" t="s">
        <v>163</v>
      </c>
      <c r="E1704" s="38" t="s">
        <v>10515</v>
      </c>
      <c r="F1704" s="38" t="s">
        <v>11869</v>
      </c>
      <c r="G1704" s="221" t="s">
        <v>10516</v>
      </c>
      <c r="H1704" s="38" t="s">
        <v>12163</v>
      </c>
      <c r="I1704" s="221">
        <v>3.1646000000000001</v>
      </c>
      <c r="J1704" s="212" t="s">
        <v>17850</v>
      </c>
      <c r="K1704" s="53"/>
    </row>
    <row r="1705" spans="1:11" ht="31.2">
      <c r="A1705" s="53">
        <v>173</v>
      </c>
      <c r="B1705" s="53">
        <v>173</v>
      </c>
      <c r="C1705" s="38" t="s">
        <v>11850</v>
      </c>
      <c r="D1705" s="38" t="s">
        <v>163</v>
      </c>
      <c r="E1705" s="38" t="s">
        <v>10515</v>
      </c>
      <c r="F1705" s="38" t="s">
        <v>11870</v>
      </c>
      <c r="G1705" s="221" t="s">
        <v>10516</v>
      </c>
      <c r="H1705" s="38" t="s">
        <v>12164</v>
      </c>
      <c r="I1705" s="221">
        <v>1.5921000000000001</v>
      </c>
      <c r="J1705" s="212" t="s">
        <v>17850</v>
      </c>
      <c r="K1705" s="53"/>
    </row>
    <row r="1706" spans="1:11" ht="31.2">
      <c r="A1706" s="53">
        <v>174</v>
      </c>
      <c r="B1706" s="53">
        <v>174</v>
      </c>
      <c r="C1706" s="38" t="s">
        <v>11850</v>
      </c>
      <c r="D1706" s="38" t="s">
        <v>163</v>
      </c>
      <c r="E1706" s="38" t="s">
        <v>10518</v>
      </c>
      <c r="F1706" s="38" t="s">
        <v>11878</v>
      </c>
      <c r="G1706" s="221" t="s">
        <v>10516</v>
      </c>
      <c r="H1706" s="38" t="s">
        <v>12165</v>
      </c>
      <c r="I1706" s="221">
        <v>2</v>
      </c>
      <c r="J1706" s="212" t="s">
        <v>17850</v>
      </c>
      <c r="K1706" s="53"/>
    </row>
    <row r="1707" spans="1:11" ht="31.2">
      <c r="A1707" s="53">
        <v>175</v>
      </c>
      <c r="B1707" s="53">
        <v>175</v>
      </c>
      <c r="C1707" s="38" t="s">
        <v>11851</v>
      </c>
      <c r="D1707" s="38" t="s">
        <v>185</v>
      </c>
      <c r="E1707" s="38" t="s">
        <v>11200</v>
      </c>
      <c r="F1707" s="38" t="s">
        <v>11873</v>
      </c>
      <c r="G1707" s="221" t="s">
        <v>10516</v>
      </c>
      <c r="H1707" s="38" t="s">
        <v>12166</v>
      </c>
      <c r="I1707" s="221">
        <v>2.9058000000000002</v>
      </c>
      <c r="J1707" s="212" t="s">
        <v>17850</v>
      </c>
      <c r="K1707" s="53"/>
    </row>
    <row r="1708" spans="1:11" ht="31.2">
      <c r="A1708" s="53">
        <v>176</v>
      </c>
      <c r="B1708" s="53">
        <v>176</v>
      </c>
      <c r="C1708" s="38" t="s">
        <v>11850</v>
      </c>
      <c r="D1708" s="38" t="s">
        <v>163</v>
      </c>
      <c r="E1708" s="38" t="s">
        <v>10515</v>
      </c>
      <c r="F1708" s="38" t="s">
        <v>11870</v>
      </c>
      <c r="G1708" s="221" t="s">
        <v>10516</v>
      </c>
      <c r="H1708" s="38" t="s">
        <v>12167</v>
      </c>
      <c r="I1708" s="221">
        <v>3.9007999999999998</v>
      </c>
      <c r="J1708" s="212" t="s">
        <v>17850</v>
      </c>
      <c r="K1708" s="53"/>
    </row>
    <row r="1709" spans="1:11" ht="31.2">
      <c r="A1709" s="53">
        <v>177</v>
      </c>
      <c r="B1709" s="53">
        <v>177</v>
      </c>
      <c r="C1709" s="38" t="s">
        <v>11850</v>
      </c>
      <c r="D1709" s="38" t="s">
        <v>163</v>
      </c>
      <c r="E1709" s="38" t="s">
        <v>10515</v>
      </c>
      <c r="F1709" s="38" t="s">
        <v>11876</v>
      </c>
      <c r="G1709" s="221" t="s">
        <v>10516</v>
      </c>
      <c r="H1709" s="38" t="s">
        <v>12168</v>
      </c>
      <c r="I1709" s="221">
        <v>4.5892999999999997</v>
      </c>
      <c r="J1709" s="212" t="s">
        <v>17850</v>
      </c>
      <c r="K1709" s="53"/>
    </row>
    <row r="1710" spans="1:11" ht="31.2">
      <c r="A1710" s="53">
        <v>178</v>
      </c>
      <c r="B1710" s="53">
        <v>178</v>
      </c>
      <c r="C1710" s="38" t="s">
        <v>11850</v>
      </c>
      <c r="D1710" s="38" t="s">
        <v>163</v>
      </c>
      <c r="E1710" s="38" t="s">
        <v>10518</v>
      </c>
      <c r="F1710" s="38" t="s">
        <v>11897</v>
      </c>
      <c r="G1710" s="221" t="s">
        <v>10516</v>
      </c>
      <c r="H1710" s="38" t="s">
        <v>12169</v>
      </c>
      <c r="I1710" s="221">
        <v>1.9321999999999999</v>
      </c>
      <c r="J1710" s="212" t="s">
        <v>17850</v>
      </c>
      <c r="K1710" s="53"/>
    </row>
    <row r="1711" spans="1:11" ht="31.2">
      <c r="A1711" s="53">
        <v>179</v>
      </c>
      <c r="B1711" s="53">
        <v>179</v>
      </c>
      <c r="C1711" s="38" t="s">
        <v>11850</v>
      </c>
      <c r="D1711" s="38" t="s">
        <v>163</v>
      </c>
      <c r="E1711" s="38" t="s">
        <v>10515</v>
      </c>
      <c r="F1711" s="38" t="s">
        <v>11876</v>
      </c>
      <c r="G1711" s="221" t="s">
        <v>10516</v>
      </c>
      <c r="H1711" s="38" t="s">
        <v>12170</v>
      </c>
      <c r="I1711" s="221">
        <v>4.1760999999999999</v>
      </c>
      <c r="J1711" s="212" t="s">
        <v>17850</v>
      </c>
      <c r="K1711" s="53"/>
    </row>
    <row r="1712" spans="1:11" ht="31.2">
      <c r="A1712" s="53">
        <v>180</v>
      </c>
      <c r="B1712" s="53">
        <v>180</v>
      </c>
      <c r="C1712" s="38" t="s">
        <v>11850</v>
      </c>
      <c r="D1712" s="38" t="s">
        <v>163</v>
      </c>
      <c r="E1712" s="38" t="s">
        <v>10515</v>
      </c>
      <c r="F1712" s="38" t="s">
        <v>11898</v>
      </c>
      <c r="G1712" s="221" t="s">
        <v>10516</v>
      </c>
      <c r="H1712" s="38" t="s">
        <v>12171</v>
      </c>
      <c r="I1712" s="221">
        <v>0.02</v>
      </c>
      <c r="J1712" s="212" t="s">
        <v>17850</v>
      </c>
      <c r="K1712" s="53"/>
    </row>
    <row r="1713" spans="1:11" ht="31.2">
      <c r="A1713" s="53">
        <v>181</v>
      </c>
      <c r="B1713" s="53">
        <v>181</v>
      </c>
      <c r="C1713" s="38" t="s">
        <v>11850</v>
      </c>
      <c r="D1713" s="38" t="s">
        <v>163</v>
      </c>
      <c r="E1713" s="38" t="s">
        <v>10515</v>
      </c>
      <c r="F1713" s="38" t="s">
        <v>11869</v>
      </c>
      <c r="G1713" s="221" t="s">
        <v>10516</v>
      </c>
      <c r="H1713" s="38" t="s">
        <v>12172</v>
      </c>
      <c r="I1713" s="221">
        <v>3.8106</v>
      </c>
      <c r="J1713" s="212" t="s">
        <v>17850</v>
      </c>
      <c r="K1713" s="53"/>
    </row>
    <row r="1714" spans="1:11" ht="31.2">
      <c r="A1714" s="53">
        <v>182</v>
      </c>
      <c r="B1714" s="53">
        <v>182</v>
      </c>
      <c r="C1714" s="38" t="s">
        <v>11850</v>
      </c>
      <c r="D1714" s="38" t="s">
        <v>163</v>
      </c>
      <c r="E1714" s="38" t="s">
        <v>10515</v>
      </c>
      <c r="F1714" s="38" t="s">
        <v>11869</v>
      </c>
      <c r="G1714" s="221" t="s">
        <v>10516</v>
      </c>
      <c r="H1714" s="38" t="s">
        <v>12173</v>
      </c>
      <c r="I1714" s="221">
        <v>4.7157</v>
      </c>
      <c r="J1714" s="212" t="s">
        <v>17850</v>
      </c>
      <c r="K1714" s="53"/>
    </row>
    <row r="1715" spans="1:11" ht="31.2">
      <c r="A1715" s="53">
        <v>183</v>
      </c>
      <c r="B1715" s="53">
        <v>183</v>
      </c>
      <c r="C1715" s="38" t="s">
        <v>11850</v>
      </c>
      <c r="D1715" s="38" t="s">
        <v>163</v>
      </c>
      <c r="E1715" s="38" t="s">
        <v>10515</v>
      </c>
      <c r="F1715" s="38" t="s">
        <v>11883</v>
      </c>
      <c r="G1715" s="221" t="s">
        <v>10516</v>
      </c>
      <c r="H1715" s="38" t="s">
        <v>12174</v>
      </c>
      <c r="I1715" s="221">
        <v>0.02</v>
      </c>
      <c r="J1715" s="212" t="s">
        <v>17850</v>
      </c>
      <c r="K1715" s="53"/>
    </row>
    <row r="1716" spans="1:11" ht="31.2">
      <c r="A1716" s="53">
        <v>184</v>
      </c>
      <c r="B1716" s="53">
        <v>184</v>
      </c>
      <c r="C1716" s="38" t="s">
        <v>11850</v>
      </c>
      <c r="D1716" s="38" t="s">
        <v>163</v>
      </c>
      <c r="E1716" s="38" t="s">
        <v>10515</v>
      </c>
      <c r="F1716" s="38" t="s">
        <v>11869</v>
      </c>
      <c r="G1716" s="221" t="s">
        <v>10516</v>
      </c>
      <c r="H1716" s="38" t="s">
        <v>12175</v>
      </c>
      <c r="I1716" s="221">
        <v>4.3438999999999997</v>
      </c>
      <c r="J1716" s="212" t="s">
        <v>17850</v>
      </c>
      <c r="K1716" s="53"/>
    </row>
    <row r="1717" spans="1:11" ht="31.2">
      <c r="A1717" s="53">
        <v>185</v>
      </c>
      <c r="B1717" s="53">
        <v>185</v>
      </c>
      <c r="C1717" s="38" t="s">
        <v>11850</v>
      </c>
      <c r="D1717" s="38" t="s">
        <v>160</v>
      </c>
      <c r="E1717" s="38" t="s">
        <v>10515</v>
      </c>
      <c r="F1717" s="38" t="s">
        <v>11893</v>
      </c>
      <c r="G1717" s="221" t="s">
        <v>10516</v>
      </c>
      <c r="H1717" s="38" t="s">
        <v>12176</v>
      </c>
      <c r="I1717" s="221">
        <v>10.152799999999999</v>
      </c>
      <c r="J1717" s="212" t="s">
        <v>17850</v>
      </c>
      <c r="K1717" s="53"/>
    </row>
    <row r="1718" spans="1:11" ht="31.2">
      <c r="A1718" s="53">
        <v>186</v>
      </c>
      <c r="B1718" s="53">
        <v>186</v>
      </c>
      <c r="C1718" s="38" t="s">
        <v>11850</v>
      </c>
      <c r="D1718" s="38" t="s">
        <v>163</v>
      </c>
      <c r="E1718" s="38" t="s">
        <v>10515</v>
      </c>
      <c r="F1718" s="38" t="s">
        <v>11877</v>
      </c>
      <c r="G1718" s="221" t="s">
        <v>10516</v>
      </c>
      <c r="H1718" s="38" t="s">
        <v>12177</v>
      </c>
      <c r="I1718" s="221">
        <v>4.4024000000000001</v>
      </c>
      <c r="J1718" s="212" t="s">
        <v>17850</v>
      </c>
      <c r="K1718" s="53"/>
    </row>
    <row r="1719" spans="1:11" ht="31.2">
      <c r="A1719" s="53">
        <v>187</v>
      </c>
      <c r="B1719" s="53">
        <v>187</v>
      </c>
      <c r="C1719" s="38" t="s">
        <v>11850</v>
      </c>
      <c r="D1719" s="38" t="s">
        <v>163</v>
      </c>
      <c r="E1719" s="38" t="s">
        <v>10515</v>
      </c>
      <c r="F1719" s="38" t="s">
        <v>11870</v>
      </c>
      <c r="G1719" s="221" t="s">
        <v>10516</v>
      </c>
      <c r="H1719" s="38" t="s">
        <v>12178</v>
      </c>
      <c r="I1719" s="221">
        <v>5.0671999999999997</v>
      </c>
      <c r="J1719" s="212" t="s">
        <v>17850</v>
      </c>
      <c r="K1719" s="53"/>
    </row>
    <row r="1720" spans="1:11" ht="62.4">
      <c r="A1720" s="53">
        <v>188</v>
      </c>
      <c r="B1720" s="53">
        <v>188</v>
      </c>
      <c r="C1720" s="38" t="s">
        <v>11851</v>
      </c>
      <c r="D1720" s="38" t="s">
        <v>185</v>
      </c>
      <c r="E1720" s="38" t="s">
        <v>10844</v>
      </c>
      <c r="F1720" s="38" t="s">
        <v>11873</v>
      </c>
      <c r="G1720" s="221" t="s">
        <v>10516</v>
      </c>
      <c r="H1720" s="38" t="s">
        <v>12179</v>
      </c>
      <c r="I1720" s="221">
        <v>2</v>
      </c>
      <c r="J1720" s="212" t="s">
        <v>17850</v>
      </c>
      <c r="K1720" s="53"/>
    </row>
    <row r="1721" spans="1:11" ht="31.2">
      <c r="A1721" s="53">
        <v>189</v>
      </c>
      <c r="B1721" s="53">
        <v>189</v>
      </c>
      <c r="C1721" s="38" t="s">
        <v>11850</v>
      </c>
      <c r="D1721" s="38" t="s">
        <v>163</v>
      </c>
      <c r="E1721" s="38" t="s">
        <v>10515</v>
      </c>
      <c r="F1721" s="38" t="s">
        <v>11872</v>
      </c>
      <c r="G1721" s="221" t="s">
        <v>10516</v>
      </c>
      <c r="H1721" s="38" t="s">
        <v>12180</v>
      </c>
      <c r="I1721" s="221">
        <v>3.9009</v>
      </c>
      <c r="J1721" s="212" t="s">
        <v>17850</v>
      </c>
      <c r="K1721" s="53"/>
    </row>
    <row r="1722" spans="1:11" ht="31.2">
      <c r="A1722" s="53">
        <v>190</v>
      </c>
      <c r="B1722" s="53">
        <v>190</v>
      </c>
      <c r="C1722" s="38" t="s">
        <v>11850</v>
      </c>
      <c r="D1722" s="38" t="s">
        <v>160</v>
      </c>
      <c r="E1722" s="38" t="s">
        <v>10515</v>
      </c>
      <c r="F1722" s="38" t="s">
        <v>11879</v>
      </c>
      <c r="G1722" s="221" t="s">
        <v>10516</v>
      </c>
      <c r="H1722" s="38" t="s">
        <v>12181</v>
      </c>
      <c r="I1722" s="221">
        <v>6.0491000000000001</v>
      </c>
      <c r="J1722" s="212" t="s">
        <v>17850</v>
      </c>
      <c r="K1722" s="53"/>
    </row>
    <row r="1723" spans="1:11" ht="31.2">
      <c r="A1723" s="53">
        <v>191</v>
      </c>
      <c r="B1723" s="53">
        <v>191</v>
      </c>
      <c r="C1723" s="38" t="s">
        <v>11850</v>
      </c>
      <c r="D1723" s="38" t="s">
        <v>160</v>
      </c>
      <c r="E1723" s="38" t="s">
        <v>10515</v>
      </c>
      <c r="F1723" s="38" t="s">
        <v>11879</v>
      </c>
      <c r="G1723" s="221" t="s">
        <v>10516</v>
      </c>
      <c r="H1723" s="38" t="s">
        <v>12182</v>
      </c>
      <c r="I1723" s="221">
        <v>6.4630000000000001</v>
      </c>
      <c r="J1723" s="212" t="s">
        <v>17850</v>
      </c>
      <c r="K1723" s="53"/>
    </row>
    <row r="1724" spans="1:11" ht="31.2">
      <c r="A1724" s="53">
        <v>192</v>
      </c>
      <c r="B1724" s="53">
        <v>192</v>
      </c>
      <c r="C1724" s="38" t="s">
        <v>11850</v>
      </c>
      <c r="D1724" s="38" t="s">
        <v>163</v>
      </c>
      <c r="E1724" s="38" t="s">
        <v>10515</v>
      </c>
      <c r="F1724" s="38" t="s">
        <v>11870</v>
      </c>
      <c r="G1724" s="221" t="s">
        <v>10516</v>
      </c>
      <c r="H1724" s="38" t="s">
        <v>12183</v>
      </c>
      <c r="I1724" s="221">
        <v>4.0103999999999997</v>
      </c>
      <c r="J1724" s="212" t="s">
        <v>17850</v>
      </c>
      <c r="K1724" s="53"/>
    </row>
    <row r="1725" spans="1:11" ht="31.2">
      <c r="A1725" s="53">
        <v>193</v>
      </c>
      <c r="B1725" s="53">
        <v>193</v>
      </c>
      <c r="C1725" s="38" t="s">
        <v>11850</v>
      </c>
      <c r="D1725" s="38" t="s">
        <v>160</v>
      </c>
      <c r="E1725" s="38" t="s">
        <v>10515</v>
      </c>
      <c r="F1725" s="38" t="s">
        <v>11899</v>
      </c>
      <c r="G1725" s="221" t="s">
        <v>10516</v>
      </c>
      <c r="H1725" s="38" t="s">
        <v>12184</v>
      </c>
      <c r="I1725" s="221">
        <v>4.8250000000000002</v>
      </c>
      <c r="J1725" s="212" t="s">
        <v>17850</v>
      </c>
      <c r="K1725" s="53"/>
    </row>
    <row r="1726" spans="1:11" ht="31.2">
      <c r="A1726" s="53">
        <v>194</v>
      </c>
      <c r="B1726" s="53">
        <v>194</v>
      </c>
      <c r="C1726" s="38" t="s">
        <v>11850</v>
      </c>
      <c r="D1726" s="38" t="s">
        <v>163</v>
      </c>
      <c r="E1726" s="38" t="s">
        <v>11200</v>
      </c>
      <c r="F1726" s="38" t="s">
        <v>11900</v>
      </c>
      <c r="G1726" s="221" t="s">
        <v>10516</v>
      </c>
      <c r="H1726" s="38" t="s">
        <v>12185</v>
      </c>
      <c r="I1726" s="221">
        <v>18.466000000000001</v>
      </c>
      <c r="J1726" s="212" t="s">
        <v>17850</v>
      </c>
      <c r="K1726" s="53"/>
    </row>
    <row r="1727" spans="1:11" ht="31.2">
      <c r="A1727" s="53">
        <v>195</v>
      </c>
      <c r="B1727" s="53">
        <v>195</v>
      </c>
      <c r="C1727" s="38" t="s">
        <v>11850</v>
      </c>
      <c r="D1727" s="38" t="s">
        <v>163</v>
      </c>
      <c r="E1727" s="38" t="s">
        <v>10515</v>
      </c>
      <c r="F1727" s="38" t="s">
        <v>11877</v>
      </c>
      <c r="G1727" s="221" t="s">
        <v>10516</v>
      </c>
      <c r="H1727" s="38" t="s">
        <v>12186</v>
      </c>
      <c r="I1727" s="221">
        <v>3.8969</v>
      </c>
      <c r="J1727" s="212" t="s">
        <v>17850</v>
      </c>
      <c r="K1727" s="53"/>
    </row>
    <row r="1728" spans="1:11" ht="31.2">
      <c r="A1728" s="53">
        <v>196</v>
      </c>
      <c r="B1728" s="53">
        <v>196</v>
      </c>
      <c r="C1728" s="38" t="s">
        <v>11850</v>
      </c>
      <c r="D1728" s="38" t="s">
        <v>163</v>
      </c>
      <c r="E1728" s="38" t="s">
        <v>10515</v>
      </c>
      <c r="F1728" s="38" t="s">
        <v>11882</v>
      </c>
      <c r="G1728" s="221" t="s">
        <v>10516</v>
      </c>
      <c r="H1728" s="38" t="s">
        <v>12187</v>
      </c>
      <c r="I1728" s="221">
        <v>3.9009</v>
      </c>
      <c r="J1728" s="212" t="s">
        <v>17850</v>
      </c>
      <c r="K1728" s="53"/>
    </row>
    <row r="1729" spans="1:11" ht="62.4">
      <c r="A1729" s="53">
        <v>197</v>
      </c>
      <c r="B1729" s="53">
        <v>197</v>
      </c>
      <c r="C1729" s="38" t="s">
        <v>11851</v>
      </c>
      <c r="D1729" s="38" t="s">
        <v>185</v>
      </c>
      <c r="E1729" s="38" t="s">
        <v>10844</v>
      </c>
      <c r="F1729" s="38" t="s">
        <v>11873</v>
      </c>
      <c r="G1729" s="221" t="s">
        <v>10516</v>
      </c>
      <c r="H1729" s="38" t="s">
        <v>12188</v>
      </c>
      <c r="I1729" s="221">
        <v>2</v>
      </c>
      <c r="J1729" s="212" t="s">
        <v>17850</v>
      </c>
      <c r="K1729" s="53"/>
    </row>
    <row r="1730" spans="1:11" ht="31.2">
      <c r="A1730" s="53">
        <v>198</v>
      </c>
      <c r="B1730" s="53">
        <v>198</v>
      </c>
      <c r="C1730" s="38" t="s">
        <v>11850</v>
      </c>
      <c r="D1730" s="38" t="s">
        <v>163</v>
      </c>
      <c r="E1730" s="38" t="s">
        <v>10515</v>
      </c>
      <c r="F1730" s="38" t="s">
        <v>11901</v>
      </c>
      <c r="G1730" s="221" t="s">
        <v>10516</v>
      </c>
      <c r="H1730" s="38" t="s">
        <v>12189</v>
      </c>
      <c r="I1730" s="221">
        <v>0.02</v>
      </c>
      <c r="J1730" s="212" t="s">
        <v>17850</v>
      </c>
      <c r="K1730" s="53"/>
    </row>
    <row r="1731" spans="1:11" ht="31.2">
      <c r="A1731" s="53">
        <v>199</v>
      </c>
      <c r="B1731" s="53">
        <v>199</v>
      </c>
      <c r="C1731" s="38" t="s">
        <v>11850</v>
      </c>
      <c r="D1731" s="38" t="s">
        <v>163</v>
      </c>
      <c r="E1731" s="38" t="s">
        <v>10515</v>
      </c>
      <c r="F1731" s="38" t="s">
        <v>11870</v>
      </c>
      <c r="G1731" s="221" t="s">
        <v>10516</v>
      </c>
      <c r="H1731" s="38" t="s">
        <v>12190</v>
      </c>
      <c r="I1731" s="221">
        <v>0.02</v>
      </c>
      <c r="J1731" s="212" t="s">
        <v>17850</v>
      </c>
      <c r="K1731" s="53"/>
    </row>
    <row r="1732" spans="1:11" ht="31.2">
      <c r="A1732" s="53">
        <v>200</v>
      </c>
      <c r="B1732" s="53">
        <v>200</v>
      </c>
      <c r="C1732" s="38" t="s">
        <v>11850</v>
      </c>
      <c r="D1732" s="38" t="s">
        <v>160</v>
      </c>
      <c r="E1732" s="38" t="s">
        <v>10515</v>
      </c>
      <c r="F1732" s="38" t="s">
        <v>11893</v>
      </c>
      <c r="G1732" s="221" t="s">
        <v>10516</v>
      </c>
      <c r="H1732" s="38" t="s">
        <v>12191</v>
      </c>
      <c r="I1732" s="221">
        <v>5.9320000000000004</v>
      </c>
      <c r="J1732" s="212" t="s">
        <v>17850</v>
      </c>
      <c r="K1732" s="53"/>
    </row>
    <row r="1733" spans="1:11" ht="31.2">
      <c r="A1733" s="53">
        <v>201</v>
      </c>
      <c r="B1733" s="53">
        <v>201</v>
      </c>
      <c r="C1733" s="38" t="s">
        <v>11850</v>
      </c>
      <c r="D1733" s="38" t="s">
        <v>163</v>
      </c>
      <c r="E1733" s="38" t="s">
        <v>10515</v>
      </c>
      <c r="F1733" s="38" t="s">
        <v>11876</v>
      </c>
      <c r="G1733" s="221" t="s">
        <v>10516</v>
      </c>
      <c r="H1733" s="38" t="s">
        <v>12192</v>
      </c>
      <c r="I1733" s="221">
        <v>3.8969</v>
      </c>
      <c r="J1733" s="212" t="s">
        <v>17850</v>
      </c>
      <c r="K1733" s="53"/>
    </row>
    <row r="1734" spans="1:11" ht="31.2">
      <c r="A1734" s="53">
        <v>202</v>
      </c>
      <c r="B1734" s="53">
        <v>202</v>
      </c>
      <c r="C1734" s="38" t="s">
        <v>11850</v>
      </c>
      <c r="D1734" s="38" t="s">
        <v>163</v>
      </c>
      <c r="E1734" s="38" t="s">
        <v>10515</v>
      </c>
      <c r="F1734" s="38" t="s">
        <v>11902</v>
      </c>
      <c r="G1734" s="221" t="s">
        <v>10516</v>
      </c>
      <c r="H1734" s="38" t="s">
        <v>12193</v>
      </c>
      <c r="I1734" s="221">
        <v>0.02</v>
      </c>
      <c r="J1734" s="212" t="s">
        <v>17850</v>
      </c>
      <c r="K1734" s="53"/>
    </row>
    <row r="1735" spans="1:11" ht="31.2">
      <c r="A1735" s="53">
        <v>203</v>
      </c>
      <c r="B1735" s="53">
        <v>203</v>
      </c>
      <c r="C1735" s="38" t="s">
        <v>11850</v>
      </c>
      <c r="D1735" s="38" t="s">
        <v>163</v>
      </c>
      <c r="E1735" s="38" t="s">
        <v>10515</v>
      </c>
      <c r="F1735" s="38" t="s">
        <v>11870</v>
      </c>
      <c r="G1735" s="221" t="s">
        <v>10516</v>
      </c>
      <c r="H1735" s="38" t="s">
        <v>12194</v>
      </c>
      <c r="I1735" s="221">
        <v>3.8929</v>
      </c>
      <c r="J1735" s="212" t="s">
        <v>17850</v>
      </c>
      <c r="K1735" s="53"/>
    </row>
    <row r="1736" spans="1:11" ht="31.2">
      <c r="A1736" s="53">
        <v>204</v>
      </c>
      <c r="B1736" s="53">
        <v>204</v>
      </c>
      <c r="C1736" s="38" t="s">
        <v>11851</v>
      </c>
      <c r="D1736" s="38" t="s">
        <v>185</v>
      </c>
      <c r="E1736" s="38" t="s">
        <v>10515</v>
      </c>
      <c r="F1736" s="38" t="s">
        <v>11873</v>
      </c>
      <c r="G1736" s="221" t="s">
        <v>10516</v>
      </c>
      <c r="H1736" s="38" t="s">
        <v>12195</v>
      </c>
      <c r="I1736" s="221">
        <v>4.6882000000000001</v>
      </c>
      <c r="J1736" s="212" t="s">
        <v>17850</v>
      </c>
      <c r="K1736" s="53"/>
    </row>
    <row r="1737" spans="1:11" ht="31.2">
      <c r="A1737" s="53">
        <v>205</v>
      </c>
      <c r="B1737" s="53">
        <v>205</v>
      </c>
      <c r="C1737" s="38" t="s">
        <v>11851</v>
      </c>
      <c r="D1737" s="38" t="s">
        <v>185</v>
      </c>
      <c r="E1737" s="38" t="s">
        <v>10515</v>
      </c>
      <c r="F1737" s="38" t="s">
        <v>11873</v>
      </c>
      <c r="G1737" s="221" t="s">
        <v>10516</v>
      </c>
      <c r="H1737" s="38" t="s">
        <v>12196</v>
      </c>
      <c r="I1737" s="221">
        <v>4.6334</v>
      </c>
      <c r="J1737" s="212" t="s">
        <v>17850</v>
      </c>
      <c r="K1737" s="53"/>
    </row>
    <row r="1738" spans="1:11" ht="31.2">
      <c r="A1738" s="53">
        <v>206</v>
      </c>
      <c r="B1738" s="53">
        <v>206</v>
      </c>
      <c r="C1738" s="38" t="s">
        <v>11851</v>
      </c>
      <c r="D1738" s="38" t="s">
        <v>185</v>
      </c>
      <c r="E1738" s="38" t="s">
        <v>11200</v>
      </c>
      <c r="F1738" s="38" t="s">
        <v>11873</v>
      </c>
      <c r="G1738" s="221" t="s">
        <v>10516</v>
      </c>
      <c r="H1738" s="38" t="s">
        <v>12197</v>
      </c>
      <c r="I1738" s="221">
        <v>3.8569</v>
      </c>
      <c r="J1738" s="212" t="s">
        <v>17850</v>
      </c>
      <c r="K1738" s="53"/>
    </row>
    <row r="1739" spans="1:11" ht="31.2">
      <c r="A1739" s="53">
        <v>207</v>
      </c>
      <c r="B1739" s="53">
        <v>207</v>
      </c>
      <c r="C1739" s="38" t="s">
        <v>11850</v>
      </c>
      <c r="D1739" s="38" t="s">
        <v>163</v>
      </c>
      <c r="E1739" s="38" t="s">
        <v>10515</v>
      </c>
      <c r="F1739" s="38" t="s">
        <v>11877</v>
      </c>
      <c r="G1739" s="221" t="s">
        <v>10516</v>
      </c>
      <c r="H1739" s="38" t="s">
        <v>12198</v>
      </c>
      <c r="I1739" s="221">
        <v>3.9009</v>
      </c>
      <c r="J1739" s="212" t="s">
        <v>17850</v>
      </c>
      <c r="K1739" s="56"/>
    </row>
    <row r="1740" spans="1:11" ht="31.2">
      <c r="A1740" s="53">
        <v>208</v>
      </c>
      <c r="B1740" s="53">
        <v>208</v>
      </c>
      <c r="C1740" s="38" t="s">
        <v>11850</v>
      </c>
      <c r="D1740" s="38" t="s">
        <v>163</v>
      </c>
      <c r="E1740" s="38" t="s">
        <v>10515</v>
      </c>
      <c r="F1740" s="38" t="s">
        <v>11869</v>
      </c>
      <c r="G1740" s="221" t="s">
        <v>10516</v>
      </c>
      <c r="H1740" s="38" t="s">
        <v>12199</v>
      </c>
      <c r="I1740" s="221">
        <v>3.9009</v>
      </c>
      <c r="J1740" s="212" t="s">
        <v>17850</v>
      </c>
      <c r="K1740" s="53"/>
    </row>
    <row r="1741" spans="1:11" ht="31.2">
      <c r="A1741" s="53">
        <v>209</v>
      </c>
      <c r="B1741" s="53">
        <v>209</v>
      </c>
      <c r="C1741" s="38" t="s">
        <v>11850</v>
      </c>
      <c r="D1741" s="38" t="s">
        <v>163</v>
      </c>
      <c r="E1741" s="38" t="s">
        <v>10515</v>
      </c>
      <c r="F1741" s="38" t="s">
        <v>11888</v>
      </c>
      <c r="G1741" s="221" t="s">
        <v>10516</v>
      </c>
      <c r="H1741" s="38" t="s">
        <v>12200</v>
      </c>
      <c r="I1741" s="221">
        <v>0.01</v>
      </c>
      <c r="J1741" s="212" t="s">
        <v>17850</v>
      </c>
      <c r="K1741" s="53"/>
    </row>
    <row r="1742" spans="1:11" ht="31.2">
      <c r="A1742" s="53">
        <v>210</v>
      </c>
      <c r="B1742" s="53">
        <v>210</v>
      </c>
      <c r="C1742" s="38" t="s">
        <v>11850</v>
      </c>
      <c r="D1742" s="38" t="s">
        <v>163</v>
      </c>
      <c r="E1742" s="38" t="s">
        <v>10515</v>
      </c>
      <c r="F1742" s="38" t="s">
        <v>11869</v>
      </c>
      <c r="G1742" s="221" t="s">
        <v>10516</v>
      </c>
      <c r="H1742" s="38" t="s">
        <v>12201</v>
      </c>
      <c r="I1742" s="221">
        <v>3.7118000000000002</v>
      </c>
      <c r="J1742" s="212" t="s">
        <v>17850</v>
      </c>
      <c r="K1742" s="53"/>
    </row>
    <row r="1743" spans="1:11" ht="31.2">
      <c r="A1743" s="53">
        <v>211</v>
      </c>
      <c r="B1743" s="53">
        <v>211</v>
      </c>
      <c r="C1743" s="38" t="s">
        <v>11850</v>
      </c>
      <c r="D1743" s="38" t="s">
        <v>163</v>
      </c>
      <c r="E1743" s="38" t="s">
        <v>10515</v>
      </c>
      <c r="F1743" s="38" t="s">
        <v>11869</v>
      </c>
      <c r="G1743" s="221" t="s">
        <v>10516</v>
      </c>
      <c r="H1743" s="38" t="s">
        <v>12202</v>
      </c>
      <c r="I1743" s="221">
        <v>3.9066999999999998</v>
      </c>
      <c r="J1743" s="212" t="s">
        <v>17850</v>
      </c>
      <c r="K1743" s="56"/>
    </row>
    <row r="1744" spans="1:11" ht="31.2">
      <c r="A1744" s="53">
        <v>212</v>
      </c>
      <c r="B1744" s="53">
        <v>212</v>
      </c>
      <c r="C1744" s="38" t="s">
        <v>11851</v>
      </c>
      <c r="D1744" s="38" t="s">
        <v>185</v>
      </c>
      <c r="E1744" s="38" t="s">
        <v>11855</v>
      </c>
      <c r="F1744" s="38" t="s">
        <v>11873</v>
      </c>
      <c r="G1744" s="221" t="s">
        <v>10516</v>
      </c>
      <c r="H1744" s="38" t="s">
        <v>12203</v>
      </c>
      <c r="I1744" s="221">
        <v>2</v>
      </c>
      <c r="J1744" s="212" t="s">
        <v>17850</v>
      </c>
      <c r="K1744" s="53"/>
    </row>
    <row r="1745" spans="1:11" ht="31.2">
      <c r="A1745" s="53">
        <v>213</v>
      </c>
      <c r="B1745" s="53">
        <v>213</v>
      </c>
      <c r="C1745" s="38" t="s">
        <v>11850</v>
      </c>
      <c r="D1745" s="38" t="s">
        <v>163</v>
      </c>
      <c r="E1745" s="38" t="s">
        <v>10515</v>
      </c>
      <c r="F1745" s="38" t="s">
        <v>11869</v>
      </c>
      <c r="G1745" s="221" t="s">
        <v>10516</v>
      </c>
      <c r="H1745" s="38" t="s">
        <v>12204</v>
      </c>
      <c r="I1745" s="221">
        <v>2.3062</v>
      </c>
      <c r="J1745" s="212" t="s">
        <v>17850</v>
      </c>
      <c r="K1745" s="53"/>
    </row>
    <row r="1746" spans="1:11" ht="31.2">
      <c r="A1746" s="53">
        <v>214</v>
      </c>
      <c r="B1746" s="53">
        <v>214</v>
      </c>
      <c r="C1746" s="38" t="s">
        <v>11851</v>
      </c>
      <c r="D1746" s="38" t="s">
        <v>185</v>
      </c>
      <c r="E1746" s="38" t="s">
        <v>10518</v>
      </c>
      <c r="F1746" s="38" t="s">
        <v>11873</v>
      </c>
      <c r="G1746" s="221" t="s">
        <v>10516</v>
      </c>
      <c r="H1746" s="38" t="s">
        <v>12205</v>
      </c>
      <c r="I1746" s="221">
        <v>1.9381999999999999</v>
      </c>
      <c r="J1746" s="212" t="s">
        <v>17850</v>
      </c>
      <c r="K1746" s="53"/>
    </row>
    <row r="1747" spans="1:11" ht="31.2">
      <c r="A1747" s="53">
        <v>215</v>
      </c>
      <c r="B1747" s="53">
        <v>215</v>
      </c>
      <c r="C1747" s="38" t="s">
        <v>11851</v>
      </c>
      <c r="D1747" s="38" t="s">
        <v>185</v>
      </c>
      <c r="E1747" s="38" t="s">
        <v>10518</v>
      </c>
      <c r="F1747" s="38" t="s">
        <v>11873</v>
      </c>
      <c r="G1747" s="221" t="s">
        <v>10516</v>
      </c>
      <c r="H1747" s="38" t="s">
        <v>12206</v>
      </c>
      <c r="I1747" s="221">
        <v>2</v>
      </c>
      <c r="J1747" s="212" t="s">
        <v>17850</v>
      </c>
      <c r="K1747" s="53"/>
    </row>
    <row r="1748" spans="1:11" ht="31.2">
      <c r="A1748" s="53">
        <v>216</v>
      </c>
      <c r="B1748" s="53">
        <v>216</v>
      </c>
      <c r="C1748" s="38" t="s">
        <v>11850</v>
      </c>
      <c r="D1748" s="38" t="s">
        <v>163</v>
      </c>
      <c r="E1748" s="38" t="s">
        <v>10515</v>
      </c>
      <c r="F1748" s="38" t="s">
        <v>11903</v>
      </c>
      <c r="G1748" s="221" t="s">
        <v>10516</v>
      </c>
      <c r="H1748" s="38" t="s">
        <v>12207</v>
      </c>
      <c r="I1748" s="221">
        <v>0.02</v>
      </c>
      <c r="J1748" s="212" t="s">
        <v>17850</v>
      </c>
      <c r="K1748" s="53"/>
    </row>
    <row r="1749" spans="1:11" ht="31.2">
      <c r="A1749" s="53">
        <v>217</v>
      </c>
      <c r="B1749" s="53">
        <v>217</v>
      </c>
      <c r="C1749" s="38" t="s">
        <v>11850</v>
      </c>
      <c r="D1749" s="38" t="s">
        <v>163</v>
      </c>
      <c r="E1749" s="38" t="s">
        <v>10515</v>
      </c>
      <c r="F1749" s="38" t="s">
        <v>11888</v>
      </c>
      <c r="G1749" s="221" t="s">
        <v>10516</v>
      </c>
      <c r="H1749" s="38" t="s">
        <v>12208</v>
      </c>
      <c r="I1749" s="221">
        <v>4.6090999999999998</v>
      </c>
      <c r="J1749" s="212" t="s">
        <v>17850</v>
      </c>
      <c r="K1749" s="53"/>
    </row>
    <row r="1750" spans="1:11" ht="31.2">
      <c r="A1750" s="53">
        <v>218</v>
      </c>
      <c r="B1750" s="53">
        <v>218</v>
      </c>
      <c r="C1750" s="38" t="s">
        <v>11851</v>
      </c>
      <c r="D1750" s="38" t="s">
        <v>185</v>
      </c>
      <c r="E1750" s="38" t="s">
        <v>11833</v>
      </c>
      <c r="F1750" s="38" t="s">
        <v>11873</v>
      </c>
      <c r="G1750" s="221" t="s">
        <v>10516</v>
      </c>
      <c r="H1750" s="38" t="s">
        <v>12209</v>
      </c>
      <c r="I1750" s="221">
        <v>54.455399999999997</v>
      </c>
      <c r="J1750" s="212" t="s">
        <v>17850</v>
      </c>
      <c r="K1750" s="53"/>
    </row>
    <row r="1751" spans="1:11" ht="31.2">
      <c r="A1751" s="53">
        <v>219</v>
      </c>
      <c r="B1751" s="53">
        <v>219</v>
      </c>
      <c r="C1751" s="38" t="s">
        <v>11850</v>
      </c>
      <c r="D1751" s="38" t="s">
        <v>163</v>
      </c>
      <c r="E1751" s="38" t="s">
        <v>10515</v>
      </c>
      <c r="F1751" s="38" t="s">
        <v>11870</v>
      </c>
      <c r="G1751" s="221" t="s">
        <v>10516</v>
      </c>
      <c r="H1751" s="38" t="s">
        <v>12210</v>
      </c>
      <c r="I1751" s="221">
        <v>4.8209999999999997</v>
      </c>
      <c r="J1751" s="212" t="s">
        <v>17850</v>
      </c>
      <c r="K1751" s="53"/>
    </row>
    <row r="1752" spans="1:11" ht="31.2">
      <c r="A1752" s="53">
        <v>220</v>
      </c>
      <c r="B1752" s="53">
        <v>220</v>
      </c>
      <c r="C1752" s="38" t="s">
        <v>11850</v>
      </c>
      <c r="D1752" s="38" t="s">
        <v>163</v>
      </c>
      <c r="E1752" s="38" t="s">
        <v>10518</v>
      </c>
      <c r="F1752" s="38" t="s">
        <v>11904</v>
      </c>
      <c r="G1752" s="221" t="s">
        <v>10516</v>
      </c>
      <c r="H1752" s="38" t="s">
        <v>12211</v>
      </c>
      <c r="I1752" s="221">
        <v>2</v>
      </c>
      <c r="J1752" s="212" t="s">
        <v>17850</v>
      </c>
      <c r="K1752" s="53"/>
    </row>
    <row r="1753" spans="1:11" ht="31.2">
      <c r="A1753" s="53">
        <v>221</v>
      </c>
      <c r="B1753" s="53">
        <v>221</v>
      </c>
      <c r="C1753" s="38" t="s">
        <v>11851</v>
      </c>
      <c r="D1753" s="38" t="s">
        <v>185</v>
      </c>
      <c r="E1753" s="38" t="s">
        <v>11855</v>
      </c>
      <c r="F1753" s="38" t="s">
        <v>11873</v>
      </c>
      <c r="G1753" s="221" t="s">
        <v>10516</v>
      </c>
      <c r="H1753" s="38" t="s">
        <v>12212</v>
      </c>
      <c r="I1753" s="221">
        <v>2</v>
      </c>
      <c r="J1753" s="212" t="s">
        <v>17850</v>
      </c>
      <c r="K1753" s="53"/>
    </row>
    <row r="1754" spans="1:11" ht="31.2">
      <c r="A1754" s="53">
        <v>222</v>
      </c>
      <c r="B1754" s="53">
        <v>222</v>
      </c>
      <c r="C1754" s="38" t="s">
        <v>11850</v>
      </c>
      <c r="D1754" s="38" t="s">
        <v>163</v>
      </c>
      <c r="E1754" s="38" t="s">
        <v>10515</v>
      </c>
      <c r="F1754" s="38" t="s">
        <v>11876</v>
      </c>
      <c r="G1754" s="221" t="s">
        <v>10516</v>
      </c>
      <c r="H1754" s="38" t="s">
        <v>12213</v>
      </c>
      <c r="I1754" s="221">
        <v>1.3801000000000001</v>
      </c>
      <c r="J1754" s="212" t="s">
        <v>17850</v>
      </c>
      <c r="K1754" s="53"/>
    </row>
    <row r="1755" spans="1:11" ht="31.2">
      <c r="A1755" s="53">
        <v>223</v>
      </c>
      <c r="B1755" s="53">
        <v>223</v>
      </c>
      <c r="C1755" s="38" t="s">
        <v>11850</v>
      </c>
      <c r="D1755" s="38" t="s">
        <v>160</v>
      </c>
      <c r="E1755" s="38" t="s">
        <v>10515</v>
      </c>
      <c r="F1755" s="38" t="s">
        <v>11905</v>
      </c>
      <c r="G1755" s="221" t="s">
        <v>10516</v>
      </c>
      <c r="H1755" s="38" t="s">
        <v>12214</v>
      </c>
      <c r="I1755" s="221">
        <v>4.3030999999999997</v>
      </c>
      <c r="J1755" s="212" t="s">
        <v>17850</v>
      </c>
      <c r="K1755" s="53"/>
    </row>
    <row r="1756" spans="1:11" ht="31.2">
      <c r="A1756" s="53">
        <v>224</v>
      </c>
      <c r="B1756" s="53">
        <v>224</v>
      </c>
      <c r="C1756" s="38" t="s">
        <v>11850</v>
      </c>
      <c r="D1756" s="38" t="s">
        <v>160</v>
      </c>
      <c r="E1756" s="38" t="s">
        <v>10515</v>
      </c>
      <c r="F1756" s="38" t="s">
        <v>11893</v>
      </c>
      <c r="G1756" s="221" t="s">
        <v>10516</v>
      </c>
      <c r="H1756" s="38" t="s">
        <v>12215</v>
      </c>
      <c r="I1756" s="221">
        <v>8.3056999999999999</v>
      </c>
      <c r="J1756" s="212" t="s">
        <v>17850</v>
      </c>
      <c r="K1756" s="53"/>
    </row>
    <row r="1757" spans="1:11" ht="31.2">
      <c r="A1757" s="53">
        <v>225</v>
      </c>
      <c r="B1757" s="53">
        <v>225</v>
      </c>
      <c r="C1757" s="38" t="s">
        <v>11850</v>
      </c>
      <c r="D1757" s="38" t="s">
        <v>160</v>
      </c>
      <c r="E1757" s="38" t="s">
        <v>10515</v>
      </c>
      <c r="F1757" s="38" t="s">
        <v>11895</v>
      </c>
      <c r="G1757" s="221" t="s">
        <v>10516</v>
      </c>
      <c r="H1757" s="38" t="s">
        <v>12216</v>
      </c>
      <c r="I1757" s="221">
        <v>8.3343000000000007</v>
      </c>
      <c r="J1757" s="212" t="s">
        <v>17850</v>
      </c>
      <c r="K1757" s="53"/>
    </row>
    <row r="1758" spans="1:11" ht="31.2">
      <c r="A1758" s="53">
        <v>226</v>
      </c>
      <c r="B1758" s="53">
        <v>226</v>
      </c>
      <c r="C1758" s="38" t="s">
        <v>11851</v>
      </c>
      <c r="D1758" s="38" t="s">
        <v>185</v>
      </c>
      <c r="E1758" s="38" t="s">
        <v>10515</v>
      </c>
      <c r="F1758" s="38" t="s">
        <v>11873</v>
      </c>
      <c r="G1758" s="221" t="s">
        <v>10516</v>
      </c>
      <c r="H1758" s="38" t="s">
        <v>12217</v>
      </c>
      <c r="I1758" s="221">
        <v>4.6725000000000003</v>
      </c>
      <c r="J1758" s="212" t="s">
        <v>17850</v>
      </c>
      <c r="K1758" s="53"/>
    </row>
    <row r="1759" spans="1:11" ht="31.2">
      <c r="A1759" s="53">
        <v>227</v>
      </c>
      <c r="B1759" s="53">
        <v>227</v>
      </c>
      <c r="C1759" s="38" t="s">
        <v>11850</v>
      </c>
      <c r="D1759" s="38" t="s">
        <v>160</v>
      </c>
      <c r="E1759" s="38" t="s">
        <v>11200</v>
      </c>
      <c r="F1759" s="38" t="s">
        <v>11879</v>
      </c>
      <c r="G1759" s="221" t="s">
        <v>10516</v>
      </c>
      <c r="H1759" s="38" t="s">
        <v>12218</v>
      </c>
      <c r="I1759" s="221">
        <v>42.210299999999997</v>
      </c>
      <c r="J1759" s="212" t="s">
        <v>17850</v>
      </c>
      <c r="K1759" s="53"/>
    </row>
    <row r="1760" spans="1:11" ht="31.2">
      <c r="A1760" s="53">
        <v>228</v>
      </c>
      <c r="B1760" s="53">
        <v>228</v>
      </c>
      <c r="C1760" s="38" t="s">
        <v>11850</v>
      </c>
      <c r="D1760" s="38" t="s">
        <v>163</v>
      </c>
      <c r="E1760" s="38" t="s">
        <v>10515</v>
      </c>
      <c r="F1760" s="38" t="s">
        <v>11872</v>
      </c>
      <c r="G1760" s="221" t="s">
        <v>10516</v>
      </c>
      <c r="H1760" s="38" t="s">
        <v>12219</v>
      </c>
      <c r="I1760" s="221">
        <v>3.9655</v>
      </c>
      <c r="J1760" s="212" t="s">
        <v>17850</v>
      </c>
      <c r="K1760" s="53"/>
    </row>
    <row r="1761" spans="1:11" ht="31.2">
      <c r="A1761" s="53">
        <v>229</v>
      </c>
      <c r="B1761" s="53">
        <v>229</v>
      </c>
      <c r="C1761" s="38" t="s">
        <v>11850</v>
      </c>
      <c r="D1761" s="38" t="s">
        <v>163</v>
      </c>
      <c r="E1761" s="38" t="s">
        <v>10515</v>
      </c>
      <c r="F1761" s="38" t="s">
        <v>11906</v>
      </c>
      <c r="G1761" s="221" t="s">
        <v>10516</v>
      </c>
      <c r="H1761" s="38" t="s">
        <v>12220</v>
      </c>
      <c r="I1761" s="221">
        <v>3.8826999999999998</v>
      </c>
      <c r="J1761" s="212" t="s">
        <v>17850</v>
      </c>
      <c r="K1761" s="53"/>
    </row>
    <row r="1762" spans="1:11" ht="31.2">
      <c r="A1762" s="53">
        <v>230</v>
      </c>
      <c r="B1762" s="53">
        <v>230</v>
      </c>
      <c r="C1762" s="38" t="s">
        <v>11851</v>
      </c>
      <c r="D1762" s="38" t="s">
        <v>185</v>
      </c>
      <c r="E1762" s="38" t="s">
        <v>10518</v>
      </c>
      <c r="F1762" s="38" t="s">
        <v>11873</v>
      </c>
      <c r="G1762" s="221" t="s">
        <v>10516</v>
      </c>
      <c r="H1762" s="38" t="s">
        <v>12221</v>
      </c>
      <c r="I1762" s="221">
        <v>2</v>
      </c>
      <c r="J1762" s="212" t="s">
        <v>17850</v>
      </c>
      <c r="K1762" s="53"/>
    </row>
    <row r="1763" spans="1:11" ht="31.2">
      <c r="A1763" s="53">
        <v>231</v>
      </c>
      <c r="B1763" s="53">
        <v>231</v>
      </c>
      <c r="C1763" s="38" t="s">
        <v>11850</v>
      </c>
      <c r="D1763" s="38" t="s">
        <v>163</v>
      </c>
      <c r="E1763" s="38" t="s">
        <v>10515</v>
      </c>
      <c r="F1763" s="38" t="s">
        <v>11869</v>
      </c>
      <c r="G1763" s="221" t="s">
        <v>10516</v>
      </c>
      <c r="H1763" s="38" t="s">
        <v>12222</v>
      </c>
      <c r="I1763" s="221">
        <v>3.9967999999999999</v>
      </c>
      <c r="J1763" s="212" t="s">
        <v>17850</v>
      </c>
      <c r="K1763" s="53"/>
    </row>
    <row r="1764" spans="1:11" ht="31.2">
      <c r="A1764" s="53">
        <v>232</v>
      </c>
      <c r="B1764" s="53">
        <v>232</v>
      </c>
      <c r="C1764" s="38" t="s">
        <v>11850</v>
      </c>
      <c r="D1764" s="38" t="s">
        <v>163</v>
      </c>
      <c r="E1764" s="38" t="s">
        <v>10515</v>
      </c>
      <c r="F1764" s="38" t="s">
        <v>11907</v>
      </c>
      <c r="G1764" s="221" t="s">
        <v>10516</v>
      </c>
      <c r="H1764" s="38" t="s">
        <v>12223</v>
      </c>
      <c r="I1764" s="221">
        <v>4.5906000000000002</v>
      </c>
      <c r="J1764" s="212" t="s">
        <v>17850</v>
      </c>
      <c r="K1764" s="53"/>
    </row>
    <row r="1765" spans="1:11" ht="31.2">
      <c r="A1765" s="53">
        <v>233</v>
      </c>
      <c r="B1765" s="53">
        <v>233</v>
      </c>
      <c r="C1765" s="38" t="s">
        <v>11850</v>
      </c>
      <c r="D1765" s="38" t="s">
        <v>163</v>
      </c>
      <c r="E1765" s="38" t="s">
        <v>11201</v>
      </c>
      <c r="F1765" s="38" t="s">
        <v>11882</v>
      </c>
      <c r="G1765" s="221" t="s">
        <v>10516</v>
      </c>
      <c r="H1765" s="38" t="s">
        <v>12224</v>
      </c>
      <c r="I1765" s="221">
        <v>3.9009</v>
      </c>
      <c r="J1765" s="212" t="s">
        <v>17850</v>
      </c>
      <c r="K1765" s="53"/>
    </row>
    <row r="1766" spans="1:11" ht="31.2">
      <c r="A1766" s="53">
        <v>234</v>
      </c>
      <c r="B1766" s="53">
        <v>234</v>
      </c>
      <c r="C1766" s="38" t="s">
        <v>11851</v>
      </c>
      <c r="D1766" s="38" t="s">
        <v>185</v>
      </c>
      <c r="E1766" s="38" t="s">
        <v>11833</v>
      </c>
      <c r="F1766" s="38" t="s">
        <v>11873</v>
      </c>
      <c r="G1766" s="221" t="s">
        <v>10516</v>
      </c>
      <c r="H1766" s="38" t="s">
        <v>12225</v>
      </c>
      <c r="I1766" s="221">
        <v>123.56319999999999</v>
      </c>
      <c r="J1766" s="212" t="s">
        <v>17850</v>
      </c>
      <c r="K1766" s="53"/>
    </row>
    <row r="1767" spans="1:11" ht="31.2">
      <c r="A1767" s="53">
        <v>235</v>
      </c>
      <c r="B1767" s="53">
        <v>235</v>
      </c>
      <c r="C1767" s="38" t="s">
        <v>11850</v>
      </c>
      <c r="D1767" s="38" t="s">
        <v>163</v>
      </c>
      <c r="E1767" s="38" t="s">
        <v>10515</v>
      </c>
      <c r="F1767" s="38" t="s">
        <v>11869</v>
      </c>
      <c r="G1767" s="221" t="s">
        <v>10516</v>
      </c>
      <c r="H1767" s="38" t="s">
        <v>12226</v>
      </c>
      <c r="I1767" s="221">
        <v>4.4282000000000004</v>
      </c>
      <c r="J1767" s="212" t="s">
        <v>17850</v>
      </c>
      <c r="K1767" s="53"/>
    </row>
    <row r="1768" spans="1:11" ht="31.2">
      <c r="A1768" s="53">
        <v>236</v>
      </c>
      <c r="B1768" s="53">
        <v>236</v>
      </c>
      <c r="C1768" s="38" t="s">
        <v>11850</v>
      </c>
      <c r="D1768" s="38" t="s">
        <v>163</v>
      </c>
      <c r="E1768" s="38" t="s">
        <v>10515</v>
      </c>
      <c r="F1768" s="38" t="s">
        <v>11869</v>
      </c>
      <c r="G1768" s="221" t="s">
        <v>10516</v>
      </c>
      <c r="H1768" s="38" t="s">
        <v>12227</v>
      </c>
      <c r="I1768" s="221">
        <v>4.3723000000000001</v>
      </c>
      <c r="J1768" s="212" t="s">
        <v>17850</v>
      </c>
      <c r="K1768" s="53"/>
    </row>
    <row r="1769" spans="1:11" ht="31.2">
      <c r="A1769" s="53">
        <v>237</v>
      </c>
      <c r="B1769" s="53">
        <v>237</v>
      </c>
      <c r="C1769" s="38" t="s">
        <v>11850</v>
      </c>
      <c r="D1769" s="38" t="s">
        <v>163</v>
      </c>
      <c r="E1769" s="38" t="s">
        <v>10515</v>
      </c>
      <c r="F1769" s="38" t="s">
        <v>11869</v>
      </c>
      <c r="G1769" s="221" t="s">
        <v>10516</v>
      </c>
      <c r="H1769" s="38" t="s">
        <v>12228</v>
      </c>
      <c r="I1769" s="221">
        <v>4.2091000000000003</v>
      </c>
      <c r="J1769" s="212" t="s">
        <v>17850</v>
      </c>
      <c r="K1769" s="53"/>
    </row>
    <row r="1770" spans="1:11" ht="31.2">
      <c r="A1770" s="53">
        <v>238</v>
      </c>
      <c r="B1770" s="53">
        <v>238</v>
      </c>
      <c r="C1770" s="38" t="s">
        <v>11850</v>
      </c>
      <c r="D1770" s="38" t="s">
        <v>163</v>
      </c>
      <c r="E1770" s="38" t="s">
        <v>10515</v>
      </c>
      <c r="F1770" s="38" t="s">
        <v>11888</v>
      </c>
      <c r="G1770" s="221" t="s">
        <v>10516</v>
      </c>
      <c r="H1770" s="38" t="s">
        <v>12229</v>
      </c>
      <c r="I1770" s="221">
        <v>0.01</v>
      </c>
      <c r="J1770" s="212" t="s">
        <v>17850</v>
      </c>
      <c r="K1770" s="53"/>
    </row>
    <row r="1771" spans="1:11" ht="31.2">
      <c r="A1771" s="53">
        <v>239</v>
      </c>
      <c r="B1771" s="53">
        <v>239</v>
      </c>
      <c r="C1771" s="38" t="s">
        <v>11850</v>
      </c>
      <c r="D1771" s="38" t="s">
        <v>163</v>
      </c>
      <c r="E1771" s="38" t="s">
        <v>10515</v>
      </c>
      <c r="F1771" s="38" t="s">
        <v>11908</v>
      </c>
      <c r="G1771" s="221" t="s">
        <v>10516</v>
      </c>
      <c r="H1771" s="38" t="s">
        <v>12230</v>
      </c>
      <c r="I1771" s="221">
        <v>3.9009</v>
      </c>
      <c r="J1771" s="212" t="s">
        <v>17850</v>
      </c>
      <c r="K1771" s="53"/>
    </row>
    <row r="1772" spans="1:11" ht="62.4">
      <c r="A1772" s="53">
        <v>240</v>
      </c>
      <c r="B1772" s="53">
        <v>240</v>
      </c>
      <c r="C1772" s="38" t="s">
        <v>11851</v>
      </c>
      <c r="D1772" s="38" t="s">
        <v>185</v>
      </c>
      <c r="E1772" s="38" t="s">
        <v>10844</v>
      </c>
      <c r="F1772" s="38" t="s">
        <v>11873</v>
      </c>
      <c r="G1772" s="221" t="s">
        <v>10516</v>
      </c>
      <c r="H1772" s="38" t="s">
        <v>12231</v>
      </c>
      <c r="I1772" s="221">
        <v>2</v>
      </c>
      <c r="J1772" s="212" t="s">
        <v>17850</v>
      </c>
      <c r="K1772" s="53"/>
    </row>
    <row r="1773" spans="1:11" ht="31.2">
      <c r="A1773" s="53">
        <v>241</v>
      </c>
      <c r="B1773" s="53">
        <v>241</v>
      </c>
      <c r="C1773" s="38" t="s">
        <v>11850</v>
      </c>
      <c r="D1773" s="38" t="s">
        <v>163</v>
      </c>
      <c r="E1773" s="38" t="s">
        <v>10515</v>
      </c>
      <c r="F1773" s="38" t="s">
        <v>11909</v>
      </c>
      <c r="G1773" s="221" t="s">
        <v>10516</v>
      </c>
      <c r="H1773" s="38" t="s">
        <v>12232</v>
      </c>
      <c r="I1773" s="221">
        <v>4.4485999999999999</v>
      </c>
      <c r="J1773" s="212" t="s">
        <v>17850</v>
      </c>
      <c r="K1773" s="53"/>
    </row>
    <row r="1774" spans="1:11" ht="31.2">
      <c r="A1774" s="53">
        <v>242</v>
      </c>
      <c r="B1774" s="53">
        <v>242</v>
      </c>
      <c r="C1774" s="38" t="s">
        <v>11850</v>
      </c>
      <c r="D1774" s="38" t="s">
        <v>163</v>
      </c>
      <c r="E1774" s="38" t="s">
        <v>10515</v>
      </c>
      <c r="F1774" s="38" t="s">
        <v>11876</v>
      </c>
      <c r="G1774" s="221" t="s">
        <v>10516</v>
      </c>
      <c r="H1774" s="38" t="s">
        <v>12233</v>
      </c>
      <c r="I1774" s="221">
        <v>4.1909000000000001</v>
      </c>
      <c r="J1774" s="212" t="s">
        <v>17850</v>
      </c>
      <c r="K1774" s="53"/>
    </row>
    <row r="1775" spans="1:11" ht="31.2">
      <c r="A1775" s="53">
        <v>243</v>
      </c>
      <c r="B1775" s="53">
        <v>243</v>
      </c>
      <c r="C1775" s="38" t="s">
        <v>11850</v>
      </c>
      <c r="D1775" s="38" t="s">
        <v>163</v>
      </c>
      <c r="E1775" s="38" t="s">
        <v>10518</v>
      </c>
      <c r="F1775" s="38" t="s">
        <v>11910</v>
      </c>
      <c r="G1775" s="221" t="s">
        <v>10516</v>
      </c>
      <c r="H1775" s="38" t="s">
        <v>12234</v>
      </c>
      <c r="I1775" s="221">
        <v>2</v>
      </c>
      <c r="J1775" s="212" t="s">
        <v>17850</v>
      </c>
      <c r="K1775" s="53"/>
    </row>
    <row r="1776" spans="1:11" ht="31.2">
      <c r="A1776" s="53">
        <v>244</v>
      </c>
      <c r="B1776" s="53">
        <v>244</v>
      </c>
      <c r="C1776" s="38" t="s">
        <v>11850</v>
      </c>
      <c r="D1776" s="38" t="s">
        <v>163</v>
      </c>
      <c r="E1776" s="38" t="s">
        <v>10515</v>
      </c>
      <c r="F1776" s="38" t="s">
        <v>11911</v>
      </c>
      <c r="G1776" s="221" t="s">
        <v>10516</v>
      </c>
      <c r="H1776" s="38" t="s">
        <v>12235</v>
      </c>
      <c r="I1776" s="221">
        <v>3.9011999999999998</v>
      </c>
      <c r="J1776" s="212" t="s">
        <v>17850</v>
      </c>
      <c r="K1776" s="53"/>
    </row>
    <row r="1777" spans="1:11" ht="31.2">
      <c r="A1777" s="53">
        <v>245</v>
      </c>
      <c r="B1777" s="53">
        <v>245</v>
      </c>
      <c r="C1777" s="38" t="s">
        <v>11850</v>
      </c>
      <c r="D1777" s="38" t="s">
        <v>163</v>
      </c>
      <c r="E1777" s="38" t="s">
        <v>10515</v>
      </c>
      <c r="F1777" s="38" t="s">
        <v>11869</v>
      </c>
      <c r="G1777" s="221" t="s">
        <v>10516</v>
      </c>
      <c r="H1777" s="38" t="s">
        <v>12236</v>
      </c>
      <c r="I1777" s="221">
        <v>4.6458000000000004</v>
      </c>
      <c r="J1777" s="212" t="s">
        <v>17850</v>
      </c>
      <c r="K1777" s="53"/>
    </row>
    <row r="1778" spans="1:11" ht="31.2">
      <c r="A1778" s="53">
        <v>246</v>
      </c>
      <c r="B1778" s="53">
        <v>246</v>
      </c>
      <c r="C1778" s="38" t="s">
        <v>11850</v>
      </c>
      <c r="D1778" s="38" t="s">
        <v>163</v>
      </c>
      <c r="E1778" s="38" t="s">
        <v>10515</v>
      </c>
      <c r="F1778" s="38" t="s">
        <v>11912</v>
      </c>
      <c r="G1778" s="221" t="s">
        <v>10516</v>
      </c>
      <c r="H1778" s="38" t="s">
        <v>12237</v>
      </c>
      <c r="I1778" s="221">
        <v>4.9127999999999998</v>
      </c>
      <c r="J1778" s="212" t="s">
        <v>17850</v>
      </c>
      <c r="K1778" s="53"/>
    </row>
    <row r="1779" spans="1:11" ht="31.2">
      <c r="A1779" s="53">
        <v>247</v>
      </c>
      <c r="B1779" s="53">
        <v>247</v>
      </c>
      <c r="C1779" s="38" t="s">
        <v>11850</v>
      </c>
      <c r="D1779" s="38" t="s">
        <v>163</v>
      </c>
      <c r="E1779" s="38" t="s">
        <v>10515</v>
      </c>
      <c r="F1779" s="38" t="s">
        <v>11876</v>
      </c>
      <c r="G1779" s="221" t="s">
        <v>10516</v>
      </c>
      <c r="H1779" s="38" t="s">
        <v>12238</v>
      </c>
      <c r="I1779" s="221">
        <v>4.2183999999999999</v>
      </c>
      <c r="J1779" s="212" t="s">
        <v>17850</v>
      </c>
      <c r="K1779" s="53"/>
    </row>
    <row r="1780" spans="1:11" ht="31.2">
      <c r="A1780" s="53">
        <v>248</v>
      </c>
      <c r="B1780" s="53">
        <v>248</v>
      </c>
      <c r="C1780" s="38" t="s">
        <v>11850</v>
      </c>
      <c r="D1780" s="38" t="s">
        <v>163</v>
      </c>
      <c r="E1780" s="38" t="s">
        <v>10515</v>
      </c>
      <c r="F1780" s="38" t="s">
        <v>11870</v>
      </c>
      <c r="G1780" s="221" t="s">
        <v>10516</v>
      </c>
      <c r="H1780" s="38" t="s">
        <v>12239</v>
      </c>
      <c r="I1780" s="221">
        <v>0.01</v>
      </c>
      <c r="J1780" s="212" t="s">
        <v>17850</v>
      </c>
      <c r="K1780" s="53"/>
    </row>
    <row r="1781" spans="1:11" ht="31.2">
      <c r="A1781" s="53">
        <v>249</v>
      </c>
      <c r="B1781" s="53">
        <v>249</v>
      </c>
      <c r="C1781" s="38" t="s">
        <v>11851</v>
      </c>
      <c r="D1781" s="38" t="s">
        <v>185</v>
      </c>
      <c r="E1781" s="38" t="s">
        <v>11856</v>
      </c>
      <c r="F1781" s="38" t="s">
        <v>11873</v>
      </c>
      <c r="G1781" s="221" t="s">
        <v>10516</v>
      </c>
      <c r="H1781" s="38" t="s">
        <v>12240</v>
      </c>
      <c r="I1781" s="221">
        <v>3.8569</v>
      </c>
      <c r="J1781" s="212" t="s">
        <v>17850</v>
      </c>
      <c r="K1781" s="53"/>
    </row>
    <row r="1782" spans="1:11" ht="31.2">
      <c r="A1782" s="53">
        <v>250</v>
      </c>
      <c r="B1782" s="53">
        <v>250</v>
      </c>
      <c r="C1782" s="38" t="s">
        <v>11850</v>
      </c>
      <c r="D1782" s="38" t="s">
        <v>163</v>
      </c>
      <c r="E1782" s="38" t="s">
        <v>10515</v>
      </c>
      <c r="F1782" s="38" t="s">
        <v>11876</v>
      </c>
      <c r="G1782" s="221" t="s">
        <v>10516</v>
      </c>
      <c r="H1782" s="38" t="s">
        <v>12241</v>
      </c>
      <c r="I1782" s="221">
        <v>3.8929</v>
      </c>
      <c r="J1782" s="212" t="s">
        <v>17850</v>
      </c>
      <c r="K1782" s="53"/>
    </row>
    <row r="1783" spans="1:11" ht="31.2">
      <c r="A1783" s="53">
        <v>251</v>
      </c>
      <c r="B1783" s="53">
        <v>251</v>
      </c>
      <c r="C1783" s="38" t="s">
        <v>11850</v>
      </c>
      <c r="D1783" s="38" t="s">
        <v>163</v>
      </c>
      <c r="E1783" s="38" t="s">
        <v>10515</v>
      </c>
      <c r="F1783" s="38" t="s">
        <v>11869</v>
      </c>
      <c r="G1783" s="221" t="s">
        <v>10516</v>
      </c>
      <c r="H1783" s="38" t="s">
        <v>12242</v>
      </c>
      <c r="I1783" s="221">
        <v>4.7602000000000002</v>
      </c>
      <c r="J1783" s="212" t="s">
        <v>17850</v>
      </c>
      <c r="K1783" s="53"/>
    </row>
    <row r="1784" spans="1:11" ht="31.2">
      <c r="A1784" s="53">
        <v>252</v>
      </c>
      <c r="B1784" s="53">
        <v>252</v>
      </c>
      <c r="C1784" s="38" t="s">
        <v>11850</v>
      </c>
      <c r="D1784" s="38" t="s">
        <v>163</v>
      </c>
      <c r="E1784" s="38" t="s">
        <v>10515</v>
      </c>
      <c r="F1784" s="38" t="s">
        <v>11913</v>
      </c>
      <c r="G1784" s="221" t="s">
        <v>10516</v>
      </c>
      <c r="H1784" s="38" t="s">
        <v>12243</v>
      </c>
      <c r="I1784" s="221">
        <v>0.02</v>
      </c>
      <c r="J1784" s="212" t="s">
        <v>17850</v>
      </c>
      <c r="K1784" s="53"/>
    </row>
    <row r="1785" spans="1:11" ht="31.2">
      <c r="A1785" s="53">
        <v>253</v>
      </c>
      <c r="B1785" s="53">
        <v>253</v>
      </c>
      <c r="C1785" s="38" t="s">
        <v>11851</v>
      </c>
      <c r="D1785" s="38" t="s">
        <v>185</v>
      </c>
      <c r="E1785" s="38" t="s">
        <v>11833</v>
      </c>
      <c r="F1785" s="38" t="s">
        <v>11873</v>
      </c>
      <c r="G1785" s="221" t="s">
        <v>10516</v>
      </c>
      <c r="H1785" s="38" t="s">
        <v>12244</v>
      </c>
      <c r="I1785" s="221">
        <v>37.322200000000002</v>
      </c>
      <c r="J1785" s="212" t="s">
        <v>17850</v>
      </c>
      <c r="K1785" s="53"/>
    </row>
    <row r="1786" spans="1:11" ht="31.2">
      <c r="A1786" s="53">
        <v>254</v>
      </c>
      <c r="B1786" s="53">
        <v>254</v>
      </c>
      <c r="C1786" s="38" t="s">
        <v>11850</v>
      </c>
      <c r="D1786" s="38" t="s">
        <v>160</v>
      </c>
      <c r="E1786" s="38" t="s">
        <v>10515</v>
      </c>
      <c r="F1786" s="38" t="s">
        <v>11899</v>
      </c>
      <c r="G1786" s="221" t="s">
        <v>10516</v>
      </c>
      <c r="H1786" s="38" t="s">
        <v>12245</v>
      </c>
      <c r="I1786" s="221">
        <v>4.8250000000000002</v>
      </c>
      <c r="J1786" s="212" t="s">
        <v>17850</v>
      </c>
      <c r="K1786" s="53"/>
    </row>
    <row r="1787" spans="1:11" ht="31.2">
      <c r="A1787" s="53">
        <v>255</v>
      </c>
      <c r="B1787" s="53">
        <v>255</v>
      </c>
      <c r="C1787" s="38" t="s">
        <v>11851</v>
      </c>
      <c r="D1787" s="38" t="s">
        <v>185</v>
      </c>
      <c r="E1787" s="38" t="s">
        <v>10515</v>
      </c>
      <c r="F1787" s="38" t="s">
        <v>11873</v>
      </c>
      <c r="G1787" s="221" t="s">
        <v>10516</v>
      </c>
      <c r="H1787" s="38" t="s">
        <v>12246</v>
      </c>
      <c r="I1787" s="221">
        <v>4.4493999999999998</v>
      </c>
      <c r="J1787" s="212" t="s">
        <v>17850</v>
      </c>
      <c r="K1787" s="53"/>
    </row>
    <row r="1788" spans="1:11" ht="31.2">
      <c r="A1788" s="53">
        <v>256</v>
      </c>
      <c r="B1788" s="53">
        <v>256</v>
      </c>
      <c r="C1788" s="38" t="s">
        <v>11850</v>
      </c>
      <c r="D1788" s="38" t="s">
        <v>163</v>
      </c>
      <c r="E1788" s="38" t="s">
        <v>10515</v>
      </c>
      <c r="F1788" s="38" t="s">
        <v>11914</v>
      </c>
      <c r="G1788" s="221" t="s">
        <v>10516</v>
      </c>
      <c r="H1788" s="38" t="s">
        <v>12247</v>
      </c>
      <c r="I1788" s="221">
        <v>0.02</v>
      </c>
      <c r="J1788" s="212" t="s">
        <v>17850</v>
      </c>
      <c r="K1788" s="53"/>
    </row>
    <row r="1789" spans="1:11" ht="31.2">
      <c r="A1789" s="53">
        <v>257</v>
      </c>
      <c r="B1789" s="53">
        <v>257</v>
      </c>
      <c r="C1789" s="38" t="s">
        <v>11850</v>
      </c>
      <c r="D1789" s="38" t="s">
        <v>163</v>
      </c>
      <c r="E1789" s="38" t="s">
        <v>10515</v>
      </c>
      <c r="F1789" s="38" t="s">
        <v>11915</v>
      </c>
      <c r="G1789" s="221" t="s">
        <v>10516</v>
      </c>
      <c r="H1789" s="38" t="s">
        <v>12248</v>
      </c>
      <c r="I1789" s="221">
        <v>3.9009</v>
      </c>
      <c r="J1789" s="212" t="s">
        <v>17850</v>
      </c>
      <c r="K1789" s="53"/>
    </row>
    <row r="1790" spans="1:11" ht="31.2">
      <c r="A1790" s="53">
        <v>258</v>
      </c>
      <c r="B1790" s="53">
        <v>258</v>
      </c>
      <c r="C1790" s="38" t="s">
        <v>11850</v>
      </c>
      <c r="D1790" s="38" t="s">
        <v>163</v>
      </c>
      <c r="E1790" s="38" t="s">
        <v>10515</v>
      </c>
      <c r="F1790" s="38" t="s">
        <v>11882</v>
      </c>
      <c r="G1790" s="221" t="s">
        <v>10516</v>
      </c>
      <c r="H1790" s="38" t="s">
        <v>12249</v>
      </c>
      <c r="I1790" s="221">
        <v>3.9419</v>
      </c>
      <c r="J1790" s="212" t="s">
        <v>17850</v>
      </c>
      <c r="K1790" s="53"/>
    </row>
    <row r="1791" spans="1:11" ht="31.2">
      <c r="A1791" s="53">
        <v>259</v>
      </c>
      <c r="B1791" s="53">
        <v>259</v>
      </c>
      <c r="C1791" s="38" t="s">
        <v>11850</v>
      </c>
      <c r="D1791" s="38" t="s">
        <v>163</v>
      </c>
      <c r="E1791" s="38" t="s">
        <v>10515</v>
      </c>
      <c r="F1791" s="38" t="s">
        <v>11881</v>
      </c>
      <c r="G1791" s="221" t="s">
        <v>10516</v>
      </c>
      <c r="H1791" s="38" t="s">
        <v>12250</v>
      </c>
      <c r="I1791" s="221">
        <v>4.0842999999999998</v>
      </c>
      <c r="J1791" s="212" t="s">
        <v>17850</v>
      </c>
      <c r="K1791" s="53"/>
    </row>
    <row r="1792" spans="1:11" ht="31.2">
      <c r="A1792" s="53">
        <v>260</v>
      </c>
      <c r="B1792" s="53">
        <v>260</v>
      </c>
      <c r="C1792" s="38" t="s">
        <v>11851</v>
      </c>
      <c r="D1792" s="38" t="s">
        <v>185</v>
      </c>
      <c r="E1792" s="38" t="s">
        <v>10515</v>
      </c>
      <c r="F1792" s="38" t="s">
        <v>11873</v>
      </c>
      <c r="G1792" s="221" t="s">
        <v>10516</v>
      </c>
      <c r="H1792" s="38" t="s">
        <v>12251</v>
      </c>
      <c r="I1792" s="221">
        <v>4.0766999999999998</v>
      </c>
      <c r="J1792" s="212" t="s">
        <v>17850</v>
      </c>
      <c r="K1792" s="53"/>
    </row>
    <row r="1793" spans="1:11" ht="31.2">
      <c r="A1793" s="53">
        <v>261</v>
      </c>
      <c r="B1793" s="53">
        <v>261</v>
      </c>
      <c r="C1793" s="38" t="s">
        <v>11851</v>
      </c>
      <c r="D1793" s="38" t="s">
        <v>185</v>
      </c>
      <c r="E1793" s="38" t="s">
        <v>11190</v>
      </c>
      <c r="F1793" s="38" t="s">
        <v>11916</v>
      </c>
      <c r="G1793" s="221" t="s">
        <v>10516</v>
      </c>
      <c r="H1793" s="38" t="s">
        <v>12252</v>
      </c>
      <c r="I1793" s="221">
        <v>28.086200000000002</v>
      </c>
      <c r="J1793" s="212" t="s">
        <v>17850</v>
      </c>
      <c r="K1793" s="53"/>
    </row>
    <row r="1794" spans="1:11" ht="31.2">
      <c r="A1794" s="53">
        <v>262</v>
      </c>
      <c r="B1794" s="53">
        <v>262</v>
      </c>
      <c r="C1794" s="38" t="s">
        <v>11850</v>
      </c>
      <c r="D1794" s="38" t="s">
        <v>163</v>
      </c>
      <c r="E1794" s="38" t="s">
        <v>10515</v>
      </c>
      <c r="F1794" s="38" t="s">
        <v>11870</v>
      </c>
      <c r="G1794" s="221" t="s">
        <v>10516</v>
      </c>
      <c r="H1794" s="38" t="s">
        <v>12253</v>
      </c>
      <c r="I1794" s="221">
        <v>4.7766000000000002</v>
      </c>
      <c r="J1794" s="212" t="s">
        <v>17850</v>
      </c>
      <c r="K1794" s="53"/>
    </row>
    <row r="1795" spans="1:11" ht="31.2">
      <c r="A1795" s="53">
        <v>263</v>
      </c>
      <c r="B1795" s="53">
        <v>263</v>
      </c>
      <c r="C1795" s="38" t="s">
        <v>11851</v>
      </c>
      <c r="D1795" s="38" t="s">
        <v>185</v>
      </c>
      <c r="E1795" s="38" t="s">
        <v>10518</v>
      </c>
      <c r="F1795" s="38" t="s">
        <v>11873</v>
      </c>
      <c r="G1795" s="221" t="s">
        <v>10516</v>
      </c>
      <c r="H1795" s="38" t="s">
        <v>12254</v>
      </c>
      <c r="I1795" s="221">
        <v>1.9382999999999999</v>
      </c>
      <c r="J1795" s="212" t="s">
        <v>17850</v>
      </c>
      <c r="K1795" s="53"/>
    </row>
    <row r="1796" spans="1:11" ht="31.2">
      <c r="A1796" s="53">
        <v>264</v>
      </c>
      <c r="B1796" s="53">
        <v>264</v>
      </c>
      <c r="C1796" s="38" t="s">
        <v>11850</v>
      </c>
      <c r="D1796" s="38" t="s">
        <v>163</v>
      </c>
      <c r="E1796" s="38" t="s">
        <v>10515</v>
      </c>
      <c r="F1796" s="38" t="s">
        <v>11869</v>
      </c>
      <c r="G1796" s="221" t="s">
        <v>10516</v>
      </c>
      <c r="H1796" s="38" t="s">
        <v>12255</v>
      </c>
      <c r="I1796" s="221">
        <v>7.1963999999999997</v>
      </c>
      <c r="J1796" s="212" t="s">
        <v>17850</v>
      </c>
      <c r="K1796" s="53"/>
    </row>
    <row r="1797" spans="1:11" ht="31.2">
      <c r="A1797" s="53">
        <v>265</v>
      </c>
      <c r="B1797" s="53">
        <v>265</v>
      </c>
      <c r="C1797" s="38" t="s">
        <v>11850</v>
      </c>
      <c r="D1797" s="38" t="s">
        <v>160</v>
      </c>
      <c r="E1797" s="38" t="s">
        <v>10515</v>
      </c>
      <c r="F1797" s="38" t="s">
        <v>11905</v>
      </c>
      <c r="G1797" s="221" t="s">
        <v>10516</v>
      </c>
      <c r="H1797" s="38" t="s">
        <v>12256</v>
      </c>
      <c r="I1797" s="221">
        <v>4.5152999999999999</v>
      </c>
      <c r="J1797" s="212" t="s">
        <v>17850</v>
      </c>
      <c r="K1797" s="53"/>
    </row>
    <row r="1798" spans="1:11" ht="31.2">
      <c r="A1798" s="53">
        <v>266</v>
      </c>
      <c r="B1798" s="53">
        <v>266</v>
      </c>
      <c r="C1798" s="38" t="s">
        <v>11850</v>
      </c>
      <c r="D1798" s="38" t="s">
        <v>163</v>
      </c>
      <c r="E1798" s="38" t="s">
        <v>10515</v>
      </c>
      <c r="F1798" s="38" t="s">
        <v>11876</v>
      </c>
      <c r="G1798" s="221" t="s">
        <v>10516</v>
      </c>
      <c r="H1798" s="38" t="s">
        <v>12257</v>
      </c>
      <c r="I1798" s="221">
        <v>3.8929</v>
      </c>
      <c r="J1798" s="212" t="s">
        <v>17850</v>
      </c>
      <c r="K1798" s="53"/>
    </row>
    <row r="1799" spans="1:11" ht="31.2">
      <c r="A1799" s="53">
        <v>267</v>
      </c>
      <c r="B1799" s="53">
        <v>267</v>
      </c>
      <c r="C1799" s="38" t="s">
        <v>11850</v>
      </c>
      <c r="D1799" s="38" t="s">
        <v>163</v>
      </c>
      <c r="E1799" s="38" t="s">
        <v>10515</v>
      </c>
      <c r="F1799" s="38" t="s">
        <v>11870</v>
      </c>
      <c r="G1799" s="221" t="s">
        <v>10516</v>
      </c>
      <c r="H1799" s="38" t="s">
        <v>12258</v>
      </c>
      <c r="I1799" s="221">
        <v>3.7749000000000001</v>
      </c>
      <c r="J1799" s="212" t="s">
        <v>17850</v>
      </c>
      <c r="K1799" s="53"/>
    </row>
    <row r="1800" spans="1:11" ht="31.2">
      <c r="A1800" s="53">
        <v>268</v>
      </c>
      <c r="B1800" s="53">
        <v>268</v>
      </c>
      <c r="C1800" s="38" t="s">
        <v>11850</v>
      </c>
      <c r="D1800" s="38" t="s">
        <v>163</v>
      </c>
      <c r="E1800" s="38" t="s">
        <v>10515</v>
      </c>
      <c r="F1800" s="38" t="s">
        <v>11917</v>
      </c>
      <c r="G1800" s="221" t="s">
        <v>10516</v>
      </c>
      <c r="H1800" s="38" t="s">
        <v>12259</v>
      </c>
      <c r="I1800" s="221">
        <v>0.02</v>
      </c>
      <c r="J1800" s="212" t="s">
        <v>17850</v>
      </c>
      <c r="K1800" s="53"/>
    </row>
    <row r="1801" spans="1:11" ht="31.2">
      <c r="A1801" s="53">
        <v>269</v>
      </c>
      <c r="B1801" s="53">
        <v>269</v>
      </c>
      <c r="C1801" s="38" t="s">
        <v>11850</v>
      </c>
      <c r="D1801" s="38" t="s">
        <v>163</v>
      </c>
      <c r="E1801" s="38" t="s">
        <v>10515</v>
      </c>
      <c r="F1801" s="38" t="s">
        <v>11876</v>
      </c>
      <c r="G1801" s="221" t="s">
        <v>10516</v>
      </c>
      <c r="H1801" s="38" t="s">
        <v>12260</v>
      </c>
      <c r="I1801" s="221">
        <v>3.9009</v>
      </c>
      <c r="J1801" s="212" t="s">
        <v>17850</v>
      </c>
      <c r="K1801" s="53"/>
    </row>
    <row r="1802" spans="1:11" ht="31.2">
      <c r="A1802" s="53">
        <v>270</v>
      </c>
      <c r="B1802" s="53">
        <v>270</v>
      </c>
      <c r="C1802" s="38" t="s">
        <v>11850</v>
      </c>
      <c r="D1802" s="38" t="s">
        <v>163</v>
      </c>
      <c r="E1802" s="38" t="s">
        <v>10515</v>
      </c>
      <c r="F1802" s="38" t="s">
        <v>11870</v>
      </c>
      <c r="G1802" s="221" t="s">
        <v>10516</v>
      </c>
      <c r="H1802" s="38" t="s">
        <v>12261</v>
      </c>
      <c r="I1802" s="221">
        <v>3.7749999999999999</v>
      </c>
      <c r="J1802" s="212" t="s">
        <v>17850</v>
      </c>
      <c r="K1802" s="53"/>
    </row>
    <row r="1803" spans="1:11" ht="62.4">
      <c r="A1803" s="53">
        <v>271</v>
      </c>
      <c r="B1803" s="53">
        <v>271</v>
      </c>
      <c r="C1803" s="38" t="s">
        <v>11851</v>
      </c>
      <c r="D1803" s="38" t="s">
        <v>185</v>
      </c>
      <c r="E1803" s="38" t="s">
        <v>10844</v>
      </c>
      <c r="F1803" s="38" t="s">
        <v>11873</v>
      </c>
      <c r="G1803" s="221" t="s">
        <v>10516</v>
      </c>
      <c r="H1803" s="38" t="s">
        <v>12262</v>
      </c>
      <c r="I1803" s="221">
        <v>2</v>
      </c>
      <c r="J1803" s="212" t="s">
        <v>17850</v>
      </c>
      <c r="K1803" s="53"/>
    </row>
    <row r="1804" spans="1:11" ht="31.2">
      <c r="A1804" s="53">
        <v>272</v>
      </c>
      <c r="B1804" s="53">
        <v>272</v>
      </c>
      <c r="C1804" s="38" t="s">
        <v>11850</v>
      </c>
      <c r="D1804" s="38" t="s">
        <v>163</v>
      </c>
      <c r="E1804" s="38" t="s">
        <v>10515</v>
      </c>
      <c r="F1804" s="38" t="s">
        <v>11870</v>
      </c>
      <c r="G1804" s="221" t="s">
        <v>10516</v>
      </c>
      <c r="H1804" s="38" t="s">
        <v>12263</v>
      </c>
      <c r="I1804" s="221">
        <v>4.7766000000000002</v>
      </c>
      <c r="J1804" s="212" t="s">
        <v>17850</v>
      </c>
      <c r="K1804" s="53"/>
    </row>
    <row r="1805" spans="1:11" ht="62.4">
      <c r="A1805" s="53">
        <v>273</v>
      </c>
      <c r="B1805" s="53">
        <v>273</v>
      </c>
      <c r="C1805" s="38" t="s">
        <v>11851</v>
      </c>
      <c r="D1805" s="38" t="s">
        <v>185</v>
      </c>
      <c r="E1805" s="38" t="s">
        <v>10844</v>
      </c>
      <c r="F1805" s="38" t="s">
        <v>11873</v>
      </c>
      <c r="G1805" s="221" t="s">
        <v>10516</v>
      </c>
      <c r="H1805" s="38" t="s">
        <v>12264</v>
      </c>
      <c r="I1805" s="221">
        <v>2</v>
      </c>
      <c r="J1805" s="212" t="s">
        <v>17850</v>
      </c>
      <c r="K1805" s="53"/>
    </row>
    <row r="1806" spans="1:11" ht="31.2">
      <c r="A1806" s="53">
        <v>274</v>
      </c>
      <c r="B1806" s="53">
        <v>274</v>
      </c>
      <c r="C1806" s="38" t="s">
        <v>11851</v>
      </c>
      <c r="D1806" s="38" t="s">
        <v>185</v>
      </c>
      <c r="E1806" s="38" t="s">
        <v>10515</v>
      </c>
      <c r="F1806" s="38" t="s">
        <v>11873</v>
      </c>
      <c r="G1806" s="221" t="s">
        <v>10516</v>
      </c>
      <c r="H1806" s="38" t="s">
        <v>12265</v>
      </c>
      <c r="I1806" s="221">
        <v>4.5244999999999997</v>
      </c>
      <c r="J1806" s="212" t="s">
        <v>17850</v>
      </c>
      <c r="K1806" s="53"/>
    </row>
    <row r="1807" spans="1:11" ht="31.2">
      <c r="A1807" s="53">
        <v>275</v>
      </c>
      <c r="B1807" s="53">
        <v>275</v>
      </c>
      <c r="C1807" s="38" t="s">
        <v>11850</v>
      </c>
      <c r="D1807" s="38" t="s">
        <v>163</v>
      </c>
      <c r="E1807" s="38" t="s">
        <v>10515</v>
      </c>
      <c r="F1807" s="38" t="s">
        <v>11876</v>
      </c>
      <c r="G1807" s="221" t="s">
        <v>10516</v>
      </c>
      <c r="H1807" s="38" t="s">
        <v>12266</v>
      </c>
      <c r="I1807" s="221">
        <v>3.9009</v>
      </c>
      <c r="J1807" s="212" t="s">
        <v>17850</v>
      </c>
      <c r="K1807" s="53"/>
    </row>
    <row r="1808" spans="1:11" ht="31.2">
      <c r="A1808" s="53">
        <v>276</v>
      </c>
      <c r="B1808" s="53">
        <v>276</v>
      </c>
      <c r="C1808" s="38" t="s">
        <v>11851</v>
      </c>
      <c r="D1808" s="38" t="s">
        <v>185</v>
      </c>
      <c r="E1808" s="38" t="s">
        <v>10515</v>
      </c>
      <c r="F1808" s="38" t="s">
        <v>11873</v>
      </c>
      <c r="G1808" s="221" t="s">
        <v>10516</v>
      </c>
      <c r="H1808" s="38" t="s">
        <v>12267</v>
      </c>
      <c r="I1808" s="221">
        <v>4.6132999999999997</v>
      </c>
      <c r="J1808" s="212" t="s">
        <v>17850</v>
      </c>
      <c r="K1808" s="53"/>
    </row>
    <row r="1809" spans="1:11" ht="31.2">
      <c r="A1809" s="53">
        <v>277</v>
      </c>
      <c r="B1809" s="53">
        <v>277</v>
      </c>
      <c r="C1809" s="38" t="s">
        <v>11851</v>
      </c>
      <c r="D1809" s="38" t="s">
        <v>185</v>
      </c>
      <c r="E1809" s="38" t="s">
        <v>10515</v>
      </c>
      <c r="F1809" s="38" t="s">
        <v>11873</v>
      </c>
      <c r="G1809" s="221" t="s">
        <v>10516</v>
      </c>
      <c r="H1809" s="38" t="s">
        <v>12268</v>
      </c>
      <c r="I1809" s="221">
        <v>4.6993999999999998</v>
      </c>
      <c r="J1809" s="212" t="s">
        <v>17850</v>
      </c>
      <c r="K1809" s="53"/>
    </row>
    <row r="1810" spans="1:11" ht="31.2">
      <c r="A1810" s="53">
        <v>278</v>
      </c>
      <c r="B1810" s="53">
        <v>278</v>
      </c>
      <c r="C1810" s="38" t="s">
        <v>11851</v>
      </c>
      <c r="D1810" s="38" t="s">
        <v>185</v>
      </c>
      <c r="E1810" s="38" t="s">
        <v>11833</v>
      </c>
      <c r="F1810" s="38" t="s">
        <v>11873</v>
      </c>
      <c r="G1810" s="221" t="s">
        <v>10516</v>
      </c>
      <c r="H1810" s="38" t="s">
        <v>12269</v>
      </c>
      <c r="I1810" s="221">
        <v>34.9908</v>
      </c>
      <c r="J1810" s="212" t="s">
        <v>17850</v>
      </c>
      <c r="K1810" s="53"/>
    </row>
    <row r="1811" spans="1:11" ht="31.2">
      <c r="A1811" s="53">
        <v>279</v>
      </c>
      <c r="B1811" s="53">
        <v>279</v>
      </c>
      <c r="C1811" s="38" t="s">
        <v>11851</v>
      </c>
      <c r="D1811" s="38" t="s">
        <v>185</v>
      </c>
      <c r="E1811" s="38" t="s">
        <v>11833</v>
      </c>
      <c r="F1811" s="38" t="s">
        <v>11873</v>
      </c>
      <c r="G1811" s="221" t="s">
        <v>10516</v>
      </c>
      <c r="H1811" s="38" t="s">
        <v>12270</v>
      </c>
      <c r="I1811" s="221">
        <v>16.017600000000002</v>
      </c>
      <c r="J1811" s="212" t="s">
        <v>17850</v>
      </c>
      <c r="K1811" s="53"/>
    </row>
    <row r="1812" spans="1:11" ht="31.2">
      <c r="A1812" s="53">
        <v>280</v>
      </c>
      <c r="B1812" s="53">
        <v>280</v>
      </c>
      <c r="C1812" s="38" t="s">
        <v>11850</v>
      </c>
      <c r="D1812" s="38" t="s">
        <v>163</v>
      </c>
      <c r="E1812" s="38" t="s">
        <v>10515</v>
      </c>
      <c r="F1812" s="38" t="s">
        <v>11876</v>
      </c>
      <c r="G1812" s="221" t="s">
        <v>10516</v>
      </c>
      <c r="H1812" s="38" t="s">
        <v>12271</v>
      </c>
      <c r="I1812" s="221">
        <v>4.5022000000000002</v>
      </c>
      <c r="J1812" s="212" t="s">
        <v>17850</v>
      </c>
      <c r="K1812" s="53"/>
    </row>
    <row r="1813" spans="1:11" ht="31.2">
      <c r="A1813" s="53">
        <v>281</v>
      </c>
      <c r="B1813" s="53">
        <v>281</v>
      </c>
      <c r="C1813" s="38" t="s">
        <v>11850</v>
      </c>
      <c r="D1813" s="38" t="s">
        <v>163</v>
      </c>
      <c r="E1813" s="38" t="s">
        <v>10515</v>
      </c>
      <c r="F1813" s="38" t="s">
        <v>11876</v>
      </c>
      <c r="G1813" s="221" t="s">
        <v>10516</v>
      </c>
      <c r="H1813" s="38" t="s">
        <v>12272</v>
      </c>
      <c r="I1813" s="221">
        <v>1.1473</v>
      </c>
      <c r="J1813" s="212" t="s">
        <v>17850</v>
      </c>
      <c r="K1813" s="53"/>
    </row>
    <row r="1814" spans="1:11" ht="62.4">
      <c r="A1814" s="53">
        <v>282</v>
      </c>
      <c r="B1814" s="53">
        <v>282</v>
      </c>
      <c r="C1814" s="38" t="s">
        <v>11851</v>
      </c>
      <c r="D1814" s="38" t="s">
        <v>185</v>
      </c>
      <c r="E1814" s="38" t="s">
        <v>11196</v>
      </c>
      <c r="F1814" s="38" t="s">
        <v>11873</v>
      </c>
      <c r="G1814" s="221" t="s">
        <v>10516</v>
      </c>
      <c r="H1814" s="38" t="s">
        <v>12273</v>
      </c>
      <c r="I1814" s="221">
        <v>2</v>
      </c>
      <c r="J1814" s="212" t="s">
        <v>17850</v>
      </c>
      <c r="K1814" s="53"/>
    </row>
    <row r="1815" spans="1:11" ht="31.2">
      <c r="A1815" s="53">
        <v>283</v>
      </c>
      <c r="B1815" s="53">
        <v>283</v>
      </c>
      <c r="C1815" s="38" t="s">
        <v>11850</v>
      </c>
      <c r="D1815" s="38" t="s">
        <v>163</v>
      </c>
      <c r="E1815" s="38" t="s">
        <v>11200</v>
      </c>
      <c r="F1815" s="38" t="s">
        <v>11918</v>
      </c>
      <c r="G1815" s="221" t="s">
        <v>10516</v>
      </c>
      <c r="H1815" s="38" t="s">
        <v>12274</v>
      </c>
      <c r="I1815" s="221">
        <v>91.674700000000001</v>
      </c>
      <c r="J1815" s="212" t="s">
        <v>17850</v>
      </c>
      <c r="K1815" s="53"/>
    </row>
    <row r="1816" spans="1:11" ht="31.2">
      <c r="A1816" s="53">
        <v>284</v>
      </c>
      <c r="B1816" s="53">
        <v>284</v>
      </c>
      <c r="C1816" s="38" t="s">
        <v>11850</v>
      </c>
      <c r="D1816" s="38" t="s">
        <v>163</v>
      </c>
      <c r="E1816" s="38" t="s">
        <v>10515</v>
      </c>
      <c r="F1816" s="38" t="s">
        <v>11876</v>
      </c>
      <c r="G1816" s="221" t="s">
        <v>10516</v>
      </c>
      <c r="H1816" s="38" t="s">
        <v>12275</v>
      </c>
      <c r="I1816" s="221">
        <v>4.5339999999999998</v>
      </c>
      <c r="J1816" s="212" t="s">
        <v>17850</v>
      </c>
      <c r="K1816" s="53"/>
    </row>
    <row r="1817" spans="1:11" ht="31.2">
      <c r="A1817" s="53">
        <v>285</v>
      </c>
      <c r="B1817" s="53">
        <v>285</v>
      </c>
      <c r="C1817" s="38" t="s">
        <v>11850</v>
      </c>
      <c r="D1817" s="38" t="s">
        <v>163</v>
      </c>
      <c r="E1817" s="38" t="s">
        <v>10515</v>
      </c>
      <c r="F1817" s="38" t="s">
        <v>11869</v>
      </c>
      <c r="G1817" s="221" t="s">
        <v>10516</v>
      </c>
      <c r="H1817" s="38" t="s">
        <v>12276</v>
      </c>
      <c r="I1817" s="221">
        <v>4.7766000000000002</v>
      </c>
      <c r="J1817" s="212" t="s">
        <v>17850</v>
      </c>
      <c r="K1817" s="53"/>
    </row>
    <row r="1818" spans="1:11" ht="31.2">
      <c r="A1818" s="53">
        <v>286</v>
      </c>
      <c r="B1818" s="53">
        <v>286</v>
      </c>
      <c r="C1818" s="38" t="s">
        <v>11850</v>
      </c>
      <c r="D1818" s="38" t="s">
        <v>163</v>
      </c>
      <c r="E1818" s="38" t="s">
        <v>10515</v>
      </c>
      <c r="F1818" s="38" t="s">
        <v>11870</v>
      </c>
      <c r="G1818" s="221" t="s">
        <v>10516</v>
      </c>
      <c r="H1818" s="38" t="s">
        <v>12277</v>
      </c>
      <c r="I1818" s="221">
        <v>4.0685000000000002</v>
      </c>
      <c r="J1818" s="212" t="s">
        <v>17850</v>
      </c>
      <c r="K1818" s="53"/>
    </row>
    <row r="1819" spans="1:11" ht="31.2">
      <c r="A1819" s="53">
        <v>287</v>
      </c>
      <c r="B1819" s="53">
        <v>287</v>
      </c>
      <c r="C1819" s="38" t="s">
        <v>11850</v>
      </c>
      <c r="D1819" s="38" t="s">
        <v>163</v>
      </c>
      <c r="E1819" s="38" t="s">
        <v>10515</v>
      </c>
      <c r="F1819" s="38" t="s">
        <v>11869</v>
      </c>
      <c r="G1819" s="221" t="s">
        <v>10516</v>
      </c>
      <c r="H1819" s="38" t="s">
        <v>12278</v>
      </c>
      <c r="I1819" s="221">
        <v>4.7648000000000001</v>
      </c>
      <c r="J1819" s="212" t="s">
        <v>17850</v>
      </c>
      <c r="K1819" s="53"/>
    </row>
    <row r="1820" spans="1:11" ht="31.2">
      <c r="A1820" s="53">
        <v>288</v>
      </c>
      <c r="B1820" s="53">
        <v>288</v>
      </c>
      <c r="C1820" s="38" t="s">
        <v>11850</v>
      </c>
      <c r="D1820" s="38" t="s">
        <v>163</v>
      </c>
      <c r="E1820" s="38" t="s">
        <v>10518</v>
      </c>
      <c r="F1820" s="38" t="s">
        <v>11919</v>
      </c>
      <c r="G1820" s="221" t="s">
        <v>10516</v>
      </c>
      <c r="H1820" s="38" t="s">
        <v>12279</v>
      </c>
      <c r="I1820" s="221">
        <v>2</v>
      </c>
      <c r="J1820" s="212" t="s">
        <v>17850</v>
      </c>
      <c r="K1820" s="53"/>
    </row>
    <row r="1821" spans="1:11" ht="62.4">
      <c r="A1821" s="53">
        <v>289</v>
      </c>
      <c r="B1821" s="53">
        <v>289</v>
      </c>
      <c r="C1821" s="38" t="s">
        <v>11851</v>
      </c>
      <c r="D1821" s="38" t="s">
        <v>185</v>
      </c>
      <c r="E1821" s="38" t="s">
        <v>10844</v>
      </c>
      <c r="F1821" s="38" t="s">
        <v>11873</v>
      </c>
      <c r="G1821" s="221" t="s">
        <v>10516</v>
      </c>
      <c r="H1821" s="38" t="s">
        <v>12280</v>
      </c>
      <c r="I1821" s="221">
        <v>2</v>
      </c>
      <c r="J1821" s="212" t="s">
        <v>17850</v>
      </c>
      <c r="K1821" s="53"/>
    </row>
    <row r="1822" spans="1:11" ht="31.2">
      <c r="A1822" s="53">
        <v>290</v>
      </c>
      <c r="B1822" s="53">
        <v>290</v>
      </c>
      <c r="C1822" s="38" t="s">
        <v>11850</v>
      </c>
      <c r="D1822" s="38" t="s">
        <v>163</v>
      </c>
      <c r="E1822" s="38" t="s">
        <v>10515</v>
      </c>
      <c r="F1822" s="38" t="s">
        <v>11876</v>
      </c>
      <c r="G1822" s="221" t="s">
        <v>10516</v>
      </c>
      <c r="H1822" s="38" t="s">
        <v>12281</v>
      </c>
      <c r="I1822" s="221">
        <v>4.5891999999999999</v>
      </c>
      <c r="J1822" s="212" t="s">
        <v>17850</v>
      </c>
      <c r="K1822" s="53"/>
    </row>
    <row r="1823" spans="1:11" ht="31.2">
      <c r="A1823" s="53">
        <v>291</v>
      </c>
      <c r="B1823" s="53">
        <v>291</v>
      </c>
      <c r="C1823" s="38" t="s">
        <v>11850</v>
      </c>
      <c r="D1823" s="38" t="s">
        <v>163</v>
      </c>
      <c r="E1823" s="38" t="s">
        <v>10515</v>
      </c>
      <c r="F1823" s="38" t="s">
        <v>11920</v>
      </c>
      <c r="G1823" s="221" t="s">
        <v>10516</v>
      </c>
      <c r="H1823" s="38" t="s">
        <v>12282</v>
      </c>
      <c r="I1823" s="221">
        <v>0.02</v>
      </c>
      <c r="J1823" s="212" t="s">
        <v>17850</v>
      </c>
      <c r="K1823" s="53"/>
    </row>
    <row r="1824" spans="1:11" ht="31.2">
      <c r="A1824" s="53">
        <v>292</v>
      </c>
      <c r="B1824" s="53">
        <v>292</v>
      </c>
      <c r="C1824" s="38" t="s">
        <v>11850</v>
      </c>
      <c r="D1824" s="38" t="s">
        <v>163</v>
      </c>
      <c r="E1824" s="38" t="s">
        <v>10515</v>
      </c>
      <c r="F1824" s="38" t="s">
        <v>11876</v>
      </c>
      <c r="G1824" s="221" t="s">
        <v>10516</v>
      </c>
      <c r="H1824" s="38" t="s">
        <v>12283</v>
      </c>
      <c r="I1824" s="221">
        <v>3.8929</v>
      </c>
      <c r="J1824" s="212" t="s">
        <v>17850</v>
      </c>
      <c r="K1824" s="53"/>
    </row>
    <row r="1825" spans="1:11" ht="31.2">
      <c r="A1825" s="53">
        <v>293</v>
      </c>
      <c r="B1825" s="53">
        <v>293</v>
      </c>
      <c r="C1825" s="38" t="s">
        <v>11850</v>
      </c>
      <c r="D1825" s="38" t="s">
        <v>163</v>
      </c>
      <c r="E1825" s="38" t="s">
        <v>10515</v>
      </c>
      <c r="F1825" s="38" t="s">
        <v>11921</v>
      </c>
      <c r="G1825" s="221" t="s">
        <v>10516</v>
      </c>
      <c r="H1825" s="38" t="s">
        <v>12284</v>
      </c>
      <c r="I1825" s="221">
        <v>0.02</v>
      </c>
      <c r="J1825" s="212" t="s">
        <v>17850</v>
      </c>
      <c r="K1825" s="53"/>
    </row>
    <row r="1826" spans="1:11" ht="31.2">
      <c r="A1826" s="53">
        <v>294</v>
      </c>
      <c r="B1826" s="53">
        <v>294</v>
      </c>
      <c r="C1826" s="38" t="s">
        <v>11850</v>
      </c>
      <c r="D1826" s="38" t="s">
        <v>163</v>
      </c>
      <c r="E1826" s="38" t="s">
        <v>10515</v>
      </c>
      <c r="F1826" s="38" t="s">
        <v>11870</v>
      </c>
      <c r="G1826" s="221" t="s">
        <v>10516</v>
      </c>
      <c r="H1826" s="38" t="s">
        <v>12285</v>
      </c>
      <c r="I1826" s="221">
        <v>5.0542999999999996</v>
      </c>
      <c r="J1826" s="212" t="s">
        <v>17850</v>
      </c>
      <c r="K1826" s="53"/>
    </row>
    <row r="1827" spans="1:11" ht="31.2">
      <c r="A1827" s="53">
        <v>295</v>
      </c>
      <c r="B1827" s="53">
        <v>295</v>
      </c>
      <c r="C1827" s="38" t="s">
        <v>11850</v>
      </c>
      <c r="D1827" s="38" t="s">
        <v>163</v>
      </c>
      <c r="E1827" s="38" t="s">
        <v>10515</v>
      </c>
      <c r="F1827" s="38" t="s">
        <v>11888</v>
      </c>
      <c r="G1827" s="221" t="s">
        <v>10516</v>
      </c>
      <c r="H1827" s="38" t="s">
        <v>12286</v>
      </c>
      <c r="I1827" s="221">
        <v>0.01</v>
      </c>
      <c r="J1827" s="212" t="s">
        <v>17850</v>
      </c>
      <c r="K1827" s="53"/>
    </row>
    <row r="1828" spans="1:11" ht="31.2">
      <c r="A1828" s="53">
        <v>296</v>
      </c>
      <c r="B1828" s="53">
        <v>296</v>
      </c>
      <c r="C1828" s="38" t="s">
        <v>11850</v>
      </c>
      <c r="D1828" s="38" t="s">
        <v>163</v>
      </c>
      <c r="E1828" s="38" t="s">
        <v>10515</v>
      </c>
      <c r="F1828" s="38" t="s">
        <v>11869</v>
      </c>
      <c r="G1828" s="221" t="s">
        <v>10516</v>
      </c>
      <c r="H1828" s="38" t="s">
        <v>12287</v>
      </c>
      <c r="I1828" s="221">
        <v>2.0928</v>
      </c>
      <c r="J1828" s="212" t="s">
        <v>17850</v>
      </c>
      <c r="K1828" s="53"/>
    </row>
    <row r="1829" spans="1:11" ht="31.2">
      <c r="A1829" s="53">
        <v>297</v>
      </c>
      <c r="B1829" s="53">
        <v>297</v>
      </c>
      <c r="C1829" s="38" t="s">
        <v>11850</v>
      </c>
      <c r="D1829" s="38" t="s">
        <v>163</v>
      </c>
      <c r="E1829" s="38" t="s">
        <v>10515</v>
      </c>
      <c r="F1829" s="38" t="s">
        <v>11872</v>
      </c>
      <c r="G1829" s="221" t="s">
        <v>10516</v>
      </c>
      <c r="H1829" s="38" t="s">
        <v>12288</v>
      </c>
      <c r="I1829" s="221">
        <v>3.8929</v>
      </c>
      <c r="J1829" s="212" t="s">
        <v>17850</v>
      </c>
      <c r="K1829" s="53"/>
    </row>
    <row r="1830" spans="1:11" ht="31.2">
      <c r="A1830" s="53">
        <v>298</v>
      </c>
      <c r="B1830" s="53">
        <v>298</v>
      </c>
      <c r="C1830" s="38" t="s">
        <v>11850</v>
      </c>
      <c r="D1830" s="38" t="s">
        <v>163</v>
      </c>
      <c r="E1830" s="38" t="s">
        <v>10515</v>
      </c>
      <c r="F1830" s="38" t="s">
        <v>11870</v>
      </c>
      <c r="G1830" s="221" t="s">
        <v>10516</v>
      </c>
      <c r="H1830" s="38" t="s">
        <v>12289</v>
      </c>
      <c r="I1830" s="221">
        <v>3.8929</v>
      </c>
      <c r="J1830" s="212" t="s">
        <v>17850</v>
      </c>
      <c r="K1830" s="56"/>
    </row>
    <row r="1831" spans="1:11" ht="31.2">
      <c r="A1831" s="53">
        <v>299</v>
      </c>
      <c r="B1831" s="53">
        <v>299</v>
      </c>
      <c r="C1831" s="38" t="s">
        <v>11850</v>
      </c>
      <c r="D1831" s="38" t="s">
        <v>163</v>
      </c>
      <c r="E1831" s="38" t="s">
        <v>10515</v>
      </c>
      <c r="F1831" s="38" t="s">
        <v>11869</v>
      </c>
      <c r="G1831" s="221" t="s">
        <v>10516</v>
      </c>
      <c r="H1831" s="38" t="s">
        <v>12290</v>
      </c>
      <c r="I1831" s="221">
        <v>3.7749999999999999</v>
      </c>
      <c r="J1831" s="212" t="s">
        <v>17850</v>
      </c>
      <c r="K1831" s="53"/>
    </row>
    <row r="1832" spans="1:11" ht="31.2">
      <c r="A1832" s="53">
        <v>300</v>
      </c>
      <c r="B1832" s="53">
        <v>300</v>
      </c>
      <c r="C1832" s="38" t="s">
        <v>11851</v>
      </c>
      <c r="D1832" s="38" t="s">
        <v>185</v>
      </c>
      <c r="E1832" s="38" t="s">
        <v>11200</v>
      </c>
      <c r="F1832" s="38" t="s">
        <v>11873</v>
      </c>
      <c r="G1832" s="221" t="s">
        <v>10516</v>
      </c>
      <c r="H1832" s="38" t="s">
        <v>12291</v>
      </c>
      <c r="I1832" s="221">
        <v>3.8569</v>
      </c>
      <c r="J1832" s="212" t="s">
        <v>17850</v>
      </c>
      <c r="K1832" s="53"/>
    </row>
    <row r="1833" spans="1:11" ht="31.2">
      <c r="A1833" s="53">
        <v>301</v>
      </c>
      <c r="B1833" s="53">
        <v>301</v>
      </c>
      <c r="C1833" s="38" t="s">
        <v>11851</v>
      </c>
      <c r="D1833" s="38" t="s">
        <v>185</v>
      </c>
      <c r="E1833" s="38" t="s">
        <v>11200</v>
      </c>
      <c r="F1833" s="38" t="s">
        <v>11873</v>
      </c>
      <c r="G1833" s="221" t="s">
        <v>10516</v>
      </c>
      <c r="H1833" s="38" t="s">
        <v>12292</v>
      </c>
      <c r="I1833" s="221">
        <v>3.8569</v>
      </c>
      <c r="J1833" s="212" t="s">
        <v>17850</v>
      </c>
      <c r="K1833" s="53"/>
    </row>
    <row r="1834" spans="1:11" ht="31.2">
      <c r="A1834" s="53">
        <v>302</v>
      </c>
      <c r="B1834" s="53">
        <v>302</v>
      </c>
      <c r="C1834" s="38" t="s">
        <v>11850</v>
      </c>
      <c r="D1834" s="38" t="s">
        <v>160</v>
      </c>
      <c r="E1834" s="38" t="s">
        <v>10515</v>
      </c>
      <c r="F1834" s="38" t="s">
        <v>11879</v>
      </c>
      <c r="G1834" s="221" t="s">
        <v>10516</v>
      </c>
      <c r="H1834" s="38" t="s">
        <v>12293</v>
      </c>
      <c r="I1834" s="221">
        <v>6.4048999999999996</v>
      </c>
      <c r="J1834" s="212" t="s">
        <v>17850</v>
      </c>
      <c r="K1834" s="56"/>
    </row>
    <row r="1835" spans="1:11" ht="31.2">
      <c r="A1835" s="53">
        <v>303</v>
      </c>
      <c r="B1835" s="53">
        <v>303</v>
      </c>
      <c r="C1835" s="38" t="s">
        <v>11850</v>
      </c>
      <c r="D1835" s="38" t="s">
        <v>163</v>
      </c>
      <c r="E1835" s="38" t="s">
        <v>10515</v>
      </c>
      <c r="F1835" s="38" t="s">
        <v>11888</v>
      </c>
      <c r="G1835" s="221" t="s">
        <v>10516</v>
      </c>
      <c r="H1835" s="38" t="s">
        <v>12294</v>
      </c>
      <c r="I1835" s="221">
        <v>0.01</v>
      </c>
      <c r="J1835" s="212" t="s">
        <v>17850</v>
      </c>
      <c r="K1835" s="53"/>
    </row>
    <row r="1836" spans="1:11" ht="31.2">
      <c r="A1836" s="53">
        <v>304</v>
      </c>
      <c r="B1836" s="53">
        <v>304</v>
      </c>
      <c r="C1836" s="38" t="s">
        <v>11850</v>
      </c>
      <c r="D1836" s="38" t="s">
        <v>163</v>
      </c>
      <c r="E1836" s="38" t="s">
        <v>10518</v>
      </c>
      <c r="F1836" s="38" t="s">
        <v>11922</v>
      </c>
      <c r="G1836" s="221" t="s">
        <v>10516</v>
      </c>
      <c r="H1836" s="38" t="s">
        <v>12295</v>
      </c>
      <c r="I1836" s="221">
        <v>2</v>
      </c>
      <c r="J1836" s="212" t="s">
        <v>17850</v>
      </c>
      <c r="K1836" s="53"/>
    </row>
    <row r="1837" spans="1:11" ht="31.2">
      <c r="A1837" s="53">
        <v>305</v>
      </c>
      <c r="B1837" s="53">
        <v>305</v>
      </c>
      <c r="C1837" s="38" t="s">
        <v>11850</v>
      </c>
      <c r="D1837" s="38" t="s">
        <v>163</v>
      </c>
      <c r="E1837" s="38" t="s">
        <v>10515</v>
      </c>
      <c r="F1837" s="38" t="s">
        <v>11888</v>
      </c>
      <c r="G1837" s="221" t="s">
        <v>10516</v>
      </c>
      <c r="H1837" s="38" t="s">
        <v>12296</v>
      </c>
      <c r="I1837" s="221">
        <v>0.01</v>
      </c>
      <c r="J1837" s="212" t="s">
        <v>17850</v>
      </c>
      <c r="K1837" s="53"/>
    </row>
    <row r="1838" spans="1:11" ht="31.2">
      <c r="A1838" s="53">
        <v>306</v>
      </c>
      <c r="B1838" s="53">
        <v>306</v>
      </c>
      <c r="C1838" s="38" t="s">
        <v>11850</v>
      </c>
      <c r="D1838" s="38" t="s">
        <v>163</v>
      </c>
      <c r="E1838" s="38" t="s">
        <v>10515</v>
      </c>
      <c r="F1838" s="38" t="s">
        <v>11923</v>
      </c>
      <c r="G1838" s="221" t="s">
        <v>10516</v>
      </c>
      <c r="H1838" s="38" t="s">
        <v>12297</v>
      </c>
      <c r="I1838" s="221">
        <v>5.0884</v>
      </c>
      <c r="J1838" s="212" t="s">
        <v>17850</v>
      </c>
      <c r="K1838" s="53"/>
    </row>
    <row r="1839" spans="1:11" ht="31.2">
      <c r="A1839" s="53">
        <v>307</v>
      </c>
      <c r="B1839" s="53">
        <v>307</v>
      </c>
      <c r="C1839" s="38" t="s">
        <v>11850</v>
      </c>
      <c r="D1839" s="38" t="s">
        <v>163</v>
      </c>
      <c r="E1839" s="38" t="s">
        <v>10515</v>
      </c>
      <c r="F1839" s="38" t="s">
        <v>11870</v>
      </c>
      <c r="G1839" s="221" t="s">
        <v>10516</v>
      </c>
      <c r="H1839" s="38" t="s">
        <v>12298</v>
      </c>
      <c r="I1839" s="221">
        <v>5.1123000000000003</v>
      </c>
      <c r="J1839" s="212" t="s">
        <v>17850</v>
      </c>
      <c r="K1839" s="53"/>
    </row>
    <row r="1840" spans="1:11" ht="31.2">
      <c r="A1840" s="53">
        <v>308</v>
      </c>
      <c r="B1840" s="53">
        <v>308</v>
      </c>
      <c r="C1840" s="38" t="s">
        <v>11850</v>
      </c>
      <c r="D1840" s="38" t="s">
        <v>163</v>
      </c>
      <c r="E1840" s="38" t="s">
        <v>10518</v>
      </c>
      <c r="F1840" s="38" t="s">
        <v>11924</v>
      </c>
      <c r="G1840" s="221" t="s">
        <v>10516</v>
      </c>
      <c r="H1840" s="38" t="s">
        <v>12299</v>
      </c>
      <c r="I1840" s="221">
        <v>2</v>
      </c>
      <c r="J1840" s="212" t="s">
        <v>17850</v>
      </c>
      <c r="K1840" s="53"/>
    </row>
    <row r="1841" spans="1:11" ht="31.2">
      <c r="A1841" s="53">
        <v>309</v>
      </c>
      <c r="B1841" s="53">
        <v>309</v>
      </c>
      <c r="C1841" s="38" t="s">
        <v>11850</v>
      </c>
      <c r="D1841" s="38" t="s">
        <v>163</v>
      </c>
      <c r="E1841" s="38" t="s">
        <v>10515</v>
      </c>
      <c r="F1841" s="38" t="s">
        <v>11872</v>
      </c>
      <c r="G1841" s="221" t="s">
        <v>10516</v>
      </c>
      <c r="H1841" s="38" t="s">
        <v>12300</v>
      </c>
      <c r="I1841" s="221">
        <v>4.6467999999999998</v>
      </c>
      <c r="J1841" s="212" t="s">
        <v>17850</v>
      </c>
      <c r="K1841" s="53"/>
    </row>
    <row r="1842" spans="1:11" ht="31.2">
      <c r="A1842" s="53">
        <v>310</v>
      </c>
      <c r="B1842" s="53">
        <v>310</v>
      </c>
      <c r="C1842" s="38" t="s">
        <v>11851</v>
      </c>
      <c r="D1842" s="38" t="s">
        <v>185</v>
      </c>
      <c r="E1842" s="38" t="s">
        <v>10518</v>
      </c>
      <c r="F1842" s="38" t="s">
        <v>11873</v>
      </c>
      <c r="G1842" s="221" t="s">
        <v>10516</v>
      </c>
      <c r="H1842" s="38" t="s">
        <v>12301</v>
      </c>
      <c r="I1842" s="221">
        <v>1.9761</v>
      </c>
      <c r="J1842" s="212" t="s">
        <v>17850</v>
      </c>
      <c r="K1842" s="53"/>
    </row>
    <row r="1843" spans="1:11" ht="31.2">
      <c r="A1843" s="53">
        <v>311</v>
      </c>
      <c r="B1843" s="53">
        <v>311</v>
      </c>
      <c r="C1843" s="38" t="s">
        <v>11850</v>
      </c>
      <c r="D1843" s="38" t="s">
        <v>163</v>
      </c>
      <c r="E1843" s="38" t="s">
        <v>10515</v>
      </c>
      <c r="F1843" s="38" t="s">
        <v>11869</v>
      </c>
      <c r="G1843" s="221" t="s">
        <v>10516</v>
      </c>
      <c r="H1843" s="38" t="s">
        <v>12302</v>
      </c>
      <c r="I1843" s="221">
        <v>4.0201000000000002</v>
      </c>
      <c r="J1843" s="212" t="s">
        <v>17850</v>
      </c>
      <c r="K1843" s="53"/>
    </row>
    <row r="1844" spans="1:11" ht="31.2">
      <c r="A1844" s="53">
        <v>312</v>
      </c>
      <c r="B1844" s="53">
        <v>312</v>
      </c>
      <c r="C1844" s="38" t="s">
        <v>11850</v>
      </c>
      <c r="D1844" s="38" t="s">
        <v>163</v>
      </c>
      <c r="E1844" s="38" t="s">
        <v>10515</v>
      </c>
      <c r="F1844" s="38" t="s">
        <v>11876</v>
      </c>
      <c r="G1844" s="221" t="s">
        <v>10516</v>
      </c>
      <c r="H1844" s="38" t="s">
        <v>12303</v>
      </c>
      <c r="I1844" s="221">
        <v>3.8969999999999998</v>
      </c>
      <c r="J1844" s="212" t="s">
        <v>17850</v>
      </c>
      <c r="K1844" s="53"/>
    </row>
    <row r="1845" spans="1:11" ht="31.2">
      <c r="A1845" s="53">
        <v>313</v>
      </c>
      <c r="B1845" s="53">
        <v>313</v>
      </c>
      <c r="C1845" s="38" t="s">
        <v>11850</v>
      </c>
      <c r="D1845" s="38" t="s">
        <v>163</v>
      </c>
      <c r="E1845" s="38" t="s">
        <v>10515</v>
      </c>
      <c r="F1845" s="38" t="s">
        <v>11872</v>
      </c>
      <c r="G1845" s="221" t="s">
        <v>10516</v>
      </c>
      <c r="H1845" s="38" t="s">
        <v>12304</v>
      </c>
      <c r="I1845" s="221">
        <v>3.8927999999999998</v>
      </c>
      <c r="J1845" s="212" t="s">
        <v>17850</v>
      </c>
      <c r="K1845" s="53"/>
    </row>
    <row r="1846" spans="1:11" ht="31.2">
      <c r="A1846" s="53">
        <v>314</v>
      </c>
      <c r="B1846" s="53">
        <v>314</v>
      </c>
      <c r="C1846" s="38" t="s">
        <v>11850</v>
      </c>
      <c r="D1846" s="38" t="s">
        <v>163</v>
      </c>
      <c r="E1846" s="38" t="s">
        <v>10515</v>
      </c>
      <c r="F1846" s="38" t="s">
        <v>11925</v>
      </c>
      <c r="G1846" s="221" t="s">
        <v>10516</v>
      </c>
      <c r="H1846" s="38" t="s">
        <v>12305</v>
      </c>
      <c r="I1846" s="221">
        <v>0.02</v>
      </c>
      <c r="J1846" s="212" t="s">
        <v>17850</v>
      </c>
      <c r="K1846" s="53"/>
    </row>
    <row r="1847" spans="1:11" ht="31.2">
      <c r="A1847" s="53">
        <v>315</v>
      </c>
      <c r="B1847" s="53">
        <v>315</v>
      </c>
      <c r="C1847" s="38" t="s">
        <v>11850</v>
      </c>
      <c r="D1847" s="38" t="s">
        <v>163</v>
      </c>
      <c r="E1847" s="38" t="s">
        <v>10515</v>
      </c>
      <c r="F1847" s="38" t="s">
        <v>11885</v>
      </c>
      <c r="G1847" s="221" t="s">
        <v>10516</v>
      </c>
      <c r="H1847" s="38" t="s">
        <v>12306</v>
      </c>
      <c r="I1847" s="221">
        <v>1</v>
      </c>
      <c r="J1847" s="212" t="s">
        <v>17850</v>
      </c>
      <c r="K1847" s="53"/>
    </row>
    <row r="1848" spans="1:11" ht="31.2">
      <c r="A1848" s="53">
        <v>316</v>
      </c>
      <c r="B1848" s="53">
        <v>316</v>
      </c>
      <c r="C1848" s="38" t="s">
        <v>11851</v>
      </c>
      <c r="D1848" s="38" t="s">
        <v>185</v>
      </c>
      <c r="E1848" s="38" t="s">
        <v>10515</v>
      </c>
      <c r="F1848" s="38" t="s">
        <v>11873</v>
      </c>
      <c r="G1848" s="221" t="s">
        <v>10516</v>
      </c>
      <c r="H1848" s="38" t="s">
        <v>12307</v>
      </c>
      <c r="I1848" s="221">
        <v>4.7035</v>
      </c>
      <c r="J1848" s="212" t="s">
        <v>17850</v>
      </c>
      <c r="K1848" s="53"/>
    </row>
    <row r="1849" spans="1:11" ht="31.2">
      <c r="A1849" s="53">
        <v>317</v>
      </c>
      <c r="B1849" s="53">
        <v>317</v>
      </c>
      <c r="C1849" s="38" t="s">
        <v>11850</v>
      </c>
      <c r="D1849" s="38" t="s">
        <v>163</v>
      </c>
      <c r="E1849" s="38" t="s">
        <v>10515</v>
      </c>
      <c r="F1849" s="38" t="s">
        <v>11876</v>
      </c>
      <c r="G1849" s="221" t="s">
        <v>10516</v>
      </c>
      <c r="H1849" s="38" t="s">
        <v>12308</v>
      </c>
      <c r="I1849" s="221">
        <v>4.7667000000000002</v>
      </c>
      <c r="J1849" s="212" t="s">
        <v>17850</v>
      </c>
      <c r="K1849" s="53"/>
    </row>
    <row r="1850" spans="1:11" ht="31.2">
      <c r="A1850" s="53">
        <v>318</v>
      </c>
      <c r="B1850" s="53">
        <v>318</v>
      </c>
      <c r="C1850" s="38" t="s">
        <v>11850</v>
      </c>
      <c r="D1850" s="38" t="s">
        <v>163</v>
      </c>
      <c r="E1850" s="38" t="s">
        <v>10515</v>
      </c>
      <c r="F1850" s="38" t="s">
        <v>11876</v>
      </c>
      <c r="G1850" s="221" t="s">
        <v>10516</v>
      </c>
      <c r="H1850" s="38" t="s">
        <v>12309</v>
      </c>
      <c r="I1850" s="221">
        <v>3.8969999999999998</v>
      </c>
      <c r="J1850" s="212" t="s">
        <v>17850</v>
      </c>
      <c r="K1850" s="53"/>
    </row>
    <row r="1851" spans="1:11" ht="31.2">
      <c r="A1851" s="53">
        <v>319</v>
      </c>
      <c r="B1851" s="53">
        <v>319</v>
      </c>
      <c r="C1851" s="38" t="s">
        <v>11850</v>
      </c>
      <c r="D1851" s="38" t="s">
        <v>163</v>
      </c>
      <c r="E1851" s="38" t="s">
        <v>10515</v>
      </c>
      <c r="F1851" s="38" t="s">
        <v>11881</v>
      </c>
      <c r="G1851" s="221" t="s">
        <v>10516</v>
      </c>
      <c r="H1851" s="38" t="s">
        <v>12310</v>
      </c>
      <c r="I1851" s="221">
        <v>4.1496000000000004</v>
      </c>
      <c r="J1851" s="212" t="s">
        <v>17850</v>
      </c>
      <c r="K1851" s="53"/>
    </row>
    <row r="1852" spans="1:11" ht="31.2">
      <c r="A1852" s="53">
        <v>320</v>
      </c>
      <c r="B1852" s="53">
        <v>320</v>
      </c>
      <c r="C1852" s="38" t="s">
        <v>11850</v>
      </c>
      <c r="D1852" s="38" t="s">
        <v>163</v>
      </c>
      <c r="E1852" s="38" t="s">
        <v>10515</v>
      </c>
      <c r="F1852" s="38" t="s">
        <v>11869</v>
      </c>
      <c r="G1852" s="221" t="s">
        <v>10516</v>
      </c>
      <c r="H1852" s="38" t="s">
        <v>12311</v>
      </c>
      <c r="I1852" s="221">
        <v>4.8083999999999998</v>
      </c>
      <c r="J1852" s="212" t="s">
        <v>17850</v>
      </c>
      <c r="K1852" s="53"/>
    </row>
    <row r="1853" spans="1:11" ht="31.2">
      <c r="A1853" s="53">
        <v>321</v>
      </c>
      <c r="B1853" s="53">
        <v>321</v>
      </c>
      <c r="C1853" s="38" t="s">
        <v>11851</v>
      </c>
      <c r="D1853" s="38" t="s">
        <v>185</v>
      </c>
      <c r="E1853" s="38" t="s">
        <v>11833</v>
      </c>
      <c r="F1853" s="38" t="s">
        <v>11873</v>
      </c>
      <c r="G1853" s="221" t="s">
        <v>10516</v>
      </c>
      <c r="H1853" s="38" t="s">
        <v>12312</v>
      </c>
      <c r="I1853" s="221">
        <v>28.7988</v>
      </c>
      <c r="J1853" s="212" t="s">
        <v>17850</v>
      </c>
      <c r="K1853" s="53"/>
    </row>
    <row r="1854" spans="1:11" ht="31.2">
      <c r="A1854" s="53">
        <v>322</v>
      </c>
      <c r="B1854" s="53">
        <v>322</v>
      </c>
      <c r="C1854" s="38" t="s">
        <v>11850</v>
      </c>
      <c r="D1854" s="38" t="s">
        <v>163</v>
      </c>
      <c r="E1854" s="38" t="s">
        <v>10515</v>
      </c>
      <c r="F1854" s="38" t="s">
        <v>11876</v>
      </c>
      <c r="G1854" s="221" t="s">
        <v>10516</v>
      </c>
      <c r="H1854" s="38" t="s">
        <v>12313</v>
      </c>
      <c r="I1854" s="221">
        <v>3.8969</v>
      </c>
      <c r="J1854" s="212" t="s">
        <v>17850</v>
      </c>
      <c r="K1854" s="53"/>
    </row>
    <row r="1855" spans="1:11" ht="62.4">
      <c r="A1855" s="53">
        <v>323</v>
      </c>
      <c r="B1855" s="53">
        <v>323</v>
      </c>
      <c r="C1855" s="38" t="s">
        <v>11851</v>
      </c>
      <c r="D1855" s="38" t="s">
        <v>185</v>
      </c>
      <c r="E1855" s="38" t="s">
        <v>10844</v>
      </c>
      <c r="F1855" s="38" t="s">
        <v>11873</v>
      </c>
      <c r="G1855" s="221" t="s">
        <v>10516</v>
      </c>
      <c r="H1855" s="38" t="s">
        <v>12314</v>
      </c>
      <c r="I1855" s="221">
        <v>2</v>
      </c>
      <c r="J1855" s="212" t="s">
        <v>17850</v>
      </c>
      <c r="K1855" s="53"/>
    </row>
    <row r="1856" spans="1:11" ht="31.2">
      <c r="A1856" s="53">
        <v>324</v>
      </c>
      <c r="B1856" s="53">
        <v>324</v>
      </c>
      <c r="C1856" s="38" t="s">
        <v>11850</v>
      </c>
      <c r="D1856" s="38" t="s">
        <v>163</v>
      </c>
      <c r="E1856" s="38" t="s">
        <v>10515</v>
      </c>
      <c r="F1856" s="38" t="s">
        <v>11882</v>
      </c>
      <c r="G1856" s="221" t="s">
        <v>10516</v>
      </c>
      <c r="H1856" s="38" t="s">
        <v>12315</v>
      </c>
      <c r="I1856" s="221">
        <v>3.9195000000000002</v>
      </c>
      <c r="J1856" s="212" t="s">
        <v>17850</v>
      </c>
      <c r="K1856" s="53"/>
    </row>
    <row r="1857" spans="1:11" ht="31.2">
      <c r="A1857" s="53">
        <v>325</v>
      </c>
      <c r="B1857" s="53">
        <v>325</v>
      </c>
      <c r="C1857" s="38" t="s">
        <v>11850</v>
      </c>
      <c r="D1857" s="38" t="s">
        <v>163</v>
      </c>
      <c r="E1857" s="38" t="s">
        <v>10515</v>
      </c>
      <c r="F1857" s="38" t="s">
        <v>11926</v>
      </c>
      <c r="G1857" s="221" t="s">
        <v>10516</v>
      </c>
      <c r="H1857" s="38" t="s">
        <v>12316</v>
      </c>
      <c r="I1857" s="221">
        <v>2.3881999999999999</v>
      </c>
      <c r="J1857" s="212" t="s">
        <v>17850</v>
      </c>
      <c r="K1857" s="53"/>
    </row>
    <row r="1858" spans="1:11" ht="31.2">
      <c r="A1858" s="53">
        <v>326</v>
      </c>
      <c r="B1858" s="53">
        <v>326</v>
      </c>
      <c r="C1858" s="38" t="s">
        <v>11850</v>
      </c>
      <c r="D1858" s="38" t="s">
        <v>163</v>
      </c>
      <c r="E1858" s="38" t="s">
        <v>10515</v>
      </c>
      <c r="F1858" s="38" t="s">
        <v>11927</v>
      </c>
      <c r="G1858" s="221" t="s">
        <v>10516</v>
      </c>
      <c r="H1858" s="38" t="s">
        <v>12317</v>
      </c>
      <c r="I1858" s="221">
        <v>2.1307</v>
      </c>
      <c r="J1858" s="212" t="s">
        <v>17850</v>
      </c>
      <c r="K1858" s="53"/>
    </row>
    <row r="1859" spans="1:11" ht="31.2">
      <c r="A1859" s="53">
        <v>327</v>
      </c>
      <c r="B1859" s="53">
        <v>327</v>
      </c>
      <c r="C1859" s="38" t="s">
        <v>11850</v>
      </c>
      <c r="D1859" s="38" t="s">
        <v>163</v>
      </c>
      <c r="E1859" s="38" t="s">
        <v>10518</v>
      </c>
      <c r="F1859" s="38" t="s">
        <v>11928</v>
      </c>
      <c r="G1859" s="221" t="s">
        <v>10516</v>
      </c>
      <c r="H1859" s="38" t="s">
        <v>12318</v>
      </c>
      <c r="I1859" s="221">
        <v>2</v>
      </c>
      <c r="J1859" s="212" t="s">
        <v>17850</v>
      </c>
      <c r="K1859" s="53"/>
    </row>
    <row r="1860" spans="1:11" ht="31.2">
      <c r="A1860" s="53">
        <v>328</v>
      </c>
      <c r="B1860" s="53">
        <v>328</v>
      </c>
      <c r="C1860" s="38" t="s">
        <v>11851</v>
      </c>
      <c r="D1860" s="38" t="s">
        <v>185</v>
      </c>
      <c r="E1860" s="38" t="s">
        <v>10518</v>
      </c>
      <c r="F1860" s="38" t="s">
        <v>11873</v>
      </c>
      <c r="G1860" s="221" t="s">
        <v>10516</v>
      </c>
      <c r="H1860" s="38" t="s">
        <v>12319</v>
      </c>
      <c r="I1860" s="221">
        <v>1.976</v>
      </c>
      <c r="J1860" s="212" t="s">
        <v>17850</v>
      </c>
      <c r="K1860" s="53"/>
    </row>
    <row r="1861" spans="1:11" ht="31.2">
      <c r="A1861" s="53">
        <v>329</v>
      </c>
      <c r="B1861" s="53">
        <v>329</v>
      </c>
      <c r="C1861" s="38" t="s">
        <v>11850</v>
      </c>
      <c r="D1861" s="38" t="s">
        <v>163</v>
      </c>
      <c r="E1861" s="38" t="s">
        <v>10515</v>
      </c>
      <c r="F1861" s="38" t="s">
        <v>11929</v>
      </c>
      <c r="G1861" s="221" t="s">
        <v>10516</v>
      </c>
      <c r="H1861" s="38" t="s">
        <v>12320</v>
      </c>
      <c r="I1861" s="221">
        <v>4.274</v>
      </c>
      <c r="J1861" s="212" t="s">
        <v>17850</v>
      </c>
      <c r="K1861" s="53"/>
    </row>
    <row r="1862" spans="1:11" ht="31.2">
      <c r="A1862" s="53">
        <v>330</v>
      </c>
      <c r="B1862" s="53">
        <v>330</v>
      </c>
      <c r="C1862" s="38" t="s">
        <v>11851</v>
      </c>
      <c r="D1862" s="38" t="s">
        <v>185</v>
      </c>
      <c r="E1862" s="38" t="s">
        <v>11200</v>
      </c>
      <c r="F1862" s="38" t="s">
        <v>11930</v>
      </c>
      <c r="G1862" s="221" t="s">
        <v>10516</v>
      </c>
      <c r="H1862" s="38" t="s">
        <v>12321</v>
      </c>
      <c r="I1862" s="221">
        <v>15</v>
      </c>
      <c r="J1862" s="212" t="s">
        <v>17850</v>
      </c>
      <c r="K1862" s="53"/>
    </row>
    <row r="1863" spans="1:11" ht="31.2">
      <c r="A1863" s="53">
        <v>331</v>
      </c>
      <c r="B1863" s="53">
        <v>331</v>
      </c>
      <c r="C1863" s="38" t="s">
        <v>11850</v>
      </c>
      <c r="D1863" s="38" t="s">
        <v>163</v>
      </c>
      <c r="E1863" s="38" t="s">
        <v>10515</v>
      </c>
      <c r="F1863" s="38" t="s">
        <v>11877</v>
      </c>
      <c r="G1863" s="221" t="s">
        <v>10516</v>
      </c>
      <c r="H1863" s="38" t="s">
        <v>12322</v>
      </c>
      <c r="I1863" s="221">
        <v>4.7454999999999998</v>
      </c>
      <c r="J1863" s="212" t="s">
        <v>17850</v>
      </c>
      <c r="K1863" s="53"/>
    </row>
    <row r="1864" spans="1:11" ht="31.2">
      <c r="A1864" s="53">
        <v>332</v>
      </c>
      <c r="B1864" s="53">
        <v>332</v>
      </c>
      <c r="C1864" s="38" t="s">
        <v>11850</v>
      </c>
      <c r="D1864" s="38" t="s">
        <v>163</v>
      </c>
      <c r="E1864" s="38" t="s">
        <v>10515</v>
      </c>
      <c r="F1864" s="38" t="s">
        <v>11869</v>
      </c>
      <c r="G1864" s="221" t="s">
        <v>10516</v>
      </c>
      <c r="H1864" s="38" t="s">
        <v>12323</v>
      </c>
      <c r="I1864" s="221">
        <v>4.7766000000000002</v>
      </c>
      <c r="J1864" s="212" t="s">
        <v>17850</v>
      </c>
      <c r="K1864" s="53"/>
    </row>
    <row r="1865" spans="1:11" ht="31.2">
      <c r="A1865" s="53">
        <v>333</v>
      </c>
      <c r="B1865" s="53">
        <v>333</v>
      </c>
      <c r="C1865" s="38" t="s">
        <v>11850</v>
      </c>
      <c r="D1865" s="38" t="s">
        <v>163</v>
      </c>
      <c r="E1865" s="38" t="s">
        <v>10515</v>
      </c>
      <c r="F1865" s="38" t="s">
        <v>11888</v>
      </c>
      <c r="G1865" s="221" t="s">
        <v>10516</v>
      </c>
      <c r="H1865" s="38" t="s">
        <v>12324</v>
      </c>
      <c r="I1865" s="221">
        <v>0.01</v>
      </c>
      <c r="J1865" s="212" t="s">
        <v>17850</v>
      </c>
      <c r="K1865" s="53"/>
    </row>
    <row r="1866" spans="1:11" ht="31.2">
      <c r="A1866" s="53">
        <v>334</v>
      </c>
      <c r="B1866" s="53">
        <v>334</v>
      </c>
      <c r="C1866" s="38" t="s">
        <v>11850</v>
      </c>
      <c r="D1866" s="38" t="s">
        <v>160</v>
      </c>
      <c r="E1866" s="38" t="s">
        <v>10515</v>
      </c>
      <c r="F1866" s="38" t="s">
        <v>11893</v>
      </c>
      <c r="G1866" s="221" t="s">
        <v>10516</v>
      </c>
      <c r="H1866" s="38" t="s">
        <v>12325</v>
      </c>
      <c r="I1866" s="221">
        <v>10.170500000000001</v>
      </c>
      <c r="J1866" s="212" t="s">
        <v>17850</v>
      </c>
      <c r="K1866" s="53"/>
    </row>
    <row r="1867" spans="1:11" ht="31.2">
      <c r="A1867" s="53">
        <v>335</v>
      </c>
      <c r="B1867" s="53">
        <v>335</v>
      </c>
      <c r="C1867" s="38" t="s">
        <v>11850</v>
      </c>
      <c r="D1867" s="38" t="s">
        <v>163</v>
      </c>
      <c r="E1867" s="38" t="s">
        <v>10515</v>
      </c>
      <c r="F1867" s="38" t="s">
        <v>11931</v>
      </c>
      <c r="G1867" s="221" t="s">
        <v>10516</v>
      </c>
      <c r="H1867" s="38" t="s">
        <v>12326</v>
      </c>
      <c r="I1867" s="221">
        <v>0.02</v>
      </c>
      <c r="J1867" s="212" t="s">
        <v>17850</v>
      </c>
      <c r="K1867" s="53"/>
    </row>
    <row r="1868" spans="1:11" ht="31.2">
      <c r="A1868" s="53">
        <v>336</v>
      </c>
      <c r="B1868" s="53">
        <v>336</v>
      </c>
      <c r="C1868" s="38" t="s">
        <v>11850</v>
      </c>
      <c r="D1868" s="38" t="s">
        <v>163</v>
      </c>
      <c r="E1868" s="38" t="s">
        <v>10515</v>
      </c>
      <c r="F1868" s="38" t="s">
        <v>11869</v>
      </c>
      <c r="G1868" s="221" t="s">
        <v>10516</v>
      </c>
      <c r="H1868" s="38" t="s">
        <v>12327</v>
      </c>
      <c r="I1868" s="221">
        <v>3.9009</v>
      </c>
      <c r="J1868" s="212" t="s">
        <v>17850</v>
      </c>
      <c r="K1868" s="53"/>
    </row>
    <row r="1869" spans="1:11" ht="31.2">
      <c r="A1869" s="53">
        <v>337</v>
      </c>
      <c r="B1869" s="53">
        <v>337</v>
      </c>
      <c r="C1869" s="38" t="s">
        <v>11850</v>
      </c>
      <c r="D1869" s="38" t="s">
        <v>163</v>
      </c>
      <c r="E1869" s="38" t="s">
        <v>10515</v>
      </c>
      <c r="F1869" s="38" t="s">
        <v>11888</v>
      </c>
      <c r="G1869" s="221" t="s">
        <v>10516</v>
      </c>
      <c r="H1869" s="38" t="s">
        <v>12328</v>
      </c>
      <c r="I1869" s="221">
        <v>0.01</v>
      </c>
      <c r="J1869" s="212" t="s">
        <v>17850</v>
      </c>
      <c r="K1869" s="53"/>
    </row>
    <row r="1870" spans="1:11" ht="31.2">
      <c r="A1870" s="53">
        <v>338</v>
      </c>
      <c r="B1870" s="53">
        <v>338</v>
      </c>
      <c r="C1870" s="38" t="s">
        <v>11850</v>
      </c>
      <c r="D1870" s="38" t="s">
        <v>163</v>
      </c>
      <c r="E1870" s="38" t="s">
        <v>10515</v>
      </c>
      <c r="F1870" s="38" t="s">
        <v>11870</v>
      </c>
      <c r="G1870" s="221" t="s">
        <v>10516</v>
      </c>
      <c r="H1870" s="38" t="s">
        <v>12329</v>
      </c>
      <c r="I1870" s="221">
        <v>3.9590000000000001</v>
      </c>
      <c r="J1870" s="212" t="s">
        <v>17850</v>
      </c>
      <c r="K1870" s="53"/>
    </row>
    <row r="1871" spans="1:11" ht="31.2">
      <c r="A1871" s="53">
        <v>339</v>
      </c>
      <c r="B1871" s="53">
        <v>339</v>
      </c>
      <c r="C1871" s="38" t="s">
        <v>11850</v>
      </c>
      <c r="D1871" s="38" t="s">
        <v>163</v>
      </c>
      <c r="E1871" s="38" t="s">
        <v>10515</v>
      </c>
      <c r="F1871" s="38" t="s">
        <v>11932</v>
      </c>
      <c r="G1871" s="221" t="s">
        <v>10516</v>
      </c>
      <c r="H1871" s="38" t="s">
        <v>12330</v>
      </c>
      <c r="I1871" s="221">
        <v>0.02</v>
      </c>
      <c r="J1871" s="212" t="s">
        <v>17850</v>
      </c>
      <c r="K1871" s="53"/>
    </row>
    <row r="1872" spans="1:11" ht="31.2">
      <c r="A1872" s="53">
        <v>340</v>
      </c>
      <c r="B1872" s="53">
        <v>340</v>
      </c>
      <c r="C1872" s="38" t="s">
        <v>11850</v>
      </c>
      <c r="D1872" s="38" t="s">
        <v>163</v>
      </c>
      <c r="E1872" s="38" t="s">
        <v>10515</v>
      </c>
      <c r="F1872" s="38" t="s">
        <v>11876</v>
      </c>
      <c r="G1872" s="221" t="s">
        <v>10516</v>
      </c>
      <c r="H1872" s="38" t="s">
        <v>12331</v>
      </c>
      <c r="I1872" s="221">
        <v>3.9007999999999998</v>
      </c>
      <c r="J1872" s="212" t="s">
        <v>17850</v>
      </c>
      <c r="K1872" s="53"/>
    </row>
    <row r="1873" spans="1:11" ht="62.4">
      <c r="A1873" s="53">
        <v>341</v>
      </c>
      <c r="B1873" s="53">
        <v>341</v>
      </c>
      <c r="C1873" s="38" t="s">
        <v>11851</v>
      </c>
      <c r="D1873" s="38" t="s">
        <v>185</v>
      </c>
      <c r="E1873" s="38" t="s">
        <v>10844</v>
      </c>
      <c r="F1873" s="38" t="s">
        <v>11873</v>
      </c>
      <c r="G1873" s="221" t="s">
        <v>10516</v>
      </c>
      <c r="H1873" s="38" t="s">
        <v>12332</v>
      </c>
      <c r="I1873" s="221">
        <v>24.752300000000002</v>
      </c>
      <c r="J1873" s="212" t="s">
        <v>17850</v>
      </c>
      <c r="K1873" s="53"/>
    </row>
    <row r="1874" spans="1:11" ht="62.4">
      <c r="A1874" s="53">
        <v>342</v>
      </c>
      <c r="B1874" s="53">
        <v>342</v>
      </c>
      <c r="C1874" s="38" t="s">
        <v>11851</v>
      </c>
      <c r="D1874" s="38" t="s">
        <v>185</v>
      </c>
      <c r="E1874" s="38" t="s">
        <v>10844</v>
      </c>
      <c r="F1874" s="38" t="s">
        <v>11873</v>
      </c>
      <c r="G1874" s="221" t="s">
        <v>10516</v>
      </c>
      <c r="H1874" s="38" t="s">
        <v>12333</v>
      </c>
      <c r="I1874" s="221">
        <v>2</v>
      </c>
      <c r="J1874" s="212" t="s">
        <v>17850</v>
      </c>
      <c r="K1874" s="53"/>
    </row>
    <row r="1875" spans="1:11" ht="31.2">
      <c r="A1875" s="53">
        <v>343</v>
      </c>
      <c r="B1875" s="53">
        <v>343</v>
      </c>
      <c r="C1875" s="38" t="s">
        <v>11850</v>
      </c>
      <c r="D1875" s="38" t="s">
        <v>163</v>
      </c>
      <c r="E1875" s="38" t="s">
        <v>10515</v>
      </c>
      <c r="F1875" s="38" t="s">
        <v>11876</v>
      </c>
      <c r="G1875" s="221" t="s">
        <v>10516</v>
      </c>
      <c r="H1875" s="38" t="s">
        <v>12334</v>
      </c>
      <c r="I1875" s="221">
        <v>4.5891999999999999</v>
      </c>
      <c r="J1875" s="212" t="s">
        <v>17850</v>
      </c>
      <c r="K1875" s="53"/>
    </row>
    <row r="1876" spans="1:11" ht="31.2">
      <c r="A1876" s="53">
        <v>344</v>
      </c>
      <c r="B1876" s="53">
        <v>344</v>
      </c>
      <c r="C1876" s="38" t="s">
        <v>11850</v>
      </c>
      <c r="D1876" s="38" t="s">
        <v>163</v>
      </c>
      <c r="E1876" s="38" t="s">
        <v>10515</v>
      </c>
      <c r="F1876" s="38" t="s">
        <v>11869</v>
      </c>
      <c r="G1876" s="221" t="s">
        <v>10516</v>
      </c>
      <c r="H1876" s="38" t="s">
        <v>12335</v>
      </c>
      <c r="I1876" s="221">
        <v>4.8209999999999997</v>
      </c>
      <c r="J1876" s="212" t="s">
        <v>17850</v>
      </c>
      <c r="K1876" s="53"/>
    </row>
    <row r="1877" spans="1:11" ht="31.2">
      <c r="A1877" s="53">
        <v>345</v>
      </c>
      <c r="B1877" s="53">
        <v>345</v>
      </c>
      <c r="C1877" s="38" t="s">
        <v>11850</v>
      </c>
      <c r="D1877" s="38" t="s">
        <v>163</v>
      </c>
      <c r="E1877" s="38" t="s">
        <v>10515</v>
      </c>
      <c r="F1877" s="38" t="s">
        <v>11876</v>
      </c>
      <c r="G1877" s="221" t="s">
        <v>10516</v>
      </c>
      <c r="H1877" s="38" t="s">
        <v>12336</v>
      </c>
      <c r="I1877" s="221">
        <v>4.5240999999999998</v>
      </c>
      <c r="J1877" s="212" t="s">
        <v>17850</v>
      </c>
      <c r="K1877" s="53"/>
    </row>
    <row r="1878" spans="1:11" ht="31.2">
      <c r="A1878" s="53">
        <v>346</v>
      </c>
      <c r="B1878" s="53">
        <v>346</v>
      </c>
      <c r="C1878" s="38" t="s">
        <v>11851</v>
      </c>
      <c r="D1878" s="38" t="s">
        <v>185</v>
      </c>
      <c r="E1878" s="38" t="s">
        <v>10515</v>
      </c>
      <c r="F1878" s="38" t="s">
        <v>11873</v>
      </c>
      <c r="G1878" s="221" t="s">
        <v>10516</v>
      </c>
      <c r="H1878" s="38" t="s">
        <v>12337</v>
      </c>
      <c r="I1878" s="221">
        <v>4.5846</v>
      </c>
      <c r="J1878" s="212" t="s">
        <v>17850</v>
      </c>
      <c r="K1878" s="53"/>
    </row>
    <row r="1879" spans="1:11" ht="31.2">
      <c r="A1879" s="53">
        <v>347</v>
      </c>
      <c r="B1879" s="53">
        <v>347</v>
      </c>
      <c r="C1879" s="38" t="s">
        <v>11850</v>
      </c>
      <c r="D1879" s="38" t="s">
        <v>163</v>
      </c>
      <c r="E1879" s="38" t="s">
        <v>10515</v>
      </c>
      <c r="F1879" s="38" t="s">
        <v>11872</v>
      </c>
      <c r="G1879" s="221" t="s">
        <v>10516</v>
      </c>
      <c r="H1879" s="38" t="s">
        <v>12338</v>
      </c>
      <c r="I1879" s="221">
        <v>4.9467999999999996</v>
      </c>
      <c r="J1879" s="212" t="s">
        <v>17850</v>
      </c>
      <c r="K1879" s="53"/>
    </row>
    <row r="1880" spans="1:11" ht="31.2">
      <c r="A1880" s="53">
        <v>348</v>
      </c>
      <c r="B1880" s="53">
        <v>348</v>
      </c>
      <c r="C1880" s="38" t="s">
        <v>11850</v>
      </c>
      <c r="D1880" s="38" t="s">
        <v>163</v>
      </c>
      <c r="E1880" s="38" t="s">
        <v>10515</v>
      </c>
      <c r="F1880" s="38" t="s">
        <v>11933</v>
      </c>
      <c r="G1880" s="221" t="s">
        <v>10516</v>
      </c>
      <c r="H1880" s="38" t="s">
        <v>12339</v>
      </c>
      <c r="I1880" s="221">
        <v>42.418399999999998</v>
      </c>
      <c r="J1880" s="212" t="s">
        <v>17850</v>
      </c>
      <c r="K1880" s="53"/>
    </row>
    <row r="1881" spans="1:11" ht="31.2">
      <c r="A1881" s="53">
        <v>349</v>
      </c>
      <c r="B1881" s="53">
        <v>349</v>
      </c>
      <c r="C1881" s="38" t="s">
        <v>11850</v>
      </c>
      <c r="D1881" s="38" t="s">
        <v>160</v>
      </c>
      <c r="E1881" s="38" t="s">
        <v>10515</v>
      </c>
      <c r="F1881" s="38" t="s">
        <v>11893</v>
      </c>
      <c r="G1881" s="221" t="s">
        <v>10516</v>
      </c>
      <c r="H1881" s="38" t="s">
        <v>12340</v>
      </c>
      <c r="I1881" s="221">
        <v>8.3719000000000001</v>
      </c>
      <c r="J1881" s="212" t="s">
        <v>17850</v>
      </c>
      <c r="K1881" s="53"/>
    </row>
    <row r="1882" spans="1:11" ht="31.2">
      <c r="A1882" s="53">
        <v>350</v>
      </c>
      <c r="B1882" s="53">
        <v>350</v>
      </c>
      <c r="C1882" s="38" t="s">
        <v>11851</v>
      </c>
      <c r="D1882" s="38" t="s">
        <v>185</v>
      </c>
      <c r="E1882" s="38" t="s">
        <v>11200</v>
      </c>
      <c r="F1882" s="38" t="s">
        <v>11873</v>
      </c>
      <c r="G1882" s="221" t="s">
        <v>10516</v>
      </c>
      <c r="H1882" s="38" t="s">
        <v>12341</v>
      </c>
      <c r="I1882" s="221">
        <v>3.8569</v>
      </c>
      <c r="J1882" s="212" t="s">
        <v>17850</v>
      </c>
      <c r="K1882" s="53"/>
    </row>
    <row r="1883" spans="1:11" ht="31.2">
      <c r="A1883" s="53">
        <v>351</v>
      </c>
      <c r="B1883" s="53">
        <v>351</v>
      </c>
      <c r="C1883" s="38" t="s">
        <v>11850</v>
      </c>
      <c r="D1883" s="38" t="s">
        <v>163</v>
      </c>
      <c r="E1883" s="38" t="s">
        <v>10515</v>
      </c>
      <c r="F1883" s="38" t="s">
        <v>11869</v>
      </c>
      <c r="G1883" s="221" t="s">
        <v>10516</v>
      </c>
      <c r="H1883" s="38" t="s">
        <v>12342</v>
      </c>
      <c r="I1883" s="221">
        <v>4.7766000000000002</v>
      </c>
      <c r="J1883" s="212" t="s">
        <v>17850</v>
      </c>
      <c r="K1883" s="53"/>
    </row>
    <row r="1884" spans="1:11" ht="31.2">
      <c r="A1884" s="53">
        <v>352</v>
      </c>
      <c r="B1884" s="53">
        <v>352</v>
      </c>
      <c r="C1884" s="38" t="s">
        <v>11850</v>
      </c>
      <c r="D1884" s="38" t="s">
        <v>160</v>
      </c>
      <c r="E1884" s="38" t="s">
        <v>10515</v>
      </c>
      <c r="F1884" s="38" t="s">
        <v>11895</v>
      </c>
      <c r="G1884" s="221" t="s">
        <v>10516</v>
      </c>
      <c r="H1884" s="38" t="s">
        <v>12343</v>
      </c>
      <c r="I1884" s="221">
        <v>6.7272999999999996</v>
      </c>
      <c r="J1884" s="212" t="s">
        <v>17850</v>
      </c>
      <c r="K1884" s="53"/>
    </row>
    <row r="1885" spans="1:11" ht="31.2">
      <c r="A1885" s="53">
        <v>353</v>
      </c>
      <c r="B1885" s="53">
        <v>353</v>
      </c>
      <c r="C1885" s="38" t="s">
        <v>11850</v>
      </c>
      <c r="D1885" s="38" t="s">
        <v>163</v>
      </c>
      <c r="E1885" s="38" t="s">
        <v>10515</v>
      </c>
      <c r="F1885" s="38" t="s">
        <v>11876</v>
      </c>
      <c r="G1885" s="221" t="s">
        <v>10516</v>
      </c>
      <c r="H1885" s="38" t="s">
        <v>12344</v>
      </c>
      <c r="I1885" s="221">
        <v>3.9009</v>
      </c>
      <c r="J1885" s="212" t="s">
        <v>17850</v>
      </c>
      <c r="K1885" s="53"/>
    </row>
    <row r="1886" spans="1:11" ht="31.2">
      <c r="A1886" s="53">
        <v>354</v>
      </c>
      <c r="B1886" s="53">
        <v>354</v>
      </c>
      <c r="C1886" s="38" t="s">
        <v>11850</v>
      </c>
      <c r="D1886" s="38" t="s">
        <v>163</v>
      </c>
      <c r="E1886" s="38" t="s">
        <v>10515</v>
      </c>
      <c r="F1886" s="38" t="s">
        <v>11934</v>
      </c>
      <c r="G1886" s="221" t="s">
        <v>10516</v>
      </c>
      <c r="H1886" s="38" t="s">
        <v>12345</v>
      </c>
      <c r="I1886" s="221">
        <v>4.4813000000000001</v>
      </c>
      <c r="J1886" s="212" t="s">
        <v>17850</v>
      </c>
      <c r="K1886" s="53"/>
    </row>
    <row r="1887" spans="1:11" ht="31.2">
      <c r="A1887" s="53">
        <v>355</v>
      </c>
      <c r="B1887" s="53">
        <v>355</v>
      </c>
      <c r="C1887" s="38" t="s">
        <v>11851</v>
      </c>
      <c r="D1887" s="38" t="s">
        <v>185</v>
      </c>
      <c r="E1887" s="38" t="s">
        <v>10515</v>
      </c>
      <c r="F1887" s="38" t="s">
        <v>11935</v>
      </c>
      <c r="G1887" s="221" t="s">
        <v>10516</v>
      </c>
      <c r="H1887" s="38" t="s">
        <v>12346</v>
      </c>
      <c r="I1887" s="221">
        <v>4.7037000000000004</v>
      </c>
      <c r="J1887" s="212" t="s">
        <v>17850</v>
      </c>
      <c r="K1887" s="53"/>
    </row>
    <row r="1888" spans="1:11" ht="31.2">
      <c r="A1888" s="53">
        <v>356</v>
      </c>
      <c r="B1888" s="53">
        <v>356</v>
      </c>
      <c r="C1888" s="38" t="s">
        <v>11850</v>
      </c>
      <c r="D1888" s="38" t="s">
        <v>160</v>
      </c>
      <c r="E1888" s="38" t="s">
        <v>10515</v>
      </c>
      <c r="F1888" s="38" t="s">
        <v>11895</v>
      </c>
      <c r="G1888" s="221" t="s">
        <v>10516</v>
      </c>
      <c r="H1888" s="38" t="s">
        <v>12347</v>
      </c>
      <c r="I1888" s="221">
        <v>9.9771000000000001</v>
      </c>
      <c r="J1888" s="212" t="s">
        <v>17850</v>
      </c>
      <c r="K1888" s="53"/>
    </row>
    <row r="1889" spans="1:11" ht="31.2">
      <c r="A1889" s="53">
        <v>357</v>
      </c>
      <c r="B1889" s="53">
        <v>357</v>
      </c>
      <c r="C1889" s="38" t="s">
        <v>11851</v>
      </c>
      <c r="D1889" s="38" t="s">
        <v>185</v>
      </c>
      <c r="E1889" s="38" t="s">
        <v>11833</v>
      </c>
      <c r="F1889" s="38" t="s">
        <v>11873</v>
      </c>
      <c r="G1889" s="221" t="s">
        <v>10516</v>
      </c>
      <c r="H1889" s="38" t="s">
        <v>12348</v>
      </c>
      <c r="I1889" s="221">
        <v>15.844200000000001</v>
      </c>
      <c r="J1889" s="212" t="s">
        <v>17850</v>
      </c>
      <c r="K1889" s="53"/>
    </row>
    <row r="1890" spans="1:11" ht="31.2">
      <c r="A1890" s="53">
        <v>358</v>
      </c>
      <c r="B1890" s="53">
        <v>358</v>
      </c>
      <c r="C1890" s="38" t="s">
        <v>11850</v>
      </c>
      <c r="D1890" s="38" t="s">
        <v>163</v>
      </c>
      <c r="E1890" s="38" t="s">
        <v>10518</v>
      </c>
      <c r="F1890" s="38" t="s">
        <v>11936</v>
      </c>
      <c r="G1890" s="221" t="s">
        <v>10516</v>
      </c>
      <c r="H1890" s="38" t="s">
        <v>12349</v>
      </c>
      <c r="I1890" s="221">
        <v>2</v>
      </c>
      <c r="J1890" s="212" t="s">
        <v>17850</v>
      </c>
      <c r="K1890" s="53"/>
    </row>
    <row r="1891" spans="1:11" ht="31.2">
      <c r="A1891" s="53">
        <v>359</v>
      </c>
      <c r="B1891" s="53">
        <v>359</v>
      </c>
      <c r="C1891" s="38" t="s">
        <v>11851</v>
      </c>
      <c r="D1891" s="38" t="s">
        <v>185</v>
      </c>
      <c r="E1891" s="38" t="s">
        <v>10515</v>
      </c>
      <c r="F1891" s="38" t="s">
        <v>11873</v>
      </c>
      <c r="G1891" s="221" t="s">
        <v>10516</v>
      </c>
      <c r="H1891" s="38" t="s">
        <v>12350</v>
      </c>
      <c r="I1891" s="221">
        <v>4.7031999999999998</v>
      </c>
      <c r="J1891" s="212" t="s">
        <v>17850</v>
      </c>
      <c r="K1891" s="53"/>
    </row>
    <row r="1892" spans="1:11" ht="31.2">
      <c r="A1892" s="53">
        <v>360</v>
      </c>
      <c r="B1892" s="53">
        <v>360</v>
      </c>
      <c r="C1892" s="38" t="s">
        <v>11850</v>
      </c>
      <c r="D1892" s="38" t="s">
        <v>163</v>
      </c>
      <c r="E1892" s="38" t="s">
        <v>10515</v>
      </c>
      <c r="F1892" s="38" t="s">
        <v>11937</v>
      </c>
      <c r="G1892" s="221" t="s">
        <v>10516</v>
      </c>
      <c r="H1892" s="38" t="s">
        <v>12351</v>
      </c>
      <c r="I1892" s="221">
        <v>3.9068000000000001</v>
      </c>
      <c r="J1892" s="212" t="s">
        <v>17850</v>
      </c>
      <c r="K1892" s="53"/>
    </row>
    <row r="1893" spans="1:11" ht="31.2">
      <c r="A1893" s="53">
        <v>361</v>
      </c>
      <c r="B1893" s="53">
        <v>361</v>
      </c>
      <c r="C1893" s="38" t="s">
        <v>11850</v>
      </c>
      <c r="D1893" s="38" t="s">
        <v>163</v>
      </c>
      <c r="E1893" s="38" t="s">
        <v>10515</v>
      </c>
      <c r="F1893" s="38" t="s">
        <v>11938</v>
      </c>
      <c r="G1893" s="221" t="s">
        <v>10516</v>
      </c>
      <c r="H1893" s="38" t="s">
        <v>12352</v>
      </c>
      <c r="I1893" s="221">
        <v>0.02</v>
      </c>
      <c r="J1893" s="212" t="s">
        <v>17850</v>
      </c>
      <c r="K1893" s="53"/>
    </row>
    <row r="1894" spans="1:11" ht="31.2">
      <c r="A1894" s="53">
        <v>362</v>
      </c>
      <c r="B1894" s="53">
        <v>362</v>
      </c>
      <c r="C1894" s="38" t="s">
        <v>11850</v>
      </c>
      <c r="D1894" s="38" t="s">
        <v>163</v>
      </c>
      <c r="E1894" s="38" t="s">
        <v>10515</v>
      </c>
      <c r="F1894" s="38" t="s">
        <v>11882</v>
      </c>
      <c r="G1894" s="221" t="s">
        <v>10516</v>
      </c>
      <c r="H1894" s="38" t="s">
        <v>12353</v>
      </c>
      <c r="I1894" s="221">
        <v>3.9009</v>
      </c>
      <c r="J1894" s="212" t="s">
        <v>17850</v>
      </c>
      <c r="K1894" s="53"/>
    </row>
    <row r="1895" spans="1:11" ht="31.2">
      <c r="A1895" s="53">
        <v>363</v>
      </c>
      <c r="B1895" s="53">
        <v>363</v>
      </c>
      <c r="C1895" s="38" t="s">
        <v>11850</v>
      </c>
      <c r="D1895" s="38" t="s">
        <v>163</v>
      </c>
      <c r="E1895" s="38" t="s">
        <v>11201</v>
      </c>
      <c r="F1895" s="38" t="s">
        <v>11870</v>
      </c>
      <c r="G1895" s="221" t="s">
        <v>10516</v>
      </c>
      <c r="H1895" s="38" t="s">
        <v>12354</v>
      </c>
      <c r="I1895" s="221">
        <v>4.6519000000000004</v>
      </c>
      <c r="J1895" s="212" t="s">
        <v>17850</v>
      </c>
      <c r="K1895" s="53"/>
    </row>
    <row r="1896" spans="1:11" ht="31.2">
      <c r="A1896" s="53">
        <v>364</v>
      </c>
      <c r="B1896" s="53">
        <v>364</v>
      </c>
      <c r="C1896" s="38" t="s">
        <v>11851</v>
      </c>
      <c r="D1896" s="38" t="s">
        <v>185</v>
      </c>
      <c r="E1896" s="38" t="s">
        <v>10518</v>
      </c>
      <c r="F1896" s="38" t="s">
        <v>11873</v>
      </c>
      <c r="G1896" s="221" t="s">
        <v>10516</v>
      </c>
      <c r="H1896" s="38" t="s">
        <v>12355</v>
      </c>
      <c r="I1896" s="221">
        <v>2</v>
      </c>
      <c r="J1896" s="212" t="s">
        <v>17850</v>
      </c>
      <c r="K1896" s="53"/>
    </row>
    <row r="1897" spans="1:11" ht="31.2">
      <c r="A1897" s="53">
        <v>365</v>
      </c>
      <c r="B1897" s="53">
        <v>365</v>
      </c>
      <c r="C1897" s="38" t="s">
        <v>11851</v>
      </c>
      <c r="D1897" s="38" t="s">
        <v>185</v>
      </c>
      <c r="E1897" s="38" t="s">
        <v>11833</v>
      </c>
      <c r="F1897" s="38" t="s">
        <v>11873</v>
      </c>
      <c r="G1897" s="221" t="s">
        <v>10516</v>
      </c>
      <c r="H1897" s="38" t="s">
        <v>12356</v>
      </c>
      <c r="I1897" s="221">
        <v>26.123899999999999</v>
      </c>
      <c r="J1897" s="212" t="s">
        <v>17850</v>
      </c>
      <c r="K1897" s="53"/>
    </row>
    <row r="1898" spans="1:11" ht="31.2">
      <c r="A1898" s="53">
        <v>366</v>
      </c>
      <c r="B1898" s="53">
        <v>366</v>
      </c>
      <c r="C1898" s="38" t="s">
        <v>11850</v>
      </c>
      <c r="D1898" s="38" t="s">
        <v>163</v>
      </c>
      <c r="E1898" s="38" t="s">
        <v>10515</v>
      </c>
      <c r="F1898" s="38" t="s">
        <v>11870</v>
      </c>
      <c r="G1898" s="221" t="s">
        <v>10516</v>
      </c>
      <c r="H1898" s="38" t="s">
        <v>12357</v>
      </c>
      <c r="I1898" s="221">
        <v>4.7766000000000002</v>
      </c>
      <c r="J1898" s="212" t="s">
        <v>17850</v>
      </c>
      <c r="K1898" s="53"/>
    </row>
    <row r="1899" spans="1:11" ht="31.2">
      <c r="A1899" s="53">
        <v>367</v>
      </c>
      <c r="B1899" s="53">
        <v>367</v>
      </c>
      <c r="C1899" s="38" t="s">
        <v>11850</v>
      </c>
      <c r="D1899" s="38" t="s">
        <v>163</v>
      </c>
      <c r="E1899" s="38" t="s">
        <v>10515</v>
      </c>
      <c r="F1899" s="38" t="s">
        <v>11870</v>
      </c>
      <c r="G1899" s="221" t="s">
        <v>10516</v>
      </c>
      <c r="H1899" s="38" t="s">
        <v>12358</v>
      </c>
      <c r="I1899" s="221">
        <v>4.7766000000000002</v>
      </c>
      <c r="J1899" s="212" t="s">
        <v>17850</v>
      </c>
      <c r="K1899" s="53"/>
    </row>
    <row r="1900" spans="1:11" ht="31.2">
      <c r="A1900" s="53">
        <v>368</v>
      </c>
      <c r="B1900" s="53">
        <v>368</v>
      </c>
      <c r="C1900" s="38" t="s">
        <v>11850</v>
      </c>
      <c r="D1900" s="38" t="s">
        <v>163</v>
      </c>
      <c r="E1900" s="38" t="s">
        <v>10515</v>
      </c>
      <c r="F1900" s="38" t="s">
        <v>11869</v>
      </c>
      <c r="G1900" s="221" t="s">
        <v>10516</v>
      </c>
      <c r="H1900" s="38" t="s">
        <v>12359</v>
      </c>
      <c r="I1900" s="221">
        <v>0.74280000000000002</v>
      </c>
      <c r="J1900" s="212" t="s">
        <v>17850</v>
      </c>
      <c r="K1900" s="53"/>
    </row>
    <row r="1901" spans="1:11" ht="31.2">
      <c r="A1901" s="53">
        <v>369</v>
      </c>
      <c r="B1901" s="53">
        <v>369</v>
      </c>
      <c r="C1901" s="38" t="s">
        <v>11851</v>
      </c>
      <c r="D1901" s="38" t="s">
        <v>185</v>
      </c>
      <c r="E1901" s="38" t="s">
        <v>10515</v>
      </c>
      <c r="F1901" s="38" t="s">
        <v>11873</v>
      </c>
      <c r="G1901" s="221" t="s">
        <v>10516</v>
      </c>
      <c r="H1901" s="38" t="s">
        <v>12360</v>
      </c>
      <c r="I1901" s="221">
        <v>0.48430000000000001</v>
      </c>
      <c r="J1901" s="212" t="s">
        <v>17850</v>
      </c>
      <c r="K1901" s="53"/>
    </row>
    <row r="1902" spans="1:11" ht="31.2">
      <c r="A1902" s="53">
        <v>370</v>
      </c>
      <c r="B1902" s="53">
        <v>370</v>
      </c>
      <c r="C1902" s="38" t="s">
        <v>11850</v>
      </c>
      <c r="D1902" s="38" t="s">
        <v>163</v>
      </c>
      <c r="E1902" s="38" t="s">
        <v>10515</v>
      </c>
      <c r="F1902" s="38" t="s">
        <v>11939</v>
      </c>
      <c r="G1902" s="221" t="s">
        <v>10516</v>
      </c>
      <c r="H1902" s="38" t="s">
        <v>12361</v>
      </c>
      <c r="I1902" s="221">
        <v>4.0819000000000001</v>
      </c>
      <c r="J1902" s="212" t="s">
        <v>17850</v>
      </c>
      <c r="K1902" s="53"/>
    </row>
    <row r="1903" spans="1:11" ht="31.2">
      <c r="A1903" s="53">
        <v>371</v>
      </c>
      <c r="B1903" s="53">
        <v>371</v>
      </c>
      <c r="C1903" s="38" t="s">
        <v>11850</v>
      </c>
      <c r="D1903" s="38" t="s">
        <v>163</v>
      </c>
      <c r="E1903" s="38" t="s">
        <v>10515</v>
      </c>
      <c r="F1903" s="38" t="s">
        <v>11876</v>
      </c>
      <c r="G1903" s="221" t="s">
        <v>10516</v>
      </c>
      <c r="H1903" s="38" t="s">
        <v>12362</v>
      </c>
      <c r="I1903" s="221">
        <v>3.8969999999999998</v>
      </c>
      <c r="J1903" s="212" t="s">
        <v>17850</v>
      </c>
      <c r="K1903" s="53"/>
    </row>
    <row r="1904" spans="1:11" ht="31.2">
      <c r="A1904" s="53">
        <v>372</v>
      </c>
      <c r="B1904" s="53">
        <v>372</v>
      </c>
      <c r="C1904" s="38" t="s">
        <v>11850</v>
      </c>
      <c r="D1904" s="38" t="s">
        <v>163</v>
      </c>
      <c r="E1904" s="38" t="s">
        <v>10515</v>
      </c>
      <c r="F1904" s="38" t="s">
        <v>11870</v>
      </c>
      <c r="G1904" s="221" t="s">
        <v>10516</v>
      </c>
      <c r="H1904" s="38" t="s">
        <v>12363</v>
      </c>
      <c r="I1904" s="221">
        <v>2.1543000000000001</v>
      </c>
      <c r="J1904" s="212" t="s">
        <v>17850</v>
      </c>
      <c r="K1904" s="53"/>
    </row>
    <row r="1905" spans="1:11" ht="31.2">
      <c r="A1905" s="53">
        <v>373</v>
      </c>
      <c r="B1905" s="53">
        <v>373</v>
      </c>
      <c r="C1905" s="38" t="s">
        <v>11850</v>
      </c>
      <c r="D1905" s="38" t="s">
        <v>163</v>
      </c>
      <c r="E1905" s="38" t="s">
        <v>10515</v>
      </c>
      <c r="F1905" s="38" t="s">
        <v>11876</v>
      </c>
      <c r="G1905" s="221" t="s">
        <v>10516</v>
      </c>
      <c r="H1905" s="38" t="s">
        <v>12364</v>
      </c>
      <c r="I1905" s="221">
        <v>3.8969999999999998</v>
      </c>
      <c r="J1905" s="212" t="s">
        <v>17850</v>
      </c>
      <c r="K1905" s="53"/>
    </row>
    <row r="1906" spans="1:11" ht="62.4">
      <c r="A1906" s="53">
        <v>374</v>
      </c>
      <c r="B1906" s="53">
        <v>374</v>
      </c>
      <c r="C1906" s="38" t="s">
        <v>11851</v>
      </c>
      <c r="D1906" s="38" t="s">
        <v>185</v>
      </c>
      <c r="E1906" s="38" t="s">
        <v>10844</v>
      </c>
      <c r="F1906" s="38" t="s">
        <v>11873</v>
      </c>
      <c r="G1906" s="221" t="s">
        <v>10516</v>
      </c>
      <c r="H1906" s="38" t="s">
        <v>12365</v>
      </c>
      <c r="I1906" s="221">
        <v>2</v>
      </c>
      <c r="J1906" s="212" t="s">
        <v>17850</v>
      </c>
      <c r="K1906" s="53"/>
    </row>
    <row r="1907" spans="1:11" ht="31.2">
      <c r="A1907" s="53">
        <v>375</v>
      </c>
      <c r="B1907" s="53">
        <v>375</v>
      </c>
      <c r="C1907" s="38" t="s">
        <v>11850</v>
      </c>
      <c r="D1907" s="38" t="s">
        <v>163</v>
      </c>
      <c r="E1907" s="38" t="s">
        <v>10515</v>
      </c>
      <c r="F1907" s="38" t="s">
        <v>11869</v>
      </c>
      <c r="G1907" s="221" t="s">
        <v>10516</v>
      </c>
      <c r="H1907" s="38" t="s">
        <v>12366</v>
      </c>
      <c r="I1907" s="221">
        <v>4.7470999999999997</v>
      </c>
      <c r="J1907" s="212" t="s">
        <v>17850</v>
      </c>
      <c r="K1907" s="53"/>
    </row>
    <row r="1908" spans="1:11" ht="31.2">
      <c r="A1908" s="53">
        <v>376</v>
      </c>
      <c r="B1908" s="53">
        <v>376</v>
      </c>
      <c r="C1908" s="38" t="s">
        <v>11850</v>
      </c>
      <c r="D1908" s="38" t="s">
        <v>163</v>
      </c>
      <c r="E1908" s="38" t="s">
        <v>10515</v>
      </c>
      <c r="F1908" s="38" t="s">
        <v>11882</v>
      </c>
      <c r="G1908" s="221" t="s">
        <v>10516</v>
      </c>
      <c r="H1908" s="38" t="s">
        <v>12367</v>
      </c>
      <c r="I1908" s="221">
        <v>4.7766000000000002</v>
      </c>
      <c r="J1908" s="212" t="s">
        <v>17850</v>
      </c>
      <c r="K1908" s="53"/>
    </row>
    <row r="1909" spans="1:11" ht="31.2">
      <c r="A1909" s="53">
        <v>377</v>
      </c>
      <c r="B1909" s="53">
        <v>377</v>
      </c>
      <c r="C1909" s="38" t="s">
        <v>11850</v>
      </c>
      <c r="D1909" s="38" t="s">
        <v>163</v>
      </c>
      <c r="E1909" s="38" t="s">
        <v>10515</v>
      </c>
      <c r="F1909" s="38" t="s">
        <v>11882</v>
      </c>
      <c r="G1909" s="221" t="s">
        <v>10516</v>
      </c>
      <c r="H1909" s="38" t="s">
        <v>12368</v>
      </c>
      <c r="I1909" s="221">
        <v>4.9287000000000001</v>
      </c>
      <c r="J1909" s="212" t="s">
        <v>17850</v>
      </c>
      <c r="K1909" s="53"/>
    </row>
    <row r="1910" spans="1:11" ht="31.2">
      <c r="A1910" s="53">
        <v>378</v>
      </c>
      <c r="B1910" s="53">
        <v>378</v>
      </c>
      <c r="C1910" s="38" t="s">
        <v>11850</v>
      </c>
      <c r="D1910" s="38" t="s">
        <v>163</v>
      </c>
      <c r="E1910" s="38" t="s">
        <v>10515</v>
      </c>
      <c r="F1910" s="38" t="s">
        <v>11877</v>
      </c>
      <c r="G1910" s="221" t="s">
        <v>10516</v>
      </c>
      <c r="H1910" s="38" t="s">
        <v>12369</v>
      </c>
      <c r="I1910" s="221">
        <v>1.2561</v>
      </c>
      <c r="J1910" s="212" t="s">
        <v>17850</v>
      </c>
      <c r="K1910" s="53"/>
    </row>
    <row r="1911" spans="1:11" ht="31.2">
      <c r="A1911" s="53">
        <v>379</v>
      </c>
      <c r="B1911" s="53">
        <v>379</v>
      </c>
      <c r="C1911" s="38" t="s">
        <v>11850</v>
      </c>
      <c r="D1911" s="38" t="s">
        <v>163</v>
      </c>
      <c r="E1911" s="38" t="s">
        <v>10515</v>
      </c>
      <c r="F1911" s="38" t="s">
        <v>11940</v>
      </c>
      <c r="G1911" s="221" t="s">
        <v>10516</v>
      </c>
      <c r="H1911" s="38" t="s">
        <v>12370</v>
      </c>
      <c r="I1911" s="221">
        <v>0.02</v>
      </c>
      <c r="J1911" s="212" t="s">
        <v>17850</v>
      </c>
      <c r="K1911" s="53"/>
    </row>
    <row r="1912" spans="1:11" ht="31.2">
      <c r="A1912" s="53">
        <v>380</v>
      </c>
      <c r="B1912" s="53">
        <v>380</v>
      </c>
      <c r="C1912" s="38" t="s">
        <v>11850</v>
      </c>
      <c r="D1912" s="38" t="s">
        <v>163</v>
      </c>
      <c r="E1912" s="38" t="s">
        <v>10515</v>
      </c>
      <c r="F1912" s="38" t="s">
        <v>11869</v>
      </c>
      <c r="G1912" s="221" t="s">
        <v>10516</v>
      </c>
      <c r="H1912" s="38" t="s">
        <v>12371</v>
      </c>
      <c r="I1912" s="221">
        <v>0.89300000000000002</v>
      </c>
      <c r="J1912" s="212" t="s">
        <v>17850</v>
      </c>
      <c r="K1912" s="53"/>
    </row>
    <row r="1913" spans="1:11" ht="31.2">
      <c r="A1913" s="53">
        <v>381</v>
      </c>
      <c r="B1913" s="53">
        <v>381</v>
      </c>
      <c r="C1913" s="38" t="s">
        <v>11850</v>
      </c>
      <c r="D1913" s="38" t="s">
        <v>163</v>
      </c>
      <c r="E1913" s="38" t="s">
        <v>10515</v>
      </c>
      <c r="F1913" s="38" t="s">
        <v>11869</v>
      </c>
      <c r="G1913" s="221" t="s">
        <v>10516</v>
      </c>
      <c r="H1913" s="38" t="s">
        <v>12372</v>
      </c>
      <c r="I1913" s="221">
        <v>4.0018000000000002</v>
      </c>
      <c r="J1913" s="212" t="s">
        <v>17850</v>
      </c>
      <c r="K1913" s="53"/>
    </row>
    <row r="1914" spans="1:11" ht="31.2">
      <c r="A1914" s="53">
        <v>382</v>
      </c>
      <c r="B1914" s="53">
        <v>382</v>
      </c>
      <c r="C1914" s="38" t="s">
        <v>11851</v>
      </c>
      <c r="D1914" s="38" t="s">
        <v>185</v>
      </c>
      <c r="E1914" s="38" t="s">
        <v>11200</v>
      </c>
      <c r="F1914" s="38" t="s">
        <v>11941</v>
      </c>
      <c r="G1914" s="221" t="s">
        <v>10516</v>
      </c>
      <c r="H1914" s="38" t="s">
        <v>12373</v>
      </c>
      <c r="I1914" s="221">
        <v>12.296200000000001</v>
      </c>
      <c r="J1914" s="212" t="s">
        <v>17850</v>
      </c>
      <c r="K1914" s="53"/>
    </row>
    <row r="1915" spans="1:11" ht="31.2">
      <c r="A1915" s="53">
        <v>383</v>
      </c>
      <c r="B1915" s="53">
        <v>383</v>
      </c>
      <c r="C1915" s="38" t="s">
        <v>11850</v>
      </c>
      <c r="D1915" s="38" t="s">
        <v>163</v>
      </c>
      <c r="E1915" s="38" t="s">
        <v>10515</v>
      </c>
      <c r="F1915" s="38" t="s">
        <v>11882</v>
      </c>
      <c r="G1915" s="221" t="s">
        <v>10516</v>
      </c>
      <c r="H1915" s="38" t="s">
        <v>12374</v>
      </c>
      <c r="I1915" s="221">
        <v>5.1881000000000004</v>
      </c>
      <c r="J1915" s="212" t="s">
        <v>17850</v>
      </c>
      <c r="K1915" s="53"/>
    </row>
    <row r="1916" spans="1:11" ht="31.2">
      <c r="A1916" s="53">
        <v>384</v>
      </c>
      <c r="B1916" s="53">
        <v>384</v>
      </c>
      <c r="C1916" s="38" t="s">
        <v>11850</v>
      </c>
      <c r="D1916" s="38" t="s">
        <v>163</v>
      </c>
      <c r="E1916" s="38" t="s">
        <v>10515</v>
      </c>
      <c r="F1916" s="38" t="s">
        <v>11888</v>
      </c>
      <c r="G1916" s="221" t="s">
        <v>10516</v>
      </c>
      <c r="H1916" s="38" t="s">
        <v>12375</v>
      </c>
      <c r="I1916" s="221">
        <v>0.01</v>
      </c>
      <c r="J1916" s="212" t="s">
        <v>17850</v>
      </c>
      <c r="K1916" s="53"/>
    </row>
    <row r="1917" spans="1:11" ht="31.2">
      <c r="A1917" s="53">
        <v>385</v>
      </c>
      <c r="B1917" s="53">
        <v>385</v>
      </c>
      <c r="C1917" s="38" t="s">
        <v>11850</v>
      </c>
      <c r="D1917" s="38" t="s">
        <v>163</v>
      </c>
      <c r="E1917" s="38" t="s">
        <v>10515</v>
      </c>
      <c r="F1917" s="38" t="s">
        <v>11888</v>
      </c>
      <c r="G1917" s="221" t="s">
        <v>10516</v>
      </c>
      <c r="H1917" s="38" t="s">
        <v>12376</v>
      </c>
      <c r="I1917" s="221">
        <v>0.01</v>
      </c>
      <c r="J1917" s="212" t="s">
        <v>17850</v>
      </c>
      <c r="K1917" s="53"/>
    </row>
    <row r="1918" spans="1:11" ht="31.2">
      <c r="A1918" s="53">
        <v>386</v>
      </c>
      <c r="B1918" s="53">
        <v>386</v>
      </c>
      <c r="C1918" s="38" t="s">
        <v>11851</v>
      </c>
      <c r="D1918" s="38" t="s">
        <v>185</v>
      </c>
      <c r="E1918" s="38" t="s">
        <v>10518</v>
      </c>
      <c r="F1918" s="38" t="s">
        <v>11942</v>
      </c>
      <c r="G1918" s="221" t="s">
        <v>10516</v>
      </c>
      <c r="H1918" s="38" t="s">
        <v>12377</v>
      </c>
      <c r="I1918" s="221">
        <v>2</v>
      </c>
      <c r="J1918" s="212" t="s">
        <v>17850</v>
      </c>
      <c r="K1918" s="53"/>
    </row>
    <row r="1919" spans="1:11" ht="31.2">
      <c r="A1919" s="53">
        <v>387</v>
      </c>
      <c r="B1919" s="53">
        <v>387</v>
      </c>
      <c r="C1919" s="38" t="s">
        <v>11850</v>
      </c>
      <c r="D1919" s="38" t="s">
        <v>163</v>
      </c>
      <c r="E1919" s="38" t="s">
        <v>10515</v>
      </c>
      <c r="F1919" s="38" t="s">
        <v>11870</v>
      </c>
      <c r="G1919" s="221" t="s">
        <v>10516</v>
      </c>
      <c r="H1919" s="38" t="s">
        <v>12378</v>
      </c>
      <c r="I1919" s="221">
        <v>4.9283000000000001</v>
      </c>
      <c r="J1919" s="212" t="s">
        <v>17850</v>
      </c>
      <c r="K1919" s="53"/>
    </row>
    <row r="1920" spans="1:11" ht="31.2">
      <c r="A1920" s="53">
        <v>388</v>
      </c>
      <c r="B1920" s="53">
        <v>388</v>
      </c>
      <c r="C1920" s="38" t="s">
        <v>11850</v>
      </c>
      <c r="D1920" s="38" t="s">
        <v>163</v>
      </c>
      <c r="E1920" s="38" t="s">
        <v>10515</v>
      </c>
      <c r="F1920" s="38" t="s">
        <v>11870</v>
      </c>
      <c r="G1920" s="221" t="s">
        <v>10516</v>
      </c>
      <c r="H1920" s="38" t="s">
        <v>12379</v>
      </c>
      <c r="I1920" s="221">
        <v>3.9020999999999999</v>
      </c>
      <c r="J1920" s="212" t="s">
        <v>17850</v>
      </c>
      <c r="K1920" s="53"/>
    </row>
    <row r="1921" spans="1:11" ht="31.2">
      <c r="A1921" s="53">
        <v>389</v>
      </c>
      <c r="B1921" s="53">
        <v>389</v>
      </c>
      <c r="C1921" s="38" t="s">
        <v>11850</v>
      </c>
      <c r="D1921" s="38" t="s">
        <v>163</v>
      </c>
      <c r="E1921" s="38" t="s">
        <v>10515</v>
      </c>
      <c r="F1921" s="38" t="s">
        <v>11876</v>
      </c>
      <c r="G1921" s="221" t="s">
        <v>10516</v>
      </c>
      <c r="H1921" s="38" t="s">
        <v>12380</v>
      </c>
      <c r="I1921" s="221">
        <v>3.9361000000000002</v>
      </c>
      <c r="J1921" s="212" t="s">
        <v>17850</v>
      </c>
      <c r="K1921" s="53"/>
    </row>
    <row r="1922" spans="1:11" ht="31.2">
      <c r="A1922" s="53">
        <v>390</v>
      </c>
      <c r="B1922" s="53">
        <v>390</v>
      </c>
      <c r="C1922" s="38" t="s">
        <v>11851</v>
      </c>
      <c r="D1922" s="38" t="s">
        <v>185</v>
      </c>
      <c r="E1922" s="38" t="s">
        <v>10518</v>
      </c>
      <c r="F1922" s="38" t="s">
        <v>11873</v>
      </c>
      <c r="G1922" s="221" t="s">
        <v>10516</v>
      </c>
      <c r="H1922" s="38" t="s">
        <v>12381</v>
      </c>
      <c r="I1922" s="221">
        <v>1.976</v>
      </c>
      <c r="J1922" s="212" t="s">
        <v>17850</v>
      </c>
      <c r="K1922" s="53"/>
    </row>
    <row r="1923" spans="1:11" ht="31.2">
      <c r="A1923" s="53">
        <v>391</v>
      </c>
      <c r="B1923" s="53">
        <v>391</v>
      </c>
      <c r="C1923" s="38" t="s">
        <v>11850</v>
      </c>
      <c r="D1923" s="38" t="s">
        <v>163</v>
      </c>
      <c r="E1923" s="38" t="s">
        <v>10515</v>
      </c>
      <c r="F1923" s="38" t="s">
        <v>11870</v>
      </c>
      <c r="G1923" s="221" t="s">
        <v>10516</v>
      </c>
      <c r="H1923" s="38" t="s">
        <v>12382</v>
      </c>
      <c r="I1923" s="221">
        <v>4.0979999999999999</v>
      </c>
      <c r="J1923" s="212" t="s">
        <v>17850</v>
      </c>
      <c r="K1923" s="53"/>
    </row>
    <row r="1924" spans="1:11" ht="31.2">
      <c r="A1924" s="53">
        <v>392</v>
      </c>
      <c r="B1924" s="53">
        <v>392</v>
      </c>
      <c r="C1924" s="38" t="s">
        <v>11850</v>
      </c>
      <c r="D1924" s="38" t="s">
        <v>163</v>
      </c>
      <c r="E1924" s="38" t="s">
        <v>10515</v>
      </c>
      <c r="F1924" s="38" t="s">
        <v>11943</v>
      </c>
      <c r="G1924" s="221" t="s">
        <v>10516</v>
      </c>
      <c r="H1924" s="38" t="s">
        <v>12383</v>
      </c>
      <c r="I1924" s="221">
        <v>0.02</v>
      </c>
      <c r="J1924" s="212" t="s">
        <v>17850</v>
      </c>
      <c r="K1924" s="53"/>
    </row>
    <row r="1925" spans="1:11" ht="31.2">
      <c r="A1925" s="53">
        <v>393</v>
      </c>
      <c r="B1925" s="53">
        <v>393</v>
      </c>
      <c r="C1925" s="38" t="s">
        <v>11850</v>
      </c>
      <c r="D1925" s="38" t="s">
        <v>160</v>
      </c>
      <c r="E1925" s="38" t="s">
        <v>10515</v>
      </c>
      <c r="F1925" s="38" t="s">
        <v>11893</v>
      </c>
      <c r="G1925" s="221" t="s">
        <v>10516</v>
      </c>
      <c r="H1925" s="38" t="s">
        <v>12384</v>
      </c>
      <c r="I1925" s="221">
        <v>7.2085999999999997</v>
      </c>
      <c r="J1925" s="212" t="s">
        <v>17850</v>
      </c>
      <c r="K1925" s="53"/>
    </row>
    <row r="1926" spans="1:11" ht="31.2">
      <c r="A1926" s="53">
        <v>394</v>
      </c>
      <c r="B1926" s="53">
        <v>394</v>
      </c>
      <c r="C1926" s="38" t="s">
        <v>11850</v>
      </c>
      <c r="D1926" s="38" t="s">
        <v>160</v>
      </c>
      <c r="E1926" s="38" t="s">
        <v>10515</v>
      </c>
      <c r="F1926" s="38" t="s">
        <v>11899</v>
      </c>
      <c r="G1926" s="221" t="s">
        <v>10516</v>
      </c>
      <c r="H1926" s="38" t="s">
        <v>12385</v>
      </c>
      <c r="I1926" s="221">
        <v>4.2651000000000003</v>
      </c>
      <c r="J1926" s="212" t="s">
        <v>17850</v>
      </c>
      <c r="K1926" s="53"/>
    </row>
    <row r="1927" spans="1:11" ht="31.2">
      <c r="A1927" s="53">
        <v>395</v>
      </c>
      <c r="B1927" s="53">
        <v>395</v>
      </c>
      <c r="C1927" s="38" t="s">
        <v>11850</v>
      </c>
      <c r="D1927" s="38" t="s">
        <v>160</v>
      </c>
      <c r="E1927" s="38" t="s">
        <v>10515</v>
      </c>
      <c r="F1927" s="38" t="s">
        <v>11893</v>
      </c>
      <c r="G1927" s="221" t="s">
        <v>10516</v>
      </c>
      <c r="H1927" s="38" t="s">
        <v>12386</v>
      </c>
      <c r="I1927" s="221">
        <v>9.7817000000000007</v>
      </c>
      <c r="J1927" s="212" t="s">
        <v>17850</v>
      </c>
      <c r="K1927" s="53"/>
    </row>
    <row r="1928" spans="1:11" ht="31.2">
      <c r="A1928" s="53">
        <v>396</v>
      </c>
      <c r="B1928" s="53">
        <v>396</v>
      </c>
      <c r="C1928" s="38" t="s">
        <v>11850</v>
      </c>
      <c r="D1928" s="38" t="s">
        <v>163</v>
      </c>
      <c r="E1928" s="38" t="s">
        <v>10515</v>
      </c>
      <c r="F1928" s="38" t="s">
        <v>11870</v>
      </c>
      <c r="G1928" s="221" t="s">
        <v>10516</v>
      </c>
      <c r="H1928" s="38" t="s">
        <v>12387</v>
      </c>
      <c r="I1928" s="221">
        <v>3.8929</v>
      </c>
      <c r="J1928" s="212" t="s">
        <v>17850</v>
      </c>
      <c r="K1928" s="53"/>
    </row>
    <row r="1929" spans="1:11" ht="31.2">
      <c r="A1929" s="53">
        <v>397</v>
      </c>
      <c r="B1929" s="53">
        <v>397</v>
      </c>
      <c r="C1929" s="38" t="s">
        <v>11850</v>
      </c>
      <c r="D1929" s="38" t="s">
        <v>163</v>
      </c>
      <c r="E1929" s="38" t="s">
        <v>10515</v>
      </c>
      <c r="F1929" s="38" t="s">
        <v>11869</v>
      </c>
      <c r="G1929" s="221" t="s">
        <v>10516</v>
      </c>
      <c r="H1929" s="38" t="s">
        <v>12388</v>
      </c>
      <c r="I1929" s="221">
        <v>3.9068000000000001</v>
      </c>
      <c r="J1929" s="212" t="s">
        <v>17850</v>
      </c>
      <c r="K1929" s="53"/>
    </row>
    <row r="1930" spans="1:11" ht="31.2">
      <c r="A1930" s="53">
        <v>398</v>
      </c>
      <c r="B1930" s="53">
        <v>398</v>
      </c>
      <c r="C1930" s="38" t="s">
        <v>11850</v>
      </c>
      <c r="D1930" s="38" t="s">
        <v>163</v>
      </c>
      <c r="E1930" s="38" t="s">
        <v>10515</v>
      </c>
      <c r="F1930" s="38" t="s">
        <v>11869</v>
      </c>
      <c r="G1930" s="221" t="s">
        <v>10516</v>
      </c>
      <c r="H1930" s="38" t="s">
        <v>12389</v>
      </c>
      <c r="I1930" s="221">
        <v>3.7991000000000001</v>
      </c>
      <c r="J1930" s="212" t="s">
        <v>17850</v>
      </c>
      <c r="K1930" s="53"/>
    </row>
    <row r="1931" spans="1:11" ht="31.2">
      <c r="A1931" s="53">
        <v>399</v>
      </c>
      <c r="B1931" s="53">
        <v>399</v>
      </c>
      <c r="C1931" s="38" t="s">
        <v>11850</v>
      </c>
      <c r="D1931" s="38" t="s">
        <v>163</v>
      </c>
      <c r="E1931" s="38" t="s">
        <v>10515</v>
      </c>
      <c r="F1931" s="38" t="s">
        <v>11882</v>
      </c>
      <c r="G1931" s="221" t="s">
        <v>10516</v>
      </c>
      <c r="H1931" s="38" t="s">
        <v>12390</v>
      </c>
      <c r="I1931" s="221">
        <v>4.7766000000000002</v>
      </c>
      <c r="J1931" s="212" t="s">
        <v>17850</v>
      </c>
      <c r="K1931" s="53"/>
    </row>
    <row r="1932" spans="1:11" ht="31.2">
      <c r="A1932" s="53">
        <v>400</v>
      </c>
      <c r="B1932" s="53">
        <v>400</v>
      </c>
      <c r="C1932" s="38" t="s">
        <v>11850</v>
      </c>
      <c r="D1932" s="38" t="s">
        <v>160</v>
      </c>
      <c r="E1932" s="38" t="s">
        <v>10515</v>
      </c>
      <c r="F1932" s="38" t="s">
        <v>11905</v>
      </c>
      <c r="G1932" s="221" t="s">
        <v>10516</v>
      </c>
      <c r="H1932" s="38" t="s">
        <v>12391</v>
      </c>
      <c r="I1932" s="221">
        <v>4.6210000000000004</v>
      </c>
      <c r="J1932" s="212" t="s">
        <v>17850</v>
      </c>
      <c r="K1932" s="53"/>
    </row>
    <row r="1933" spans="1:11" ht="31.2">
      <c r="A1933" s="53">
        <v>401</v>
      </c>
      <c r="B1933" s="53">
        <v>401</v>
      </c>
      <c r="C1933" s="38" t="s">
        <v>11851</v>
      </c>
      <c r="D1933" s="38" t="s">
        <v>185</v>
      </c>
      <c r="E1933" s="38" t="s">
        <v>10515</v>
      </c>
      <c r="F1933" s="38" t="s">
        <v>11873</v>
      </c>
      <c r="G1933" s="221" t="s">
        <v>10516</v>
      </c>
      <c r="H1933" s="38" t="s">
        <v>12392</v>
      </c>
      <c r="I1933" s="221">
        <v>4.4309000000000003</v>
      </c>
      <c r="J1933" s="212" t="s">
        <v>17850</v>
      </c>
      <c r="K1933" s="53"/>
    </row>
    <row r="1934" spans="1:11" ht="31.2">
      <c r="A1934" s="53">
        <v>402</v>
      </c>
      <c r="B1934" s="53">
        <v>402</v>
      </c>
      <c r="C1934" s="38" t="s">
        <v>11851</v>
      </c>
      <c r="D1934" s="38" t="s">
        <v>185</v>
      </c>
      <c r="E1934" s="38" t="s">
        <v>11833</v>
      </c>
      <c r="F1934" s="38" t="s">
        <v>11873</v>
      </c>
      <c r="G1934" s="221" t="s">
        <v>10516</v>
      </c>
      <c r="H1934" s="38" t="s">
        <v>12393</v>
      </c>
      <c r="I1934" s="221">
        <v>26.774000000000001</v>
      </c>
      <c r="J1934" s="212" t="s">
        <v>17850</v>
      </c>
      <c r="K1934" s="53"/>
    </row>
    <row r="1935" spans="1:11" ht="31.2">
      <c r="A1935" s="53">
        <v>403</v>
      </c>
      <c r="B1935" s="53">
        <v>403</v>
      </c>
      <c r="C1935" s="38" t="s">
        <v>11850</v>
      </c>
      <c r="D1935" s="38" t="s">
        <v>163</v>
      </c>
      <c r="E1935" s="38" t="s">
        <v>10515</v>
      </c>
      <c r="F1935" s="38" t="s">
        <v>11876</v>
      </c>
      <c r="G1935" s="221" t="s">
        <v>10516</v>
      </c>
      <c r="H1935" s="38" t="s">
        <v>12394</v>
      </c>
      <c r="I1935" s="221">
        <v>4.4572000000000003</v>
      </c>
      <c r="J1935" s="212" t="s">
        <v>17850</v>
      </c>
      <c r="K1935" s="53"/>
    </row>
    <row r="1936" spans="1:11" ht="31.2">
      <c r="A1936" s="53">
        <v>404</v>
      </c>
      <c r="B1936" s="53">
        <v>404</v>
      </c>
      <c r="C1936" s="38" t="s">
        <v>11850</v>
      </c>
      <c r="D1936" s="38" t="s">
        <v>160</v>
      </c>
      <c r="E1936" s="38" t="s">
        <v>10515</v>
      </c>
      <c r="F1936" s="38" t="s">
        <v>11879</v>
      </c>
      <c r="G1936" s="221" t="s">
        <v>10516</v>
      </c>
      <c r="H1936" s="38" t="s">
        <v>12395</v>
      </c>
      <c r="I1936" s="221">
        <v>4.3525</v>
      </c>
      <c r="J1936" s="212" t="s">
        <v>17850</v>
      </c>
      <c r="K1936" s="53"/>
    </row>
    <row r="1937" spans="1:11" ht="31.2">
      <c r="A1937" s="53">
        <v>405</v>
      </c>
      <c r="B1937" s="53">
        <v>405</v>
      </c>
      <c r="C1937" s="38" t="s">
        <v>11850</v>
      </c>
      <c r="D1937" s="38" t="s">
        <v>160</v>
      </c>
      <c r="E1937" s="38" t="s">
        <v>10515</v>
      </c>
      <c r="F1937" s="38" t="s">
        <v>11893</v>
      </c>
      <c r="G1937" s="221" t="s">
        <v>10516</v>
      </c>
      <c r="H1937" s="38" t="s">
        <v>12396</v>
      </c>
      <c r="I1937" s="221">
        <v>9.6822999999999997</v>
      </c>
      <c r="J1937" s="212" t="s">
        <v>17850</v>
      </c>
      <c r="K1937" s="53"/>
    </row>
    <row r="1938" spans="1:11" ht="31.2">
      <c r="A1938" s="53">
        <v>406</v>
      </c>
      <c r="B1938" s="53">
        <v>406</v>
      </c>
      <c r="C1938" s="38" t="s">
        <v>11851</v>
      </c>
      <c r="D1938" s="38" t="s">
        <v>185</v>
      </c>
      <c r="E1938" s="38" t="s">
        <v>10518</v>
      </c>
      <c r="F1938" s="38" t="s">
        <v>11873</v>
      </c>
      <c r="G1938" s="221" t="s">
        <v>10516</v>
      </c>
      <c r="H1938" s="38" t="s">
        <v>12397</v>
      </c>
      <c r="I1938" s="221">
        <v>1.9381999999999999</v>
      </c>
      <c r="J1938" s="212" t="s">
        <v>17850</v>
      </c>
      <c r="K1938" s="53"/>
    </row>
    <row r="1939" spans="1:11" ht="31.2">
      <c r="A1939" s="53">
        <v>407</v>
      </c>
      <c r="B1939" s="53">
        <v>407</v>
      </c>
      <c r="C1939" s="38" t="s">
        <v>11850</v>
      </c>
      <c r="D1939" s="38" t="s">
        <v>163</v>
      </c>
      <c r="E1939" s="38" t="s">
        <v>10515</v>
      </c>
      <c r="F1939" s="38" t="s">
        <v>11881</v>
      </c>
      <c r="G1939" s="221" t="s">
        <v>10516</v>
      </c>
      <c r="H1939" s="38" t="s">
        <v>12398</v>
      </c>
      <c r="I1939" s="221">
        <v>1.9514</v>
      </c>
      <c r="J1939" s="212" t="s">
        <v>17850</v>
      </c>
      <c r="K1939" s="53"/>
    </row>
    <row r="1940" spans="1:11" ht="31.2">
      <c r="A1940" s="53">
        <v>408</v>
      </c>
      <c r="B1940" s="53">
        <v>408</v>
      </c>
      <c r="C1940" s="38" t="s">
        <v>11850</v>
      </c>
      <c r="D1940" s="38" t="s">
        <v>163</v>
      </c>
      <c r="E1940" s="38" t="s">
        <v>11857</v>
      </c>
      <c r="F1940" s="38" t="s">
        <v>11869</v>
      </c>
      <c r="G1940" s="221" t="s">
        <v>10516</v>
      </c>
      <c r="H1940" s="38" t="s">
        <v>12399</v>
      </c>
      <c r="I1940" s="221">
        <v>1.9503999999999999</v>
      </c>
      <c r="J1940" s="212" t="s">
        <v>17850</v>
      </c>
      <c r="K1940" s="53"/>
    </row>
    <row r="1941" spans="1:11" ht="31.2">
      <c r="A1941" s="53">
        <v>409</v>
      </c>
      <c r="B1941" s="53">
        <v>409</v>
      </c>
      <c r="C1941" s="38" t="s">
        <v>11850</v>
      </c>
      <c r="D1941" s="38" t="s">
        <v>163</v>
      </c>
      <c r="E1941" s="38" t="s">
        <v>10515</v>
      </c>
      <c r="F1941" s="38" t="s">
        <v>11869</v>
      </c>
      <c r="G1941" s="221" t="s">
        <v>10516</v>
      </c>
      <c r="H1941" s="38" t="s">
        <v>12400</v>
      </c>
      <c r="I1941" s="221">
        <v>4.9709000000000003</v>
      </c>
      <c r="J1941" s="212" t="s">
        <v>17850</v>
      </c>
      <c r="K1941" s="53"/>
    </row>
    <row r="1942" spans="1:11" ht="31.2">
      <c r="A1942" s="53">
        <v>410</v>
      </c>
      <c r="B1942" s="53">
        <v>410</v>
      </c>
      <c r="C1942" s="38" t="s">
        <v>11851</v>
      </c>
      <c r="D1942" s="38" t="s">
        <v>185</v>
      </c>
      <c r="E1942" s="38" t="s">
        <v>10515</v>
      </c>
      <c r="F1942" s="38" t="s">
        <v>11873</v>
      </c>
      <c r="G1942" s="221" t="s">
        <v>10516</v>
      </c>
      <c r="H1942" s="38" t="s">
        <v>12401</v>
      </c>
      <c r="I1942" s="221">
        <v>4.7035999999999998</v>
      </c>
      <c r="J1942" s="212" t="s">
        <v>17850</v>
      </c>
      <c r="K1942" s="53"/>
    </row>
    <row r="1943" spans="1:11" ht="31.2">
      <c r="A1943" s="53">
        <v>411</v>
      </c>
      <c r="B1943" s="53">
        <v>411</v>
      </c>
      <c r="C1943" s="38" t="s">
        <v>11850</v>
      </c>
      <c r="D1943" s="38" t="s">
        <v>163</v>
      </c>
      <c r="E1943" s="38" t="s">
        <v>10515</v>
      </c>
      <c r="F1943" s="38" t="s">
        <v>11876</v>
      </c>
      <c r="G1943" s="221" t="s">
        <v>10516</v>
      </c>
      <c r="H1943" s="38" t="s">
        <v>12402</v>
      </c>
      <c r="I1943" s="221">
        <v>5.2690000000000001</v>
      </c>
      <c r="J1943" s="212" t="s">
        <v>17850</v>
      </c>
      <c r="K1943" s="53"/>
    </row>
    <row r="1944" spans="1:11" ht="31.2">
      <c r="A1944" s="53">
        <v>412</v>
      </c>
      <c r="B1944" s="53">
        <v>412</v>
      </c>
      <c r="C1944" s="38" t="s">
        <v>11850</v>
      </c>
      <c r="D1944" s="38" t="s">
        <v>163</v>
      </c>
      <c r="E1944" s="38" t="s">
        <v>10515</v>
      </c>
      <c r="F1944" s="38" t="s">
        <v>11878</v>
      </c>
      <c r="G1944" s="221" t="s">
        <v>10516</v>
      </c>
      <c r="H1944" s="38" t="s">
        <v>12403</v>
      </c>
      <c r="I1944" s="221">
        <v>7.3202999999999996</v>
      </c>
      <c r="J1944" s="212" t="s">
        <v>17850</v>
      </c>
      <c r="K1944" s="53"/>
    </row>
    <row r="1945" spans="1:11" ht="31.2">
      <c r="A1945" s="53">
        <v>413</v>
      </c>
      <c r="B1945" s="53">
        <v>413</v>
      </c>
      <c r="C1945" s="38" t="s">
        <v>11850</v>
      </c>
      <c r="D1945" s="38" t="s">
        <v>163</v>
      </c>
      <c r="E1945" s="38" t="s">
        <v>10515</v>
      </c>
      <c r="F1945" s="38" t="s">
        <v>11882</v>
      </c>
      <c r="G1945" s="221" t="s">
        <v>10516</v>
      </c>
      <c r="H1945" s="38" t="s">
        <v>12404</v>
      </c>
      <c r="I1945" s="221">
        <v>5.0065</v>
      </c>
      <c r="J1945" s="212" t="s">
        <v>17850</v>
      </c>
      <c r="K1945" s="53"/>
    </row>
    <row r="1946" spans="1:11" ht="62.4">
      <c r="A1946" s="53">
        <v>414</v>
      </c>
      <c r="B1946" s="53">
        <v>414</v>
      </c>
      <c r="C1946" s="38" t="s">
        <v>11851</v>
      </c>
      <c r="D1946" s="38" t="s">
        <v>185</v>
      </c>
      <c r="E1946" s="38" t="s">
        <v>10844</v>
      </c>
      <c r="F1946" s="38" t="s">
        <v>11873</v>
      </c>
      <c r="G1946" s="221" t="s">
        <v>10516</v>
      </c>
      <c r="H1946" s="38" t="s">
        <v>12405</v>
      </c>
      <c r="I1946" s="221">
        <v>2</v>
      </c>
      <c r="J1946" s="212" t="s">
        <v>17850</v>
      </c>
      <c r="K1946" s="53"/>
    </row>
    <row r="1947" spans="1:11" ht="31.2">
      <c r="A1947" s="53">
        <v>415</v>
      </c>
      <c r="B1947" s="53">
        <v>415</v>
      </c>
      <c r="C1947" s="38" t="s">
        <v>11850</v>
      </c>
      <c r="D1947" s="38" t="s">
        <v>163</v>
      </c>
      <c r="E1947" s="38" t="s">
        <v>10515</v>
      </c>
      <c r="F1947" s="38" t="s">
        <v>11870</v>
      </c>
      <c r="G1947" s="221" t="s">
        <v>10516</v>
      </c>
      <c r="H1947" s="38" t="s">
        <v>12406</v>
      </c>
      <c r="I1947" s="221">
        <v>4.9337999999999997</v>
      </c>
      <c r="J1947" s="212" t="s">
        <v>17850</v>
      </c>
      <c r="K1947" s="53"/>
    </row>
    <row r="1948" spans="1:11" ht="31.2">
      <c r="A1948" s="53">
        <v>416</v>
      </c>
      <c r="B1948" s="53">
        <v>416</v>
      </c>
      <c r="C1948" s="38" t="s">
        <v>11850</v>
      </c>
      <c r="D1948" s="38" t="s">
        <v>163</v>
      </c>
      <c r="E1948" s="38" t="s">
        <v>10515</v>
      </c>
      <c r="F1948" s="38" t="s">
        <v>11882</v>
      </c>
      <c r="G1948" s="221" t="s">
        <v>10516</v>
      </c>
      <c r="H1948" s="38" t="s">
        <v>12407</v>
      </c>
      <c r="I1948" s="221">
        <v>4.7766000000000002</v>
      </c>
      <c r="J1948" s="212" t="s">
        <v>17850</v>
      </c>
      <c r="K1948" s="53"/>
    </row>
    <row r="1949" spans="1:11" ht="31.2">
      <c r="A1949" s="53">
        <v>417</v>
      </c>
      <c r="B1949" s="53">
        <v>417</v>
      </c>
      <c r="C1949" s="38" t="s">
        <v>11850</v>
      </c>
      <c r="D1949" s="38" t="s">
        <v>163</v>
      </c>
      <c r="E1949" s="38" t="s">
        <v>10515</v>
      </c>
      <c r="F1949" s="38" t="s">
        <v>11872</v>
      </c>
      <c r="G1949" s="221" t="s">
        <v>10516</v>
      </c>
      <c r="H1949" s="38" t="s">
        <v>12408</v>
      </c>
      <c r="I1949" s="221">
        <v>4.5891999999999999</v>
      </c>
      <c r="J1949" s="212" t="s">
        <v>17850</v>
      </c>
      <c r="K1949" s="53"/>
    </row>
    <row r="1950" spans="1:11" ht="31.2">
      <c r="A1950" s="53">
        <v>418</v>
      </c>
      <c r="B1950" s="53">
        <v>418</v>
      </c>
      <c r="C1950" s="38" t="s">
        <v>11850</v>
      </c>
      <c r="D1950" s="38" t="s">
        <v>163</v>
      </c>
      <c r="E1950" s="38" t="s">
        <v>10515</v>
      </c>
      <c r="F1950" s="38" t="s">
        <v>11870</v>
      </c>
      <c r="G1950" s="221" t="s">
        <v>10516</v>
      </c>
      <c r="H1950" s="38" t="s">
        <v>12409</v>
      </c>
      <c r="I1950" s="221">
        <v>4.5514999999999999</v>
      </c>
      <c r="J1950" s="212" t="s">
        <v>17850</v>
      </c>
      <c r="K1950" s="53"/>
    </row>
    <row r="1951" spans="1:11" ht="31.2">
      <c r="A1951" s="53">
        <v>419</v>
      </c>
      <c r="B1951" s="53">
        <v>419</v>
      </c>
      <c r="C1951" s="38" t="s">
        <v>11850</v>
      </c>
      <c r="D1951" s="38" t="s">
        <v>163</v>
      </c>
      <c r="E1951" s="38" t="s">
        <v>10515</v>
      </c>
      <c r="F1951" s="38" t="s">
        <v>11876</v>
      </c>
      <c r="G1951" s="221" t="s">
        <v>10516</v>
      </c>
      <c r="H1951" s="38" t="s">
        <v>12410</v>
      </c>
      <c r="I1951" s="221">
        <v>2.4782000000000002</v>
      </c>
      <c r="J1951" s="212" t="s">
        <v>17850</v>
      </c>
      <c r="K1951" s="53"/>
    </row>
    <row r="1952" spans="1:11" ht="31.2">
      <c r="A1952" s="53">
        <v>420</v>
      </c>
      <c r="B1952" s="53">
        <v>420</v>
      </c>
      <c r="C1952" s="38" t="s">
        <v>11851</v>
      </c>
      <c r="D1952" s="38" t="s">
        <v>185</v>
      </c>
      <c r="E1952" s="38" t="s">
        <v>10515</v>
      </c>
      <c r="F1952" s="38" t="s">
        <v>11873</v>
      </c>
      <c r="G1952" s="221" t="s">
        <v>10516</v>
      </c>
      <c r="H1952" s="38" t="s">
        <v>12411</v>
      </c>
      <c r="I1952" s="221">
        <v>4.2923</v>
      </c>
      <c r="J1952" s="212" t="s">
        <v>17850</v>
      </c>
      <c r="K1952" s="53"/>
    </row>
    <row r="1953" spans="1:11" ht="31.2">
      <c r="A1953" s="53">
        <v>421</v>
      </c>
      <c r="B1953" s="53">
        <v>421</v>
      </c>
      <c r="C1953" s="38" t="s">
        <v>11850</v>
      </c>
      <c r="D1953" s="38" t="s">
        <v>163</v>
      </c>
      <c r="E1953" s="38" t="s">
        <v>10515</v>
      </c>
      <c r="F1953" s="38" t="s">
        <v>11870</v>
      </c>
      <c r="G1953" s="221" t="s">
        <v>10516</v>
      </c>
      <c r="H1953" s="38" t="s">
        <v>12412</v>
      </c>
      <c r="I1953" s="221">
        <v>1.5922000000000001</v>
      </c>
      <c r="J1953" s="212" t="s">
        <v>17850</v>
      </c>
      <c r="K1953" s="53"/>
    </row>
    <row r="1954" spans="1:11" ht="31.2">
      <c r="A1954" s="53">
        <v>422</v>
      </c>
      <c r="B1954" s="53">
        <v>422</v>
      </c>
      <c r="C1954" s="38" t="s">
        <v>11851</v>
      </c>
      <c r="D1954" s="38" t="s">
        <v>185</v>
      </c>
      <c r="E1954" s="38" t="s">
        <v>10515</v>
      </c>
      <c r="F1954" s="38" t="s">
        <v>11873</v>
      </c>
      <c r="G1954" s="221" t="s">
        <v>10516</v>
      </c>
      <c r="H1954" s="38" t="s">
        <v>12413</v>
      </c>
      <c r="I1954" s="221">
        <v>4.7037000000000004</v>
      </c>
      <c r="J1954" s="212" t="s">
        <v>17850</v>
      </c>
      <c r="K1954" s="53"/>
    </row>
    <row r="1955" spans="1:11" ht="31.2">
      <c r="A1955" s="53">
        <v>423</v>
      </c>
      <c r="B1955" s="53">
        <v>423</v>
      </c>
      <c r="C1955" s="38" t="s">
        <v>11851</v>
      </c>
      <c r="D1955" s="38" t="s">
        <v>185</v>
      </c>
      <c r="E1955" s="38" t="s">
        <v>11833</v>
      </c>
      <c r="F1955" s="38" t="s">
        <v>11873</v>
      </c>
      <c r="G1955" s="221" t="s">
        <v>10516</v>
      </c>
      <c r="H1955" s="38" t="s">
        <v>12414</v>
      </c>
      <c r="I1955" s="221">
        <v>56.920699999999997</v>
      </c>
      <c r="J1955" s="212" t="s">
        <v>17850</v>
      </c>
      <c r="K1955" s="53"/>
    </row>
    <row r="1956" spans="1:11" ht="31.2">
      <c r="A1956" s="53">
        <v>424</v>
      </c>
      <c r="B1956" s="53">
        <v>424</v>
      </c>
      <c r="C1956" s="38" t="s">
        <v>11850</v>
      </c>
      <c r="D1956" s="38" t="s">
        <v>163</v>
      </c>
      <c r="E1956" s="38" t="s">
        <v>10515</v>
      </c>
      <c r="F1956" s="38" t="s">
        <v>11869</v>
      </c>
      <c r="G1956" s="221" t="s">
        <v>10516</v>
      </c>
      <c r="H1956" s="38" t="s">
        <v>12415</v>
      </c>
      <c r="I1956" s="221">
        <v>4.7169999999999996</v>
      </c>
      <c r="J1956" s="212" t="s">
        <v>17850</v>
      </c>
      <c r="K1956" s="53"/>
    </row>
    <row r="1957" spans="1:11" ht="31.2">
      <c r="A1957" s="53">
        <v>425</v>
      </c>
      <c r="B1957" s="53">
        <v>425</v>
      </c>
      <c r="C1957" s="38" t="s">
        <v>11850</v>
      </c>
      <c r="D1957" s="38" t="s">
        <v>163</v>
      </c>
      <c r="E1957" s="38" t="s">
        <v>10515</v>
      </c>
      <c r="F1957" s="38" t="s">
        <v>11944</v>
      </c>
      <c r="G1957" s="221" t="s">
        <v>10516</v>
      </c>
      <c r="H1957" s="38" t="s">
        <v>12416</v>
      </c>
      <c r="I1957" s="221">
        <v>4.7766000000000002</v>
      </c>
      <c r="J1957" s="212" t="s">
        <v>17850</v>
      </c>
      <c r="K1957" s="53"/>
    </row>
    <row r="1958" spans="1:11" ht="31.2">
      <c r="A1958" s="53">
        <v>426</v>
      </c>
      <c r="B1958" s="53">
        <v>426</v>
      </c>
      <c r="C1958" s="38" t="s">
        <v>11850</v>
      </c>
      <c r="D1958" s="38" t="s">
        <v>160</v>
      </c>
      <c r="E1958" s="38" t="s">
        <v>10515</v>
      </c>
      <c r="F1958" s="38" t="s">
        <v>11905</v>
      </c>
      <c r="G1958" s="221" t="s">
        <v>10516</v>
      </c>
      <c r="H1958" s="38" t="s">
        <v>12417</v>
      </c>
      <c r="I1958" s="221">
        <v>4.4611000000000001</v>
      </c>
      <c r="J1958" s="212" t="s">
        <v>17850</v>
      </c>
      <c r="K1958" s="53"/>
    </row>
    <row r="1959" spans="1:11" ht="31.2">
      <c r="A1959" s="53">
        <v>427</v>
      </c>
      <c r="B1959" s="53">
        <v>427</v>
      </c>
      <c r="C1959" s="38" t="s">
        <v>11850</v>
      </c>
      <c r="D1959" s="38" t="s">
        <v>163</v>
      </c>
      <c r="E1959" s="38" t="s">
        <v>10515</v>
      </c>
      <c r="F1959" s="38" t="s">
        <v>11945</v>
      </c>
      <c r="G1959" s="221" t="s">
        <v>10516</v>
      </c>
      <c r="H1959" s="38" t="s">
        <v>12418</v>
      </c>
      <c r="I1959" s="221">
        <v>4.7765000000000004</v>
      </c>
      <c r="J1959" s="212" t="s">
        <v>17850</v>
      </c>
      <c r="K1959" s="53"/>
    </row>
    <row r="1960" spans="1:11" ht="31.2">
      <c r="A1960" s="53">
        <v>428</v>
      </c>
      <c r="B1960" s="53">
        <v>428</v>
      </c>
      <c r="C1960" s="38" t="s">
        <v>11850</v>
      </c>
      <c r="D1960" s="38" t="s">
        <v>163</v>
      </c>
      <c r="E1960" s="38" t="s">
        <v>10515</v>
      </c>
      <c r="F1960" s="38" t="s">
        <v>11869</v>
      </c>
      <c r="G1960" s="221" t="s">
        <v>10516</v>
      </c>
      <c r="H1960" s="38" t="s">
        <v>12419</v>
      </c>
      <c r="I1960" s="221">
        <v>4.5391000000000004</v>
      </c>
      <c r="J1960" s="212" t="s">
        <v>17850</v>
      </c>
      <c r="K1960" s="53"/>
    </row>
    <row r="1961" spans="1:11" ht="31.2">
      <c r="A1961" s="53">
        <v>429</v>
      </c>
      <c r="B1961" s="53">
        <v>429</v>
      </c>
      <c r="C1961" s="38" t="s">
        <v>11850</v>
      </c>
      <c r="D1961" s="38" t="s">
        <v>163</v>
      </c>
      <c r="E1961" s="38" t="s">
        <v>10515</v>
      </c>
      <c r="F1961" s="38" t="s">
        <v>11872</v>
      </c>
      <c r="G1961" s="221" t="s">
        <v>10516</v>
      </c>
      <c r="H1961" s="38" t="s">
        <v>12420</v>
      </c>
      <c r="I1961" s="221">
        <v>3.4902000000000002</v>
      </c>
      <c r="J1961" s="212" t="s">
        <v>17850</v>
      </c>
      <c r="K1961" s="53"/>
    </row>
    <row r="1962" spans="1:11" ht="31.2">
      <c r="A1962" s="53">
        <v>430</v>
      </c>
      <c r="B1962" s="53">
        <v>430</v>
      </c>
      <c r="C1962" s="38" t="s">
        <v>11850</v>
      </c>
      <c r="D1962" s="38" t="s">
        <v>163</v>
      </c>
      <c r="E1962" s="38" t="s">
        <v>10515</v>
      </c>
      <c r="F1962" s="38" t="s">
        <v>11870</v>
      </c>
      <c r="G1962" s="221" t="s">
        <v>10516</v>
      </c>
      <c r="H1962" s="38" t="s">
        <v>12421</v>
      </c>
      <c r="I1962" s="221">
        <v>4.7990000000000004</v>
      </c>
      <c r="J1962" s="212" t="s">
        <v>17850</v>
      </c>
      <c r="K1962" s="53"/>
    </row>
    <row r="1963" spans="1:11" ht="31.2">
      <c r="A1963" s="53">
        <v>431</v>
      </c>
      <c r="B1963" s="53">
        <v>431</v>
      </c>
      <c r="C1963" s="38" t="s">
        <v>11850</v>
      </c>
      <c r="D1963" s="38" t="s">
        <v>163</v>
      </c>
      <c r="E1963" s="38" t="s">
        <v>10515</v>
      </c>
      <c r="F1963" s="38" t="s">
        <v>11876</v>
      </c>
      <c r="G1963" s="221" t="s">
        <v>10516</v>
      </c>
      <c r="H1963" s="38" t="s">
        <v>12422</v>
      </c>
      <c r="I1963" s="221">
        <v>4.8015999999999996</v>
      </c>
      <c r="J1963" s="212" t="s">
        <v>17850</v>
      </c>
      <c r="K1963" s="53"/>
    </row>
    <row r="1964" spans="1:11" ht="31.2">
      <c r="A1964" s="53">
        <v>432</v>
      </c>
      <c r="B1964" s="53">
        <v>432</v>
      </c>
      <c r="C1964" s="38" t="s">
        <v>11851</v>
      </c>
      <c r="D1964" s="38" t="s">
        <v>185</v>
      </c>
      <c r="E1964" s="38" t="s">
        <v>10515</v>
      </c>
      <c r="F1964" s="38" t="s">
        <v>11873</v>
      </c>
      <c r="G1964" s="221" t="s">
        <v>10516</v>
      </c>
      <c r="H1964" s="38" t="s">
        <v>12423</v>
      </c>
      <c r="I1964" s="221">
        <v>4.7038000000000002</v>
      </c>
      <c r="J1964" s="212" t="s">
        <v>17850</v>
      </c>
      <c r="K1964" s="53"/>
    </row>
    <row r="1965" spans="1:11" ht="31.2">
      <c r="A1965" s="53">
        <v>433</v>
      </c>
      <c r="B1965" s="53">
        <v>433</v>
      </c>
      <c r="C1965" s="38" t="s">
        <v>11850</v>
      </c>
      <c r="D1965" s="38" t="s">
        <v>163</v>
      </c>
      <c r="E1965" s="38" t="s">
        <v>10515</v>
      </c>
      <c r="F1965" s="38" t="s">
        <v>11869</v>
      </c>
      <c r="G1965" s="221" t="s">
        <v>10516</v>
      </c>
      <c r="H1965" s="38" t="s">
        <v>12424</v>
      </c>
      <c r="I1965" s="221">
        <v>4.1393000000000004</v>
      </c>
      <c r="J1965" s="212" t="s">
        <v>17850</v>
      </c>
      <c r="K1965" s="53"/>
    </row>
    <row r="1966" spans="1:11" ht="31.2">
      <c r="A1966" s="53">
        <v>434</v>
      </c>
      <c r="B1966" s="53">
        <v>434</v>
      </c>
      <c r="C1966" s="38" t="s">
        <v>11850</v>
      </c>
      <c r="D1966" s="38" t="s">
        <v>163</v>
      </c>
      <c r="E1966" s="38" t="s">
        <v>11200</v>
      </c>
      <c r="F1966" s="38" t="s">
        <v>11900</v>
      </c>
      <c r="G1966" s="221" t="s">
        <v>10516</v>
      </c>
      <c r="H1966" s="38" t="s">
        <v>12425</v>
      </c>
      <c r="I1966" s="221">
        <v>7.6627000000000001</v>
      </c>
      <c r="J1966" s="212" t="s">
        <v>17850</v>
      </c>
      <c r="K1966" s="53"/>
    </row>
    <row r="1967" spans="1:11" ht="31.2">
      <c r="A1967" s="53">
        <v>435</v>
      </c>
      <c r="B1967" s="53">
        <v>435</v>
      </c>
      <c r="C1967" s="38" t="s">
        <v>11850</v>
      </c>
      <c r="D1967" s="38" t="s">
        <v>163</v>
      </c>
      <c r="E1967" s="38" t="s">
        <v>10518</v>
      </c>
      <c r="F1967" s="38" t="s">
        <v>11871</v>
      </c>
      <c r="G1967" s="221" t="s">
        <v>10516</v>
      </c>
      <c r="H1967" s="38" t="s">
        <v>12426</v>
      </c>
      <c r="I1967" s="221">
        <v>2</v>
      </c>
      <c r="J1967" s="212" t="s">
        <v>17850</v>
      </c>
      <c r="K1967" s="53"/>
    </row>
    <row r="1968" spans="1:11" ht="31.2">
      <c r="A1968" s="53">
        <v>436</v>
      </c>
      <c r="B1968" s="53">
        <v>436</v>
      </c>
      <c r="C1968" s="38" t="s">
        <v>11850</v>
      </c>
      <c r="D1968" s="38" t="s">
        <v>163</v>
      </c>
      <c r="E1968" s="38" t="s">
        <v>10515</v>
      </c>
      <c r="F1968" s="38" t="s">
        <v>11882</v>
      </c>
      <c r="G1968" s="221" t="s">
        <v>10516</v>
      </c>
      <c r="H1968" s="38" t="s">
        <v>12427</v>
      </c>
      <c r="I1968" s="221">
        <v>4.1185999999999998</v>
      </c>
      <c r="J1968" s="212" t="s">
        <v>17850</v>
      </c>
      <c r="K1968" s="53"/>
    </row>
    <row r="1969" spans="1:11" ht="31.2">
      <c r="A1969" s="53">
        <v>437</v>
      </c>
      <c r="B1969" s="53">
        <v>437</v>
      </c>
      <c r="C1969" s="38" t="s">
        <v>11850</v>
      </c>
      <c r="D1969" s="38" t="s">
        <v>163</v>
      </c>
      <c r="E1969" s="38" t="s">
        <v>10518</v>
      </c>
      <c r="F1969" s="38" t="s">
        <v>11888</v>
      </c>
      <c r="G1969" s="221" t="s">
        <v>10516</v>
      </c>
      <c r="H1969" s="38" t="s">
        <v>12428</v>
      </c>
      <c r="I1969" s="221">
        <v>2</v>
      </c>
      <c r="J1969" s="212" t="s">
        <v>17850</v>
      </c>
      <c r="K1969" s="53"/>
    </row>
    <row r="1970" spans="1:11" ht="31.2">
      <c r="A1970" s="53">
        <v>438</v>
      </c>
      <c r="B1970" s="53">
        <v>438</v>
      </c>
      <c r="C1970" s="38" t="s">
        <v>11851</v>
      </c>
      <c r="D1970" s="38" t="s">
        <v>185</v>
      </c>
      <c r="E1970" s="38" t="s">
        <v>10515</v>
      </c>
      <c r="F1970" s="38" t="s">
        <v>11873</v>
      </c>
      <c r="G1970" s="221" t="s">
        <v>10516</v>
      </c>
      <c r="H1970" s="38" t="s">
        <v>12429</v>
      </c>
      <c r="I1970" s="221">
        <v>4.7037000000000004</v>
      </c>
      <c r="J1970" s="212" t="s">
        <v>17850</v>
      </c>
      <c r="K1970" s="53"/>
    </row>
    <row r="1971" spans="1:11" ht="31.2">
      <c r="A1971" s="53">
        <v>439</v>
      </c>
      <c r="B1971" s="53">
        <v>439</v>
      </c>
      <c r="C1971" s="38" t="s">
        <v>11851</v>
      </c>
      <c r="D1971" s="38" t="s">
        <v>185</v>
      </c>
      <c r="E1971" s="38" t="s">
        <v>10515</v>
      </c>
      <c r="F1971" s="38" t="s">
        <v>11873</v>
      </c>
      <c r="G1971" s="221" t="s">
        <v>10516</v>
      </c>
      <c r="H1971" s="38" t="s">
        <v>12430</v>
      </c>
      <c r="I1971" s="221">
        <v>4.3102</v>
      </c>
      <c r="J1971" s="212" t="s">
        <v>17850</v>
      </c>
      <c r="K1971" s="53"/>
    </row>
    <row r="1972" spans="1:11" ht="31.2">
      <c r="A1972" s="53">
        <v>440</v>
      </c>
      <c r="B1972" s="53">
        <v>440</v>
      </c>
      <c r="C1972" s="38" t="s">
        <v>11850</v>
      </c>
      <c r="D1972" s="38" t="s">
        <v>163</v>
      </c>
      <c r="E1972" s="38" t="s">
        <v>10515</v>
      </c>
      <c r="F1972" s="38" t="s">
        <v>11880</v>
      </c>
      <c r="G1972" s="221" t="s">
        <v>10516</v>
      </c>
      <c r="H1972" s="38" t="s">
        <v>12431</v>
      </c>
      <c r="I1972" s="221">
        <v>4.9977</v>
      </c>
      <c r="J1972" s="212" t="s">
        <v>17850</v>
      </c>
      <c r="K1972" s="53"/>
    </row>
    <row r="1973" spans="1:11" ht="31.2">
      <c r="A1973" s="53">
        <v>441</v>
      </c>
      <c r="B1973" s="53">
        <v>441</v>
      </c>
      <c r="C1973" s="38" t="s">
        <v>11850</v>
      </c>
      <c r="D1973" s="38" t="s">
        <v>163</v>
      </c>
      <c r="E1973" s="38" t="s">
        <v>10515</v>
      </c>
      <c r="F1973" s="38" t="s">
        <v>11869</v>
      </c>
      <c r="G1973" s="221" t="s">
        <v>10516</v>
      </c>
      <c r="H1973" s="38" t="s">
        <v>12432</v>
      </c>
      <c r="I1973" s="221">
        <v>4.7244999999999999</v>
      </c>
      <c r="J1973" s="212" t="s">
        <v>17850</v>
      </c>
      <c r="K1973" s="53"/>
    </row>
    <row r="1974" spans="1:11" ht="31.2">
      <c r="A1974" s="53">
        <v>442</v>
      </c>
      <c r="B1974" s="53">
        <v>442</v>
      </c>
      <c r="C1974" s="38" t="s">
        <v>11850</v>
      </c>
      <c r="D1974" s="38" t="s">
        <v>163</v>
      </c>
      <c r="E1974" s="38" t="s">
        <v>10515</v>
      </c>
      <c r="F1974" s="38" t="s">
        <v>11880</v>
      </c>
      <c r="G1974" s="221" t="s">
        <v>10516</v>
      </c>
      <c r="H1974" s="38" t="s">
        <v>12433</v>
      </c>
      <c r="I1974" s="221">
        <v>1.1853</v>
      </c>
      <c r="J1974" s="212" t="s">
        <v>17850</v>
      </c>
      <c r="K1974" s="53"/>
    </row>
    <row r="1975" spans="1:11" ht="31.2">
      <c r="A1975" s="53">
        <v>443</v>
      </c>
      <c r="B1975" s="53">
        <v>443</v>
      </c>
      <c r="C1975" s="38" t="s">
        <v>11850</v>
      </c>
      <c r="D1975" s="38" t="s">
        <v>163</v>
      </c>
      <c r="E1975" s="38" t="s">
        <v>10515</v>
      </c>
      <c r="F1975" s="38" t="s">
        <v>11870</v>
      </c>
      <c r="G1975" s="221" t="s">
        <v>10516</v>
      </c>
      <c r="H1975" s="38" t="s">
        <v>12434</v>
      </c>
      <c r="I1975" s="221">
        <v>4.7766000000000002</v>
      </c>
      <c r="J1975" s="212" t="s">
        <v>17850</v>
      </c>
      <c r="K1975" s="53"/>
    </row>
    <row r="1976" spans="1:11" ht="31.2">
      <c r="A1976" s="53">
        <v>444</v>
      </c>
      <c r="B1976" s="53">
        <v>444</v>
      </c>
      <c r="C1976" s="38" t="s">
        <v>11851</v>
      </c>
      <c r="D1976" s="38" t="s">
        <v>185</v>
      </c>
      <c r="E1976" s="38" t="s">
        <v>11833</v>
      </c>
      <c r="F1976" s="38" t="s">
        <v>11873</v>
      </c>
      <c r="G1976" s="221" t="s">
        <v>10516</v>
      </c>
      <c r="H1976" s="38" t="s">
        <v>12435</v>
      </c>
      <c r="I1976" s="221">
        <v>24.283899999999999</v>
      </c>
      <c r="J1976" s="212" t="s">
        <v>17850</v>
      </c>
      <c r="K1976" s="53"/>
    </row>
    <row r="1977" spans="1:11" ht="31.2">
      <c r="A1977" s="53">
        <v>445</v>
      </c>
      <c r="B1977" s="53">
        <v>445</v>
      </c>
      <c r="C1977" s="38" t="s">
        <v>11850</v>
      </c>
      <c r="D1977" s="38" t="s">
        <v>160</v>
      </c>
      <c r="E1977" s="38" t="s">
        <v>10515</v>
      </c>
      <c r="F1977" s="38" t="s">
        <v>11899</v>
      </c>
      <c r="G1977" s="221" t="s">
        <v>10516</v>
      </c>
      <c r="H1977" s="38" t="s">
        <v>12436</v>
      </c>
      <c r="I1977" s="221">
        <v>4.8250000000000002</v>
      </c>
      <c r="J1977" s="212" t="s">
        <v>17850</v>
      </c>
      <c r="K1977" s="53"/>
    </row>
    <row r="1978" spans="1:11" ht="31.2">
      <c r="A1978" s="53">
        <v>446</v>
      </c>
      <c r="B1978" s="53">
        <v>446</v>
      </c>
      <c r="C1978" s="38" t="s">
        <v>11850</v>
      </c>
      <c r="D1978" s="38" t="s">
        <v>163</v>
      </c>
      <c r="E1978" s="38" t="s">
        <v>10515</v>
      </c>
      <c r="F1978" s="38" t="s">
        <v>11882</v>
      </c>
      <c r="G1978" s="221" t="s">
        <v>10516</v>
      </c>
      <c r="H1978" s="38" t="s">
        <v>12437</v>
      </c>
      <c r="I1978" s="221">
        <v>4.6856999999999998</v>
      </c>
      <c r="J1978" s="212" t="s">
        <v>17850</v>
      </c>
      <c r="K1978" s="53"/>
    </row>
    <row r="1979" spans="1:11" ht="31.2">
      <c r="A1979" s="53">
        <v>447</v>
      </c>
      <c r="B1979" s="53">
        <v>447</v>
      </c>
      <c r="C1979" s="38" t="s">
        <v>11850</v>
      </c>
      <c r="D1979" s="38" t="s">
        <v>163</v>
      </c>
      <c r="E1979" s="38" t="s">
        <v>10515</v>
      </c>
      <c r="F1979" s="38" t="s">
        <v>11870</v>
      </c>
      <c r="G1979" s="221" t="s">
        <v>10516</v>
      </c>
      <c r="H1979" s="38" t="s">
        <v>12438</v>
      </c>
      <c r="I1979" s="221">
        <v>4.1974</v>
      </c>
      <c r="J1979" s="212" t="s">
        <v>17850</v>
      </c>
      <c r="K1979" s="53"/>
    </row>
    <row r="1980" spans="1:11" ht="31.2">
      <c r="A1980" s="53">
        <v>448</v>
      </c>
      <c r="B1980" s="53">
        <v>448</v>
      </c>
      <c r="C1980" s="38" t="s">
        <v>11851</v>
      </c>
      <c r="D1980" s="38" t="s">
        <v>185</v>
      </c>
      <c r="E1980" s="38" t="s">
        <v>10515</v>
      </c>
      <c r="F1980" s="38" t="s">
        <v>11873</v>
      </c>
      <c r="G1980" s="221" t="s">
        <v>10516</v>
      </c>
      <c r="H1980" s="38" t="s">
        <v>12439</v>
      </c>
      <c r="I1980" s="221">
        <v>4.0766</v>
      </c>
      <c r="J1980" s="212" t="s">
        <v>17850</v>
      </c>
      <c r="K1980" s="53"/>
    </row>
    <row r="1981" spans="1:11" ht="31.2">
      <c r="A1981" s="53">
        <v>449</v>
      </c>
      <c r="B1981" s="53">
        <v>449</v>
      </c>
      <c r="C1981" s="38" t="s">
        <v>11850</v>
      </c>
      <c r="D1981" s="38" t="s">
        <v>163</v>
      </c>
      <c r="E1981" s="38" t="s">
        <v>10515</v>
      </c>
      <c r="F1981" s="38" t="s">
        <v>11876</v>
      </c>
      <c r="G1981" s="221" t="s">
        <v>10516</v>
      </c>
      <c r="H1981" s="38" t="s">
        <v>12440</v>
      </c>
      <c r="I1981" s="221">
        <v>3.8969</v>
      </c>
      <c r="J1981" s="212" t="s">
        <v>17850</v>
      </c>
      <c r="K1981" s="53"/>
    </row>
    <row r="1982" spans="1:11" ht="31.2">
      <c r="A1982" s="53">
        <v>450</v>
      </c>
      <c r="B1982" s="53">
        <v>450</v>
      </c>
      <c r="C1982" s="38" t="s">
        <v>11850</v>
      </c>
      <c r="D1982" s="38" t="s">
        <v>163</v>
      </c>
      <c r="E1982" s="38" t="s">
        <v>10515</v>
      </c>
      <c r="F1982" s="38" t="s">
        <v>11881</v>
      </c>
      <c r="G1982" s="221" t="s">
        <v>10516</v>
      </c>
      <c r="H1982" s="38" t="s">
        <v>12441</v>
      </c>
      <c r="I1982" s="221">
        <v>3.9937999999999998</v>
      </c>
      <c r="J1982" s="212" t="s">
        <v>17850</v>
      </c>
      <c r="K1982" s="53"/>
    </row>
    <row r="1983" spans="1:11" ht="31.2">
      <c r="A1983" s="53">
        <v>451</v>
      </c>
      <c r="B1983" s="53">
        <v>451</v>
      </c>
      <c r="C1983" s="38" t="s">
        <v>11850</v>
      </c>
      <c r="D1983" s="38" t="s">
        <v>160</v>
      </c>
      <c r="E1983" s="38" t="s">
        <v>10515</v>
      </c>
      <c r="F1983" s="38" t="s">
        <v>11879</v>
      </c>
      <c r="G1983" s="221" t="s">
        <v>10516</v>
      </c>
      <c r="H1983" s="38" t="s">
        <v>12442</v>
      </c>
      <c r="I1983" s="221">
        <v>6.0602</v>
      </c>
      <c r="J1983" s="212" t="s">
        <v>17850</v>
      </c>
      <c r="K1983" s="53"/>
    </row>
    <row r="1984" spans="1:11" ht="31.2">
      <c r="A1984" s="53">
        <v>452</v>
      </c>
      <c r="B1984" s="53">
        <v>452</v>
      </c>
      <c r="C1984" s="38" t="s">
        <v>11850</v>
      </c>
      <c r="D1984" s="38" t="s">
        <v>163</v>
      </c>
      <c r="E1984" s="38" t="s">
        <v>10515</v>
      </c>
      <c r="F1984" s="38" t="s">
        <v>11878</v>
      </c>
      <c r="G1984" s="221" t="s">
        <v>10516</v>
      </c>
      <c r="H1984" s="38" t="s">
        <v>12443</v>
      </c>
      <c r="I1984" s="221">
        <v>4.0563000000000002</v>
      </c>
      <c r="J1984" s="212" t="s">
        <v>17850</v>
      </c>
      <c r="K1984" s="53"/>
    </row>
    <row r="1985" spans="1:11" ht="31.2">
      <c r="A1985" s="53">
        <v>453</v>
      </c>
      <c r="B1985" s="53">
        <v>453</v>
      </c>
      <c r="C1985" s="38" t="s">
        <v>11850</v>
      </c>
      <c r="D1985" s="38" t="s">
        <v>163</v>
      </c>
      <c r="E1985" s="38" t="s">
        <v>10518</v>
      </c>
      <c r="F1985" s="38" t="s">
        <v>11878</v>
      </c>
      <c r="G1985" s="221" t="s">
        <v>10516</v>
      </c>
      <c r="H1985" s="38" t="s">
        <v>12444</v>
      </c>
      <c r="I1985" s="221">
        <v>1.7378</v>
      </c>
      <c r="J1985" s="212" t="s">
        <v>17850</v>
      </c>
      <c r="K1985" s="53"/>
    </row>
    <row r="1986" spans="1:11" ht="31.2">
      <c r="A1986" s="53">
        <v>454</v>
      </c>
      <c r="B1986" s="53">
        <v>454</v>
      </c>
      <c r="C1986" s="38" t="s">
        <v>11851</v>
      </c>
      <c r="D1986" s="38" t="s">
        <v>185</v>
      </c>
      <c r="E1986" s="38" t="s">
        <v>10518</v>
      </c>
      <c r="F1986" s="38" t="s">
        <v>11873</v>
      </c>
      <c r="G1986" s="221" t="s">
        <v>10516</v>
      </c>
      <c r="H1986" s="38" t="s">
        <v>12445</v>
      </c>
      <c r="I1986" s="221">
        <v>1.9761</v>
      </c>
      <c r="J1986" s="212" t="s">
        <v>17850</v>
      </c>
      <c r="K1986" s="53"/>
    </row>
    <row r="1987" spans="1:11" ht="31.2">
      <c r="A1987" s="53">
        <v>455</v>
      </c>
      <c r="B1987" s="53">
        <v>455</v>
      </c>
      <c r="C1987" s="38" t="s">
        <v>11850</v>
      </c>
      <c r="D1987" s="38" t="s">
        <v>163</v>
      </c>
      <c r="E1987" s="38" t="s">
        <v>10515</v>
      </c>
      <c r="F1987" s="38" t="s">
        <v>11872</v>
      </c>
      <c r="G1987" s="221" t="s">
        <v>10516</v>
      </c>
      <c r="H1987" s="38" t="s">
        <v>12446</v>
      </c>
      <c r="I1987" s="221">
        <v>3.9051</v>
      </c>
      <c r="J1987" s="212" t="s">
        <v>17850</v>
      </c>
      <c r="K1987" s="53"/>
    </row>
    <row r="1988" spans="1:11" ht="31.2">
      <c r="A1988" s="53">
        <v>456</v>
      </c>
      <c r="B1988" s="53">
        <v>456</v>
      </c>
      <c r="C1988" s="38" t="s">
        <v>11850</v>
      </c>
      <c r="D1988" s="38" t="s">
        <v>163</v>
      </c>
      <c r="E1988" s="38" t="s">
        <v>10518</v>
      </c>
      <c r="F1988" s="38" t="s">
        <v>11882</v>
      </c>
      <c r="G1988" s="221" t="s">
        <v>10516</v>
      </c>
      <c r="H1988" s="38" t="s">
        <v>12447</v>
      </c>
      <c r="I1988" s="221">
        <v>2</v>
      </c>
      <c r="J1988" s="212" t="s">
        <v>17850</v>
      </c>
      <c r="K1988" s="53"/>
    </row>
    <row r="1989" spans="1:11" ht="31.2">
      <c r="A1989" s="53">
        <v>457</v>
      </c>
      <c r="B1989" s="53">
        <v>457</v>
      </c>
      <c r="C1989" s="38" t="s">
        <v>11850</v>
      </c>
      <c r="D1989" s="38" t="s">
        <v>163</v>
      </c>
      <c r="E1989" s="38" t="s">
        <v>10515</v>
      </c>
      <c r="F1989" s="38" t="s">
        <v>11882</v>
      </c>
      <c r="G1989" s="221" t="s">
        <v>10516</v>
      </c>
      <c r="H1989" s="38" t="s">
        <v>12448</v>
      </c>
      <c r="I1989" s="221">
        <v>4.8</v>
      </c>
      <c r="J1989" s="212" t="s">
        <v>17850</v>
      </c>
      <c r="K1989" s="53"/>
    </row>
    <row r="1990" spans="1:11" ht="31.2">
      <c r="A1990" s="53">
        <v>458</v>
      </c>
      <c r="B1990" s="53">
        <v>458</v>
      </c>
      <c r="C1990" s="38" t="s">
        <v>11851</v>
      </c>
      <c r="D1990" s="38" t="s">
        <v>185</v>
      </c>
      <c r="E1990" s="38" t="s">
        <v>10515</v>
      </c>
      <c r="F1990" s="38" t="s">
        <v>11873</v>
      </c>
      <c r="G1990" s="221" t="s">
        <v>10516</v>
      </c>
      <c r="H1990" s="38" t="s">
        <v>12449</v>
      </c>
      <c r="I1990" s="221">
        <v>4.5540000000000003</v>
      </c>
      <c r="J1990" s="212" t="s">
        <v>17850</v>
      </c>
      <c r="K1990" s="53"/>
    </row>
    <row r="1991" spans="1:11" ht="31.2">
      <c r="A1991" s="53">
        <v>459</v>
      </c>
      <c r="B1991" s="53">
        <v>459</v>
      </c>
      <c r="C1991" s="38" t="s">
        <v>11850</v>
      </c>
      <c r="D1991" s="38" t="s">
        <v>163</v>
      </c>
      <c r="E1991" s="38" t="s">
        <v>10515</v>
      </c>
      <c r="F1991" s="38" t="s">
        <v>11946</v>
      </c>
      <c r="G1991" s="221" t="s">
        <v>10516</v>
      </c>
      <c r="H1991" s="38" t="s">
        <v>12450</v>
      </c>
      <c r="I1991" s="221">
        <v>0.02</v>
      </c>
      <c r="J1991" s="212" t="s">
        <v>17850</v>
      </c>
      <c r="K1991" s="53"/>
    </row>
    <row r="1992" spans="1:11" ht="31.2">
      <c r="A1992" s="53">
        <v>460</v>
      </c>
      <c r="B1992" s="53">
        <v>460</v>
      </c>
      <c r="C1992" s="38" t="s">
        <v>11850</v>
      </c>
      <c r="D1992" s="38" t="s">
        <v>163</v>
      </c>
      <c r="E1992" s="38" t="s">
        <v>10515</v>
      </c>
      <c r="F1992" s="38" t="s">
        <v>11947</v>
      </c>
      <c r="G1992" s="221" t="s">
        <v>10516</v>
      </c>
      <c r="H1992" s="38" t="s">
        <v>12451</v>
      </c>
      <c r="I1992" s="221">
        <v>4.9128999999999996</v>
      </c>
      <c r="J1992" s="212" t="s">
        <v>17850</v>
      </c>
      <c r="K1992" s="53"/>
    </row>
    <row r="1993" spans="1:11" ht="31.2">
      <c r="A1993" s="53">
        <v>461</v>
      </c>
      <c r="B1993" s="53">
        <v>461</v>
      </c>
      <c r="C1993" s="38" t="s">
        <v>11850</v>
      </c>
      <c r="D1993" s="38" t="s">
        <v>163</v>
      </c>
      <c r="E1993" s="38" t="s">
        <v>10515</v>
      </c>
      <c r="F1993" s="38" t="s">
        <v>11948</v>
      </c>
      <c r="G1993" s="221" t="s">
        <v>10516</v>
      </c>
      <c r="H1993" s="38" t="s">
        <v>12452</v>
      </c>
      <c r="I1993" s="221">
        <v>0.02</v>
      </c>
      <c r="J1993" s="212" t="s">
        <v>17850</v>
      </c>
      <c r="K1993" s="53"/>
    </row>
    <row r="1994" spans="1:11" ht="31.2">
      <c r="A1994" s="53">
        <v>462</v>
      </c>
      <c r="B1994" s="53">
        <v>462</v>
      </c>
      <c r="C1994" s="38" t="s">
        <v>11850</v>
      </c>
      <c r="D1994" s="38" t="s">
        <v>163</v>
      </c>
      <c r="E1994" s="38" t="s">
        <v>10515</v>
      </c>
      <c r="F1994" s="38" t="s">
        <v>11949</v>
      </c>
      <c r="G1994" s="221" t="s">
        <v>10516</v>
      </c>
      <c r="H1994" s="38" t="s">
        <v>12453</v>
      </c>
      <c r="I1994" s="221">
        <v>4.5186000000000002</v>
      </c>
      <c r="J1994" s="212" t="s">
        <v>17850</v>
      </c>
      <c r="K1994" s="53"/>
    </row>
    <row r="1995" spans="1:11" ht="31.2">
      <c r="A1995" s="53">
        <v>463</v>
      </c>
      <c r="B1995" s="53">
        <v>463</v>
      </c>
      <c r="C1995" s="38" t="s">
        <v>11850</v>
      </c>
      <c r="D1995" s="38" t="s">
        <v>163</v>
      </c>
      <c r="E1995" s="38" t="s">
        <v>10515</v>
      </c>
      <c r="F1995" s="38" t="s">
        <v>11888</v>
      </c>
      <c r="G1995" s="221" t="s">
        <v>10516</v>
      </c>
      <c r="H1995" s="38" t="s">
        <v>12454</v>
      </c>
      <c r="I1995" s="221">
        <v>0.01</v>
      </c>
      <c r="J1995" s="212" t="s">
        <v>17850</v>
      </c>
      <c r="K1995" s="53"/>
    </row>
    <row r="1996" spans="1:11" ht="31.2">
      <c r="A1996" s="53">
        <v>464</v>
      </c>
      <c r="B1996" s="53">
        <v>464</v>
      </c>
      <c r="C1996" s="38" t="s">
        <v>11851</v>
      </c>
      <c r="D1996" s="38" t="s">
        <v>185</v>
      </c>
      <c r="E1996" s="38" t="s">
        <v>10518</v>
      </c>
      <c r="F1996" s="38" t="s">
        <v>11873</v>
      </c>
      <c r="G1996" s="221" t="s">
        <v>10516</v>
      </c>
      <c r="H1996" s="38" t="s">
        <v>12455</v>
      </c>
      <c r="I1996" s="221">
        <v>1.976</v>
      </c>
      <c r="J1996" s="212" t="s">
        <v>17850</v>
      </c>
      <c r="K1996" s="53"/>
    </row>
    <row r="1997" spans="1:11" ht="31.2">
      <c r="A1997" s="53">
        <v>465</v>
      </c>
      <c r="B1997" s="53">
        <v>465</v>
      </c>
      <c r="C1997" s="38" t="s">
        <v>11850</v>
      </c>
      <c r="D1997" s="38" t="s">
        <v>163</v>
      </c>
      <c r="E1997" s="38" t="s">
        <v>10515</v>
      </c>
      <c r="F1997" s="38" t="s">
        <v>11888</v>
      </c>
      <c r="G1997" s="221" t="s">
        <v>10516</v>
      </c>
      <c r="H1997" s="38" t="s">
        <v>12456</v>
      </c>
      <c r="I1997" s="221">
        <v>0.01</v>
      </c>
      <c r="J1997" s="212" t="s">
        <v>17850</v>
      </c>
      <c r="K1997" s="53"/>
    </row>
    <row r="1998" spans="1:11" ht="31.2">
      <c r="A1998" s="53">
        <v>466</v>
      </c>
      <c r="B1998" s="53">
        <v>466</v>
      </c>
      <c r="C1998" s="38" t="s">
        <v>11850</v>
      </c>
      <c r="D1998" s="38" t="s">
        <v>163</v>
      </c>
      <c r="E1998" s="38" t="s">
        <v>10515</v>
      </c>
      <c r="F1998" s="38" t="s">
        <v>11872</v>
      </c>
      <c r="G1998" s="221" t="s">
        <v>10516</v>
      </c>
      <c r="H1998" s="38" t="s">
        <v>12457</v>
      </c>
      <c r="I1998" s="221">
        <v>4.5891999999999999</v>
      </c>
      <c r="J1998" s="212" t="s">
        <v>17850</v>
      </c>
      <c r="K1998" s="53"/>
    </row>
    <row r="1999" spans="1:11" ht="31.2">
      <c r="A1999" s="53">
        <v>467</v>
      </c>
      <c r="B1999" s="53">
        <v>467</v>
      </c>
      <c r="C1999" s="38" t="s">
        <v>11850</v>
      </c>
      <c r="D1999" s="38" t="s">
        <v>160</v>
      </c>
      <c r="E1999" s="38" t="s">
        <v>10515</v>
      </c>
      <c r="F1999" s="38" t="s">
        <v>11893</v>
      </c>
      <c r="G1999" s="221" t="s">
        <v>10516</v>
      </c>
      <c r="H1999" s="38" t="s">
        <v>12458</v>
      </c>
      <c r="I1999" s="221">
        <v>4.6863000000000001</v>
      </c>
      <c r="J1999" s="212" t="s">
        <v>17850</v>
      </c>
      <c r="K1999" s="53"/>
    </row>
    <row r="2000" spans="1:11" ht="31.2">
      <c r="A2000" s="53">
        <v>468</v>
      </c>
      <c r="B2000" s="53">
        <v>468</v>
      </c>
      <c r="C2000" s="38" t="s">
        <v>11851</v>
      </c>
      <c r="D2000" s="38" t="s">
        <v>185</v>
      </c>
      <c r="E2000" s="38" t="s">
        <v>10515</v>
      </c>
      <c r="F2000" s="38" t="s">
        <v>11873</v>
      </c>
      <c r="G2000" s="221" t="s">
        <v>10516</v>
      </c>
      <c r="H2000" s="38" t="s">
        <v>12459</v>
      </c>
      <c r="I2000" s="221">
        <v>4.1660000000000004</v>
      </c>
      <c r="J2000" s="212" t="s">
        <v>17850</v>
      </c>
      <c r="K2000" s="53"/>
    </row>
    <row r="2001" spans="1:11" ht="31.2">
      <c r="A2001" s="53">
        <v>469</v>
      </c>
      <c r="B2001" s="53">
        <v>469</v>
      </c>
      <c r="C2001" s="38" t="s">
        <v>11850</v>
      </c>
      <c r="D2001" s="38" t="s">
        <v>163</v>
      </c>
      <c r="E2001" s="38" t="s">
        <v>10515</v>
      </c>
      <c r="F2001" s="38" t="s">
        <v>11869</v>
      </c>
      <c r="G2001" s="221" t="s">
        <v>10516</v>
      </c>
      <c r="H2001" s="38" t="s">
        <v>12460</v>
      </c>
      <c r="I2001" s="221">
        <v>3.9068000000000001</v>
      </c>
      <c r="J2001" s="212" t="s">
        <v>17850</v>
      </c>
      <c r="K2001" s="53"/>
    </row>
    <row r="2002" spans="1:11" ht="31.2">
      <c r="A2002" s="53">
        <v>470</v>
      </c>
      <c r="B2002" s="53">
        <v>470</v>
      </c>
      <c r="C2002" s="38" t="s">
        <v>11851</v>
      </c>
      <c r="D2002" s="38" t="s">
        <v>185</v>
      </c>
      <c r="E2002" s="38" t="s">
        <v>10515</v>
      </c>
      <c r="F2002" s="38" t="s">
        <v>11873</v>
      </c>
      <c r="G2002" s="221" t="s">
        <v>10516</v>
      </c>
      <c r="H2002" s="38" t="s">
        <v>12461</v>
      </c>
      <c r="I2002" s="221">
        <v>4.7037000000000004</v>
      </c>
      <c r="J2002" s="212" t="s">
        <v>17850</v>
      </c>
      <c r="K2002" s="53"/>
    </row>
    <row r="2003" spans="1:11" ht="31.2">
      <c r="A2003" s="53">
        <v>471</v>
      </c>
      <c r="B2003" s="53">
        <v>471</v>
      </c>
      <c r="C2003" s="38" t="s">
        <v>11850</v>
      </c>
      <c r="D2003" s="38" t="s">
        <v>163</v>
      </c>
      <c r="E2003" s="38" t="s">
        <v>10515</v>
      </c>
      <c r="F2003" s="38" t="s">
        <v>11869</v>
      </c>
      <c r="G2003" s="221" t="s">
        <v>10516</v>
      </c>
      <c r="H2003" s="38" t="s">
        <v>12462</v>
      </c>
      <c r="I2003" s="221">
        <v>4.2885999999999997</v>
      </c>
      <c r="J2003" s="212" t="s">
        <v>17850</v>
      </c>
      <c r="K2003" s="53"/>
    </row>
    <row r="2004" spans="1:11" ht="31.2">
      <c r="A2004" s="53">
        <v>472</v>
      </c>
      <c r="B2004" s="53">
        <v>472</v>
      </c>
      <c r="C2004" s="38" t="s">
        <v>11851</v>
      </c>
      <c r="D2004" s="38" t="s">
        <v>185</v>
      </c>
      <c r="E2004" s="38" t="s">
        <v>10518</v>
      </c>
      <c r="F2004" s="38" t="s">
        <v>11873</v>
      </c>
      <c r="G2004" s="221" t="s">
        <v>10516</v>
      </c>
      <c r="H2004" s="38" t="s">
        <v>12463</v>
      </c>
      <c r="I2004" s="221">
        <v>10.8568</v>
      </c>
      <c r="J2004" s="212" t="s">
        <v>17850</v>
      </c>
      <c r="K2004" s="53"/>
    </row>
    <row r="2005" spans="1:11" ht="62.4">
      <c r="A2005" s="53">
        <v>473</v>
      </c>
      <c r="B2005" s="53">
        <v>473</v>
      </c>
      <c r="C2005" s="38" t="s">
        <v>11851</v>
      </c>
      <c r="D2005" s="38" t="s">
        <v>185</v>
      </c>
      <c r="E2005" s="38" t="s">
        <v>10844</v>
      </c>
      <c r="F2005" s="38" t="s">
        <v>11873</v>
      </c>
      <c r="G2005" s="221" t="s">
        <v>10516</v>
      </c>
      <c r="H2005" s="38" t="s">
        <v>12464</v>
      </c>
      <c r="I2005" s="221">
        <v>2</v>
      </c>
      <c r="J2005" s="212" t="s">
        <v>17850</v>
      </c>
      <c r="K2005" s="53"/>
    </row>
    <row r="2006" spans="1:11" ht="31.2">
      <c r="A2006" s="53">
        <v>474</v>
      </c>
      <c r="B2006" s="53">
        <v>474</v>
      </c>
      <c r="C2006" s="38" t="s">
        <v>11850</v>
      </c>
      <c r="D2006" s="38" t="s">
        <v>163</v>
      </c>
      <c r="E2006" s="38" t="s">
        <v>10515</v>
      </c>
      <c r="F2006" s="38" t="s">
        <v>11888</v>
      </c>
      <c r="G2006" s="221" t="s">
        <v>10516</v>
      </c>
      <c r="H2006" s="38" t="s">
        <v>12465</v>
      </c>
      <c r="I2006" s="221">
        <v>0.01</v>
      </c>
      <c r="J2006" s="212" t="s">
        <v>17850</v>
      </c>
      <c r="K2006" s="53"/>
    </row>
    <row r="2007" spans="1:11" ht="31.2">
      <c r="A2007" s="53">
        <v>475</v>
      </c>
      <c r="B2007" s="53">
        <v>475</v>
      </c>
      <c r="C2007" s="38" t="s">
        <v>11850</v>
      </c>
      <c r="D2007" s="38" t="s">
        <v>160</v>
      </c>
      <c r="E2007" s="38" t="s">
        <v>11857</v>
      </c>
      <c r="F2007" s="38" t="s">
        <v>11899</v>
      </c>
      <c r="G2007" s="221" t="s">
        <v>10516</v>
      </c>
      <c r="H2007" s="38" t="s">
        <v>12466</v>
      </c>
      <c r="I2007" s="221">
        <v>4.8250000000000002</v>
      </c>
      <c r="J2007" s="212" t="s">
        <v>17850</v>
      </c>
      <c r="K2007" s="53"/>
    </row>
    <row r="2008" spans="1:11" ht="31.2">
      <c r="A2008" s="53">
        <v>476</v>
      </c>
      <c r="B2008" s="53">
        <v>476</v>
      </c>
      <c r="C2008" s="38" t="s">
        <v>11850</v>
      </c>
      <c r="D2008" s="38" t="s">
        <v>163</v>
      </c>
      <c r="E2008" s="38" t="s">
        <v>10515</v>
      </c>
      <c r="F2008" s="38" t="s">
        <v>11950</v>
      </c>
      <c r="G2008" s="221" t="s">
        <v>10516</v>
      </c>
      <c r="H2008" s="38" t="s">
        <v>12467</v>
      </c>
      <c r="I2008" s="221">
        <v>3.8835999999999999</v>
      </c>
      <c r="J2008" s="212" t="s">
        <v>17850</v>
      </c>
      <c r="K2008" s="53"/>
    </row>
    <row r="2009" spans="1:11" ht="31.2">
      <c r="A2009" s="53">
        <v>477</v>
      </c>
      <c r="B2009" s="53">
        <v>477</v>
      </c>
      <c r="C2009" s="38" t="s">
        <v>11850</v>
      </c>
      <c r="D2009" s="38" t="s">
        <v>163</v>
      </c>
      <c r="E2009" s="38" t="s">
        <v>10515</v>
      </c>
      <c r="F2009" s="38" t="s">
        <v>11951</v>
      </c>
      <c r="G2009" s="221" t="s">
        <v>10516</v>
      </c>
      <c r="H2009" s="38" t="s">
        <v>12468</v>
      </c>
      <c r="I2009" s="221">
        <v>2.6720000000000002</v>
      </c>
      <c r="J2009" s="212" t="s">
        <v>17850</v>
      </c>
      <c r="K2009" s="53"/>
    </row>
    <row r="2010" spans="1:11" ht="31.2">
      <c r="A2010" s="53">
        <v>478</v>
      </c>
      <c r="B2010" s="53">
        <v>478</v>
      </c>
      <c r="C2010" s="38" t="s">
        <v>11850</v>
      </c>
      <c r="D2010" s="38" t="s">
        <v>163</v>
      </c>
      <c r="E2010" s="38" t="s">
        <v>10515</v>
      </c>
      <c r="F2010" s="38" t="s">
        <v>11876</v>
      </c>
      <c r="G2010" s="221" t="s">
        <v>10516</v>
      </c>
      <c r="H2010" s="38" t="s">
        <v>12469</v>
      </c>
      <c r="I2010" s="221">
        <v>3.9373</v>
      </c>
      <c r="J2010" s="212" t="s">
        <v>17850</v>
      </c>
      <c r="K2010" s="53"/>
    </row>
    <row r="2011" spans="1:11" ht="31.2">
      <c r="A2011" s="53">
        <v>479</v>
      </c>
      <c r="B2011" s="53">
        <v>479</v>
      </c>
      <c r="C2011" s="38" t="s">
        <v>11850</v>
      </c>
      <c r="D2011" s="38" t="s">
        <v>163</v>
      </c>
      <c r="E2011" s="38" t="s">
        <v>10515</v>
      </c>
      <c r="F2011" s="38" t="s">
        <v>11888</v>
      </c>
      <c r="G2011" s="221" t="s">
        <v>10516</v>
      </c>
      <c r="H2011" s="38" t="s">
        <v>12470</v>
      </c>
      <c r="I2011" s="221">
        <v>0.01</v>
      </c>
      <c r="J2011" s="212" t="s">
        <v>17850</v>
      </c>
      <c r="K2011" s="53"/>
    </row>
    <row r="2012" spans="1:11" ht="31.2">
      <c r="A2012" s="53">
        <v>480</v>
      </c>
      <c r="B2012" s="53">
        <v>480</v>
      </c>
      <c r="C2012" s="38" t="s">
        <v>11851</v>
      </c>
      <c r="D2012" s="38" t="s">
        <v>185</v>
      </c>
      <c r="E2012" s="38" t="s">
        <v>11856</v>
      </c>
      <c r="F2012" s="38" t="s">
        <v>11873</v>
      </c>
      <c r="G2012" s="221" t="s">
        <v>10516</v>
      </c>
      <c r="H2012" s="38" t="s">
        <v>12471</v>
      </c>
      <c r="I2012" s="221">
        <v>1.911</v>
      </c>
      <c r="J2012" s="212" t="s">
        <v>17850</v>
      </c>
      <c r="K2012" s="53"/>
    </row>
    <row r="2013" spans="1:11" ht="31.2">
      <c r="A2013" s="53">
        <v>481</v>
      </c>
      <c r="B2013" s="53">
        <v>481</v>
      </c>
      <c r="C2013" s="38" t="s">
        <v>11850</v>
      </c>
      <c r="D2013" s="38" t="s">
        <v>163</v>
      </c>
      <c r="E2013" s="38" t="s">
        <v>10515</v>
      </c>
      <c r="F2013" s="38" t="s">
        <v>11952</v>
      </c>
      <c r="G2013" s="221" t="s">
        <v>10516</v>
      </c>
      <c r="H2013" s="38" t="s">
        <v>12472</v>
      </c>
      <c r="I2013" s="221">
        <v>49.416800000000002</v>
      </c>
      <c r="J2013" s="212" t="s">
        <v>17850</v>
      </c>
      <c r="K2013" s="53"/>
    </row>
    <row r="2014" spans="1:11" ht="31.2">
      <c r="A2014" s="53">
        <v>482</v>
      </c>
      <c r="B2014" s="53">
        <v>482</v>
      </c>
      <c r="C2014" s="38" t="s">
        <v>11851</v>
      </c>
      <c r="D2014" s="38" t="s">
        <v>185</v>
      </c>
      <c r="E2014" s="38" t="s">
        <v>10515</v>
      </c>
      <c r="F2014" s="38" t="s">
        <v>11953</v>
      </c>
      <c r="G2014" s="221" t="s">
        <v>10516</v>
      </c>
      <c r="H2014" s="38" t="s">
        <v>12473</v>
      </c>
      <c r="I2014" s="221">
        <v>265.76</v>
      </c>
      <c r="J2014" s="212" t="s">
        <v>17850</v>
      </c>
      <c r="K2014" s="53"/>
    </row>
    <row r="2015" spans="1:11" ht="31.2">
      <c r="A2015" s="53">
        <v>483</v>
      </c>
      <c r="B2015" s="53">
        <v>483</v>
      </c>
      <c r="C2015" s="38" t="s">
        <v>11850</v>
      </c>
      <c r="D2015" s="38" t="s">
        <v>163</v>
      </c>
      <c r="E2015" s="38" t="s">
        <v>11201</v>
      </c>
      <c r="F2015" s="38" t="s">
        <v>11869</v>
      </c>
      <c r="G2015" s="221" t="s">
        <v>10516</v>
      </c>
      <c r="H2015" s="38" t="s">
        <v>12474</v>
      </c>
      <c r="I2015" s="221">
        <v>4.8083999999999998</v>
      </c>
      <c r="J2015" s="212" t="s">
        <v>17850</v>
      </c>
      <c r="K2015" s="53"/>
    </row>
    <row r="2016" spans="1:11" ht="31.2">
      <c r="A2016" s="53">
        <v>484</v>
      </c>
      <c r="B2016" s="53">
        <v>484</v>
      </c>
      <c r="C2016" s="38" t="s">
        <v>11851</v>
      </c>
      <c r="D2016" s="38" t="s">
        <v>185</v>
      </c>
      <c r="E2016" s="38" t="s">
        <v>10518</v>
      </c>
      <c r="F2016" s="38" t="s">
        <v>11873</v>
      </c>
      <c r="G2016" s="221" t="s">
        <v>10516</v>
      </c>
      <c r="H2016" s="38" t="s">
        <v>12475</v>
      </c>
      <c r="I2016" s="221">
        <v>2</v>
      </c>
      <c r="J2016" s="212" t="s">
        <v>17850</v>
      </c>
      <c r="K2016" s="53"/>
    </row>
    <row r="2017" spans="1:11" ht="31.2">
      <c r="A2017" s="53">
        <v>485</v>
      </c>
      <c r="B2017" s="53">
        <v>485</v>
      </c>
      <c r="C2017" s="38" t="s">
        <v>11850</v>
      </c>
      <c r="D2017" s="38" t="s">
        <v>163</v>
      </c>
      <c r="E2017" s="38" t="s">
        <v>10515</v>
      </c>
      <c r="F2017" s="38" t="s">
        <v>11869</v>
      </c>
      <c r="G2017" s="221" t="s">
        <v>10516</v>
      </c>
      <c r="H2017" s="38" t="s">
        <v>12476</v>
      </c>
      <c r="I2017" s="221">
        <v>3.9009</v>
      </c>
      <c r="J2017" s="212" t="s">
        <v>17850</v>
      </c>
      <c r="K2017" s="53"/>
    </row>
    <row r="2018" spans="1:11" ht="31.2">
      <c r="A2018" s="53">
        <v>486</v>
      </c>
      <c r="B2018" s="53">
        <v>486</v>
      </c>
      <c r="C2018" s="38" t="s">
        <v>11851</v>
      </c>
      <c r="D2018" s="38" t="s">
        <v>185</v>
      </c>
      <c r="E2018" s="38" t="s">
        <v>10518</v>
      </c>
      <c r="F2018" s="38" t="s">
        <v>11873</v>
      </c>
      <c r="G2018" s="221" t="s">
        <v>10516</v>
      </c>
      <c r="H2018" s="38" t="s">
        <v>12477</v>
      </c>
      <c r="I2018" s="221">
        <v>2</v>
      </c>
      <c r="J2018" s="212" t="s">
        <v>17850</v>
      </c>
      <c r="K2018" s="56"/>
    </row>
    <row r="2019" spans="1:11" ht="31.2">
      <c r="A2019" s="53">
        <v>487</v>
      </c>
      <c r="B2019" s="53">
        <v>487</v>
      </c>
      <c r="C2019" s="38" t="s">
        <v>11850</v>
      </c>
      <c r="D2019" s="38" t="s">
        <v>160</v>
      </c>
      <c r="E2019" s="38" t="s">
        <v>10515</v>
      </c>
      <c r="F2019" s="38" t="s">
        <v>11879</v>
      </c>
      <c r="G2019" s="221" t="s">
        <v>10516</v>
      </c>
      <c r="H2019" s="38" t="s">
        <v>12478</v>
      </c>
      <c r="I2019" s="221">
        <v>6.2275999999999998</v>
      </c>
      <c r="J2019" s="212" t="s">
        <v>17850</v>
      </c>
      <c r="K2019" s="53"/>
    </row>
    <row r="2020" spans="1:11" ht="31.2">
      <c r="A2020" s="53">
        <v>488</v>
      </c>
      <c r="B2020" s="53">
        <v>488</v>
      </c>
      <c r="C2020" s="38" t="s">
        <v>11850</v>
      </c>
      <c r="D2020" s="38" t="s">
        <v>163</v>
      </c>
      <c r="E2020" s="38" t="s">
        <v>10515</v>
      </c>
      <c r="F2020" s="38" t="s">
        <v>11876</v>
      </c>
      <c r="G2020" s="221" t="s">
        <v>10516</v>
      </c>
      <c r="H2020" s="38" t="s">
        <v>12479</v>
      </c>
      <c r="I2020" s="221">
        <v>4.7218</v>
      </c>
      <c r="J2020" s="212" t="s">
        <v>17850</v>
      </c>
      <c r="K2020" s="53"/>
    </row>
    <row r="2021" spans="1:11" ht="31.2">
      <c r="A2021" s="53">
        <v>489</v>
      </c>
      <c r="B2021" s="53">
        <v>489</v>
      </c>
      <c r="C2021" s="38" t="s">
        <v>11851</v>
      </c>
      <c r="D2021" s="38" t="s">
        <v>185</v>
      </c>
      <c r="E2021" s="38" t="s">
        <v>11833</v>
      </c>
      <c r="F2021" s="38" t="s">
        <v>11873</v>
      </c>
      <c r="G2021" s="221" t="s">
        <v>10516</v>
      </c>
      <c r="H2021" s="38" t="s">
        <v>12480</v>
      </c>
      <c r="I2021" s="221">
        <v>10.0129</v>
      </c>
      <c r="J2021" s="212" t="s">
        <v>17850</v>
      </c>
      <c r="K2021" s="53"/>
    </row>
    <row r="2022" spans="1:11" ht="31.2">
      <c r="A2022" s="53">
        <v>490</v>
      </c>
      <c r="B2022" s="53">
        <v>490</v>
      </c>
      <c r="C2022" s="38" t="s">
        <v>11850</v>
      </c>
      <c r="D2022" s="38" t="s">
        <v>163</v>
      </c>
      <c r="E2022" s="38" t="s">
        <v>10515</v>
      </c>
      <c r="F2022" s="38" t="s">
        <v>11954</v>
      </c>
      <c r="G2022" s="221" t="s">
        <v>10516</v>
      </c>
      <c r="H2022" s="38" t="s">
        <v>12481</v>
      </c>
      <c r="I2022" s="221">
        <v>4.0627000000000004</v>
      </c>
      <c r="J2022" s="212" t="s">
        <v>17850</v>
      </c>
      <c r="K2022" s="53"/>
    </row>
    <row r="2023" spans="1:11" ht="31.2">
      <c r="A2023" s="53">
        <v>491</v>
      </c>
      <c r="B2023" s="53">
        <v>491</v>
      </c>
      <c r="C2023" s="38" t="s">
        <v>11850</v>
      </c>
      <c r="D2023" s="38" t="s">
        <v>163</v>
      </c>
      <c r="E2023" s="38" t="s">
        <v>10515</v>
      </c>
      <c r="F2023" s="38" t="s">
        <v>11872</v>
      </c>
      <c r="G2023" s="221" t="s">
        <v>10516</v>
      </c>
      <c r="H2023" s="38" t="s">
        <v>12482</v>
      </c>
      <c r="I2023" s="221">
        <v>3.8929</v>
      </c>
      <c r="J2023" s="212" t="s">
        <v>17850</v>
      </c>
      <c r="K2023" s="53"/>
    </row>
    <row r="2024" spans="1:11" ht="31.2">
      <c r="A2024" s="53">
        <v>492</v>
      </c>
      <c r="B2024" s="53">
        <v>492</v>
      </c>
      <c r="C2024" s="38" t="s">
        <v>11850</v>
      </c>
      <c r="D2024" s="38" t="s">
        <v>163</v>
      </c>
      <c r="E2024" s="38" t="s">
        <v>10515</v>
      </c>
      <c r="F2024" s="38" t="s">
        <v>11870</v>
      </c>
      <c r="G2024" s="221" t="s">
        <v>10516</v>
      </c>
      <c r="H2024" s="38" t="s">
        <v>12483</v>
      </c>
      <c r="I2024" s="221">
        <v>3.8929</v>
      </c>
      <c r="J2024" s="212" t="s">
        <v>17850</v>
      </c>
      <c r="K2024" s="53"/>
    </row>
    <row r="2025" spans="1:11" ht="31.2">
      <c r="A2025" s="53">
        <v>493</v>
      </c>
      <c r="B2025" s="53">
        <v>493</v>
      </c>
      <c r="C2025" s="38" t="s">
        <v>11850</v>
      </c>
      <c r="D2025" s="38" t="s">
        <v>163</v>
      </c>
      <c r="E2025" s="38" t="s">
        <v>10515</v>
      </c>
      <c r="F2025" s="38" t="s">
        <v>11888</v>
      </c>
      <c r="G2025" s="221" t="s">
        <v>10516</v>
      </c>
      <c r="H2025" s="38" t="s">
        <v>12484</v>
      </c>
      <c r="I2025" s="221">
        <v>0.01</v>
      </c>
      <c r="J2025" s="212" t="s">
        <v>17850</v>
      </c>
      <c r="K2025" s="53"/>
    </row>
    <row r="2026" spans="1:11" ht="31.2">
      <c r="A2026" s="53">
        <v>494</v>
      </c>
      <c r="B2026" s="53">
        <v>494</v>
      </c>
      <c r="C2026" s="38" t="s">
        <v>11850</v>
      </c>
      <c r="D2026" s="38" t="s">
        <v>163</v>
      </c>
      <c r="E2026" s="38" t="s">
        <v>10515</v>
      </c>
      <c r="F2026" s="38" t="s">
        <v>11876</v>
      </c>
      <c r="G2026" s="221" t="s">
        <v>10516</v>
      </c>
      <c r="H2026" s="38" t="s">
        <v>12485</v>
      </c>
      <c r="I2026" s="221">
        <v>4.5891999999999999</v>
      </c>
      <c r="J2026" s="212" t="s">
        <v>17850</v>
      </c>
      <c r="K2026" s="53"/>
    </row>
    <row r="2027" spans="1:11" ht="31.2">
      <c r="A2027" s="53">
        <v>495</v>
      </c>
      <c r="B2027" s="53">
        <v>495</v>
      </c>
      <c r="C2027" s="38" t="s">
        <v>11850</v>
      </c>
      <c r="D2027" s="38" t="s">
        <v>163</v>
      </c>
      <c r="E2027" s="38" t="s">
        <v>10515</v>
      </c>
      <c r="F2027" s="38" t="s">
        <v>11870</v>
      </c>
      <c r="G2027" s="221" t="s">
        <v>10516</v>
      </c>
      <c r="H2027" s="38" t="s">
        <v>12486</v>
      </c>
      <c r="I2027" s="221">
        <v>3.8929</v>
      </c>
      <c r="J2027" s="212" t="s">
        <v>17850</v>
      </c>
      <c r="K2027" s="53"/>
    </row>
    <row r="2028" spans="1:11" ht="31.2">
      <c r="A2028" s="53">
        <v>496</v>
      </c>
      <c r="B2028" s="53">
        <v>496</v>
      </c>
      <c r="C2028" s="38" t="s">
        <v>11850</v>
      </c>
      <c r="D2028" s="38" t="s">
        <v>163</v>
      </c>
      <c r="E2028" s="38" t="s">
        <v>10515</v>
      </c>
      <c r="F2028" s="38" t="s">
        <v>11869</v>
      </c>
      <c r="G2028" s="221" t="s">
        <v>10516</v>
      </c>
      <c r="H2028" s="38" t="s">
        <v>12487</v>
      </c>
      <c r="I2028" s="221">
        <v>4.5552999999999999</v>
      </c>
      <c r="J2028" s="212" t="s">
        <v>17850</v>
      </c>
      <c r="K2028" s="53"/>
    </row>
    <row r="2029" spans="1:11" ht="31.2">
      <c r="A2029" s="53">
        <v>497</v>
      </c>
      <c r="B2029" s="53">
        <v>497</v>
      </c>
      <c r="C2029" s="38" t="s">
        <v>11850</v>
      </c>
      <c r="D2029" s="38" t="s">
        <v>160</v>
      </c>
      <c r="E2029" s="38" t="s">
        <v>10515</v>
      </c>
      <c r="F2029" s="38" t="s">
        <v>11879</v>
      </c>
      <c r="G2029" s="221" t="s">
        <v>10516</v>
      </c>
      <c r="H2029" s="38" t="s">
        <v>12488</v>
      </c>
      <c r="I2029" s="221">
        <v>6.4420000000000002</v>
      </c>
      <c r="J2029" s="212" t="s">
        <v>17850</v>
      </c>
      <c r="K2029" s="53"/>
    </row>
    <row r="2030" spans="1:11" ht="31.2">
      <c r="A2030" s="53">
        <v>498</v>
      </c>
      <c r="B2030" s="53">
        <v>498</v>
      </c>
      <c r="C2030" s="38" t="s">
        <v>11850</v>
      </c>
      <c r="D2030" s="38" t="s">
        <v>160</v>
      </c>
      <c r="E2030" s="38" t="s">
        <v>10515</v>
      </c>
      <c r="F2030" s="38" t="s">
        <v>11893</v>
      </c>
      <c r="G2030" s="221" t="s">
        <v>10516</v>
      </c>
      <c r="H2030" s="38" t="s">
        <v>12489</v>
      </c>
      <c r="I2030" s="221">
        <v>9.4719999999999995</v>
      </c>
      <c r="J2030" s="212" t="s">
        <v>17850</v>
      </c>
      <c r="K2030" s="53"/>
    </row>
    <row r="2031" spans="1:11" ht="31.2">
      <c r="A2031" s="53">
        <v>499</v>
      </c>
      <c r="B2031" s="53">
        <v>499</v>
      </c>
      <c r="C2031" s="38" t="s">
        <v>11850</v>
      </c>
      <c r="D2031" s="38" t="s">
        <v>163</v>
      </c>
      <c r="E2031" s="38" t="s">
        <v>10515</v>
      </c>
      <c r="F2031" s="38" t="s">
        <v>11869</v>
      </c>
      <c r="G2031" s="221" t="s">
        <v>10516</v>
      </c>
      <c r="H2031" s="38" t="s">
        <v>12490</v>
      </c>
      <c r="I2031" s="221">
        <v>4.7766000000000002</v>
      </c>
      <c r="J2031" s="212" t="s">
        <v>17850</v>
      </c>
      <c r="K2031" s="53"/>
    </row>
    <row r="2032" spans="1:11" ht="31.2">
      <c r="A2032" s="53">
        <v>500</v>
      </c>
      <c r="B2032" s="53">
        <v>500</v>
      </c>
      <c r="C2032" s="38" t="s">
        <v>11850</v>
      </c>
      <c r="D2032" s="38" t="s">
        <v>160</v>
      </c>
      <c r="E2032" s="38" t="s">
        <v>10515</v>
      </c>
      <c r="F2032" s="38" t="s">
        <v>11893</v>
      </c>
      <c r="G2032" s="221" t="s">
        <v>10516</v>
      </c>
      <c r="H2032" s="38" t="s">
        <v>12491</v>
      </c>
      <c r="I2032" s="221">
        <v>8.0805000000000007</v>
      </c>
      <c r="J2032" s="212" t="s">
        <v>17850</v>
      </c>
      <c r="K2032" s="53"/>
    </row>
    <row r="2033" spans="1:11" ht="31.2">
      <c r="A2033" s="53">
        <v>501</v>
      </c>
      <c r="B2033" s="53">
        <v>501</v>
      </c>
      <c r="C2033" s="38" t="s">
        <v>11850</v>
      </c>
      <c r="D2033" s="38" t="s">
        <v>163</v>
      </c>
      <c r="E2033" s="38" t="s">
        <v>10515</v>
      </c>
      <c r="F2033" s="38" t="s">
        <v>11876</v>
      </c>
      <c r="G2033" s="221" t="s">
        <v>10516</v>
      </c>
      <c r="H2033" s="38" t="s">
        <v>12492</v>
      </c>
      <c r="I2033" s="221">
        <v>3.8969</v>
      </c>
      <c r="J2033" s="212" t="s">
        <v>17850</v>
      </c>
      <c r="K2033" s="53"/>
    </row>
    <row r="2034" spans="1:11" ht="31.2">
      <c r="A2034" s="53">
        <v>502</v>
      </c>
      <c r="B2034" s="53">
        <v>502</v>
      </c>
      <c r="C2034" s="38" t="s">
        <v>11850</v>
      </c>
      <c r="D2034" s="38" t="s">
        <v>163</v>
      </c>
      <c r="E2034" s="38" t="s">
        <v>10515</v>
      </c>
      <c r="F2034" s="38" t="s">
        <v>11869</v>
      </c>
      <c r="G2034" s="221" t="s">
        <v>10516</v>
      </c>
      <c r="H2034" s="38" t="s">
        <v>12493</v>
      </c>
      <c r="I2034" s="221">
        <v>4.7766000000000002</v>
      </c>
      <c r="J2034" s="212" t="s">
        <v>17850</v>
      </c>
      <c r="K2034" s="53"/>
    </row>
    <row r="2035" spans="1:11" ht="31.2">
      <c r="A2035" s="53">
        <v>503</v>
      </c>
      <c r="B2035" s="53">
        <v>503</v>
      </c>
      <c r="C2035" s="38" t="s">
        <v>11850</v>
      </c>
      <c r="D2035" s="38" t="s">
        <v>163</v>
      </c>
      <c r="E2035" s="38" t="s">
        <v>10515</v>
      </c>
      <c r="F2035" s="38" t="s">
        <v>11872</v>
      </c>
      <c r="G2035" s="221" t="s">
        <v>10516</v>
      </c>
      <c r="H2035" s="38" t="s">
        <v>12494</v>
      </c>
      <c r="I2035" s="221">
        <v>5.0010000000000003</v>
      </c>
      <c r="J2035" s="212" t="s">
        <v>17850</v>
      </c>
      <c r="K2035" s="53"/>
    </row>
    <row r="2036" spans="1:11" ht="31.2">
      <c r="A2036" s="53">
        <v>504</v>
      </c>
      <c r="B2036" s="53">
        <v>504</v>
      </c>
      <c r="C2036" s="38" t="s">
        <v>11850</v>
      </c>
      <c r="D2036" s="38" t="s">
        <v>163</v>
      </c>
      <c r="E2036" s="38" t="s">
        <v>10515</v>
      </c>
      <c r="F2036" s="38" t="s">
        <v>11870</v>
      </c>
      <c r="G2036" s="221" t="s">
        <v>10516</v>
      </c>
      <c r="H2036" s="38" t="s">
        <v>12495</v>
      </c>
      <c r="I2036" s="221">
        <v>5.3562000000000003</v>
      </c>
      <c r="J2036" s="212" t="s">
        <v>17850</v>
      </c>
      <c r="K2036" s="53"/>
    </row>
    <row r="2037" spans="1:11" ht="31.2">
      <c r="A2037" s="53">
        <v>505</v>
      </c>
      <c r="B2037" s="53">
        <v>505</v>
      </c>
      <c r="C2037" s="38" t="s">
        <v>11851</v>
      </c>
      <c r="D2037" s="38" t="s">
        <v>185</v>
      </c>
      <c r="E2037" s="38" t="s">
        <v>11200</v>
      </c>
      <c r="F2037" s="38" t="s">
        <v>11873</v>
      </c>
      <c r="G2037" s="221" t="s">
        <v>10516</v>
      </c>
      <c r="H2037" s="38" t="s">
        <v>12496</v>
      </c>
      <c r="I2037" s="221">
        <v>4.5</v>
      </c>
      <c r="J2037" s="212" t="s">
        <v>17850</v>
      </c>
      <c r="K2037" s="53"/>
    </row>
    <row r="2038" spans="1:11" ht="31.2">
      <c r="A2038" s="53">
        <v>506</v>
      </c>
      <c r="B2038" s="53">
        <v>506</v>
      </c>
      <c r="C2038" s="38" t="s">
        <v>11850</v>
      </c>
      <c r="D2038" s="38" t="s">
        <v>163</v>
      </c>
      <c r="E2038" s="38" t="s">
        <v>10515</v>
      </c>
      <c r="F2038" s="38" t="s">
        <v>11882</v>
      </c>
      <c r="G2038" s="221" t="s">
        <v>10516</v>
      </c>
      <c r="H2038" s="38" t="s">
        <v>12497</v>
      </c>
      <c r="I2038" s="221">
        <v>4.7904</v>
      </c>
      <c r="J2038" s="212" t="s">
        <v>17850</v>
      </c>
      <c r="K2038" s="53"/>
    </row>
    <row r="2039" spans="1:11" ht="31.2">
      <c r="A2039" s="53">
        <v>507</v>
      </c>
      <c r="B2039" s="53">
        <v>507</v>
      </c>
      <c r="C2039" s="38" t="s">
        <v>11850</v>
      </c>
      <c r="D2039" s="38" t="s">
        <v>163</v>
      </c>
      <c r="E2039" s="38" t="s">
        <v>10515</v>
      </c>
      <c r="F2039" s="38" t="s">
        <v>11888</v>
      </c>
      <c r="G2039" s="221" t="s">
        <v>10516</v>
      </c>
      <c r="H2039" s="38" t="s">
        <v>12498</v>
      </c>
      <c r="I2039" s="221">
        <v>0.01</v>
      </c>
      <c r="J2039" s="212" t="s">
        <v>17850</v>
      </c>
      <c r="K2039" s="53"/>
    </row>
    <row r="2040" spans="1:11" ht="31.2">
      <c r="A2040" s="53">
        <v>508</v>
      </c>
      <c r="B2040" s="53">
        <v>508</v>
      </c>
      <c r="C2040" s="38" t="s">
        <v>11850</v>
      </c>
      <c r="D2040" s="38" t="s">
        <v>163</v>
      </c>
      <c r="E2040" s="38" t="s">
        <v>10515</v>
      </c>
      <c r="F2040" s="38" t="s">
        <v>11882</v>
      </c>
      <c r="G2040" s="221" t="s">
        <v>10516</v>
      </c>
      <c r="H2040" s="38" t="s">
        <v>12499</v>
      </c>
      <c r="I2040" s="221">
        <v>2.0501999999999998</v>
      </c>
      <c r="J2040" s="212" t="s">
        <v>17850</v>
      </c>
      <c r="K2040" s="53"/>
    </row>
    <row r="2041" spans="1:11" ht="31.2">
      <c r="A2041" s="53">
        <v>509</v>
      </c>
      <c r="B2041" s="53">
        <v>509</v>
      </c>
      <c r="C2041" s="38" t="s">
        <v>11851</v>
      </c>
      <c r="D2041" s="38" t="s">
        <v>185</v>
      </c>
      <c r="E2041" s="38" t="s">
        <v>11858</v>
      </c>
      <c r="F2041" s="38" t="s">
        <v>11873</v>
      </c>
      <c r="G2041" s="221" t="s">
        <v>10811</v>
      </c>
      <c r="H2041" s="38" t="s">
        <v>12500</v>
      </c>
      <c r="I2041" s="221">
        <v>0.25080000000000002</v>
      </c>
      <c r="J2041" s="212" t="s">
        <v>17850</v>
      </c>
      <c r="K2041" s="53"/>
    </row>
    <row r="2042" spans="1:11" ht="31.2">
      <c r="A2042" s="53">
        <v>510</v>
      </c>
      <c r="B2042" s="53">
        <v>510</v>
      </c>
      <c r="C2042" s="38" t="s">
        <v>11850</v>
      </c>
      <c r="D2042" s="38" t="s">
        <v>163</v>
      </c>
      <c r="E2042" s="38" t="s">
        <v>10518</v>
      </c>
      <c r="F2042" s="38" t="s">
        <v>11877</v>
      </c>
      <c r="G2042" s="221" t="s">
        <v>10516</v>
      </c>
      <c r="H2042" s="38" t="s">
        <v>12501</v>
      </c>
      <c r="I2042" s="221">
        <v>2</v>
      </c>
      <c r="J2042" s="212" t="s">
        <v>17850</v>
      </c>
      <c r="K2042" s="53"/>
    </row>
    <row r="2043" spans="1:11" ht="31.2">
      <c r="A2043" s="53">
        <v>511</v>
      </c>
      <c r="B2043" s="53">
        <v>511</v>
      </c>
      <c r="C2043" s="38" t="s">
        <v>11850</v>
      </c>
      <c r="D2043" s="38" t="s">
        <v>163</v>
      </c>
      <c r="E2043" s="38" t="s">
        <v>10515</v>
      </c>
      <c r="F2043" s="38" t="s">
        <v>11955</v>
      </c>
      <c r="G2043" s="221" t="s">
        <v>10516</v>
      </c>
      <c r="H2043" s="38" t="s">
        <v>12502</v>
      </c>
      <c r="I2043" s="221">
        <v>4.1505000000000001</v>
      </c>
      <c r="J2043" s="212" t="s">
        <v>17850</v>
      </c>
      <c r="K2043" s="53"/>
    </row>
    <row r="2044" spans="1:11" ht="31.2">
      <c r="A2044" s="53">
        <v>512</v>
      </c>
      <c r="B2044" s="53">
        <v>512</v>
      </c>
      <c r="C2044" s="38" t="s">
        <v>11850</v>
      </c>
      <c r="D2044" s="38" t="s">
        <v>163</v>
      </c>
      <c r="E2044" s="38" t="s">
        <v>10515</v>
      </c>
      <c r="F2044" s="38" t="s">
        <v>11870</v>
      </c>
      <c r="G2044" s="221" t="s">
        <v>10516</v>
      </c>
      <c r="H2044" s="38" t="s">
        <v>12503</v>
      </c>
      <c r="I2044" s="221">
        <v>4.5526999999999997</v>
      </c>
      <c r="J2044" s="212" t="s">
        <v>17850</v>
      </c>
      <c r="K2044" s="53"/>
    </row>
    <row r="2045" spans="1:11" ht="31.2">
      <c r="A2045" s="53">
        <v>513</v>
      </c>
      <c r="B2045" s="53">
        <v>513</v>
      </c>
      <c r="C2045" s="38" t="s">
        <v>11850</v>
      </c>
      <c r="D2045" s="38" t="s">
        <v>163</v>
      </c>
      <c r="E2045" s="38" t="s">
        <v>10515</v>
      </c>
      <c r="F2045" s="38" t="s">
        <v>11956</v>
      </c>
      <c r="G2045" s="221" t="s">
        <v>10516</v>
      </c>
      <c r="H2045" s="38" t="s">
        <v>12504</v>
      </c>
      <c r="I2045" s="221">
        <v>7.3201000000000001</v>
      </c>
      <c r="J2045" s="212" t="s">
        <v>17850</v>
      </c>
      <c r="K2045" s="53"/>
    </row>
    <row r="2046" spans="1:11" ht="31.2">
      <c r="A2046" s="53">
        <v>514</v>
      </c>
      <c r="B2046" s="53">
        <v>514</v>
      </c>
      <c r="C2046" s="38" t="s">
        <v>11851</v>
      </c>
      <c r="D2046" s="38" t="s">
        <v>185</v>
      </c>
      <c r="E2046" s="38" t="s">
        <v>10515</v>
      </c>
      <c r="F2046" s="38" t="s">
        <v>11873</v>
      </c>
      <c r="G2046" s="221" t="s">
        <v>10516</v>
      </c>
      <c r="H2046" s="38" t="s">
        <v>12505</v>
      </c>
      <c r="I2046" s="221">
        <v>250.0855</v>
      </c>
      <c r="J2046" s="212" t="s">
        <v>17850</v>
      </c>
      <c r="K2046" s="53"/>
    </row>
    <row r="2047" spans="1:11" ht="31.2">
      <c r="A2047" s="53">
        <v>515</v>
      </c>
      <c r="B2047" s="53">
        <v>515</v>
      </c>
      <c r="C2047" s="38" t="s">
        <v>11850</v>
      </c>
      <c r="D2047" s="38" t="s">
        <v>163</v>
      </c>
      <c r="E2047" s="38" t="s">
        <v>10515</v>
      </c>
      <c r="F2047" s="38" t="s">
        <v>11957</v>
      </c>
      <c r="G2047" s="221" t="s">
        <v>10516</v>
      </c>
      <c r="H2047" s="38" t="s">
        <v>12506</v>
      </c>
      <c r="I2047" s="221">
        <v>0.02</v>
      </c>
      <c r="J2047" s="212" t="s">
        <v>17850</v>
      </c>
      <c r="K2047" s="53"/>
    </row>
    <row r="2048" spans="1:11" ht="31.2">
      <c r="A2048" s="53">
        <v>516</v>
      </c>
      <c r="B2048" s="53">
        <v>516</v>
      </c>
      <c r="C2048" s="38" t="s">
        <v>11850</v>
      </c>
      <c r="D2048" s="38" t="s">
        <v>163</v>
      </c>
      <c r="E2048" s="38" t="s">
        <v>10515</v>
      </c>
      <c r="F2048" s="38" t="s">
        <v>11869</v>
      </c>
      <c r="G2048" s="221" t="s">
        <v>10516</v>
      </c>
      <c r="H2048" s="38" t="s">
        <v>12507</v>
      </c>
      <c r="I2048" s="221">
        <v>4.8209999999999997</v>
      </c>
      <c r="J2048" s="212" t="s">
        <v>17850</v>
      </c>
      <c r="K2048" s="53"/>
    </row>
    <row r="2049" spans="1:11" ht="31.2">
      <c r="A2049" s="53">
        <v>517</v>
      </c>
      <c r="B2049" s="53">
        <v>517</v>
      </c>
      <c r="C2049" s="38" t="s">
        <v>11850</v>
      </c>
      <c r="D2049" s="38" t="s">
        <v>160</v>
      </c>
      <c r="E2049" s="38" t="s">
        <v>10515</v>
      </c>
      <c r="F2049" s="38" t="s">
        <v>11899</v>
      </c>
      <c r="G2049" s="221" t="s">
        <v>10516</v>
      </c>
      <c r="H2049" s="38" t="s">
        <v>12508</v>
      </c>
      <c r="I2049" s="221">
        <v>4.8250000000000002</v>
      </c>
      <c r="J2049" s="212" t="s">
        <v>17850</v>
      </c>
      <c r="K2049" s="53"/>
    </row>
    <row r="2050" spans="1:11" ht="31.2">
      <c r="A2050" s="53">
        <v>518</v>
      </c>
      <c r="B2050" s="53">
        <v>518</v>
      </c>
      <c r="C2050" s="38" t="s">
        <v>11850</v>
      </c>
      <c r="D2050" s="38" t="s">
        <v>163</v>
      </c>
      <c r="E2050" s="38" t="s">
        <v>10515</v>
      </c>
      <c r="F2050" s="38" t="s">
        <v>11876</v>
      </c>
      <c r="G2050" s="221" t="s">
        <v>10516</v>
      </c>
      <c r="H2050" s="38" t="s">
        <v>12509</v>
      </c>
      <c r="I2050" s="221">
        <v>1.1449</v>
      </c>
      <c r="J2050" s="212" t="s">
        <v>17850</v>
      </c>
      <c r="K2050" s="53"/>
    </row>
    <row r="2051" spans="1:11" ht="31.2">
      <c r="A2051" s="53">
        <v>519</v>
      </c>
      <c r="B2051" s="53">
        <v>519</v>
      </c>
      <c r="C2051" s="38" t="s">
        <v>11851</v>
      </c>
      <c r="D2051" s="38" t="s">
        <v>185</v>
      </c>
      <c r="E2051" s="38" t="s">
        <v>10515</v>
      </c>
      <c r="F2051" s="38" t="s">
        <v>11958</v>
      </c>
      <c r="G2051" s="221" t="s">
        <v>10516</v>
      </c>
      <c r="H2051" s="38" t="s">
        <v>12510</v>
      </c>
      <c r="I2051" s="221">
        <v>4.0763999999999996</v>
      </c>
      <c r="J2051" s="212" t="s">
        <v>17850</v>
      </c>
      <c r="K2051" s="53"/>
    </row>
    <row r="2052" spans="1:11" ht="31.2">
      <c r="A2052" s="53">
        <v>520</v>
      </c>
      <c r="B2052" s="53">
        <v>520</v>
      </c>
      <c r="C2052" s="38" t="s">
        <v>11850</v>
      </c>
      <c r="D2052" s="38" t="s">
        <v>163</v>
      </c>
      <c r="E2052" s="38" t="s">
        <v>10515</v>
      </c>
      <c r="F2052" s="38" t="s">
        <v>11876</v>
      </c>
      <c r="G2052" s="221" t="s">
        <v>10516</v>
      </c>
      <c r="H2052" s="38" t="s">
        <v>12511</v>
      </c>
      <c r="I2052" s="221">
        <v>3.9045999999999998</v>
      </c>
      <c r="J2052" s="212" t="s">
        <v>17850</v>
      </c>
      <c r="K2052" s="53"/>
    </row>
    <row r="2053" spans="1:11" ht="31.2">
      <c r="A2053" s="53">
        <v>521</v>
      </c>
      <c r="B2053" s="53">
        <v>521</v>
      </c>
      <c r="C2053" s="38" t="s">
        <v>11850</v>
      </c>
      <c r="D2053" s="38" t="s">
        <v>163</v>
      </c>
      <c r="E2053" s="38" t="s">
        <v>10515</v>
      </c>
      <c r="F2053" s="38" t="s">
        <v>11877</v>
      </c>
      <c r="G2053" s="221" t="s">
        <v>10516</v>
      </c>
      <c r="H2053" s="38" t="s">
        <v>12512</v>
      </c>
      <c r="I2053" s="221">
        <v>2.6446999999999998</v>
      </c>
      <c r="J2053" s="212" t="s">
        <v>17850</v>
      </c>
      <c r="K2053" s="53"/>
    </row>
    <row r="2054" spans="1:11" ht="31.2">
      <c r="A2054" s="53">
        <v>522</v>
      </c>
      <c r="B2054" s="53">
        <v>522</v>
      </c>
      <c r="C2054" s="38" t="s">
        <v>11850</v>
      </c>
      <c r="D2054" s="38" t="s">
        <v>163</v>
      </c>
      <c r="E2054" s="38" t="s">
        <v>10515</v>
      </c>
      <c r="F2054" s="38" t="s">
        <v>11959</v>
      </c>
      <c r="G2054" s="221" t="s">
        <v>10516</v>
      </c>
      <c r="H2054" s="38" t="s">
        <v>12513</v>
      </c>
      <c r="I2054" s="221">
        <v>0.02</v>
      </c>
      <c r="J2054" s="212" t="s">
        <v>17850</v>
      </c>
      <c r="K2054" s="53"/>
    </row>
    <row r="2055" spans="1:11" ht="31.2">
      <c r="A2055" s="53">
        <v>523</v>
      </c>
      <c r="B2055" s="53">
        <v>523</v>
      </c>
      <c r="C2055" s="38" t="s">
        <v>11850</v>
      </c>
      <c r="D2055" s="38" t="s">
        <v>163</v>
      </c>
      <c r="E2055" s="38" t="s">
        <v>10515</v>
      </c>
      <c r="F2055" s="38" t="s">
        <v>11870</v>
      </c>
      <c r="G2055" s="221" t="s">
        <v>10516</v>
      </c>
      <c r="H2055" s="38" t="s">
        <v>12514</v>
      </c>
      <c r="I2055" s="221">
        <v>1.7181999999999999</v>
      </c>
      <c r="J2055" s="212" t="s">
        <v>17850</v>
      </c>
      <c r="K2055" s="53"/>
    </row>
    <row r="2056" spans="1:11" ht="31.2">
      <c r="A2056" s="53">
        <v>524</v>
      </c>
      <c r="B2056" s="53">
        <v>524</v>
      </c>
      <c r="C2056" s="38" t="s">
        <v>11850</v>
      </c>
      <c r="D2056" s="38" t="s">
        <v>160</v>
      </c>
      <c r="E2056" s="38" t="s">
        <v>10515</v>
      </c>
      <c r="F2056" s="38" t="s">
        <v>11893</v>
      </c>
      <c r="G2056" s="221" t="s">
        <v>10516</v>
      </c>
      <c r="H2056" s="38" t="s">
        <v>12515</v>
      </c>
      <c r="I2056" s="221">
        <v>10.180899999999999</v>
      </c>
      <c r="J2056" s="212" t="s">
        <v>17850</v>
      </c>
      <c r="K2056" s="53"/>
    </row>
    <row r="2057" spans="1:11" ht="31.2">
      <c r="A2057" s="53">
        <v>525</v>
      </c>
      <c r="B2057" s="53">
        <v>525</v>
      </c>
      <c r="C2057" s="38" t="s">
        <v>11850</v>
      </c>
      <c r="D2057" s="38" t="s">
        <v>163</v>
      </c>
      <c r="E2057" s="38" t="s">
        <v>10518</v>
      </c>
      <c r="F2057" s="38" t="s">
        <v>11888</v>
      </c>
      <c r="G2057" s="221" t="s">
        <v>10516</v>
      </c>
      <c r="H2057" s="38" t="s">
        <v>12516</v>
      </c>
      <c r="I2057" s="221">
        <v>1.855</v>
      </c>
      <c r="J2057" s="212" t="s">
        <v>17850</v>
      </c>
      <c r="K2057" s="53"/>
    </row>
    <row r="2058" spans="1:11" ht="31.2">
      <c r="A2058" s="53">
        <v>526</v>
      </c>
      <c r="B2058" s="53">
        <v>526</v>
      </c>
      <c r="C2058" s="38" t="s">
        <v>11850</v>
      </c>
      <c r="D2058" s="38" t="s">
        <v>163</v>
      </c>
      <c r="E2058" s="38" t="s">
        <v>10515</v>
      </c>
      <c r="F2058" s="38" t="s">
        <v>11882</v>
      </c>
      <c r="G2058" s="221" t="s">
        <v>10516</v>
      </c>
      <c r="H2058" s="38" t="s">
        <v>12517</v>
      </c>
      <c r="I2058" s="221">
        <v>5.1226000000000003</v>
      </c>
      <c r="J2058" s="212" t="s">
        <v>17850</v>
      </c>
      <c r="K2058" s="53"/>
    </row>
    <row r="2059" spans="1:11" ht="31.2">
      <c r="A2059" s="53">
        <v>527</v>
      </c>
      <c r="B2059" s="53">
        <v>527</v>
      </c>
      <c r="C2059" s="38" t="s">
        <v>11850</v>
      </c>
      <c r="D2059" s="38" t="s">
        <v>167</v>
      </c>
      <c r="E2059" s="38" t="s">
        <v>10515</v>
      </c>
      <c r="F2059" s="38" t="s">
        <v>11960</v>
      </c>
      <c r="G2059" s="221" t="s">
        <v>10516</v>
      </c>
      <c r="H2059" s="38" t="s">
        <v>12518</v>
      </c>
      <c r="I2059" s="221">
        <v>3.7403</v>
      </c>
      <c r="J2059" s="212" t="s">
        <v>17850</v>
      </c>
      <c r="K2059" s="53"/>
    </row>
    <row r="2060" spans="1:11" ht="31.2">
      <c r="A2060" s="53">
        <v>528</v>
      </c>
      <c r="B2060" s="53">
        <v>528</v>
      </c>
      <c r="C2060" s="38" t="s">
        <v>11850</v>
      </c>
      <c r="D2060" s="38" t="s">
        <v>163</v>
      </c>
      <c r="E2060" s="38" t="s">
        <v>10515</v>
      </c>
      <c r="F2060" s="38" t="s">
        <v>11870</v>
      </c>
      <c r="G2060" s="221" t="s">
        <v>10516</v>
      </c>
      <c r="H2060" s="38" t="s">
        <v>12519</v>
      </c>
      <c r="I2060" s="221">
        <v>4.7255000000000003</v>
      </c>
      <c r="J2060" s="212" t="s">
        <v>17850</v>
      </c>
      <c r="K2060" s="53"/>
    </row>
    <row r="2061" spans="1:11" ht="31.2">
      <c r="A2061" s="53">
        <v>529</v>
      </c>
      <c r="B2061" s="53">
        <v>529</v>
      </c>
      <c r="C2061" s="38" t="s">
        <v>11850</v>
      </c>
      <c r="D2061" s="38" t="s">
        <v>163</v>
      </c>
      <c r="E2061" s="38" t="s">
        <v>10515</v>
      </c>
      <c r="F2061" s="38" t="s">
        <v>11870</v>
      </c>
      <c r="G2061" s="221" t="s">
        <v>10516</v>
      </c>
      <c r="H2061" s="38" t="s">
        <v>12520</v>
      </c>
      <c r="I2061" s="221">
        <v>3.7749999999999999</v>
      </c>
      <c r="J2061" s="212" t="s">
        <v>17850</v>
      </c>
      <c r="K2061" s="53"/>
    </row>
    <row r="2062" spans="1:11" ht="31.2">
      <c r="A2062" s="53">
        <v>530</v>
      </c>
      <c r="B2062" s="53">
        <v>530</v>
      </c>
      <c r="C2062" s="38" t="s">
        <v>11850</v>
      </c>
      <c r="D2062" s="38" t="s">
        <v>163</v>
      </c>
      <c r="E2062" s="38" t="s">
        <v>10515</v>
      </c>
      <c r="F2062" s="38" t="s">
        <v>11876</v>
      </c>
      <c r="G2062" s="221" t="s">
        <v>10516</v>
      </c>
      <c r="H2062" s="38" t="s">
        <v>12521</v>
      </c>
      <c r="I2062" s="221">
        <v>4.1177000000000001</v>
      </c>
      <c r="J2062" s="212" t="s">
        <v>17850</v>
      </c>
      <c r="K2062" s="53"/>
    </row>
    <row r="2063" spans="1:11" ht="31.2">
      <c r="A2063" s="53">
        <v>531</v>
      </c>
      <c r="B2063" s="53">
        <v>531</v>
      </c>
      <c r="C2063" s="38" t="s">
        <v>11850</v>
      </c>
      <c r="D2063" s="38" t="s">
        <v>163</v>
      </c>
      <c r="E2063" s="38" t="s">
        <v>10515</v>
      </c>
      <c r="F2063" s="38" t="s">
        <v>11961</v>
      </c>
      <c r="G2063" s="221" t="s">
        <v>10516</v>
      </c>
      <c r="H2063" s="38" t="s">
        <v>12522</v>
      </c>
      <c r="I2063" s="221">
        <v>4.0850999999999997</v>
      </c>
      <c r="J2063" s="212" t="s">
        <v>17850</v>
      </c>
      <c r="K2063" s="53"/>
    </row>
    <row r="2064" spans="1:11" ht="31.2">
      <c r="A2064" s="53">
        <v>532</v>
      </c>
      <c r="B2064" s="53">
        <v>532</v>
      </c>
      <c r="C2064" s="38" t="s">
        <v>11851</v>
      </c>
      <c r="D2064" s="38" t="s">
        <v>185</v>
      </c>
      <c r="E2064" s="38" t="s">
        <v>11833</v>
      </c>
      <c r="F2064" s="38" t="s">
        <v>11873</v>
      </c>
      <c r="G2064" s="221" t="s">
        <v>10516</v>
      </c>
      <c r="H2064" s="38" t="s">
        <v>12523</v>
      </c>
      <c r="I2064" s="221">
        <v>7.0888</v>
      </c>
      <c r="J2064" s="212" t="s">
        <v>17850</v>
      </c>
      <c r="K2064" s="53"/>
    </row>
    <row r="2065" spans="1:11" ht="31.2">
      <c r="A2065" s="53">
        <v>533</v>
      </c>
      <c r="B2065" s="53">
        <v>533</v>
      </c>
      <c r="C2065" s="38" t="s">
        <v>11850</v>
      </c>
      <c r="D2065" s="38" t="s">
        <v>163</v>
      </c>
      <c r="E2065" s="38" t="s">
        <v>10515</v>
      </c>
      <c r="F2065" s="38" t="s">
        <v>11872</v>
      </c>
      <c r="G2065" s="221" t="s">
        <v>10516</v>
      </c>
      <c r="H2065" s="38" t="s">
        <v>12524</v>
      </c>
      <c r="I2065" s="221">
        <v>3.9009</v>
      </c>
      <c r="J2065" s="212" t="s">
        <v>17850</v>
      </c>
      <c r="K2065" s="53"/>
    </row>
    <row r="2066" spans="1:11" ht="31.2">
      <c r="A2066" s="53">
        <v>534</v>
      </c>
      <c r="B2066" s="53">
        <v>534</v>
      </c>
      <c r="C2066" s="38" t="s">
        <v>11850</v>
      </c>
      <c r="D2066" s="38" t="s">
        <v>163</v>
      </c>
      <c r="E2066" s="38" t="s">
        <v>10515</v>
      </c>
      <c r="F2066" s="38" t="s">
        <v>11872</v>
      </c>
      <c r="G2066" s="221" t="s">
        <v>10516</v>
      </c>
      <c r="H2066" s="38" t="s">
        <v>12525</v>
      </c>
      <c r="I2066" s="221">
        <v>4.5601000000000003</v>
      </c>
      <c r="J2066" s="212" t="s">
        <v>17850</v>
      </c>
      <c r="K2066" s="53"/>
    </row>
    <row r="2067" spans="1:11" ht="31.2">
      <c r="A2067" s="53">
        <v>535</v>
      </c>
      <c r="B2067" s="53">
        <v>535</v>
      </c>
      <c r="C2067" s="38" t="s">
        <v>11850</v>
      </c>
      <c r="D2067" s="38" t="s">
        <v>163</v>
      </c>
      <c r="E2067" s="38" t="s">
        <v>10515</v>
      </c>
      <c r="F2067" s="38" t="s">
        <v>11872</v>
      </c>
      <c r="G2067" s="221" t="s">
        <v>10516</v>
      </c>
      <c r="H2067" s="38" t="s">
        <v>12526</v>
      </c>
      <c r="I2067" s="221">
        <v>4.7667999999999999</v>
      </c>
      <c r="J2067" s="212" t="s">
        <v>17850</v>
      </c>
      <c r="K2067" s="53"/>
    </row>
    <row r="2068" spans="1:11" ht="31.2">
      <c r="A2068" s="53">
        <v>536</v>
      </c>
      <c r="B2068" s="53">
        <v>536</v>
      </c>
      <c r="C2068" s="38" t="s">
        <v>11850</v>
      </c>
      <c r="D2068" s="38" t="s">
        <v>163</v>
      </c>
      <c r="E2068" s="38" t="s">
        <v>10515</v>
      </c>
      <c r="F2068" s="38" t="s">
        <v>11876</v>
      </c>
      <c r="G2068" s="221" t="s">
        <v>10516</v>
      </c>
      <c r="H2068" s="38" t="s">
        <v>12527</v>
      </c>
      <c r="I2068" s="221">
        <v>0.76919999999999999</v>
      </c>
      <c r="J2068" s="212" t="s">
        <v>17850</v>
      </c>
      <c r="K2068" s="53"/>
    </row>
    <row r="2069" spans="1:11" ht="31.2">
      <c r="A2069" s="53">
        <v>537</v>
      </c>
      <c r="B2069" s="53">
        <v>537</v>
      </c>
      <c r="C2069" s="38" t="s">
        <v>11850</v>
      </c>
      <c r="D2069" s="38" t="s">
        <v>160</v>
      </c>
      <c r="E2069" s="38" t="s">
        <v>10515</v>
      </c>
      <c r="F2069" s="38" t="s">
        <v>11899</v>
      </c>
      <c r="G2069" s="221" t="s">
        <v>10516</v>
      </c>
      <c r="H2069" s="38" t="s">
        <v>12528</v>
      </c>
      <c r="I2069" s="221">
        <v>4.867</v>
      </c>
      <c r="J2069" s="212" t="s">
        <v>17850</v>
      </c>
      <c r="K2069" s="53"/>
    </row>
    <row r="2070" spans="1:11" ht="31.2">
      <c r="A2070" s="53">
        <v>538</v>
      </c>
      <c r="B2070" s="53">
        <v>538</v>
      </c>
      <c r="C2070" s="38" t="s">
        <v>11850</v>
      </c>
      <c r="D2070" s="38" t="s">
        <v>160</v>
      </c>
      <c r="E2070" s="38" t="s">
        <v>10515</v>
      </c>
      <c r="F2070" s="38" t="s">
        <v>11893</v>
      </c>
      <c r="G2070" s="221" t="s">
        <v>10516</v>
      </c>
      <c r="H2070" s="38" t="s">
        <v>12529</v>
      </c>
      <c r="I2070" s="221">
        <v>10.180899999999999</v>
      </c>
      <c r="J2070" s="212" t="s">
        <v>17850</v>
      </c>
      <c r="K2070" s="53"/>
    </row>
    <row r="2071" spans="1:11" ht="31.2">
      <c r="A2071" s="53">
        <v>539</v>
      </c>
      <c r="B2071" s="53">
        <v>539</v>
      </c>
      <c r="C2071" s="38" t="s">
        <v>11850</v>
      </c>
      <c r="D2071" s="38" t="s">
        <v>163</v>
      </c>
      <c r="E2071" s="38" t="s">
        <v>10515</v>
      </c>
      <c r="F2071" s="38" t="s">
        <v>11876</v>
      </c>
      <c r="G2071" s="221" t="s">
        <v>10516</v>
      </c>
      <c r="H2071" s="38" t="s">
        <v>12530</v>
      </c>
      <c r="I2071" s="221">
        <v>3.7233000000000001</v>
      </c>
      <c r="J2071" s="212" t="s">
        <v>17850</v>
      </c>
      <c r="K2071" s="53"/>
    </row>
    <row r="2072" spans="1:11" ht="31.2">
      <c r="A2072" s="53">
        <v>540</v>
      </c>
      <c r="B2072" s="53">
        <v>540</v>
      </c>
      <c r="C2072" s="38" t="s">
        <v>11850</v>
      </c>
      <c r="D2072" s="38" t="s">
        <v>163</v>
      </c>
      <c r="E2072" s="38" t="s">
        <v>10515</v>
      </c>
      <c r="F2072" s="38" t="s">
        <v>11872</v>
      </c>
      <c r="G2072" s="221" t="s">
        <v>10516</v>
      </c>
      <c r="H2072" s="38" t="s">
        <v>12531</v>
      </c>
      <c r="I2072" s="221">
        <v>3.9563000000000001</v>
      </c>
      <c r="J2072" s="212" t="s">
        <v>17850</v>
      </c>
      <c r="K2072" s="53"/>
    </row>
    <row r="2073" spans="1:11" ht="31.2">
      <c r="A2073" s="53">
        <v>541</v>
      </c>
      <c r="B2073" s="53">
        <v>541</v>
      </c>
      <c r="C2073" s="38" t="s">
        <v>11850</v>
      </c>
      <c r="D2073" s="38" t="s">
        <v>160</v>
      </c>
      <c r="E2073" s="38" t="s">
        <v>10515</v>
      </c>
      <c r="F2073" s="38" t="s">
        <v>11893</v>
      </c>
      <c r="G2073" s="221" t="s">
        <v>10516</v>
      </c>
      <c r="H2073" s="38" t="s">
        <v>12532</v>
      </c>
      <c r="I2073" s="221">
        <v>10.9017</v>
      </c>
      <c r="J2073" s="212" t="s">
        <v>17850</v>
      </c>
      <c r="K2073" s="53"/>
    </row>
    <row r="2074" spans="1:11" ht="31.2">
      <c r="A2074" s="53">
        <v>542</v>
      </c>
      <c r="B2074" s="53">
        <v>542</v>
      </c>
      <c r="C2074" s="38" t="s">
        <v>11850</v>
      </c>
      <c r="D2074" s="38" t="s">
        <v>163</v>
      </c>
      <c r="E2074" s="38" t="s">
        <v>10515</v>
      </c>
      <c r="F2074" s="38" t="s">
        <v>11876</v>
      </c>
      <c r="G2074" s="221" t="s">
        <v>10516</v>
      </c>
      <c r="H2074" s="38" t="s">
        <v>12533</v>
      </c>
      <c r="I2074" s="221">
        <v>4.5999999999999996</v>
      </c>
      <c r="J2074" s="212" t="s">
        <v>17850</v>
      </c>
      <c r="K2074" s="53"/>
    </row>
    <row r="2075" spans="1:11" ht="31.2">
      <c r="A2075" s="53">
        <v>543</v>
      </c>
      <c r="B2075" s="53">
        <v>543</v>
      </c>
      <c r="C2075" s="38" t="s">
        <v>11851</v>
      </c>
      <c r="D2075" s="38" t="s">
        <v>185</v>
      </c>
      <c r="E2075" s="38" t="s">
        <v>11200</v>
      </c>
      <c r="F2075" s="38" t="s">
        <v>11962</v>
      </c>
      <c r="G2075" s="221" t="s">
        <v>10516</v>
      </c>
      <c r="H2075" s="38" t="s">
        <v>12534</v>
      </c>
      <c r="I2075" s="221">
        <v>4.5</v>
      </c>
      <c r="J2075" s="212" t="s">
        <v>17850</v>
      </c>
      <c r="K2075" s="53"/>
    </row>
    <row r="2076" spans="1:11" ht="31.2">
      <c r="A2076" s="53">
        <v>544</v>
      </c>
      <c r="B2076" s="53">
        <v>544</v>
      </c>
      <c r="C2076" s="38" t="s">
        <v>11850</v>
      </c>
      <c r="D2076" s="38" t="s">
        <v>163</v>
      </c>
      <c r="E2076" s="38" t="s">
        <v>10515</v>
      </c>
      <c r="F2076" s="38" t="s">
        <v>11963</v>
      </c>
      <c r="G2076" s="221" t="s">
        <v>10516</v>
      </c>
      <c r="H2076" s="38" t="s">
        <v>12535</v>
      </c>
      <c r="I2076" s="221">
        <v>4.7766000000000002</v>
      </c>
      <c r="J2076" s="212" t="s">
        <v>17850</v>
      </c>
      <c r="K2076" s="53"/>
    </row>
    <row r="2077" spans="1:11" ht="31.2">
      <c r="A2077" s="53">
        <v>545</v>
      </c>
      <c r="B2077" s="53">
        <v>545</v>
      </c>
      <c r="C2077" s="38" t="s">
        <v>11850</v>
      </c>
      <c r="D2077" s="38" t="s">
        <v>163</v>
      </c>
      <c r="E2077" s="38" t="s">
        <v>10515</v>
      </c>
      <c r="F2077" s="38" t="s">
        <v>11964</v>
      </c>
      <c r="G2077" s="221" t="s">
        <v>10516</v>
      </c>
      <c r="H2077" s="38" t="s">
        <v>12536</v>
      </c>
      <c r="I2077" s="221">
        <v>3.9009</v>
      </c>
      <c r="J2077" s="212" t="s">
        <v>17850</v>
      </c>
      <c r="K2077" s="53"/>
    </row>
    <row r="2078" spans="1:11" ht="31.2">
      <c r="A2078" s="53">
        <v>546</v>
      </c>
      <c r="B2078" s="53">
        <v>546</v>
      </c>
      <c r="C2078" s="38" t="s">
        <v>11850</v>
      </c>
      <c r="D2078" s="38" t="s">
        <v>163</v>
      </c>
      <c r="E2078" s="38" t="s">
        <v>10515</v>
      </c>
      <c r="F2078" s="38" t="s">
        <v>11869</v>
      </c>
      <c r="G2078" s="221" t="s">
        <v>10516</v>
      </c>
      <c r="H2078" s="38" t="s">
        <v>12537</v>
      </c>
      <c r="I2078" s="221">
        <v>4.7766000000000002</v>
      </c>
      <c r="J2078" s="212" t="s">
        <v>17850</v>
      </c>
      <c r="K2078" s="53"/>
    </row>
    <row r="2079" spans="1:11" ht="31.2">
      <c r="A2079" s="53">
        <v>547</v>
      </c>
      <c r="B2079" s="53">
        <v>547</v>
      </c>
      <c r="C2079" s="38" t="s">
        <v>11850</v>
      </c>
      <c r="D2079" s="38" t="s">
        <v>160</v>
      </c>
      <c r="E2079" s="38" t="s">
        <v>10515</v>
      </c>
      <c r="F2079" s="38" t="s">
        <v>11893</v>
      </c>
      <c r="G2079" s="221" t="s">
        <v>10516</v>
      </c>
      <c r="H2079" s="38" t="s">
        <v>12538</v>
      </c>
      <c r="I2079" s="221">
        <v>9.9459999999999997</v>
      </c>
      <c r="J2079" s="212" t="s">
        <v>17850</v>
      </c>
      <c r="K2079" s="53"/>
    </row>
    <row r="2080" spans="1:11" ht="31.2">
      <c r="A2080" s="53">
        <v>548</v>
      </c>
      <c r="B2080" s="53">
        <v>548</v>
      </c>
      <c r="C2080" s="38" t="s">
        <v>11850</v>
      </c>
      <c r="D2080" s="38" t="s">
        <v>160</v>
      </c>
      <c r="E2080" s="38" t="s">
        <v>10515</v>
      </c>
      <c r="F2080" s="38" t="s">
        <v>11905</v>
      </c>
      <c r="G2080" s="221" t="s">
        <v>10516</v>
      </c>
      <c r="H2080" s="38" t="s">
        <v>12539</v>
      </c>
      <c r="I2080" s="221">
        <v>4.2342000000000004</v>
      </c>
      <c r="J2080" s="212" t="s">
        <v>17850</v>
      </c>
      <c r="K2080" s="53"/>
    </row>
    <row r="2081" spans="1:11" ht="31.2">
      <c r="A2081" s="53">
        <v>549</v>
      </c>
      <c r="B2081" s="53">
        <v>549</v>
      </c>
      <c r="C2081" s="38" t="s">
        <v>11850</v>
      </c>
      <c r="D2081" s="38" t="s">
        <v>163</v>
      </c>
      <c r="E2081" s="38" t="s">
        <v>10515</v>
      </c>
      <c r="F2081" s="38" t="s">
        <v>11876</v>
      </c>
      <c r="G2081" s="221" t="s">
        <v>10516</v>
      </c>
      <c r="H2081" s="38" t="s">
        <v>12540</v>
      </c>
      <c r="I2081" s="221">
        <v>3.9011999999999998</v>
      </c>
      <c r="J2081" s="212" t="s">
        <v>17850</v>
      </c>
      <c r="K2081" s="53"/>
    </row>
    <row r="2082" spans="1:11" ht="31.2">
      <c r="A2082" s="53">
        <v>550</v>
      </c>
      <c r="B2082" s="53">
        <v>550</v>
      </c>
      <c r="C2082" s="38" t="s">
        <v>11851</v>
      </c>
      <c r="D2082" s="38" t="s">
        <v>185</v>
      </c>
      <c r="E2082" s="38" t="s">
        <v>10518</v>
      </c>
      <c r="F2082" s="38" t="s">
        <v>11873</v>
      </c>
      <c r="G2082" s="221" t="s">
        <v>10516</v>
      </c>
      <c r="H2082" s="38" t="s">
        <v>12541</v>
      </c>
      <c r="I2082" s="221">
        <v>2</v>
      </c>
      <c r="J2082" s="212" t="s">
        <v>17850</v>
      </c>
      <c r="K2082" s="53"/>
    </row>
    <row r="2083" spans="1:11" ht="31.2">
      <c r="A2083" s="53">
        <v>551</v>
      </c>
      <c r="B2083" s="53">
        <v>551</v>
      </c>
      <c r="C2083" s="38" t="s">
        <v>11850</v>
      </c>
      <c r="D2083" s="38" t="s">
        <v>163</v>
      </c>
      <c r="E2083" s="38" t="s">
        <v>10515</v>
      </c>
      <c r="F2083" s="38" t="s">
        <v>11881</v>
      </c>
      <c r="G2083" s="221" t="s">
        <v>10516</v>
      </c>
      <c r="H2083" s="38" t="s">
        <v>12542</v>
      </c>
      <c r="I2083" s="221">
        <v>4.2812000000000001</v>
      </c>
      <c r="J2083" s="212" t="s">
        <v>17850</v>
      </c>
      <c r="K2083" s="53"/>
    </row>
    <row r="2084" spans="1:11" ht="31.2">
      <c r="A2084" s="53">
        <v>552</v>
      </c>
      <c r="B2084" s="53">
        <v>552</v>
      </c>
      <c r="C2084" s="38" t="s">
        <v>11850</v>
      </c>
      <c r="D2084" s="38" t="s">
        <v>163</v>
      </c>
      <c r="E2084" s="38" t="s">
        <v>10515</v>
      </c>
      <c r="F2084" s="38" t="s">
        <v>11869</v>
      </c>
      <c r="G2084" s="221" t="s">
        <v>10516</v>
      </c>
      <c r="H2084" s="38" t="s">
        <v>12543</v>
      </c>
      <c r="I2084" s="221">
        <v>4.7664999999999997</v>
      </c>
      <c r="J2084" s="212" t="s">
        <v>17850</v>
      </c>
      <c r="K2084" s="53"/>
    </row>
    <row r="2085" spans="1:11" ht="31.2">
      <c r="A2085" s="53">
        <v>553</v>
      </c>
      <c r="B2085" s="53">
        <v>553</v>
      </c>
      <c r="C2085" s="38" t="s">
        <v>11850</v>
      </c>
      <c r="D2085" s="38" t="s">
        <v>163</v>
      </c>
      <c r="E2085" s="38" t="s">
        <v>10515</v>
      </c>
      <c r="F2085" s="38" t="s">
        <v>11876</v>
      </c>
      <c r="G2085" s="221" t="s">
        <v>10516</v>
      </c>
      <c r="H2085" s="38" t="s">
        <v>12544</v>
      </c>
      <c r="I2085" s="221">
        <v>4.1182999999999996</v>
      </c>
      <c r="J2085" s="212" t="s">
        <v>17850</v>
      </c>
      <c r="K2085" s="53"/>
    </row>
    <row r="2086" spans="1:11" ht="31.2">
      <c r="A2086" s="53">
        <v>554</v>
      </c>
      <c r="B2086" s="53">
        <v>554</v>
      </c>
      <c r="C2086" s="38" t="s">
        <v>11850</v>
      </c>
      <c r="D2086" s="38" t="s">
        <v>163</v>
      </c>
      <c r="E2086" s="38" t="s">
        <v>10515</v>
      </c>
      <c r="F2086" s="38" t="s">
        <v>11881</v>
      </c>
      <c r="G2086" s="221" t="s">
        <v>10516</v>
      </c>
      <c r="H2086" s="38" t="s">
        <v>12545</v>
      </c>
      <c r="I2086" s="221">
        <v>2.0508999999999999</v>
      </c>
      <c r="J2086" s="212" t="s">
        <v>17850</v>
      </c>
      <c r="K2086" s="53"/>
    </row>
    <row r="2087" spans="1:11" ht="31.2">
      <c r="A2087" s="53">
        <v>555</v>
      </c>
      <c r="B2087" s="53">
        <v>555</v>
      </c>
      <c r="C2087" s="38" t="s">
        <v>11850</v>
      </c>
      <c r="D2087" s="38" t="s">
        <v>163</v>
      </c>
      <c r="E2087" s="38" t="s">
        <v>10515</v>
      </c>
      <c r="F2087" s="38" t="s">
        <v>11876</v>
      </c>
      <c r="G2087" s="221" t="s">
        <v>10516</v>
      </c>
      <c r="H2087" s="38" t="s">
        <v>12546</v>
      </c>
      <c r="I2087" s="221">
        <v>3.9739</v>
      </c>
      <c r="J2087" s="212" t="s">
        <v>17850</v>
      </c>
      <c r="K2087" s="53"/>
    </row>
    <row r="2088" spans="1:11" ht="31.2">
      <c r="A2088" s="53">
        <v>556</v>
      </c>
      <c r="B2088" s="53">
        <v>556</v>
      </c>
      <c r="C2088" s="38" t="s">
        <v>11851</v>
      </c>
      <c r="D2088" s="38" t="s">
        <v>185</v>
      </c>
      <c r="E2088" s="38" t="s">
        <v>10518</v>
      </c>
      <c r="F2088" s="38" t="s">
        <v>11965</v>
      </c>
      <c r="G2088" s="221" t="s">
        <v>10516</v>
      </c>
      <c r="H2088" s="38" t="s">
        <v>12547</v>
      </c>
      <c r="I2088" s="221">
        <v>1.9761</v>
      </c>
      <c r="J2088" s="212" t="s">
        <v>17850</v>
      </c>
      <c r="K2088" s="53"/>
    </row>
    <row r="2089" spans="1:11" ht="31.2">
      <c r="A2089" s="53">
        <v>557</v>
      </c>
      <c r="B2089" s="53">
        <v>557</v>
      </c>
      <c r="C2089" s="38" t="s">
        <v>11850</v>
      </c>
      <c r="D2089" s="38" t="s">
        <v>163</v>
      </c>
      <c r="E2089" s="38" t="s">
        <v>10515</v>
      </c>
      <c r="F2089" s="38" t="s">
        <v>11888</v>
      </c>
      <c r="G2089" s="221" t="s">
        <v>10516</v>
      </c>
      <c r="H2089" s="38" t="s">
        <v>12548</v>
      </c>
      <c r="I2089" s="221">
        <v>0.01</v>
      </c>
      <c r="J2089" s="212" t="s">
        <v>17850</v>
      </c>
      <c r="K2089" s="53"/>
    </row>
    <row r="2090" spans="1:11" ht="31.2">
      <c r="A2090" s="53">
        <v>558</v>
      </c>
      <c r="B2090" s="53">
        <v>558</v>
      </c>
      <c r="C2090" s="38" t="s">
        <v>11850</v>
      </c>
      <c r="D2090" s="38" t="s">
        <v>163</v>
      </c>
      <c r="E2090" s="38" t="s">
        <v>10515</v>
      </c>
      <c r="F2090" s="38" t="s">
        <v>11966</v>
      </c>
      <c r="G2090" s="221" t="s">
        <v>10516</v>
      </c>
      <c r="H2090" s="38" t="s">
        <v>12549</v>
      </c>
      <c r="I2090" s="221">
        <v>0.02</v>
      </c>
      <c r="J2090" s="212" t="s">
        <v>17850</v>
      </c>
      <c r="K2090" s="53"/>
    </row>
    <row r="2091" spans="1:11" ht="31.2">
      <c r="A2091" s="53">
        <v>559</v>
      </c>
      <c r="B2091" s="53">
        <v>559</v>
      </c>
      <c r="C2091" s="38" t="s">
        <v>11850</v>
      </c>
      <c r="D2091" s="38" t="s">
        <v>163</v>
      </c>
      <c r="E2091" s="38" t="s">
        <v>10515</v>
      </c>
      <c r="F2091" s="38" t="s">
        <v>11876</v>
      </c>
      <c r="G2091" s="221" t="s">
        <v>10516</v>
      </c>
      <c r="H2091" s="38" t="s">
        <v>12550</v>
      </c>
      <c r="I2091" s="221">
        <v>3.8929</v>
      </c>
      <c r="J2091" s="212" t="s">
        <v>17850</v>
      </c>
      <c r="K2091" s="53"/>
    </row>
    <row r="2092" spans="1:11" ht="31.2">
      <c r="A2092" s="53">
        <v>560</v>
      </c>
      <c r="B2092" s="53">
        <v>560</v>
      </c>
      <c r="C2092" s="38" t="s">
        <v>11850</v>
      </c>
      <c r="D2092" s="38" t="s">
        <v>160</v>
      </c>
      <c r="E2092" s="38" t="s">
        <v>10515</v>
      </c>
      <c r="F2092" s="38" t="s">
        <v>11899</v>
      </c>
      <c r="G2092" s="221" t="s">
        <v>10516</v>
      </c>
      <c r="H2092" s="38" t="s">
        <v>12551</v>
      </c>
      <c r="I2092" s="221">
        <v>4.8250000000000002</v>
      </c>
      <c r="J2092" s="212" t="s">
        <v>17850</v>
      </c>
      <c r="K2092" s="53"/>
    </row>
    <row r="2093" spans="1:11" ht="31.2">
      <c r="A2093" s="53">
        <v>561</v>
      </c>
      <c r="B2093" s="53">
        <v>561</v>
      </c>
      <c r="C2093" s="38" t="s">
        <v>11850</v>
      </c>
      <c r="D2093" s="38" t="s">
        <v>163</v>
      </c>
      <c r="E2093" s="38" t="s">
        <v>10515</v>
      </c>
      <c r="F2093" s="38" t="s">
        <v>11869</v>
      </c>
      <c r="G2093" s="221" t="s">
        <v>10516</v>
      </c>
      <c r="H2093" s="38" t="s">
        <v>12552</v>
      </c>
      <c r="I2093" s="221">
        <v>3.9068000000000001</v>
      </c>
      <c r="J2093" s="212" t="s">
        <v>17850</v>
      </c>
      <c r="K2093" s="53"/>
    </row>
    <row r="2094" spans="1:11" ht="31.2">
      <c r="A2094" s="53">
        <v>562</v>
      </c>
      <c r="B2094" s="53">
        <v>562</v>
      </c>
      <c r="C2094" s="38" t="s">
        <v>11850</v>
      </c>
      <c r="D2094" s="38" t="s">
        <v>163</v>
      </c>
      <c r="E2094" s="38" t="s">
        <v>10515</v>
      </c>
      <c r="F2094" s="38" t="s">
        <v>11876</v>
      </c>
      <c r="G2094" s="221" t="s">
        <v>10516</v>
      </c>
      <c r="H2094" s="38" t="s">
        <v>12553</v>
      </c>
      <c r="I2094" s="221">
        <v>0.61099999999999999</v>
      </c>
      <c r="J2094" s="212" t="s">
        <v>17850</v>
      </c>
      <c r="K2094" s="53"/>
    </row>
    <row r="2095" spans="1:11" ht="31.2">
      <c r="A2095" s="53">
        <v>563</v>
      </c>
      <c r="B2095" s="53">
        <v>563</v>
      </c>
      <c r="C2095" s="38" t="s">
        <v>11850</v>
      </c>
      <c r="D2095" s="38" t="s">
        <v>163</v>
      </c>
      <c r="E2095" s="38" t="s">
        <v>10515</v>
      </c>
      <c r="F2095" s="38" t="s">
        <v>11870</v>
      </c>
      <c r="G2095" s="221" t="s">
        <v>10516</v>
      </c>
      <c r="H2095" s="38" t="s">
        <v>12554</v>
      </c>
      <c r="I2095" s="221">
        <v>3.8929</v>
      </c>
      <c r="J2095" s="212" t="s">
        <v>17850</v>
      </c>
      <c r="K2095" s="53"/>
    </row>
    <row r="2096" spans="1:11" ht="31.2">
      <c r="A2096" s="53">
        <v>564</v>
      </c>
      <c r="B2096" s="53">
        <v>564</v>
      </c>
      <c r="C2096" s="38" t="s">
        <v>11851</v>
      </c>
      <c r="D2096" s="38" t="s">
        <v>185</v>
      </c>
      <c r="E2096" s="38" t="s">
        <v>10518</v>
      </c>
      <c r="F2096" s="38" t="s">
        <v>11873</v>
      </c>
      <c r="G2096" s="221" t="s">
        <v>10516</v>
      </c>
      <c r="H2096" s="38" t="s">
        <v>12555</v>
      </c>
      <c r="I2096" s="221">
        <v>2</v>
      </c>
      <c r="J2096" s="212" t="s">
        <v>17850</v>
      </c>
      <c r="K2096" s="53"/>
    </row>
    <row r="2097" spans="1:11" ht="31.2">
      <c r="A2097" s="53">
        <v>565</v>
      </c>
      <c r="B2097" s="53">
        <v>565</v>
      </c>
      <c r="C2097" s="38" t="s">
        <v>11850</v>
      </c>
      <c r="D2097" s="38" t="s">
        <v>163</v>
      </c>
      <c r="E2097" s="38" t="s">
        <v>10518</v>
      </c>
      <c r="F2097" s="38" t="s">
        <v>11967</v>
      </c>
      <c r="G2097" s="221" t="s">
        <v>10516</v>
      </c>
      <c r="H2097" s="38" t="s">
        <v>12556</v>
      </c>
      <c r="I2097" s="221">
        <v>2</v>
      </c>
      <c r="J2097" s="212" t="s">
        <v>17850</v>
      </c>
      <c r="K2097" s="53"/>
    </row>
    <row r="2098" spans="1:11" ht="31.2">
      <c r="A2098" s="53">
        <v>566</v>
      </c>
      <c r="B2098" s="53">
        <v>566</v>
      </c>
      <c r="C2098" s="38" t="s">
        <v>11850</v>
      </c>
      <c r="D2098" s="38" t="s">
        <v>163</v>
      </c>
      <c r="E2098" s="38" t="s">
        <v>10515</v>
      </c>
      <c r="F2098" s="38" t="s">
        <v>11869</v>
      </c>
      <c r="G2098" s="221" t="s">
        <v>10516</v>
      </c>
      <c r="H2098" s="38" t="s">
        <v>12557</v>
      </c>
      <c r="I2098" s="221">
        <v>4.7766000000000002</v>
      </c>
      <c r="J2098" s="212" t="s">
        <v>17850</v>
      </c>
      <c r="K2098" s="53"/>
    </row>
    <row r="2099" spans="1:11" ht="31.2">
      <c r="A2099" s="53">
        <v>567</v>
      </c>
      <c r="B2099" s="53">
        <v>567</v>
      </c>
      <c r="C2099" s="38" t="s">
        <v>11850</v>
      </c>
      <c r="D2099" s="38" t="s">
        <v>160</v>
      </c>
      <c r="E2099" s="38" t="s">
        <v>11200</v>
      </c>
      <c r="F2099" s="38" t="s">
        <v>11968</v>
      </c>
      <c r="G2099" s="221" t="s">
        <v>10516</v>
      </c>
      <c r="H2099" s="38" t="s">
        <v>12558</v>
      </c>
      <c r="I2099" s="221">
        <v>12.8817</v>
      </c>
      <c r="J2099" s="212" t="s">
        <v>17850</v>
      </c>
      <c r="K2099" s="53"/>
    </row>
    <row r="2100" spans="1:11" ht="31.2">
      <c r="A2100" s="53">
        <v>568</v>
      </c>
      <c r="B2100" s="53">
        <v>568</v>
      </c>
      <c r="C2100" s="38" t="s">
        <v>11850</v>
      </c>
      <c r="D2100" s="38" t="s">
        <v>163</v>
      </c>
      <c r="E2100" s="38" t="s">
        <v>10515</v>
      </c>
      <c r="F2100" s="38" t="s">
        <v>11869</v>
      </c>
      <c r="G2100" s="221" t="s">
        <v>10516</v>
      </c>
      <c r="H2100" s="38" t="s">
        <v>12559</v>
      </c>
      <c r="I2100" s="221">
        <v>6.1006</v>
      </c>
      <c r="J2100" s="212" t="s">
        <v>17850</v>
      </c>
      <c r="K2100" s="53"/>
    </row>
    <row r="2101" spans="1:11" ht="31.2">
      <c r="A2101" s="53">
        <v>569</v>
      </c>
      <c r="B2101" s="53">
        <v>569</v>
      </c>
      <c r="C2101" s="38" t="s">
        <v>11850</v>
      </c>
      <c r="D2101" s="38" t="s">
        <v>163</v>
      </c>
      <c r="E2101" s="38" t="s">
        <v>10515</v>
      </c>
      <c r="F2101" s="38" t="s">
        <v>11869</v>
      </c>
      <c r="G2101" s="221" t="s">
        <v>10516</v>
      </c>
      <c r="H2101" s="38" t="s">
        <v>12560</v>
      </c>
      <c r="I2101" s="221">
        <v>4.7766000000000002</v>
      </c>
      <c r="J2101" s="212" t="s">
        <v>17850</v>
      </c>
      <c r="K2101" s="53"/>
    </row>
    <row r="2102" spans="1:11" ht="31.2">
      <c r="A2102" s="53">
        <v>570</v>
      </c>
      <c r="B2102" s="53">
        <v>570</v>
      </c>
      <c r="C2102" s="38" t="s">
        <v>11850</v>
      </c>
      <c r="D2102" s="38" t="s">
        <v>163</v>
      </c>
      <c r="E2102" s="38" t="s">
        <v>10515</v>
      </c>
      <c r="F2102" s="38" t="s">
        <v>11876</v>
      </c>
      <c r="G2102" s="221" t="s">
        <v>10516</v>
      </c>
      <c r="H2102" s="38" t="s">
        <v>12561</v>
      </c>
      <c r="I2102" s="221">
        <v>3.8971</v>
      </c>
      <c r="J2102" s="212" t="s">
        <v>17850</v>
      </c>
      <c r="K2102" s="53"/>
    </row>
    <row r="2103" spans="1:11" ht="31.2">
      <c r="A2103" s="53">
        <v>571</v>
      </c>
      <c r="B2103" s="53">
        <v>571</v>
      </c>
      <c r="C2103" s="38" t="s">
        <v>11850</v>
      </c>
      <c r="D2103" s="38" t="s">
        <v>163</v>
      </c>
      <c r="E2103" s="38" t="s">
        <v>10515</v>
      </c>
      <c r="F2103" s="38" t="s">
        <v>11869</v>
      </c>
      <c r="G2103" s="221" t="s">
        <v>10516</v>
      </c>
      <c r="H2103" s="38" t="s">
        <v>12562</v>
      </c>
      <c r="I2103" s="221">
        <v>3.9009</v>
      </c>
      <c r="J2103" s="212" t="s">
        <v>17850</v>
      </c>
      <c r="K2103" s="53"/>
    </row>
    <row r="2104" spans="1:11" ht="31.2">
      <c r="A2104" s="53">
        <v>572</v>
      </c>
      <c r="B2104" s="53">
        <v>572</v>
      </c>
      <c r="C2104" s="38" t="s">
        <v>11850</v>
      </c>
      <c r="D2104" s="38" t="s">
        <v>163</v>
      </c>
      <c r="E2104" s="38" t="s">
        <v>10515</v>
      </c>
      <c r="F2104" s="38" t="s">
        <v>11870</v>
      </c>
      <c r="G2104" s="221" t="s">
        <v>10516</v>
      </c>
      <c r="H2104" s="38" t="s">
        <v>12563</v>
      </c>
      <c r="I2104" s="221">
        <v>4.7385999999999999</v>
      </c>
      <c r="J2104" s="212" t="s">
        <v>17850</v>
      </c>
      <c r="K2104" s="53"/>
    </row>
    <row r="2105" spans="1:11" ht="31.2">
      <c r="A2105" s="53">
        <v>573</v>
      </c>
      <c r="B2105" s="53">
        <v>573</v>
      </c>
      <c r="C2105" s="38" t="s">
        <v>11850</v>
      </c>
      <c r="D2105" s="38" t="s">
        <v>163</v>
      </c>
      <c r="E2105" s="38" t="s">
        <v>10515</v>
      </c>
      <c r="F2105" s="38" t="s">
        <v>11870</v>
      </c>
      <c r="G2105" s="221" t="s">
        <v>10516</v>
      </c>
      <c r="H2105" s="38" t="s">
        <v>12564</v>
      </c>
      <c r="I2105" s="221">
        <v>3.8929</v>
      </c>
      <c r="J2105" s="212" t="s">
        <v>17850</v>
      </c>
      <c r="K2105" s="53"/>
    </row>
    <row r="2106" spans="1:11" ht="31.2">
      <c r="A2106" s="53">
        <v>574</v>
      </c>
      <c r="B2106" s="53">
        <v>574</v>
      </c>
      <c r="C2106" s="38" t="s">
        <v>11850</v>
      </c>
      <c r="D2106" s="38" t="s">
        <v>163</v>
      </c>
      <c r="E2106" s="38" t="s">
        <v>10515</v>
      </c>
      <c r="F2106" s="38" t="s">
        <v>11888</v>
      </c>
      <c r="G2106" s="221" t="s">
        <v>10516</v>
      </c>
      <c r="H2106" s="38" t="s">
        <v>12565</v>
      </c>
      <c r="I2106" s="221">
        <v>0.01</v>
      </c>
      <c r="J2106" s="212" t="s">
        <v>17850</v>
      </c>
      <c r="K2106" s="53"/>
    </row>
    <row r="2107" spans="1:11" ht="31.2">
      <c r="A2107" s="53">
        <v>575</v>
      </c>
      <c r="B2107" s="53">
        <v>575</v>
      </c>
      <c r="C2107" s="38" t="s">
        <v>11850</v>
      </c>
      <c r="D2107" s="38" t="s">
        <v>163</v>
      </c>
      <c r="E2107" s="38" t="s">
        <v>10515</v>
      </c>
      <c r="F2107" s="38" t="s">
        <v>11969</v>
      </c>
      <c r="G2107" s="221" t="s">
        <v>10516</v>
      </c>
      <c r="H2107" s="38" t="s">
        <v>12566</v>
      </c>
      <c r="I2107" s="221">
        <v>3.9007999999999998</v>
      </c>
      <c r="J2107" s="212" t="s">
        <v>17850</v>
      </c>
      <c r="K2107" s="53"/>
    </row>
    <row r="2108" spans="1:11" ht="31.2">
      <c r="A2108" s="53">
        <v>576</v>
      </c>
      <c r="B2108" s="53">
        <v>576</v>
      </c>
      <c r="C2108" s="38" t="s">
        <v>11850</v>
      </c>
      <c r="D2108" s="38" t="s">
        <v>163</v>
      </c>
      <c r="E2108" s="38" t="s">
        <v>10515</v>
      </c>
      <c r="F2108" s="38" t="s">
        <v>11869</v>
      </c>
      <c r="G2108" s="221" t="s">
        <v>10516</v>
      </c>
      <c r="H2108" s="38" t="s">
        <v>12567</v>
      </c>
      <c r="I2108" s="221">
        <v>3.9009</v>
      </c>
      <c r="J2108" s="212" t="s">
        <v>17850</v>
      </c>
      <c r="K2108" s="53"/>
    </row>
    <row r="2109" spans="1:11" ht="31.2">
      <c r="A2109" s="53">
        <v>577</v>
      </c>
      <c r="B2109" s="53">
        <v>577</v>
      </c>
      <c r="C2109" s="38" t="s">
        <v>11850</v>
      </c>
      <c r="D2109" s="38" t="s">
        <v>163</v>
      </c>
      <c r="E2109" s="38" t="s">
        <v>10515</v>
      </c>
      <c r="F2109" s="38" t="s">
        <v>11876</v>
      </c>
      <c r="G2109" s="221" t="s">
        <v>10516</v>
      </c>
      <c r="H2109" s="38" t="s">
        <v>12568</v>
      </c>
      <c r="I2109" s="221">
        <v>4.0678000000000001</v>
      </c>
      <c r="J2109" s="212" t="s">
        <v>17850</v>
      </c>
      <c r="K2109" s="53"/>
    </row>
    <row r="2110" spans="1:11" ht="31.2">
      <c r="A2110" s="53">
        <v>578</v>
      </c>
      <c r="B2110" s="53">
        <v>578</v>
      </c>
      <c r="C2110" s="38" t="s">
        <v>11850</v>
      </c>
      <c r="D2110" s="38" t="s">
        <v>163</v>
      </c>
      <c r="E2110" s="38" t="s">
        <v>10515</v>
      </c>
      <c r="F2110" s="38" t="s">
        <v>11870</v>
      </c>
      <c r="G2110" s="221" t="s">
        <v>10516</v>
      </c>
      <c r="H2110" s="38" t="s">
        <v>12569</v>
      </c>
      <c r="I2110" s="221">
        <v>3.8016999999999999</v>
      </c>
      <c r="J2110" s="212" t="s">
        <v>17850</v>
      </c>
      <c r="K2110" s="53"/>
    </row>
    <row r="2111" spans="1:11" ht="31.2">
      <c r="A2111" s="53">
        <v>579</v>
      </c>
      <c r="B2111" s="53">
        <v>579</v>
      </c>
      <c r="C2111" s="38" t="s">
        <v>11850</v>
      </c>
      <c r="D2111" s="38" t="s">
        <v>163</v>
      </c>
      <c r="E2111" s="38" t="s">
        <v>10515</v>
      </c>
      <c r="F2111" s="38" t="s">
        <v>11890</v>
      </c>
      <c r="G2111" s="221" t="s">
        <v>10516</v>
      </c>
      <c r="H2111" s="38" t="s">
        <v>12570</v>
      </c>
      <c r="I2111" s="221">
        <v>4.9001999999999999</v>
      </c>
      <c r="J2111" s="212" t="s">
        <v>17850</v>
      </c>
      <c r="K2111" s="53"/>
    </row>
    <row r="2112" spans="1:11" ht="31.2">
      <c r="A2112" s="53">
        <v>580</v>
      </c>
      <c r="B2112" s="53">
        <v>580</v>
      </c>
      <c r="C2112" s="38" t="s">
        <v>11850</v>
      </c>
      <c r="D2112" s="38" t="s">
        <v>163</v>
      </c>
      <c r="E2112" s="38" t="s">
        <v>10515</v>
      </c>
      <c r="F2112" s="38" t="s">
        <v>11870</v>
      </c>
      <c r="G2112" s="221" t="s">
        <v>10516</v>
      </c>
      <c r="H2112" s="38" t="s">
        <v>12571</v>
      </c>
      <c r="I2112" s="221">
        <v>4.6176000000000004</v>
      </c>
      <c r="J2112" s="212" t="s">
        <v>17850</v>
      </c>
      <c r="K2112" s="53"/>
    </row>
    <row r="2113" spans="1:11" ht="31.2">
      <c r="A2113" s="53">
        <v>581</v>
      </c>
      <c r="B2113" s="53">
        <v>581</v>
      </c>
      <c r="C2113" s="38" t="s">
        <v>11850</v>
      </c>
      <c r="D2113" s="38" t="s">
        <v>163</v>
      </c>
      <c r="E2113" s="38" t="s">
        <v>10515</v>
      </c>
      <c r="F2113" s="38" t="s">
        <v>11876</v>
      </c>
      <c r="G2113" s="221" t="s">
        <v>10516</v>
      </c>
      <c r="H2113" s="38" t="s">
        <v>12572</v>
      </c>
      <c r="I2113" s="221">
        <v>3.8969</v>
      </c>
      <c r="J2113" s="212" t="s">
        <v>17850</v>
      </c>
      <c r="K2113" s="53"/>
    </row>
    <row r="2114" spans="1:11" ht="31.2">
      <c r="A2114" s="53">
        <v>582</v>
      </c>
      <c r="B2114" s="53">
        <v>582</v>
      </c>
      <c r="C2114" s="38" t="s">
        <v>11851</v>
      </c>
      <c r="D2114" s="38" t="s">
        <v>185</v>
      </c>
      <c r="E2114" s="38" t="s">
        <v>11833</v>
      </c>
      <c r="F2114" s="38" t="s">
        <v>11873</v>
      </c>
      <c r="G2114" s="221" t="s">
        <v>10516</v>
      </c>
      <c r="H2114" s="38" t="s">
        <v>12573</v>
      </c>
      <c r="I2114" s="221">
        <v>95.872299999999996</v>
      </c>
      <c r="J2114" s="212" t="s">
        <v>17850</v>
      </c>
      <c r="K2114" s="53"/>
    </row>
    <row r="2115" spans="1:11" ht="31.2">
      <c r="A2115" s="53">
        <v>583</v>
      </c>
      <c r="B2115" s="53">
        <v>583</v>
      </c>
      <c r="C2115" s="38" t="s">
        <v>11851</v>
      </c>
      <c r="D2115" s="38" t="s">
        <v>185</v>
      </c>
      <c r="E2115" s="38" t="s">
        <v>11200</v>
      </c>
      <c r="F2115" s="38" t="s">
        <v>11873</v>
      </c>
      <c r="G2115" s="221" t="s">
        <v>10516</v>
      </c>
      <c r="H2115" s="38" t="s">
        <v>12574</v>
      </c>
      <c r="I2115" s="221">
        <v>3.8569</v>
      </c>
      <c r="J2115" s="212" t="s">
        <v>17850</v>
      </c>
      <c r="K2115" s="53"/>
    </row>
    <row r="2116" spans="1:11" ht="31.2">
      <c r="A2116" s="53">
        <v>584</v>
      </c>
      <c r="B2116" s="53">
        <v>584</v>
      </c>
      <c r="C2116" s="38" t="s">
        <v>11851</v>
      </c>
      <c r="D2116" s="38" t="s">
        <v>185</v>
      </c>
      <c r="E2116" s="38" t="s">
        <v>11200</v>
      </c>
      <c r="F2116" s="38" t="s">
        <v>11970</v>
      </c>
      <c r="G2116" s="221" t="s">
        <v>10516</v>
      </c>
      <c r="H2116" s="38" t="s">
        <v>12575</v>
      </c>
      <c r="I2116" s="221">
        <v>4.5</v>
      </c>
      <c r="J2116" s="212" t="s">
        <v>17850</v>
      </c>
      <c r="K2116" s="53"/>
    </row>
    <row r="2117" spans="1:11" ht="31.2">
      <c r="A2117" s="53">
        <v>585</v>
      </c>
      <c r="B2117" s="53">
        <v>585</v>
      </c>
      <c r="C2117" s="38" t="s">
        <v>11850</v>
      </c>
      <c r="D2117" s="38" t="s">
        <v>163</v>
      </c>
      <c r="E2117" s="38" t="s">
        <v>11857</v>
      </c>
      <c r="F2117" s="38" t="s">
        <v>11869</v>
      </c>
      <c r="G2117" s="221" t="s">
        <v>10516</v>
      </c>
      <c r="H2117" s="38" t="s">
        <v>12576</v>
      </c>
      <c r="I2117" s="221">
        <v>1.9503999999999999</v>
      </c>
      <c r="J2117" s="212" t="s">
        <v>17850</v>
      </c>
      <c r="K2117" s="53"/>
    </row>
    <row r="2118" spans="1:11" ht="31.2">
      <c r="A2118" s="53">
        <v>586</v>
      </c>
      <c r="B2118" s="53">
        <v>586</v>
      </c>
      <c r="C2118" s="38" t="s">
        <v>11851</v>
      </c>
      <c r="D2118" s="38" t="s">
        <v>185</v>
      </c>
      <c r="E2118" s="38" t="s">
        <v>10515</v>
      </c>
      <c r="F2118" s="38" t="s">
        <v>11873</v>
      </c>
      <c r="G2118" s="221" t="s">
        <v>10516</v>
      </c>
      <c r="H2118" s="38" t="s">
        <v>12577</v>
      </c>
      <c r="I2118" s="221">
        <v>4.5796999999999999</v>
      </c>
      <c r="J2118" s="212" t="s">
        <v>17850</v>
      </c>
      <c r="K2118" s="53"/>
    </row>
    <row r="2119" spans="1:11" ht="31.2">
      <c r="A2119" s="53">
        <v>587</v>
      </c>
      <c r="B2119" s="53">
        <v>587</v>
      </c>
      <c r="C2119" s="38" t="s">
        <v>11850</v>
      </c>
      <c r="D2119" s="38" t="s">
        <v>163</v>
      </c>
      <c r="E2119" s="38" t="s">
        <v>10515</v>
      </c>
      <c r="F2119" s="38" t="s">
        <v>11870</v>
      </c>
      <c r="G2119" s="221" t="s">
        <v>10516</v>
      </c>
      <c r="H2119" s="38" t="s">
        <v>12578</v>
      </c>
      <c r="I2119" s="221">
        <v>3.8929</v>
      </c>
      <c r="J2119" s="212" t="s">
        <v>17850</v>
      </c>
      <c r="K2119" s="53"/>
    </row>
    <row r="2120" spans="1:11" ht="31.2">
      <c r="A2120" s="53">
        <v>588</v>
      </c>
      <c r="B2120" s="53">
        <v>588</v>
      </c>
      <c r="C2120" s="38" t="s">
        <v>11850</v>
      </c>
      <c r="D2120" s="38" t="s">
        <v>163</v>
      </c>
      <c r="E2120" s="38" t="s">
        <v>10515</v>
      </c>
      <c r="F2120" s="38" t="s">
        <v>11876</v>
      </c>
      <c r="G2120" s="221" t="s">
        <v>10516</v>
      </c>
      <c r="H2120" s="38" t="s">
        <v>12579</v>
      </c>
      <c r="I2120" s="221">
        <v>3.8969999999999998</v>
      </c>
      <c r="J2120" s="212" t="s">
        <v>17850</v>
      </c>
      <c r="K2120" s="53"/>
    </row>
    <row r="2121" spans="1:11" ht="31.2">
      <c r="A2121" s="53">
        <v>589</v>
      </c>
      <c r="B2121" s="53">
        <v>589</v>
      </c>
      <c r="C2121" s="38" t="s">
        <v>11850</v>
      </c>
      <c r="D2121" s="38" t="s">
        <v>163</v>
      </c>
      <c r="E2121" s="38" t="s">
        <v>10515</v>
      </c>
      <c r="F2121" s="38" t="s">
        <v>11871</v>
      </c>
      <c r="G2121" s="221" t="s">
        <v>10516</v>
      </c>
      <c r="H2121" s="38" t="s">
        <v>12580</v>
      </c>
      <c r="I2121" s="221">
        <v>2.6168999999999998</v>
      </c>
      <c r="J2121" s="212" t="s">
        <v>17850</v>
      </c>
      <c r="K2121" s="53"/>
    </row>
    <row r="2122" spans="1:11" ht="31.2">
      <c r="A2122" s="53">
        <v>590</v>
      </c>
      <c r="B2122" s="53">
        <v>590</v>
      </c>
      <c r="C2122" s="38" t="s">
        <v>11850</v>
      </c>
      <c r="D2122" s="38" t="s">
        <v>163</v>
      </c>
      <c r="E2122" s="38" t="s">
        <v>10515</v>
      </c>
      <c r="F2122" s="38" t="s">
        <v>11870</v>
      </c>
      <c r="G2122" s="221" t="s">
        <v>10516</v>
      </c>
      <c r="H2122" s="38" t="s">
        <v>12581</v>
      </c>
      <c r="I2122" s="221">
        <v>4.7157</v>
      </c>
      <c r="J2122" s="212" t="s">
        <v>17850</v>
      </c>
      <c r="K2122" s="53"/>
    </row>
    <row r="2123" spans="1:11" ht="31.2">
      <c r="A2123" s="53">
        <v>591</v>
      </c>
      <c r="B2123" s="53">
        <v>591</v>
      </c>
      <c r="C2123" s="38" t="s">
        <v>11850</v>
      </c>
      <c r="D2123" s="38" t="s">
        <v>163</v>
      </c>
      <c r="E2123" s="38" t="s">
        <v>10515</v>
      </c>
      <c r="F2123" s="38" t="s">
        <v>11971</v>
      </c>
      <c r="G2123" s="221" t="s">
        <v>10516</v>
      </c>
      <c r="H2123" s="38" t="s">
        <v>12582</v>
      </c>
      <c r="I2123" s="221">
        <v>4.7765000000000004</v>
      </c>
      <c r="J2123" s="212" t="s">
        <v>17850</v>
      </c>
      <c r="K2123" s="53"/>
    </row>
    <row r="2124" spans="1:11" ht="31.2">
      <c r="A2124" s="53">
        <v>592</v>
      </c>
      <c r="B2124" s="53">
        <v>592</v>
      </c>
      <c r="C2124" s="38" t="s">
        <v>11850</v>
      </c>
      <c r="D2124" s="38" t="s">
        <v>163</v>
      </c>
      <c r="E2124" s="38" t="s">
        <v>10515</v>
      </c>
      <c r="F2124" s="38" t="s">
        <v>11888</v>
      </c>
      <c r="G2124" s="221" t="s">
        <v>10516</v>
      </c>
      <c r="H2124" s="38" t="s">
        <v>12583</v>
      </c>
      <c r="I2124" s="221">
        <v>0.01</v>
      </c>
      <c r="J2124" s="212" t="s">
        <v>17850</v>
      </c>
      <c r="K2124" s="53"/>
    </row>
    <row r="2125" spans="1:11" ht="31.2">
      <c r="A2125" s="53">
        <v>593</v>
      </c>
      <c r="B2125" s="53">
        <v>593</v>
      </c>
      <c r="C2125" s="38" t="s">
        <v>11850</v>
      </c>
      <c r="D2125" s="38" t="s">
        <v>163</v>
      </c>
      <c r="E2125" s="38" t="s">
        <v>10515</v>
      </c>
      <c r="F2125" s="38" t="s">
        <v>11870</v>
      </c>
      <c r="G2125" s="221" t="s">
        <v>10516</v>
      </c>
      <c r="H2125" s="38" t="s">
        <v>12584</v>
      </c>
      <c r="I2125" s="221">
        <v>0.95430000000000004</v>
      </c>
      <c r="J2125" s="212" t="s">
        <v>17850</v>
      </c>
      <c r="K2125" s="53"/>
    </row>
    <row r="2126" spans="1:11" ht="31.2">
      <c r="A2126" s="53">
        <v>594</v>
      </c>
      <c r="B2126" s="53">
        <v>594</v>
      </c>
      <c r="C2126" s="38" t="s">
        <v>11851</v>
      </c>
      <c r="D2126" s="38" t="s">
        <v>185</v>
      </c>
      <c r="E2126" s="38" t="s">
        <v>11200</v>
      </c>
      <c r="F2126" s="38" t="s">
        <v>11873</v>
      </c>
      <c r="G2126" s="221" t="s">
        <v>10516</v>
      </c>
      <c r="H2126" s="38" t="s">
        <v>12585</v>
      </c>
      <c r="I2126" s="221">
        <v>3.8569</v>
      </c>
      <c r="J2126" s="212" t="s">
        <v>17850</v>
      </c>
      <c r="K2126" s="53"/>
    </row>
    <row r="2127" spans="1:11" ht="31.2">
      <c r="A2127" s="53">
        <v>595</v>
      </c>
      <c r="B2127" s="53">
        <v>595</v>
      </c>
      <c r="C2127" s="38" t="s">
        <v>11850</v>
      </c>
      <c r="D2127" s="38" t="s">
        <v>163</v>
      </c>
      <c r="E2127" s="38" t="s">
        <v>10515</v>
      </c>
      <c r="F2127" s="38" t="s">
        <v>11870</v>
      </c>
      <c r="G2127" s="221" t="s">
        <v>10516</v>
      </c>
      <c r="H2127" s="38" t="s">
        <v>12586</v>
      </c>
      <c r="I2127" s="221">
        <v>4.7766000000000002</v>
      </c>
      <c r="J2127" s="212" t="s">
        <v>17850</v>
      </c>
      <c r="K2127" s="53"/>
    </row>
    <row r="2128" spans="1:11" ht="31.2">
      <c r="A2128" s="53">
        <v>596</v>
      </c>
      <c r="B2128" s="53">
        <v>596</v>
      </c>
      <c r="C2128" s="38" t="s">
        <v>11851</v>
      </c>
      <c r="D2128" s="38" t="s">
        <v>185</v>
      </c>
      <c r="E2128" s="38" t="s">
        <v>10518</v>
      </c>
      <c r="F2128" s="38" t="s">
        <v>11873</v>
      </c>
      <c r="G2128" s="221" t="s">
        <v>10516</v>
      </c>
      <c r="H2128" s="38" t="s">
        <v>12587</v>
      </c>
      <c r="I2128" s="221">
        <v>1.9761</v>
      </c>
      <c r="J2128" s="212" t="s">
        <v>17850</v>
      </c>
      <c r="K2128" s="53"/>
    </row>
    <row r="2129" spans="1:11" ht="31.2">
      <c r="A2129" s="53">
        <v>597</v>
      </c>
      <c r="B2129" s="53">
        <v>597</v>
      </c>
      <c r="C2129" s="38" t="s">
        <v>11850</v>
      </c>
      <c r="D2129" s="38" t="s">
        <v>163</v>
      </c>
      <c r="E2129" s="38" t="s">
        <v>10515</v>
      </c>
      <c r="F2129" s="38" t="s">
        <v>11882</v>
      </c>
      <c r="G2129" s="221" t="s">
        <v>10516</v>
      </c>
      <c r="H2129" s="38" t="s">
        <v>12588</v>
      </c>
      <c r="I2129" s="221">
        <v>3.9239999999999999</v>
      </c>
      <c r="J2129" s="212" t="s">
        <v>17850</v>
      </c>
      <c r="K2129" s="53"/>
    </row>
    <row r="2130" spans="1:11" ht="31.2">
      <c r="A2130" s="53">
        <v>598</v>
      </c>
      <c r="B2130" s="53">
        <v>598</v>
      </c>
      <c r="C2130" s="38" t="s">
        <v>11850</v>
      </c>
      <c r="D2130" s="38" t="s">
        <v>163</v>
      </c>
      <c r="E2130" s="38" t="s">
        <v>10515</v>
      </c>
      <c r="F2130" s="38" t="s">
        <v>11877</v>
      </c>
      <c r="G2130" s="221" t="s">
        <v>10516</v>
      </c>
      <c r="H2130" s="38" t="s">
        <v>12589</v>
      </c>
      <c r="I2130" s="221">
        <v>3.8969999999999998</v>
      </c>
      <c r="J2130" s="212" t="s">
        <v>17850</v>
      </c>
      <c r="K2130" s="53"/>
    </row>
    <row r="2131" spans="1:11" ht="31.2">
      <c r="A2131" s="53">
        <v>599</v>
      </c>
      <c r="B2131" s="53">
        <v>599</v>
      </c>
      <c r="C2131" s="38" t="s">
        <v>11850</v>
      </c>
      <c r="D2131" s="38" t="s">
        <v>163</v>
      </c>
      <c r="E2131" s="38" t="s">
        <v>11859</v>
      </c>
      <c r="F2131" s="38" t="s">
        <v>11870</v>
      </c>
      <c r="G2131" s="221" t="s">
        <v>10516</v>
      </c>
      <c r="H2131" s="38" t="s">
        <v>12590</v>
      </c>
      <c r="I2131" s="221">
        <v>3.9779</v>
      </c>
      <c r="J2131" s="212" t="s">
        <v>17850</v>
      </c>
      <c r="K2131" s="53"/>
    </row>
    <row r="2132" spans="1:11" ht="31.2">
      <c r="A2132" s="53">
        <v>600</v>
      </c>
      <c r="B2132" s="53">
        <v>600</v>
      </c>
      <c r="C2132" s="38" t="s">
        <v>11850</v>
      </c>
      <c r="D2132" s="38" t="s">
        <v>163</v>
      </c>
      <c r="E2132" s="38" t="s">
        <v>10515</v>
      </c>
      <c r="F2132" s="38" t="s">
        <v>11888</v>
      </c>
      <c r="G2132" s="221" t="s">
        <v>10516</v>
      </c>
      <c r="H2132" s="38" t="s">
        <v>12591</v>
      </c>
      <c r="I2132" s="221">
        <v>0.01</v>
      </c>
      <c r="J2132" s="212" t="s">
        <v>17850</v>
      </c>
      <c r="K2132" s="53"/>
    </row>
    <row r="2133" spans="1:11" ht="31.2">
      <c r="A2133" s="53">
        <v>601</v>
      </c>
      <c r="B2133" s="53">
        <v>601</v>
      </c>
      <c r="C2133" s="38" t="s">
        <v>11850</v>
      </c>
      <c r="D2133" s="38" t="s">
        <v>163</v>
      </c>
      <c r="E2133" s="38" t="s">
        <v>10515</v>
      </c>
      <c r="F2133" s="38" t="s">
        <v>11876</v>
      </c>
      <c r="G2133" s="221" t="s">
        <v>10516</v>
      </c>
      <c r="H2133" s="38" t="s">
        <v>12592</v>
      </c>
      <c r="I2133" s="221">
        <v>3.8969</v>
      </c>
      <c r="J2133" s="212" t="s">
        <v>17850</v>
      </c>
      <c r="K2133" s="53"/>
    </row>
    <row r="2134" spans="1:11" ht="31.2">
      <c r="A2134" s="53">
        <v>602</v>
      </c>
      <c r="B2134" s="53">
        <v>602</v>
      </c>
      <c r="C2134" s="38" t="s">
        <v>11850</v>
      </c>
      <c r="D2134" s="38" t="s">
        <v>163</v>
      </c>
      <c r="E2134" s="38" t="s">
        <v>10515</v>
      </c>
      <c r="F2134" s="38" t="s">
        <v>11972</v>
      </c>
      <c r="G2134" s="221" t="s">
        <v>10516</v>
      </c>
      <c r="H2134" s="38" t="s">
        <v>12593</v>
      </c>
      <c r="I2134" s="221">
        <v>0.02</v>
      </c>
      <c r="J2134" s="212" t="s">
        <v>17850</v>
      </c>
      <c r="K2134" s="53"/>
    </row>
    <row r="2135" spans="1:11" ht="31.2">
      <c r="A2135" s="53">
        <v>603</v>
      </c>
      <c r="B2135" s="53">
        <v>603</v>
      </c>
      <c r="C2135" s="38" t="s">
        <v>11850</v>
      </c>
      <c r="D2135" s="38" t="s">
        <v>163</v>
      </c>
      <c r="E2135" s="38" t="s">
        <v>10515</v>
      </c>
      <c r="F2135" s="38" t="s">
        <v>11872</v>
      </c>
      <c r="G2135" s="221" t="s">
        <v>10516</v>
      </c>
      <c r="H2135" s="38" t="s">
        <v>12594</v>
      </c>
      <c r="I2135" s="221">
        <v>4.2169999999999996</v>
      </c>
      <c r="J2135" s="212" t="s">
        <v>17850</v>
      </c>
      <c r="K2135" s="53"/>
    </row>
    <row r="2136" spans="1:11" ht="31.2">
      <c r="A2136" s="53">
        <v>604</v>
      </c>
      <c r="B2136" s="53">
        <v>604</v>
      </c>
      <c r="C2136" s="38" t="s">
        <v>11850</v>
      </c>
      <c r="D2136" s="38" t="s">
        <v>160</v>
      </c>
      <c r="E2136" s="38" t="s">
        <v>10515</v>
      </c>
      <c r="F2136" s="38" t="s">
        <v>11895</v>
      </c>
      <c r="G2136" s="221" t="s">
        <v>10516</v>
      </c>
      <c r="H2136" s="38" t="s">
        <v>12595</v>
      </c>
      <c r="I2136" s="221">
        <v>11.6015</v>
      </c>
      <c r="J2136" s="212" t="s">
        <v>17850</v>
      </c>
      <c r="K2136" s="53"/>
    </row>
    <row r="2137" spans="1:11" ht="31.2">
      <c r="A2137" s="53">
        <v>605</v>
      </c>
      <c r="B2137" s="53">
        <v>605</v>
      </c>
      <c r="C2137" s="38" t="s">
        <v>11850</v>
      </c>
      <c r="D2137" s="38" t="s">
        <v>163</v>
      </c>
      <c r="E2137" s="38" t="s">
        <v>10515</v>
      </c>
      <c r="F2137" s="38" t="s">
        <v>11881</v>
      </c>
      <c r="G2137" s="221" t="s">
        <v>10516</v>
      </c>
      <c r="H2137" s="38" t="s">
        <v>12596</v>
      </c>
      <c r="I2137" s="221">
        <v>5.0762999999999998</v>
      </c>
      <c r="J2137" s="212" t="s">
        <v>17850</v>
      </c>
      <c r="K2137" s="53"/>
    </row>
    <row r="2138" spans="1:11" ht="31.2">
      <c r="A2138" s="53">
        <v>606</v>
      </c>
      <c r="B2138" s="53">
        <v>606</v>
      </c>
      <c r="C2138" s="38" t="s">
        <v>11850</v>
      </c>
      <c r="D2138" s="38" t="s">
        <v>163</v>
      </c>
      <c r="E2138" s="38" t="s">
        <v>10515</v>
      </c>
      <c r="F2138" s="38" t="s">
        <v>11973</v>
      </c>
      <c r="G2138" s="221" t="s">
        <v>10516</v>
      </c>
      <c r="H2138" s="38" t="s">
        <v>12597</v>
      </c>
      <c r="I2138" s="221">
        <v>0.02</v>
      </c>
      <c r="J2138" s="212" t="s">
        <v>17850</v>
      </c>
      <c r="K2138" s="53"/>
    </row>
    <row r="2139" spans="1:11" ht="31.2">
      <c r="A2139" s="53">
        <v>607</v>
      </c>
      <c r="B2139" s="53">
        <v>607</v>
      </c>
      <c r="C2139" s="38" t="s">
        <v>11850</v>
      </c>
      <c r="D2139" s="38" t="s">
        <v>163</v>
      </c>
      <c r="E2139" s="38" t="s">
        <v>10515</v>
      </c>
      <c r="F2139" s="38" t="s">
        <v>11870</v>
      </c>
      <c r="G2139" s="221" t="s">
        <v>10516</v>
      </c>
      <c r="H2139" s="38" t="s">
        <v>12598</v>
      </c>
      <c r="I2139" s="221">
        <v>3.8929</v>
      </c>
      <c r="J2139" s="212" t="s">
        <v>17850</v>
      </c>
      <c r="K2139" s="53"/>
    </row>
    <row r="2140" spans="1:11" ht="31.2">
      <c r="A2140" s="53">
        <v>608</v>
      </c>
      <c r="B2140" s="53">
        <v>608</v>
      </c>
      <c r="C2140" s="38" t="s">
        <v>11850</v>
      </c>
      <c r="D2140" s="38" t="s">
        <v>163</v>
      </c>
      <c r="E2140" s="38" t="s">
        <v>10515</v>
      </c>
      <c r="F2140" s="38" t="s">
        <v>11876</v>
      </c>
      <c r="G2140" s="221" t="s">
        <v>10516</v>
      </c>
      <c r="H2140" s="38" t="s">
        <v>12599</v>
      </c>
      <c r="I2140" s="221">
        <v>3.8969</v>
      </c>
      <c r="J2140" s="212" t="s">
        <v>17850</v>
      </c>
      <c r="K2140" s="53"/>
    </row>
    <row r="2141" spans="1:11" ht="31.2">
      <c r="A2141" s="53">
        <v>609</v>
      </c>
      <c r="B2141" s="53">
        <v>609</v>
      </c>
      <c r="C2141" s="38" t="s">
        <v>11850</v>
      </c>
      <c r="D2141" s="38" t="s">
        <v>160</v>
      </c>
      <c r="E2141" s="38" t="s">
        <v>10515</v>
      </c>
      <c r="F2141" s="38" t="s">
        <v>11893</v>
      </c>
      <c r="G2141" s="221" t="s">
        <v>10516</v>
      </c>
      <c r="H2141" s="38" t="s">
        <v>12600</v>
      </c>
      <c r="I2141" s="221">
        <v>10.923400000000001</v>
      </c>
      <c r="J2141" s="212" t="s">
        <v>17850</v>
      </c>
      <c r="K2141" s="53"/>
    </row>
    <row r="2142" spans="1:11" ht="31.2">
      <c r="A2142" s="53">
        <v>610</v>
      </c>
      <c r="B2142" s="53">
        <v>610</v>
      </c>
      <c r="C2142" s="38" t="s">
        <v>11850</v>
      </c>
      <c r="D2142" s="38" t="s">
        <v>160</v>
      </c>
      <c r="E2142" s="38" t="s">
        <v>10515</v>
      </c>
      <c r="F2142" s="38" t="s">
        <v>11879</v>
      </c>
      <c r="G2142" s="221" t="s">
        <v>10516</v>
      </c>
      <c r="H2142" s="38" t="s">
        <v>12601</v>
      </c>
      <c r="I2142" s="221">
        <v>6.0491000000000001</v>
      </c>
      <c r="J2142" s="212" t="s">
        <v>17850</v>
      </c>
      <c r="K2142" s="53"/>
    </row>
    <row r="2143" spans="1:11" ht="31.2">
      <c r="A2143" s="53">
        <v>611</v>
      </c>
      <c r="B2143" s="53">
        <v>611</v>
      </c>
      <c r="C2143" s="38" t="s">
        <v>11850</v>
      </c>
      <c r="D2143" s="38" t="s">
        <v>163</v>
      </c>
      <c r="E2143" s="38" t="s">
        <v>10515</v>
      </c>
      <c r="F2143" s="38" t="s">
        <v>11882</v>
      </c>
      <c r="G2143" s="221" t="s">
        <v>10516</v>
      </c>
      <c r="H2143" s="38" t="s">
        <v>12602</v>
      </c>
      <c r="I2143" s="221">
        <v>4.7766000000000002</v>
      </c>
      <c r="J2143" s="212" t="s">
        <v>17850</v>
      </c>
      <c r="K2143" s="53"/>
    </row>
    <row r="2144" spans="1:11" ht="31.2">
      <c r="A2144" s="53">
        <v>612</v>
      </c>
      <c r="B2144" s="53">
        <v>612</v>
      </c>
      <c r="C2144" s="38" t="s">
        <v>11851</v>
      </c>
      <c r="D2144" s="38" t="s">
        <v>185</v>
      </c>
      <c r="E2144" s="38" t="s">
        <v>11200</v>
      </c>
      <c r="F2144" s="38" t="s">
        <v>11974</v>
      </c>
      <c r="G2144" s="221" t="s">
        <v>10516</v>
      </c>
      <c r="H2144" s="38" t="s">
        <v>12603</v>
      </c>
      <c r="I2144" s="221">
        <v>4.5</v>
      </c>
      <c r="J2144" s="212" t="s">
        <v>17850</v>
      </c>
      <c r="K2144" s="53"/>
    </row>
    <row r="2145" spans="1:11" ht="31.2">
      <c r="A2145" s="53">
        <v>613</v>
      </c>
      <c r="B2145" s="53">
        <v>613</v>
      </c>
      <c r="C2145" s="38" t="s">
        <v>11850</v>
      </c>
      <c r="D2145" s="38" t="s">
        <v>163</v>
      </c>
      <c r="E2145" s="38" t="s">
        <v>10518</v>
      </c>
      <c r="F2145" s="38" t="s">
        <v>11975</v>
      </c>
      <c r="G2145" s="221" t="s">
        <v>10516</v>
      </c>
      <c r="H2145" s="38" t="s">
        <v>12604</v>
      </c>
      <c r="I2145" s="221">
        <v>2</v>
      </c>
      <c r="J2145" s="212" t="s">
        <v>17850</v>
      </c>
      <c r="K2145" s="53"/>
    </row>
    <row r="2146" spans="1:11" ht="31.2">
      <c r="A2146" s="53">
        <v>614</v>
      </c>
      <c r="B2146" s="53">
        <v>614</v>
      </c>
      <c r="C2146" s="38" t="s">
        <v>11850</v>
      </c>
      <c r="D2146" s="38" t="s">
        <v>163</v>
      </c>
      <c r="E2146" s="38" t="s">
        <v>10515</v>
      </c>
      <c r="F2146" s="38" t="s">
        <v>11876</v>
      </c>
      <c r="G2146" s="221" t="s">
        <v>10516</v>
      </c>
      <c r="H2146" s="38" t="s">
        <v>12605</v>
      </c>
      <c r="I2146" s="221">
        <v>2.2683</v>
      </c>
      <c r="J2146" s="212" t="s">
        <v>17850</v>
      </c>
      <c r="K2146" s="53"/>
    </row>
    <row r="2147" spans="1:11" ht="31.2">
      <c r="A2147" s="53">
        <v>615</v>
      </c>
      <c r="B2147" s="53">
        <v>615</v>
      </c>
      <c r="C2147" s="38" t="s">
        <v>11850</v>
      </c>
      <c r="D2147" s="38" t="s">
        <v>160</v>
      </c>
      <c r="E2147" s="38" t="s">
        <v>10515</v>
      </c>
      <c r="F2147" s="38" t="s">
        <v>11893</v>
      </c>
      <c r="G2147" s="221" t="s">
        <v>10516</v>
      </c>
      <c r="H2147" s="38" t="s">
        <v>12606</v>
      </c>
      <c r="I2147" s="221">
        <v>10.180899999999999</v>
      </c>
      <c r="J2147" s="212" t="s">
        <v>17850</v>
      </c>
      <c r="K2147" s="53"/>
    </row>
    <row r="2148" spans="1:11" ht="31.2">
      <c r="A2148" s="53">
        <v>616</v>
      </c>
      <c r="B2148" s="53">
        <v>616</v>
      </c>
      <c r="C2148" s="38" t="s">
        <v>11850</v>
      </c>
      <c r="D2148" s="38" t="s">
        <v>163</v>
      </c>
      <c r="E2148" s="38" t="s">
        <v>10515</v>
      </c>
      <c r="F2148" s="38" t="s">
        <v>11883</v>
      </c>
      <c r="G2148" s="221" t="s">
        <v>10516</v>
      </c>
      <c r="H2148" s="38" t="s">
        <v>12607</v>
      </c>
      <c r="I2148" s="221">
        <v>0.02</v>
      </c>
      <c r="J2148" s="212" t="s">
        <v>17850</v>
      </c>
      <c r="K2148" s="53"/>
    </row>
    <row r="2149" spans="1:11" ht="31.2">
      <c r="A2149" s="53">
        <v>617</v>
      </c>
      <c r="B2149" s="53">
        <v>617</v>
      </c>
      <c r="C2149" s="38" t="s">
        <v>11850</v>
      </c>
      <c r="D2149" s="38" t="s">
        <v>163</v>
      </c>
      <c r="E2149" s="38" t="s">
        <v>10515</v>
      </c>
      <c r="F2149" s="38" t="s">
        <v>11888</v>
      </c>
      <c r="G2149" s="221" t="s">
        <v>10516</v>
      </c>
      <c r="H2149" s="38" t="s">
        <v>12608</v>
      </c>
      <c r="I2149" s="221">
        <v>0.01</v>
      </c>
      <c r="J2149" s="212" t="s">
        <v>17850</v>
      </c>
      <c r="K2149" s="53"/>
    </row>
    <row r="2150" spans="1:11" ht="31.2">
      <c r="A2150" s="53">
        <v>618</v>
      </c>
      <c r="B2150" s="53">
        <v>618</v>
      </c>
      <c r="C2150" s="38" t="s">
        <v>11850</v>
      </c>
      <c r="D2150" s="38" t="s">
        <v>163</v>
      </c>
      <c r="E2150" s="38" t="s">
        <v>10515</v>
      </c>
      <c r="F2150" s="38" t="s">
        <v>11869</v>
      </c>
      <c r="G2150" s="221" t="s">
        <v>10516</v>
      </c>
      <c r="H2150" s="38" t="s">
        <v>12609</v>
      </c>
      <c r="I2150" s="221">
        <v>3.9009</v>
      </c>
      <c r="J2150" s="212" t="s">
        <v>17850</v>
      </c>
      <c r="K2150" s="53"/>
    </row>
    <row r="2151" spans="1:11" ht="31.2">
      <c r="A2151" s="53">
        <v>619</v>
      </c>
      <c r="B2151" s="53">
        <v>619</v>
      </c>
      <c r="C2151" s="38" t="s">
        <v>11851</v>
      </c>
      <c r="D2151" s="38" t="s">
        <v>185</v>
      </c>
      <c r="E2151" s="38" t="s">
        <v>11200</v>
      </c>
      <c r="F2151" s="38" t="s">
        <v>11976</v>
      </c>
      <c r="G2151" s="221" t="s">
        <v>10516</v>
      </c>
      <c r="H2151" s="38" t="s">
        <v>12610</v>
      </c>
      <c r="I2151" s="221">
        <v>4.5</v>
      </c>
      <c r="J2151" s="212" t="s">
        <v>17850</v>
      </c>
      <c r="K2151" s="53"/>
    </row>
    <row r="2152" spans="1:11" ht="31.2">
      <c r="A2152" s="53">
        <v>620</v>
      </c>
      <c r="B2152" s="53">
        <v>620</v>
      </c>
      <c r="C2152" s="38" t="s">
        <v>11850</v>
      </c>
      <c r="D2152" s="38" t="s">
        <v>163</v>
      </c>
      <c r="E2152" s="38" t="s">
        <v>10515</v>
      </c>
      <c r="F2152" s="38" t="s">
        <v>11872</v>
      </c>
      <c r="G2152" s="221" t="s">
        <v>10516</v>
      </c>
      <c r="H2152" s="38" t="s">
        <v>12611</v>
      </c>
      <c r="I2152" s="221">
        <v>4.5891999999999999</v>
      </c>
      <c r="J2152" s="212" t="s">
        <v>17850</v>
      </c>
      <c r="K2152" s="53"/>
    </row>
    <row r="2153" spans="1:11" ht="31.2">
      <c r="A2153" s="53">
        <v>621</v>
      </c>
      <c r="B2153" s="53">
        <v>621</v>
      </c>
      <c r="C2153" s="38" t="s">
        <v>11850</v>
      </c>
      <c r="D2153" s="38" t="s">
        <v>163</v>
      </c>
      <c r="E2153" s="38" t="s">
        <v>10515</v>
      </c>
      <c r="F2153" s="38" t="s">
        <v>11869</v>
      </c>
      <c r="G2153" s="221" t="s">
        <v>10516</v>
      </c>
      <c r="H2153" s="38" t="s">
        <v>12612</v>
      </c>
      <c r="I2153" s="221">
        <v>4.819</v>
      </c>
      <c r="J2153" s="212" t="s">
        <v>17850</v>
      </c>
      <c r="K2153" s="53"/>
    </row>
    <row r="2154" spans="1:11" ht="31.2">
      <c r="A2154" s="53">
        <v>622</v>
      </c>
      <c r="B2154" s="53">
        <v>622</v>
      </c>
      <c r="C2154" s="38" t="s">
        <v>11850</v>
      </c>
      <c r="D2154" s="38" t="s">
        <v>163</v>
      </c>
      <c r="E2154" s="38" t="s">
        <v>11201</v>
      </c>
      <c r="F2154" s="38" t="s">
        <v>11882</v>
      </c>
      <c r="G2154" s="221" t="s">
        <v>10516</v>
      </c>
      <c r="H2154" s="38" t="s">
        <v>12613</v>
      </c>
      <c r="I2154" s="221">
        <v>4.7766000000000002</v>
      </c>
      <c r="J2154" s="212" t="s">
        <v>17850</v>
      </c>
      <c r="K2154" s="53"/>
    </row>
    <row r="2155" spans="1:11" ht="31.2">
      <c r="A2155" s="53">
        <v>623</v>
      </c>
      <c r="B2155" s="53">
        <v>623</v>
      </c>
      <c r="C2155" s="38" t="s">
        <v>11850</v>
      </c>
      <c r="D2155" s="38" t="s">
        <v>163</v>
      </c>
      <c r="E2155" s="38" t="s">
        <v>10515</v>
      </c>
      <c r="F2155" s="38" t="s">
        <v>11872</v>
      </c>
      <c r="G2155" s="221" t="s">
        <v>10516</v>
      </c>
      <c r="H2155" s="38" t="s">
        <v>12614</v>
      </c>
      <c r="I2155" s="221">
        <v>4.5891999999999999</v>
      </c>
      <c r="J2155" s="212" t="s">
        <v>17850</v>
      </c>
      <c r="K2155" s="53"/>
    </row>
    <row r="2156" spans="1:11" ht="31.2">
      <c r="A2156" s="53">
        <v>624</v>
      </c>
      <c r="B2156" s="53">
        <v>624</v>
      </c>
      <c r="C2156" s="38" t="s">
        <v>11850</v>
      </c>
      <c r="D2156" s="38" t="s">
        <v>163</v>
      </c>
      <c r="E2156" s="38" t="s">
        <v>10515</v>
      </c>
      <c r="F2156" s="38" t="s">
        <v>11977</v>
      </c>
      <c r="G2156" s="221" t="s">
        <v>10516</v>
      </c>
      <c r="H2156" s="38" t="s">
        <v>12615</v>
      </c>
      <c r="I2156" s="221">
        <v>0.02</v>
      </c>
      <c r="J2156" s="212" t="s">
        <v>17850</v>
      </c>
      <c r="K2156" s="53"/>
    </row>
    <row r="2157" spans="1:11" ht="31.2">
      <c r="A2157" s="53">
        <v>625</v>
      </c>
      <c r="B2157" s="53">
        <v>625</v>
      </c>
      <c r="C2157" s="38" t="s">
        <v>11850</v>
      </c>
      <c r="D2157" s="38" t="s">
        <v>163</v>
      </c>
      <c r="E2157" s="38" t="s">
        <v>10515</v>
      </c>
      <c r="F2157" s="38" t="s">
        <v>11978</v>
      </c>
      <c r="G2157" s="221" t="s">
        <v>10516</v>
      </c>
      <c r="H2157" s="38" t="s">
        <v>12616</v>
      </c>
      <c r="I2157" s="221">
        <v>0.02</v>
      </c>
      <c r="J2157" s="212" t="s">
        <v>17850</v>
      </c>
      <c r="K2157" s="53"/>
    </row>
    <row r="2158" spans="1:11" ht="31.2">
      <c r="A2158" s="53">
        <v>626</v>
      </c>
      <c r="B2158" s="53">
        <v>626</v>
      </c>
      <c r="C2158" s="38" t="s">
        <v>11850</v>
      </c>
      <c r="D2158" s="38" t="s">
        <v>163</v>
      </c>
      <c r="E2158" s="38" t="s">
        <v>10518</v>
      </c>
      <c r="F2158" s="38" t="s">
        <v>11979</v>
      </c>
      <c r="G2158" s="221" t="s">
        <v>10516</v>
      </c>
      <c r="H2158" s="38" t="s">
        <v>12617</v>
      </c>
      <c r="I2158" s="221">
        <v>2</v>
      </c>
      <c r="J2158" s="212" t="s">
        <v>17850</v>
      </c>
      <c r="K2158" s="53"/>
    </row>
    <row r="2159" spans="1:11" ht="31.2">
      <c r="A2159" s="53">
        <v>627</v>
      </c>
      <c r="B2159" s="53">
        <v>627</v>
      </c>
      <c r="C2159" s="38" t="s">
        <v>11850</v>
      </c>
      <c r="D2159" s="38" t="s">
        <v>163</v>
      </c>
      <c r="E2159" s="38" t="s">
        <v>10515</v>
      </c>
      <c r="F2159" s="38" t="s">
        <v>11870</v>
      </c>
      <c r="G2159" s="221" t="s">
        <v>10516</v>
      </c>
      <c r="H2159" s="38" t="s">
        <v>12618</v>
      </c>
      <c r="I2159" s="221">
        <v>4.7766000000000002</v>
      </c>
      <c r="J2159" s="212" t="s">
        <v>17850</v>
      </c>
      <c r="K2159" s="53"/>
    </row>
    <row r="2160" spans="1:11" ht="31.2">
      <c r="A2160" s="53">
        <v>628</v>
      </c>
      <c r="B2160" s="53">
        <v>628</v>
      </c>
      <c r="C2160" s="38" t="s">
        <v>11850</v>
      </c>
      <c r="D2160" s="38" t="s">
        <v>163</v>
      </c>
      <c r="E2160" s="38" t="s">
        <v>10515</v>
      </c>
      <c r="F2160" s="38" t="s">
        <v>11888</v>
      </c>
      <c r="G2160" s="221" t="s">
        <v>10516</v>
      </c>
      <c r="H2160" s="38" t="s">
        <v>12619</v>
      </c>
      <c r="I2160" s="221">
        <v>0.01</v>
      </c>
      <c r="J2160" s="212" t="s">
        <v>17850</v>
      </c>
      <c r="K2160" s="53"/>
    </row>
    <row r="2161" spans="1:11" ht="31.2">
      <c r="A2161" s="53">
        <v>629</v>
      </c>
      <c r="B2161" s="53">
        <v>629</v>
      </c>
      <c r="C2161" s="38" t="s">
        <v>11850</v>
      </c>
      <c r="D2161" s="38" t="s">
        <v>163</v>
      </c>
      <c r="E2161" s="38" t="s">
        <v>10515</v>
      </c>
      <c r="F2161" s="38" t="s">
        <v>11876</v>
      </c>
      <c r="G2161" s="221" t="s">
        <v>10516</v>
      </c>
      <c r="H2161" s="38" t="s">
        <v>12620</v>
      </c>
      <c r="I2161" s="221">
        <v>4.4204999999999997</v>
      </c>
      <c r="J2161" s="212" t="s">
        <v>17850</v>
      </c>
      <c r="K2161" s="53"/>
    </row>
    <row r="2162" spans="1:11" ht="31.2">
      <c r="A2162" s="53">
        <v>630</v>
      </c>
      <c r="B2162" s="53">
        <v>630</v>
      </c>
      <c r="C2162" s="38" t="s">
        <v>11850</v>
      </c>
      <c r="D2162" s="38" t="s">
        <v>163</v>
      </c>
      <c r="E2162" s="38" t="s">
        <v>10515</v>
      </c>
      <c r="F2162" s="38" t="s">
        <v>11980</v>
      </c>
      <c r="G2162" s="221" t="s">
        <v>10516</v>
      </c>
      <c r="H2162" s="38" t="s">
        <v>12621</v>
      </c>
      <c r="I2162" s="221">
        <v>4.2554999999999996</v>
      </c>
      <c r="J2162" s="212" t="s">
        <v>17850</v>
      </c>
      <c r="K2162" s="53"/>
    </row>
    <row r="2163" spans="1:11" ht="31.2">
      <c r="A2163" s="53">
        <v>631</v>
      </c>
      <c r="B2163" s="53">
        <v>631</v>
      </c>
      <c r="C2163" s="38" t="s">
        <v>11851</v>
      </c>
      <c r="D2163" s="38" t="s">
        <v>185</v>
      </c>
      <c r="E2163" s="38" t="s">
        <v>10515</v>
      </c>
      <c r="F2163" s="38" t="s">
        <v>11873</v>
      </c>
      <c r="G2163" s="221" t="s">
        <v>10516</v>
      </c>
      <c r="H2163" s="38" t="s">
        <v>12622</v>
      </c>
      <c r="I2163" s="221">
        <v>4.149</v>
      </c>
      <c r="J2163" s="212" t="s">
        <v>17850</v>
      </c>
      <c r="K2163" s="53"/>
    </row>
    <row r="2164" spans="1:11" ht="31.2">
      <c r="A2164" s="53">
        <v>632</v>
      </c>
      <c r="B2164" s="53">
        <v>632</v>
      </c>
      <c r="C2164" s="38" t="s">
        <v>11850</v>
      </c>
      <c r="D2164" s="38" t="s">
        <v>163</v>
      </c>
      <c r="E2164" s="38" t="s">
        <v>10515</v>
      </c>
      <c r="F2164" s="38" t="s">
        <v>11912</v>
      </c>
      <c r="G2164" s="221" t="s">
        <v>10516</v>
      </c>
      <c r="H2164" s="38" t="s">
        <v>12623</v>
      </c>
      <c r="I2164" s="221">
        <v>4.9119000000000002</v>
      </c>
      <c r="J2164" s="212" t="s">
        <v>17850</v>
      </c>
      <c r="K2164" s="53"/>
    </row>
    <row r="2165" spans="1:11" ht="62.4">
      <c r="A2165" s="53">
        <v>633</v>
      </c>
      <c r="B2165" s="53">
        <v>633</v>
      </c>
      <c r="C2165" s="38" t="s">
        <v>11851</v>
      </c>
      <c r="D2165" s="38" t="s">
        <v>185</v>
      </c>
      <c r="E2165" s="38" t="s">
        <v>10844</v>
      </c>
      <c r="F2165" s="38" t="s">
        <v>11873</v>
      </c>
      <c r="G2165" s="221" t="s">
        <v>10516</v>
      </c>
      <c r="H2165" s="38" t="s">
        <v>12624</v>
      </c>
      <c r="I2165" s="221">
        <v>2</v>
      </c>
      <c r="J2165" s="212" t="s">
        <v>17850</v>
      </c>
      <c r="K2165" s="53"/>
    </row>
    <row r="2166" spans="1:11" ht="31.2">
      <c r="A2166" s="53">
        <v>634</v>
      </c>
      <c r="B2166" s="53">
        <v>634</v>
      </c>
      <c r="C2166" s="38" t="s">
        <v>11850</v>
      </c>
      <c r="D2166" s="38" t="s">
        <v>163</v>
      </c>
      <c r="E2166" s="38" t="s">
        <v>10518</v>
      </c>
      <c r="F2166" s="38" t="s">
        <v>11924</v>
      </c>
      <c r="G2166" s="221" t="s">
        <v>10516</v>
      </c>
      <c r="H2166" s="38" t="s">
        <v>12625</v>
      </c>
      <c r="I2166" s="221">
        <v>2</v>
      </c>
      <c r="J2166" s="212" t="s">
        <v>17850</v>
      </c>
      <c r="K2166" s="53"/>
    </row>
    <row r="2167" spans="1:11" ht="31.2">
      <c r="A2167" s="53">
        <v>635</v>
      </c>
      <c r="B2167" s="53">
        <v>635</v>
      </c>
      <c r="C2167" s="38" t="s">
        <v>11850</v>
      </c>
      <c r="D2167" s="38" t="s">
        <v>163</v>
      </c>
      <c r="E2167" s="38" t="s">
        <v>10515</v>
      </c>
      <c r="F2167" s="38" t="s">
        <v>11981</v>
      </c>
      <c r="G2167" s="221" t="s">
        <v>10516</v>
      </c>
      <c r="H2167" s="38" t="s">
        <v>12626</v>
      </c>
      <c r="I2167" s="221">
        <v>0.02</v>
      </c>
      <c r="J2167" s="212" t="s">
        <v>17850</v>
      </c>
      <c r="K2167" s="53"/>
    </row>
    <row r="2168" spans="1:11" ht="31.2">
      <c r="A2168" s="53">
        <v>636</v>
      </c>
      <c r="B2168" s="53">
        <v>636</v>
      </c>
      <c r="C2168" s="38" t="s">
        <v>11851</v>
      </c>
      <c r="D2168" s="38" t="s">
        <v>185</v>
      </c>
      <c r="E2168" s="38" t="s">
        <v>11190</v>
      </c>
      <c r="F2168" s="38" t="s">
        <v>11982</v>
      </c>
      <c r="G2168" s="221" t="s">
        <v>10516</v>
      </c>
      <c r="H2168" s="38" t="s">
        <v>12627</v>
      </c>
      <c r="I2168" s="221">
        <v>22.4405</v>
      </c>
      <c r="J2168" s="212" t="s">
        <v>17850</v>
      </c>
      <c r="K2168" s="53"/>
    </row>
    <row r="2169" spans="1:11" ht="31.2">
      <c r="A2169" s="53">
        <v>637</v>
      </c>
      <c r="B2169" s="53">
        <v>637</v>
      </c>
      <c r="C2169" s="38" t="s">
        <v>11850</v>
      </c>
      <c r="D2169" s="38" t="s">
        <v>163</v>
      </c>
      <c r="E2169" s="38" t="s">
        <v>10515</v>
      </c>
      <c r="F2169" s="38" t="s">
        <v>11870</v>
      </c>
      <c r="G2169" s="221" t="s">
        <v>10516</v>
      </c>
      <c r="H2169" s="38" t="s">
        <v>12628</v>
      </c>
      <c r="I2169" s="221">
        <v>4.3411</v>
      </c>
      <c r="J2169" s="212" t="s">
        <v>17850</v>
      </c>
      <c r="K2169" s="53"/>
    </row>
    <row r="2170" spans="1:11" ht="31.2">
      <c r="A2170" s="53">
        <v>638</v>
      </c>
      <c r="B2170" s="53">
        <v>638</v>
      </c>
      <c r="C2170" s="38" t="s">
        <v>11851</v>
      </c>
      <c r="D2170" s="38" t="s">
        <v>185</v>
      </c>
      <c r="E2170" s="38" t="s">
        <v>11833</v>
      </c>
      <c r="F2170" s="38" t="s">
        <v>11873</v>
      </c>
      <c r="G2170" s="221" t="s">
        <v>10516</v>
      </c>
      <c r="H2170" s="38" t="s">
        <v>12629</v>
      </c>
      <c r="I2170" s="221">
        <v>9.3411000000000008</v>
      </c>
      <c r="J2170" s="212" t="s">
        <v>17850</v>
      </c>
      <c r="K2170" s="53"/>
    </row>
    <row r="2171" spans="1:11" ht="31.2">
      <c r="A2171" s="53">
        <v>639</v>
      </c>
      <c r="B2171" s="53">
        <v>639</v>
      </c>
      <c r="C2171" s="38" t="s">
        <v>11850</v>
      </c>
      <c r="D2171" s="38" t="s">
        <v>163</v>
      </c>
      <c r="E2171" s="38" t="s">
        <v>10515</v>
      </c>
      <c r="F2171" s="38" t="s">
        <v>11881</v>
      </c>
      <c r="G2171" s="221" t="s">
        <v>10516</v>
      </c>
      <c r="H2171" s="38" t="s">
        <v>12630</v>
      </c>
      <c r="I2171" s="221">
        <v>3.9003999999999999</v>
      </c>
      <c r="J2171" s="212" t="s">
        <v>17850</v>
      </c>
      <c r="K2171" s="53"/>
    </row>
    <row r="2172" spans="1:11" ht="62.4">
      <c r="A2172" s="53">
        <v>640</v>
      </c>
      <c r="B2172" s="53">
        <v>640</v>
      </c>
      <c r="C2172" s="38" t="s">
        <v>11851</v>
      </c>
      <c r="D2172" s="38" t="s">
        <v>185</v>
      </c>
      <c r="E2172" s="38" t="s">
        <v>10844</v>
      </c>
      <c r="F2172" s="38" t="s">
        <v>11873</v>
      </c>
      <c r="G2172" s="221" t="s">
        <v>10516</v>
      </c>
      <c r="H2172" s="38" t="s">
        <v>12631</v>
      </c>
      <c r="I2172" s="221">
        <v>2</v>
      </c>
      <c r="J2172" s="212" t="s">
        <v>17850</v>
      </c>
      <c r="K2172" s="53"/>
    </row>
    <row r="2173" spans="1:11" ht="31.2">
      <c r="A2173" s="53">
        <v>641</v>
      </c>
      <c r="B2173" s="53">
        <v>641</v>
      </c>
      <c r="C2173" s="38" t="s">
        <v>11850</v>
      </c>
      <c r="D2173" s="38" t="s">
        <v>163</v>
      </c>
      <c r="E2173" s="38" t="s">
        <v>10515</v>
      </c>
      <c r="F2173" s="38" t="s">
        <v>11983</v>
      </c>
      <c r="G2173" s="221" t="s">
        <v>10516</v>
      </c>
      <c r="H2173" s="38" t="s">
        <v>12632</v>
      </c>
      <c r="I2173" s="221">
        <v>4.5891999999999999</v>
      </c>
      <c r="J2173" s="212" t="s">
        <v>17850</v>
      </c>
      <c r="K2173" s="53"/>
    </row>
    <row r="2174" spans="1:11" ht="31.2">
      <c r="A2174" s="53">
        <v>642</v>
      </c>
      <c r="B2174" s="53">
        <v>642</v>
      </c>
      <c r="C2174" s="38" t="s">
        <v>11850</v>
      </c>
      <c r="D2174" s="38" t="s">
        <v>163</v>
      </c>
      <c r="E2174" s="38" t="s">
        <v>10515</v>
      </c>
      <c r="F2174" s="38" t="s">
        <v>11869</v>
      </c>
      <c r="G2174" s="221" t="s">
        <v>10516</v>
      </c>
      <c r="H2174" s="38" t="s">
        <v>12633</v>
      </c>
      <c r="I2174" s="221">
        <v>3.9580000000000002</v>
      </c>
      <c r="J2174" s="212" t="s">
        <v>17850</v>
      </c>
      <c r="K2174" s="53"/>
    </row>
    <row r="2175" spans="1:11" ht="31.2">
      <c r="A2175" s="53">
        <v>643</v>
      </c>
      <c r="B2175" s="53">
        <v>643</v>
      </c>
      <c r="C2175" s="38" t="s">
        <v>11850</v>
      </c>
      <c r="D2175" s="38" t="s">
        <v>163</v>
      </c>
      <c r="E2175" s="38" t="s">
        <v>10515</v>
      </c>
      <c r="F2175" s="38" t="s">
        <v>11876</v>
      </c>
      <c r="G2175" s="221" t="s">
        <v>10516</v>
      </c>
      <c r="H2175" s="38" t="s">
        <v>12634</v>
      </c>
      <c r="I2175" s="221">
        <v>4.5891999999999999</v>
      </c>
      <c r="J2175" s="212" t="s">
        <v>17850</v>
      </c>
      <c r="K2175" s="53"/>
    </row>
    <row r="2176" spans="1:11" ht="31.2">
      <c r="A2176" s="53">
        <v>644</v>
      </c>
      <c r="B2176" s="53">
        <v>644</v>
      </c>
      <c r="C2176" s="38" t="s">
        <v>11850</v>
      </c>
      <c r="D2176" s="38" t="s">
        <v>163</v>
      </c>
      <c r="E2176" s="38" t="s">
        <v>10518</v>
      </c>
      <c r="F2176" s="38" t="s">
        <v>11872</v>
      </c>
      <c r="G2176" s="221" t="s">
        <v>10516</v>
      </c>
      <c r="H2176" s="38" t="s">
        <v>12635</v>
      </c>
      <c r="I2176" s="221">
        <v>2</v>
      </c>
      <c r="J2176" s="212" t="s">
        <v>17850</v>
      </c>
      <c r="K2176" s="53"/>
    </row>
    <row r="2177" spans="1:11" ht="31.2">
      <c r="A2177" s="53">
        <v>645</v>
      </c>
      <c r="B2177" s="53">
        <v>645</v>
      </c>
      <c r="C2177" s="38" t="s">
        <v>11850</v>
      </c>
      <c r="D2177" s="38" t="s">
        <v>160</v>
      </c>
      <c r="E2177" s="38" t="s">
        <v>10515</v>
      </c>
      <c r="F2177" s="38" t="s">
        <v>11893</v>
      </c>
      <c r="G2177" s="221" t="s">
        <v>10516</v>
      </c>
      <c r="H2177" s="38" t="s">
        <v>12636</v>
      </c>
      <c r="I2177" s="221">
        <v>9.9008000000000003</v>
      </c>
      <c r="J2177" s="212" t="s">
        <v>17850</v>
      </c>
      <c r="K2177" s="53"/>
    </row>
    <row r="2178" spans="1:11" ht="31.2">
      <c r="A2178" s="53">
        <v>646</v>
      </c>
      <c r="B2178" s="53">
        <v>646</v>
      </c>
      <c r="C2178" s="38" t="s">
        <v>11851</v>
      </c>
      <c r="D2178" s="38" t="s">
        <v>185</v>
      </c>
      <c r="E2178" s="38" t="s">
        <v>11200</v>
      </c>
      <c r="F2178" s="38" t="s">
        <v>11873</v>
      </c>
      <c r="G2178" s="221" t="s">
        <v>10516</v>
      </c>
      <c r="H2178" s="38" t="s">
        <v>12637</v>
      </c>
      <c r="I2178" s="221">
        <v>3.9291999999999998</v>
      </c>
      <c r="J2178" s="212" t="s">
        <v>17850</v>
      </c>
      <c r="K2178" s="53"/>
    </row>
    <row r="2179" spans="1:11" ht="62.4">
      <c r="A2179" s="53">
        <v>647</v>
      </c>
      <c r="B2179" s="53">
        <v>647</v>
      </c>
      <c r="C2179" s="38" t="s">
        <v>11851</v>
      </c>
      <c r="D2179" s="38" t="s">
        <v>185</v>
      </c>
      <c r="E2179" s="38" t="s">
        <v>10844</v>
      </c>
      <c r="F2179" s="38" t="s">
        <v>11873</v>
      </c>
      <c r="G2179" s="221" t="s">
        <v>10516</v>
      </c>
      <c r="H2179" s="38" t="s">
        <v>12638</v>
      </c>
      <c r="I2179" s="221">
        <v>2</v>
      </c>
      <c r="J2179" s="212" t="s">
        <v>17850</v>
      </c>
      <c r="K2179" s="53"/>
    </row>
    <row r="2180" spans="1:11" ht="31.2">
      <c r="A2180" s="53">
        <v>648</v>
      </c>
      <c r="B2180" s="53">
        <v>648</v>
      </c>
      <c r="C2180" s="38" t="s">
        <v>11850</v>
      </c>
      <c r="D2180" s="38" t="s">
        <v>163</v>
      </c>
      <c r="E2180" s="38" t="s">
        <v>10515</v>
      </c>
      <c r="F2180" s="38" t="s">
        <v>11877</v>
      </c>
      <c r="G2180" s="221" t="s">
        <v>10516</v>
      </c>
      <c r="H2180" s="38" t="s">
        <v>12639</v>
      </c>
      <c r="I2180" s="221">
        <v>4.5880999999999998</v>
      </c>
      <c r="J2180" s="212" t="s">
        <v>17850</v>
      </c>
      <c r="K2180" s="53"/>
    </row>
    <row r="2181" spans="1:11" ht="31.2">
      <c r="A2181" s="53">
        <v>649</v>
      </c>
      <c r="B2181" s="53">
        <v>649</v>
      </c>
      <c r="C2181" s="38" t="s">
        <v>11850</v>
      </c>
      <c r="D2181" s="38" t="s">
        <v>163</v>
      </c>
      <c r="E2181" s="38" t="s">
        <v>10515</v>
      </c>
      <c r="F2181" s="38" t="s">
        <v>11876</v>
      </c>
      <c r="G2181" s="221" t="s">
        <v>10516</v>
      </c>
      <c r="H2181" s="38" t="s">
        <v>12640</v>
      </c>
      <c r="I2181" s="221">
        <v>4.2196999999999996</v>
      </c>
      <c r="J2181" s="212" t="s">
        <v>17850</v>
      </c>
      <c r="K2181" s="53"/>
    </row>
    <row r="2182" spans="1:11" ht="31.2">
      <c r="A2182" s="53">
        <v>650</v>
      </c>
      <c r="B2182" s="53">
        <v>650</v>
      </c>
      <c r="C2182" s="38" t="s">
        <v>11850</v>
      </c>
      <c r="D2182" s="38" t="s">
        <v>163</v>
      </c>
      <c r="E2182" s="38" t="s">
        <v>10515</v>
      </c>
      <c r="F2182" s="38" t="s">
        <v>11876</v>
      </c>
      <c r="G2182" s="221" t="s">
        <v>10516</v>
      </c>
      <c r="H2182" s="38" t="s">
        <v>12641</v>
      </c>
      <c r="I2182" s="221">
        <v>6.266</v>
      </c>
      <c r="J2182" s="212" t="s">
        <v>17850</v>
      </c>
      <c r="K2182" s="53"/>
    </row>
    <row r="2183" spans="1:11" ht="31.2">
      <c r="A2183" s="53">
        <v>651</v>
      </c>
      <c r="B2183" s="53">
        <v>651</v>
      </c>
      <c r="C2183" s="38" t="s">
        <v>11850</v>
      </c>
      <c r="D2183" s="38" t="s">
        <v>163</v>
      </c>
      <c r="E2183" s="38" t="s">
        <v>10515</v>
      </c>
      <c r="F2183" s="38" t="s">
        <v>11984</v>
      </c>
      <c r="G2183" s="221" t="s">
        <v>10516</v>
      </c>
      <c r="H2183" s="38" t="s">
        <v>12642</v>
      </c>
      <c r="I2183" s="221">
        <v>0.02</v>
      </c>
      <c r="J2183" s="212" t="s">
        <v>17850</v>
      </c>
      <c r="K2183" s="53"/>
    </row>
    <row r="2184" spans="1:11" ht="31.2">
      <c r="A2184" s="53">
        <v>652</v>
      </c>
      <c r="B2184" s="53">
        <v>652</v>
      </c>
      <c r="C2184" s="38" t="s">
        <v>11850</v>
      </c>
      <c r="D2184" s="38" t="s">
        <v>163</v>
      </c>
      <c r="E2184" s="38" t="s">
        <v>10515</v>
      </c>
      <c r="F2184" s="38" t="s">
        <v>11882</v>
      </c>
      <c r="G2184" s="221" t="s">
        <v>10516</v>
      </c>
      <c r="H2184" s="38" t="s">
        <v>12643</v>
      </c>
      <c r="I2184" s="221">
        <v>4.0507</v>
      </c>
      <c r="J2184" s="212" t="s">
        <v>17850</v>
      </c>
      <c r="K2184" s="53"/>
    </row>
    <row r="2185" spans="1:11" ht="31.2">
      <c r="A2185" s="53">
        <v>653</v>
      </c>
      <c r="B2185" s="53">
        <v>653</v>
      </c>
      <c r="C2185" s="38" t="s">
        <v>11851</v>
      </c>
      <c r="D2185" s="38" t="s">
        <v>185</v>
      </c>
      <c r="E2185" s="38" t="s">
        <v>11833</v>
      </c>
      <c r="F2185" s="38" t="s">
        <v>11873</v>
      </c>
      <c r="G2185" s="221" t="s">
        <v>10516</v>
      </c>
      <c r="H2185" s="38" t="s">
        <v>12644</v>
      </c>
      <c r="I2185" s="221">
        <v>14.680899999999999</v>
      </c>
      <c r="J2185" s="212" t="s">
        <v>17850</v>
      </c>
      <c r="K2185" s="53"/>
    </row>
    <row r="2186" spans="1:11" ht="31.2">
      <c r="A2186" s="53">
        <v>654</v>
      </c>
      <c r="B2186" s="53">
        <v>654</v>
      </c>
      <c r="C2186" s="38" t="s">
        <v>11850</v>
      </c>
      <c r="D2186" s="38" t="s">
        <v>163</v>
      </c>
      <c r="E2186" s="38" t="s">
        <v>10515</v>
      </c>
      <c r="F2186" s="38" t="s">
        <v>11888</v>
      </c>
      <c r="G2186" s="221" t="s">
        <v>10516</v>
      </c>
      <c r="H2186" s="38" t="s">
        <v>12645</v>
      </c>
      <c r="I2186" s="221">
        <v>0.01</v>
      </c>
      <c r="J2186" s="212" t="s">
        <v>17850</v>
      </c>
      <c r="K2186" s="53"/>
    </row>
    <row r="2187" spans="1:11" ht="31.2">
      <c r="A2187" s="53">
        <v>655</v>
      </c>
      <c r="B2187" s="53">
        <v>655</v>
      </c>
      <c r="C2187" s="38" t="s">
        <v>11850</v>
      </c>
      <c r="D2187" s="38" t="s">
        <v>163</v>
      </c>
      <c r="E2187" s="38" t="s">
        <v>10515</v>
      </c>
      <c r="F2187" s="38" t="s">
        <v>11870</v>
      </c>
      <c r="G2187" s="221" t="s">
        <v>10516</v>
      </c>
      <c r="H2187" s="38" t="s">
        <v>12646</v>
      </c>
      <c r="I2187" s="221">
        <v>4.6077000000000004</v>
      </c>
      <c r="J2187" s="212" t="s">
        <v>17850</v>
      </c>
      <c r="K2187" s="53"/>
    </row>
    <row r="2188" spans="1:11" ht="31.2">
      <c r="A2188" s="53">
        <v>656</v>
      </c>
      <c r="B2188" s="53">
        <v>656</v>
      </c>
      <c r="C2188" s="38" t="s">
        <v>11851</v>
      </c>
      <c r="D2188" s="38" t="s">
        <v>185</v>
      </c>
      <c r="E2188" s="38" t="s">
        <v>10518</v>
      </c>
      <c r="F2188" s="38" t="s">
        <v>11873</v>
      </c>
      <c r="G2188" s="221" t="s">
        <v>10516</v>
      </c>
      <c r="H2188" s="38" t="s">
        <v>12647</v>
      </c>
      <c r="I2188" s="221">
        <v>2</v>
      </c>
      <c r="J2188" s="212" t="s">
        <v>17850</v>
      </c>
      <c r="K2188" s="53"/>
    </row>
    <row r="2189" spans="1:11" ht="31.2">
      <c r="A2189" s="53">
        <v>657</v>
      </c>
      <c r="B2189" s="53">
        <v>657</v>
      </c>
      <c r="C2189" s="38" t="s">
        <v>11850</v>
      </c>
      <c r="D2189" s="38" t="s">
        <v>163</v>
      </c>
      <c r="E2189" s="38" t="s">
        <v>10515</v>
      </c>
      <c r="F2189" s="38" t="s">
        <v>11876</v>
      </c>
      <c r="G2189" s="221" t="s">
        <v>10516</v>
      </c>
      <c r="H2189" s="38" t="s">
        <v>12648</v>
      </c>
      <c r="I2189" s="221">
        <v>3.9815</v>
      </c>
      <c r="J2189" s="212" t="s">
        <v>17850</v>
      </c>
      <c r="K2189" s="53"/>
    </row>
    <row r="2190" spans="1:11" ht="31.2">
      <c r="A2190" s="53">
        <v>658</v>
      </c>
      <c r="B2190" s="53">
        <v>658</v>
      </c>
      <c r="C2190" s="38" t="s">
        <v>11850</v>
      </c>
      <c r="D2190" s="38" t="s">
        <v>160</v>
      </c>
      <c r="E2190" s="38" t="s">
        <v>10515</v>
      </c>
      <c r="F2190" s="38" t="s">
        <v>11905</v>
      </c>
      <c r="G2190" s="221" t="s">
        <v>10516</v>
      </c>
      <c r="H2190" s="38" t="s">
        <v>12649</v>
      </c>
      <c r="I2190" s="221">
        <v>4.1790000000000003</v>
      </c>
      <c r="J2190" s="212" t="s">
        <v>17850</v>
      </c>
      <c r="K2190" s="53"/>
    </row>
    <row r="2191" spans="1:11" ht="31.2">
      <c r="A2191" s="53">
        <v>659</v>
      </c>
      <c r="B2191" s="53">
        <v>659</v>
      </c>
      <c r="C2191" s="38" t="s">
        <v>11850</v>
      </c>
      <c r="D2191" s="38" t="s">
        <v>163</v>
      </c>
      <c r="E2191" s="38" t="s">
        <v>10515</v>
      </c>
      <c r="F2191" s="38" t="s">
        <v>11985</v>
      </c>
      <c r="G2191" s="221" t="s">
        <v>10516</v>
      </c>
      <c r="H2191" s="38" t="s">
        <v>12650</v>
      </c>
      <c r="I2191" s="221">
        <v>0.02</v>
      </c>
      <c r="J2191" s="212" t="s">
        <v>17850</v>
      </c>
      <c r="K2191" s="53"/>
    </row>
    <row r="2192" spans="1:11" ht="31.2">
      <c r="A2192" s="53">
        <v>660</v>
      </c>
      <c r="B2192" s="53">
        <v>660</v>
      </c>
      <c r="C2192" s="38" t="s">
        <v>11851</v>
      </c>
      <c r="D2192" s="38" t="s">
        <v>185</v>
      </c>
      <c r="E2192" s="38" t="s">
        <v>10515</v>
      </c>
      <c r="F2192" s="38" t="s">
        <v>11873</v>
      </c>
      <c r="G2192" s="221" t="s">
        <v>10516</v>
      </c>
      <c r="H2192" s="38" t="s">
        <v>12651</v>
      </c>
      <c r="I2192" s="221">
        <v>4.7038000000000002</v>
      </c>
      <c r="J2192" s="212" t="s">
        <v>17850</v>
      </c>
      <c r="K2192" s="53"/>
    </row>
    <row r="2193" spans="1:11" ht="31.2">
      <c r="A2193" s="53">
        <v>661</v>
      </c>
      <c r="B2193" s="53">
        <v>661</v>
      </c>
      <c r="C2193" s="38" t="s">
        <v>11851</v>
      </c>
      <c r="D2193" s="38" t="s">
        <v>185</v>
      </c>
      <c r="E2193" s="38" t="s">
        <v>10515</v>
      </c>
      <c r="F2193" s="38" t="s">
        <v>11873</v>
      </c>
      <c r="G2193" s="221" t="s">
        <v>10516</v>
      </c>
      <c r="H2193" s="38" t="s">
        <v>12652</v>
      </c>
      <c r="I2193" s="221">
        <v>4.7031000000000001</v>
      </c>
      <c r="J2193" s="212" t="s">
        <v>17850</v>
      </c>
      <c r="K2193" s="53"/>
    </row>
    <row r="2194" spans="1:11" ht="31.2">
      <c r="A2194" s="53">
        <v>662</v>
      </c>
      <c r="B2194" s="53">
        <v>662</v>
      </c>
      <c r="C2194" s="38" t="s">
        <v>11850</v>
      </c>
      <c r="D2194" s="38" t="s">
        <v>163</v>
      </c>
      <c r="E2194" s="38" t="s">
        <v>10515</v>
      </c>
      <c r="F2194" s="38" t="s">
        <v>11876</v>
      </c>
      <c r="G2194" s="221" t="s">
        <v>10516</v>
      </c>
      <c r="H2194" s="38" t="s">
        <v>12653</v>
      </c>
      <c r="I2194" s="221">
        <v>4.8997000000000002</v>
      </c>
      <c r="J2194" s="212" t="s">
        <v>17850</v>
      </c>
      <c r="K2194" s="53"/>
    </row>
    <row r="2195" spans="1:11" ht="31.2">
      <c r="A2195" s="53">
        <v>663</v>
      </c>
      <c r="B2195" s="53">
        <v>663</v>
      </c>
      <c r="C2195" s="38" t="s">
        <v>11850</v>
      </c>
      <c r="D2195" s="38" t="s">
        <v>160</v>
      </c>
      <c r="E2195" s="38" t="s">
        <v>10515</v>
      </c>
      <c r="F2195" s="38" t="s">
        <v>11879</v>
      </c>
      <c r="G2195" s="221" t="s">
        <v>10516</v>
      </c>
      <c r="H2195" s="38" t="s">
        <v>12654</v>
      </c>
      <c r="I2195" s="221">
        <v>6.0491000000000001</v>
      </c>
      <c r="J2195" s="212" t="s">
        <v>17850</v>
      </c>
      <c r="K2195" s="53"/>
    </row>
    <row r="2196" spans="1:11" ht="31.2">
      <c r="A2196" s="53">
        <v>664</v>
      </c>
      <c r="B2196" s="53">
        <v>664</v>
      </c>
      <c r="C2196" s="38" t="s">
        <v>11850</v>
      </c>
      <c r="D2196" s="38" t="s">
        <v>163</v>
      </c>
      <c r="E2196" s="38" t="s">
        <v>10515</v>
      </c>
      <c r="F2196" s="38" t="s">
        <v>11986</v>
      </c>
      <c r="G2196" s="221" t="s">
        <v>10516</v>
      </c>
      <c r="H2196" s="38" t="s">
        <v>12655</v>
      </c>
      <c r="I2196" s="221">
        <v>4.7765000000000004</v>
      </c>
      <c r="J2196" s="212" t="s">
        <v>17850</v>
      </c>
      <c r="K2196" s="53"/>
    </row>
    <row r="2197" spans="1:11" ht="31.2">
      <c r="A2197" s="53">
        <v>665</v>
      </c>
      <c r="B2197" s="53">
        <v>665</v>
      </c>
      <c r="C2197" s="38" t="s">
        <v>11850</v>
      </c>
      <c r="D2197" s="38" t="s">
        <v>163</v>
      </c>
      <c r="E2197" s="38" t="s">
        <v>10515</v>
      </c>
      <c r="F2197" s="38" t="s">
        <v>11870</v>
      </c>
      <c r="G2197" s="221" t="s">
        <v>10516</v>
      </c>
      <c r="H2197" s="38" t="s">
        <v>12656</v>
      </c>
      <c r="I2197" s="221">
        <v>3.9009</v>
      </c>
      <c r="J2197" s="212" t="s">
        <v>17850</v>
      </c>
      <c r="K2197" s="53"/>
    </row>
    <row r="2198" spans="1:11" ht="31.2">
      <c r="A2198" s="53">
        <v>666</v>
      </c>
      <c r="B2198" s="53">
        <v>666</v>
      </c>
      <c r="C2198" s="38" t="s">
        <v>11850</v>
      </c>
      <c r="D2198" s="38" t="s">
        <v>160</v>
      </c>
      <c r="E2198" s="38" t="s">
        <v>11860</v>
      </c>
      <c r="F2198" s="38" t="s">
        <v>11987</v>
      </c>
      <c r="G2198" s="221" t="s">
        <v>10516</v>
      </c>
      <c r="H2198" s="38" t="s">
        <v>12657</v>
      </c>
      <c r="I2198" s="221">
        <v>29.081700000000001</v>
      </c>
      <c r="J2198" s="212" t="s">
        <v>17850</v>
      </c>
      <c r="K2198" s="53"/>
    </row>
    <row r="2199" spans="1:11" ht="31.2">
      <c r="A2199" s="53">
        <v>667</v>
      </c>
      <c r="B2199" s="53">
        <v>667</v>
      </c>
      <c r="C2199" s="38" t="s">
        <v>11850</v>
      </c>
      <c r="D2199" s="38" t="s">
        <v>160</v>
      </c>
      <c r="E2199" s="38" t="s">
        <v>10515</v>
      </c>
      <c r="F2199" s="38" t="s">
        <v>11895</v>
      </c>
      <c r="G2199" s="221" t="s">
        <v>10516</v>
      </c>
      <c r="H2199" s="38" t="s">
        <v>12658</v>
      </c>
      <c r="I2199" s="221">
        <v>4.6139999999999999</v>
      </c>
      <c r="J2199" s="212" t="s">
        <v>17850</v>
      </c>
      <c r="K2199" s="53"/>
    </row>
    <row r="2200" spans="1:11" ht="31.2">
      <c r="A2200" s="53">
        <v>668</v>
      </c>
      <c r="B2200" s="53">
        <v>668</v>
      </c>
      <c r="C2200" s="38" t="s">
        <v>11850</v>
      </c>
      <c r="D2200" s="38" t="s">
        <v>163</v>
      </c>
      <c r="E2200" s="38" t="s">
        <v>10515</v>
      </c>
      <c r="F2200" s="38" t="s">
        <v>11869</v>
      </c>
      <c r="G2200" s="221" t="s">
        <v>10516</v>
      </c>
      <c r="H2200" s="38" t="s">
        <v>12659</v>
      </c>
      <c r="I2200" s="221">
        <v>4.1763000000000003</v>
      </c>
      <c r="J2200" s="212" t="s">
        <v>17850</v>
      </c>
      <c r="K2200" s="53"/>
    </row>
    <row r="2201" spans="1:11" ht="31.2">
      <c r="A2201" s="53">
        <v>669</v>
      </c>
      <c r="B2201" s="53">
        <v>669</v>
      </c>
      <c r="C2201" s="38" t="s">
        <v>11850</v>
      </c>
      <c r="D2201" s="38" t="s">
        <v>163</v>
      </c>
      <c r="E2201" s="38" t="s">
        <v>10515</v>
      </c>
      <c r="F2201" s="38" t="s">
        <v>11876</v>
      </c>
      <c r="G2201" s="221" t="s">
        <v>10516</v>
      </c>
      <c r="H2201" s="38" t="s">
        <v>12660</v>
      </c>
      <c r="I2201" s="221">
        <v>3.8969</v>
      </c>
      <c r="J2201" s="212" t="s">
        <v>17850</v>
      </c>
      <c r="K2201" s="53"/>
    </row>
    <row r="2202" spans="1:11" ht="31.2">
      <c r="A2202" s="53">
        <v>670</v>
      </c>
      <c r="B2202" s="53">
        <v>670</v>
      </c>
      <c r="C2202" s="38" t="s">
        <v>11850</v>
      </c>
      <c r="D2202" s="38" t="s">
        <v>160</v>
      </c>
      <c r="E2202" s="38" t="s">
        <v>10515</v>
      </c>
      <c r="F2202" s="38" t="s">
        <v>11893</v>
      </c>
      <c r="G2202" s="221" t="s">
        <v>10516</v>
      </c>
      <c r="H2202" s="38" t="s">
        <v>12661</v>
      </c>
      <c r="I2202" s="221">
        <v>4.0732999999999997</v>
      </c>
      <c r="J2202" s="212" t="s">
        <v>17850</v>
      </c>
      <c r="K2202" s="53"/>
    </row>
    <row r="2203" spans="1:11" ht="31.2">
      <c r="A2203" s="53">
        <v>671</v>
      </c>
      <c r="B2203" s="53">
        <v>671</v>
      </c>
      <c r="C2203" s="38" t="s">
        <v>11851</v>
      </c>
      <c r="D2203" s="38" t="s">
        <v>185</v>
      </c>
      <c r="E2203" s="38" t="s">
        <v>11855</v>
      </c>
      <c r="F2203" s="38" t="s">
        <v>11873</v>
      </c>
      <c r="G2203" s="221" t="s">
        <v>10516</v>
      </c>
      <c r="H2203" s="38" t="s">
        <v>12662</v>
      </c>
      <c r="I2203" s="221">
        <v>2</v>
      </c>
      <c r="J2203" s="212" t="s">
        <v>17850</v>
      </c>
      <c r="K2203" s="53"/>
    </row>
    <row r="2204" spans="1:11" ht="31.2">
      <c r="A2204" s="53">
        <v>672</v>
      </c>
      <c r="B2204" s="53">
        <v>672</v>
      </c>
      <c r="C2204" s="38" t="s">
        <v>11850</v>
      </c>
      <c r="D2204" s="38" t="s">
        <v>163</v>
      </c>
      <c r="E2204" s="38" t="s">
        <v>10515</v>
      </c>
      <c r="F2204" s="38" t="s">
        <v>11869</v>
      </c>
      <c r="G2204" s="221" t="s">
        <v>10516</v>
      </c>
      <c r="H2204" s="38" t="s">
        <v>12663</v>
      </c>
      <c r="I2204" s="221">
        <v>4.2103000000000002</v>
      </c>
      <c r="J2204" s="212" t="s">
        <v>17850</v>
      </c>
      <c r="K2204" s="53"/>
    </row>
    <row r="2205" spans="1:11" ht="31.2">
      <c r="A2205" s="53">
        <v>673</v>
      </c>
      <c r="B2205" s="53">
        <v>673</v>
      </c>
      <c r="C2205" s="38" t="s">
        <v>11851</v>
      </c>
      <c r="D2205" s="38" t="s">
        <v>185</v>
      </c>
      <c r="E2205" s="38" t="s">
        <v>11833</v>
      </c>
      <c r="F2205" s="38" t="s">
        <v>11873</v>
      </c>
      <c r="G2205" s="221" t="s">
        <v>10516</v>
      </c>
      <c r="H2205" s="38" t="s">
        <v>12664</v>
      </c>
      <c r="I2205" s="221">
        <v>17.785799999999998</v>
      </c>
      <c r="J2205" s="212" t="s">
        <v>17850</v>
      </c>
      <c r="K2205" s="53"/>
    </row>
    <row r="2206" spans="1:11" ht="31.2">
      <c r="A2206" s="53">
        <v>674</v>
      </c>
      <c r="B2206" s="53">
        <v>674</v>
      </c>
      <c r="C2206" s="38" t="s">
        <v>11850</v>
      </c>
      <c r="D2206" s="38" t="s">
        <v>160</v>
      </c>
      <c r="E2206" s="38" t="s">
        <v>10515</v>
      </c>
      <c r="F2206" s="38" t="s">
        <v>11879</v>
      </c>
      <c r="G2206" s="221" t="s">
        <v>10516</v>
      </c>
      <c r="H2206" s="38" t="s">
        <v>12665</v>
      </c>
      <c r="I2206" s="221">
        <v>6.0768000000000004</v>
      </c>
      <c r="J2206" s="212" t="s">
        <v>17850</v>
      </c>
      <c r="K2206" s="53"/>
    </row>
    <row r="2207" spans="1:11" ht="31.2">
      <c r="A2207" s="53">
        <v>675</v>
      </c>
      <c r="B2207" s="53">
        <v>675</v>
      </c>
      <c r="C2207" s="38" t="s">
        <v>11850</v>
      </c>
      <c r="D2207" s="38" t="s">
        <v>163</v>
      </c>
      <c r="E2207" s="38" t="s">
        <v>10515</v>
      </c>
      <c r="F2207" s="38" t="s">
        <v>11906</v>
      </c>
      <c r="G2207" s="221" t="s">
        <v>10516</v>
      </c>
      <c r="H2207" s="38" t="s">
        <v>12666</v>
      </c>
      <c r="I2207" s="221">
        <v>3.8826999999999998</v>
      </c>
      <c r="J2207" s="212" t="s">
        <v>17850</v>
      </c>
      <c r="K2207" s="53"/>
    </row>
    <row r="2208" spans="1:11" ht="31.2">
      <c r="A2208" s="53">
        <v>676</v>
      </c>
      <c r="B2208" s="53">
        <v>676</v>
      </c>
      <c r="C2208" s="38" t="s">
        <v>11850</v>
      </c>
      <c r="D2208" s="38" t="s">
        <v>163</v>
      </c>
      <c r="E2208" s="38" t="s">
        <v>10515</v>
      </c>
      <c r="F2208" s="38" t="s">
        <v>11888</v>
      </c>
      <c r="G2208" s="221" t="s">
        <v>10516</v>
      </c>
      <c r="H2208" s="38" t="s">
        <v>12667</v>
      </c>
      <c r="I2208" s="221">
        <v>0.01</v>
      </c>
      <c r="J2208" s="212" t="s">
        <v>17850</v>
      </c>
      <c r="K2208" s="53"/>
    </row>
    <row r="2209" spans="1:11" ht="31.2">
      <c r="A2209" s="53">
        <v>677</v>
      </c>
      <c r="B2209" s="53">
        <v>677</v>
      </c>
      <c r="C2209" s="38" t="s">
        <v>11850</v>
      </c>
      <c r="D2209" s="38" t="s">
        <v>163</v>
      </c>
      <c r="E2209" s="38" t="s">
        <v>10515</v>
      </c>
      <c r="F2209" s="38" t="s">
        <v>11888</v>
      </c>
      <c r="G2209" s="221" t="s">
        <v>10516</v>
      </c>
      <c r="H2209" s="38" t="s">
        <v>12668</v>
      </c>
      <c r="I2209" s="221">
        <v>0.01</v>
      </c>
      <c r="J2209" s="212" t="s">
        <v>17850</v>
      </c>
      <c r="K2209" s="53"/>
    </row>
    <row r="2210" spans="1:11" ht="31.2">
      <c r="A2210" s="53">
        <v>678</v>
      </c>
      <c r="B2210" s="53">
        <v>678</v>
      </c>
      <c r="C2210" s="38" t="s">
        <v>11850</v>
      </c>
      <c r="D2210" s="38" t="s">
        <v>163</v>
      </c>
      <c r="E2210" s="38" t="s">
        <v>10515</v>
      </c>
      <c r="F2210" s="38" t="s">
        <v>11870</v>
      </c>
      <c r="G2210" s="221" t="s">
        <v>10516</v>
      </c>
      <c r="H2210" s="38" t="s">
        <v>12669</v>
      </c>
      <c r="I2210" s="221">
        <v>4.0415000000000001</v>
      </c>
      <c r="J2210" s="212" t="s">
        <v>17850</v>
      </c>
      <c r="K2210" s="53"/>
    </row>
    <row r="2211" spans="1:11" ht="31.2">
      <c r="A2211" s="53">
        <v>679</v>
      </c>
      <c r="B2211" s="53">
        <v>679</v>
      </c>
      <c r="C2211" s="38" t="s">
        <v>11851</v>
      </c>
      <c r="D2211" s="38" t="s">
        <v>185</v>
      </c>
      <c r="E2211" s="38" t="s">
        <v>11833</v>
      </c>
      <c r="F2211" s="38" t="s">
        <v>11873</v>
      </c>
      <c r="G2211" s="221" t="s">
        <v>10516</v>
      </c>
      <c r="H2211" s="38" t="s">
        <v>12670</v>
      </c>
      <c r="I2211" s="221">
        <v>47.014400000000002</v>
      </c>
      <c r="J2211" s="212" t="s">
        <v>17850</v>
      </c>
      <c r="K2211" s="53"/>
    </row>
    <row r="2212" spans="1:11" ht="31.2">
      <c r="A2212" s="53">
        <v>680</v>
      </c>
      <c r="B2212" s="53">
        <v>680</v>
      </c>
      <c r="C2212" s="38" t="s">
        <v>11850</v>
      </c>
      <c r="D2212" s="38" t="s">
        <v>163</v>
      </c>
      <c r="E2212" s="38" t="s">
        <v>10518</v>
      </c>
      <c r="F2212" s="38" t="s">
        <v>11988</v>
      </c>
      <c r="G2212" s="221" t="s">
        <v>10516</v>
      </c>
      <c r="H2212" s="38" t="s">
        <v>12671</v>
      </c>
      <c r="I2212" s="221">
        <v>2</v>
      </c>
      <c r="J2212" s="212" t="s">
        <v>17850</v>
      </c>
      <c r="K2212" s="53"/>
    </row>
    <row r="2213" spans="1:11" ht="31.2">
      <c r="A2213" s="53">
        <v>681</v>
      </c>
      <c r="B2213" s="53">
        <v>681</v>
      </c>
      <c r="C2213" s="38" t="s">
        <v>11850</v>
      </c>
      <c r="D2213" s="38" t="s">
        <v>163</v>
      </c>
      <c r="E2213" s="38" t="s">
        <v>10515</v>
      </c>
      <c r="F2213" s="38" t="s">
        <v>11876</v>
      </c>
      <c r="G2213" s="221" t="s">
        <v>10516</v>
      </c>
      <c r="H2213" s="38" t="s">
        <v>12672</v>
      </c>
      <c r="I2213" s="221">
        <v>3.8929</v>
      </c>
      <c r="J2213" s="212" t="s">
        <v>17850</v>
      </c>
      <c r="K2213" s="53"/>
    </row>
    <row r="2214" spans="1:11" ht="31.2">
      <c r="A2214" s="53">
        <v>682</v>
      </c>
      <c r="B2214" s="53">
        <v>682</v>
      </c>
      <c r="C2214" s="38" t="s">
        <v>11851</v>
      </c>
      <c r="D2214" s="38" t="s">
        <v>185</v>
      </c>
      <c r="E2214" s="38" t="s">
        <v>10518</v>
      </c>
      <c r="F2214" s="38" t="s">
        <v>11873</v>
      </c>
      <c r="G2214" s="221" t="s">
        <v>10516</v>
      </c>
      <c r="H2214" s="38" t="s">
        <v>12673</v>
      </c>
      <c r="I2214" s="221">
        <v>1.9761</v>
      </c>
      <c r="J2214" s="212" t="s">
        <v>17850</v>
      </c>
      <c r="K2214" s="53"/>
    </row>
    <row r="2215" spans="1:11" ht="31.2">
      <c r="A2215" s="53">
        <v>683</v>
      </c>
      <c r="B2215" s="53">
        <v>683</v>
      </c>
      <c r="C2215" s="38" t="s">
        <v>11850</v>
      </c>
      <c r="D2215" s="38" t="s">
        <v>160</v>
      </c>
      <c r="E2215" s="38" t="s">
        <v>10515</v>
      </c>
      <c r="F2215" s="38" t="s">
        <v>11893</v>
      </c>
      <c r="G2215" s="221" t="s">
        <v>10516</v>
      </c>
      <c r="H2215" s="38" t="s">
        <v>12674</v>
      </c>
      <c r="I2215" s="221">
        <v>11.6015</v>
      </c>
      <c r="J2215" s="212" t="s">
        <v>17850</v>
      </c>
      <c r="K2215" s="53"/>
    </row>
    <row r="2216" spans="1:11" ht="31.2">
      <c r="A2216" s="53">
        <v>684</v>
      </c>
      <c r="B2216" s="53">
        <v>684</v>
      </c>
      <c r="C2216" s="38" t="s">
        <v>11851</v>
      </c>
      <c r="D2216" s="38" t="s">
        <v>185</v>
      </c>
      <c r="E2216" s="38" t="s">
        <v>11200</v>
      </c>
      <c r="F2216" s="38" t="s">
        <v>11873</v>
      </c>
      <c r="G2216" s="221" t="s">
        <v>10516</v>
      </c>
      <c r="H2216" s="38" t="s">
        <v>12675</v>
      </c>
      <c r="I2216" s="221">
        <v>4.5</v>
      </c>
      <c r="J2216" s="212" t="s">
        <v>17850</v>
      </c>
      <c r="K2216" s="53"/>
    </row>
    <row r="2217" spans="1:11" ht="31.2">
      <c r="A2217" s="53">
        <v>685</v>
      </c>
      <c r="B2217" s="53">
        <v>685</v>
      </c>
      <c r="C2217" s="38" t="s">
        <v>11850</v>
      </c>
      <c r="D2217" s="38" t="s">
        <v>163</v>
      </c>
      <c r="E2217" s="38" t="s">
        <v>10515</v>
      </c>
      <c r="F2217" s="38" t="s">
        <v>11870</v>
      </c>
      <c r="G2217" s="221" t="s">
        <v>10516</v>
      </c>
      <c r="H2217" s="38" t="s">
        <v>12676</v>
      </c>
      <c r="I2217" s="221">
        <v>1.5047999999999999</v>
      </c>
      <c r="J2217" s="212" t="s">
        <v>17850</v>
      </c>
      <c r="K2217" s="53"/>
    </row>
    <row r="2218" spans="1:11" ht="31.2">
      <c r="A2218" s="53">
        <v>686</v>
      </c>
      <c r="B2218" s="53">
        <v>686</v>
      </c>
      <c r="C2218" s="38" t="s">
        <v>11851</v>
      </c>
      <c r="D2218" s="38" t="s">
        <v>185</v>
      </c>
      <c r="E2218" s="38" t="s">
        <v>10515</v>
      </c>
      <c r="F2218" s="38" t="s">
        <v>11873</v>
      </c>
      <c r="G2218" s="221" t="s">
        <v>10516</v>
      </c>
      <c r="H2218" s="38" t="s">
        <v>12677</v>
      </c>
      <c r="I2218" s="221">
        <v>11.4041</v>
      </c>
      <c r="J2218" s="212" t="s">
        <v>17850</v>
      </c>
      <c r="K2218" s="53"/>
    </row>
    <row r="2219" spans="1:11" ht="31.2">
      <c r="A2219" s="53">
        <v>687</v>
      </c>
      <c r="B2219" s="53">
        <v>687</v>
      </c>
      <c r="C2219" s="38" t="s">
        <v>11850</v>
      </c>
      <c r="D2219" s="38" t="s">
        <v>163</v>
      </c>
      <c r="E2219" s="38" t="s">
        <v>10515</v>
      </c>
      <c r="F2219" s="38" t="s">
        <v>11870</v>
      </c>
      <c r="G2219" s="221" t="s">
        <v>10516</v>
      </c>
      <c r="H2219" s="38" t="s">
        <v>12678</v>
      </c>
      <c r="I2219" s="221">
        <v>3.9007999999999998</v>
      </c>
      <c r="J2219" s="212" t="s">
        <v>17850</v>
      </c>
      <c r="K2219" s="53"/>
    </row>
    <row r="2220" spans="1:11" ht="31.2">
      <c r="A2220" s="53">
        <v>688</v>
      </c>
      <c r="B2220" s="53">
        <v>688</v>
      </c>
      <c r="C2220" s="38" t="s">
        <v>11850</v>
      </c>
      <c r="D2220" s="38" t="s">
        <v>160</v>
      </c>
      <c r="E2220" s="38" t="s">
        <v>10515</v>
      </c>
      <c r="F2220" s="38" t="s">
        <v>11905</v>
      </c>
      <c r="G2220" s="221" t="s">
        <v>10516</v>
      </c>
      <c r="H2220" s="38" t="s">
        <v>12679</v>
      </c>
      <c r="I2220" s="221">
        <v>4.0037000000000003</v>
      </c>
      <c r="J2220" s="212" t="s">
        <v>17850</v>
      </c>
      <c r="K2220" s="53"/>
    </row>
    <row r="2221" spans="1:11" ht="31.2">
      <c r="A2221" s="53">
        <v>689</v>
      </c>
      <c r="B2221" s="53">
        <v>689</v>
      </c>
      <c r="C2221" s="38" t="s">
        <v>11851</v>
      </c>
      <c r="D2221" s="38" t="s">
        <v>185</v>
      </c>
      <c r="E2221" s="38" t="s">
        <v>11200</v>
      </c>
      <c r="F2221" s="38" t="s">
        <v>11989</v>
      </c>
      <c r="G2221" s="221" t="s">
        <v>10516</v>
      </c>
      <c r="H2221" s="38" t="s">
        <v>12680</v>
      </c>
      <c r="I2221" s="221">
        <v>50</v>
      </c>
      <c r="J2221" s="212" t="s">
        <v>17850</v>
      </c>
      <c r="K2221" s="53"/>
    </row>
    <row r="2222" spans="1:11" ht="31.2">
      <c r="A2222" s="53">
        <v>690</v>
      </c>
      <c r="B2222" s="53">
        <v>690</v>
      </c>
      <c r="C2222" s="38" t="s">
        <v>11850</v>
      </c>
      <c r="D2222" s="38" t="s">
        <v>163</v>
      </c>
      <c r="E2222" s="38" t="s">
        <v>10515</v>
      </c>
      <c r="F2222" s="38" t="s">
        <v>11990</v>
      </c>
      <c r="G2222" s="221" t="s">
        <v>10516</v>
      </c>
      <c r="H2222" s="38" t="s">
        <v>12681</v>
      </c>
      <c r="I2222" s="221">
        <v>0.02</v>
      </c>
      <c r="J2222" s="212" t="s">
        <v>17850</v>
      </c>
      <c r="K2222" s="53"/>
    </row>
    <row r="2223" spans="1:11" ht="31.2">
      <c r="A2223" s="53">
        <v>691</v>
      </c>
      <c r="B2223" s="53">
        <v>691</v>
      </c>
      <c r="C2223" s="38" t="s">
        <v>11851</v>
      </c>
      <c r="D2223" s="38" t="s">
        <v>185</v>
      </c>
      <c r="E2223" s="38" t="s">
        <v>11200</v>
      </c>
      <c r="F2223" s="38" t="s">
        <v>11991</v>
      </c>
      <c r="G2223" s="221" t="s">
        <v>10516</v>
      </c>
      <c r="H2223" s="38" t="s">
        <v>12682</v>
      </c>
      <c r="I2223" s="221">
        <v>38.15</v>
      </c>
      <c r="J2223" s="212" t="s">
        <v>17850</v>
      </c>
      <c r="K2223" s="53"/>
    </row>
    <row r="2224" spans="1:11" ht="31.2">
      <c r="A2224" s="53">
        <v>692</v>
      </c>
      <c r="B2224" s="53">
        <v>692</v>
      </c>
      <c r="C2224" s="38" t="s">
        <v>11850</v>
      </c>
      <c r="D2224" s="38" t="s">
        <v>163</v>
      </c>
      <c r="E2224" s="38" t="s">
        <v>10515</v>
      </c>
      <c r="F2224" s="38" t="s">
        <v>11870</v>
      </c>
      <c r="G2224" s="221" t="s">
        <v>10516</v>
      </c>
      <c r="H2224" s="38" t="s">
        <v>12683</v>
      </c>
      <c r="I2224" s="221">
        <v>4.6837999999999997</v>
      </c>
      <c r="J2224" s="212" t="s">
        <v>17850</v>
      </c>
      <c r="K2224" s="53"/>
    </row>
    <row r="2225" spans="1:11" ht="31.2">
      <c r="A2225" s="53">
        <v>693</v>
      </c>
      <c r="B2225" s="53">
        <v>693</v>
      </c>
      <c r="C2225" s="38" t="s">
        <v>11850</v>
      </c>
      <c r="D2225" s="38" t="s">
        <v>163</v>
      </c>
      <c r="E2225" s="38" t="s">
        <v>10515</v>
      </c>
      <c r="F2225" s="38" t="s">
        <v>11992</v>
      </c>
      <c r="G2225" s="221" t="s">
        <v>10516</v>
      </c>
      <c r="H2225" s="38" t="s">
        <v>12684</v>
      </c>
      <c r="I2225" s="221">
        <v>0.02</v>
      </c>
      <c r="J2225" s="212" t="s">
        <v>17850</v>
      </c>
      <c r="K2225" s="53"/>
    </row>
    <row r="2226" spans="1:11" ht="31.2">
      <c r="A2226" s="53">
        <v>694</v>
      </c>
      <c r="B2226" s="53">
        <v>694</v>
      </c>
      <c r="C2226" s="38" t="s">
        <v>11850</v>
      </c>
      <c r="D2226" s="38" t="s">
        <v>160</v>
      </c>
      <c r="E2226" s="38" t="s">
        <v>10515</v>
      </c>
      <c r="F2226" s="38" t="s">
        <v>11893</v>
      </c>
      <c r="G2226" s="221" t="s">
        <v>10516</v>
      </c>
      <c r="H2226" s="38" t="s">
        <v>12685</v>
      </c>
      <c r="I2226" s="221">
        <v>10.2128</v>
      </c>
      <c r="J2226" s="212" t="s">
        <v>17850</v>
      </c>
      <c r="K2226" s="53"/>
    </row>
    <row r="2227" spans="1:11" ht="31.2">
      <c r="A2227" s="53">
        <v>695</v>
      </c>
      <c r="B2227" s="53">
        <v>695</v>
      </c>
      <c r="C2227" s="38" t="s">
        <v>11850</v>
      </c>
      <c r="D2227" s="38" t="s">
        <v>163</v>
      </c>
      <c r="E2227" s="38" t="s">
        <v>10515</v>
      </c>
      <c r="F2227" s="38" t="s">
        <v>11872</v>
      </c>
      <c r="G2227" s="221" t="s">
        <v>10516</v>
      </c>
      <c r="H2227" s="38" t="s">
        <v>12686</v>
      </c>
      <c r="I2227" s="221">
        <v>4.6550000000000002</v>
      </c>
      <c r="J2227" s="212" t="s">
        <v>17850</v>
      </c>
      <c r="K2227" s="53"/>
    </row>
    <row r="2228" spans="1:11" ht="31.2">
      <c r="A2228" s="53">
        <v>696</v>
      </c>
      <c r="B2228" s="53">
        <v>696</v>
      </c>
      <c r="C2228" s="38" t="s">
        <v>11850</v>
      </c>
      <c r="D2228" s="38" t="s">
        <v>163</v>
      </c>
      <c r="E2228" s="38" t="s">
        <v>10515</v>
      </c>
      <c r="F2228" s="38" t="s">
        <v>11870</v>
      </c>
      <c r="G2228" s="221" t="s">
        <v>10516</v>
      </c>
      <c r="H2228" s="38" t="s">
        <v>12687</v>
      </c>
      <c r="I2228" s="221">
        <v>4.0690999999999997</v>
      </c>
      <c r="J2228" s="212" t="s">
        <v>17850</v>
      </c>
      <c r="K2228" s="53"/>
    </row>
    <row r="2229" spans="1:11" ht="31.2">
      <c r="A2229" s="53">
        <v>697</v>
      </c>
      <c r="B2229" s="53">
        <v>697</v>
      </c>
      <c r="C2229" s="38" t="s">
        <v>11850</v>
      </c>
      <c r="D2229" s="38" t="s">
        <v>163</v>
      </c>
      <c r="E2229" s="38" t="s">
        <v>11200</v>
      </c>
      <c r="F2229" s="38" t="s">
        <v>11900</v>
      </c>
      <c r="G2229" s="221" t="s">
        <v>10516</v>
      </c>
      <c r="H2229" s="38" t="s">
        <v>12688</v>
      </c>
      <c r="I2229" s="221">
        <v>12.202500000000001</v>
      </c>
      <c r="J2229" s="212" t="s">
        <v>17850</v>
      </c>
      <c r="K2229" s="53"/>
    </row>
    <row r="2230" spans="1:11" ht="31.2">
      <c r="A2230" s="53">
        <v>698</v>
      </c>
      <c r="B2230" s="53">
        <v>698</v>
      </c>
      <c r="C2230" s="38" t="s">
        <v>11850</v>
      </c>
      <c r="D2230" s="38" t="s">
        <v>163</v>
      </c>
      <c r="E2230" s="38" t="s">
        <v>10515</v>
      </c>
      <c r="F2230" s="38" t="s">
        <v>11876</v>
      </c>
      <c r="G2230" s="221" t="s">
        <v>10516</v>
      </c>
      <c r="H2230" s="38" t="s">
        <v>12689</v>
      </c>
      <c r="I2230" s="221">
        <v>3.8969</v>
      </c>
      <c r="J2230" s="212" t="s">
        <v>17850</v>
      </c>
      <c r="K2230" s="53"/>
    </row>
    <row r="2231" spans="1:11" ht="31.2">
      <c r="A2231" s="53">
        <v>699</v>
      </c>
      <c r="B2231" s="53">
        <v>699</v>
      </c>
      <c r="C2231" s="38" t="s">
        <v>11850</v>
      </c>
      <c r="D2231" s="38" t="s">
        <v>163</v>
      </c>
      <c r="E2231" s="38" t="s">
        <v>10515</v>
      </c>
      <c r="F2231" s="38" t="s">
        <v>11871</v>
      </c>
      <c r="G2231" s="221" t="s">
        <v>10516</v>
      </c>
      <c r="H2231" s="38" t="s">
        <v>12690</v>
      </c>
      <c r="I2231" s="221">
        <v>43.956400000000002</v>
      </c>
      <c r="J2231" s="212" t="s">
        <v>17850</v>
      </c>
      <c r="K2231" s="53"/>
    </row>
    <row r="2232" spans="1:11" ht="31.2">
      <c r="A2232" s="53">
        <v>700</v>
      </c>
      <c r="B2232" s="53">
        <v>700</v>
      </c>
      <c r="C2232" s="38" t="s">
        <v>11851</v>
      </c>
      <c r="D2232" s="38" t="s">
        <v>185</v>
      </c>
      <c r="E2232" s="38" t="s">
        <v>11200</v>
      </c>
      <c r="F2232" s="38" t="s">
        <v>11993</v>
      </c>
      <c r="G2232" s="221" t="s">
        <v>10516</v>
      </c>
      <c r="H2232" s="38" t="s">
        <v>12691</v>
      </c>
      <c r="I2232" s="221">
        <v>10</v>
      </c>
      <c r="J2232" s="212" t="s">
        <v>17850</v>
      </c>
      <c r="K2232" s="53"/>
    </row>
    <row r="2233" spans="1:11" ht="31.2">
      <c r="A2233" s="53">
        <v>701</v>
      </c>
      <c r="B2233" s="53">
        <v>701</v>
      </c>
      <c r="C2233" s="38" t="s">
        <v>11850</v>
      </c>
      <c r="D2233" s="38" t="s">
        <v>160</v>
      </c>
      <c r="E2233" s="38" t="s">
        <v>10515</v>
      </c>
      <c r="F2233" s="38" t="s">
        <v>11905</v>
      </c>
      <c r="G2233" s="221" t="s">
        <v>10516</v>
      </c>
      <c r="H2233" s="38" t="s">
        <v>12692</v>
      </c>
      <c r="I2233" s="221">
        <v>4.2675999999999998</v>
      </c>
      <c r="J2233" s="212" t="s">
        <v>17850</v>
      </c>
      <c r="K2233" s="53"/>
    </row>
    <row r="2234" spans="1:11" ht="31.2">
      <c r="A2234" s="53">
        <v>702</v>
      </c>
      <c r="B2234" s="53">
        <v>702</v>
      </c>
      <c r="C2234" s="38" t="s">
        <v>11850</v>
      </c>
      <c r="D2234" s="38" t="s">
        <v>160</v>
      </c>
      <c r="E2234" s="38" t="s">
        <v>10515</v>
      </c>
      <c r="F2234" s="38" t="s">
        <v>11893</v>
      </c>
      <c r="G2234" s="221" t="s">
        <v>10516</v>
      </c>
      <c r="H2234" s="38" t="s">
        <v>12693</v>
      </c>
      <c r="I2234" s="221">
        <v>10.17</v>
      </c>
      <c r="J2234" s="212" t="s">
        <v>17850</v>
      </c>
      <c r="K2234" s="53"/>
    </row>
    <row r="2235" spans="1:11" ht="31.2">
      <c r="A2235" s="53">
        <v>703</v>
      </c>
      <c r="B2235" s="53">
        <v>703</v>
      </c>
      <c r="C2235" s="38" t="s">
        <v>11850</v>
      </c>
      <c r="D2235" s="38" t="s">
        <v>163</v>
      </c>
      <c r="E2235" s="38" t="s">
        <v>10515</v>
      </c>
      <c r="F2235" s="38" t="s">
        <v>11877</v>
      </c>
      <c r="G2235" s="221" t="s">
        <v>10516</v>
      </c>
      <c r="H2235" s="38" t="s">
        <v>12694</v>
      </c>
      <c r="I2235" s="221">
        <v>4.8360000000000003</v>
      </c>
      <c r="J2235" s="212" t="s">
        <v>17850</v>
      </c>
      <c r="K2235" s="53"/>
    </row>
    <row r="2236" spans="1:11" ht="31.2">
      <c r="A2236" s="53">
        <v>704</v>
      </c>
      <c r="B2236" s="53">
        <v>704</v>
      </c>
      <c r="C2236" s="38" t="s">
        <v>11851</v>
      </c>
      <c r="D2236" s="38" t="s">
        <v>185</v>
      </c>
      <c r="E2236" s="38" t="s">
        <v>10515</v>
      </c>
      <c r="F2236" s="38" t="s">
        <v>11873</v>
      </c>
      <c r="G2236" s="221" t="s">
        <v>10516</v>
      </c>
      <c r="H2236" s="38" t="s">
        <v>12695</v>
      </c>
      <c r="I2236" s="221">
        <v>4.3230000000000004</v>
      </c>
      <c r="J2236" s="212" t="s">
        <v>17850</v>
      </c>
      <c r="K2236" s="53"/>
    </row>
    <row r="2237" spans="1:11" ht="31.2">
      <c r="A2237" s="53">
        <v>705</v>
      </c>
      <c r="B2237" s="53">
        <v>705</v>
      </c>
      <c r="C2237" s="38" t="s">
        <v>11850</v>
      </c>
      <c r="D2237" s="38" t="s">
        <v>163</v>
      </c>
      <c r="E2237" s="38" t="s">
        <v>11861</v>
      </c>
      <c r="F2237" s="38" t="s">
        <v>11877</v>
      </c>
      <c r="G2237" s="221" t="s">
        <v>10516</v>
      </c>
      <c r="H2237" s="38" t="s">
        <v>12696</v>
      </c>
      <c r="I2237" s="221">
        <v>3.9009</v>
      </c>
      <c r="J2237" s="212" t="s">
        <v>17850</v>
      </c>
      <c r="K2237" s="53"/>
    </row>
    <row r="2238" spans="1:11" ht="31.2">
      <c r="A2238" s="53">
        <v>706</v>
      </c>
      <c r="B2238" s="53">
        <v>706</v>
      </c>
      <c r="C2238" s="38" t="s">
        <v>11851</v>
      </c>
      <c r="D2238" s="38" t="s">
        <v>185</v>
      </c>
      <c r="E2238" s="38" t="s">
        <v>10515</v>
      </c>
      <c r="F2238" s="38" t="s">
        <v>11873</v>
      </c>
      <c r="G2238" s="221" t="s">
        <v>10516</v>
      </c>
      <c r="H2238" s="38" t="s">
        <v>12697</v>
      </c>
      <c r="I2238" s="221">
        <v>4.6521999999999997</v>
      </c>
      <c r="J2238" s="212" t="s">
        <v>17850</v>
      </c>
      <c r="K2238" s="53"/>
    </row>
    <row r="2239" spans="1:11" ht="31.2">
      <c r="A2239" s="53">
        <v>707</v>
      </c>
      <c r="B2239" s="53">
        <v>707</v>
      </c>
      <c r="C2239" s="38" t="s">
        <v>11850</v>
      </c>
      <c r="D2239" s="38" t="s">
        <v>165</v>
      </c>
      <c r="E2239" s="38" t="s">
        <v>10515</v>
      </c>
      <c r="F2239" s="38" t="s">
        <v>11994</v>
      </c>
      <c r="G2239" s="221" t="s">
        <v>10516</v>
      </c>
      <c r="H2239" s="38" t="s">
        <v>12698</v>
      </c>
      <c r="I2239" s="221">
        <v>0.02</v>
      </c>
      <c r="J2239" s="212" t="s">
        <v>17850</v>
      </c>
      <c r="K2239" s="53"/>
    </row>
    <row r="2240" spans="1:11" ht="31.2">
      <c r="A2240" s="53">
        <v>708</v>
      </c>
      <c r="B2240" s="53">
        <v>708</v>
      </c>
      <c r="C2240" s="38" t="s">
        <v>11850</v>
      </c>
      <c r="D2240" s="38" t="s">
        <v>163</v>
      </c>
      <c r="E2240" s="38" t="s">
        <v>10515</v>
      </c>
      <c r="F2240" s="38" t="s">
        <v>11869</v>
      </c>
      <c r="G2240" s="221" t="s">
        <v>10516</v>
      </c>
      <c r="H2240" s="38" t="s">
        <v>12699</v>
      </c>
      <c r="I2240" s="221">
        <v>4.1203000000000003</v>
      </c>
      <c r="J2240" s="212" t="s">
        <v>17850</v>
      </c>
      <c r="K2240" s="53"/>
    </row>
    <row r="2241" spans="1:11" ht="31.2">
      <c r="A2241" s="53">
        <v>709</v>
      </c>
      <c r="B2241" s="53">
        <v>709</v>
      </c>
      <c r="C2241" s="38" t="s">
        <v>11850</v>
      </c>
      <c r="D2241" s="38" t="s">
        <v>163</v>
      </c>
      <c r="E2241" s="38" t="s">
        <v>10515</v>
      </c>
      <c r="F2241" s="38" t="s">
        <v>11876</v>
      </c>
      <c r="G2241" s="221" t="s">
        <v>10516</v>
      </c>
      <c r="H2241" s="38" t="s">
        <v>12700</v>
      </c>
      <c r="I2241" s="221">
        <v>4.7667999999999999</v>
      </c>
      <c r="J2241" s="212" t="s">
        <v>17850</v>
      </c>
      <c r="K2241" s="53"/>
    </row>
    <row r="2242" spans="1:11" ht="31.2">
      <c r="A2242" s="53">
        <v>710</v>
      </c>
      <c r="B2242" s="53">
        <v>710</v>
      </c>
      <c r="C2242" s="38" t="s">
        <v>11850</v>
      </c>
      <c r="D2242" s="38" t="s">
        <v>163</v>
      </c>
      <c r="E2242" s="38" t="s">
        <v>10515</v>
      </c>
      <c r="F2242" s="38" t="s">
        <v>11876</v>
      </c>
      <c r="G2242" s="221" t="s">
        <v>10516</v>
      </c>
      <c r="H2242" s="38" t="s">
        <v>12701</v>
      </c>
      <c r="I2242" s="221">
        <v>4.3468999999999998</v>
      </c>
      <c r="J2242" s="212" t="s">
        <v>17850</v>
      </c>
      <c r="K2242" s="53"/>
    </row>
    <row r="2243" spans="1:11" ht="31.2">
      <c r="A2243" s="53">
        <v>711</v>
      </c>
      <c r="B2243" s="53">
        <v>711</v>
      </c>
      <c r="C2243" s="38" t="s">
        <v>11851</v>
      </c>
      <c r="D2243" s="38" t="s">
        <v>185</v>
      </c>
      <c r="E2243" s="38" t="s">
        <v>11833</v>
      </c>
      <c r="F2243" s="38" t="s">
        <v>11873</v>
      </c>
      <c r="G2243" s="221" t="s">
        <v>10516</v>
      </c>
      <c r="H2243" s="38" t="s">
        <v>12702</v>
      </c>
      <c r="I2243" s="221">
        <v>28.716100000000001</v>
      </c>
      <c r="J2243" s="212" t="s">
        <v>17850</v>
      </c>
      <c r="K2243" s="53"/>
    </row>
    <row r="2244" spans="1:11" ht="31.2">
      <c r="A2244" s="53">
        <v>712</v>
      </c>
      <c r="B2244" s="53">
        <v>712</v>
      </c>
      <c r="C2244" s="38" t="s">
        <v>11851</v>
      </c>
      <c r="D2244" s="38" t="s">
        <v>185</v>
      </c>
      <c r="E2244" s="38" t="s">
        <v>11200</v>
      </c>
      <c r="F2244" s="38" t="s">
        <v>11873</v>
      </c>
      <c r="G2244" s="221" t="s">
        <v>10516</v>
      </c>
      <c r="H2244" s="38" t="s">
        <v>12703</v>
      </c>
      <c r="I2244" s="221">
        <v>3.8569</v>
      </c>
      <c r="J2244" s="212" t="s">
        <v>17850</v>
      </c>
      <c r="K2244" s="53"/>
    </row>
    <row r="2245" spans="1:11" ht="31.2">
      <c r="A2245" s="53">
        <v>713</v>
      </c>
      <c r="B2245" s="53">
        <v>713</v>
      </c>
      <c r="C2245" s="38" t="s">
        <v>11850</v>
      </c>
      <c r="D2245" s="38" t="s">
        <v>163</v>
      </c>
      <c r="E2245" s="38" t="s">
        <v>10515</v>
      </c>
      <c r="F2245" s="38" t="s">
        <v>11870</v>
      </c>
      <c r="G2245" s="221" t="s">
        <v>10516</v>
      </c>
      <c r="H2245" s="38" t="s">
        <v>12704</v>
      </c>
      <c r="I2245" s="221">
        <v>4.7766000000000002</v>
      </c>
      <c r="J2245" s="212" t="s">
        <v>17850</v>
      </c>
      <c r="K2245" s="53"/>
    </row>
    <row r="2246" spans="1:11" ht="31.2">
      <c r="A2246" s="53">
        <v>714</v>
      </c>
      <c r="B2246" s="53">
        <v>714</v>
      </c>
      <c r="C2246" s="38" t="s">
        <v>11850</v>
      </c>
      <c r="D2246" s="38" t="s">
        <v>163</v>
      </c>
      <c r="E2246" s="38" t="s">
        <v>10515</v>
      </c>
      <c r="F2246" s="38" t="s">
        <v>11888</v>
      </c>
      <c r="G2246" s="221" t="s">
        <v>10516</v>
      </c>
      <c r="H2246" s="38" t="s">
        <v>12705</v>
      </c>
      <c r="I2246" s="221">
        <v>4.8977000000000004</v>
      </c>
      <c r="J2246" s="212" t="s">
        <v>17850</v>
      </c>
      <c r="K2246" s="53"/>
    </row>
    <row r="2247" spans="1:11" ht="62.4">
      <c r="A2247" s="53">
        <v>715</v>
      </c>
      <c r="B2247" s="53">
        <v>715</v>
      </c>
      <c r="C2247" s="38" t="s">
        <v>11851</v>
      </c>
      <c r="D2247" s="38" t="s">
        <v>185</v>
      </c>
      <c r="E2247" s="38" t="s">
        <v>10844</v>
      </c>
      <c r="F2247" s="38" t="s">
        <v>11873</v>
      </c>
      <c r="G2247" s="221" t="s">
        <v>10516</v>
      </c>
      <c r="H2247" s="38" t="s">
        <v>12706</v>
      </c>
      <c r="I2247" s="221">
        <v>2</v>
      </c>
      <c r="J2247" s="212" t="s">
        <v>17850</v>
      </c>
      <c r="K2247" s="53"/>
    </row>
    <row r="2248" spans="1:11" ht="31.2">
      <c r="A2248" s="53">
        <v>716</v>
      </c>
      <c r="B2248" s="53">
        <v>716</v>
      </c>
      <c r="C2248" s="38" t="s">
        <v>11850</v>
      </c>
      <c r="D2248" s="38" t="s">
        <v>163</v>
      </c>
      <c r="E2248" s="38" t="s">
        <v>10515</v>
      </c>
      <c r="F2248" s="38" t="s">
        <v>11872</v>
      </c>
      <c r="G2248" s="221" t="s">
        <v>10516</v>
      </c>
      <c r="H2248" s="38" t="s">
        <v>12707</v>
      </c>
      <c r="I2248" s="221">
        <v>1.9503999999999999</v>
      </c>
      <c r="J2248" s="212" t="s">
        <v>17850</v>
      </c>
      <c r="K2248" s="53"/>
    </row>
    <row r="2249" spans="1:11" ht="31.2">
      <c r="A2249" s="53">
        <v>717</v>
      </c>
      <c r="B2249" s="53">
        <v>717</v>
      </c>
      <c r="C2249" s="38" t="s">
        <v>11850</v>
      </c>
      <c r="D2249" s="38" t="s">
        <v>163</v>
      </c>
      <c r="E2249" s="38" t="s">
        <v>10515</v>
      </c>
      <c r="F2249" s="38" t="s">
        <v>11876</v>
      </c>
      <c r="G2249" s="221" t="s">
        <v>10516</v>
      </c>
      <c r="H2249" s="38" t="s">
        <v>12708</v>
      </c>
      <c r="I2249" s="221">
        <v>5.1039000000000003</v>
      </c>
      <c r="J2249" s="212" t="s">
        <v>17850</v>
      </c>
      <c r="K2249" s="53"/>
    </row>
    <row r="2250" spans="1:11" ht="31.2">
      <c r="A2250" s="53">
        <v>718</v>
      </c>
      <c r="B2250" s="53">
        <v>718</v>
      </c>
      <c r="C2250" s="38" t="s">
        <v>11851</v>
      </c>
      <c r="D2250" s="38" t="s">
        <v>185</v>
      </c>
      <c r="E2250" s="38" t="s">
        <v>11833</v>
      </c>
      <c r="F2250" s="38" t="s">
        <v>11995</v>
      </c>
      <c r="G2250" s="221" t="s">
        <v>10516</v>
      </c>
      <c r="H2250" s="38" t="s">
        <v>12709</v>
      </c>
      <c r="I2250" s="221">
        <v>5.3535000000000004</v>
      </c>
      <c r="J2250" s="212" t="s">
        <v>17850</v>
      </c>
      <c r="K2250" s="53"/>
    </row>
    <row r="2251" spans="1:11" ht="46.8">
      <c r="A2251" s="53">
        <v>719</v>
      </c>
      <c r="B2251" s="53">
        <v>719</v>
      </c>
      <c r="C2251" s="38" t="s">
        <v>11851</v>
      </c>
      <c r="D2251" s="38" t="s">
        <v>11852</v>
      </c>
      <c r="E2251" s="38" t="s">
        <v>11862</v>
      </c>
      <c r="F2251" s="38" t="s">
        <v>11873</v>
      </c>
      <c r="G2251" s="221" t="s">
        <v>10811</v>
      </c>
      <c r="H2251" s="38" t="s">
        <v>12710</v>
      </c>
      <c r="I2251" s="221">
        <v>0.15</v>
      </c>
      <c r="J2251" s="212" t="s">
        <v>17850</v>
      </c>
      <c r="K2251" s="53"/>
    </row>
    <row r="2252" spans="1:11" ht="31.2">
      <c r="A2252" s="53">
        <v>720</v>
      </c>
      <c r="B2252" s="53">
        <v>720</v>
      </c>
      <c r="C2252" s="38" t="s">
        <v>11850</v>
      </c>
      <c r="D2252" s="38" t="s">
        <v>163</v>
      </c>
      <c r="E2252" s="38" t="s">
        <v>10515</v>
      </c>
      <c r="F2252" s="38" t="s">
        <v>11877</v>
      </c>
      <c r="G2252" s="221" t="s">
        <v>10516</v>
      </c>
      <c r="H2252" s="38" t="s">
        <v>12711</v>
      </c>
      <c r="I2252" s="221">
        <v>4.7630999999999997</v>
      </c>
      <c r="J2252" s="212" t="s">
        <v>17850</v>
      </c>
      <c r="K2252" s="53"/>
    </row>
    <row r="2253" spans="1:11" ht="31.2">
      <c r="A2253" s="53">
        <v>721</v>
      </c>
      <c r="B2253" s="53">
        <v>721</v>
      </c>
      <c r="C2253" s="38" t="s">
        <v>11850</v>
      </c>
      <c r="D2253" s="38" t="s">
        <v>163</v>
      </c>
      <c r="E2253" s="38" t="s">
        <v>10515</v>
      </c>
      <c r="F2253" s="38" t="s">
        <v>11876</v>
      </c>
      <c r="G2253" s="221" t="s">
        <v>10516</v>
      </c>
      <c r="H2253" s="38" t="s">
        <v>12712</v>
      </c>
      <c r="I2253" s="221">
        <v>3.8969999999999998</v>
      </c>
      <c r="J2253" s="212" t="s">
        <v>17850</v>
      </c>
      <c r="K2253" s="53"/>
    </row>
    <row r="2254" spans="1:11" ht="31.2">
      <c r="A2254" s="53">
        <v>722</v>
      </c>
      <c r="B2254" s="53">
        <v>722</v>
      </c>
      <c r="C2254" s="38" t="s">
        <v>11850</v>
      </c>
      <c r="D2254" s="38" t="s">
        <v>160</v>
      </c>
      <c r="E2254" s="38" t="s">
        <v>10515</v>
      </c>
      <c r="F2254" s="38" t="s">
        <v>11893</v>
      </c>
      <c r="G2254" s="221" t="s">
        <v>10516</v>
      </c>
      <c r="H2254" s="38" t="s">
        <v>12713</v>
      </c>
      <c r="I2254" s="221">
        <v>10.180899999999999</v>
      </c>
      <c r="J2254" s="212" t="s">
        <v>17850</v>
      </c>
      <c r="K2254" s="53"/>
    </row>
    <row r="2255" spans="1:11" ht="31.2">
      <c r="A2255" s="53">
        <v>723</v>
      </c>
      <c r="B2255" s="53">
        <v>723</v>
      </c>
      <c r="C2255" s="38" t="s">
        <v>11850</v>
      </c>
      <c r="D2255" s="38" t="s">
        <v>163</v>
      </c>
      <c r="E2255" s="38" t="s">
        <v>10515</v>
      </c>
      <c r="F2255" s="38" t="s">
        <v>11869</v>
      </c>
      <c r="G2255" s="221" t="s">
        <v>10516</v>
      </c>
      <c r="H2255" s="38" t="s">
        <v>12714</v>
      </c>
      <c r="I2255" s="221">
        <v>4.5667</v>
      </c>
      <c r="J2255" s="212" t="s">
        <v>17850</v>
      </c>
      <c r="K2255" s="53"/>
    </row>
    <row r="2256" spans="1:11" ht="31.2">
      <c r="A2256" s="53">
        <v>724</v>
      </c>
      <c r="B2256" s="53">
        <v>724</v>
      </c>
      <c r="C2256" s="38" t="s">
        <v>11850</v>
      </c>
      <c r="D2256" s="38" t="s">
        <v>163</v>
      </c>
      <c r="E2256" s="38" t="s">
        <v>10515</v>
      </c>
      <c r="F2256" s="38" t="s">
        <v>11888</v>
      </c>
      <c r="G2256" s="221" t="s">
        <v>10516</v>
      </c>
      <c r="H2256" s="38" t="s">
        <v>12715</v>
      </c>
      <c r="I2256" s="221">
        <v>5.6496000000000004</v>
      </c>
      <c r="J2256" s="212" t="s">
        <v>17850</v>
      </c>
      <c r="K2256" s="53"/>
    </row>
    <row r="2257" spans="1:11" ht="31.2">
      <c r="A2257" s="53">
        <v>725</v>
      </c>
      <c r="B2257" s="53">
        <v>725</v>
      </c>
      <c r="C2257" s="38" t="s">
        <v>11850</v>
      </c>
      <c r="D2257" s="38" t="s">
        <v>160</v>
      </c>
      <c r="E2257" s="38" t="s">
        <v>10515</v>
      </c>
      <c r="F2257" s="38" t="s">
        <v>11893</v>
      </c>
      <c r="G2257" s="221" t="s">
        <v>10516</v>
      </c>
      <c r="H2257" s="38" t="s">
        <v>12716</v>
      </c>
      <c r="I2257" s="221">
        <v>9.8689</v>
      </c>
      <c r="J2257" s="212" t="s">
        <v>17850</v>
      </c>
      <c r="K2257" s="53"/>
    </row>
    <row r="2258" spans="1:11" ht="31.2">
      <c r="A2258" s="53">
        <v>726</v>
      </c>
      <c r="B2258" s="53">
        <v>726</v>
      </c>
      <c r="C2258" s="38" t="s">
        <v>11850</v>
      </c>
      <c r="D2258" s="38" t="s">
        <v>163</v>
      </c>
      <c r="E2258" s="38" t="s">
        <v>10515</v>
      </c>
      <c r="F2258" s="38" t="s">
        <v>11877</v>
      </c>
      <c r="G2258" s="221" t="s">
        <v>10516</v>
      </c>
      <c r="H2258" s="38" t="s">
        <v>12717</v>
      </c>
      <c r="I2258" s="221">
        <v>4.6380999999999997</v>
      </c>
      <c r="J2258" s="212" t="s">
        <v>17850</v>
      </c>
      <c r="K2258" s="53"/>
    </row>
    <row r="2259" spans="1:11" ht="31.2">
      <c r="A2259" s="53">
        <v>727</v>
      </c>
      <c r="B2259" s="53">
        <v>727</v>
      </c>
      <c r="C2259" s="38" t="s">
        <v>11850</v>
      </c>
      <c r="D2259" s="38" t="s">
        <v>163</v>
      </c>
      <c r="E2259" s="38" t="s">
        <v>10515</v>
      </c>
      <c r="F2259" s="38" t="s">
        <v>11871</v>
      </c>
      <c r="G2259" s="221" t="s">
        <v>10516</v>
      </c>
      <c r="H2259" s="38" t="s">
        <v>12718</v>
      </c>
      <c r="I2259" s="221">
        <v>1.9722999999999999</v>
      </c>
      <c r="J2259" s="212" t="s">
        <v>17850</v>
      </c>
      <c r="K2259" s="53"/>
    </row>
    <row r="2260" spans="1:11" ht="31.2">
      <c r="A2260" s="53">
        <v>728</v>
      </c>
      <c r="B2260" s="53">
        <v>728</v>
      </c>
      <c r="C2260" s="38" t="s">
        <v>11850</v>
      </c>
      <c r="D2260" s="38" t="s">
        <v>163</v>
      </c>
      <c r="E2260" s="38" t="s">
        <v>10515</v>
      </c>
      <c r="F2260" s="38" t="s">
        <v>11996</v>
      </c>
      <c r="G2260" s="221" t="s">
        <v>10516</v>
      </c>
      <c r="H2260" s="38" t="s">
        <v>12719</v>
      </c>
      <c r="I2260" s="221">
        <v>0.02</v>
      </c>
      <c r="J2260" s="212" t="s">
        <v>17850</v>
      </c>
      <c r="K2260" s="53"/>
    </row>
    <row r="2261" spans="1:11" ht="31.2">
      <c r="A2261" s="53">
        <v>729</v>
      </c>
      <c r="B2261" s="53">
        <v>729</v>
      </c>
      <c r="C2261" s="38" t="s">
        <v>11850</v>
      </c>
      <c r="D2261" s="38" t="s">
        <v>163</v>
      </c>
      <c r="E2261" s="38" t="s">
        <v>10515</v>
      </c>
      <c r="F2261" s="38" t="s">
        <v>11997</v>
      </c>
      <c r="G2261" s="221" t="s">
        <v>10516</v>
      </c>
      <c r="H2261" s="38" t="s">
        <v>12720</v>
      </c>
      <c r="I2261" s="221">
        <v>0.02</v>
      </c>
      <c r="J2261" s="212" t="s">
        <v>17850</v>
      </c>
      <c r="K2261" s="53"/>
    </row>
    <row r="2262" spans="1:11" ht="31.2">
      <c r="A2262" s="53">
        <v>730</v>
      </c>
      <c r="B2262" s="53">
        <v>730</v>
      </c>
      <c r="C2262" s="38" t="s">
        <v>11850</v>
      </c>
      <c r="D2262" s="38" t="s">
        <v>163</v>
      </c>
      <c r="E2262" s="38" t="s">
        <v>10515</v>
      </c>
      <c r="F2262" s="38" t="s">
        <v>11998</v>
      </c>
      <c r="G2262" s="221" t="s">
        <v>10516</v>
      </c>
      <c r="H2262" s="38" t="s">
        <v>12721</v>
      </c>
      <c r="I2262" s="221">
        <v>2.1587000000000001</v>
      </c>
      <c r="J2262" s="212" t="s">
        <v>17850</v>
      </c>
      <c r="K2262" s="53"/>
    </row>
    <row r="2263" spans="1:11" ht="31.2">
      <c r="A2263" s="53">
        <v>731</v>
      </c>
      <c r="B2263" s="53">
        <v>731</v>
      </c>
      <c r="C2263" s="38" t="s">
        <v>11851</v>
      </c>
      <c r="D2263" s="38" t="s">
        <v>185</v>
      </c>
      <c r="E2263" s="38" t="s">
        <v>10515</v>
      </c>
      <c r="F2263" s="38" t="s">
        <v>11873</v>
      </c>
      <c r="G2263" s="221" t="s">
        <v>10516</v>
      </c>
      <c r="H2263" s="38" t="s">
        <v>12722</v>
      </c>
      <c r="I2263" s="221">
        <v>3.4430000000000001</v>
      </c>
      <c r="J2263" s="212" t="s">
        <v>17850</v>
      </c>
      <c r="K2263" s="53"/>
    </row>
    <row r="2264" spans="1:11" ht="31.2">
      <c r="A2264" s="53">
        <v>732</v>
      </c>
      <c r="B2264" s="53">
        <v>732</v>
      </c>
      <c r="C2264" s="38" t="s">
        <v>11850</v>
      </c>
      <c r="D2264" s="38" t="s">
        <v>163</v>
      </c>
      <c r="E2264" s="38" t="s">
        <v>10515</v>
      </c>
      <c r="F2264" s="38" t="s">
        <v>11876</v>
      </c>
      <c r="G2264" s="221" t="s">
        <v>10516</v>
      </c>
      <c r="H2264" s="38" t="s">
        <v>12723</v>
      </c>
      <c r="I2264" s="221">
        <v>4.7150999999999996</v>
      </c>
      <c r="J2264" s="212" t="s">
        <v>17850</v>
      </c>
      <c r="K2264" s="53"/>
    </row>
    <row r="2265" spans="1:11" ht="31.2">
      <c r="A2265" s="53">
        <v>733</v>
      </c>
      <c r="B2265" s="53">
        <v>733</v>
      </c>
      <c r="C2265" s="38" t="s">
        <v>11850</v>
      </c>
      <c r="D2265" s="38" t="s">
        <v>163</v>
      </c>
      <c r="E2265" s="38" t="s">
        <v>10515</v>
      </c>
      <c r="F2265" s="38" t="s">
        <v>11882</v>
      </c>
      <c r="G2265" s="221" t="s">
        <v>10516</v>
      </c>
      <c r="H2265" s="38" t="s">
        <v>12724</v>
      </c>
      <c r="I2265" s="221">
        <v>3.9007999999999998</v>
      </c>
      <c r="J2265" s="212" t="s">
        <v>17850</v>
      </c>
      <c r="K2265" s="53"/>
    </row>
    <row r="2266" spans="1:11" ht="31.2">
      <c r="A2266" s="53">
        <v>734</v>
      </c>
      <c r="B2266" s="53">
        <v>734</v>
      </c>
      <c r="C2266" s="38" t="s">
        <v>11850</v>
      </c>
      <c r="D2266" s="38" t="s">
        <v>163</v>
      </c>
      <c r="E2266" s="38" t="s">
        <v>10515</v>
      </c>
      <c r="F2266" s="38" t="s">
        <v>11869</v>
      </c>
      <c r="G2266" s="221" t="s">
        <v>10516</v>
      </c>
      <c r="H2266" s="38" t="s">
        <v>12725</v>
      </c>
      <c r="I2266" s="221">
        <v>4.7766000000000002</v>
      </c>
      <c r="J2266" s="212" t="s">
        <v>17850</v>
      </c>
      <c r="K2266" s="53"/>
    </row>
    <row r="2267" spans="1:11" ht="31.2">
      <c r="A2267" s="53">
        <v>735</v>
      </c>
      <c r="B2267" s="53">
        <v>735</v>
      </c>
      <c r="C2267" s="38" t="s">
        <v>11850</v>
      </c>
      <c r="D2267" s="38" t="s">
        <v>163</v>
      </c>
      <c r="E2267" s="38" t="s">
        <v>10515</v>
      </c>
      <c r="F2267" s="38" t="s">
        <v>11882</v>
      </c>
      <c r="G2267" s="221" t="s">
        <v>10516</v>
      </c>
      <c r="H2267" s="38" t="s">
        <v>12726</v>
      </c>
      <c r="I2267" s="221">
        <v>3.9910000000000001</v>
      </c>
      <c r="J2267" s="212" t="s">
        <v>17850</v>
      </c>
      <c r="K2267" s="53"/>
    </row>
    <row r="2268" spans="1:11" ht="31.2">
      <c r="A2268" s="53">
        <v>736</v>
      </c>
      <c r="B2268" s="53">
        <v>736</v>
      </c>
      <c r="C2268" s="38" t="s">
        <v>11850</v>
      </c>
      <c r="D2268" s="38" t="s">
        <v>163</v>
      </c>
      <c r="E2268" s="38" t="s">
        <v>10515</v>
      </c>
      <c r="F2268" s="38" t="s">
        <v>11869</v>
      </c>
      <c r="G2268" s="221" t="s">
        <v>10516</v>
      </c>
      <c r="H2268" s="38" t="s">
        <v>12727</v>
      </c>
      <c r="I2268" s="221">
        <v>4.7766999999999999</v>
      </c>
      <c r="J2268" s="212" t="s">
        <v>17850</v>
      </c>
      <c r="K2268" s="53"/>
    </row>
    <row r="2269" spans="1:11" ht="31.2">
      <c r="A2269" s="53">
        <v>737</v>
      </c>
      <c r="B2269" s="53">
        <v>737</v>
      </c>
      <c r="C2269" s="38" t="s">
        <v>11850</v>
      </c>
      <c r="D2269" s="38" t="s">
        <v>163</v>
      </c>
      <c r="E2269" s="38" t="s">
        <v>10518</v>
      </c>
      <c r="F2269" s="38" t="s">
        <v>11999</v>
      </c>
      <c r="G2269" s="221" t="s">
        <v>10516</v>
      </c>
      <c r="H2269" s="38" t="s">
        <v>12728</v>
      </c>
      <c r="I2269" s="221">
        <v>2</v>
      </c>
      <c r="J2269" s="212" t="s">
        <v>17850</v>
      </c>
      <c r="K2269" s="53"/>
    </row>
    <row r="2270" spans="1:11" ht="31.2">
      <c r="A2270" s="53">
        <v>738</v>
      </c>
      <c r="B2270" s="53">
        <v>738</v>
      </c>
      <c r="C2270" s="38" t="s">
        <v>11850</v>
      </c>
      <c r="D2270" s="38" t="s">
        <v>163</v>
      </c>
      <c r="E2270" s="38" t="s">
        <v>10515</v>
      </c>
      <c r="F2270" s="38" t="s">
        <v>11876</v>
      </c>
      <c r="G2270" s="221" t="s">
        <v>10516</v>
      </c>
      <c r="H2270" s="38" t="s">
        <v>12729</v>
      </c>
      <c r="I2270" s="221">
        <v>4.4118000000000004</v>
      </c>
      <c r="J2270" s="212" t="s">
        <v>17850</v>
      </c>
      <c r="K2270" s="53"/>
    </row>
    <row r="2271" spans="1:11" ht="31.2">
      <c r="A2271" s="53">
        <v>739</v>
      </c>
      <c r="B2271" s="53">
        <v>739</v>
      </c>
      <c r="C2271" s="38" t="s">
        <v>11851</v>
      </c>
      <c r="D2271" s="38" t="s">
        <v>185</v>
      </c>
      <c r="E2271" s="38" t="s">
        <v>11200</v>
      </c>
      <c r="F2271" s="38" t="s">
        <v>12000</v>
      </c>
      <c r="G2271" s="221" t="s">
        <v>10516</v>
      </c>
      <c r="H2271" s="38" t="s">
        <v>12730</v>
      </c>
      <c r="I2271" s="221">
        <v>4.5</v>
      </c>
      <c r="J2271" s="212" t="s">
        <v>17850</v>
      </c>
      <c r="K2271" s="53"/>
    </row>
    <row r="2272" spans="1:11" ht="31.2">
      <c r="A2272" s="53">
        <v>740</v>
      </c>
      <c r="B2272" s="53">
        <v>740</v>
      </c>
      <c r="C2272" s="38" t="s">
        <v>11850</v>
      </c>
      <c r="D2272" s="38" t="s">
        <v>163</v>
      </c>
      <c r="E2272" s="38" t="s">
        <v>10515</v>
      </c>
      <c r="F2272" s="38" t="s">
        <v>12001</v>
      </c>
      <c r="G2272" s="221" t="s">
        <v>10516</v>
      </c>
      <c r="H2272" s="38" t="s">
        <v>12731</v>
      </c>
      <c r="I2272" s="221">
        <v>0.02</v>
      </c>
      <c r="J2272" s="212" t="s">
        <v>17850</v>
      </c>
      <c r="K2272" s="53"/>
    </row>
    <row r="2273" spans="1:11" ht="31.2">
      <c r="A2273" s="53">
        <v>741</v>
      </c>
      <c r="B2273" s="53">
        <v>741</v>
      </c>
      <c r="C2273" s="38" t="s">
        <v>11851</v>
      </c>
      <c r="D2273" s="38" t="s">
        <v>185</v>
      </c>
      <c r="E2273" s="38" t="s">
        <v>11200</v>
      </c>
      <c r="F2273" s="38" t="s">
        <v>12002</v>
      </c>
      <c r="G2273" s="221" t="s">
        <v>10516</v>
      </c>
      <c r="H2273" s="38" t="s">
        <v>12732</v>
      </c>
      <c r="I2273" s="221">
        <v>3.8569</v>
      </c>
      <c r="J2273" s="212" t="s">
        <v>17850</v>
      </c>
      <c r="K2273" s="53"/>
    </row>
    <row r="2274" spans="1:11" ht="31.2">
      <c r="A2274" s="53">
        <v>742</v>
      </c>
      <c r="B2274" s="53">
        <v>742</v>
      </c>
      <c r="C2274" s="38" t="s">
        <v>11851</v>
      </c>
      <c r="D2274" s="38" t="s">
        <v>185</v>
      </c>
      <c r="E2274" s="38" t="s">
        <v>11863</v>
      </c>
      <c r="F2274" s="38" t="s">
        <v>12003</v>
      </c>
      <c r="G2274" s="221" t="s">
        <v>10516</v>
      </c>
      <c r="H2274" s="38" t="s">
        <v>12733</v>
      </c>
      <c r="I2274" s="221">
        <v>28.004899999999999</v>
      </c>
      <c r="J2274" s="212" t="s">
        <v>17850</v>
      </c>
      <c r="K2274" s="53"/>
    </row>
    <row r="2275" spans="1:11" ht="31.2">
      <c r="A2275" s="53">
        <v>743</v>
      </c>
      <c r="B2275" s="53">
        <v>743</v>
      </c>
      <c r="C2275" s="38" t="s">
        <v>11850</v>
      </c>
      <c r="D2275" s="38" t="s">
        <v>163</v>
      </c>
      <c r="E2275" s="38" t="s">
        <v>10515</v>
      </c>
      <c r="F2275" s="38" t="s">
        <v>11869</v>
      </c>
      <c r="G2275" s="221" t="s">
        <v>10516</v>
      </c>
      <c r="H2275" s="38" t="s">
        <v>12734</v>
      </c>
      <c r="I2275" s="221">
        <v>3.9262999999999999</v>
      </c>
      <c r="J2275" s="212" t="s">
        <v>17850</v>
      </c>
      <c r="K2275" s="53"/>
    </row>
    <row r="2276" spans="1:11" ht="31.2">
      <c r="A2276" s="53">
        <v>744</v>
      </c>
      <c r="B2276" s="53">
        <v>744</v>
      </c>
      <c r="C2276" s="38" t="s">
        <v>11851</v>
      </c>
      <c r="D2276" s="38" t="s">
        <v>185</v>
      </c>
      <c r="E2276" s="38" t="s">
        <v>10515</v>
      </c>
      <c r="F2276" s="38" t="s">
        <v>11873</v>
      </c>
      <c r="G2276" s="221" t="s">
        <v>10516</v>
      </c>
      <c r="H2276" s="38" t="s">
        <v>12735</v>
      </c>
      <c r="I2276" s="221">
        <v>4.7037000000000004</v>
      </c>
      <c r="J2276" s="212" t="s">
        <v>17850</v>
      </c>
      <c r="K2276" s="53"/>
    </row>
    <row r="2277" spans="1:11" ht="31.2">
      <c r="A2277" s="53">
        <v>745</v>
      </c>
      <c r="B2277" s="53">
        <v>745</v>
      </c>
      <c r="C2277" s="38" t="s">
        <v>11850</v>
      </c>
      <c r="D2277" s="38" t="s">
        <v>163</v>
      </c>
      <c r="E2277" s="38" t="s">
        <v>10515</v>
      </c>
      <c r="F2277" s="38" t="s">
        <v>11876</v>
      </c>
      <c r="G2277" s="221" t="s">
        <v>10516</v>
      </c>
      <c r="H2277" s="38" t="s">
        <v>12736</v>
      </c>
      <c r="I2277" s="221">
        <v>4.5891999999999999</v>
      </c>
      <c r="J2277" s="212" t="s">
        <v>17850</v>
      </c>
      <c r="K2277" s="53"/>
    </row>
    <row r="2278" spans="1:11" ht="31.2">
      <c r="A2278" s="53">
        <v>746</v>
      </c>
      <c r="B2278" s="53">
        <v>746</v>
      </c>
      <c r="C2278" s="38" t="s">
        <v>11850</v>
      </c>
      <c r="D2278" s="38" t="s">
        <v>163</v>
      </c>
      <c r="E2278" s="38" t="s">
        <v>10515</v>
      </c>
      <c r="F2278" s="38" t="s">
        <v>11869</v>
      </c>
      <c r="G2278" s="221" t="s">
        <v>10516</v>
      </c>
      <c r="H2278" s="38" t="s">
        <v>12737</v>
      </c>
      <c r="I2278" s="221">
        <v>3.1951999999999998</v>
      </c>
      <c r="J2278" s="212" t="s">
        <v>17850</v>
      </c>
      <c r="K2278" s="53"/>
    </row>
    <row r="2279" spans="1:11" ht="31.2">
      <c r="A2279" s="53">
        <v>747</v>
      </c>
      <c r="B2279" s="53">
        <v>747</v>
      </c>
      <c r="C2279" s="38" t="s">
        <v>11850</v>
      </c>
      <c r="D2279" s="38" t="s">
        <v>163</v>
      </c>
      <c r="E2279" s="38" t="s">
        <v>10515</v>
      </c>
      <c r="F2279" s="38" t="s">
        <v>12004</v>
      </c>
      <c r="G2279" s="221" t="s">
        <v>10516</v>
      </c>
      <c r="H2279" s="38" t="s">
        <v>12738</v>
      </c>
      <c r="I2279" s="221">
        <v>0.02</v>
      </c>
      <c r="J2279" s="212" t="s">
        <v>17850</v>
      </c>
      <c r="K2279" s="53"/>
    </row>
    <row r="2280" spans="1:11" ht="31.2">
      <c r="A2280" s="53">
        <v>748</v>
      </c>
      <c r="B2280" s="53">
        <v>748</v>
      </c>
      <c r="C2280" s="38" t="s">
        <v>11850</v>
      </c>
      <c r="D2280" s="38" t="s">
        <v>163</v>
      </c>
      <c r="E2280" s="38" t="s">
        <v>10515</v>
      </c>
      <c r="F2280" s="38" t="s">
        <v>11869</v>
      </c>
      <c r="G2280" s="221" t="s">
        <v>10516</v>
      </c>
      <c r="H2280" s="38" t="s">
        <v>12739</v>
      </c>
      <c r="I2280" s="221">
        <v>3.9009</v>
      </c>
      <c r="J2280" s="212" t="s">
        <v>17850</v>
      </c>
      <c r="K2280" s="53"/>
    </row>
    <row r="2281" spans="1:11" ht="31.2">
      <c r="A2281" s="53">
        <v>749</v>
      </c>
      <c r="B2281" s="53">
        <v>749</v>
      </c>
      <c r="C2281" s="38" t="s">
        <v>11850</v>
      </c>
      <c r="D2281" s="38" t="s">
        <v>163</v>
      </c>
      <c r="E2281" s="38" t="s">
        <v>10515</v>
      </c>
      <c r="F2281" s="38" t="s">
        <v>11876</v>
      </c>
      <c r="G2281" s="221" t="s">
        <v>10516</v>
      </c>
      <c r="H2281" s="38" t="s">
        <v>12740</v>
      </c>
      <c r="I2281" s="221">
        <v>3.8929</v>
      </c>
      <c r="J2281" s="212" t="s">
        <v>17850</v>
      </c>
      <c r="K2281" s="53"/>
    </row>
    <row r="2282" spans="1:11" ht="31.2">
      <c r="A2282" s="53">
        <v>750</v>
      </c>
      <c r="B2282" s="53">
        <v>750</v>
      </c>
      <c r="C2282" s="38" t="s">
        <v>11850</v>
      </c>
      <c r="D2282" s="38" t="s">
        <v>163</v>
      </c>
      <c r="E2282" s="38" t="s">
        <v>10515</v>
      </c>
      <c r="F2282" s="38" t="s">
        <v>12005</v>
      </c>
      <c r="G2282" s="221" t="s">
        <v>10516</v>
      </c>
      <c r="H2282" s="38" t="s">
        <v>12741</v>
      </c>
      <c r="I2282" s="221">
        <v>0.02</v>
      </c>
      <c r="J2282" s="212" t="s">
        <v>17850</v>
      </c>
      <c r="K2282" s="53"/>
    </row>
    <row r="2283" spans="1:11" ht="31.2">
      <c r="A2283" s="53">
        <v>751</v>
      </c>
      <c r="B2283" s="53">
        <v>751</v>
      </c>
      <c r="C2283" s="38" t="s">
        <v>11850</v>
      </c>
      <c r="D2283" s="38" t="s">
        <v>163</v>
      </c>
      <c r="E2283" s="38" t="s">
        <v>10515</v>
      </c>
      <c r="F2283" s="38" t="s">
        <v>11876</v>
      </c>
      <c r="G2283" s="221" t="s">
        <v>10516</v>
      </c>
      <c r="H2283" s="38" t="s">
        <v>12742</v>
      </c>
      <c r="I2283" s="221">
        <v>4.6604999999999999</v>
      </c>
      <c r="J2283" s="212" t="s">
        <v>17850</v>
      </c>
      <c r="K2283" s="53"/>
    </row>
    <row r="2284" spans="1:11" ht="31.2">
      <c r="A2284" s="53">
        <v>752</v>
      </c>
      <c r="B2284" s="53">
        <v>752</v>
      </c>
      <c r="C2284" s="38" t="s">
        <v>11851</v>
      </c>
      <c r="D2284" s="38" t="s">
        <v>185</v>
      </c>
      <c r="E2284" s="38" t="s">
        <v>10515</v>
      </c>
      <c r="F2284" s="38" t="s">
        <v>11873</v>
      </c>
      <c r="G2284" s="221" t="s">
        <v>10516</v>
      </c>
      <c r="H2284" s="38" t="s">
        <v>12743</v>
      </c>
      <c r="I2284" s="221">
        <v>4.0890000000000004</v>
      </c>
      <c r="J2284" s="212" t="s">
        <v>17850</v>
      </c>
      <c r="K2284" s="53"/>
    </row>
    <row r="2285" spans="1:11" ht="31.2">
      <c r="A2285" s="53">
        <v>753</v>
      </c>
      <c r="B2285" s="53">
        <v>753</v>
      </c>
      <c r="C2285" s="38" t="s">
        <v>11850</v>
      </c>
      <c r="D2285" s="38" t="s">
        <v>160</v>
      </c>
      <c r="E2285" s="38" t="s">
        <v>10515</v>
      </c>
      <c r="F2285" s="38" t="s">
        <v>11893</v>
      </c>
      <c r="G2285" s="221" t="s">
        <v>10516</v>
      </c>
      <c r="H2285" s="38" t="s">
        <v>12744</v>
      </c>
      <c r="I2285" s="221">
        <v>10.180899999999999</v>
      </c>
      <c r="J2285" s="212" t="s">
        <v>17850</v>
      </c>
      <c r="K2285" s="53"/>
    </row>
    <row r="2286" spans="1:11" ht="31.2">
      <c r="A2286" s="53">
        <v>754</v>
      </c>
      <c r="B2286" s="53">
        <v>754</v>
      </c>
      <c r="C2286" s="38" t="s">
        <v>11850</v>
      </c>
      <c r="D2286" s="38" t="s">
        <v>160</v>
      </c>
      <c r="E2286" s="38" t="s">
        <v>11200</v>
      </c>
      <c r="F2286" s="38" t="s">
        <v>12006</v>
      </c>
      <c r="G2286" s="221" t="s">
        <v>10516</v>
      </c>
      <c r="H2286" s="38" t="s">
        <v>12745</v>
      </c>
      <c r="I2286" s="221">
        <v>107.78230000000001</v>
      </c>
      <c r="J2286" s="212" t="s">
        <v>17850</v>
      </c>
      <c r="K2286" s="53"/>
    </row>
    <row r="2287" spans="1:11" ht="31.2">
      <c r="A2287" s="53">
        <v>755</v>
      </c>
      <c r="B2287" s="53">
        <v>755</v>
      </c>
      <c r="C2287" s="38" t="s">
        <v>11850</v>
      </c>
      <c r="D2287" s="38" t="s">
        <v>163</v>
      </c>
      <c r="E2287" s="38" t="s">
        <v>10515</v>
      </c>
      <c r="F2287" s="38" t="s">
        <v>11888</v>
      </c>
      <c r="G2287" s="221" t="s">
        <v>10516</v>
      </c>
      <c r="H2287" s="38" t="s">
        <v>12746</v>
      </c>
      <c r="I2287" s="221">
        <v>0.01</v>
      </c>
      <c r="J2287" s="212" t="s">
        <v>17850</v>
      </c>
      <c r="K2287" s="53"/>
    </row>
    <row r="2288" spans="1:11" ht="31.2">
      <c r="A2288" s="53">
        <v>756</v>
      </c>
      <c r="B2288" s="53">
        <v>756</v>
      </c>
      <c r="C2288" s="38" t="s">
        <v>11851</v>
      </c>
      <c r="D2288" s="38" t="s">
        <v>185</v>
      </c>
      <c r="E2288" s="38" t="s">
        <v>10515</v>
      </c>
      <c r="F2288" s="38" t="s">
        <v>11873</v>
      </c>
      <c r="G2288" s="221" t="s">
        <v>10516</v>
      </c>
      <c r="H2288" s="38" t="s">
        <v>12747</v>
      </c>
      <c r="I2288" s="221">
        <v>4.6783000000000001</v>
      </c>
      <c r="J2288" s="212" t="s">
        <v>17850</v>
      </c>
      <c r="K2288" s="53"/>
    </row>
    <row r="2289" spans="1:11" ht="31.2">
      <c r="A2289" s="53">
        <v>757</v>
      </c>
      <c r="B2289" s="53">
        <v>757</v>
      </c>
      <c r="C2289" s="38" t="s">
        <v>11850</v>
      </c>
      <c r="D2289" s="38" t="s">
        <v>163</v>
      </c>
      <c r="E2289" s="38" t="s">
        <v>10515</v>
      </c>
      <c r="F2289" s="38" t="s">
        <v>11869</v>
      </c>
      <c r="G2289" s="221" t="s">
        <v>10516</v>
      </c>
      <c r="H2289" s="38" t="s">
        <v>12748</v>
      </c>
      <c r="I2289" s="221">
        <v>1.8875</v>
      </c>
      <c r="J2289" s="212" t="s">
        <v>17850</v>
      </c>
      <c r="K2289" s="53"/>
    </row>
    <row r="2290" spans="1:11" ht="31.2">
      <c r="A2290" s="53">
        <v>758</v>
      </c>
      <c r="B2290" s="53">
        <v>758</v>
      </c>
      <c r="C2290" s="38" t="s">
        <v>11850</v>
      </c>
      <c r="D2290" s="38" t="s">
        <v>160</v>
      </c>
      <c r="E2290" s="38" t="s">
        <v>10515</v>
      </c>
      <c r="F2290" s="38" t="s">
        <v>11905</v>
      </c>
      <c r="G2290" s="221" t="s">
        <v>10516</v>
      </c>
      <c r="H2290" s="38" t="s">
        <v>12749</v>
      </c>
      <c r="I2290" s="221">
        <v>4.0712999999999999</v>
      </c>
      <c r="J2290" s="212" t="s">
        <v>17850</v>
      </c>
      <c r="K2290" s="53"/>
    </row>
    <row r="2291" spans="1:11" ht="31.2">
      <c r="A2291" s="53">
        <v>759</v>
      </c>
      <c r="B2291" s="53">
        <v>759</v>
      </c>
      <c r="C2291" s="38" t="s">
        <v>11851</v>
      </c>
      <c r="D2291" s="38" t="s">
        <v>185</v>
      </c>
      <c r="E2291" s="38" t="s">
        <v>10515</v>
      </c>
      <c r="F2291" s="38" t="s">
        <v>11873</v>
      </c>
      <c r="G2291" s="221" t="s">
        <v>10516</v>
      </c>
      <c r="H2291" s="38" t="s">
        <v>12750</v>
      </c>
      <c r="I2291" s="221">
        <v>4.077</v>
      </c>
      <c r="J2291" s="212" t="s">
        <v>17850</v>
      </c>
      <c r="K2291" s="53"/>
    </row>
    <row r="2292" spans="1:11" ht="31.2">
      <c r="A2292" s="53">
        <v>760</v>
      </c>
      <c r="B2292" s="53">
        <v>760</v>
      </c>
      <c r="C2292" s="38" t="s">
        <v>11850</v>
      </c>
      <c r="D2292" s="38" t="s">
        <v>163</v>
      </c>
      <c r="E2292" s="38" t="s">
        <v>10515</v>
      </c>
      <c r="F2292" s="38" t="s">
        <v>11870</v>
      </c>
      <c r="G2292" s="221" t="s">
        <v>10516</v>
      </c>
      <c r="H2292" s="38" t="s">
        <v>12751</v>
      </c>
      <c r="I2292" s="221">
        <v>4.7766000000000002</v>
      </c>
      <c r="J2292" s="212" t="s">
        <v>17850</v>
      </c>
      <c r="K2292" s="53"/>
    </row>
    <row r="2293" spans="1:11" ht="31.2">
      <c r="A2293" s="53">
        <v>761</v>
      </c>
      <c r="B2293" s="53">
        <v>761</v>
      </c>
      <c r="C2293" s="38" t="s">
        <v>11851</v>
      </c>
      <c r="D2293" s="38" t="s">
        <v>185</v>
      </c>
      <c r="E2293" s="38" t="s">
        <v>10515</v>
      </c>
      <c r="F2293" s="38" t="s">
        <v>11873</v>
      </c>
      <c r="G2293" s="221" t="s">
        <v>10516</v>
      </c>
      <c r="H2293" s="38" t="s">
        <v>12752</v>
      </c>
      <c r="I2293" s="221">
        <v>1.7784</v>
      </c>
      <c r="J2293" s="212" t="s">
        <v>17850</v>
      </c>
      <c r="K2293" s="53"/>
    </row>
    <row r="2294" spans="1:11" ht="31.2">
      <c r="A2294" s="53">
        <v>762</v>
      </c>
      <c r="B2294" s="53">
        <v>762</v>
      </c>
      <c r="C2294" s="38" t="s">
        <v>11850</v>
      </c>
      <c r="D2294" s="38" t="s">
        <v>163</v>
      </c>
      <c r="E2294" s="38" t="s">
        <v>10515</v>
      </c>
      <c r="F2294" s="38" t="s">
        <v>11882</v>
      </c>
      <c r="G2294" s="221" t="s">
        <v>10516</v>
      </c>
      <c r="H2294" s="38" t="s">
        <v>12753</v>
      </c>
      <c r="I2294" s="221">
        <v>4.0305</v>
      </c>
      <c r="J2294" s="212" t="s">
        <v>17850</v>
      </c>
      <c r="K2294" s="53"/>
    </row>
    <row r="2295" spans="1:11" ht="31.2">
      <c r="A2295" s="53">
        <v>763</v>
      </c>
      <c r="B2295" s="53">
        <v>763</v>
      </c>
      <c r="C2295" s="38" t="s">
        <v>11850</v>
      </c>
      <c r="D2295" s="38" t="s">
        <v>160</v>
      </c>
      <c r="E2295" s="38" t="s">
        <v>10515</v>
      </c>
      <c r="F2295" s="38" t="s">
        <v>11879</v>
      </c>
      <c r="G2295" s="221" t="s">
        <v>10516</v>
      </c>
      <c r="H2295" s="38" t="s">
        <v>12754</v>
      </c>
      <c r="I2295" s="221">
        <v>6.0491999999999999</v>
      </c>
      <c r="J2295" s="212" t="s">
        <v>17850</v>
      </c>
      <c r="K2295" s="53"/>
    </row>
    <row r="2296" spans="1:11" ht="31.2">
      <c r="A2296" s="53">
        <v>764</v>
      </c>
      <c r="B2296" s="53">
        <v>764</v>
      </c>
      <c r="C2296" s="38" t="s">
        <v>11850</v>
      </c>
      <c r="D2296" s="38" t="s">
        <v>167</v>
      </c>
      <c r="E2296" s="38" t="s">
        <v>10518</v>
      </c>
      <c r="F2296" s="38" t="s">
        <v>12007</v>
      </c>
      <c r="G2296" s="221" t="s">
        <v>10516</v>
      </c>
      <c r="H2296" s="38" t="s">
        <v>12755</v>
      </c>
      <c r="I2296" s="221">
        <v>2</v>
      </c>
      <c r="J2296" s="212" t="s">
        <v>17850</v>
      </c>
      <c r="K2296" s="53"/>
    </row>
    <row r="2297" spans="1:11" ht="31.2">
      <c r="A2297" s="53">
        <v>765</v>
      </c>
      <c r="B2297" s="53">
        <v>765</v>
      </c>
      <c r="C2297" s="38" t="s">
        <v>11850</v>
      </c>
      <c r="D2297" s="38" t="s">
        <v>163</v>
      </c>
      <c r="E2297" s="38" t="s">
        <v>10515</v>
      </c>
      <c r="F2297" s="38" t="s">
        <v>12008</v>
      </c>
      <c r="G2297" s="221" t="s">
        <v>10516</v>
      </c>
      <c r="H2297" s="38" t="s">
        <v>12756</v>
      </c>
      <c r="I2297" s="221">
        <v>0.02</v>
      </c>
      <c r="J2297" s="212" t="s">
        <v>17850</v>
      </c>
      <c r="K2297" s="53"/>
    </row>
    <row r="2298" spans="1:11" ht="31.2">
      <c r="A2298" s="53">
        <v>766</v>
      </c>
      <c r="B2298" s="53">
        <v>766</v>
      </c>
      <c r="C2298" s="38" t="s">
        <v>11850</v>
      </c>
      <c r="D2298" s="38" t="s">
        <v>163</v>
      </c>
      <c r="E2298" s="38" t="s">
        <v>10515</v>
      </c>
      <c r="F2298" s="38" t="s">
        <v>11869</v>
      </c>
      <c r="G2298" s="221" t="s">
        <v>10516</v>
      </c>
      <c r="H2298" s="38" t="s">
        <v>12757</v>
      </c>
      <c r="I2298" s="221">
        <v>2.3883000000000001</v>
      </c>
      <c r="J2298" s="212" t="s">
        <v>17850</v>
      </c>
      <c r="K2298" s="53"/>
    </row>
    <row r="2299" spans="1:11" ht="31.2">
      <c r="A2299" s="53">
        <v>767</v>
      </c>
      <c r="B2299" s="53">
        <v>767</v>
      </c>
      <c r="C2299" s="38" t="s">
        <v>11850</v>
      </c>
      <c r="D2299" s="38" t="s">
        <v>160</v>
      </c>
      <c r="E2299" s="38" t="s">
        <v>10515</v>
      </c>
      <c r="F2299" s="38" t="s">
        <v>11893</v>
      </c>
      <c r="G2299" s="221" t="s">
        <v>10516</v>
      </c>
      <c r="H2299" s="38" t="s">
        <v>12758</v>
      </c>
      <c r="I2299" s="221">
        <v>5.6271000000000004</v>
      </c>
      <c r="J2299" s="212" t="s">
        <v>17850</v>
      </c>
      <c r="K2299" s="53"/>
    </row>
    <row r="2300" spans="1:11" ht="31.2">
      <c r="A2300" s="53">
        <v>768</v>
      </c>
      <c r="B2300" s="53">
        <v>768</v>
      </c>
      <c r="C2300" s="38" t="s">
        <v>11850</v>
      </c>
      <c r="D2300" s="38" t="s">
        <v>163</v>
      </c>
      <c r="E2300" s="38" t="s">
        <v>10515</v>
      </c>
      <c r="F2300" s="38" t="s">
        <v>11876</v>
      </c>
      <c r="G2300" s="221" t="s">
        <v>10516</v>
      </c>
      <c r="H2300" s="38" t="s">
        <v>12759</v>
      </c>
      <c r="I2300" s="221">
        <v>3.8969</v>
      </c>
      <c r="J2300" s="212" t="s">
        <v>17850</v>
      </c>
      <c r="K2300" s="53"/>
    </row>
    <row r="2301" spans="1:11" ht="31.2">
      <c r="A2301" s="53">
        <v>769</v>
      </c>
      <c r="B2301" s="53">
        <v>769</v>
      </c>
      <c r="C2301" s="38" t="s">
        <v>11851</v>
      </c>
      <c r="D2301" s="38" t="s">
        <v>185</v>
      </c>
      <c r="E2301" s="38" t="s">
        <v>11833</v>
      </c>
      <c r="F2301" s="38" t="s">
        <v>11873</v>
      </c>
      <c r="G2301" s="221" t="s">
        <v>10516</v>
      </c>
      <c r="H2301" s="38" t="s">
        <v>12760</v>
      </c>
      <c r="I2301" s="221">
        <v>31.492000000000001</v>
      </c>
      <c r="J2301" s="212" t="s">
        <v>17850</v>
      </c>
      <c r="K2301" s="53"/>
    </row>
    <row r="2302" spans="1:11" ht="31.2">
      <c r="A2302" s="53">
        <v>770</v>
      </c>
      <c r="B2302" s="53">
        <v>770</v>
      </c>
      <c r="C2302" s="38" t="s">
        <v>11850</v>
      </c>
      <c r="D2302" s="38" t="s">
        <v>163</v>
      </c>
      <c r="E2302" s="38" t="s">
        <v>10515</v>
      </c>
      <c r="F2302" s="38" t="s">
        <v>11870</v>
      </c>
      <c r="G2302" s="221" t="s">
        <v>10516</v>
      </c>
      <c r="H2302" s="38" t="s">
        <v>12761</v>
      </c>
      <c r="I2302" s="221">
        <v>1.5922000000000001</v>
      </c>
      <c r="J2302" s="212" t="s">
        <v>17850</v>
      </c>
      <c r="K2302" s="53"/>
    </row>
    <row r="2303" spans="1:11" ht="31.2">
      <c r="A2303" s="53">
        <v>771</v>
      </c>
      <c r="B2303" s="53">
        <v>771</v>
      </c>
      <c r="C2303" s="38" t="s">
        <v>11850</v>
      </c>
      <c r="D2303" s="38" t="s">
        <v>163</v>
      </c>
      <c r="E2303" s="38" t="s">
        <v>10515</v>
      </c>
      <c r="F2303" s="38" t="s">
        <v>11872</v>
      </c>
      <c r="G2303" s="221" t="s">
        <v>10516</v>
      </c>
      <c r="H2303" s="38" t="s">
        <v>12762</v>
      </c>
      <c r="I2303" s="221">
        <v>3.8929</v>
      </c>
      <c r="J2303" s="212" t="s">
        <v>17850</v>
      </c>
      <c r="K2303" s="53"/>
    </row>
    <row r="2304" spans="1:11" ht="31.2">
      <c r="A2304" s="53">
        <v>772</v>
      </c>
      <c r="B2304" s="53">
        <v>772</v>
      </c>
      <c r="C2304" s="38" t="s">
        <v>11851</v>
      </c>
      <c r="D2304" s="38" t="s">
        <v>185</v>
      </c>
      <c r="E2304" s="38" t="s">
        <v>10515</v>
      </c>
      <c r="F2304" s="38" t="s">
        <v>11873</v>
      </c>
      <c r="G2304" s="221" t="s">
        <v>10516</v>
      </c>
      <c r="H2304" s="38" t="s">
        <v>12763</v>
      </c>
      <c r="I2304" s="221">
        <v>4.0759999999999996</v>
      </c>
      <c r="J2304" s="212" t="s">
        <v>17850</v>
      </c>
      <c r="K2304" s="53"/>
    </row>
    <row r="2305" spans="1:11" ht="31.2">
      <c r="A2305" s="53">
        <v>773</v>
      </c>
      <c r="B2305" s="53">
        <v>773</v>
      </c>
      <c r="C2305" s="38" t="s">
        <v>11851</v>
      </c>
      <c r="D2305" s="38" t="s">
        <v>185</v>
      </c>
      <c r="E2305" s="38" t="s">
        <v>10515</v>
      </c>
      <c r="F2305" s="38" t="s">
        <v>11873</v>
      </c>
      <c r="G2305" s="221" t="s">
        <v>10516</v>
      </c>
      <c r="H2305" s="38" t="s">
        <v>12764</v>
      </c>
      <c r="I2305" s="221">
        <v>4.0781999999999998</v>
      </c>
      <c r="J2305" s="212" t="s">
        <v>17850</v>
      </c>
      <c r="K2305" s="53"/>
    </row>
    <row r="2306" spans="1:11" ht="31.2">
      <c r="A2306" s="53">
        <v>774</v>
      </c>
      <c r="B2306" s="53">
        <v>774</v>
      </c>
      <c r="C2306" s="38" t="s">
        <v>11850</v>
      </c>
      <c r="D2306" s="38" t="s">
        <v>163</v>
      </c>
      <c r="E2306" s="38" t="s">
        <v>10515</v>
      </c>
      <c r="F2306" s="38" t="s">
        <v>11870</v>
      </c>
      <c r="G2306" s="221" t="s">
        <v>10516</v>
      </c>
      <c r="H2306" s="38" t="s">
        <v>12765</v>
      </c>
      <c r="I2306" s="221">
        <v>3.8169</v>
      </c>
      <c r="J2306" s="212" t="s">
        <v>17850</v>
      </c>
      <c r="K2306" s="53"/>
    </row>
    <row r="2307" spans="1:11" ht="62.4">
      <c r="A2307" s="53">
        <v>775</v>
      </c>
      <c r="B2307" s="53">
        <v>775</v>
      </c>
      <c r="C2307" s="38" t="s">
        <v>11851</v>
      </c>
      <c r="D2307" s="38" t="s">
        <v>185</v>
      </c>
      <c r="E2307" s="38" t="s">
        <v>11196</v>
      </c>
      <c r="F2307" s="38" t="s">
        <v>11873</v>
      </c>
      <c r="G2307" s="221" t="s">
        <v>10516</v>
      </c>
      <c r="H2307" s="38" t="s">
        <v>12766</v>
      </c>
      <c r="I2307" s="221">
        <v>2</v>
      </c>
      <c r="J2307" s="212" t="s">
        <v>17850</v>
      </c>
      <c r="K2307" s="53"/>
    </row>
    <row r="2308" spans="1:11" ht="31.2">
      <c r="A2308" s="53">
        <v>776</v>
      </c>
      <c r="B2308" s="53">
        <v>776</v>
      </c>
      <c r="C2308" s="38" t="s">
        <v>11850</v>
      </c>
      <c r="D2308" s="38" t="s">
        <v>163</v>
      </c>
      <c r="E2308" s="38" t="s">
        <v>10515</v>
      </c>
      <c r="F2308" s="38" t="s">
        <v>11876</v>
      </c>
      <c r="G2308" s="221" t="s">
        <v>10516</v>
      </c>
      <c r="H2308" s="38" t="s">
        <v>12767</v>
      </c>
      <c r="I2308" s="221">
        <v>4.1772</v>
      </c>
      <c r="J2308" s="212" t="s">
        <v>17850</v>
      </c>
      <c r="K2308" s="53"/>
    </row>
    <row r="2309" spans="1:11" ht="31.2">
      <c r="A2309" s="53">
        <v>777</v>
      </c>
      <c r="B2309" s="53">
        <v>777</v>
      </c>
      <c r="C2309" s="38" t="s">
        <v>11850</v>
      </c>
      <c r="D2309" s="38" t="s">
        <v>163</v>
      </c>
      <c r="E2309" s="38" t="s">
        <v>10515</v>
      </c>
      <c r="F2309" s="38" t="s">
        <v>11870</v>
      </c>
      <c r="G2309" s="221" t="s">
        <v>10516</v>
      </c>
      <c r="H2309" s="38" t="s">
        <v>12768</v>
      </c>
      <c r="I2309" s="221">
        <v>3.8929</v>
      </c>
      <c r="J2309" s="212" t="s">
        <v>17850</v>
      </c>
      <c r="K2309" s="53"/>
    </row>
    <row r="2310" spans="1:11" ht="31.2">
      <c r="A2310" s="53">
        <v>778</v>
      </c>
      <c r="B2310" s="53">
        <v>778</v>
      </c>
      <c r="C2310" s="38" t="s">
        <v>11850</v>
      </c>
      <c r="D2310" s="38" t="s">
        <v>160</v>
      </c>
      <c r="E2310" s="38" t="s">
        <v>10515</v>
      </c>
      <c r="F2310" s="38" t="s">
        <v>11899</v>
      </c>
      <c r="G2310" s="221" t="s">
        <v>10516</v>
      </c>
      <c r="H2310" s="38" t="s">
        <v>12769</v>
      </c>
      <c r="I2310" s="221">
        <v>4.8250000000000002</v>
      </c>
      <c r="J2310" s="212" t="s">
        <v>17850</v>
      </c>
      <c r="K2310" s="53"/>
    </row>
    <row r="2311" spans="1:11" ht="31.2">
      <c r="A2311" s="53">
        <v>779</v>
      </c>
      <c r="B2311" s="53">
        <v>779</v>
      </c>
      <c r="C2311" s="38" t="s">
        <v>11850</v>
      </c>
      <c r="D2311" s="38" t="s">
        <v>163</v>
      </c>
      <c r="E2311" s="38" t="s">
        <v>10515</v>
      </c>
      <c r="F2311" s="38" t="s">
        <v>11876</v>
      </c>
      <c r="G2311" s="221" t="s">
        <v>10516</v>
      </c>
      <c r="H2311" s="38" t="s">
        <v>12770</v>
      </c>
      <c r="I2311" s="221">
        <v>4.0446999999999997</v>
      </c>
      <c r="J2311" s="212" t="s">
        <v>17850</v>
      </c>
      <c r="K2311" s="53"/>
    </row>
    <row r="2312" spans="1:11" ht="31.2">
      <c r="A2312" s="53">
        <v>780</v>
      </c>
      <c r="B2312" s="53">
        <v>780</v>
      </c>
      <c r="C2312" s="38" t="s">
        <v>11850</v>
      </c>
      <c r="D2312" s="38" t="s">
        <v>163</v>
      </c>
      <c r="E2312" s="38" t="s">
        <v>10515</v>
      </c>
      <c r="F2312" s="38" t="s">
        <v>11878</v>
      </c>
      <c r="G2312" s="221" t="s">
        <v>10516</v>
      </c>
      <c r="H2312" s="38" t="s">
        <v>12771</v>
      </c>
      <c r="I2312" s="221">
        <v>0.51839999999999997</v>
      </c>
      <c r="J2312" s="212" t="s">
        <v>17850</v>
      </c>
      <c r="K2312" s="53"/>
    </row>
    <row r="2313" spans="1:11" ht="31.2">
      <c r="A2313" s="53">
        <v>781</v>
      </c>
      <c r="B2313" s="53">
        <v>781</v>
      </c>
      <c r="C2313" s="38" t="s">
        <v>11850</v>
      </c>
      <c r="D2313" s="38" t="s">
        <v>163</v>
      </c>
      <c r="E2313" s="38" t="s">
        <v>10515</v>
      </c>
      <c r="F2313" s="38" t="s">
        <v>11872</v>
      </c>
      <c r="G2313" s="221" t="s">
        <v>10516</v>
      </c>
      <c r="H2313" s="38" t="s">
        <v>12772</v>
      </c>
      <c r="I2313" s="221">
        <v>3.9009</v>
      </c>
      <c r="J2313" s="212" t="s">
        <v>17850</v>
      </c>
      <c r="K2313" s="53"/>
    </row>
    <row r="2314" spans="1:11" ht="31.2">
      <c r="A2314" s="53">
        <v>782</v>
      </c>
      <c r="B2314" s="53">
        <v>782</v>
      </c>
      <c r="C2314" s="38" t="s">
        <v>11850</v>
      </c>
      <c r="D2314" s="38" t="s">
        <v>163</v>
      </c>
      <c r="E2314" s="38" t="s">
        <v>10515</v>
      </c>
      <c r="F2314" s="38" t="s">
        <v>12009</v>
      </c>
      <c r="G2314" s="221" t="s">
        <v>10516</v>
      </c>
      <c r="H2314" s="38" t="s">
        <v>12773</v>
      </c>
      <c r="I2314" s="221">
        <v>0.02</v>
      </c>
      <c r="J2314" s="212" t="s">
        <v>17850</v>
      </c>
      <c r="K2314" s="53"/>
    </row>
    <row r="2315" spans="1:11" ht="31.2">
      <c r="A2315" s="53">
        <v>783</v>
      </c>
      <c r="B2315" s="53">
        <v>783</v>
      </c>
      <c r="C2315" s="38" t="s">
        <v>11851</v>
      </c>
      <c r="D2315" s="38" t="s">
        <v>185</v>
      </c>
      <c r="E2315" s="38" t="s">
        <v>11856</v>
      </c>
      <c r="F2315" s="38" t="s">
        <v>11873</v>
      </c>
      <c r="G2315" s="221" t="s">
        <v>10516</v>
      </c>
      <c r="H2315" s="38" t="s">
        <v>12774</v>
      </c>
      <c r="I2315" s="221">
        <v>1.9459</v>
      </c>
      <c r="J2315" s="212" t="s">
        <v>17850</v>
      </c>
      <c r="K2315" s="53"/>
    </row>
    <row r="2316" spans="1:11" ht="31.2">
      <c r="A2316" s="53">
        <v>784</v>
      </c>
      <c r="B2316" s="53">
        <v>784</v>
      </c>
      <c r="C2316" s="38" t="s">
        <v>11850</v>
      </c>
      <c r="D2316" s="38" t="s">
        <v>163</v>
      </c>
      <c r="E2316" s="38" t="s">
        <v>10515</v>
      </c>
      <c r="F2316" s="38" t="s">
        <v>11870</v>
      </c>
      <c r="G2316" s="221" t="s">
        <v>10516</v>
      </c>
      <c r="H2316" s="38" t="s">
        <v>12775</v>
      </c>
      <c r="I2316" s="221">
        <v>4.8083999999999998</v>
      </c>
      <c r="J2316" s="212" t="s">
        <v>17850</v>
      </c>
      <c r="K2316" s="53"/>
    </row>
    <row r="2317" spans="1:11" ht="31.2">
      <c r="A2317" s="53">
        <v>785</v>
      </c>
      <c r="B2317" s="53">
        <v>785</v>
      </c>
      <c r="C2317" s="38" t="s">
        <v>11850</v>
      </c>
      <c r="D2317" s="38" t="s">
        <v>163</v>
      </c>
      <c r="E2317" s="38" t="s">
        <v>10515</v>
      </c>
      <c r="F2317" s="38" t="s">
        <v>11888</v>
      </c>
      <c r="G2317" s="221" t="s">
        <v>10516</v>
      </c>
      <c r="H2317" s="38" t="s">
        <v>12776</v>
      </c>
      <c r="I2317" s="221">
        <v>0.01</v>
      </c>
      <c r="J2317" s="212" t="s">
        <v>17850</v>
      </c>
      <c r="K2317" s="53"/>
    </row>
    <row r="2318" spans="1:11" ht="31.2">
      <c r="A2318" s="53">
        <v>786</v>
      </c>
      <c r="B2318" s="53">
        <v>786</v>
      </c>
      <c r="C2318" s="38" t="s">
        <v>11850</v>
      </c>
      <c r="D2318" s="38" t="s">
        <v>163</v>
      </c>
      <c r="E2318" s="38" t="s">
        <v>10515</v>
      </c>
      <c r="F2318" s="38" t="s">
        <v>11876</v>
      </c>
      <c r="G2318" s="221" t="s">
        <v>10516</v>
      </c>
      <c r="H2318" s="38" t="s">
        <v>12777</v>
      </c>
      <c r="I2318" s="221">
        <v>5.3928000000000003</v>
      </c>
      <c r="J2318" s="212" t="s">
        <v>17850</v>
      </c>
      <c r="K2318" s="53"/>
    </row>
    <row r="2319" spans="1:11" ht="31.2">
      <c r="A2319" s="53">
        <v>787</v>
      </c>
      <c r="B2319" s="53">
        <v>787</v>
      </c>
      <c r="C2319" s="38" t="s">
        <v>11850</v>
      </c>
      <c r="D2319" s="38" t="s">
        <v>163</v>
      </c>
      <c r="E2319" s="38" t="s">
        <v>10515</v>
      </c>
      <c r="F2319" s="38" t="s">
        <v>11876</v>
      </c>
      <c r="G2319" s="221" t="s">
        <v>10516</v>
      </c>
      <c r="H2319" s="38" t="s">
        <v>12778</v>
      </c>
      <c r="I2319" s="221">
        <v>4.7667999999999999</v>
      </c>
      <c r="J2319" s="212" t="s">
        <v>17850</v>
      </c>
      <c r="K2319" s="53"/>
    </row>
    <row r="2320" spans="1:11" ht="31.2">
      <c r="A2320" s="53">
        <v>788</v>
      </c>
      <c r="B2320" s="53">
        <v>788</v>
      </c>
      <c r="C2320" s="38" t="s">
        <v>11850</v>
      </c>
      <c r="D2320" s="38" t="s">
        <v>163</v>
      </c>
      <c r="E2320" s="38" t="s">
        <v>10515</v>
      </c>
      <c r="F2320" s="38" t="s">
        <v>11869</v>
      </c>
      <c r="G2320" s="221" t="s">
        <v>10516</v>
      </c>
      <c r="H2320" s="38" t="s">
        <v>12779</v>
      </c>
      <c r="I2320" s="221">
        <v>4.6711</v>
      </c>
      <c r="J2320" s="212" t="s">
        <v>17850</v>
      </c>
      <c r="K2320" s="53"/>
    </row>
    <row r="2321" spans="1:11" ht="31.2">
      <c r="A2321" s="53">
        <v>789</v>
      </c>
      <c r="B2321" s="53">
        <v>789</v>
      </c>
      <c r="C2321" s="38" t="s">
        <v>11850</v>
      </c>
      <c r="D2321" s="38" t="s">
        <v>163</v>
      </c>
      <c r="E2321" s="38" t="s">
        <v>10518</v>
      </c>
      <c r="F2321" s="38" t="s">
        <v>12010</v>
      </c>
      <c r="G2321" s="221" t="s">
        <v>10516</v>
      </c>
      <c r="H2321" s="38" t="s">
        <v>12780</v>
      </c>
      <c r="I2321" s="221">
        <v>2</v>
      </c>
      <c r="J2321" s="212" t="s">
        <v>17850</v>
      </c>
      <c r="K2321" s="53"/>
    </row>
    <row r="2322" spans="1:11" ht="31.2">
      <c r="A2322" s="53">
        <v>790</v>
      </c>
      <c r="B2322" s="53">
        <v>790</v>
      </c>
      <c r="C2322" s="38" t="s">
        <v>11850</v>
      </c>
      <c r="D2322" s="38" t="s">
        <v>163</v>
      </c>
      <c r="E2322" s="38" t="s">
        <v>10515</v>
      </c>
      <c r="F2322" s="38" t="s">
        <v>11876</v>
      </c>
      <c r="G2322" s="221" t="s">
        <v>10516</v>
      </c>
      <c r="H2322" s="38" t="s">
        <v>12781</v>
      </c>
      <c r="I2322" s="221">
        <v>3.9331999999999998</v>
      </c>
      <c r="J2322" s="212" t="s">
        <v>17850</v>
      </c>
      <c r="K2322" s="53"/>
    </row>
    <row r="2323" spans="1:11" ht="31.2">
      <c r="A2323" s="53">
        <v>791</v>
      </c>
      <c r="B2323" s="53">
        <v>791</v>
      </c>
      <c r="C2323" s="38" t="s">
        <v>11850</v>
      </c>
      <c r="D2323" s="38" t="s">
        <v>163</v>
      </c>
      <c r="E2323" s="38" t="s">
        <v>10515</v>
      </c>
      <c r="F2323" s="38" t="s">
        <v>11876</v>
      </c>
      <c r="G2323" s="221" t="s">
        <v>10516</v>
      </c>
      <c r="H2323" s="38" t="s">
        <v>12782</v>
      </c>
      <c r="I2323" s="221">
        <v>3.9586000000000001</v>
      </c>
      <c r="J2323" s="212" t="s">
        <v>17850</v>
      </c>
      <c r="K2323" s="53"/>
    </row>
    <row r="2324" spans="1:11" ht="31.2">
      <c r="A2324" s="53">
        <v>792</v>
      </c>
      <c r="B2324" s="53">
        <v>792</v>
      </c>
      <c r="C2324" s="38" t="s">
        <v>11850</v>
      </c>
      <c r="D2324" s="38" t="s">
        <v>160</v>
      </c>
      <c r="E2324" s="38" t="s">
        <v>10515</v>
      </c>
      <c r="F2324" s="38" t="s">
        <v>11899</v>
      </c>
      <c r="G2324" s="221" t="s">
        <v>10516</v>
      </c>
      <c r="H2324" s="38" t="s">
        <v>12783</v>
      </c>
      <c r="I2324" s="221">
        <v>4.8250000000000002</v>
      </c>
      <c r="J2324" s="212" t="s">
        <v>17850</v>
      </c>
      <c r="K2324" s="53"/>
    </row>
    <row r="2325" spans="1:11" ht="62.4">
      <c r="A2325" s="53">
        <v>793</v>
      </c>
      <c r="B2325" s="53">
        <v>793</v>
      </c>
      <c r="C2325" s="38" t="s">
        <v>11851</v>
      </c>
      <c r="D2325" s="38" t="s">
        <v>185</v>
      </c>
      <c r="E2325" s="38" t="s">
        <v>10844</v>
      </c>
      <c r="F2325" s="38" t="s">
        <v>11873</v>
      </c>
      <c r="G2325" s="221" t="s">
        <v>10516</v>
      </c>
      <c r="H2325" s="38" t="s">
        <v>12784</v>
      </c>
      <c r="I2325" s="221">
        <v>2</v>
      </c>
      <c r="J2325" s="212" t="s">
        <v>17850</v>
      </c>
      <c r="K2325" s="53"/>
    </row>
    <row r="2326" spans="1:11" ht="31.2">
      <c r="A2326" s="53">
        <v>794</v>
      </c>
      <c r="B2326" s="53">
        <v>794</v>
      </c>
      <c r="C2326" s="38" t="s">
        <v>11850</v>
      </c>
      <c r="D2326" s="38" t="s">
        <v>163</v>
      </c>
      <c r="E2326" s="38" t="s">
        <v>10515</v>
      </c>
      <c r="F2326" s="38" t="s">
        <v>11872</v>
      </c>
      <c r="G2326" s="221" t="s">
        <v>10516</v>
      </c>
      <c r="H2326" s="38" t="s">
        <v>12785</v>
      </c>
      <c r="I2326" s="221">
        <v>5.5777000000000001</v>
      </c>
      <c r="J2326" s="212" t="s">
        <v>17850</v>
      </c>
      <c r="K2326" s="53"/>
    </row>
    <row r="2327" spans="1:11" ht="31.2">
      <c r="A2327" s="53">
        <v>795</v>
      </c>
      <c r="B2327" s="53">
        <v>795</v>
      </c>
      <c r="C2327" s="38" t="s">
        <v>11850</v>
      </c>
      <c r="D2327" s="38" t="s">
        <v>160</v>
      </c>
      <c r="E2327" s="38" t="s">
        <v>10515</v>
      </c>
      <c r="F2327" s="38" t="s">
        <v>11905</v>
      </c>
      <c r="G2327" s="221" t="s">
        <v>10516</v>
      </c>
      <c r="H2327" s="38" t="s">
        <v>12786</v>
      </c>
      <c r="I2327" s="221">
        <v>3.9954999999999998</v>
      </c>
      <c r="J2327" s="212" t="s">
        <v>17850</v>
      </c>
      <c r="K2327" s="56"/>
    </row>
    <row r="2328" spans="1:11" ht="31.2">
      <c r="A2328" s="53">
        <v>796</v>
      </c>
      <c r="B2328" s="53">
        <v>796</v>
      </c>
      <c r="C2328" s="38" t="s">
        <v>11850</v>
      </c>
      <c r="D2328" s="38" t="s">
        <v>163</v>
      </c>
      <c r="E2328" s="38" t="s">
        <v>10515</v>
      </c>
      <c r="F2328" s="38" t="s">
        <v>11876</v>
      </c>
      <c r="G2328" s="221" t="s">
        <v>10516</v>
      </c>
      <c r="H2328" s="38" t="s">
        <v>12787</v>
      </c>
      <c r="I2328" s="221">
        <v>3.9009</v>
      </c>
      <c r="J2328" s="212" t="s">
        <v>17850</v>
      </c>
      <c r="K2328" s="53"/>
    </row>
    <row r="2329" spans="1:11" ht="31.2">
      <c r="A2329" s="53">
        <v>797</v>
      </c>
      <c r="B2329" s="53">
        <v>797</v>
      </c>
      <c r="C2329" s="38" t="s">
        <v>11850</v>
      </c>
      <c r="D2329" s="38" t="s">
        <v>163</v>
      </c>
      <c r="E2329" s="38" t="s">
        <v>10515</v>
      </c>
      <c r="F2329" s="38" t="s">
        <v>11869</v>
      </c>
      <c r="G2329" s="221" t="s">
        <v>10516</v>
      </c>
      <c r="H2329" s="38" t="s">
        <v>12788</v>
      </c>
      <c r="I2329" s="221">
        <v>0.96160000000000001</v>
      </c>
      <c r="J2329" s="212" t="s">
        <v>17850</v>
      </c>
      <c r="K2329" s="53"/>
    </row>
    <row r="2330" spans="1:11" ht="31.2">
      <c r="A2330" s="53">
        <v>798</v>
      </c>
      <c r="B2330" s="53">
        <v>798</v>
      </c>
      <c r="C2330" s="38" t="s">
        <v>11851</v>
      </c>
      <c r="D2330" s="38" t="s">
        <v>185</v>
      </c>
      <c r="E2330" s="38" t="s">
        <v>10515</v>
      </c>
      <c r="F2330" s="38" t="s">
        <v>11873</v>
      </c>
      <c r="G2330" s="221" t="s">
        <v>10516</v>
      </c>
      <c r="H2330" s="38" t="s">
        <v>12789</v>
      </c>
      <c r="I2330" s="221">
        <v>4.5377999999999998</v>
      </c>
      <c r="J2330" s="212" t="s">
        <v>17850</v>
      </c>
      <c r="K2330" s="53"/>
    </row>
    <row r="2331" spans="1:11" ht="31.2">
      <c r="A2331" s="53">
        <v>799</v>
      </c>
      <c r="B2331" s="53">
        <v>799</v>
      </c>
      <c r="C2331" s="38" t="s">
        <v>11850</v>
      </c>
      <c r="D2331" s="38" t="s">
        <v>163</v>
      </c>
      <c r="E2331" s="38" t="s">
        <v>10515</v>
      </c>
      <c r="F2331" s="38" t="s">
        <v>11869</v>
      </c>
      <c r="G2331" s="221" t="s">
        <v>10516</v>
      </c>
      <c r="H2331" s="38" t="s">
        <v>12790</v>
      </c>
      <c r="I2331" s="221">
        <v>3.9066000000000001</v>
      </c>
      <c r="J2331" s="212" t="s">
        <v>17850</v>
      </c>
      <c r="K2331" s="53"/>
    </row>
    <row r="2332" spans="1:11" ht="31.2">
      <c r="A2332" s="53">
        <v>800</v>
      </c>
      <c r="B2332" s="53">
        <v>800</v>
      </c>
      <c r="C2332" s="38" t="s">
        <v>11850</v>
      </c>
      <c r="D2332" s="38" t="s">
        <v>163</v>
      </c>
      <c r="E2332" s="38" t="s">
        <v>10515</v>
      </c>
      <c r="F2332" s="38" t="s">
        <v>11870</v>
      </c>
      <c r="G2332" s="221" t="s">
        <v>10516</v>
      </c>
      <c r="H2332" s="38" t="s">
        <v>12791</v>
      </c>
      <c r="I2332" s="221">
        <v>5.0763999999999996</v>
      </c>
      <c r="J2332" s="212" t="s">
        <v>17850</v>
      </c>
      <c r="K2332" s="53"/>
    </row>
    <row r="2333" spans="1:11" ht="31.2">
      <c r="A2333" s="53">
        <v>801</v>
      </c>
      <c r="B2333" s="53">
        <v>801</v>
      </c>
      <c r="C2333" s="38" t="s">
        <v>11850</v>
      </c>
      <c r="D2333" s="38" t="s">
        <v>163</v>
      </c>
      <c r="E2333" s="38" t="s">
        <v>11201</v>
      </c>
      <c r="F2333" s="38" t="s">
        <v>11871</v>
      </c>
      <c r="G2333" s="221" t="s">
        <v>10516</v>
      </c>
      <c r="H2333" s="38" t="s">
        <v>12792</v>
      </c>
      <c r="I2333" s="221">
        <v>4.5891999999999999</v>
      </c>
      <c r="J2333" s="212" t="s">
        <v>17850</v>
      </c>
      <c r="K2333" s="53"/>
    </row>
    <row r="2334" spans="1:11" ht="31.2">
      <c r="A2334" s="53">
        <v>802</v>
      </c>
      <c r="B2334" s="53">
        <v>802</v>
      </c>
      <c r="C2334" s="38" t="s">
        <v>11850</v>
      </c>
      <c r="D2334" s="38" t="s">
        <v>163</v>
      </c>
      <c r="E2334" s="38" t="s">
        <v>10515</v>
      </c>
      <c r="F2334" s="38" t="s">
        <v>11876</v>
      </c>
      <c r="G2334" s="221" t="s">
        <v>10516</v>
      </c>
      <c r="H2334" s="38" t="s">
        <v>12793</v>
      </c>
      <c r="I2334" s="221">
        <v>3.8929</v>
      </c>
      <c r="J2334" s="212" t="s">
        <v>17850</v>
      </c>
      <c r="K2334" s="53"/>
    </row>
    <row r="2335" spans="1:11" ht="31.2">
      <c r="A2335" s="53">
        <v>803</v>
      </c>
      <c r="B2335" s="53">
        <v>803</v>
      </c>
      <c r="C2335" s="38" t="s">
        <v>11850</v>
      </c>
      <c r="D2335" s="38" t="s">
        <v>160</v>
      </c>
      <c r="E2335" s="38" t="s">
        <v>10515</v>
      </c>
      <c r="F2335" s="38" t="s">
        <v>11893</v>
      </c>
      <c r="G2335" s="221" t="s">
        <v>10516</v>
      </c>
      <c r="H2335" s="38" t="s">
        <v>12794</v>
      </c>
      <c r="I2335" s="221">
        <v>9.4639000000000006</v>
      </c>
      <c r="J2335" s="212" t="s">
        <v>17850</v>
      </c>
      <c r="K2335" s="53"/>
    </row>
    <row r="2336" spans="1:11" ht="31.2">
      <c r="A2336" s="53">
        <v>804</v>
      </c>
      <c r="B2336" s="53">
        <v>804</v>
      </c>
      <c r="C2336" s="38" t="s">
        <v>11851</v>
      </c>
      <c r="D2336" s="38" t="s">
        <v>185</v>
      </c>
      <c r="E2336" s="38" t="s">
        <v>11833</v>
      </c>
      <c r="F2336" s="38" t="s">
        <v>11873</v>
      </c>
      <c r="G2336" s="221" t="s">
        <v>10516</v>
      </c>
      <c r="H2336" s="38" t="s">
        <v>12795</v>
      </c>
      <c r="I2336" s="221">
        <v>13.8271</v>
      </c>
      <c r="J2336" s="212" t="s">
        <v>17850</v>
      </c>
      <c r="K2336" s="53"/>
    </row>
    <row r="2337" spans="1:11" ht="31.2">
      <c r="A2337" s="53">
        <v>805</v>
      </c>
      <c r="B2337" s="53">
        <v>805</v>
      </c>
      <c r="C2337" s="38" t="s">
        <v>11850</v>
      </c>
      <c r="D2337" s="38" t="s">
        <v>163</v>
      </c>
      <c r="E2337" s="38" t="s">
        <v>10515</v>
      </c>
      <c r="F2337" s="38" t="s">
        <v>12011</v>
      </c>
      <c r="G2337" s="221" t="s">
        <v>10516</v>
      </c>
      <c r="H2337" s="38" t="s">
        <v>12796</v>
      </c>
      <c r="I2337" s="221">
        <v>0.02</v>
      </c>
      <c r="J2337" s="212" t="s">
        <v>17850</v>
      </c>
      <c r="K2337" s="53"/>
    </row>
    <row r="2338" spans="1:11" ht="31.2">
      <c r="A2338" s="53">
        <v>806</v>
      </c>
      <c r="B2338" s="53">
        <v>806</v>
      </c>
      <c r="C2338" s="38" t="s">
        <v>11850</v>
      </c>
      <c r="D2338" s="38" t="s">
        <v>160</v>
      </c>
      <c r="E2338" s="38" t="s">
        <v>10515</v>
      </c>
      <c r="F2338" s="38" t="s">
        <v>11893</v>
      </c>
      <c r="G2338" s="221" t="s">
        <v>10516</v>
      </c>
      <c r="H2338" s="38" t="s">
        <v>12797</v>
      </c>
      <c r="I2338" s="221">
        <v>10.1683</v>
      </c>
      <c r="J2338" s="212" t="s">
        <v>17850</v>
      </c>
      <c r="K2338" s="53"/>
    </row>
    <row r="2339" spans="1:11" ht="31.2">
      <c r="A2339" s="53">
        <v>807</v>
      </c>
      <c r="B2339" s="53">
        <v>807</v>
      </c>
      <c r="C2339" s="38" t="s">
        <v>11850</v>
      </c>
      <c r="D2339" s="38" t="s">
        <v>163</v>
      </c>
      <c r="E2339" s="38" t="s">
        <v>10515</v>
      </c>
      <c r="F2339" s="38" t="s">
        <v>11872</v>
      </c>
      <c r="G2339" s="221" t="s">
        <v>10516</v>
      </c>
      <c r="H2339" s="38" t="s">
        <v>12798</v>
      </c>
      <c r="I2339" s="221">
        <v>4.7667999999999999</v>
      </c>
      <c r="J2339" s="212" t="s">
        <v>17850</v>
      </c>
      <c r="K2339" s="53"/>
    </row>
    <row r="2340" spans="1:11" ht="31.2">
      <c r="A2340" s="53">
        <v>808</v>
      </c>
      <c r="B2340" s="53">
        <v>808</v>
      </c>
      <c r="C2340" s="38" t="s">
        <v>11850</v>
      </c>
      <c r="D2340" s="38" t="s">
        <v>163</v>
      </c>
      <c r="E2340" s="38" t="s">
        <v>10515</v>
      </c>
      <c r="F2340" s="38" t="s">
        <v>11876</v>
      </c>
      <c r="G2340" s="221" t="s">
        <v>10516</v>
      </c>
      <c r="H2340" s="38" t="s">
        <v>12799</v>
      </c>
      <c r="I2340" s="221">
        <v>3.9009</v>
      </c>
      <c r="J2340" s="212" t="s">
        <v>17850</v>
      </c>
      <c r="K2340" s="53"/>
    </row>
    <row r="2341" spans="1:11" ht="31.2">
      <c r="A2341" s="53">
        <v>809</v>
      </c>
      <c r="B2341" s="53">
        <v>809</v>
      </c>
      <c r="C2341" s="38" t="s">
        <v>11850</v>
      </c>
      <c r="D2341" s="38" t="s">
        <v>163</v>
      </c>
      <c r="E2341" s="38" t="s">
        <v>10515</v>
      </c>
      <c r="F2341" s="38" t="s">
        <v>11906</v>
      </c>
      <c r="G2341" s="221" t="s">
        <v>10516</v>
      </c>
      <c r="H2341" s="38" t="s">
        <v>12800</v>
      </c>
      <c r="I2341" s="221">
        <v>4.7196999999999996</v>
      </c>
      <c r="J2341" s="212" t="s">
        <v>17850</v>
      </c>
      <c r="K2341" s="53"/>
    </row>
    <row r="2342" spans="1:11" ht="31.2">
      <c r="A2342" s="53">
        <v>810</v>
      </c>
      <c r="B2342" s="53">
        <v>810</v>
      </c>
      <c r="C2342" s="38" t="s">
        <v>11850</v>
      </c>
      <c r="D2342" s="38" t="s">
        <v>163</v>
      </c>
      <c r="E2342" s="38" t="s">
        <v>10515</v>
      </c>
      <c r="F2342" s="38" t="s">
        <v>12012</v>
      </c>
      <c r="G2342" s="221" t="s">
        <v>10516</v>
      </c>
      <c r="H2342" s="38" t="s">
        <v>12801</v>
      </c>
      <c r="I2342" s="221">
        <v>4.1538000000000004</v>
      </c>
      <c r="J2342" s="212" t="s">
        <v>17850</v>
      </c>
      <c r="K2342" s="53"/>
    </row>
    <row r="2343" spans="1:11" ht="31.2">
      <c r="A2343" s="53">
        <v>811</v>
      </c>
      <c r="B2343" s="53">
        <v>811</v>
      </c>
      <c r="C2343" s="38" t="s">
        <v>11850</v>
      </c>
      <c r="D2343" s="38" t="s">
        <v>163</v>
      </c>
      <c r="E2343" s="38" t="s">
        <v>10515</v>
      </c>
      <c r="F2343" s="38" t="s">
        <v>11876</v>
      </c>
      <c r="G2343" s="221" t="s">
        <v>10516</v>
      </c>
      <c r="H2343" s="38" t="s">
        <v>12802</v>
      </c>
      <c r="I2343" s="221">
        <v>3.9009</v>
      </c>
      <c r="J2343" s="212" t="s">
        <v>17850</v>
      </c>
      <c r="K2343" s="53"/>
    </row>
    <row r="2344" spans="1:11" ht="31.2">
      <c r="A2344" s="53">
        <v>812</v>
      </c>
      <c r="B2344" s="53">
        <v>812</v>
      </c>
      <c r="C2344" s="38" t="s">
        <v>11850</v>
      </c>
      <c r="D2344" s="38" t="s">
        <v>163</v>
      </c>
      <c r="E2344" s="38" t="s">
        <v>10515</v>
      </c>
      <c r="F2344" s="38" t="s">
        <v>11869</v>
      </c>
      <c r="G2344" s="221" t="s">
        <v>10516</v>
      </c>
      <c r="H2344" s="38" t="s">
        <v>12803</v>
      </c>
      <c r="I2344" s="221">
        <v>1.9716</v>
      </c>
      <c r="J2344" s="212" t="s">
        <v>17850</v>
      </c>
      <c r="K2344" s="53"/>
    </row>
    <row r="2345" spans="1:11" ht="31.2">
      <c r="A2345" s="53">
        <v>813</v>
      </c>
      <c r="B2345" s="53">
        <v>813</v>
      </c>
      <c r="C2345" s="38" t="s">
        <v>11850</v>
      </c>
      <c r="D2345" s="38" t="s">
        <v>163</v>
      </c>
      <c r="E2345" s="38" t="s">
        <v>10515</v>
      </c>
      <c r="F2345" s="38" t="s">
        <v>11876</v>
      </c>
      <c r="G2345" s="221" t="s">
        <v>10516</v>
      </c>
      <c r="H2345" s="38" t="s">
        <v>12804</v>
      </c>
      <c r="I2345" s="221">
        <v>3.8969</v>
      </c>
      <c r="J2345" s="212" t="s">
        <v>17850</v>
      </c>
      <c r="K2345" s="53"/>
    </row>
    <row r="2346" spans="1:11" ht="31.2">
      <c r="A2346" s="53">
        <v>814</v>
      </c>
      <c r="B2346" s="53">
        <v>814</v>
      </c>
      <c r="C2346" s="38" t="s">
        <v>11850</v>
      </c>
      <c r="D2346" s="38" t="s">
        <v>163</v>
      </c>
      <c r="E2346" s="38" t="s">
        <v>10515</v>
      </c>
      <c r="F2346" s="38" t="s">
        <v>11876</v>
      </c>
      <c r="G2346" s="221" t="s">
        <v>10516</v>
      </c>
      <c r="H2346" s="38" t="s">
        <v>12805</v>
      </c>
      <c r="I2346" s="221">
        <v>4.6725000000000003</v>
      </c>
      <c r="J2346" s="212" t="s">
        <v>17850</v>
      </c>
      <c r="K2346" s="53"/>
    </row>
    <row r="2347" spans="1:11" ht="31.2">
      <c r="A2347" s="53">
        <v>815</v>
      </c>
      <c r="B2347" s="53">
        <v>815</v>
      </c>
      <c r="C2347" s="38" t="s">
        <v>11850</v>
      </c>
      <c r="D2347" s="38" t="s">
        <v>163</v>
      </c>
      <c r="E2347" s="38" t="s">
        <v>10515</v>
      </c>
      <c r="F2347" s="38" t="s">
        <v>11869</v>
      </c>
      <c r="G2347" s="221" t="s">
        <v>10516</v>
      </c>
      <c r="H2347" s="38" t="s">
        <v>12806</v>
      </c>
      <c r="I2347" s="221">
        <v>4.9794</v>
      </c>
      <c r="J2347" s="212" t="s">
        <v>17850</v>
      </c>
      <c r="K2347" s="53"/>
    </row>
    <row r="2348" spans="1:11" ht="31.2">
      <c r="A2348" s="53">
        <v>816</v>
      </c>
      <c r="B2348" s="53">
        <v>816</v>
      </c>
      <c r="C2348" s="38" t="s">
        <v>11850</v>
      </c>
      <c r="D2348" s="38" t="s">
        <v>163</v>
      </c>
      <c r="E2348" s="38" t="s">
        <v>10515</v>
      </c>
      <c r="F2348" s="38" t="s">
        <v>11876</v>
      </c>
      <c r="G2348" s="221" t="s">
        <v>10516</v>
      </c>
      <c r="H2348" s="38" t="s">
        <v>12807</v>
      </c>
      <c r="I2348" s="221">
        <v>4.8849</v>
      </c>
      <c r="J2348" s="212" t="s">
        <v>17850</v>
      </c>
      <c r="K2348" s="53"/>
    </row>
    <row r="2349" spans="1:11" ht="31.2">
      <c r="A2349" s="53">
        <v>817</v>
      </c>
      <c r="B2349" s="53">
        <v>817</v>
      </c>
      <c r="C2349" s="38" t="s">
        <v>11850</v>
      </c>
      <c r="D2349" s="38" t="s">
        <v>163</v>
      </c>
      <c r="E2349" s="38" t="s">
        <v>10515</v>
      </c>
      <c r="F2349" s="38" t="s">
        <v>11876</v>
      </c>
      <c r="G2349" s="221" t="s">
        <v>10516</v>
      </c>
      <c r="H2349" s="38" t="s">
        <v>12808</v>
      </c>
      <c r="I2349" s="221">
        <v>4.1860999999999997</v>
      </c>
      <c r="J2349" s="212" t="s">
        <v>17850</v>
      </c>
      <c r="K2349" s="53"/>
    </row>
    <row r="2350" spans="1:11" ht="31.2">
      <c r="A2350" s="53">
        <v>818</v>
      </c>
      <c r="B2350" s="53">
        <v>818</v>
      </c>
      <c r="C2350" s="38" t="s">
        <v>11851</v>
      </c>
      <c r="D2350" s="38" t="s">
        <v>185</v>
      </c>
      <c r="E2350" s="38" t="s">
        <v>11833</v>
      </c>
      <c r="F2350" s="38" t="s">
        <v>11873</v>
      </c>
      <c r="G2350" s="221" t="s">
        <v>10516</v>
      </c>
      <c r="H2350" s="38" t="s">
        <v>12809</v>
      </c>
      <c r="I2350" s="221">
        <v>66.294300000000007</v>
      </c>
      <c r="J2350" s="212" t="s">
        <v>17850</v>
      </c>
      <c r="K2350" s="53"/>
    </row>
    <row r="2351" spans="1:11" ht="31.2">
      <c r="A2351" s="53">
        <v>819</v>
      </c>
      <c r="B2351" s="53">
        <v>819</v>
      </c>
      <c r="C2351" s="38" t="s">
        <v>11850</v>
      </c>
      <c r="D2351" s="38" t="s">
        <v>163</v>
      </c>
      <c r="E2351" s="38" t="s">
        <v>10515</v>
      </c>
      <c r="F2351" s="38" t="s">
        <v>11869</v>
      </c>
      <c r="G2351" s="221" t="s">
        <v>10516</v>
      </c>
      <c r="H2351" s="38" t="s">
        <v>12810</v>
      </c>
      <c r="I2351" s="221">
        <v>2.3898999999999999</v>
      </c>
      <c r="J2351" s="212" t="s">
        <v>17850</v>
      </c>
      <c r="K2351" s="53"/>
    </row>
    <row r="2352" spans="1:11" ht="46.8">
      <c r="A2352" s="53">
        <v>820</v>
      </c>
      <c r="B2352" s="53">
        <v>820</v>
      </c>
      <c r="C2352" s="38" t="s">
        <v>11851</v>
      </c>
      <c r="D2352" s="38" t="s">
        <v>185</v>
      </c>
      <c r="E2352" s="38" t="s">
        <v>11858</v>
      </c>
      <c r="F2352" s="38" t="s">
        <v>12013</v>
      </c>
      <c r="G2352" s="221" t="s">
        <v>10602</v>
      </c>
      <c r="H2352" s="38" t="s">
        <v>12811</v>
      </c>
      <c r="I2352" s="221">
        <v>6.8099999999999994E-2</v>
      </c>
      <c r="J2352" s="212" t="s">
        <v>17850</v>
      </c>
      <c r="K2352" s="53"/>
    </row>
    <row r="2353" spans="1:11" ht="31.2">
      <c r="A2353" s="53">
        <v>821</v>
      </c>
      <c r="B2353" s="53">
        <v>821</v>
      </c>
      <c r="C2353" s="38" t="s">
        <v>11850</v>
      </c>
      <c r="D2353" s="38" t="s">
        <v>163</v>
      </c>
      <c r="E2353" s="38" t="s">
        <v>10515</v>
      </c>
      <c r="F2353" s="38" t="s">
        <v>11876</v>
      </c>
      <c r="G2353" s="221" t="s">
        <v>10516</v>
      </c>
      <c r="H2353" s="38" t="s">
        <v>12812</v>
      </c>
      <c r="I2353" s="221">
        <v>3.9009</v>
      </c>
      <c r="J2353" s="212" t="s">
        <v>17850</v>
      </c>
      <c r="K2353" s="53"/>
    </row>
    <row r="2354" spans="1:11" ht="31.2">
      <c r="A2354" s="53">
        <v>822</v>
      </c>
      <c r="B2354" s="53">
        <v>822</v>
      </c>
      <c r="C2354" s="38" t="s">
        <v>11850</v>
      </c>
      <c r="D2354" s="38" t="s">
        <v>163</v>
      </c>
      <c r="E2354" s="38" t="s">
        <v>10515</v>
      </c>
      <c r="F2354" s="38" t="s">
        <v>11870</v>
      </c>
      <c r="G2354" s="221" t="s">
        <v>10516</v>
      </c>
      <c r="H2354" s="38" t="s">
        <v>12813</v>
      </c>
      <c r="I2354" s="221">
        <v>4.7766000000000002</v>
      </c>
      <c r="J2354" s="212" t="s">
        <v>17850</v>
      </c>
      <c r="K2354" s="53"/>
    </row>
    <row r="2355" spans="1:11" ht="31.2">
      <c r="A2355" s="53">
        <v>823</v>
      </c>
      <c r="B2355" s="53">
        <v>823</v>
      </c>
      <c r="C2355" s="38" t="s">
        <v>11850</v>
      </c>
      <c r="D2355" s="38" t="s">
        <v>163</v>
      </c>
      <c r="E2355" s="38" t="s">
        <v>10515</v>
      </c>
      <c r="F2355" s="38" t="s">
        <v>11888</v>
      </c>
      <c r="G2355" s="221" t="s">
        <v>10516</v>
      </c>
      <c r="H2355" s="38" t="s">
        <v>12814</v>
      </c>
      <c r="I2355" s="221">
        <v>0.01</v>
      </c>
      <c r="J2355" s="212" t="s">
        <v>17850</v>
      </c>
      <c r="K2355" s="53"/>
    </row>
    <row r="2356" spans="1:11" ht="31.2">
      <c r="A2356" s="53">
        <v>824</v>
      </c>
      <c r="B2356" s="53">
        <v>824</v>
      </c>
      <c r="C2356" s="38" t="s">
        <v>11850</v>
      </c>
      <c r="D2356" s="38" t="s">
        <v>160</v>
      </c>
      <c r="E2356" s="38" t="s">
        <v>11200</v>
      </c>
      <c r="F2356" s="38" t="s">
        <v>11879</v>
      </c>
      <c r="G2356" s="221" t="s">
        <v>10516</v>
      </c>
      <c r="H2356" s="38" t="s">
        <v>12815</v>
      </c>
      <c r="I2356" s="221">
        <v>6.0528000000000004</v>
      </c>
      <c r="J2356" s="212" t="s">
        <v>17850</v>
      </c>
      <c r="K2356" s="53"/>
    </row>
    <row r="2357" spans="1:11" ht="31.2">
      <c r="A2357" s="53">
        <v>825</v>
      </c>
      <c r="B2357" s="53">
        <v>825</v>
      </c>
      <c r="C2357" s="38" t="s">
        <v>11850</v>
      </c>
      <c r="D2357" s="38" t="s">
        <v>163</v>
      </c>
      <c r="E2357" s="38" t="s">
        <v>10515</v>
      </c>
      <c r="F2357" s="38" t="s">
        <v>11869</v>
      </c>
      <c r="G2357" s="221" t="s">
        <v>10516</v>
      </c>
      <c r="H2357" s="38" t="s">
        <v>12816</v>
      </c>
      <c r="I2357" s="221">
        <v>4.7763</v>
      </c>
      <c r="J2357" s="212" t="s">
        <v>17850</v>
      </c>
      <c r="K2357" s="53"/>
    </row>
    <row r="2358" spans="1:11" ht="31.2">
      <c r="A2358" s="53">
        <v>826</v>
      </c>
      <c r="B2358" s="53">
        <v>826</v>
      </c>
      <c r="C2358" s="38" t="s">
        <v>11851</v>
      </c>
      <c r="D2358" s="38" t="s">
        <v>185</v>
      </c>
      <c r="E2358" s="38" t="s">
        <v>11833</v>
      </c>
      <c r="F2358" s="38" t="s">
        <v>11873</v>
      </c>
      <c r="G2358" s="221" t="s">
        <v>10516</v>
      </c>
      <c r="H2358" s="38" t="s">
        <v>12817</v>
      </c>
      <c r="I2358" s="221">
        <v>85.336600000000004</v>
      </c>
      <c r="J2358" s="212" t="s">
        <v>17850</v>
      </c>
      <c r="K2358" s="53"/>
    </row>
    <row r="2359" spans="1:11" ht="31.2">
      <c r="A2359" s="53">
        <v>827</v>
      </c>
      <c r="B2359" s="53">
        <v>827</v>
      </c>
      <c r="C2359" s="38" t="s">
        <v>11850</v>
      </c>
      <c r="D2359" s="38" t="s">
        <v>163</v>
      </c>
      <c r="E2359" s="38" t="s">
        <v>10515</v>
      </c>
      <c r="F2359" s="38" t="s">
        <v>12014</v>
      </c>
      <c r="G2359" s="221" t="s">
        <v>10516</v>
      </c>
      <c r="H2359" s="38" t="s">
        <v>12818</v>
      </c>
      <c r="I2359" s="221">
        <v>3.8826999999999998</v>
      </c>
      <c r="J2359" s="212" t="s">
        <v>17850</v>
      </c>
      <c r="K2359" s="53"/>
    </row>
    <row r="2360" spans="1:11" ht="31.2">
      <c r="A2360" s="53">
        <v>828</v>
      </c>
      <c r="B2360" s="53">
        <v>828</v>
      </c>
      <c r="C2360" s="38" t="s">
        <v>11850</v>
      </c>
      <c r="D2360" s="38" t="s">
        <v>163</v>
      </c>
      <c r="E2360" s="38" t="s">
        <v>10515</v>
      </c>
      <c r="F2360" s="38" t="s">
        <v>11870</v>
      </c>
      <c r="G2360" s="221" t="s">
        <v>10516</v>
      </c>
      <c r="H2360" s="38" t="s">
        <v>12819</v>
      </c>
      <c r="I2360" s="221">
        <v>5.0076999999999998</v>
      </c>
      <c r="J2360" s="212" t="s">
        <v>17850</v>
      </c>
      <c r="K2360" s="53"/>
    </row>
    <row r="2361" spans="1:11" ht="31.2">
      <c r="A2361" s="53">
        <v>829</v>
      </c>
      <c r="B2361" s="53">
        <v>829</v>
      </c>
      <c r="C2361" s="38" t="s">
        <v>11851</v>
      </c>
      <c r="D2361" s="38" t="s">
        <v>185</v>
      </c>
      <c r="E2361" s="38" t="s">
        <v>10518</v>
      </c>
      <c r="F2361" s="38" t="s">
        <v>11873</v>
      </c>
      <c r="G2361" s="221" t="s">
        <v>10516</v>
      </c>
      <c r="H2361" s="38" t="s">
        <v>12820</v>
      </c>
      <c r="I2361" s="221">
        <v>26.0672</v>
      </c>
      <c r="J2361" s="212" t="s">
        <v>17850</v>
      </c>
      <c r="K2361" s="53"/>
    </row>
    <row r="2362" spans="1:11" ht="31.2">
      <c r="A2362" s="53">
        <v>830</v>
      </c>
      <c r="B2362" s="53">
        <v>830</v>
      </c>
      <c r="C2362" s="38" t="s">
        <v>11851</v>
      </c>
      <c r="D2362" s="38" t="s">
        <v>185</v>
      </c>
      <c r="E2362" s="38" t="s">
        <v>11200</v>
      </c>
      <c r="F2362" s="38" t="s">
        <v>11873</v>
      </c>
      <c r="G2362" s="221" t="s">
        <v>10516</v>
      </c>
      <c r="H2362" s="38" t="s">
        <v>12821</v>
      </c>
      <c r="I2362" s="221">
        <v>3.8569</v>
      </c>
      <c r="J2362" s="212" t="s">
        <v>17850</v>
      </c>
      <c r="K2362" s="53"/>
    </row>
    <row r="2363" spans="1:11" ht="62.4">
      <c r="A2363" s="53">
        <v>831</v>
      </c>
      <c r="B2363" s="53">
        <v>831</v>
      </c>
      <c r="C2363" s="38" t="s">
        <v>11851</v>
      </c>
      <c r="D2363" s="38" t="s">
        <v>185</v>
      </c>
      <c r="E2363" s="38" t="s">
        <v>10844</v>
      </c>
      <c r="F2363" s="38" t="s">
        <v>11873</v>
      </c>
      <c r="G2363" s="221" t="s">
        <v>10516</v>
      </c>
      <c r="H2363" s="38" t="s">
        <v>12822</v>
      </c>
      <c r="I2363" s="221">
        <v>2</v>
      </c>
      <c r="J2363" s="212" t="s">
        <v>17850</v>
      </c>
      <c r="K2363" s="53"/>
    </row>
    <row r="2364" spans="1:11" ht="31.2">
      <c r="A2364" s="53">
        <v>832</v>
      </c>
      <c r="B2364" s="53">
        <v>832</v>
      </c>
      <c r="C2364" s="38" t="s">
        <v>11850</v>
      </c>
      <c r="D2364" s="38" t="s">
        <v>163</v>
      </c>
      <c r="E2364" s="38" t="s">
        <v>10515</v>
      </c>
      <c r="F2364" s="38" t="s">
        <v>11869</v>
      </c>
      <c r="G2364" s="221" t="s">
        <v>10516</v>
      </c>
      <c r="H2364" s="38" t="s">
        <v>12823</v>
      </c>
      <c r="I2364" s="221">
        <v>4.7766000000000002</v>
      </c>
      <c r="J2364" s="212" t="s">
        <v>17850</v>
      </c>
      <c r="K2364" s="53"/>
    </row>
    <row r="2365" spans="1:11" ht="31.2">
      <c r="A2365" s="53">
        <v>833</v>
      </c>
      <c r="B2365" s="53">
        <v>833</v>
      </c>
      <c r="C2365" s="38" t="s">
        <v>11850</v>
      </c>
      <c r="D2365" s="38" t="s">
        <v>160</v>
      </c>
      <c r="E2365" s="38" t="s">
        <v>10515</v>
      </c>
      <c r="F2365" s="38" t="s">
        <v>11899</v>
      </c>
      <c r="G2365" s="221" t="s">
        <v>10516</v>
      </c>
      <c r="H2365" s="38" t="s">
        <v>12824</v>
      </c>
      <c r="I2365" s="221">
        <v>4.4374000000000002</v>
      </c>
      <c r="J2365" s="212" t="s">
        <v>17850</v>
      </c>
      <c r="K2365" s="53"/>
    </row>
    <row r="2366" spans="1:11" ht="31.2">
      <c r="A2366" s="53">
        <v>834</v>
      </c>
      <c r="B2366" s="53">
        <v>834</v>
      </c>
      <c r="C2366" s="38" t="s">
        <v>11850</v>
      </c>
      <c r="D2366" s="38" t="s">
        <v>160</v>
      </c>
      <c r="E2366" s="38" t="s">
        <v>10515</v>
      </c>
      <c r="F2366" s="38" t="s">
        <v>11895</v>
      </c>
      <c r="G2366" s="221" t="s">
        <v>10516</v>
      </c>
      <c r="H2366" s="38" t="s">
        <v>12825</v>
      </c>
      <c r="I2366" s="221">
        <v>9.6963000000000008</v>
      </c>
      <c r="J2366" s="212" t="s">
        <v>17850</v>
      </c>
      <c r="K2366" s="53"/>
    </row>
    <row r="2367" spans="1:11" ht="31.2">
      <c r="A2367" s="53">
        <v>835</v>
      </c>
      <c r="B2367" s="53">
        <v>835</v>
      </c>
      <c r="C2367" s="38" t="s">
        <v>11850</v>
      </c>
      <c r="D2367" s="38" t="s">
        <v>163</v>
      </c>
      <c r="E2367" s="38" t="s">
        <v>10515</v>
      </c>
      <c r="F2367" s="38" t="s">
        <v>12015</v>
      </c>
      <c r="G2367" s="221" t="s">
        <v>10516</v>
      </c>
      <c r="H2367" s="38" t="s">
        <v>12826</v>
      </c>
      <c r="I2367" s="221">
        <v>0.02</v>
      </c>
      <c r="J2367" s="212" t="s">
        <v>17850</v>
      </c>
      <c r="K2367" s="53"/>
    </row>
    <row r="2368" spans="1:11" ht="31.2">
      <c r="A2368" s="53">
        <v>836</v>
      </c>
      <c r="B2368" s="53">
        <v>836</v>
      </c>
      <c r="C2368" s="38" t="s">
        <v>11850</v>
      </c>
      <c r="D2368" s="38" t="s">
        <v>163</v>
      </c>
      <c r="E2368" s="38" t="s">
        <v>10515</v>
      </c>
      <c r="F2368" s="38" t="s">
        <v>11876</v>
      </c>
      <c r="G2368" s="221" t="s">
        <v>10516</v>
      </c>
      <c r="H2368" s="38" t="s">
        <v>12827</v>
      </c>
      <c r="I2368" s="221">
        <v>3.4359999999999999</v>
      </c>
      <c r="J2368" s="212" t="s">
        <v>17850</v>
      </c>
      <c r="K2368" s="53"/>
    </row>
    <row r="2369" spans="1:11" ht="31.2">
      <c r="A2369" s="53">
        <v>837</v>
      </c>
      <c r="B2369" s="53">
        <v>837</v>
      </c>
      <c r="C2369" s="38" t="s">
        <v>11850</v>
      </c>
      <c r="D2369" s="38" t="s">
        <v>163</v>
      </c>
      <c r="E2369" s="38" t="s">
        <v>10515</v>
      </c>
      <c r="F2369" s="38" t="s">
        <v>11876</v>
      </c>
      <c r="G2369" s="221" t="s">
        <v>10516</v>
      </c>
      <c r="H2369" s="38" t="s">
        <v>12828</v>
      </c>
      <c r="I2369" s="221">
        <v>4.1978</v>
      </c>
      <c r="J2369" s="212" t="s">
        <v>17850</v>
      </c>
      <c r="K2369" s="53"/>
    </row>
    <row r="2370" spans="1:11" ht="31.2">
      <c r="A2370" s="53">
        <v>838</v>
      </c>
      <c r="B2370" s="53">
        <v>838</v>
      </c>
      <c r="C2370" s="38" t="s">
        <v>11850</v>
      </c>
      <c r="D2370" s="38" t="s">
        <v>163</v>
      </c>
      <c r="E2370" s="38" t="s">
        <v>11201</v>
      </c>
      <c r="F2370" s="38" t="s">
        <v>12016</v>
      </c>
      <c r="G2370" s="221" t="s">
        <v>10516</v>
      </c>
      <c r="H2370" s="38" t="s">
        <v>12829</v>
      </c>
      <c r="I2370" s="221">
        <v>4.1185999999999998</v>
      </c>
      <c r="J2370" s="212" t="s">
        <v>17850</v>
      </c>
      <c r="K2370" s="53"/>
    </row>
    <row r="2371" spans="1:11" ht="31.2">
      <c r="A2371" s="53">
        <v>839</v>
      </c>
      <c r="B2371" s="53">
        <v>839</v>
      </c>
      <c r="C2371" s="38" t="s">
        <v>11850</v>
      </c>
      <c r="D2371" s="38" t="s">
        <v>163</v>
      </c>
      <c r="E2371" s="38" t="s">
        <v>10515</v>
      </c>
      <c r="F2371" s="38" t="s">
        <v>11870</v>
      </c>
      <c r="G2371" s="221" t="s">
        <v>10516</v>
      </c>
      <c r="H2371" s="38" t="s">
        <v>12830</v>
      </c>
      <c r="I2371" s="221">
        <v>4.7766000000000002</v>
      </c>
      <c r="J2371" s="212" t="s">
        <v>17850</v>
      </c>
      <c r="K2371" s="53"/>
    </row>
    <row r="2372" spans="1:11" ht="31.2">
      <c r="A2372" s="53">
        <v>840</v>
      </c>
      <c r="B2372" s="53">
        <v>840</v>
      </c>
      <c r="C2372" s="38" t="s">
        <v>11850</v>
      </c>
      <c r="D2372" s="38" t="s">
        <v>163</v>
      </c>
      <c r="E2372" s="38" t="s">
        <v>10515</v>
      </c>
      <c r="F2372" s="38" t="s">
        <v>12017</v>
      </c>
      <c r="G2372" s="221" t="s">
        <v>10516</v>
      </c>
      <c r="H2372" s="38" t="s">
        <v>12831</v>
      </c>
      <c r="I2372" s="221">
        <v>0.02</v>
      </c>
      <c r="J2372" s="212" t="s">
        <v>17850</v>
      </c>
      <c r="K2372" s="53"/>
    </row>
    <row r="2373" spans="1:11" ht="31.2">
      <c r="A2373" s="53">
        <v>841</v>
      </c>
      <c r="B2373" s="53">
        <v>841</v>
      </c>
      <c r="C2373" s="38" t="s">
        <v>11850</v>
      </c>
      <c r="D2373" s="38" t="s">
        <v>163</v>
      </c>
      <c r="E2373" s="38" t="s">
        <v>10515</v>
      </c>
      <c r="F2373" s="38" t="s">
        <v>11885</v>
      </c>
      <c r="G2373" s="221" t="s">
        <v>10516</v>
      </c>
      <c r="H2373" s="38" t="s">
        <v>12832</v>
      </c>
      <c r="I2373" s="221">
        <v>1.3146</v>
      </c>
      <c r="J2373" s="212" t="s">
        <v>17850</v>
      </c>
      <c r="K2373" s="53"/>
    </row>
    <row r="2374" spans="1:11" ht="31.2">
      <c r="A2374" s="53">
        <v>842</v>
      </c>
      <c r="B2374" s="53">
        <v>842</v>
      </c>
      <c r="C2374" s="38" t="s">
        <v>11850</v>
      </c>
      <c r="D2374" s="38" t="s">
        <v>163</v>
      </c>
      <c r="E2374" s="38" t="s">
        <v>10515</v>
      </c>
      <c r="F2374" s="38" t="s">
        <v>11870</v>
      </c>
      <c r="G2374" s="221" t="s">
        <v>10516</v>
      </c>
      <c r="H2374" s="38" t="s">
        <v>12833</v>
      </c>
      <c r="I2374" s="221">
        <v>4.6424000000000003</v>
      </c>
      <c r="J2374" s="212" t="s">
        <v>17850</v>
      </c>
      <c r="K2374" s="53"/>
    </row>
    <row r="2375" spans="1:11" ht="31.2">
      <c r="A2375" s="53">
        <v>843</v>
      </c>
      <c r="B2375" s="53">
        <v>843</v>
      </c>
      <c r="C2375" s="38" t="s">
        <v>11850</v>
      </c>
      <c r="D2375" s="38" t="s">
        <v>160</v>
      </c>
      <c r="E2375" s="38" t="s">
        <v>10515</v>
      </c>
      <c r="F2375" s="38" t="s">
        <v>11879</v>
      </c>
      <c r="G2375" s="221" t="s">
        <v>10516</v>
      </c>
      <c r="H2375" s="38" t="s">
        <v>12834</v>
      </c>
      <c r="I2375" s="221">
        <v>6.3322000000000003</v>
      </c>
      <c r="J2375" s="212" t="s">
        <v>17850</v>
      </c>
      <c r="K2375" s="53"/>
    </row>
    <row r="2376" spans="1:11" ht="31.2">
      <c r="A2376" s="53">
        <v>844</v>
      </c>
      <c r="B2376" s="53">
        <v>844</v>
      </c>
      <c r="C2376" s="38" t="s">
        <v>11850</v>
      </c>
      <c r="D2376" s="38" t="s">
        <v>163</v>
      </c>
      <c r="E2376" s="38" t="s">
        <v>10515</v>
      </c>
      <c r="F2376" s="38" t="s">
        <v>11872</v>
      </c>
      <c r="G2376" s="221" t="s">
        <v>10516</v>
      </c>
      <c r="H2376" s="38" t="s">
        <v>12835</v>
      </c>
      <c r="I2376" s="221">
        <v>4.7766000000000002</v>
      </c>
      <c r="J2376" s="212" t="s">
        <v>17850</v>
      </c>
      <c r="K2376" s="53"/>
    </row>
    <row r="2377" spans="1:11" ht="31.2">
      <c r="A2377" s="53">
        <v>845</v>
      </c>
      <c r="B2377" s="53">
        <v>845</v>
      </c>
      <c r="C2377" s="38" t="s">
        <v>11850</v>
      </c>
      <c r="D2377" s="38" t="s">
        <v>163</v>
      </c>
      <c r="E2377" s="38" t="s">
        <v>10515</v>
      </c>
      <c r="F2377" s="38" t="s">
        <v>11869</v>
      </c>
      <c r="G2377" s="221" t="s">
        <v>10516</v>
      </c>
      <c r="H2377" s="38" t="s">
        <v>12836</v>
      </c>
      <c r="I2377" s="221">
        <v>4.3756000000000004</v>
      </c>
      <c r="J2377" s="212" t="s">
        <v>17850</v>
      </c>
      <c r="K2377" s="53"/>
    </row>
    <row r="2378" spans="1:11" ht="31.2">
      <c r="A2378" s="53">
        <v>846</v>
      </c>
      <c r="B2378" s="53">
        <v>846</v>
      </c>
      <c r="C2378" s="38" t="s">
        <v>11850</v>
      </c>
      <c r="D2378" s="38" t="s">
        <v>163</v>
      </c>
      <c r="E2378" s="38" t="s">
        <v>10515</v>
      </c>
      <c r="F2378" s="38" t="s">
        <v>12018</v>
      </c>
      <c r="G2378" s="221" t="s">
        <v>10516</v>
      </c>
      <c r="H2378" s="38" t="s">
        <v>12837</v>
      </c>
      <c r="I2378" s="221">
        <v>4.4166999999999996</v>
      </c>
      <c r="J2378" s="212" t="s">
        <v>17850</v>
      </c>
      <c r="K2378" s="53"/>
    </row>
    <row r="2379" spans="1:11" ht="31.2">
      <c r="A2379" s="53">
        <v>847</v>
      </c>
      <c r="B2379" s="53">
        <v>847</v>
      </c>
      <c r="C2379" s="38" t="s">
        <v>11850</v>
      </c>
      <c r="D2379" s="38" t="s">
        <v>163</v>
      </c>
      <c r="E2379" s="38" t="s">
        <v>10515</v>
      </c>
      <c r="F2379" s="38" t="s">
        <v>11888</v>
      </c>
      <c r="G2379" s="221" t="s">
        <v>10516</v>
      </c>
      <c r="H2379" s="38" t="s">
        <v>12838</v>
      </c>
      <c r="I2379" s="221">
        <v>4.5891999999999999</v>
      </c>
      <c r="J2379" s="212" t="s">
        <v>17850</v>
      </c>
      <c r="K2379" s="53"/>
    </row>
    <row r="2380" spans="1:11" ht="31.2">
      <c r="A2380" s="53">
        <v>848</v>
      </c>
      <c r="B2380" s="53">
        <v>848</v>
      </c>
      <c r="C2380" s="38" t="s">
        <v>11850</v>
      </c>
      <c r="D2380" s="38" t="s">
        <v>163</v>
      </c>
      <c r="E2380" s="38" t="s">
        <v>10515</v>
      </c>
      <c r="F2380" s="38" t="s">
        <v>11870</v>
      </c>
      <c r="G2380" s="221" t="s">
        <v>10516</v>
      </c>
      <c r="H2380" s="38" t="s">
        <v>12839</v>
      </c>
      <c r="I2380" s="221">
        <v>4.8274999999999997</v>
      </c>
      <c r="J2380" s="212" t="s">
        <v>17850</v>
      </c>
      <c r="K2380" s="53"/>
    </row>
    <row r="2381" spans="1:11" ht="31.2">
      <c r="A2381" s="53">
        <v>849</v>
      </c>
      <c r="B2381" s="53">
        <v>849</v>
      </c>
      <c r="C2381" s="38" t="s">
        <v>11850</v>
      </c>
      <c r="D2381" s="38" t="s">
        <v>163</v>
      </c>
      <c r="E2381" s="38" t="s">
        <v>10515</v>
      </c>
      <c r="F2381" s="38" t="s">
        <v>11876</v>
      </c>
      <c r="G2381" s="221" t="s">
        <v>10516</v>
      </c>
      <c r="H2381" s="38" t="s">
        <v>12840</v>
      </c>
      <c r="I2381" s="221">
        <v>4.9779999999999998</v>
      </c>
      <c r="J2381" s="212" t="s">
        <v>17850</v>
      </c>
      <c r="K2381" s="53"/>
    </row>
    <row r="2382" spans="1:11" ht="31.2">
      <c r="A2382" s="53">
        <v>850</v>
      </c>
      <c r="B2382" s="53">
        <v>850</v>
      </c>
      <c r="C2382" s="38" t="s">
        <v>11850</v>
      </c>
      <c r="D2382" s="38" t="s">
        <v>163</v>
      </c>
      <c r="E2382" s="38" t="s">
        <v>10518</v>
      </c>
      <c r="F2382" s="38" t="s">
        <v>12019</v>
      </c>
      <c r="G2382" s="221" t="s">
        <v>10516</v>
      </c>
      <c r="H2382" s="38" t="s">
        <v>12841</v>
      </c>
      <c r="I2382" s="221">
        <v>2</v>
      </c>
      <c r="J2382" s="212" t="s">
        <v>17850</v>
      </c>
      <c r="K2382" s="53"/>
    </row>
    <row r="2383" spans="1:11" ht="31.2">
      <c r="A2383" s="53">
        <v>851</v>
      </c>
      <c r="B2383" s="53">
        <v>851</v>
      </c>
      <c r="C2383" s="38" t="s">
        <v>11850</v>
      </c>
      <c r="D2383" s="38" t="s">
        <v>163</v>
      </c>
      <c r="E2383" s="38" t="s">
        <v>10515</v>
      </c>
      <c r="F2383" s="38" t="s">
        <v>11876</v>
      </c>
      <c r="G2383" s="221" t="s">
        <v>10516</v>
      </c>
      <c r="H2383" s="38" t="s">
        <v>12842</v>
      </c>
      <c r="I2383" s="221">
        <v>3.0400999999999998</v>
      </c>
      <c r="J2383" s="212" t="s">
        <v>17850</v>
      </c>
      <c r="K2383" s="53"/>
    </row>
    <row r="2384" spans="1:11" ht="31.2">
      <c r="A2384" s="53">
        <v>852</v>
      </c>
      <c r="B2384" s="53">
        <v>852</v>
      </c>
      <c r="C2384" s="38" t="s">
        <v>11850</v>
      </c>
      <c r="D2384" s="38" t="s">
        <v>163</v>
      </c>
      <c r="E2384" s="38" t="s">
        <v>10515</v>
      </c>
      <c r="F2384" s="38" t="s">
        <v>11869</v>
      </c>
      <c r="G2384" s="221" t="s">
        <v>10516</v>
      </c>
      <c r="H2384" s="38" t="s">
        <v>12843</v>
      </c>
      <c r="I2384" s="221">
        <v>4.6832000000000003</v>
      </c>
      <c r="J2384" s="212" t="s">
        <v>17850</v>
      </c>
      <c r="K2384" s="53"/>
    </row>
    <row r="2385" spans="1:11" ht="31.2">
      <c r="A2385" s="53">
        <v>853</v>
      </c>
      <c r="B2385" s="53">
        <v>853</v>
      </c>
      <c r="C2385" s="38" t="s">
        <v>11850</v>
      </c>
      <c r="D2385" s="38" t="s">
        <v>163</v>
      </c>
      <c r="E2385" s="38" t="s">
        <v>10515</v>
      </c>
      <c r="F2385" s="38" t="s">
        <v>11869</v>
      </c>
      <c r="G2385" s="221" t="s">
        <v>10516</v>
      </c>
      <c r="H2385" s="38" t="s">
        <v>12844</v>
      </c>
      <c r="I2385" s="221">
        <v>3.9068000000000001</v>
      </c>
      <c r="J2385" s="212" t="s">
        <v>17850</v>
      </c>
      <c r="K2385" s="53"/>
    </row>
    <row r="2386" spans="1:11" ht="31.2">
      <c r="A2386" s="53">
        <v>854</v>
      </c>
      <c r="B2386" s="53">
        <v>854</v>
      </c>
      <c r="C2386" s="38" t="s">
        <v>11850</v>
      </c>
      <c r="D2386" s="38" t="s">
        <v>163</v>
      </c>
      <c r="E2386" s="38" t="s">
        <v>10515</v>
      </c>
      <c r="F2386" s="38" t="s">
        <v>11888</v>
      </c>
      <c r="G2386" s="221" t="s">
        <v>10516</v>
      </c>
      <c r="H2386" s="38" t="s">
        <v>12845</v>
      </c>
      <c r="I2386" s="221">
        <v>0.01</v>
      </c>
      <c r="J2386" s="212" t="s">
        <v>17850</v>
      </c>
      <c r="K2386" s="53"/>
    </row>
    <row r="2387" spans="1:11" ht="31.2">
      <c r="A2387" s="53">
        <v>855</v>
      </c>
      <c r="B2387" s="53">
        <v>855</v>
      </c>
      <c r="C2387" s="38" t="s">
        <v>11850</v>
      </c>
      <c r="D2387" s="38" t="s">
        <v>163</v>
      </c>
      <c r="E2387" s="38" t="s">
        <v>10515</v>
      </c>
      <c r="F2387" s="38" t="s">
        <v>11869</v>
      </c>
      <c r="G2387" s="221" t="s">
        <v>10516</v>
      </c>
      <c r="H2387" s="38" t="s">
        <v>12846</v>
      </c>
      <c r="I2387" s="221">
        <v>0.5706</v>
      </c>
      <c r="J2387" s="212" t="s">
        <v>17850</v>
      </c>
      <c r="K2387" s="53"/>
    </row>
    <row r="2388" spans="1:11" ht="31.2">
      <c r="A2388" s="53">
        <v>856</v>
      </c>
      <c r="B2388" s="53">
        <v>856</v>
      </c>
      <c r="C2388" s="38" t="s">
        <v>11850</v>
      </c>
      <c r="D2388" s="38" t="s">
        <v>163</v>
      </c>
      <c r="E2388" s="38" t="s">
        <v>10515</v>
      </c>
      <c r="F2388" s="38" t="s">
        <v>11869</v>
      </c>
      <c r="G2388" s="221" t="s">
        <v>10516</v>
      </c>
      <c r="H2388" s="38" t="s">
        <v>12847</v>
      </c>
      <c r="I2388" s="221">
        <v>4.8209999999999997</v>
      </c>
      <c r="J2388" s="212" t="s">
        <v>17850</v>
      </c>
      <c r="K2388" s="53"/>
    </row>
    <row r="2389" spans="1:11" ht="31.2">
      <c r="A2389" s="53">
        <v>857</v>
      </c>
      <c r="B2389" s="53">
        <v>857</v>
      </c>
      <c r="C2389" s="38" t="s">
        <v>11850</v>
      </c>
      <c r="D2389" s="38" t="s">
        <v>163</v>
      </c>
      <c r="E2389" s="38" t="s">
        <v>10515</v>
      </c>
      <c r="F2389" s="38" t="s">
        <v>11876</v>
      </c>
      <c r="G2389" s="221" t="s">
        <v>10516</v>
      </c>
      <c r="H2389" s="38" t="s">
        <v>12848</v>
      </c>
      <c r="I2389" s="221">
        <v>3.9009</v>
      </c>
      <c r="J2389" s="212" t="s">
        <v>17850</v>
      </c>
      <c r="K2389" s="53"/>
    </row>
    <row r="2390" spans="1:11" ht="31.2">
      <c r="A2390" s="53">
        <v>858</v>
      </c>
      <c r="B2390" s="53">
        <v>858</v>
      </c>
      <c r="C2390" s="38" t="s">
        <v>11850</v>
      </c>
      <c r="D2390" s="38" t="s">
        <v>163</v>
      </c>
      <c r="E2390" s="38" t="s">
        <v>10515</v>
      </c>
      <c r="F2390" s="38" t="s">
        <v>11877</v>
      </c>
      <c r="G2390" s="221" t="s">
        <v>10516</v>
      </c>
      <c r="H2390" s="38" t="s">
        <v>12849</v>
      </c>
      <c r="I2390" s="221">
        <v>4.7766000000000002</v>
      </c>
      <c r="J2390" s="212" t="s">
        <v>17850</v>
      </c>
      <c r="K2390" s="53"/>
    </row>
    <row r="2391" spans="1:11" ht="31.2">
      <c r="A2391" s="53">
        <v>859</v>
      </c>
      <c r="B2391" s="53">
        <v>859</v>
      </c>
      <c r="C2391" s="38" t="s">
        <v>11850</v>
      </c>
      <c r="D2391" s="38" t="s">
        <v>163</v>
      </c>
      <c r="E2391" s="38" t="s">
        <v>10515</v>
      </c>
      <c r="F2391" s="38" t="s">
        <v>11876</v>
      </c>
      <c r="G2391" s="221" t="s">
        <v>10516</v>
      </c>
      <c r="H2391" s="38" t="s">
        <v>12850</v>
      </c>
      <c r="I2391" s="221">
        <v>1.1473</v>
      </c>
      <c r="J2391" s="212" t="s">
        <v>17850</v>
      </c>
      <c r="K2391" s="53"/>
    </row>
    <row r="2392" spans="1:11" ht="31.2">
      <c r="A2392" s="53">
        <v>860</v>
      </c>
      <c r="B2392" s="53">
        <v>860</v>
      </c>
      <c r="C2392" s="38" t="s">
        <v>11850</v>
      </c>
      <c r="D2392" s="38" t="s">
        <v>160</v>
      </c>
      <c r="E2392" s="38" t="s">
        <v>10515</v>
      </c>
      <c r="F2392" s="38" t="s">
        <v>11893</v>
      </c>
      <c r="G2392" s="221" t="s">
        <v>10516</v>
      </c>
      <c r="H2392" s="38" t="s">
        <v>12851</v>
      </c>
      <c r="I2392" s="221">
        <v>10.1706</v>
      </c>
      <c r="J2392" s="212" t="s">
        <v>17850</v>
      </c>
      <c r="K2392" s="53"/>
    </row>
    <row r="2393" spans="1:11" ht="31.2">
      <c r="A2393" s="53">
        <v>861</v>
      </c>
      <c r="B2393" s="53">
        <v>861</v>
      </c>
      <c r="C2393" s="38" t="s">
        <v>11851</v>
      </c>
      <c r="D2393" s="38" t="s">
        <v>185</v>
      </c>
      <c r="E2393" s="38" t="s">
        <v>11860</v>
      </c>
      <c r="F2393" s="38" t="s">
        <v>12020</v>
      </c>
      <c r="G2393" s="221" t="s">
        <v>10516</v>
      </c>
      <c r="H2393" s="38" t="s">
        <v>12852</v>
      </c>
      <c r="I2393" s="221">
        <v>49.64</v>
      </c>
      <c r="J2393" s="212" t="s">
        <v>17850</v>
      </c>
      <c r="K2393" s="53"/>
    </row>
    <row r="2394" spans="1:11" ht="31.2">
      <c r="A2394" s="53">
        <v>862</v>
      </c>
      <c r="B2394" s="53">
        <v>862</v>
      </c>
      <c r="C2394" s="38" t="s">
        <v>11850</v>
      </c>
      <c r="D2394" s="38" t="s">
        <v>163</v>
      </c>
      <c r="E2394" s="38" t="s">
        <v>10515</v>
      </c>
      <c r="F2394" s="38" t="s">
        <v>12021</v>
      </c>
      <c r="G2394" s="221" t="s">
        <v>10516</v>
      </c>
      <c r="H2394" s="38" t="s">
        <v>12853</v>
      </c>
      <c r="I2394" s="221">
        <v>3.9007999999999998</v>
      </c>
      <c r="J2394" s="212" t="s">
        <v>17850</v>
      </c>
      <c r="K2394" s="53"/>
    </row>
    <row r="2395" spans="1:11" ht="31.2">
      <c r="A2395" s="53">
        <v>863</v>
      </c>
      <c r="B2395" s="53">
        <v>863</v>
      </c>
      <c r="C2395" s="38" t="s">
        <v>11851</v>
      </c>
      <c r="D2395" s="38" t="s">
        <v>185</v>
      </c>
      <c r="E2395" s="38" t="s">
        <v>10515</v>
      </c>
      <c r="F2395" s="38" t="s">
        <v>11873</v>
      </c>
      <c r="G2395" s="221" t="s">
        <v>10516</v>
      </c>
      <c r="H2395" s="38" t="s">
        <v>12854</v>
      </c>
      <c r="I2395" s="221">
        <v>4.7035</v>
      </c>
      <c r="J2395" s="212" t="s">
        <v>17850</v>
      </c>
      <c r="K2395" s="53"/>
    </row>
    <row r="2396" spans="1:11" ht="31.2">
      <c r="A2396" s="53">
        <v>864</v>
      </c>
      <c r="B2396" s="53">
        <v>864</v>
      </c>
      <c r="C2396" s="38" t="s">
        <v>11850</v>
      </c>
      <c r="D2396" s="38" t="s">
        <v>163</v>
      </c>
      <c r="E2396" s="38" t="s">
        <v>10515</v>
      </c>
      <c r="F2396" s="38" t="s">
        <v>11876</v>
      </c>
      <c r="G2396" s="221" t="s">
        <v>10516</v>
      </c>
      <c r="H2396" s="38" t="s">
        <v>12855</v>
      </c>
      <c r="I2396" s="221">
        <v>3.8929</v>
      </c>
      <c r="J2396" s="212" t="s">
        <v>17850</v>
      </c>
      <c r="K2396" s="53"/>
    </row>
    <row r="2397" spans="1:11" ht="31.2">
      <c r="A2397" s="53">
        <v>865</v>
      </c>
      <c r="B2397" s="53">
        <v>865</v>
      </c>
      <c r="C2397" s="38" t="s">
        <v>11850</v>
      </c>
      <c r="D2397" s="38" t="s">
        <v>163</v>
      </c>
      <c r="E2397" s="38" t="s">
        <v>10515</v>
      </c>
      <c r="F2397" s="38" t="s">
        <v>11872</v>
      </c>
      <c r="G2397" s="221" t="s">
        <v>10516</v>
      </c>
      <c r="H2397" s="38" t="s">
        <v>12856</v>
      </c>
      <c r="I2397" s="221">
        <v>4.0769000000000002</v>
      </c>
      <c r="J2397" s="212" t="s">
        <v>17850</v>
      </c>
      <c r="K2397" s="53"/>
    </row>
    <row r="2398" spans="1:11" ht="31.2">
      <c r="A2398" s="53">
        <v>866</v>
      </c>
      <c r="B2398" s="53">
        <v>866</v>
      </c>
      <c r="C2398" s="38" t="s">
        <v>11850</v>
      </c>
      <c r="D2398" s="38" t="s">
        <v>160</v>
      </c>
      <c r="E2398" s="38" t="s">
        <v>10515</v>
      </c>
      <c r="F2398" s="38" t="s">
        <v>11899</v>
      </c>
      <c r="G2398" s="221" t="s">
        <v>10516</v>
      </c>
      <c r="H2398" s="38" t="s">
        <v>12857</v>
      </c>
      <c r="I2398" s="221">
        <v>4.8250000000000002</v>
      </c>
      <c r="J2398" s="212" t="s">
        <v>17850</v>
      </c>
      <c r="K2398" s="53"/>
    </row>
    <row r="2399" spans="1:11" ht="31.2">
      <c r="A2399" s="53">
        <v>867</v>
      </c>
      <c r="B2399" s="53">
        <v>867</v>
      </c>
      <c r="C2399" s="38" t="s">
        <v>11850</v>
      </c>
      <c r="D2399" s="38" t="s">
        <v>163</v>
      </c>
      <c r="E2399" s="38" t="s">
        <v>11200</v>
      </c>
      <c r="F2399" s="38" t="s">
        <v>11900</v>
      </c>
      <c r="G2399" s="221" t="s">
        <v>10516</v>
      </c>
      <c r="H2399" s="38" t="s">
        <v>12858</v>
      </c>
      <c r="I2399" s="221">
        <v>3.3740000000000001</v>
      </c>
      <c r="J2399" s="212" t="s">
        <v>17850</v>
      </c>
      <c r="K2399" s="53"/>
    </row>
    <row r="2400" spans="1:11" ht="31.2">
      <c r="A2400" s="53">
        <v>868</v>
      </c>
      <c r="B2400" s="53">
        <v>868</v>
      </c>
      <c r="C2400" s="38" t="s">
        <v>11850</v>
      </c>
      <c r="D2400" s="38" t="s">
        <v>163</v>
      </c>
      <c r="E2400" s="38" t="s">
        <v>10515</v>
      </c>
      <c r="F2400" s="38" t="s">
        <v>12022</v>
      </c>
      <c r="G2400" s="221" t="s">
        <v>10516</v>
      </c>
      <c r="H2400" s="38" t="s">
        <v>12859</v>
      </c>
      <c r="I2400" s="221">
        <v>4.0724999999999998</v>
      </c>
      <c r="J2400" s="212" t="s">
        <v>17850</v>
      </c>
      <c r="K2400" s="53"/>
    </row>
    <row r="2401" spans="1:11" ht="31.2">
      <c r="A2401" s="53">
        <v>869</v>
      </c>
      <c r="B2401" s="53">
        <v>869</v>
      </c>
      <c r="C2401" s="38" t="s">
        <v>11850</v>
      </c>
      <c r="D2401" s="38" t="s">
        <v>163</v>
      </c>
      <c r="E2401" s="38" t="s">
        <v>10515</v>
      </c>
      <c r="F2401" s="38" t="s">
        <v>11869</v>
      </c>
      <c r="G2401" s="221" t="s">
        <v>10516</v>
      </c>
      <c r="H2401" s="38" t="s">
        <v>12860</v>
      </c>
      <c r="I2401" s="221">
        <v>2.3883000000000001</v>
      </c>
      <c r="J2401" s="212" t="s">
        <v>17850</v>
      </c>
      <c r="K2401" s="53"/>
    </row>
    <row r="2402" spans="1:11" ht="62.4">
      <c r="A2402" s="53">
        <v>870</v>
      </c>
      <c r="B2402" s="53">
        <v>870</v>
      </c>
      <c r="C2402" s="38" t="s">
        <v>11851</v>
      </c>
      <c r="D2402" s="38" t="s">
        <v>185</v>
      </c>
      <c r="E2402" s="38" t="s">
        <v>10844</v>
      </c>
      <c r="F2402" s="38" t="s">
        <v>11873</v>
      </c>
      <c r="G2402" s="221" t="s">
        <v>10516</v>
      </c>
      <c r="H2402" s="38" t="s">
        <v>12861</v>
      </c>
      <c r="I2402" s="221">
        <v>2</v>
      </c>
      <c r="J2402" s="212" t="s">
        <v>17850</v>
      </c>
      <c r="K2402" s="53"/>
    </row>
    <row r="2403" spans="1:11" ht="31.2">
      <c r="A2403" s="53">
        <v>871</v>
      </c>
      <c r="B2403" s="53">
        <v>871</v>
      </c>
      <c r="C2403" s="38" t="s">
        <v>11850</v>
      </c>
      <c r="D2403" s="38" t="s">
        <v>163</v>
      </c>
      <c r="E2403" s="38" t="s">
        <v>10515</v>
      </c>
      <c r="F2403" s="38" t="s">
        <v>12023</v>
      </c>
      <c r="G2403" s="221" t="s">
        <v>10516</v>
      </c>
      <c r="H2403" s="38" t="s">
        <v>12862</v>
      </c>
      <c r="I2403" s="221">
        <v>4.0335999999999999</v>
      </c>
      <c r="J2403" s="212" t="s">
        <v>17850</v>
      </c>
      <c r="K2403" s="53"/>
    </row>
    <row r="2404" spans="1:11" ht="31.2">
      <c r="A2404" s="53">
        <v>872</v>
      </c>
      <c r="B2404" s="53">
        <v>872</v>
      </c>
      <c r="C2404" s="38" t="s">
        <v>11850</v>
      </c>
      <c r="D2404" s="38" t="s">
        <v>163</v>
      </c>
      <c r="E2404" s="38" t="s">
        <v>10515</v>
      </c>
      <c r="F2404" s="38" t="s">
        <v>11877</v>
      </c>
      <c r="G2404" s="221" t="s">
        <v>10516</v>
      </c>
      <c r="H2404" s="38" t="s">
        <v>12863</v>
      </c>
      <c r="I2404" s="221">
        <v>3.6008</v>
      </c>
      <c r="J2404" s="212" t="s">
        <v>17850</v>
      </c>
      <c r="K2404" s="53"/>
    </row>
    <row r="2405" spans="1:11" ht="31.2">
      <c r="A2405" s="53">
        <v>873</v>
      </c>
      <c r="B2405" s="53">
        <v>873</v>
      </c>
      <c r="C2405" s="38" t="s">
        <v>11850</v>
      </c>
      <c r="D2405" s="38" t="s">
        <v>160</v>
      </c>
      <c r="E2405" s="38" t="s">
        <v>10515</v>
      </c>
      <c r="F2405" s="38" t="s">
        <v>11893</v>
      </c>
      <c r="G2405" s="221" t="s">
        <v>10516</v>
      </c>
      <c r="H2405" s="38" t="s">
        <v>12864</v>
      </c>
      <c r="I2405" s="221">
        <v>10.180899999999999</v>
      </c>
      <c r="J2405" s="212" t="s">
        <v>17850</v>
      </c>
      <c r="K2405" s="53"/>
    </row>
    <row r="2406" spans="1:11" ht="31.2">
      <c r="A2406" s="53">
        <v>874</v>
      </c>
      <c r="B2406" s="53">
        <v>874</v>
      </c>
      <c r="C2406" s="38" t="s">
        <v>11850</v>
      </c>
      <c r="D2406" s="38" t="s">
        <v>163</v>
      </c>
      <c r="E2406" s="38" t="s">
        <v>10515</v>
      </c>
      <c r="F2406" s="38" t="s">
        <v>11876</v>
      </c>
      <c r="G2406" s="221" t="s">
        <v>10516</v>
      </c>
      <c r="H2406" s="38" t="s">
        <v>12865</v>
      </c>
      <c r="I2406" s="221">
        <v>3.9009</v>
      </c>
      <c r="J2406" s="212" t="s">
        <v>17850</v>
      </c>
      <c r="K2406" s="53"/>
    </row>
    <row r="2407" spans="1:11" ht="31.2">
      <c r="A2407" s="53">
        <v>875</v>
      </c>
      <c r="B2407" s="53">
        <v>875</v>
      </c>
      <c r="C2407" s="38" t="s">
        <v>11850</v>
      </c>
      <c r="D2407" s="38" t="s">
        <v>163</v>
      </c>
      <c r="E2407" s="38" t="s">
        <v>10515</v>
      </c>
      <c r="F2407" s="38" t="s">
        <v>11876</v>
      </c>
      <c r="G2407" s="221" t="s">
        <v>10516</v>
      </c>
      <c r="H2407" s="38" t="s">
        <v>12866</v>
      </c>
      <c r="I2407" s="221">
        <v>3.9007000000000001</v>
      </c>
      <c r="J2407" s="212" t="s">
        <v>17850</v>
      </c>
      <c r="K2407" s="53"/>
    </row>
    <row r="2408" spans="1:11" ht="31.2">
      <c r="A2408" s="53">
        <v>876</v>
      </c>
      <c r="B2408" s="53">
        <v>876</v>
      </c>
      <c r="C2408" s="38" t="s">
        <v>11850</v>
      </c>
      <c r="D2408" s="38" t="s">
        <v>160</v>
      </c>
      <c r="E2408" s="38" t="s">
        <v>10515</v>
      </c>
      <c r="F2408" s="38" t="s">
        <v>12024</v>
      </c>
      <c r="G2408" s="221" t="s">
        <v>10516</v>
      </c>
      <c r="H2408" s="38" t="s">
        <v>12867</v>
      </c>
      <c r="I2408" s="221">
        <v>10.8996</v>
      </c>
      <c r="J2408" s="212" t="s">
        <v>17850</v>
      </c>
      <c r="K2408" s="53"/>
    </row>
    <row r="2409" spans="1:11" ht="62.4">
      <c r="A2409" s="53">
        <v>877</v>
      </c>
      <c r="B2409" s="53">
        <v>877</v>
      </c>
      <c r="C2409" s="38" t="s">
        <v>11851</v>
      </c>
      <c r="D2409" s="38" t="s">
        <v>185</v>
      </c>
      <c r="E2409" s="38" t="s">
        <v>10844</v>
      </c>
      <c r="F2409" s="38" t="s">
        <v>11873</v>
      </c>
      <c r="G2409" s="221" t="s">
        <v>10516</v>
      </c>
      <c r="H2409" s="38" t="s">
        <v>12868</v>
      </c>
      <c r="I2409" s="221">
        <v>1.1115999999999999</v>
      </c>
      <c r="J2409" s="212" t="s">
        <v>17850</v>
      </c>
      <c r="K2409" s="53"/>
    </row>
    <row r="2410" spans="1:11" ht="31.2">
      <c r="A2410" s="53">
        <v>878</v>
      </c>
      <c r="B2410" s="53">
        <v>878</v>
      </c>
      <c r="C2410" s="38" t="s">
        <v>11850</v>
      </c>
      <c r="D2410" s="38" t="s">
        <v>160</v>
      </c>
      <c r="E2410" s="38" t="s">
        <v>10515</v>
      </c>
      <c r="F2410" s="38" t="s">
        <v>11879</v>
      </c>
      <c r="G2410" s="221" t="s">
        <v>10516</v>
      </c>
      <c r="H2410" s="38" t="s">
        <v>12869</v>
      </c>
      <c r="I2410" s="221">
        <v>6.3244999999999996</v>
      </c>
      <c r="J2410" s="212" t="s">
        <v>17850</v>
      </c>
      <c r="K2410" s="53"/>
    </row>
    <row r="2411" spans="1:11" ht="31.2">
      <c r="A2411" s="53">
        <v>879</v>
      </c>
      <c r="B2411" s="53">
        <v>879</v>
      </c>
      <c r="C2411" s="38" t="s">
        <v>11850</v>
      </c>
      <c r="D2411" s="38" t="s">
        <v>163</v>
      </c>
      <c r="E2411" s="38" t="s">
        <v>10515</v>
      </c>
      <c r="F2411" s="38" t="s">
        <v>11876</v>
      </c>
      <c r="G2411" s="221" t="s">
        <v>10516</v>
      </c>
      <c r="H2411" s="38" t="s">
        <v>12870</v>
      </c>
      <c r="I2411" s="221">
        <v>3.8969999999999998</v>
      </c>
      <c r="J2411" s="212" t="s">
        <v>17850</v>
      </c>
      <c r="K2411" s="53"/>
    </row>
    <row r="2412" spans="1:11" ht="31.2">
      <c r="A2412" s="53">
        <v>880</v>
      </c>
      <c r="B2412" s="53">
        <v>880</v>
      </c>
      <c r="C2412" s="38" t="s">
        <v>11850</v>
      </c>
      <c r="D2412" s="38" t="s">
        <v>160</v>
      </c>
      <c r="E2412" s="38" t="s">
        <v>10515</v>
      </c>
      <c r="F2412" s="38" t="s">
        <v>11899</v>
      </c>
      <c r="G2412" s="221" t="s">
        <v>10516</v>
      </c>
      <c r="H2412" s="38" t="s">
        <v>12871</v>
      </c>
      <c r="I2412" s="221">
        <v>4.8249000000000004</v>
      </c>
      <c r="J2412" s="212" t="s">
        <v>17850</v>
      </c>
      <c r="K2412" s="53"/>
    </row>
    <row r="2413" spans="1:11" ht="31.2">
      <c r="A2413" s="53">
        <v>881</v>
      </c>
      <c r="B2413" s="53">
        <v>881</v>
      </c>
      <c r="C2413" s="38" t="s">
        <v>11850</v>
      </c>
      <c r="D2413" s="38" t="s">
        <v>163</v>
      </c>
      <c r="E2413" s="38" t="s">
        <v>10515</v>
      </c>
      <c r="F2413" s="38" t="s">
        <v>11876</v>
      </c>
      <c r="G2413" s="221" t="s">
        <v>10516</v>
      </c>
      <c r="H2413" s="38" t="s">
        <v>12872</v>
      </c>
      <c r="I2413" s="221">
        <v>4.6797000000000004</v>
      </c>
      <c r="J2413" s="212" t="s">
        <v>17850</v>
      </c>
      <c r="K2413" s="53"/>
    </row>
    <row r="2414" spans="1:11" ht="31.2">
      <c r="A2414" s="53">
        <v>882</v>
      </c>
      <c r="B2414" s="53">
        <v>882</v>
      </c>
      <c r="C2414" s="38" t="s">
        <v>11850</v>
      </c>
      <c r="D2414" s="38" t="s">
        <v>163</v>
      </c>
      <c r="E2414" s="38" t="s">
        <v>10518</v>
      </c>
      <c r="F2414" s="38" t="s">
        <v>12025</v>
      </c>
      <c r="G2414" s="221" t="s">
        <v>10516</v>
      </c>
      <c r="H2414" s="38" t="s">
        <v>12873</v>
      </c>
      <c r="I2414" s="221">
        <v>2</v>
      </c>
      <c r="J2414" s="212" t="s">
        <v>17850</v>
      </c>
      <c r="K2414" s="53"/>
    </row>
    <row r="2415" spans="1:11" ht="31.2">
      <c r="A2415" s="53">
        <v>883</v>
      </c>
      <c r="B2415" s="53">
        <v>883</v>
      </c>
      <c r="C2415" s="38" t="s">
        <v>11850</v>
      </c>
      <c r="D2415" s="38" t="s">
        <v>163</v>
      </c>
      <c r="E2415" s="38" t="s">
        <v>10515</v>
      </c>
      <c r="F2415" s="38" t="s">
        <v>11870</v>
      </c>
      <c r="G2415" s="221" t="s">
        <v>10516</v>
      </c>
      <c r="H2415" s="38" t="s">
        <v>12874</v>
      </c>
      <c r="I2415" s="221">
        <v>3.7826</v>
      </c>
      <c r="J2415" s="212" t="s">
        <v>17850</v>
      </c>
      <c r="K2415" s="53"/>
    </row>
    <row r="2416" spans="1:11" ht="31.2">
      <c r="A2416" s="53">
        <v>884</v>
      </c>
      <c r="B2416" s="53">
        <v>884</v>
      </c>
      <c r="C2416" s="38" t="s">
        <v>11850</v>
      </c>
      <c r="D2416" s="38" t="s">
        <v>163</v>
      </c>
      <c r="E2416" s="38" t="s">
        <v>10515</v>
      </c>
      <c r="F2416" s="38" t="s">
        <v>11876</v>
      </c>
      <c r="G2416" s="221" t="s">
        <v>10516</v>
      </c>
      <c r="H2416" s="38" t="s">
        <v>12875</v>
      </c>
      <c r="I2416" s="221">
        <v>4.5286999999999997</v>
      </c>
      <c r="J2416" s="212" t="s">
        <v>17850</v>
      </c>
      <c r="K2416" s="53"/>
    </row>
    <row r="2417" spans="1:11" ht="31.2">
      <c r="A2417" s="53">
        <v>885</v>
      </c>
      <c r="B2417" s="53">
        <v>885</v>
      </c>
      <c r="C2417" s="38" t="s">
        <v>11851</v>
      </c>
      <c r="D2417" s="38" t="s">
        <v>185</v>
      </c>
      <c r="E2417" s="38" t="s">
        <v>10515</v>
      </c>
      <c r="F2417" s="38" t="s">
        <v>11873</v>
      </c>
      <c r="G2417" s="221" t="s">
        <v>10516</v>
      </c>
      <c r="H2417" s="38" t="s">
        <v>12876</v>
      </c>
      <c r="I2417" s="221">
        <v>4.7037000000000004</v>
      </c>
      <c r="J2417" s="212" t="s">
        <v>17850</v>
      </c>
      <c r="K2417" s="53"/>
    </row>
    <row r="2418" spans="1:11" ht="31.2">
      <c r="A2418" s="53">
        <v>886</v>
      </c>
      <c r="B2418" s="53">
        <v>886</v>
      </c>
      <c r="C2418" s="38" t="s">
        <v>11850</v>
      </c>
      <c r="D2418" s="38" t="s">
        <v>163</v>
      </c>
      <c r="E2418" s="38" t="s">
        <v>10515</v>
      </c>
      <c r="F2418" s="38" t="s">
        <v>11888</v>
      </c>
      <c r="G2418" s="221" t="s">
        <v>10516</v>
      </c>
      <c r="H2418" s="38" t="s">
        <v>12877</v>
      </c>
      <c r="I2418" s="221">
        <v>0.01</v>
      </c>
      <c r="J2418" s="212" t="s">
        <v>17850</v>
      </c>
      <c r="K2418" s="53"/>
    </row>
    <row r="2419" spans="1:11" ht="31.2">
      <c r="A2419" s="53">
        <v>887</v>
      </c>
      <c r="B2419" s="53">
        <v>887</v>
      </c>
      <c r="C2419" s="38" t="s">
        <v>11850</v>
      </c>
      <c r="D2419" s="38" t="s">
        <v>163</v>
      </c>
      <c r="E2419" s="38" t="s">
        <v>10515</v>
      </c>
      <c r="F2419" s="38" t="s">
        <v>11869</v>
      </c>
      <c r="G2419" s="221" t="s">
        <v>10516</v>
      </c>
      <c r="H2419" s="38" t="s">
        <v>12878</v>
      </c>
      <c r="I2419" s="221">
        <v>4.2484000000000002</v>
      </c>
      <c r="J2419" s="212" t="s">
        <v>17850</v>
      </c>
      <c r="K2419" s="53"/>
    </row>
    <row r="2420" spans="1:11" ht="31.2">
      <c r="A2420" s="53">
        <v>888</v>
      </c>
      <c r="B2420" s="53">
        <v>888</v>
      </c>
      <c r="C2420" s="38" t="s">
        <v>11850</v>
      </c>
      <c r="D2420" s="38" t="s">
        <v>163</v>
      </c>
      <c r="E2420" s="38" t="s">
        <v>10515</v>
      </c>
      <c r="F2420" s="38" t="s">
        <v>11869</v>
      </c>
      <c r="G2420" s="221" t="s">
        <v>10516</v>
      </c>
      <c r="H2420" s="38" t="s">
        <v>12879</v>
      </c>
      <c r="I2420" s="221">
        <v>4.7713000000000001</v>
      </c>
      <c r="J2420" s="212" t="s">
        <v>17850</v>
      </c>
      <c r="K2420" s="53"/>
    </row>
    <row r="2421" spans="1:11" ht="31.2">
      <c r="A2421" s="53">
        <v>889</v>
      </c>
      <c r="B2421" s="53">
        <v>889</v>
      </c>
      <c r="C2421" s="38" t="s">
        <v>11850</v>
      </c>
      <c r="D2421" s="38" t="s">
        <v>163</v>
      </c>
      <c r="E2421" s="38" t="s">
        <v>10515</v>
      </c>
      <c r="F2421" s="38" t="s">
        <v>11872</v>
      </c>
      <c r="G2421" s="221" t="s">
        <v>10516</v>
      </c>
      <c r="H2421" s="38" t="s">
        <v>12880</v>
      </c>
      <c r="I2421" s="221">
        <v>3.9009</v>
      </c>
      <c r="J2421" s="212" t="s">
        <v>17850</v>
      </c>
      <c r="K2421" s="53"/>
    </row>
    <row r="2422" spans="1:11" ht="31.2">
      <c r="A2422" s="53">
        <v>890</v>
      </c>
      <c r="B2422" s="53">
        <v>890</v>
      </c>
      <c r="C2422" s="38" t="s">
        <v>11850</v>
      </c>
      <c r="D2422" s="38" t="s">
        <v>160</v>
      </c>
      <c r="E2422" s="38" t="s">
        <v>11833</v>
      </c>
      <c r="F2422" s="38" t="s">
        <v>12026</v>
      </c>
      <c r="G2422" s="221" t="s">
        <v>10516</v>
      </c>
      <c r="H2422" s="38" t="s">
        <v>12881</v>
      </c>
      <c r="I2422" s="221">
        <v>103.09059999999999</v>
      </c>
      <c r="J2422" s="212" t="s">
        <v>17850</v>
      </c>
      <c r="K2422" s="53"/>
    </row>
    <row r="2423" spans="1:11" ht="31.2">
      <c r="A2423" s="53">
        <v>891</v>
      </c>
      <c r="B2423" s="53">
        <v>891</v>
      </c>
      <c r="C2423" s="38" t="s">
        <v>11851</v>
      </c>
      <c r="D2423" s="38" t="s">
        <v>185</v>
      </c>
      <c r="E2423" s="38" t="s">
        <v>11200</v>
      </c>
      <c r="F2423" s="38" t="s">
        <v>11873</v>
      </c>
      <c r="G2423" s="221" t="s">
        <v>10516</v>
      </c>
      <c r="H2423" s="38" t="s">
        <v>12882</v>
      </c>
      <c r="I2423" s="221">
        <v>3.8569</v>
      </c>
      <c r="J2423" s="212" t="s">
        <v>17850</v>
      </c>
      <c r="K2423" s="53"/>
    </row>
    <row r="2424" spans="1:11" ht="31.2">
      <c r="A2424" s="53">
        <v>892</v>
      </c>
      <c r="B2424" s="53">
        <v>892</v>
      </c>
      <c r="C2424" s="38" t="s">
        <v>11850</v>
      </c>
      <c r="D2424" s="38" t="s">
        <v>163</v>
      </c>
      <c r="E2424" s="38" t="s">
        <v>11864</v>
      </c>
      <c r="F2424" s="38" t="s">
        <v>11872</v>
      </c>
      <c r="G2424" s="221" t="s">
        <v>10516</v>
      </c>
      <c r="H2424" s="38" t="s">
        <v>12883</v>
      </c>
      <c r="I2424" s="221">
        <v>4.5891999999999999</v>
      </c>
      <c r="J2424" s="212" t="s">
        <v>17850</v>
      </c>
      <c r="K2424" s="53"/>
    </row>
    <row r="2425" spans="1:11" ht="31.2">
      <c r="A2425" s="53">
        <v>893</v>
      </c>
      <c r="B2425" s="53">
        <v>893</v>
      </c>
      <c r="C2425" s="38" t="s">
        <v>11850</v>
      </c>
      <c r="D2425" s="38" t="s">
        <v>163</v>
      </c>
      <c r="E2425" s="38" t="s">
        <v>10515</v>
      </c>
      <c r="F2425" s="38" t="s">
        <v>11938</v>
      </c>
      <c r="G2425" s="221" t="s">
        <v>10516</v>
      </c>
      <c r="H2425" s="38" t="s">
        <v>12884</v>
      </c>
      <c r="I2425" s="221">
        <v>0.02</v>
      </c>
      <c r="J2425" s="212" t="s">
        <v>17850</v>
      </c>
      <c r="K2425" s="53"/>
    </row>
    <row r="2426" spans="1:11" ht="62.4">
      <c r="A2426" s="53">
        <v>894</v>
      </c>
      <c r="B2426" s="53">
        <v>894</v>
      </c>
      <c r="C2426" s="38" t="s">
        <v>11851</v>
      </c>
      <c r="D2426" s="38" t="s">
        <v>185</v>
      </c>
      <c r="E2426" s="38" t="s">
        <v>10844</v>
      </c>
      <c r="F2426" s="38" t="s">
        <v>11873</v>
      </c>
      <c r="G2426" s="221" t="s">
        <v>10516</v>
      </c>
      <c r="H2426" s="38" t="s">
        <v>12885</v>
      </c>
      <c r="I2426" s="221">
        <v>2</v>
      </c>
      <c r="J2426" s="212" t="s">
        <v>17850</v>
      </c>
      <c r="K2426" s="53"/>
    </row>
    <row r="2427" spans="1:11" ht="31.2">
      <c r="A2427" s="53">
        <v>895</v>
      </c>
      <c r="B2427" s="53">
        <v>895</v>
      </c>
      <c r="C2427" s="38" t="s">
        <v>11850</v>
      </c>
      <c r="D2427" s="38" t="s">
        <v>163</v>
      </c>
      <c r="E2427" s="38" t="s">
        <v>10515</v>
      </c>
      <c r="F2427" s="38" t="s">
        <v>12027</v>
      </c>
      <c r="G2427" s="221" t="s">
        <v>10516</v>
      </c>
      <c r="H2427" s="38" t="s">
        <v>12886</v>
      </c>
      <c r="I2427" s="221">
        <v>3.8826999999999998</v>
      </c>
      <c r="J2427" s="212" t="s">
        <v>17850</v>
      </c>
      <c r="K2427" s="53"/>
    </row>
    <row r="2428" spans="1:11" ht="31.2">
      <c r="A2428" s="53">
        <v>896</v>
      </c>
      <c r="B2428" s="53">
        <v>896</v>
      </c>
      <c r="C2428" s="38" t="s">
        <v>11850</v>
      </c>
      <c r="D2428" s="38" t="s">
        <v>163</v>
      </c>
      <c r="E2428" s="38" t="s">
        <v>10515</v>
      </c>
      <c r="F2428" s="38" t="s">
        <v>11876</v>
      </c>
      <c r="G2428" s="221" t="s">
        <v>10516</v>
      </c>
      <c r="H2428" s="38" t="s">
        <v>12887</v>
      </c>
      <c r="I2428" s="221">
        <v>3.9009</v>
      </c>
      <c r="J2428" s="212" t="s">
        <v>17850</v>
      </c>
      <c r="K2428" s="53"/>
    </row>
    <row r="2429" spans="1:11" ht="31.2">
      <c r="A2429" s="53">
        <v>897</v>
      </c>
      <c r="B2429" s="53">
        <v>897</v>
      </c>
      <c r="C2429" s="38" t="s">
        <v>11850</v>
      </c>
      <c r="D2429" s="38" t="s">
        <v>163</v>
      </c>
      <c r="E2429" s="38" t="s">
        <v>10515</v>
      </c>
      <c r="F2429" s="38" t="s">
        <v>11876</v>
      </c>
      <c r="G2429" s="221" t="s">
        <v>10516</v>
      </c>
      <c r="H2429" s="38" t="s">
        <v>12888</v>
      </c>
      <c r="I2429" s="221">
        <v>1.5354000000000001</v>
      </c>
      <c r="J2429" s="212" t="s">
        <v>17850</v>
      </c>
      <c r="K2429" s="53"/>
    </row>
    <row r="2430" spans="1:11" ht="31.2">
      <c r="A2430" s="53">
        <v>898</v>
      </c>
      <c r="B2430" s="53">
        <v>898</v>
      </c>
      <c r="C2430" s="38" t="s">
        <v>11850</v>
      </c>
      <c r="D2430" s="38" t="s">
        <v>163</v>
      </c>
      <c r="E2430" s="38" t="s">
        <v>10515</v>
      </c>
      <c r="F2430" s="38" t="s">
        <v>11869</v>
      </c>
      <c r="G2430" s="221" t="s">
        <v>10516</v>
      </c>
      <c r="H2430" s="38" t="s">
        <v>12889</v>
      </c>
      <c r="I2430" s="221">
        <v>3.9279000000000002</v>
      </c>
      <c r="J2430" s="212" t="s">
        <v>17850</v>
      </c>
      <c r="K2430" s="53"/>
    </row>
    <row r="2431" spans="1:11" ht="31.2">
      <c r="A2431" s="53">
        <v>899</v>
      </c>
      <c r="B2431" s="53">
        <v>899</v>
      </c>
      <c r="C2431" s="38" t="s">
        <v>11850</v>
      </c>
      <c r="D2431" s="38" t="s">
        <v>160</v>
      </c>
      <c r="E2431" s="38" t="s">
        <v>10515</v>
      </c>
      <c r="F2431" s="38" t="s">
        <v>11895</v>
      </c>
      <c r="G2431" s="221" t="s">
        <v>10516</v>
      </c>
      <c r="H2431" s="38" t="s">
        <v>12890</v>
      </c>
      <c r="I2431" s="221">
        <v>3.6175999999999999</v>
      </c>
      <c r="J2431" s="212" t="s">
        <v>17850</v>
      </c>
      <c r="K2431" s="53"/>
    </row>
    <row r="2432" spans="1:11" ht="31.2">
      <c r="A2432" s="53">
        <v>900</v>
      </c>
      <c r="B2432" s="53">
        <v>900</v>
      </c>
      <c r="C2432" s="38" t="s">
        <v>11850</v>
      </c>
      <c r="D2432" s="38" t="s">
        <v>163</v>
      </c>
      <c r="E2432" s="38" t="s">
        <v>10515</v>
      </c>
      <c r="F2432" s="38" t="s">
        <v>11882</v>
      </c>
      <c r="G2432" s="221" t="s">
        <v>10516</v>
      </c>
      <c r="H2432" s="38" t="s">
        <v>12891</v>
      </c>
      <c r="I2432" s="221">
        <v>4.7763</v>
      </c>
      <c r="J2432" s="212" t="s">
        <v>17850</v>
      </c>
      <c r="K2432" s="53"/>
    </row>
    <row r="2433" spans="1:11" ht="31.2">
      <c r="A2433" s="53">
        <v>901</v>
      </c>
      <c r="B2433" s="53">
        <v>901</v>
      </c>
      <c r="C2433" s="38" t="s">
        <v>11851</v>
      </c>
      <c r="D2433" s="38" t="s">
        <v>185</v>
      </c>
      <c r="E2433" s="38" t="s">
        <v>10515</v>
      </c>
      <c r="F2433" s="38" t="s">
        <v>11873</v>
      </c>
      <c r="G2433" s="221" t="s">
        <v>10516</v>
      </c>
      <c r="H2433" s="38" t="s">
        <v>12892</v>
      </c>
      <c r="I2433" s="221">
        <v>4.7012999999999998</v>
      </c>
      <c r="J2433" s="212" t="s">
        <v>17850</v>
      </c>
      <c r="K2433" s="53"/>
    </row>
    <row r="2434" spans="1:11" ht="31.2">
      <c r="A2434" s="53">
        <v>902</v>
      </c>
      <c r="B2434" s="53">
        <v>902</v>
      </c>
      <c r="C2434" s="38" t="s">
        <v>11851</v>
      </c>
      <c r="D2434" s="38" t="s">
        <v>185</v>
      </c>
      <c r="E2434" s="38" t="s">
        <v>10515</v>
      </c>
      <c r="F2434" s="38" t="s">
        <v>12028</v>
      </c>
      <c r="G2434" s="221" t="s">
        <v>10516</v>
      </c>
      <c r="H2434" s="38" t="s">
        <v>12893</v>
      </c>
      <c r="I2434" s="221">
        <v>4.0770999999999997</v>
      </c>
      <c r="J2434" s="212" t="s">
        <v>17850</v>
      </c>
      <c r="K2434" s="53"/>
    </row>
    <row r="2435" spans="1:11" ht="31.2">
      <c r="A2435" s="53">
        <v>903</v>
      </c>
      <c r="B2435" s="53">
        <v>903</v>
      </c>
      <c r="C2435" s="38" t="s">
        <v>11850</v>
      </c>
      <c r="D2435" s="38" t="s">
        <v>163</v>
      </c>
      <c r="E2435" s="38" t="s">
        <v>10515</v>
      </c>
      <c r="F2435" s="38" t="s">
        <v>11869</v>
      </c>
      <c r="G2435" s="221" t="s">
        <v>10516</v>
      </c>
      <c r="H2435" s="38" t="s">
        <v>12894</v>
      </c>
      <c r="I2435" s="221">
        <v>2.3898999999999999</v>
      </c>
      <c r="J2435" s="212" t="s">
        <v>17850</v>
      </c>
      <c r="K2435" s="53"/>
    </row>
    <row r="2436" spans="1:11" ht="31.2">
      <c r="A2436" s="53">
        <v>904</v>
      </c>
      <c r="B2436" s="53">
        <v>904</v>
      </c>
      <c r="C2436" s="38" t="s">
        <v>11850</v>
      </c>
      <c r="D2436" s="38" t="s">
        <v>163</v>
      </c>
      <c r="E2436" s="38" t="s">
        <v>10518</v>
      </c>
      <c r="F2436" s="38" t="s">
        <v>11956</v>
      </c>
      <c r="G2436" s="221" t="s">
        <v>10516</v>
      </c>
      <c r="H2436" s="38" t="s">
        <v>12895</v>
      </c>
      <c r="I2436" s="221">
        <v>2</v>
      </c>
      <c r="J2436" s="212" t="s">
        <v>17850</v>
      </c>
      <c r="K2436" s="53"/>
    </row>
    <row r="2437" spans="1:11" ht="31.2">
      <c r="A2437" s="53">
        <v>905</v>
      </c>
      <c r="B2437" s="53">
        <v>905</v>
      </c>
      <c r="C2437" s="38" t="s">
        <v>11850</v>
      </c>
      <c r="D2437" s="38" t="s">
        <v>163</v>
      </c>
      <c r="E2437" s="38" t="s">
        <v>10515</v>
      </c>
      <c r="F2437" s="38" t="s">
        <v>12029</v>
      </c>
      <c r="G2437" s="221" t="s">
        <v>10516</v>
      </c>
      <c r="H2437" s="38" t="s">
        <v>12896</v>
      </c>
      <c r="I2437" s="221">
        <v>2.1307</v>
      </c>
      <c r="J2437" s="212" t="s">
        <v>17850</v>
      </c>
      <c r="K2437" s="53"/>
    </row>
    <row r="2438" spans="1:11" ht="31.2">
      <c r="A2438" s="53">
        <v>906</v>
      </c>
      <c r="B2438" s="53">
        <v>906</v>
      </c>
      <c r="C2438" s="38" t="s">
        <v>11850</v>
      </c>
      <c r="D2438" s="38" t="s">
        <v>163</v>
      </c>
      <c r="E2438" s="38" t="s">
        <v>10515</v>
      </c>
      <c r="F2438" s="38" t="s">
        <v>11876</v>
      </c>
      <c r="G2438" s="221" t="s">
        <v>10516</v>
      </c>
      <c r="H2438" s="38" t="s">
        <v>12897</v>
      </c>
      <c r="I2438" s="221">
        <v>3.9009</v>
      </c>
      <c r="J2438" s="212" t="s">
        <v>17850</v>
      </c>
      <c r="K2438" s="53"/>
    </row>
    <row r="2439" spans="1:11" ht="31.2">
      <c r="A2439" s="53">
        <v>907</v>
      </c>
      <c r="B2439" s="53">
        <v>907</v>
      </c>
      <c r="C2439" s="38" t="s">
        <v>11850</v>
      </c>
      <c r="D2439" s="38" t="s">
        <v>163</v>
      </c>
      <c r="E2439" s="38" t="s">
        <v>10515</v>
      </c>
      <c r="F2439" s="38" t="s">
        <v>11876</v>
      </c>
      <c r="G2439" s="221" t="s">
        <v>10516</v>
      </c>
      <c r="H2439" s="38" t="s">
        <v>12898</v>
      </c>
      <c r="I2439" s="221">
        <v>3.8929</v>
      </c>
      <c r="J2439" s="212" t="s">
        <v>17850</v>
      </c>
      <c r="K2439" s="53"/>
    </row>
    <row r="2440" spans="1:11" ht="31.2">
      <c r="A2440" s="53">
        <v>908</v>
      </c>
      <c r="B2440" s="53">
        <v>908</v>
      </c>
      <c r="C2440" s="38" t="s">
        <v>11851</v>
      </c>
      <c r="D2440" s="38" t="s">
        <v>185</v>
      </c>
      <c r="E2440" s="38" t="s">
        <v>10515</v>
      </c>
      <c r="F2440" s="38" t="s">
        <v>11873</v>
      </c>
      <c r="G2440" s="221" t="s">
        <v>10516</v>
      </c>
      <c r="H2440" s="38" t="s">
        <v>12899</v>
      </c>
      <c r="I2440" s="221">
        <v>4.0765000000000002</v>
      </c>
      <c r="J2440" s="212" t="s">
        <v>17850</v>
      </c>
      <c r="K2440" s="53"/>
    </row>
    <row r="2441" spans="1:11" ht="31.2">
      <c r="A2441" s="53">
        <v>909</v>
      </c>
      <c r="B2441" s="53">
        <v>909</v>
      </c>
      <c r="C2441" s="38" t="s">
        <v>11850</v>
      </c>
      <c r="D2441" s="38" t="s">
        <v>163</v>
      </c>
      <c r="E2441" s="38" t="s">
        <v>10515</v>
      </c>
      <c r="F2441" s="38" t="s">
        <v>11869</v>
      </c>
      <c r="G2441" s="221" t="s">
        <v>10516</v>
      </c>
      <c r="H2441" s="38" t="s">
        <v>12900</v>
      </c>
      <c r="I2441" s="221">
        <v>4.6090999999999998</v>
      </c>
      <c r="J2441" s="212" t="s">
        <v>17850</v>
      </c>
      <c r="K2441" s="53"/>
    </row>
    <row r="2442" spans="1:11" ht="31.2">
      <c r="A2442" s="53">
        <v>910</v>
      </c>
      <c r="B2442" s="53">
        <v>910</v>
      </c>
      <c r="C2442" s="38" t="s">
        <v>11850</v>
      </c>
      <c r="D2442" s="38" t="s">
        <v>163</v>
      </c>
      <c r="E2442" s="38" t="s">
        <v>10515</v>
      </c>
      <c r="F2442" s="38" t="s">
        <v>11870</v>
      </c>
      <c r="G2442" s="221" t="s">
        <v>10516</v>
      </c>
      <c r="H2442" s="38" t="s">
        <v>12901</v>
      </c>
      <c r="I2442" s="221">
        <v>2.1587000000000001</v>
      </c>
      <c r="J2442" s="212" t="s">
        <v>17850</v>
      </c>
      <c r="K2442" s="53"/>
    </row>
    <row r="2443" spans="1:11" ht="31.2">
      <c r="A2443" s="53">
        <v>911</v>
      </c>
      <c r="B2443" s="53">
        <v>911</v>
      </c>
      <c r="C2443" s="38" t="s">
        <v>11850</v>
      </c>
      <c r="D2443" s="38" t="s">
        <v>163</v>
      </c>
      <c r="E2443" s="38" t="s">
        <v>11865</v>
      </c>
      <c r="F2443" s="38" t="s">
        <v>11881</v>
      </c>
      <c r="G2443" s="221" t="s">
        <v>10516</v>
      </c>
      <c r="H2443" s="38" t="s">
        <v>12902</v>
      </c>
      <c r="I2443" s="221">
        <v>4.7765000000000004</v>
      </c>
      <c r="J2443" s="212" t="s">
        <v>17850</v>
      </c>
      <c r="K2443" s="53"/>
    </row>
    <row r="2444" spans="1:11" ht="31.2">
      <c r="A2444" s="53">
        <v>912</v>
      </c>
      <c r="B2444" s="53">
        <v>912</v>
      </c>
      <c r="C2444" s="38" t="s">
        <v>11850</v>
      </c>
      <c r="D2444" s="38" t="s">
        <v>163</v>
      </c>
      <c r="E2444" s="38" t="s">
        <v>10515</v>
      </c>
      <c r="F2444" s="38" t="s">
        <v>12030</v>
      </c>
      <c r="G2444" s="221" t="s">
        <v>10516</v>
      </c>
      <c r="H2444" s="38" t="s">
        <v>12903</v>
      </c>
      <c r="I2444" s="221">
        <v>3.9152</v>
      </c>
      <c r="J2444" s="212" t="s">
        <v>17850</v>
      </c>
      <c r="K2444" s="53"/>
    </row>
    <row r="2445" spans="1:11" ht="31.2">
      <c r="A2445" s="53">
        <v>913</v>
      </c>
      <c r="B2445" s="53">
        <v>913</v>
      </c>
      <c r="C2445" s="38" t="s">
        <v>11850</v>
      </c>
      <c r="D2445" s="38" t="s">
        <v>163</v>
      </c>
      <c r="E2445" s="38" t="s">
        <v>10518</v>
      </c>
      <c r="F2445" s="38" t="s">
        <v>11964</v>
      </c>
      <c r="G2445" s="221" t="s">
        <v>10516</v>
      </c>
      <c r="H2445" s="38" t="s">
        <v>12904</v>
      </c>
      <c r="I2445" s="221">
        <v>2</v>
      </c>
      <c r="J2445" s="212" t="s">
        <v>17850</v>
      </c>
      <c r="K2445" s="53"/>
    </row>
    <row r="2446" spans="1:11" ht="31.2">
      <c r="A2446" s="53">
        <v>914</v>
      </c>
      <c r="B2446" s="53">
        <v>914</v>
      </c>
      <c r="C2446" s="38" t="s">
        <v>11850</v>
      </c>
      <c r="D2446" s="38" t="s">
        <v>163</v>
      </c>
      <c r="E2446" s="38" t="s">
        <v>10515</v>
      </c>
      <c r="F2446" s="38" t="s">
        <v>11870</v>
      </c>
      <c r="G2446" s="221" t="s">
        <v>10516</v>
      </c>
      <c r="H2446" s="38" t="s">
        <v>12905</v>
      </c>
      <c r="I2446" s="221">
        <v>2.1587000000000001</v>
      </c>
      <c r="J2446" s="212" t="s">
        <v>17850</v>
      </c>
      <c r="K2446" s="53"/>
    </row>
    <row r="2447" spans="1:11" ht="31.2">
      <c r="A2447" s="53">
        <v>915</v>
      </c>
      <c r="B2447" s="53">
        <v>915</v>
      </c>
      <c r="C2447" s="38" t="s">
        <v>11850</v>
      </c>
      <c r="D2447" s="38" t="s">
        <v>160</v>
      </c>
      <c r="E2447" s="38" t="s">
        <v>10515</v>
      </c>
      <c r="F2447" s="38" t="s">
        <v>11893</v>
      </c>
      <c r="G2447" s="221" t="s">
        <v>10516</v>
      </c>
      <c r="H2447" s="38" t="s">
        <v>12906</v>
      </c>
      <c r="I2447" s="221">
        <v>10.092700000000001</v>
      </c>
      <c r="J2447" s="212" t="s">
        <v>17850</v>
      </c>
      <c r="K2447" s="53"/>
    </row>
    <row r="2448" spans="1:11" ht="31.2">
      <c r="A2448" s="53">
        <v>916</v>
      </c>
      <c r="B2448" s="53">
        <v>916</v>
      </c>
      <c r="C2448" s="38" t="s">
        <v>11850</v>
      </c>
      <c r="D2448" s="38" t="s">
        <v>163</v>
      </c>
      <c r="E2448" s="38" t="s">
        <v>10515</v>
      </c>
      <c r="F2448" s="38" t="s">
        <v>11876</v>
      </c>
      <c r="G2448" s="221" t="s">
        <v>10516</v>
      </c>
      <c r="H2448" s="38" t="s">
        <v>12907</v>
      </c>
      <c r="I2448" s="221">
        <v>3.8986000000000001</v>
      </c>
      <c r="J2448" s="212" t="s">
        <v>17850</v>
      </c>
      <c r="K2448" s="53"/>
    </row>
    <row r="2449" spans="1:11" ht="31.2">
      <c r="A2449" s="53">
        <v>917</v>
      </c>
      <c r="B2449" s="53">
        <v>917</v>
      </c>
      <c r="C2449" s="38" t="s">
        <v>11850</v>
      </c>
      <c r="D2449" s="38" t="s">
        <v>163</v>
      </c>
      <c r="E2449" s="38" t="s">
        <v>10515</v>
      </c>
      <c r="F2449" s="38" t="s">
        <v>12031</v>
      </c>
      <c r="G2449" s="221" t="s">
        <v>10516</v>
      </c>
      <c r="H2449" s="38" t="s">
        <v>12908</v>
      </c>
      <c r="I2449" s="221">
        <v>2.9403999999999999</v>
      </c>
      <c r="J2449" s="212" t="s">
        <v>17850</v>
      </c>
      <c r="K2449" s="53"/>
    </row>
    <row r="2450" spans="1:11" ht="31.2">
      <c r="A2450" s="53">
        <v>918</v>
      </c>
      <c r="B2450" s="53">
        <v>918</v>
      </c>
      <c r="C2450" s="38" t="s">
        <v>11850</v>
      </c>
      <c r="D2450" s="38" t="s">
        <v>163</v>
      </c>
      <c r="E2450" s="38" t="s">
        <v>10515</v>
      </c>
      <c r="F2450" s="38" t="s">
        <v>11876</v>
      </c>
      <c r="G2450" s="221" t="s">
        <v>10516</v>
      </c>
      <c r="H2450" s="38" t="s">
        <v>12909</v>
      </c>
      <c r="I2450" s="221">
        <v>0.53769999999999996</v>
      </c>
      <c r="J2450" s="212" t="s">
        <v>17850</v>
      </c>
      <c r="K2450" s="53"/>
    </row>
    <row r="2451" spans="1:11" ht="31.2">
      <c r="A2451" s="53">
        <v>919</v>
      </c>
      <c r="B2451" s="53">
        <v>919</v>
      </c>
      <c r="C2451" s="38" t="s">
        <v>11850</v>
      </c>
      <c r="D2451" s="38" t="s">
        <v>163</v>
      </c>
      <c r="E2451" s="38" t="s">
        <v>10515</v>
      </c>
      <c r="F2451" s="38" t="s">
        <v>11872</v>
      </c>
      <c r="G2451" s="221" t="s">
        <v>10516</v>
      </c>
      <c r="H2451" s="38" t="s">
        <v>12910</v>
      </c>
      <c r="I2451" s="221">
        <v>4.7766000000000002</v>
      </c>
      <c r="J2451" s="212" t="s">
        <v>17850</v>
      </c>
      <c r="K2451" s="53"/>
    </row>
    <row r="2452" spans="1:11" ht="31.2">
      <c r="A2452" s="53">
        <v>920</v>
      </c>
      <c r="B2452" s="53">
        <v>920</v>
      </c>
      <c r="C2452" s="38" t="s">
        <v>11850</v>
      </c>
      <c r="D2452" s="38" t="s">
        <v>163</v>
      </c>
      <c r="E2452" s="38" t="s">
        <v>10515</v>
      </c>
      <c r="F2452" s="38" t="s">
        <v>11876</v>
      </c>
      <c r="G2452" s="221" t="s">
        <v>10516</v>
      </c>
      <c r="H2452" s="38" t="s">
        <v>12911</v>
      </c>
      <c r="I2452" s="221">
        <v>3.9009</v>
      </c>
      <c r="J2452" s="212" t="s">
        <v>17850</v>
      </c>
      <c r="K2452" s="53"/>
    </row>
    <row r="2453" spans="1:11" ht="31.2">
      <c r="A2453" s="53">
        <v>921</v>
      </c>
      <c r="B2453" s="53">
        <v>921</v>
      </c>
      <c r="C2453" s="38" t="s">
        <v>11850</v>
      </c>
      <c r="D2453" s="38" t="s">
        <v>163</v>
      </c>
      <c r="E2453" s="38" t="s">
        <v>10515</v>
      </c>
      <c r="F2453" s="38" t="s">
        <v>11869</v>
      </c>
      <c r="G2453" s="221" t="s">
        <v>10516</v>
      </c>
      <c r="H2453" s="38" t="s">
        <v>12912</v>
      </c>
      <c r="I2453" s="221">
        <v>3.9068000000000001</v>
      </c>
      <c r="J2453" s="212" t="s">
        <v>17850</v>
      </c>
      <c r="K2453" s="53"/>
    </row>
    <row r="2454" spans="1:11" ht="31.2">
      <c r="A2454" s="53">
        <v>922</v>
      </c>
      <c r="B2454" s="53">
        <v>922</v>
      </c>
      <c r="C2454" s="38" t="s">
        <v>11850</v>
      </c>
      <c r="D2454" s="38" t="s">
        <v>160</v>
      </c>
      <c r="E2454" s="38" t="s">
        <v>10515</v>
      </c>
      <c r="F2454" s="38" t="s">
        <v>11893</v>
      </c>
      <c r="G2454" s="221" t="s">
        <v>10516</v>
      </c>
      <c r="H2454" s="38" t="s">
        <v>12913</v>
      </c>
      <c r="I2454" s="221">
        <v>10.180899999999999</v>
      </c>
      <c r="J2454" s="212" t="s">
        <v>17850</v>
      </c>
      <c r="K2454" s="53"/>
    </row>
    <row r="2455" spans="1:11" ht="31.2">
      <c r="A2455" s="53">
        <v>923</v>
      </c>
      <c r="B2455" s="53">
        <v>923</v>
      </c>
      <c r="C2455" s="38" t="s">
        <v>11850</v>
      </c>
      <c r="D2455" s="38" t="s">
        <v>160</v>
      </c>
      <c r="E2455" s="38" t="s">
        <v>11200</v>
      </c>
      <c r="F2455" s="38" t="s">
        <v>11879</v>
      </c>
      <c r="G2455" s="221" t="s">
        <v>10516</v>
      </c>
      <c r="H2455" s="38" t="s">
        <v>12914</v>
      </c>
      <c r="I2455" s="221">
        <v>6</v>
      </c>
      <c r="J2455" s="212" t="s">
        <v>17850</v>
      </c>
      <c r="K2455" s="53"/>
    </row>
    <row r="2456" spans="1:11" ht="31.2">
      <c r="A2456" s="53">
        <v>924</v>
      </c>
      <c r="B2456" s="53">
        <v>924</v>
      </c>
      <c r="C2456" s="38" t="s">
        <v>11850</v>
      </c>
      <c r="D2456" s="38" t="s">
        <v>163</v>
      </c>
      <c r="E2456" s="38" t="s">
        <v>10515</v>
      </c>
      <c r="F2456" s="38" t="s">
        <v>12025</v>
      </c>
      <c r="G2456" s="221" t="s">
        <v>10516</v>
      </c>
      <c r="H2456" s="38" t="s">
        <v>12915</v>
      </c>
      <c r="I2456" s="221">
        <v>3.8929</v>
      </c>
      <c r="J2456" s="212" t="s">
        <v>17850</v>
      </c>
      <c r="K2456" s="53"/>
    </row>
    <row r="2457" spans="1:11" ht="31.2">
      <c r="A2457" s="53">
        <v>925</v>
      </c>
      <c r="B2457" s="53">
        <v>925</v>
      </c>
      <c r="C2457" s="38" t="s">
        <v>11850</v>
      </c>
      <c r="D2457" s="38" t="s">
        <v>163</v>
      </c>
      <c r="E2457" s="38" t="s">
        <v>10515</v>
      </c>
      <c r="F2457" s="38" t="s">
        <v>12032</v>
      </c>
      <c r="G2457" s="221" t="s">
        <v>10516</v>
      </c>
      <c r="H2457" s="38" t="s">
        <v>12916</v>
      </c>
      <c r="I2457" s="221">
        <v>0.02</v>
      </c>
      <c r="J2457" s="212" t="s">
        <v>17850</v>
      </c>
      <c r="K2457" s="53"/>
    </row>
    <row r="2458" spans="1:11" ht="31.2">
      <c r="A2458" s="53">
        <v>926</v>
      </c>
      <c r="B2458" s="53">
        <v>926</v>
      </c>
      <c r="C2458" s="38" t="s">
        <v>11850</v>
      </c>
      <c r="D2458" s="38" t="s">
        <v>163</v>
      </c>
      <c r="E2458" s="38" t="s">
        <v>10515</v>
      </c>
      <c r="F2458" s="38" t="s">
        <v>12033</v>
      </c>
      <c r="G2458" s="221" t="s">
        <v>10516</v>
      </c>
      <c r="H2458" s="38" t="s">
        <v>12917</v>
      </c>
      <c r="I2458" s="221">
        <v>0.02</v>
      </c>
      <c r="J2458" s="212" t="s">
        <v>17850</v>
      </c>
      <c r="K2458" s="53"/>
    </row>
    <row r="2459" spans="1:11" ht="31.2">
      <c r="A2459" s="53">
        <v>927</v>
      </c>
      <c r="B2459" s="53">
        <v>927</v>
      </c>
      <c r="C2459" s="38" t="s">
        <v>11850</v>
      </c>
      <c r="D2459" s="38" t="s">
        <v>163</v>
      </c>
      <c r="E2459" s="38" t="s">
        <v>10515</v>
      </c>
      <c r="F2459" s="38" t="s">
        <v>11869</v>
      </c>
      <c r="G2459" s="221" t="s">
        <v>10516</v>
      </c>
      <c r="H2459" s="38" t="s">
        <v>12918</v>
      </c>
      <c r="I2459" s="221">
        <v>3.9157999999999999</v>
      </c>
      <c r="J2459" s="212" t="s">
        <v>17850</v>
      </c>
      <c r="K2459" s="53"/>
    </row>
    <row r="2460" spans="1:11" ht="31.2">
      <c r="A2460" s="53">
        <v>928</v>
      </c>
      <c r="B2460" s="53">
        <v>928</v>
      </c>
      <c r="C2460" s="38" t="s">
        <v>11850</v>
      </c>
      <c r="D2460" s="38" t="s">
        <v>163</v>
      </c>
      <c r="E2460" s="38" t="s">
        <v>10515</v>
      </c>
      <c r="F2460" s="38" t="s">
        <v>12034</v>
      </c>
      <c r="G2460" s="221" t="s">
        <v>10516</v>
      </c>
      <c r="H2460" s="38" t="s">
        <v>12919</v>
      </c>
      <c r="I2460" s="221">
        <v>0.02</v>
      </c>
      <c r="J2460" s="212" t="s">
        <v>17850</v>
      </c>
      <c r="K2460" s="53"/>
    </row>
    <row r="2461" spans="1:11" ht="31.2">
      <c r="A2461" s="53">
        <v>929</v>
      </c>
      <c r="B2461" s="53">
        <v>929</v>
      </c>
      <c r="C2461" s="38" t="s">
        <v>11850</v>
      </c>
      <c r="D2461" s="38" t="s">
        <v>160</v>
      </c>
      <c r="E2461" s="38" t="s">
        <v>10515</v>
      </c>
      <c r="F2461" s="38" t="s">
        <v>11893</v>
      </c>
      <c r="G2461" s="221" t="s">
        <v>10516</v>
      </c>
      <c r="H2461" s="38" t="s">
        <v>12920</v>
      </c>
      <c r="I2461" s="221">
        <v>10.5572</v>
      </c>
      <c r="J2461" s="212" t="s">
        <v>17850</v>
      </c>
      <c r="K2461" s="53"/>
    </row>
    <row r="2462" spans="1:11" ht="31.2">
      <c r="A2462" s="53">
        <v>930</v>
      </c>
      <c r="B2462" s="53">
        <v>930</v>
      </c>
      <c r="C2462" s="38" t="s">
        <v>11850</v>
      </c>
      <c r="D2462" s="38" t="s">
        <v>163</v>
      </c>
      <c r="E2462" s="38" t="s">
        <v>10515</v>
      </c>
      <c r="F2462" s="38" t="s">
        <v>12035</v>
      </c>
      <c r="G2462" s="221" t="s">
        <v>10516</v>
      </c>
      <c r="H2462" s="38" t="s">
        <v>12921</v>
      </c>
      <c r="I2462" s="221">
        <v>4.2554999999999996</v>
      </c>
      <c r="J2462" s="212" t="s">
        <v>17850</v>
      </c>
      <c r="K2462" s="53"/>
    </row>
    <row r="2463" spans="1:11" ht="31.2">
      <c r="A2463" s="53">
        <v>931</v>
      </c>
      <c r="B2463" s="53">
        <v>931</v>
      </c>
      <c r="C2463" s="38" t="s">
        <v>11850</v>
      </c>
      <c r="D2463" s="38" t="s">
        <v>160</v>
      </c>
      <c r="E2463" s="38" t="s">
        <v>11200</v>
      </c>
      <c r="F2463" s="38" t="s">
        <v>11968</v>
      </c>
      <c r="G2463" s="221" t="s">
        <v>10516</v>
      </c>
      <c r="H2463" s="38" t="s">
        <v>12922</v>
      </c>
      <c r="I2463" s="221">
        <v>37.467799999999997</v>
      </c>
      <c r="J2463" s="212" t="s">
        <v>17850</v>
      </c>
      <c r="K2463" s="53"/>
    </row>
    <row r="2464" spans="1:11" ht="31.2">
      <c r="A2464" s="53">
        <v>932</v>
      </c>
      <c r="B2464" s="53">
        <v>932</v>
      </c>
      <c r="C2464" s="38" t="s">
        <v>11851</v>
      </c>
      <c r="D2464" s="38" t="s">
        <v>185</v>
      </c>
      <c r="E2464" s="38" t="s">
        <v>10515</v>
      </c>
      <c r="F2464" s="38" t="s">
        <v>11873</v>
      </c>
      <c r="G2464" s="221" t="s">
        <v>10516</v>
      </c>
      <c r="H2464" s="38" t="s">
        <v>12923</v>
      </c>
      <c r="I2464" s="221">
        <v>4.0766</v>
      </c>
      <c r="J2464" s="212" t="s">
        <v>17850</v>
      </c>
      <c r="K2464" s="53"/>
    </row>
    <row r="2465" spans="1:11" ht="31.2">
      <c r="A2465" s="53">
        <v>933</v>
      </c>
      <c r="B2465" s="53">
        <v>933</v>
      </c>
      <c r="C2465" s="38" t="s">
        <v>11851</v>
      </c>
      <c r="D2465" s="38" t="s">
        <v>185</v>
      </c>
      <c r="E2465" s="38" t="s">
        <v>10515</v>
      </c>
      <c r="F2465" s="38" t="s">
        <v>11873</v>
      </c>
      <c r="G2465" s="221" t="s">
        <v>10516</v>
      </c>
      <c r="H2465" s="38" t="s">
        <v>12924</v>
      </c>
      <c r="I2465" s="221">
        <v>4.2632000000000003</v>
      </c>
      <c r="J2465" s="212" t="s">
        <v>17850</v>
      </c>
      <c r="K2465" s="53"/>
    </row>
    <row r="2466" spans="1:11" ht="31.2">
      <c r="A2466" s="53">
        <v>934</v>
      </c>
      <c r="B2466" s="53">
        <v>934</v>
      </c>
      <c r="C2466" s="38" t="s">
        <v>11850</v>
      </c>
      <c r="D2466" s="38" t="s">
        <v>163</v>
      </c>
      <c r="E2466" s="38" t="s">
        <v>10518</v>
      </c>
      <c r="F2466" s="38" t="s">
        <v>12036</v>
      </c>
      <c r="G2466" s="221" t="s">
        <v>10516</v>
      </c>
      <c r="H2466" s="38" t="s">
        <v>12925</v>
      </c>
      <c r="I2466" s="221">
        <v>2</v>
      </c>
      <c r="J2466" s="212" t="s">
        <v>17850</v>
      </c>
      <c r="K2466" s="53"/>
    </row>
    <row r="2467" spans="1:11" ht="31.2">
      <c r="A2467" s="53">
        <v>935</v>
      </c>
      <c r="B2467" s="53">
        <v>935</v>
      </c>
      <c r="C2467" s="38" t="s">
        <v>11850</v>
      </c>
      <c r="D2467" s="38" t="s">
        <v>163</v>
      </c>
      <c r="E2467" s="38" t="s">
        <v>10515</v>
      </c>
      <c r="F2467" s="38" t="s">
        <v>11870</v>
      </c>
      <c r="G2467" s="221" t="s">
        <v>10516</v>
      </c>
      <c r="H2467" s="38" t="s">
        <v>12926</v>
      </c>
      <c r="I2467" s="221">
        <v>4.7667999999999999</v>
      </c>
      <c r="J2467" s="212" t="s">
        <v>17850</v>
      </c>
      <c r="K2467" s="53"/>
    </row>
    <row r="2468" spans="1:11" ht="31.2">
      <c r="A2468" s="53">
        <v>936</v>
      </c>
      <c r="B2468" s="53">
        <v>936</v>
      </c>
      <c r="C2468" s="38" t="s">
        <v>11850</v>
      </c>
      <c r="D2468" s="38" t="s">
        <v>163</v>
      </c>
      <c r="E2468" s="38" t="s">
        <v>10515</v>
      </c>
      <c r="F2468" s="38" t="s">
        <v>11869</v>
      </c>
      <c r="G2468" s="221" t="s">
        <v>10516</v>
      </c>
      <c r="H2468" s="38" t="s">
        <v>12927</v>
      </c>
      <c r="I2468" s="221">
        <v>4.0400999999999998</v>
      </c>
      <c r="J2468" s="212" t="s">
        <v>17850</v>
      </c>
      <c r="K2468" s="53"/>
    </row>
    <row r="2469" spans="1:11" ht="31.2">
      <c r="A2469" s="53">
        <v>937</v>
      </c>
      <c r="B2469" s="53">
        <v>937</v>
      </c>
      <c r="C2469" s="38" t="s">
        <v>11851</v>
      </c>
      <c r="D2469" s="38" t="s">
        <v>185</v>
      </c>
      <c r="E2469" s="38" t="s">
        <v>11200</v>
      </c>
      <c r="F2469" s="38" t="s">
        <v>11873</v>
      </c>
      <c r="G2469" s="221" t="s">
        <v>10516</v>
      </c>
      <c r="H2469" s="38" t="s">
        <v>12928</v>
      </c>
      <c r="I2469" s="221">
        <v>4.1207000000000003</v>
      </c>
      <c r="J2469" s="212" t="s">
        <v>17850</v>
      </c>
      <c r="K2469" s="53"/>
    </row>
    <row r="2470" spans="1:11" ht="31.2">
      <c r="A2470" s="53">
        <v>938</v>
      </c>
      <c r="B2470" s="53">
        <v>938</v>
      </c>
      <c r="C2470" s="38" t="s">
        <v>11850</v>
      </c>
      <c r="D2470" s="38" t="s">
        <v>163</v>
      </c>
      <c r="E2470" s="38" t="s">
        <v>10515</v>
      </c>
      <c r="F2470" s="38" t="s">
        <v>11876</v>
      </c>
      <c r="G2470" s="221" t="s">
        <v>10516</v>
      </c>
      <c r="H2470" s="38" t="s">
        <v>12929</v>
      </c>
      <c r="I2470" s="221">
        <v>4.2386999999999997</v>
      </c>
      <c r="J2470" s="212" t="s">
        <v>17850</v>
      </c>
      <c r="K2470" s="53"/>
    </row>
    <row r="2471" spans="1:11" ht="31.2">
      <c r="A2471" s="53">
        <v>939</v>
      </c>
      <c r="B2471" s="53">
        <v>939</v>
      </c>
      <c r="C2471" s="38" t="s">
        <v>11850</v>
      </c>
      <c r="D2471" s="38" t="s">
        <v>163</v>
      </c>
      <c r="E2471" s="38" t="s">
        <v>10515</v>
      </c>
      <c r="F2471" s="38" t="s">
        <v>11872</v>
      </c>
      <c r="G2471" s="221" t="s">
        <v>10516</v>
      </c>
      <c r="H2471" s="38" t="s">
        <v>12930</v>
      </c>
      <c r="I2471" s="221">
        <v>4.2973999999999997</v>
      </c>
      <c r="J2471" s="212" t="s">
        <v>17850</v>
      </c>
      <c r="K2471" s="53"/>
    </row>
    <row r="2472" spans="1:11" ht="31.2">
      <c r="A2472" s="53">
        <v>940</v>
      </c>
      <c r="B2472" s="53">
        <v>940</v>
      </c>
      <c r="C2472" s="38" t="s">
        <v>11851</v>
      </c>
      <c r="D2472" s="38" t="s">
        <v>185</v>
      </c>
      <c r="E2472" s="38" t="s">
        <v>11200</v>
      </c>
      <c r="F2472" s="38" t="s">
        <v>12037</v>
      </c>
      <c r="G2472" s="221" t="s">
        <v>10516</v>
      </c>
      <c r="H2472" s="38" t="s">
        <v>12931</v>
      </c>
      <c r="I2472" s="221">
        <v>4.5</v>
      </c>
      <c r="J2472" s="212" t="s">
        <v>17850</v>
      </c>
      <c r="K2472" s="53"/>
    </row>
    <row r="2473" spans="1:11" ht="31.2">
      <c r="A2473" s="53">
        <v>941</v>
      </c>
      <c r="B2473" s="53">
        <v>941</v>
      </c>
      <c r="C2473" s="38" t="s">
        <v>11850</v>
      </c>
      <c r="D2473" s="38" t="s">
        <v>163</v>
      </c>
      <c r="E2473" s="38" t="s">
        <v>10515</v>
      </c>
      <c r="F2473" s="38" t="s">
        <v>11872</v>
      </c>
      <c r="G2473" s="221" t="s">
        <v>10516</v>
      </c>
      <c r="H2473" s="38" t="s">
        <v>12932</v>
      </c>
      <c r="I2473" s="221">
        <v>4.7710999999999997</v>
      </c>
      <c r="J2473" s="212" t="s">
        <v>17850</v>
      </c>
      <c r="K2473" s="53"/>
    </row>
    <row r="2474" spans="1:11" ht="31.2">
      <c r="A2474" s="53">
        <v>942</v>
      </c>
      <c r="B2474" s="53">
        <v>942</v>
      </c>
      <c r="C2474" s="38" t="s">
        <v>11851</v>
      </c>
      <c r="D2474" s="38" t="s">
        <v>185</v>
      </c>
      <c r="E2474" s="38" t="s">
        <v>10515</v>
      </c>
      <c r="F2474" s="38" t="s">
        <v>11873</v>
      </c>
      <c r="G2474" s="221" t="s">
        <v>10516</v>
      </c>
      <c r="H2474" s="38" t="s">
        <v>12933</v>
      </c>
      <c r="I2474" s="221">
        <v>4.7037000000000004</v>
      </c>
      <c r="J2474" s="212" t="s">
        <v>17850</v>
      </c>
      <c r="K2474" s="53"/>
    </row>
    <row r="2475" spans="1:11" ht="31.2">
      <c r="A2475" s="53">
        <v>943</v>
      </c>
      <c r="B2475" s="53">
        <v>943</v>
      </c>
      <c r="C2475" s="38" t="s">
        <v>11850</v>
      </c>
      <c r="D2475" s="38" t="s">
        <v>163</v>
      </c>
      <c r="E2475" s="38" t="s">
        <v>10515</v>
      </c>
      <c r="F2475" s="38" t="s">
        <v>11876</v>
      </c>
      <c r="G2475" s="221" t="s">
        <v>10516</v>
      </c>
      <c r="H2475" s="38" t="s">
        <v>12934</v>
      </c>
      <c r="I2475" s="221">
        <v>3.8969</v>
      </c>
      <c r="J2475" s="212" t="s">
        <v>17850</v>
      </c>
      <c r="K2475" s="53"/>
    </row>
    <row r="2476" spans="1:11" ht="31.2">
      <c r="A2476" s="53">
        <v>944</v>
      </c>
      <c r="B2476" s="53">
        <v>944</v>
      </c>
      <c r="C2476" s="38" t="s">
        <v>11850</v>
      </c>
      <c r="D2476" s="38" t="s">
        <v>163</v>
      </c>
      <c r="E2476" s="38" t="s">
        <v>10515</v>
      </c>
      <c r="F2476" s="38" t="s">
        <v>11870</v>
      </c>
      <c r="G2476" s="221" t="s">
        <v>10516</v>
      </c>
      <c r="H2476" s="38" t="s">
        <v>12935</v>
      </c>
      <c r="I2476" s="221">
        <v>4.1074000000000002</v>
      </c>
      <c r="J2476" s="212" t="s">
        <v>17850</v>
      </c>
      <c r="K2476" s="53"/>
    </row>
    <row r="2477" spans="1:11" ht="31.2">
      <c r="A2477" s="53">
        <v>945</v>
      </c>
      <c r="B2477" s="53">
        <v>945</v>
      </c>
      <c r="C2477" s="38" t="s">
        <v>11850</v>
      </c>
      <c r="D2477" s="38" t="s">
        <v>163</v>
      </c>
      <c r="E2477" s="38" t="s">
        <v>10518</v>
      </c>
      <c r="F2477" s="38" t="s">
        <v>12038</v>
      </c>
      <c r="G2477" s="221" t="s">
        <v>10516</v>
      </c>
      <c r="H2477" s="38" t="s">
        <v>12936</v>
      </c>
      <c r="I2477" s="221">
        <v>2</v>
      </c>
      <c r="J2477" s="212" t="s">
        <v>17850</v>
      </c>
      <c r="K2477" s="53"/>
    </row>
    <row r="2478" spans="1:11" ht="31.2">
      <c r="A2478" s="53">
        <v>946</v>
      </c>
      <c r="B2478" s="53">
        <v>946</v>
      </c>
      <c r="C2478" s="38" t="s">
        <v>11851</v>
      </c>
      <c r="D2478" s="38" t="s">
        <v>185</v>
      </c>
      <c r="E2478" s="38" t="s">
        <v>11833</v>
      </c>
      <c r="F2478" s="38" t="s">
        <v>11873</v>
      </c>
      <c r="G2478" s="221" t="s">
        <v>10516</v>
      </c>
      <c r="H2478" s="38" t="s">
        <v>12937</v>
      </c>
      <c r="I2478" s="221">
        <v>32.406100000000002</v>
      </c>
      <c r="J2478" s="212" t="s">
        <v>17850</v>
      </c>
      <c r="K2478" s="53"/>
    </row>
    <row r="2479" spans="1:11" ht="31.2">
      <c r="A2479" s="53">
        <v>947</v>
      </c>
      <c r="B2479" s="53">
        <v>947</v>
      </c>
      <c r="C2479" s="38" t="s">
        <v>11850</v>
      </c>
      <c r="D2479" s="38" t="s">
        <v>163</v>
      </c>
      <c r="E2479" s="38" t="s">
        <v>10515</v>
      </c>
      <c r="F2479" s="38" t="s">
        <v>11870</v>
      </c>
      <c r="G2479" s="221" t="s">
        <v>10516</v>
      </c>
      <c r="H2479" s="38" t="s">
        <v>12938</v>
      </c>
      <c r="I2479" s="221">
        <v>3.9009</v>
      </c>
      <c r="J2479" s="212" t="s">
        <v>17850</v>
      </c>
      <c r="K2479" s="53"/>
    </row>
    <row r="2480" spans="1:11" ht="62.4">
      <c r="A2480" s="53">
        <v>948</v>
      </c>
      <c r="B2480" s="53">
        <v>948</v>
      </c>
      <c r="C2480" s="38" t="s">
        <v>11851</v>
      </c>
      <c r="D2480" s="38" t="s">
        <v>185</v>
      </c>
      <c r="E2480" s="38" t="s">
        <v>10844</v>
      </c>
      <c r="F2480" s="38" t="s">
        <v>11873</v>
      </c>
      <c r="G2480" s="221" t="s">
        <v>10516</v>
      </c>
      <c r="H2480" s="38" t="s">
        <v>12939</v>
      </c>
      <c r="I2480" s="221">
        <v>2</v>
      </c>
      <c r="J2480" s="212" t="s">
        <v>17850</v>
      </c>
      <c r="K2480" s="53"/>
    </row>
    <row r="2481" spans="1:11" ht="31.2">
      <c r="A2481" s="53">
        <v>949</v>
      </c>
      <c r="B2481" s="53">
        <v>949</v>
      </c>
      <c r="C2481" s="38" t="s">
        <v>11850</v>
      </c>
      <c r="D2481" s="38" t="s">
        <v>163</v>
      </c>
      <c r="E2481" s="38" t="s">
        <v>10515</v>
      </c>
      <c r="F2481" s="38" t="s">
        <v>11872</v>
      </c>
      <c r="G2481" s="221" t="s">
        <v>10516</v>
      </c>
      <c r="H2481" s="38" t="s">
        <v>12940</v>
      </c>
      <c r="I2481" s="221">
        <v>4.7514000000000003</v>
      </c>
      <c r="J2481" s="212" t="s">
        <v>17850</v>
      </c>
      <c r="K2481" s="53"/>
    </row>
    <row r="2482" spans="1:11" ht="31.2">
      <c r="A2482" s="53">
        <v>950</v>
      </c>
      <c r="B2482" s="53">
        <v>950</v>
      </c>
      <c r="C2482" s="38" t="s">
        <v>11851</v>
      </c>
      <c r="D2482" s="38" t="s">
        <v>185</v>
      </c>
      <c r="E2482" s="38" t="s">
        <v>11200</v>
      </c>
      <c r="F2482" s="38" t="s">
        <v>12039</v>
      </c>
      <c r="G2482" s="221" t="s">
        <v>10516</v>
      </c>
      <c r="H2482" s="38" t="s">
        <v>12941</v>
      </c>
      <c r="I2482" s="221">
        <v>4.5</v>
      </c>
      <c r="J2482" s="212" t="s">
        <v>17850</v>
      </c>
      <c r="K2482" s="53"/>
    </row>
    <row r="2483" spans="1:11" ht="31.2">
      <c r="A2483" s="53">
        <v>951</v>
      </c>
      <c r="B2483" s="53">
        <v>951</v>
      </c>
      <c r="C2483" s="38" t="s">
        <v>11850</v>
      </c>
      <c r="D2483" s="38" t="s">
        <v>163</v>
      </c>
      <c r="E2483" s="38" t="s">
        <v>10515</v>
      </c>
      <c r="F2483" s="38" t="s">
        <v>11881</v>
      </c>
      <c r="G2483" s="221" t="s">
        <v>10516</v>
      </c>
      <c r="H2483" s="38" t="s">
        <v>12942</v>
      </c>
      <c r="I2483" s="221">
        <v>4.3341000000000003</v>
      </c>
      <c r="J2483" s="212" t="s">
        <v>17850</v>
      </c>
      <c r="K2483" s="53"/>
    </row>
    <row r="2484" spans="1:11" ht="31.2">
      <c r="A2484" s="53">
        <v>952</v>
      </c>
      <c r="B2484" s="53">
        <v>952</v>
      </c>
      <c r="C2484" s="38" t="s">
        <v>11850</v>
      </c>
      <c r="D2484" s="38" t="s">
        <v>163</v>
      </c>
      <c r="E2484" s="38" t="s">
        <v>10515</v>
      </c>
      <c r="F2484" s="38" t="s">
        <v>11882</v>
      </c>
      <c r="G2484" s="221" t="s">
        <v>10516</v>
      </c>
      <c r="H2484" s="38" t="s">
        <v>12943</v>
      </c>
      <c r="I2484" s="221">
        <v>3.6254</v>
      </c>
      <c r="J2484" s="212" t="s">
        <v>17850</v>
      </c>
      <c r="K2484" s="53"/>
    </row>
    <row r="2485" spans="1:11" ht="31.2">
      <c r="A2485" s="53">
        <v>953</v>
      </c>
      <c r="B2485" s="53">
        <v>953</v>
      </c>
      <c r="C2485" s="38" t="s">
        <v>11850</v>
      </c>
      <c r="D2485" s="38" t="s">
        <v>163</v>
      </c>
      <c r="E2485" s="38" t="s">
        <v>10515</v>
      </c>
      <c r="F2485" s="38" t="s">
        <v>12040</v>
      </c>
      <c r="G2485" s="221" t="s">
        <v>10516</v>
      </c>
      <c r="H2485" s="38" t="s">
        <v>12944</v>
      </c>
      <c r="I2485" s="221">
        <v>4.9127999999999998</v>
      </c>
      <c r="J2485" s="212" t="s">
        <v>17850</v>
      </c>
      <c r="K2485" s="53"/>
    </row>
    <row r="2486" spans="1:11" ht="31.2">
      <c r="A2486" s="53">
        <v>954</v>
      </c>
      <c r="B2486" s="53">
        <v>954</v>
      </c>
      <c r="C2486" s="38" t="s">
        <v>11850</v>
      </c>
      <c r="D2486" s="38" t="s">
        <v>163</v>
      </c>
      <c r="E2486" s="38" t="s">
        <v>10515</v>
      </c>
      <c r="F2486" s="38" t="s">
        <v>12041</v>
      </c>
      <c r="G2486" s="221" t="s">
        <v>10516</v>
      </c>
      <c r="H2486" s="38" t="s">
        <v>12945</v>
      </c>
      <c r="I2486" s="221">
        <v>0.02</v>
      </c>
      <c r="J2486" s="212" t="s">
        <v>17850</v>
      </c>
      <c r="K2486" s="53"/>
    </row>
    <row r="2487" spans="1:11" ht="31.2">
      <c r="A2487" s="53">
        <v>955</v>
      </c>
      <c r="B2487" s="53">
        <v>955</v>
      </c>
      <c r="C2487" s="38" t="s">
        <v>11850</v>
      </c>
      <c r="D2487" s="38" t="s">
        <v>163</v>
      </c>
      <c r="E2487" s="38" t="s">
        <v>10515</v>
      </c>
      <c r="F2487" s="38" t="s">
        <v>12042</v>
      </c>
      <c r="G2487" s="221" t="s">
        <v>10516</v>
      </c>
      <c r="H2487" s="38" t="s">
        <v>12946</v>
      </c>
      <c r="I2487" s="221">
        <v>0.02</v>
      </c>
      <c r="J2487" s="212" t="s">
        <v>17850</v>
      </c>
      <c r="K2487" s="53"/>
    </row>
    <row r="2488" spans="1:11" ht="31.2">
      <c r="A2488" s="53">
        <v>956</v>
      </c>
      <c r="B2488" s="53">
        <v>956</v>
      </c>
      <c r="C2488" s="38" t="s">
        <v>11850</v>
      </c>
      <c r="D2488" s="38" t="s">
        <v>160</v>
      </c>
      <c r="E2488" s="38" t="s">
        <v>10515</v>
      </c>
      <c r="F2488" s="38" t="s">
        <v>11893</v>
      </c>
      <c r="G2488" s="221" t="s">
        <v>10516</v>
      </c>
      <c r="H2488" s="38" t="s">
        <v>12947</v>
      </c>
      <c r="I2488" s="221">
        <v>11.6015</v>
      </c>
      <c r="J2488" s="212" t="s">
        <v>17850</v>
      </c>
      <c r="K2488" s="53"/>
    </row>
    <row r="2489" spans="1:11" ht="31.2">
      <c r="A2489" s="53">
        <v>957</v>
      </c>
      <c r="B2489" s="53">
        <v>957</v>
      </c>
      <c r="C2489" s="38" t="s">
        <v>11851</v>
      </c>
      <c r="D2489" s="38" t="s">
        <v>185</v>
      </c>
      <c r="E2489" s="38" t="s">
        <v>10515</v>
      </c>
      <c r="F2489" s="38" t="s">
        <v>11873</v>
      </c>
      <c r="G2489" s="221" t="s">
        <v>10516</v>
      </c>
      <c r="H2489" s="38" t="s">
        <v>12948</v>
      </c>
      <c r="I2489" s="221">
        <v>4.5723000000000003</v>
      </c>
      <c r="J2489" s="212" t="s">
        <v>17850</v>
      </c>
      <c r="K2489" s="53"/>
    </row>
    <row r="2490" spans="1:11" ht="31.2">
      <c r="A2490" s="53">
        <v>958</v>
      </c>
      <c r="B2490" s="53">
        <v>958</v>
      </c>
      <c r="C2490" s="38" t="s">
        <v>11851</v>
      </c>
      <c r="D2490" s="38" t="s">
        <v>185</v>
      </c>
      <c r="E2490" s="38" t="s">
        <v>11855</v>
      </c>
      <c r="F2490" s="38" t="s">
        <v>12043</v>
      </c>
      <c r="G2490" s="221" t="s">
        <v>10516</v>
      </c>
      <c r="H2490" s="38" t="s">
        <v>12949</v>
      </c>
      <c r="I2490" s="221">
        <v>1.9038999999999999</v>
      </c>
      <c r="J2490" s="212" t="s">
        <v>17850</v>
      </c>
      <c r="K2490" s="53"/>
    </row>
    <row r="2491" spans="1:11" ht="31.2">
      <c r="A2491" s="53">
        <v>959</v>
      </c>
      <c r="B2491" s="53">
        <v>959</v>
      </c>
      <c r="C2491" s="38" t="s">
        <v>11851</v>
      </c>
      <c r="D2491" s="38" t="s">
        <v>185</v>
      </c>
      <c r="E2491" s="38" t="s">
        <v>10515</v>
      </c>
      <c r="F2491" s="38" t="s">
        <v>11873</v>
      </c>
      <c r="G2491" s="221" t="s">
        <v>10516</v>
      </c>
      <c r="H2491" s="38" t="s">
        <v>12950</v>
      </c>
      <c r="I2491" s="221">
        <v>4.6163999999999996</v>
      </c>
      <c r="J2491" s="212" t="s">
        <v>17850</v>
      </c>
      <c r="K2491" s="53"/>
    </row>
    <row r="2492" spans="1:11" ht="31.2">
      <c r="A2492" s="53">
        <v>960</v>
      </c>
      <c r="B2492" s="53">
        <v>960</v>
      </c>
      <c r="C2492" s="38" t="s">
        <v>11850</v>
      </c>
      <c r="D2492" s="38" t="s">
        <v>163</v>
      </c>
      <c r="E2492" s="38" t="s">
        <v>10515</v>
      </c>
      <c r="F2492" s="38" t="s">
        <v>12044</v>
      </c>
      <c r="G2492" s="221" t="s">
        <v>10516</v>
      </c>
      <c r="H2492" s="38" t="s">
        <v>12951</v>
      </c>
      <c r="I2492" s="221">
        <v>0.02</v>
      </c>
      <c r="J2492" s="212" t="s">
        <v>17850</v>
      </c>
      <c r="K2492" s="53"/>
    </row>
    <row r="2493" spans="1:11" ht="31.2">
      <c r="A2493" s="53">
        <v>961</v>
      </c>
      <c r="B2493" s="53">
        <v>961</v>
      </c>
      <c r="C2493" s="38" t="s">
        <v>11850</v>
      </c>
      <c r="D2493" s="38" t="s">
        <v>163</v>
      </c>
      <c r="E2493" s="38" t="s">
        <v>10515</v>
      </c>
      <c r="F2493" s="38" t="s">
        <v>12045</v>
      </c>
      <c r="G2493" s="221" t="s">
        <v>10516</v>
      </c>
      <c r="H2493" s="38" t="s">
        <v>12952</v>
      </c>
      <c r="I2493" s="221">
        <v>4.7769000000000004</v>
      </c>
      <c r="J2493" s="212" t="s">
        <v>17850</v>
      </c>
      <c r="K2493" s="53"/>
    </row>
    <row r="2494" spans="1:11" ht="31.2">
      <c r="A2494" s="53">
        <v>962</v>
      </c>
      <c r="B2494" s="53">
        <v>962</v>
      </c>
      <c r="C2494" s="38" t="s">
        <v>11850</v>
      </c>
      <c r="D2494" s="38" t="s">
        <v>163</v>
      </c>
      <c r="E2494" s="38" t="s">
        <v>10515</v>
      </c>
      <c r="F2494" s="38" t="s">
        <v>11872</v>
      </c>
      <c r="G2494" s="221" t="s">
        <v>10516</v>
      </c>
      <c r="H2494" s="38" t="s">
        <v>12953</v>
      </c>
      <c r="I2494" s="221">
        <v>4.2386999999999997</v>
      </c>
      <c r="J2494" s="212" t="s">
        <v>17850</v>
      </c>
      <c r="K2494" s="53"/>
    </row>
    <row r="2495" spans="1:11" ht="31.2">
      <c r="A2495" s="53">
        <v>963</v>
      </c>
      <c r="B2495" s="53">
        <v>963</v>
      </c>
      <c r="C2495" s="38" t="s">
        <v>11850</v>
      </c>
      <c r="D2495" s="38" t="s">
        <v>163</v>
      </c>
      <c r="E2495" s="38" t="s">
        <v>10515</v>
      </c>
      <c r="F2495" s="38" t="s">
        <v>12046</v>
      </c>
      <c r="G2495" s="221" t="s">
        <v>10516</v>
      </c>
      <c r="H2495" s="38" t="s">
        <v>12954</v>
      </c>
      <c r="I2495" s="221">
        <v>3.9009</v>
      </c>
      <c r="J2495" s="212" t="s">
        <v>17850</v>
      </c>
      <c r="K2495" s="53"/>
    </row>
    <row r="2496" spans="1:11" ht="31.2">
      <c r="A2496" s="53">
        <v>964</v>
      </c>
      <c r="B2496" s="53">
        <v>964</v>
      </c>
      <c r="C2496" s="38" t="s">
        <v>11850</v>
      </c>
      <c r="D2496" s="38" t="s">
        <v>163</v>
      </c>
      <c r="E2496" s="38" t="s">
        <v>10515</v>
      </c>
      <c r="F2496" s="38" t="s">
        <v>11872</v>
      </c>
      <c r="G2496" s="221" t="s">
        <v>10516</v>
      </c>
      <c r="H2496" s="38" t="s">
        <v>12955</v>
      </c>
      <c r="I2496" s="221">
        <v>3.8938000000000001</v>
      </c>
      <c r="J2496" s="212" t="s">
        <v>17850</v>
      </c>
      <c r="K2496" s="53"/>
    </row>
    <row r="2497" spans="1:11" ht="31.2">
      <c r="A2497" s="53">
        <v>965</v>
      </c>
      <c r="B2497" s="53">
        <v>965</v>
      </c>
      <c r="C2497" s="38" t="s">
        <v>11850</v>
      </c>
      <c r="D2497" s="38" t="s">
        <v>163</v>
      </c>
      <c r="E2497" s="38" t="s">
        <v>10515</v>
      </c>
      <c r="F2497" s="38" t="s">
        <v>11876</v>
      </c>
      <c r="G2497" s="221" t="s">
        <v>10516</v>
      </c>
      <c r="H2497" s="38" t="s">
        <v>12956</v>
      </c>
      <c r="I2497" s="221">
        <v>3.4634</v>
      </c>
      <c r="J2497" s="212" t="s">
        <v>17850</v>
      </c>
      <c r="K2497" s="53"/>
    </row>
    <row r="2498" spans="1:11" ht="31.2">
      <c r="A2498" s="53">
        <v>966</v>
      </c>
      <c r="B2498" s="53">
        <v>966</v>
      </c>
      <c r="C2498" s="38" t="s">
        <v>11850</v>
      </c>
      <c r="D2498" s="38" t="s">
        <v>163</v>
      </c>
      <c r="E2498" s="38" t="s">
        <v>10515</v>
      </c>
      <c r="F2498" s="38" t="s">
        <v>11877</v>
      </c>
      <c r="G2498" s="221" t="s">
        <v>10516</v>
      </c>
      <c r="H2498" s="38" t="s">
        <v>12957</v>
      </c>
      <c r="I2498" s="221">
        <v>3.9007000000000001</v>
      </c>
      <c r="J2498" s="212" t="s">
        <v>17850</v>
      </c>
      <c r="K2498" s="53"/>
    </row>
    <row r="2499" spans="1:11" ht="31.2">
      <c r="A2499" s="53">
        <v>967</v>
      </c>
      <c r="B2499" s="53">
        <v>967</v>
      </c>
      <c r="C2499" s="38" t="s">
        <v>11850</v>
      </c>
      <c r="D2499" s="38" t="s">
        <v>163</v>
      </c>
      <c r="E2499" s="38" t="s">
        <v>10515</v>
      </c>
      <c r="F2499" s="38" t="s">
        <v>11877</v>
      </c>
      <c r="G2499" s="221" t="s">
        <v>10516</v>
      </c>
      <c r="H2499" s="38" t="s">
        <v>12958</v>
      </c>
      <c r="I2499" s="221">
        <v>3.9007999999999998</v>
      </c>
      <c r="J2499" s="212" t="s">
        <v>17850</v>
      </c>
      <c r="K2499" s="53"/>
    </row>
    <row r="2500" spans="1:11" ht="31.2">
      <c r="A2500" s="53">
        <v>968</v>
      </c>
      <c r="B2500" s="53">
        <v>968</v>
      </c>
      <c r="C2500" s="38" t="s">
        <v>11850</v>
      </c>
      <c r="D2500" s="38" t="s">
        <v>163</v>
      </c>
      <c r="E2500" s="38" t="s">
        <v>10515</v>
      </c>
      <c r="F2500" s="38" t="s">
        <v>11876</v>
      </c>
      <c r="G2500" s="221" t="s">
        <v>10516</v>
      </c>
      <c r="H2500" s="38" t="s">
        <v>12959</v>
      </c>
      <c r="I2500" s="221">
        <v>3.9007999999999998</v>
      </c>
      <c r="J2500" s="212" t="s">
        <v>17850</v>
      </c>
      <c r="K2500" s="53"/>
    </row>
    <row r="2501" spans="1:11" ht="31.2">
      <c r="A2501" s="53">
        <v>969</v>
      </c>
      <c r="B2501" s="53">
        <v>969</v>
      </c>
      <c r="C2501" s="38" t="s">
        <v>11850</v>
      </c>
      <c r="D2501" s="38" t="s">
        <v>163</v>
      </c>
      <c r="E2501" s="38" t="s">
        <v>10515</v>
      </c>
      <c r="F2501" s="38" t="s">
        <v>11869</v>
      </c>
      <c r="G2501" s="221" t="s">
        <v>10516</v>
      </c>
      <c r="H2501" s="38" t="s">
        <v>12960</v>
      </c>
      <c r="I2501" s="221">
        <v>3.9009</v>
      </c>
      <c r="J2501" s="212" t="s">
        <v>17850</v>
      </c>
      <c r="K2501" s="53"/>
    </row>
    <row r="2502" spans="1:11" ht="31.2">
      <c r="A2502" s="53">
        <v>970</v>
      </c>
      <c r="B2502" s="53">
        <v>970</v>
      </c>
      <c r="C2502" s="38" t="s">
        <v>11850</v>
      </c>
      <c r="D2502" s="38" t="s">
        <v>163</v>
      </c>
      <c r="E2502" s="38" t="s">
        <v>10515</v>
      </c>
      <c r="F2502" s="38" t="s">
        <v>11869</v>
      </c>
      <c r="G2502" s="221" t="s">
        <v>10516</v>
      </c>
      <c r="H2502" s="38" t="s">
        <v>12961</v>
      </c>
      <c r="I2502" s="221">
        <v>1.9503999999999999</v>
      </c>
      <c r="J2502" s="212" t="s">
        <v>17850</v>
      </c>
      <c r="K2502" s="53"/>
    </row>
    <row r="2503" spans="1:11" ht="31.2">
      <c r="A2503" s="53">
        <v>971</v>
      </c>
      <c r="B2503" s="53">
        <v>971</v>
      </c>
      <c r="C2503" s="38" t="s">
        <v>11850</v>
      </c>
      <c r="D2503" s="38" t="s">
        <v>163</v>
      </c>
      <c r="E2503" s="38" t="s">
        <v>10515</v>
      </c>
      <c r="F2503" s="38" t="s">
        <v>12034</v>
      </c>
      <c r="G2503" s="221" t="s">
        <v>10516</v>
      </c>
      <c r="H2503" s="38" t="s">
        <v>12962</v>
      </c>
      <c r="I2503" s="221">
        <v>0.02</v>
      </c>
      <c r="J2503" s="212" t="s">
        <v>17850</v>
      </c>
      <c r="K2503" s="53"/>
    </row>
    <row r="2504" spans="1:11" ht="31.2">
      <c r="A2504" s="53">
        <v>972</v>
      </c>
      <c r="B2504" s="53">
        <v>972</v>
      </c>
      <c r="C2504" s="38" t="s">
        <v>11850</v>
      </c>
      <c r="D2504" s="38" t="s">
        <v>163</v>
      </c>
      <c r="E2504" s="38" t="s">
        <v>10515</v>
      </c>
      <c r="F2504" s="38" t="s">
        <v>11882</v>
      </c>
      <c r="G2504" s="221" t="s">
        <v>10516</v>
      </c>
      <c r="H2504" s="38" t="s">
        <v>12963</v>
      </c>
      <c r="I2504" s="221">
        <v>4.7765000000000004</v>
      </c>
      <c r="J2504" s="212" t="s">
        <v>17850</v>
      </c>
      <c r="K2504" s="53"/>
    </row>
    <row r="2505" spans="1:11" ht="31.2">
      <c r="A2505" s="53">
        <v>973</v>
      </c>
      <c r="B2505" s="53">
        <v>973</v>
      </c>
      <c r="C2505" s="38" t="s">
        <v>11850</v>
      </c>
      <c r="D2505" s="38" t="s">
        <v>163</v>
      </c>
      <c r="E2505" s="38" t="s">
        <v>10515</v>
      </c>
      <c r="F2505" s="38" t="s">
        <v>11882</v>
      </c>
      <c r="G2505" s="221" t="s">
        <v>10516</v>
      </c>
      <c r="H2505" s="38" t="s">
        <v>12964</v>
      </c>
      <c r="I2505" s="221">
        <v>4.7766000000000002</v>
      </c>
      <c r="J2505" s="212" t="s">
        <v>17850</v>
      </c>
      <c r="K2505" s="53"/>
    </row>
    <row r="2506" spans="1:11" ht="31.2">
      <c r="A2506" s="53">
        <v>974</v>
      </c>
      <c r="B2506" s="53">
        <v>974</v>
      </c>
      <c r="C2506" s="38" t="s">
        <v>11850</v>
      </c>
      <c r="D2506" s="38" t="s">
        <v>165</v>
      </c>
      <c r="E2506" s="38" t="s">
        <v>10515</v>
      </c>
      <c r="F2506" s="38" t="s">
        <v>12047</v>
      </c>
      <c r="G2506" s="221" t="s">
        <v>10516</v>
      </c>
      <c r="H2506" s="38" t="s">
        <v>12965</v>
      </c>
      <c r="I2506" s="221">
        <v>0.02</v>
      </c>
      <c r="J2506" s="212" t="s">
        <v>17850</v>
      </c>
      <c r="K2506" s="53"/>
    </row>
    <row r="2507" spans="1:11" ht="31.2">
      <c r="A2507" s="53">
        <v>975</v>
      </c>
      <c r="B2507" s="53">
        <v>975</v>
      </c>
      <c r="C2507" s="38" t="s">
        <v>11850</v>
      </c>
      <c r="D2507" s="38" t="s">
        <v>163</v>
      </c>
      <c r="E2507" s="38" t="s">
        <v>10515</v>
      </c>
      <c r="F2507" s="38" t="s">
        <v>11888</v>
      </c>
      <c r="G2507" s="221" t="s">
        <v>10516</v>
      </c>
      <c r="H2507" s="38" t="s">
        <v>12966</v>
      </c>
      <c r="I2507" s="221">
        <v>3.9009</v>
      </c>
      <c r="J2507" s="212" t="s">
        <v>17850</v>
      </c>
      <c r="K2507" s="53"/>
    </row>
    <row r="2508" spans="1:11" ht="31.2">
      <c r="A2508" s="53">
        <v>976</v>
      </c>
      <c r="B2508" s="53">
        <v>976</v>
      </c>
      <c r="C2508" s="38" t="s">
        <v>11850</v>
      </c>
      <c r="D2508" s="38" t="s">
        <v>163</v>
      </c>
      <c r="E2508" s="38" t="s">
        <v>10515</v>
      </c>
      <c r="F2508" s="38" t="s">
        <v>11869</v>
      </c>
      <c r="G2508" s="221" t="s">
        <v>10516</v>
      </c>
      <c r="H2508" s="38" t="s">
        <v>12967</v>
      </c>
      <c r="I2508" s="221">
        <v>4.7766000000000002</v>
      </c>
      <c r="J2508" s="212" t="s">
        <v>17850</v>
      </c>
      <c r="K2508" s="53"/>
    </row>
    <row r="2509" spans="1:11" ht="31.2">
      <c r="A2509" s="53">
        <v>977</v>
      </c>
      <c r="B2509" s="53">
        <v>977</v>
      </c>
      <c r="C2509" s="38" t="s">
        <v>11850</v>
      </c>
      <c r="D2509" s="38" t="s">
        <v>163</v>
      </c>
      <c r="E2509" s="38" t="s">
        <v>10515</v>
      </c>
      <c r="F2509" s="38" t="s">
        <v>11870</v>
      </c>
      <c r="G2509" s="221" t="s">
        <v>10516</v>
      </c>
      <c r="H2509" s="38" t="s">
        <v>12968</v>
      </c>
      <c r="I2509" s="221">
        <v>5.0514999999999999</v>
      </c>
      <c r="J2509" s="212" t="s">
        <v>17850</v>
      </c>
      <c r="K2509" s="53"/>
    </row>
    <row r="2510" spans="1:11" ht="31.2">
      <c r="A2510" s="53">
        <v>978</v>
      </c>
      <c r="B2510" s="53">
        <v>978</v>
      </c>
      <c r="C2510" s="38" t="s">
        <v>11850</v>
      </c>
      <c r="D2510" s="38" t="s">
        <v>163</v>
      </c>
      <c r="E2510" s="38" t="s">
        <v>10515</v>
      </c>
      <c r="F2510" s="38" t="s">
        <v>11870</v>
      </c>
      <c r="G2510" s="221" t="s">
        <v>10516</v>
      </c>
      <c r="H2510" s="38" t="s">
        <v>12969</v>
      </c>
      <c r="I2510" s="221">
        <v>4.8209999999999997</v>
      </c>
      <c r="J2510" s="212" t="s">
        <v>17850</v>
      </c>
      <c r="K2510" s="53"/>
    </row>
    <row r="2511" spans="1:11" ht="31.2">
      <c r="A2511" s="53">
        <v>979</v>
      </c>
      <c r="B2511" s="53">
        <v>979</v>
      </c>
      <c r="C2511" s="38" t="s">
        <v>11850</v>
      </c>
      <c r="D2511" s="38" t="s">
        <v>160</v>
      </c>
      <c r="E2511" s="38" t="s">
        <v>10515</v>
      </c>
      <c r="F2511" s="38" t="s">
        <v>11893</v>
      </c>
      <c r="G2511" s="221" t="s">
        <v>10516</v>
      </c>
      <c r="H2511" s="38" t="s">
        <v>12970</v>
      </c>
      <c r="I2511" s="221">
        <v>9.3399000000000001</v>
      </c>
      <c r="J2511" s="212" t="s">
        <v>17850</v>
      </c>
      <c r="K2511" s="53"/>
    </row>
    <row r="2512" spans="1:11" ht="31.2">
      <c r="A2512" s="53">
        <v>980</v>
      </c>
      <c r="B2512" s="53">
        <v>980</v>
      </c>
      <c r="C2512" s="38" t="s">
        <v>11850</v>
      </c>
      <c r="D2512" s="38" t="s">
        <v>163</v>
      </c>
      <c r="E2512" s="38" t="s">
        <v>10515</v>
      </c>
      <c r="F2512" s="38" t="s">
        <v>12048</v>
      </c>
      <c r="G2512" s="221" t="s">
        <v>10516</v>
      </c>
      <c r="H2512" s="38" t="s">
        <v>12971</v>
      </c>
      <c r="I2512" s="221">
        <v>3.9007999999999998</v>
      </c>
      <c r="J2512" s="212" t="s">
        <v>17850</v>
      </c>
      <c r="K2512" s="53"/>
    </row>
    <row r="2513" spans="1:11" ht="31.2">
      <c r="A2513" s="53">
        <v>981</v>
      </c>
      <c r="B2513" s="53">
        <v>981</v>
      </c>
      <c r="C2513" s="38" t="s">
        <v>11850</v>
      </c>
      <c r="D2513" s="38" t="s">
        <v>163</v>
      </c>
      <c r="E2513" s="38" t="s">
        <v>10515</v>
      </c>
      <c r="F2513" s="38" t="s">
        <v>11872</v>
      </c>
      <c r="G2513" s="221" t="s">
        <v>10516</v>
      </c>
      <c r="H2513" s="38" t="s">
        <v>12972</v>
      </c>
      <c r="I2513" s="221">
        <v>4.7366000000000001</v>
      </c>
      <c r="J2513" s="212" t="s">
        <v>17850</v>
      </c>
      <c r="K2513" s="53"/>
    </row>
    <row r="2514" spans="1:11" ht="31.2">
      <c r="A2514" s="53">
        <v>982</v>
      </c>
      <c r="B2514" s="53">
        <v>982</v>
      </c>
      <c r="C2514" s="38" t="s">
        <v>11850</v>
      </c>
      <c r="D2514" s="38" t="s">
        <v>163</v>
      </c>
      <c r="E2514" s="38" t="s">
        <v>10515</v>
      </c>
      <c r="F2514" s="38" t="s">
        <v>12049</v>
      </c>
      <c r="G2514" s="221" t="s">
        <v>10516</v>
      </c>
      <c r="H2514" s="38" t="s">
        <v>12973</v>
      </c>
      <c r="I2514" s="221">
        <v>4.0636000000000001</v>
      </c>
      <c r="J2514" s="212" t="s">
        <v>17850</v>
      </c>
      <c r="K2514" s="53"/>
    </row>
    <row r="2515" spans="1:11" ht="31.2">
      <c r="A2515" s="53">
        <v>983</v>
      </c>
      <c r="B2515" s="53">
        <v>983</v>
      </c>
      <c r="C2515" s="38" t="s">
        <v>11850</v>
      </c>
      <c r="D2515" s="38" t="s">
        <v>163</v>
      </c>
      <c r="E2515" s="38" t="s">
        <v>10515</v>
      </c>
      <c r="F2515" s="38" t="s">
        <v>11888</v>
      </c>
      <c r="G2515" s="221" t="s">
        <v>10516</v>
      </c>
      <c r="H2515" s="38" t="s">
        <v>12974</v>
      </c>
      <c r="I2515" s="221">
        <v>0.01</v>
      </c>
      <c r="J2515" s="212" t="s">
        <v>17850</v>
      </c>
      <c r="K2515" s="53"/>
    </row>
    <row r="2516" spans="1:11" ht="31.2">
      <c r="A2516" s="53">
        <v>984</v>
      </c>
      <c r="B2516" s="53">
        <v>984</v>
      </c>
      <c r="C2516" s="38" t="s">
        <v>11850</v>
      </c>
      <c r="D2516" s="38" t="s">
        <v>163</v>
      </c>
      <c r="E2516" s="38" t="s">
        <v>10515</v>
      </c>
      <c r="F2516" s="38" t="s">
        <v>11940</v>
      </c>
      <c r="G2516" s="221" t="s">
        <v>10516</v>
      </c>
      <c r="H2516" s="38" t="s">
        <v>12975</v>
      </c>
      <c r="I2516" s="221">
        <v>0.02</v>
      </c>
      <c r="J2516" s="212" t="s">
        <v>17850</v>
      </c>
      <c r="K2516" s="53"/>
    </row>
    <row r="2517" spans="1:11" ht="31.2">
      <c r="A2517" s="53">
        <v>985</v>
      </c>
      <c r="B2517" s="53">
        <v>985</v>
      </c>
      <c r="C2517" s="38" t="s">
        <v>11850</v>
      </c>
      <c r="D2517" s="38" t="s">
        <v>163</v>
      </c>
      <c r="E2517" s="38" t="s">
        <v>10515</v>
      </c>
      <c r="F2517" s="38" t="s">
        <v>11888</v>
      </c>
      <c r="G2517" s="221" t="s">
        <v>10516</v>
      </c>
      <c r="H2517" s="38" t="s">
        <v>12976</v>
      </c>
      <c r="I2517" s="221">
        <v>0.01</v>
      </c>
      <c r="J2517" s="212" t="s">
        <v>17850</v>
      </c>
      <c r="K2517" s="53"/>
    </row>
    <row r="2518" spans="1:11" ht="31.2">
      <c r="A2518" s="53">
        <v>986</v>
      </c>
      <c r="B2518" s="53">
        <v>986</v>
      </c>
      <c r="C2518" s="38" t="s">
        <v>11850</v>
      </c>
      <c r="D2518" s="38" t="s">
        <v>163</v>
      </c>
      <c r="E2518" s="38" t="s">
        <v>10515</v>
      </c>
      <c r="F2518" s="38" t="s">
        <v>11872</v>
      </c>
      <c r="G2518" s="221" t="s">
        <v>10516</v>
      </c>
      <c r="H2518" s="38" t="s">
        <v>12977</v>
      </c>
      <c r="I2518" s="221">
        <v>4.7766000000000002</v>
      </c>
      <c r="J2518" s="212" t="s">
        <v>17850</v>
      </c>
      <c r="K2518" s="53"/>
    </row>
    <row r="2519" spans="1:11" ht="31.2">
      <c r="A2519" s="53">
        <v>987</v>
      </c>
      <c r="B2519" s="53">
        <v>987</v>
      </c>
      <c r="C2519" s="38" t="s">
        <v>11850</v>
      </c>
      <c r="D2519" s="38" t="s">
        <v>163</v>
      </c>
      <c r="E2519" s="38" t="s">
        <v>10515</v>
      </c>
      <c r="F2519" s="38" t="s">
        <v>11870</v>
      </c>
      <c r="G2519" s="221" t="s">
        <v>10516</v>
      </c>
      <c r="H2519" s="38" t="s">
        <v>12978</v>
      </c>
      <c r="I2519" s="221">
        <v>3.9009</v>
      </c>
      <c r="J2519" s="212" t="s">
        <v>17850</v>
      </c>
      <c r="K2519" s="53"/>
    </row>
    <row r="2520" spans="1:11" ht="31.2">
      <c r="A2520" s="53">
        <v>988</v>
      </c>
      <c r="B2520" s="53">
        <v>988</v>
      </c>
      <c r="C2520" s="38" t="s">
        <v>11850</v>
      </c>
      <c r="D2520" s="38" t="s">
        <v>163</v>
      </c>
      <c r="E2520" s="38" t="s">
        <v>10515</v>
      </c>
      <c r="F2520" s="38" t="s">
        <v>12050</v>
      </c>
      <c r="G2520" s="221" t="s">
        <v>10516</v>
      </c>
      <c r="H2520" s="38" t="s">
        <v>12979</v>
      </c>
      <c r="I2520" s="221">
        <v>5.0431999999999997</v>
      </c>
      <c r="J2520" s="212" t="s">
        <v>17850</v>
      </c>
      <c r="K2520" s="53"/>
    </row>
    <row r="2521" spans="1:11" ht="31.2">
      <c r="A2521" s="53">
        <v>989</v>
      </c>
      <c r="B2521" s="53">
        <v>989</v>
      </c>
      <c r="C2521" s="38" t="s">
        <v>11850</v>
      </c>
      <c r="D2521" s="38" t="s">
        <v>163</v>
      </c>
      <c r="E2521" s="38" t="s">
        <v>10515</v>
      </c>
      <c r="F2521" s="38" t="s">
        <v>12051</v>
      </c>
      <c r="G2521" s="221" t="s">
        <v>10516</v>
      </c>
      <c r="H2521" s="38" t="s">
        <v>12980</v>
      </c>
      <c r="I2521" s="221">
        <v>5.1879</v>
      </c>
      <c r="J2521" s="212" t="s">
        <v>17850</v>
      </c>
      <c r="K2521" s="53"/>
    </row>
    <row r="2522" spans="1:11" ht="31.2">
      <c r="A2522" s="53">
        <v>990</v>
      </c>
      <c r="B2522" s="53">
        <v>990</v>
      </c>
      <c r="C2522" s="38" t="s">
        <v>11850</v>
      </c>
      <c r="D2522" s="38" t="s">
        <v>163</v>
      </c>
      <c r="E2522" s="38" t="s">
        <v>10515</v>
      </c>
      <c r="F2522" s="38" t="s">
        <v>11870</v>
      </c>
      <c r="G2522" s="221" t="s">
        <v>10516</v>
      </c>
      <c r="H2522" s="38" t="s">
        <v>12981</v>
      </c>
      <c r="I2522" s="221">
        <v>4.7766000000000002</v>
      </c>
      <c r="J2522" s="212" t="s">
        <v>17850</v>
      </c>
      <c r="K2522" s="53"/>
    </row>
    <row r="2523" spans="1:11" ht="31.2">
      <c r="A2523" s="53">
        <v>991</v>
      </c>
      <c r="B2523" s="53">
        <v>991</v>
      </c>
      <c r="C2523" s="38" t="s">
        <v>11850</v>
      </c>
      <c r="D2523" s="38" t="s">
        <v>160</v>
      </c>
      <c r="E2523" s="38" t="s">
        <v>10515</v>
      </c>
      <c r="F2523" s="38" t="s">
        <v>11893</v>
      </c>
      <c r="G2523" s="221" t="s">
        <v>10516</v>
      </c>
      <c r="H2523" s="38" t="s">
        <v>12982</v>
      </c>
      <c r="I2523" s="221">
        <v>9.2568000000000001</v>
      </c>
      <c r="J2523" s="212" t="s">
        <v>17850</v>
      </c>
      <c r="K2523" s="53"/>
    </row>
    <row r="2524" spans="1:11" ht="31.2">
      <c r="A2524" s="53">
        <v>992</v>
      </c>
      <c r="B2524" s="53">
        <v>992</v>
      </c>
      <c r="C2524" s="38" t="s">
        <v>11851</v>
      </c>
      <c r="D2524" s="38" t="s">
        <v>185</v>
      </c>
      <c r="E2524" s="38" t="s">
        <v>10515</v>
      </c>
      <c r="F2524" s="38" t="s">
        <v>11873</v>
      </c>
      <c r="G2524" s="221" t="s">
        <v>10516</v>
      </c>
      <c r="H2524" s="38" t="s">
        <v>12983</v>
      </c>
      <c r="I2524" s="221">
        <v>4.7038000000000002</v>
      </c>
      <c r="J2524" s="212" t="s">
        <v>17850</v>
      </c>
      <c r="K2524" s="53"/>
    </row>
    <row r="2525" spans="1:11" ht="31.2">
      <c r="A2525" s="53">
        <v>993</v>
      </c>
      <c r="B2525" s="53">
        <v>993</v>
      </c>
      <c r="C2525" s="38" t="s">
        <v>11851</v>
      </c>
      <c r="D2525" s="38" t="s">
        <v>185</v>
      </c>
      <c r="E2525" s="38" t="s">
        <v>10515</v>
      </c>
      <c r="F2525" s="38" t="s">
        <v>11873</v>
      </c>
      <c r="G2525" s="221" t="s">
        <v>10516</v>
      </c>
      <c r="H2525" s="38" t="s">
        <v>12984</v>
      </c>
      <c r="I2525" s="221">
        <v>4.3398000000000003</v>
      </c>
      <c r="J2525" s="212" t="s">
        <v>17850</v>
      </c>
      <c r="K2525" s="53"/>
    </row>
    <row r="2526" spans="1:11" ht="31.2">
      <c r="A2526" s="53">
        <v>994</v>
      </c>
      <c r="B2526" s="53">
        <v>994</v>
      </c>
      <c r="C2526" s="38" t="s">
        <v>11850</v>
      </c>
      <c r="D2526" s="38" t="s">
        <v>163</v>
      </c>
      <c r="E2526" s="38" t="s">
        <v>10515</v>
      </c>
      <c r="F2526" s="38" t="s">
        <v>11869</v>
      </c>
      <c r="G2526" s="221" t="s">
        <v>10516</v>
      </c>
      <c r="H2526" s="38" t="s">
        <v>12985</v>
      </c>
      <c r="I2526" s="221">
        <v>1.3837999999999999</v>
      </c>
      <c r="J2526" s="212" t="s">
        <v>17850</v>
      </c>
      <c r="K2526" s="53"/>
    </row>
    <row r="2527" spans="1:11" ht="31.2">
      <c r="A2527" s="53">
        <v>995</v>
      </c>
      <c r="B2527" s="53">
        <v>995</v>
      </c>
      <c r="C2527" s="38" t="s">
        <v>11850</v>
      </c>
      <c r="D2527" s="38" t="s">
        <v>163</v>
      </c>
      <c r="E2527" s="38" t="s">
        <v>10515</v>
      </c>
      <c r="F2527" s="38" t="s">
        <v>11876</v>
      </c>
      <c r="G2527" s="221" t="s">
        <v>10516</v>
      </c>
      <c r="H2527" s="38" t="s">
        <v>12986</v>
      </c>
      <c r="I2527" s="221">
        <v>1.113</v>
      </c>
      <c r="J2527" s="212" t="s">
        <v>17850</v>
      </c>
      <c r="K2527" s="53"/>
    </row>
    <row r="2528" spans="1:11" ht="31.2">
      <c r="A2528" s="53">
        <v>996</v>
      </c>
      <c r="B2528" s="53">
        <v>996</v>
      </c>
      <c r="C2528" s="38" t="s">
        <v>11850</v>
      </c>
      <c r="D2528" s="38" t="s">
        <v>163</v>
      </c>
      <c r="E2528" s="38" t="s">
        <v>10515</v>
      </c>
      <c r="F2528" s="38" t="s">
        <v>11869</v>
      </c>
      <c r="G2528" s="221" t="s">
        <v>10516</v>
      </c>
      <c r="H2528" s="38" t="s">
        <v>12987</v>
      </c>
      <c r="I2528" s="221">
        <v>4.0507999999999997</v>
      </c>
      <c r="J2528" s="212" t="s">
        <v>17850</v>
      </c>
      <c r="K2528" s="53"/>
    </row>
    <row r="2529" spans="1:11" ht="31.2">
      <c r="A2529" s="53">
        <v>997</v>
      </c>
      <c r="B2529" s="53">
        <v>997</v>
      </c>
      <c r="C2529" s="38" t="s">
        <v>11850</v>
      </c>
      <c r="D2529" s="38" t="s">
        <v>163</v>
      </c>
      <c r="E2529" s="38" t="s">
        <v>10515</v>
      </c>
      <c r="F2529" s="38" t="s">
        <v>11925</v>
      </c>
      <c r="G2529" s="221" t="s">
        <v>10516</v>
      </c>
      <c r="H2529" s="38" t="s">
        <v>12988</v>
      </c>
      <c r="I2529" s="221">
        <v>0.02</v>
      </c>
      <c r="J2529" s="212" t="s">
        <v>17850</v>
      </c>
      <c r="K2529" s="53"/>
    </row>
    <row r="2530" spans="1:11" ht="31.2">
      <c r="A2530" s="53">
        <v>998</v>
      </c>
      <c r="B2530" s="53">
        <v>998</v>
      </c>
      <c r="C2530" s="38" t="s">
        <v>11850</v>
      </c>
      <c r="D2530" s="38" t="s">
        <v>160</v>
      </c>
      <c r="E2530" s="38" t="s">
        <v>10515</v>
      </c>
      <c r="F2530" s="38" t="s">
        <v>11905</v>
      </c>
      <c r="G2530" s="221" t="s">
        <v>10516</v>
      </c>
      <c r="H2530" s="38" t="s">
        <v>12989</v>
      </c>
      <c r="I2530" s="221">
        <v>4.2794999999999996</v>
      </c>
      <c r="J2530" s="212" t="s">
        <v>17850</v>
      </c>
      <c r="K2530" s="53"/>
    </row>
    <row r="2531" spans="1:11" ht="31.2">
      <c r="A2531" s="53">
        <v>999</v>
      </c>
      <c r="B2531" s="53">
        <v>999</v>
      </c>
      <c r="C2531" s="38" t="s">
        <v>11850</v>
      </c>
      <c r="D2531" s="38" t="s">
        <v>163</v>
      </c>
      <c r="E2531" s="38" t="s">
        <v>10515</v>
      </c>
      <c r="F2531" s="38" t="s">
        <v>11872</v>
      </c>
      <c r="G2531" s="221" t="s">
        <v>10516</v>
      </c>
      <c r="H2531" s="38" t="s">
        <v>12990</v>
      </c>
      <c r="I2531" s="221">
        <v>4.7766000000000002</v>
      </c>
      <c r="J2531" s="212" t="s">
        <v>17850</v>
      </c>
      <c r="K2531" s="53"/>
    </row>
    <row r="2532" spans="1:11" ht="31.2">
      <c r="A2532" s="53">
        <v>1000</v>
      </c>
      <c r="B2532" s="53">
        <v>1000</v>
      </c>
      <c r="C2532" s="38" t="s">
        <v>11850</v>
      </c>
      <c r="D2532" s="38" t="s">
        <v>160</v>
      </c>
      <c r="E2532" s="38" t="s">
        <v>10515</v>
      </c>
      <c r="F2532" s="38" t="s">
        <v>11895</v>
      </c>
      <c r="G2532" s="221" t="s">
        <v>10516</v>
      </c>
      <c r="H2532" s="38" t="s">
        <v>12991</v>
      </c>
      <c r="I2532" s="221">
        <v>11.6015</v>
      </c>
      <c r="J2532" s="212" t="s">
        <v>17850</v>
      </c>
      <c r="K2532" s="53"/>
    </row>
    <row r="2533" spans="1:11" ht="31.2">
      <c r="A2533" s="53">
        <v>1001</v>
      </c>
      <c r="B2533" s="53">
        <v>1001</v>
      </c>
      <c r="C2533" s="38" t="s">
        <v>11850</v>
      </c>
      <c r="D2533" s="38" t="s">
        <v>163</v>
      </c>
      <c r="E2533" s="38" t="s">
        <v>10515</v>
      </c>
      <c r="F2533" s="38" t="s">
        <v>11869</v>
      </c>
      <c r="G2533" s="221" t="s">
        <v>10516</v>
      </c>
      <c r="H2533" s="38" t="s">
        <v>12992</v>
      </c>
      <c r="I2533" s="221">
        <v>4.2634999999999996</v>
      </c>
      <c r="J2533" s="212" t="s">
        <v>17850</v>
      </c>
      <c r="K2533" s="53"/>
    </row>
    <row r="2534" spans="1:11" ht="31.2">
      <c r="A2534" s="53">
        <v>1002</v>
      </c>
      <c r="B2534" s="53">
        <v>1002</v>
      </c>
      <c r="C2534" s="38" t="s">
        <v>11850</v>
      </c>
      <c r="D2534" s="38" t="s">
        <v>163</v>
      </c>
      <c r="E2534" s="38" t="s">
        <v>10515</v>
      </c>
      <c r="F2534" s="38" t="s">
        <v>11882</v>
      </c>
      <c r="G2534" s="221" t="s">
        <v>10516</v>
      </c>
      <c r="H2534" s="38" t="s">
        <v>12993</v>
      </c>
      <c r="I2534" s="221">
        <v>5.1990999999999996</v>
      </c>
      <c r="J2534" s="212" t="s">
        <v>17850</v>
      </c>
      <c r="K2534" s="53"/>
    </row>
    <row r="2535" spans="1:11" ht="46.8">
      <c r="A2535" s="53">
        <v>1003</v>
      </c>
      <c r="B2535" s="53">
        <v>1003</v>
      </c>
      <c r="C2535" s="38" t="s">
        <v>11851</v>
      </c>
      <c r="D2535" s="38" t="s">
        <v>185</v>
      </c>
      <c r="E2535" s="38" t="s">
        <v>11866</v>
      </c>
      <c r="F2535" s="38" t="s">
        <v>12052</v>
      </c>
      <c r="G2535" s="221" t="s">
        <v>10602</v>
      </c>
      <c r="H2535" s="38" t="s">
        <v>12994</v>
      </c>
      <c r="I2535" s="221">
        <v>0.105</v>
      </c>
      <c r="J2535" s="212" t="s">
        <v>17850</v>
      </c>
      <c r="K2535" s="53"/>
    </row>
    <row r="2536" spans="1:11" ht="31.2">
      <c r="A2536" s="53">
        <v>1004</v>
      </c>
      <c r="B2536" s="53">
        <v>1004</v>
      </c>
      <c r="C2536" s="38" t="s">
        <v>11850</v>
      </c>
      <c r="D2536" s="38" t="s">
        <v>163</v>
      </c>
      <c r="E2536" s="38" t="s">
        <v>10515</v>
      </c>
      <c r="F2536" s="38" t="s">
        <v>12053</v>
      </c>
      <c r="G2536" s="221" t="s">
        <v>10516</v>
      </c>
      <c r="H2536" s="38" t="s">
        <v>12995</v>
      </c>
      <c r="I2536" s="221">
        <v>0.02</v>
      </c>
      <c r="J2536" s="212" t="s">
        <v>17850</v>
      </c>
      <c r="K2536" s="53"/>
    </row>
    <row r="2537" spans="1:11" ht="31.2">
      <c r="A2537" s="53">
        <v>1005</v>
      </c>
      <c r="B2537" s="53">
        <v>1005</v>
      </c>
      <c r="C2537" s="38" t="s">
        <v>11850</v>
      </c>
      <c r="D2537" s="38" t="s">
        <v>163</v>
      </c>
      <c r="E2537" s="38" t="s">
        <v>10515</v>
      </c>
      <c r="F2537" s="38" t="s">
        <v>11870</v>
      </c>
      <c r="G2537" s="221" t="s">
        <v>10516</v>
      </c>
      <c r="H2537" s="38" t="s">
        <v>12996</v>
      </c>
      <c r="I2537" s="221">
        <v>3.9618000000000002</v>
      </c>
      <c r="J2537" s="212" t="s">
        <v>17850</v>
      </c>
      <c r="K2537" s="53"/>
    </row>
    <row r="2538" spans="1:11" ht="62.4">
      <c r="A2538" s="53">
        <v>1006</v>
      </c>
      <c r="B2538" s="53">
        <v>1006</v>
      </c>
      <c r="C2538" s="38" t="s">
        <v>11851</v>
      </c>
      <c r="D2538" s="38" t="s">
        <v>185</v>
      </c>
      <c r="E2538" s="38" t="s">
        <v>10844</v>
      </c>
      <c r="F2538" s="38" t="s">
        <v>11873</v>
      </c>
      <c r="G2538" s="221" t="s">
        <v>10516</v>
      </c>
      <c r="H2538" s="38" t="s">
        <v>12997</v>
      </c>
      <c r="I2538" s="221">
        <v>2</v>
      </c>
      <c r="J2538" s="212" t="s">
        <v>17850</v>
      </c>
      <c r="K2538" s="53"/>
    </row>
    <row r="2539" spans="1:11" ht="31.2">
      <c r="A2539" s="53">
        <v>1007</v>
      </c>
      <c r="B2539" s="53">
        <v>1007</v>
      </c>
      <c r="C2539" s="38" t="s">
        <v>11851</v>
      </c>
      <c r="D2539" s="38" t="s">
        <v>185</v>
      </c>
      <c r="E2539" s="38" t="s">
        <v>11200</v>
      </c>
      <c r="F2539" s="38" t="s">
        <v>11873</v>
      </c>
      <c r="G2539" s="221" t="s">
        <v>10516</v>
      </c>
      <c r="H2539" s="38" t="s">
        <v>12998</v>
      </c>
      <c r="I2539" s="221">
        <v>3.8569</v>
      </c>
      <c r="J2539" s="212" t="s">
        <v>17850</v>
      </c>
      <c r="K2539" s="53"/>
    </row>
    <row r="2540" spans="1:11" ht="31.2">
      <c r="A2540" s="53">
        <v>1008</v>
      </c>
      <c r="B2540" s="53">
        <v>1008</v>
      </c>
      <c r="C2540" s="38" t="s">
        <v>11850</v>
      </c>
      <c r="D2540" s="38" t="s">
        <v>160</v>
      </c>
      <c r="E2540" s="38" t="s">
        <v>10515</v>
      </c>
      <c r="F2540" s="38" t="s">
        <v>11893</v>
      </c>
      <c r="G2540" s="221" t="s">
        <v>10516</v>
      </c>
      <c r="H2540" s="38" t="s">
        <v>12999</v>
      </c>
      <c r="I2540" s="221">
        <v>9.3530999999999995</v>
      </c>
      <c r="J2540" s="212" t="s">
        <v>17850</v>
      </c>
      <c r="K2540" s="53"/>
    </row>
    <row r="2541" spans="1:11" ht="31.2">
      <c r="A2541" s="53">
        <v>1009</v>
      </c>
      <c r="B2541" s="53">
        <v>1009</v>
      </c>
      <c r="C2541" s="38" t="s">
        <v>11850</v>
      </c>
      <c r="D2541" s="38" t="s">
        <v>163</v>
      </c>
      <c r="E2541" s="38" t="s">
        <v>10515</v>
      </c>
      <c r="F2541" s="38" t="s">
        <v>11882</v>
      </c>
      <c r="G2541" s="221" t="s">
        <v>10516</v>
      </c>
      <c r="H2541" s="38" t="s">
        <v>13000</v>
      </c>
      <c r="I2541" s="221">
        <v>4.9687999999999999</v>
      </c>
      <c r="J2541" s="212" t="s">
        <v>17850</v>
      </c>
      <c r="K2541" s="53"/>
    </row>
    <row r="2542" spans="1:11" ht="31.2">
      <c r="A2542" s="53">
        <v>1010</v>
      </c>
      <c r="B2542" s="53">
        <v>1010</v>
      </c>
      <c r="C2542" s="38" t="s">
        <v>11851</v>
      </c>
      <c r="D2542" s="38" t="s">
        <v>185</v>
      </c>
      <c r="E2542" s="38" t="s">
        <v>10518</v>
      </c>
      <c r="F2542" s="38" t="s">
        <v>11873</v>
      </c>
      <c r="G2542" s="221" t="s">
        <v>10516</v>
      </c>
      <c r="H2542" s="38" t="s">
        <v>13001</v>
      </c>
      <c r="I2542" s="221">
        <v>1.9761</v>
      </c>
      <c r="J2542" s="212" t="s">
        <v>17850</v>
      </c>
      <c r="K2542" s="53"/>
    </row>
    <row r="2543" spans="1:11" ht="31.2">
      <c r="A2543" s="53">
        <v>1011</v>
      </c>
      <c r="B2543" s="53">
        <v>1011</v>
      </c>
      <c r="C2543" s="38" t="s">
        <v>11850</v>
      </c>
      <c r="D2543" s="38" t="s">
        <v>163</v>
      </c>
      <c r="E2543" s="38" t="s">
        <v>10515</v>
      </c>
      <c r="F2543" s="38" t="s">
        <v>11882</v>
      </c>
      <c r="G2543" s="221" t="s">
        <v>10516</v>
      </c>
      <c r="H2543" s="38" t="s">
        <v>13002</v>
      </c>
      <c r="I2543" s="221">
        <v>0.70720000000000005</v>
      </c>
      <c r="J2543" s="212" t="s">
        <v>17850</v>
      </c>
      <c r="K2543" s="53"/>
    </row>
    <row r="2544" spans="1:11" ht="31.2">
      <c r="A2544" s="53">
        <v>1012</v>
      </c>
      <c r="B2544" s="53">
        <v>1012</v>
      </c>
      <c r="C2544" s="38" t="s">
        <v>11850</v>
      </c>
      <c r="D2544" s="38" t="s">
        <v>163</v>
      </c>
      <c r="E2544" s="38" t="s">
        <v>10515</v>
      </c>
      <c r="F2544" s="38" t="s">
        <v>11872</v>
      </c>
      <c r="G2544" s="221" t="s">
        <v>10516</v>
      </c>
      <c r="H2544" s="38" t="s">
        <v>13003</v>
      </c>
      <c r="I2544" s="221">
        <v>3.8929</v>
      </c>
      <c r="J2544" s="212" t="s">
        <v>17850</v>
      </c>
      <c r="K2544" s="53"/>
    </row>
    <row r="2545" spans="1:11" ht="31.2">
      <c r="A2545" s="53">
        <v>1013</v>
      </c>
      <c r="B2545" s="53">
        <v>1013</v>
      </c>
      <c r="C2545" s="38" t="s">
        <v>11850</v>
      </c>
      <c r="D2545" s="38" t="s">
        <v>163</v>
      </c>
      <c r="E2545" s="38" t="s">
        <v>10515</v>
      </c>
      <c r="F2545" s="38" t="s">
        <v>12054</v>
      </c>
      <c r="G2545" s="221" t="s">
        <v>10516</v>
      </c>
      <c r="H2545" s="38" t="s">
        <v>13004</v>
      </c>
      <c r="I2545" s="221">
        <v>0.02</v>
      </c>
      <c r="J2545" s="212" t="s">
        <v>17850</v>
      </c>
      <c r="K2545" s="53"/>
    </row>
    <row r="2546" spans="1:11" ht="31.2">
      <c r="A2546" s="53">
        <v>1014</v>
      </c>
      <c r="B2546" s="53">
        <v>1014</v>
      </c>
      <c r="C2546" s="38" t="s">
        <v>11851</v>
      </c>
      <c r="D2546" s="38" t="s">
        <v>185</v>
      </c>
      <c r="E2546" s="38" t="s">
        <v>11833</v>
      </c>
      <c r="F2546" s="38" t="s">
        <v>11873</v>
      </c>
      <c r="G2546" s="221" t="s">
        <v>10516</v>
      </c>
      <c r="H2546" s="38" t="s">
        <v>13005</v>
      </c>
      <c r="I2546" s="221">
        <v>65.499799999999993</v>
      </c>
      <c r="J2546" s="212" t="s">
        <v>17850</v>
      </c>
      <c r="K2546" s="53"/>
    </row>
    <row r="2547" spans="1:11" ht="31.2">
      <c r="A2547" s="53">
        <v>1015</v>
      </c>
      <c r="B2547" s="53">
        <v>1015</v>
      </c>
      <c r="C2547" s="38" t="s">
        <v>11850</v>
      </c>
      <c r="D2547" s="38" t="s">
        <v>163</v>
      </c>
      <c r="E2547" s="38" t="s">
        <v>10515</v>
      </c>
      <c r="F2547" s="38" t="s">
        <v>11872</v>
      </c>
      <c r="G2547" s="221" t="s">
        <v>10516</v>
      </c>
      <c r="H2547" s="38" t="s">
        <v>13006</v>
      </c>
      <c r="I2547" s="221">
        <v>3.3824999999999998</v>
      </c>
      <c r="J2547" s="212" t="s">
        <v>17850</v>
      </c>
      <c r="K2547" s="53"/>
    </row>
    <row r="2548" spans="1:11" ht="31.2">
      <c r="A2548" s="53">
        <v>1016</v>
      </c>
      <c r="B2548" s="53">
        <v>1016</v>
      </c>
      <c r="C2548" s="38" t="s">
        <v>11851</v>
      </c>
      <c r="D2548" s="38" t="s">
        <v>185</v>
      </c>
      <c r="E2548" s="38" t="s">
        <v>10515</v>
      </c>
      <c r="F2548" s="38" t="s">
        <v>11873</v>
      </c>
      <c r="G2548" s="221" t="s">
        <v>10516</v>
      </c>
      <c r="H2548" s="38" t="s">
        <v>13007</v>
      </c>
      <c r="I2548" s="221">
        <v>4.0765000000000002</v>
      </c>
      <c r="J2548" s="212" t="s">
        <v>17850</v>
      </c>
      <c r="K2548" s="53"/>
    </row>
    <row r="2549" spans="1:11" ht="31.2">
      <c r="A2549" s="53">
        <v>1017</v>
      </c>
      <c r="B2549" s="53">
        <v>1017</v>
      </c>
      <c r="C2549" s="38" t="s">
        <v>11850</v>
      </c>
      <c r="D2549" s="38" t="s">
        <v>163</v>
      </c>
      <c r="E2549" s="38" t="s">
        <v>10515</v>
      </c>
      <c r="F2549" s="38" t="s">
        <v>11870</v>
      </c>
      <c r="G2549" s="221" t="s">
        <v>10516</v>
      </c>
      <c r="H2549" s="38" t="s">
        <v>13008</v>
      </c>
      <c r="I2549" s="221">
        <v>3.1417000000000002</v>
      </c>
      <c r="J2549" s="212" t="s">
        <v>17850</v>
      </c>
      <c r="K2549" s="53"/>
    </row>
    <row r="2550" spans="1:11" ht="31.2">
      <c r="A2550" s="53">
        <v>1018</v>
      </c>
      <c r="B2550" s="53">
        <v>1018</v>
      </c>
      <c r="C2550" s="38" t="s">
        <v>11850</v>
      </c>
      <c r="D2550" s="38" t="s">
        <v>163</v>
      </c>
      <c r="E2550" s="38" t="s">
        <v>10515</v>
      </c>
      <c r="F2550" s="38" t="s">
        <v>11882</v>
      </c>
      <c r="G2550" s="221" t="s">
        <v>10516</v>
      </c>
      <c r="H2550" s="38" t="s">
        <v>13009</v>
      </c>
      <c r="I2550" s="221">
        <v>4.7766000000000002</v>
      </c>
      <c r="J2550" s="212" t="s">
        <v>17850</v>
      </c>
      <c r="K2550" s="53"/>
    </row>
    <row r="2551" spans="1:11" ht="31.2">
      <c r="A2551" s="53">
        <v>1019</v>
      </c>
      <c r="B2551" s="53">
        <v>1019</v>
      </c>
      <c r="C2551" s="38" t="s">
        <v>11850</v>
      </c>
      <c r="D2551" s="38" t="s">
        <v>163</v>
      </c>
      <c r="E2551" s="38" t="s">
        <v>10515</v>
      </c>
      <c r="F2551" s="38" t="s">
        <v>11870</v>
      </c>
      <c r="G2551" s="221" t="s">
        <v>10516</v>
      </c>
      <c r="H2551" s="38" t="s">
        <v>13010</v>
      </c>
      <c r="I2551" s="221">
        <v>5.4431000000000003</v>
      </c>
      <c r="J2551" s="212" t="s">
        <v>17850</v>
      </c>
      <c r="K2551" s="53"/>
    </row>
    <row r="2552" spans="1:11" ht="31.2">
      <c r="A2552" s="53">
        <v>1020</v>
      </c>
      <c r="B2552" s="53">
        <v>1020</v>
      </c>
      <c r="C2552" s="38" t="s">
        <v>11850</v>
      </c>
      <c r="D2552" s="38" t="s">
        <v>163</v>
      </c>
      <c r="E2552" s="38" t="s">
        <v>10515</v>
      </c>
      <c r="F2552" s="38" t="s">
        <v>11869</v>
      </c>
      <c r="G2552" s="221" t="s">
        <v>10516</v>
      </c>
      <c r="H2552" s="38" t="s">
        <v>13011</v>
      </c>
      <c r="I2552" s="221">
        <v>3.9070999999999998</v>
      </c>
      <c r="J2552" s="212" t="s">
        <v>17850</v>
      </c>
      <c r="K2552" s="53"/>
    </row>
    <row r="2553" spans="1:11" ht="31.2">
      <c r="A2553" s="53">
        <v>1021</v>
      </c>
      <c r="B2553" s="53">
        <v>1021</v>
      </c>
      <c r="C2553" s="38" t="s">
        <v>11851</v>
      </c>
      <c r="D2553" s="38" t="s">
        <v>185</v>
      </c>
      <c r="E2553" s="38" t="s">
        <v>10518</v>
      </c>
      <c r="F2553" s="38" t="s">
        <v>11873</v>
      </c>
      <c r="G2553" s="221" t="s">
        <v>10516</v>
      </c>
      <c r="H2553" s="38" t="s">
        <v>13012</v>
      </c>
      <c r="I2553" s="221">
        <v>1.9381999999999999</v>
      </c>
      <c r="J2553" s="212" t="s">
        <v>17850</v>
      </c>
      <c r="K2553" s="53"/>
    </row>
    <row r="2554" spans="1:11" ht="31.2">
      <c r="A2554" s="53">
        <v>1022</v>
      </c>
      <c r="B2554" s="53">
        <v>1022</v>
      </c>
      <c r="C2554" s="38" t="s">
        <v>11850</v>
      </c>
      <c r="D2554" s="38" t="s">
        <v>163</v>
      </c>
      <c r="E2554" s="38" t="s">
        <v>10515</v>
      </c>
      <c r="F2554" s="38" t="s">
        <v>11929</v>
      </c>
      <c r="G2554" s="221" t="s">
        <v>10516</v>
      </c>
      <c r="H2554" s="38" t="s">
        <v>13013</v>
      </c>
      <c r="I2554" s="221">
        <v>2.2198000000000002</v>
      </c>
      <c r="J2554" s="212" t="s">
        <v>17850</v>
      </c>
      <c r="K2554" s="53"/>
    </row>
    <row r="2555" spans="1:11" ht="31.2">
      <c r="A2555" s="53">
        <v>1023</v>
      </c>
      <c r="B2555" s="53">
        <v>1023</v>
      </c>
      <c r="C2555" s="38" t="s">
        <v>11850</v>
      </c>
      <c r="D2555" s="38" t="s">
        <v>163</v>
      </c>
      <c r="E2555" s="38" t="s">
        <v>10515</v>
      </c>
      <c r="F2555" s="38" t="s">
        <v>11869</v>
      </c>
      <c r="G2555" s="221" t="s">
        <v>10516</v>
      </c>
      <c r="H2555" s="38" t="s">
        <v>13014</v>
      </c>
      <c r="I2555" s="221">
        <v>1.5193000000000001</v>
      </c>
      <c r="J2555" s="212" t="s">
        <v>17850</v>
      </c>
      <c r="K2555" s="53"/>
    </row>
    <row r="2556" spans="1:11" ht="31.2">
      <c r="A2556" s="53">
        <v>1024</v>
      </c>
      <c r="B2556" s="53">
        <v>1024</v>
      </c>
      <c r="C2556" s="38" t="s">
        <v>11850</v>
      </c>
      <c r="D2556" s="38" t="s">
        <v>163</v>
      </c>
      <c r="E2556" s="38" t="s">
        <v>10515</v>
      </c>
      <c r="F2556" s="38" t="s">
        <v>11870</v>
      </c>
      <c r="G2556" s="221" t="s">
        <v>10516</v>
      </c>
      <c r="H2556" s="38" t="s">
        <v>13015</v>
      </c>
      <c r="I2556" s="221">
        <v>2.2490000000000001</v>
      </c>
      <c r="J2556" s="212" t="s">
        <v>17850</v>
      </c>
      <c r="K2556" s="53"/>
    </row>
    <row r="2557" spans="1:11" ht="31.2">
      <c r="A2557" s="53">
        <v>1025</v>
      </c>
      <c r="B2557" s="53">
        <v>1025</v>
      </c>
      <c r="C2557" s="38" t="s">
        <v>11850</v>
      </c>
      <c r="D2557" s="38" t="s">
        <v>163</v>
      </c>
      <c r="E2557" s="38" t="s">
        <v>10515</v>
      </c>
      <c r="F2557" s="38" t="s">
        <v>11882</v>
      </c>
      <c r="G2557" s="221" t="s">
        <v>10516</v>
      </c>
      <c r="H2557" s="38" t="s">
        <v>13016</v>
      </c>
      <c r="I2557" s="221">
        <v>4.7766000000000002</v>
      </c>
      <c r="J2557" s="212" t="s">
        <v>17850</v>
      </c>
      <c r="K2557" s="53"/>
    </row>
    <row r="2558" spans="1:11" ht="31.2">
      <c r="A2558" s="53">
        <v>1026</v>
      </c>
      <c r="B2558" s="53">
        <v>1026</v>
      </c>
      <c r="C2558" s="38" t="s">
        <v>11851</v>
      </c>
      <c r="D2558" s="38" t="s">
        <v>185</v>
      </c>
      <c r="E2558" s="38" t="s">
        <v>11855</v>
      </c>
      <c r="F2558" s="38" t="s">
        <v>11873</v>
      </c>
      <c r="G2558" s="221" t="s">
        <v>10516</v>
      </c>
      <c r="H2558" s="38" t="s">
        <v>13017</v>
      </c>
      <c r="I2558" s="221">
        <v>2</v>
      </c>
      <c r="J2558" s="212" t="s">
        <v>17850</v>
      </c>
      <c r="K2558" s="53"/>
    </row>
    <row r="2559" spans="1:11" ht="31.2">
      <c r="A2559" s="53">
        <v>1027</v>
      </c>
      <c r="B2559" s="53">
        <v>1027</v>
      </c>
      <c r="C2559" s="38" t="s">
        <v>11850</v>
      </c>
      <c r="D2559" s="38" t="s">
        <v>163</v>
      </c>
      <c r="E2559" s="38" t="s">
        <v>10515</v>
      </c>
      <c r="F2559" s="38" t="s">
        <v>11876</v>
      </c>
      <c r="G2559" s="221" t="s">
        <v>10516</v>
      </c>
      <c r="H2559" s="38" t="s">
        <v>13018</v>
      </c>
      <c r="I2559" s="221">
        <v>3.9220000000000002</v>
      </c>
      <c r="J2559" s="212" t="s">
        <v>17850</v>
      </c>
      <c r="K2559" s="53"/>
    </row>
    <row r="2560" spans="1:11" ht="31.2">
      <c r="A2560" s="53">
        <v>1028</v>
      </c>
      <c r="B2560" s="53">
        <v>1028</v>
      </c>
      <c r="C2560" s="38" t="s">
        <v>11850</v>
      </c>
      <c r="D2560" s="38" t="s">
        <v>163</v>
      </c>
      <c r="E2560" s="38" t="s">
        <v>10515</v>
      </c>
      <c r="F2560" s="38" t="s">
        <v>11876</v>
      </c>
      <c r="G2560" s="221" t="s">
        <v>10516</v>
      </c>
      <c r="H2560" s="38" t="s">
        <v>13019</v>
      </c>
      <c r="I2560" s="221">
        <v>3.9009</v>
      </c>
      <c r="J2560" s="212" t="s">
        <v>17850</v>
      </c>
      <c r="K2560" s="53"/>
    </row>
    <row r="2561" spans="1:11" ht="31.2">
      <c r="A2561" s="53">
        <v>1029</v>
      </c>
      <c r="B2561" s="53">
        <v>1029</v>
      </c>
      <c r="C2561" s="38" t="s">
        <v>11850</v>
      </c>
      <c r="D2561" s="38" t="s">
        <v>163</v>
      </c>
      <c r="E2561" s="38" t="s">
        <v>10515</v>
      </c>
      <c r="F2561" s="38" t="s">
        <v>11869</v>
      </c>
      <c r="G2561" s="221" t="s">
        <v>10516</v>
      </c>
      <c r="H2561" s="38" t="s">
        <v>13020</v>
      </c>
      <c r="I2561" s="221">
        <v>1.9503999999999999</v>
      </c>
      <c r="J2561" s="212" t="s">
        <v>17850</v>
      </c>
      <c r="K2561" s="53"/>
    </row>
    <row r="2562" spans="1:11" ht="31.2">
      <c r="A2562" s="53">
        <v>1030</v>
      </c>
      <c r="B2562" s="53">
        <v>1030</v>
      </c>
      <c r="C2562" s="38" t="s">
        <v>11850</v>
      </c>
      <c r="D2562" s="38" t="s">
        <v>163</v>
      </c>
      <c r="E2562" s="38" t="s">
        <v>10515</v>
      </c>
      <c r="F2562" s="38" t="s">
        <v>11869</v>
      </c>
      <c r="G2562" s="221" t="s">
        <v>10516</v>
      </c>
      <c r="H2562" s="38" t="s">
        <v>13021</v>
      </c>
      <c r="I2562" s="221">
        <v>2.9392</v>
      </c>
      <c r="J2562" s="212" t="s">
        <v>17850</v>
      </c>
      <c r="K2562" s="53"/>
    </row>
    <row r="2563" spans="1:11" ht="31.2">
      <c r="A2563" s="53">
        <v>1031</v>
      </c>
      <c r="B2563" s="53">
        <v>1031</v>
      </c>
      <c r="C2563" s="38" t="s">
        <v>11850</v>
      </c>
      <c r="D2563" s="38" t="s">
        <v>163</v>
      </c>
      <c r="E2563" s="38" t="s">
        <v>10518</v>
      </c>
      <c r="F2563" s="38" t="s">
        <v>11888</v>
      </c>
      <c r="G2563" s="221" t="s">
        <v>10516</v>
      </c>
      <c r="H2563" s="38" t="s">
        <v>13022</v>
      </c>
      <c r="I2563" s="221">
        <v>2</v>
      </c>
      <c r="J2563" s="212" t="s">
        <v>17850</v>
      </c>
      <c r="K2563" s="53"/>
    </row>
    <row r="2564" spans="1:11" ht="31.2">
      <c r="A2564" s="53">
        <v>1032</v>
      </c>
      <c r="B2564" s="53">
        <v>1032</v>
      </c>
      <c r="C2564" s="38" t="s">
        <v>11850</v>
      </c>
      <c r="D2564" s="38" t="s">
        <v>163</v>
      </c>
      <c r="E2564" s="38" t="s">
        <v>10515</v>
      </c>
      <c r="F2564" s="38" t="s">
        <v>11870</v>
      </c>
      <c r="G2564" s="221" t="s">
        <v>10516</v>
      </c>
      <c r="H2564" s="38" t="s">
        <v>13023</v>
      </c>
      <c r="I2564" s="221">
        <v>4.5971000000000002</v>
      </c>
      <c r="J2564" s="212" t="s">
        <v>17850</v>
      </c>
      <c r="K2564" s="53"/>
    </row>
    <row r="2565" spans="1:11" ht="31.2">
      <c r="A2565" s="53">
        <v>1033</v>
      </c>
      <c r="B2565" s="53">
        <v>1033</v>
      </c>
      <c r="C2565" s="38" t="s">
        <v>11850</v>
      </c>
      <c r="D2565" s="38" t="s">
        <v>163</v>
      </c>
      <c r="E2565" s="38" t="s">
        <v>10515</v>
      </c>
      <c r="F2565" s="38" t="s">
        <v>11870</v>
      </c>
      <c r="G2565" s="221" t="s">
        <v>10516</v>
      </c>
      <c r="H2565" s="38" t="s">
        <v>13024</v>
      </c>
      <c r="I2565" s="221">
        <v>4.5891999999999999</v>
      </c>
      <c r="J2565" s="212" t="s">
        <v>17850</v>
      </c>
      <c r="K2565" s="53"/>
    </row>
    <row r="2566" spans="1:11" ht="31.2">
      <c r="A2566" s="53">
        <v>1034</v>
      </c>
      <c r="B2566" s="53">
        <v>1034</v>
      </c>
      <c r="C2566" s="38" t="s">
        <v>11850</v>
      </c>
      <c r="D2566" s="38" t="s">
        <v>160</v>
      </c>
      <c r="E2566" s="38" t="s">
        <v>10515</v>
      </c>
      <c r="F2566" s="38" t="s">
        <v>11905</v>
      </c>
      <c r="G2566" s="221" t="s">
        <v>10516</v>
      </c>
      <c r="H2566" s="38" t="s">
        <v>13025</v>
      </c>
      <c r="I2566" s="221">
        <v>3.9209000000000001</v>
      </c>
      <c r="J2566" s="212" t="s">
        <v>17850</v>
      </c>
      <c r="K2566" s="53"/>
    </row>
    <row r="2567" spans="1:11" ht="31.2">
      <c r="A2567" s="53">
        <v>1035</v>
      </c>
      <c r="B2567" s="53">
        <v>1035</v>
      </c>
      <c r="C2567" s="38" t="s">
        <v>11850</v>
      </c>
      <c r="D2567" s="38" t="s">
        <v>163</v>
      </c>
      <c r="E2567" s="38" t="s">
        <v>10515</v>
      </c>
      <c r="F2567" s="38" t="s">
        <v>11876</v>
      </c>
      <c r="G2567" s="221" t="s">
        <v>10516</v>
      </c>
      <c r="H2567" s="38" t="s">
        <v>13026</v>
      </c>
      <c r="I2567" s="221">
        <v>4.3254999999999999</v>
      </c>
      <c r="J2567" s="212" t="s">
        <v>17850</v>
      </c>
      <c r="K2567" s="53"/>
    </row>
    <row r="2568" spans="1:11" ht="31.2">
      <c r="A2568" s="53">
        <v>1036</v>
      </c>
      <c r="B2568" s="53">
        <v>1036</v>
      </c>
      <c r="C2568" s="38" t="s">
        <v>11851</v>
      </c>
      <c r="D2568" s="38" t="s">
        <v>185</v>
      </c>
      <c r="E2568" s="38" t="s">
        <v>10515</v>
      </c>
      <c r="F2568" s="38" t="s">
        <v>11873</v>
      </c>
      <c r="G2568" s="221" t="s">
        <v>10516</v>
      </c>
      <c r="H2568" s="38" t="s">
        <v>13027</v>
      </c>
      <c r="I2568" s="221">
        <v>4.1317000000000004</v>
      </c>
      <c r="J2568" s="212" t="s">
        <v>17850</v>
      </c>
      <c r="K2568" s="53"/>
    </row>
    <row r="2569" spans="1:11" ht="31.2">
      <c r="A2569" s="53">
        <v>1037</v>
      </c>
      <c r="B2569" s="53">
        <v>1037</v>
      </c>
      <c r="C2569" s="38" t="s">
        <v>11851</v>
      </c>
      <c r="D2569" s="38" t="s">
        <v>185</v>
      </c>
      <c r="E2569" s="38" t="s">
        <v>11856</v>
      </c>
      <c r="F2569" s="38" t="s">
        <v>11873</v>
      </c>
      <c r="G2569" s="221" t="s">
        <v>10516</v>
      </c>
      <c r="H2569" s="38" t="s">
        <v>13028</v>
      </c>
      <c r="I2569" s="221">
        <v>3.8569</v>
      </c>
      <c r="J2569" s="212" t="s">
        <v>17850</v>
      </c>
      <c r="K2569" s="53"/>
    </row>
    <row r="2570" spans="1:11" ht="31.2">
      <c r="A2570" s="53">
        <v>1038</v>
      </c>
      <c r="B2570" s="53">
        <v>1038</v>
      </c>
      <c r="C2570" s="38" t="s">
        <v>11851</v>
      </c>
      <c r="D2570" s="38" t="s">
        <v>185</v>
      </c>
      <c r="E2570" s="38" t="s">
        <v>10518</v>
      </c>
      <c r="F2570" s="38" t="s">
        <v>11873</v>
      </c>
      <c r="G2570" s="221" t="s">
        <v>10516</v>
      </c>
      <c r="H2570" s="38" t="s">
        <v>13029</v>
      </c>
      <c r="I2570" s="221">
        <v>1.9761</v>
      </c>
      <c r="J2570" s="212" t="s">
        <v>17850</v>
      </c>
      <c r="K2570" s="53"/>
    </row>
    <row r="2571" spans="1:11" ht="31.2">
      <c r="A2571" s="53">
        <v>1039</v>
      </c>
      <c r="B2571" s="53">
        <v>1039</v>
      </c>
      <c r="C2571" s="38" t="s">
        <v>11850</v>
      </c>
      <c r="D2571" s="38" t="s">
        <v>160</v>
      </c>
      <c r="E2571" s="38" t="s">
        <v>10515</v>
      </c>
      <c r="F2571" s="38" t="s">
        <v>11879</v>
      </c>
      <c r="G2571" s="221" t="s">
        <v>10516</v>
      </c>
      <c r="H2571" s="38" t="s">
        <v>13030</v>
      </c>
      <c r="I2571" s="221">
        <v>6.1939000000000002</v>
      </c>
      <c r="J2571" s="212" t="s">
        <v>17850</v>
      </c>
      <c r="K2571" s="53"/>
    </row>
    <row r="2572" spans="1:11" ht="31.2">
      <c r="A2572" s="53">
        <v>1040</v>
      </c>
      <c r="B2572" s="53">
        <v>1040</v>
      </c>
      <c r="C2572" s="38" t="s">
        <v>11850</v>
      </c>
      <c r="D2572" s="38" t="s">
        <v>163</v>
      </c>
      <c r="E2572" s="38" t="s">
        <v>10515</v>
      </c>
      <c r="F2572" s="38" t="s">
        <v>11881</v>
      </c>
      <c r="G2572" s="221" t="s">
        <v>10516</v>
      </c>
      <c r="H2572" s="38" t="s">
        <v>13031</v>
      </c>
      <c r="I2572" s="221">
        <v>5.1395999999999997</v>
      </c>
      <c r="J2572" s="212" t="s">
        <v>17850</v>
      </c>
      <c r="K2572" s="53"/>
    </row>
    <row r="2573" spans="1:11" ht="31.2">
      <c r="A2573" s="53">
        <v>1041</v>
      </c>
      <c r="B2573" s="53">
        <v>1041</v>
      </c>
      <c r="C2573" s="38" t="s">
        <v>11850</v>
      </c>
      <c r="D2573" s="38" t="s">
        <v>160</v>
      </c>
      <c r="E2573" s="38" t="s">
        <v>10515</v>
      </c>
      <c r="F2573" s="38" t="s">
        <v>11893</v>
      </c>
      <c r="G2573" s="221" t="s">
        <v>10516</v>
      </c>
      <c r="H2573" s="38" t="s">
        <v>13032</v>
      </c>
      <c r="I2573" s="221">
        <v>10.1173</v>
      </c>
      <c r="J2573" s="212" t="s">
        <v>17850</v>
      </c>
      <c r="K2573" s="53"/>
    </row>
    <row r="2574" spans="1:11" ht="31.2">
      <c r="A2574" s="53">
        <v>1042</v>
      </c>
      <c r="B2574" s="53">
        <v>1042</v>
      </c>
      <c r="C2574" s="38" t="s">
        <v>11850</v>
      </c>
      <c r="D2574" s="38" t="s">
        <v>163</v>
      </c>
      <c r="E2574" s="38" t="s">
        <v>10515</v>
      </c>
      <c r="F2574" s="38" t="s">
        <v>11869</v>
      </c>
      <c r="G2574" s="221" t="s">
        <v>10516</v>
      </c>
      <c r="H2574" s="38" t="s">
        <v>13033</v>
      </c>
      <c r="I2574" s="221">
        <v>4.8083999999999998</v>
      </c>
      <c r="J2574" s="212" t="s">
        <v>17850</v>
      </c>
      <c r="K2574" s="53"/>
    </row>
    <row r="2575" spans="1:11" ht="31.2">
      <c r="A2575" s="53">
        <v>1043</v>
      </c>
      <c r="B2575" s="53">
        <v>1043</v>
      </c>
      <c r="C2575" s="38" t="s">
        <v>11850</v>
      </c>
      <c r="D2575" s="38" t="s">
        <v>160</v>
      </c>
      <c r="E2575" s="38" t="s">
        <v>10515</v>
      </c>
      <c r="F2575" s="38" t="s">
        <v>11899</v>
      </c>
      <c r="G2575" s="221" t="s">
        <v>10516</v>
      </c>
      <c r="H2575" s="38" t="s">
        <v>13034</v>
      </c>
      <c r="I2575" s="221">
        <v>4.4466000000000001</v>
      </c>
      <c r="J2575" s="212" t="s">
        <v>17850</v>
      </c>
      <c r="K2575" s="53"/>
    </row>
    <row r="2576" spans="1:11" ht="31.2">
      <c r="A2576" s="53">
        <v>1044</v>
      </c>
      <c r="B2576" s="53">
        <v>1044</v>
      </c>
      <c r="C2576" s="38" t="s">
        <v>11850</v>
      </c>
      <c r="D2576" s="38" t="s">
        <v>163</v>
      </c>
      <c r="E2576" s="38" t="s">
        <v>10515</v>
      </c>
      <c r="F2576" s="38" t="s">
        <v>11876</v>
      </c>
      <c r="G2576" s="221" t="s">
        <v>10516</v>
      </c>
      <c r="H2576" s="38" t="s">
        <v>13035</v>
      </c>
      <c r="I2576" s="221">
        <v>3.8969</v>
      </c>
      <c r="J2576" s="212" t="s">
        <v>17850</v>
      </c>
      <c r="K2576" s="53"/>
    </row>
    <row r="2577" spans="1:11" ht="31.2">
      <c r="A2577" s="53">
        <v>1045</v>
      </c>
      <c r="B2577" s="53">
        <v>1045</v>
      </c>
      <c r="C2577" s="38" t="s">
        <v>11850</v>
      </c>
      <c r="D2577" s="38" t="s">
        <v>163</v>
      </c>
      <c r="E2577" s="38" t="s">
        <v>10515</v>
      </c>
      <c r="F2577" s="38" t="s">
        <v>11889</v>
      </c>
      <c r="G2577" s="221" t="s">
        <v>10516</v>
      </c>
      <c r="H2577" s="38" t="s">
        <v>13036</v>
      </c>
      <c r="I2577" s="221">
        <v>1.2767999999999999</v>
      </c>
      <c r="J2577" s="212" t="s">
        <v>17850</v>
      </c>
      <c r="K2577" s="53"/>
    </row>
    <row r="2578" spans="1:11" ht="31.2">
      <c r="A2578" s="53">
        <v>1046</v>
      </c>
      <c r="B2578" s="53">
        <v>1046</v>
      </c>
      <c r="C2578" s="38" t="s">
        <v>11850</v>
      </c>
      <c r="D2578" s="38" t="s">
        <v>163</v>
      </c>
      <c r="E2578" s="38" t="s">
        <v>10515</v>
      </c>
      <c r="F2578" s="38" t="s">
        <v>11876</v>
      </c>
      <c r="G2578" s="221" t="s">
        <v>10516</v>
      </c>
      <c r="H2578" s="38" t="s">
        <v>13037</v>
      </c>
      <c r="I2578" s="221">
        <v>4.7667999999999999</v>
      </c>
      <c r="J2578" s="212" t="s">
        <v>17850</v>
      </c>
      <c r="K2578" s="53"/>
    </row>
    <row r="2579" spans="1:11" ht="31.2">
      <c r="A2579" s="53">
        <v>1047</v>
      </c>
      <c r="B2579" s="53">
        <v>1047</v>
      </c>
      <c r="C2579" s="38" t="s">
        <v>11850</v>
      </c>
      <c r="D2579" s="38" t="s">
        <v>163</v>
      </c>
      <c r="E2579" s="38" t="s">
        <v>10515</v>
      </c>
      <c r="F2579" s="38" t="s">
        <v>11869</v>
      </c>
      <c r="G2579" s="221" t="s">
        <v>10516</v>
      </c>
      <c r="H2579" s="38" t="s">
        <v>13038</v>
      </c>
      <c r="I2579" s="221">
        <v>4.6504000000000003</v>
      </c>
      <c r="J2579" s="212" t="s">
        <v>17850</v>
      </c>
      <c r="K2579" s="53"/>
    </row>
    <row r="2580" spans="1:11" ht="31.2">
      <c r="A2580" s="53">
        <v>1048</v>
      </c>
      <c r="B2580" s="53">
        <v>1048</v>
      </c>
      <c r="C2580" s="38" t="s">
        <v>11850</v>
      </c>
      <c r="D2580" s="38" t="s">
        <v>160</v>
      </c>
      <c r="E2580" s="38" t="s">
        <v>10515</v>
      </c>
      <c r="F2580" s="38" t="s">
        <v>11893</v>
      </c>
      <c r="G2580" s="221" t="s">
        <v>10516</v>
      </c>
      <c r="H2580" s="38" t="s">
        <v>13039</v>
      </c>
      <c r="I2580" s="221">
        <v>8.3047000000000004</v>
      </c>
      <c r="J2580" s="212" t="s">
        <v>17850</v>
      </c>
      <c r="K2580" s="53"/>
    </row>
    <row r="2581" spans="1:11" ht="31.2">
      <c r="A2581" s="53">
        <v>1049</v>
      </c>
      <c r="B2581" s="53">
        <v>1049</v>
      </c>
      <c r="C2581" s="38" t="s">
        <v>11851</v>
      </c>
      <c r="D2581" s="38" t="s">
        <v>185</v>
      </c>
      <c r="E2581" s="38" t="s">
        <v>10515</v>
      </c>
      <c r="F2581" s="38" t="s">
        <v>11873</v>
      </c>
      <c r="G2581" s="221" t="s">
        <v>10516</v>
      </c>
      <c r="H2581" s="38" t="s">
        <v>13040</v>
      </c>
      <c r="I2581" s="221">
        <v>4.7031999999999998</v>
      </c>
      <c r="J2581" s="212" t="s">
        <v>17850</v>
      </c>
      <c r="K2581" s="53"/>
    </row>
    <row r="2582" spans="1:11" ht="31.2">
      <c r="A2582" s="53">
        <v>1050</v>
      </c>
      <c r="B2582" s="53">
        <v>1050</v>
      </c>
      <c r="C2582" s="38" t="s">
        <v>11850</v>
      </c>
      <c r="D2582" s="38" t="s">
        <v>163</v>
      </c>
      <c r="E2582" s="38" t="s">
        <v>10515</v>
      </c>
      <c r="F2582" s="38" t="s">
        <v>11876</v>
      </c>
      <c r="G2582" s="221" t="s">
        <v>10516</v>
      </c>
      <c r="H2582" s="38" t="s">
        <v>13041</v>
      </c>
      <c r="I2582" s="221">
        <v>4.0564</v>
      </c>
      <c r="J2582" s="212" t="s">
        <v>17850</v>
      </c>
      <c r="K2582" s="53"/>
    </row>
    <row r="2583" spans="1:11" ht="31.2">
      <c r="A2583" s="53">
        <v>1051</v>
      </c>
      <c r="B2583" s="53">
        <v>1051</v>
      </c>
      <c r="C2583" s="38" t="s">
        <v>11850</v>
      </c>
      <c r="D2583" s="38" t="s">
        <v>163</v>
      </c>
      <c r="E2583" s="38" t="s">
        <v>10515</v>
      </c>
      <c r="F2583" s="38" t="s">
        <v>11876</v>
      </c>
      <c r="G2583" s="221" t="s">
        <v>10516</v>
      </c>
      <c r="H2583" s="38" t="s">
        <v>13042</v>
      </c>
      <c r="I2583" s="221">
        <v>3.9009</v>
      </c>
      <c r="J2583" s="212" t="s">
        <v>17850</v>
      </c>
      <c r="K2583" s="53"/>
    </row>
    <row r="2584" spans="1:11" ht="31.2">
      <c r="A2584" s="53">
        <v>1052</v>
      </c>
      <c r="B2584" s="53">
        <v>1052</v>
      </c>
      <c r="C2584" s="38" t="s">
        <v>11850</v>
      </c>
      <c r="D2584" s="38" t="s">
        <v>163</v>
      </c>
      <c r="E2584" s="38" t="s">
        <v>10515</v>
      </c>
      <c r="F2584" s="38" t="s">
        <v>11876</v>
      </c>
      <c r="G2584" s="221" t="s">
        <v>10516</v>
      </c>
      <c r="H2584" s="38" t="s">
        <v>13043</v>
      </c>
      <c r="I2584" s="221">
        <v>3.8969</v>
      </c>
      <c r="J2584" s="212" t="s">
        <v>17850</v>
      </c>
      <c r="K2584" s="53"/>
    </row>
    <row r="2585" spans="1:11" ht="31.2">
      <c r="A2585" s="53">
        <v>1053</v>
      </c>
      <c r="B2585" s="53">
        <v>1053</v>
      </c>
      <c r="C2585" s="38" t="s">
        <v>11850</v>
      </c>
      <c r="D2585" s="38" t="s">
        <v>160</v>
      </c>
      <c r="E2585" s="38" t="s">
        <v>10515</v>
      </c>
      <c r="F2585" s="38" t="s">
        <v>11893</v>
      </c>
      <c r="G2585" s="221" t="s">
        <v>10516</v>
      </c>
      <c r="H2585" s="38" t="s">
        <v>13044</v>
      </c>
      <c r="I2585" s="221">
        <v>4.2115999999999998</v>
      </c>
      <c r="J2585" s="212" t="s">
        <v>17850</v>
      </c>
      <c r="K2585" s="53"/>
    </row>
    <row r="2586" spans="1:11" ht="31.2">
      <c r="A2586" s="53">
        <v>1054</v>
      </c>
      <c r="B2586" s="53">
        <v>1054</v>
      </c>
      <c r="C2586" s="38" t="s">
        <v>11850</v>
      </c>
      <c r="D2586" s="38" t="s">
        <v>163</v>
      </c>
      <c r="E2586" s="38" t="s">
        <v>10515</v>
      </c>
      <c r="F2586" s="38" t="s">
        <v>11870</v>
      </c>
      <c r="G2586" s="221" t="s">
        <v>10516</v>
      </c>
      <c r="H2586" s="38" t="s">
        <v>13045</v>
      </c>
      <c r="I2586" s="221">
        <v>4.2573999999999996</v>
      </c>
      <c r="J2586" s="212" t="s">
        <v>17850</v>
      </c>
      <c r="K2586" s="53"/>
    </row>
    <row r="2587" spans="1:11" ht="31.2">
      <c r="A2587" s="53">
        <v>1055</v>
      </c>
      <c r="B2587" s="53">
        <v>1055</v>
      </c>
      <c r="C2587" s="38" t="s">
        <v>11850</v>
      </c>
      <c r="D2587" s="38" t="s">
        <v>163</v>
      </c>
      <c r="E2587" s="38" t="s">
        <v>10515</v>
      </c>
      <c r="F2587" s="38" t="s">
        <v>11876</v>
      </c>
      <c r="G2587" s="221" t="s">
        <v>10516</v>
      </c>
      <c r="H2587" s="38" t="s">
        <v>13046</v>
      </c>
      <c r="I2587" s="221">
        <v>3.9009</v>
      </c>
      <c r="J2587" s="212" t="s">
        <v>17850</v>
      </c>
      <c r="K2587" s="53"/>
    </row>
    <row r="2588" spans="1:11" ht="31.2">
      <c r="A2588" s="53">
        <v>1056</v>
      </c>
      <c r="B2588" s="53">
        <v>1056</v>
      </c>
      <c r="C2588" s="38" t="s">
        <v>11850</v>
      </c>
      <c r="D2588" s="38" t="s">
        <v>163</v>
      </c>
      <c r="E2588" s="38" t="s">
        <v>10515</v>
      </c>
      <c r="F2588" s="38" t="s">
        <v>11971</v>
      </c>
      <c r="G2588" s="221" t="s">
        <v>10516</v>
      </c>
      <c r="H2588" s="38" t="s">
        <v>13047</v>
      </c>
      <c r="I2588" s="221">
        <v>4.8635000000000002</v>
      </c>
      <c r="J2588" s="212" t="s">
        <v>17850</v>
      </c>
      <c r="K2588" s="53"/>
    </row>
    <row r="2589" spans="1:11" ht="31.2">
      <c r="A2589" s="53">
        <v>1057</v>
      </c>
      <c r="B2589" s="53">
        <v>1057</v>
      </c>
      <c r="C2589" s="38" t="s">
        <v>11851</v>
      </c>
      <c r="D2589" s="38" t="s">
        <v>185</v>
      </c>
      <c r="E2589" s="38" t="s">
        <v>11833</v>
      </c>
      <c r="F2589" s="38" t="s">
        <v>11873</v>
      </c>
      <c r="G2589" s="221" t="s">
        <v>10516</v>
      </c>
      <c r="H2589" s="38" t="s">
        <v>13048</v>
      </c>
      <c r="I2589" s="221">
        <v>27.5258</v>
      </c>
      <c r="J2589" s="212" t="s">
        <v>17850</v>
      </c>
      <c r="K2589" s="53"/>
    </row>
    <row r="2590" spans="1:11" ht="31.2">
      <c r="A2590" s="53">
        <v>1058</v>
      </c>
      <c r="B2590" s="53">
        <v>1058</v>
      </c>
      <c r="C2590" s="38" t="s">
        <v>11850</v>
      </c>
      <c r="D2590" s="38" t="s">
        <v>163</v>
      </c>
      <c r="E2590" s="38" t="s">
        <v>10515</v>
      </c>
      <c r="F2590" s="38" t="s">
        <v>11888</v>
      </c>
      <c r="G2590" s="221" t="s">
        <v>10516</v>
      </c>
      <c r="H2590" s="38" t="s">
        <v>13049</v>
      </c>
      <c r="I2590" s="221">
        <v>0.01</v>
      </c>
      <c r="J2590" s="212" t="s">
        <v>17850</v>
      </c>
      <c r="K2590" s="53"/>
    </row>
    <row r="2591" spans="1:11" ht="31.2">
      <c r="A2591" s="53">
        <v>1059</v>
      </c>
      <c r="B2591" s="53">
        <v>1059</v>
      </c>
      <c r="C2591" s="38" t="s">
        <v>11850</v>
      </c>
      <c r="D2591" s="38" t="s">
        <v>163</v>
      </c>
      <c r="E2591" s="38" t="s">
        <v>10515</v>
      </c>
      <c r="F2591" s="38" t="s">
        <v>11870</v>
      </c>
      <c r="G2591" s="221" t="s">
        <v>10516</v>
      </c>
      <c r="H2591" s="38" t="s">
        <v>13050</v>
      </c>
      <c r="I2591" s="221">
        <v>3.8996</v>
      </c>
      <c r="J2591" s="212" t="s">
        <v>17850</v>
      </c>
      <c r="K2591" s="53"/>
    </row>
    <row r="2592" spans="1:11" ht="31.2">
      <c r="A2592" s="53">
        <v>1060</v>
      </c>
      <c r="B2592" s="53">
        <v>1060</v>
      </c>
      <c r="C2592" s="38" t="s">
        <v>11850</v>
      </c>
      <c r="D2592" s="38" t="s">
        <v>160</v>
      </c>
      <c r="E2592" s="38" t="s">
        <v>10515</v>
      </c>
      <c r="F2592" s="38" t="s">
        <v>11899</v>
      </c>
      <c r="G2592" s="221" t="s">
        <v>10516</v>
      </c>
      <c r="H2592" s="38" t="s">
        <v>13051</v>
      </c>
      <c r="I2592" s="221">
        <v>4.8250000000000002</v>
      </c>
      <c r="J2592" s="212" t="s">
        <v>17850</v>
      </c>
      <c r="K2592" s="53"/>
    </row>
    <row r="2593" spans="1:11" ht="31.2">
      <c r="A2593" s="53">
        <v>1061</v>
      </c>
      <c r="B2593" s="53">
        <v>1061</v>
      </c>
      <c r="C2593" s="38" t="s">
        <v>11850</v>
      </c>
      <c r="D2593" s="38" t="s">
        <v>160</v>
      </c>
      <c r="E2593" s="38" t="s">
        <v>10515</v>
      </c>
      <c r="F2593" s="38" t="s">
        <v>11879</v>
      </c>
      <c r="G2593" s="221" t="s">
        <v>10516</v>
      </c>
      <c r="H2593" s="38" t="s">
        <v>13052</v>
      </c>
      <c r="I2593" s="221">
        <v>6.0491999999999999</v>
      </c>
      <c r="J2593" s="212" t="s">
        <v>17850</v>
      </c>
      <c r="K2593" s="53"/>
    </row>
    <row r="2594" spans="1:11" ht="31.2">
      <c r="A2594" s="53">
        <v>1062</v>
      </c>
      <c r="B2594" s="53">
        <v>1062</v>
      </c>
      <c r="C2594" s="38" t="s">
        <v>11851</v>
      </c>
      <c r="D2594" s="38" t="s">
        <v>185</v>
      </c>
      <c r="E2594" s="38" t="s">
        <v>10515</v>
      </c>
      <c r="F2594" s="38" t="s">
        <v>11873</v>
      </c>
      <c r="G2594" s="221" t="s">
        <v>10516</v>
      </c>
      <c r="H2594" s="38" t="s">
        <v>13053</v>
      </c>
      <c r="I2594" s="221">
        <v>4.2515999999999998</v>
      </c>
      <c r="J2594" s="212" t="s">
        <v>17850</v>
      </c>
      <c r="K2594" s="53"/>
    </row>
    <row r="2595" spans="1:11" ht="31.2">
      <c r="A2595" s="53">
        <v>1063</v>
      </c>
      <c r="B2595" s="53">
        <v>1063</v>
      </c>
      <c r="C2595" s="38" t="s">
        <v>11850</v>
      </c>
      <c r="D2595" s="38" t="s">
        <v>163</v>
      </c>
      <c r="E2595" s="38" t="s">
        <v>10515</v>
      </c>
      <c r="F2595" s="38" t="s">
        <v>11870</v>
      </c>
      <c r="G2595" s="221" t="s">
        <v>10516</v>
      </c>
      <c r="H2595" s="38" t="s">
        <v>13054</v>
      </c>
      <c r="I2595" s="221">
        <v>4.7766000000000002</v>
      </c>
      <c r="J2595" s="212" t="s">
        <v>17850</v>
      </c>
      <c r="K2595" s="53"/>
    </row>
    <row r="2596" spans="1:11" ht="31.2">
      <c r="A2596" s="53">
        <v>1064</v>
      </c>
      <c r="B2596" s="53">
        <v>1064</v>
      </c>
      <c r="C2596" s="38" t="s">
        <v>11850</v>
      </c>
      <c r="D2596" s="38" t="s">
        <v>160</v>
      </c>
      <c r="E2596" s="38" t="s">
        <v>10515</v>
      </c>
      <c r="F2596" s="38" t="s">
        <v>11899</v>
      </c>
      <c r="G2596" s="221" t="s">
        <v>10516</v>
      </c>
      <c r="H2596" s="38" t="s">
        <v>13055</v>
      </c>
      <c r="I2596" s="221">
        <v>4.8250000000000002</v>
      </c>
      <c r="J2596" s="212" t="s">
        <v>17850</v>
      </c>
      <c r="K2596" s="53"/>
    </row>
    <row r="2597" spans="1:11" ht="31.2">
      <c r="A2597" s="53">
        <v>1065</v>
      </c>
      <c r="B2597" s="53">
        <v>1065</v>
      </c>
      <c r="C2597" s="38" t="s">
        <v>11850</v>
      </c>
      <c r="D2597" s="38" t="s">
        <v>163</v>
      </c>
      <c r="E2597" s="38" t="s">
        <v>10515</v>
      </c>
      <c r="F2597" s="38" t="s">
        <v>12055</v>
      </c>
      <c r="G2597" s="221" t="s">
        <v>10516</v>
      </c>
      <c r="H2597" s="38" t="s">
        <v>13056</v>
      </c>
      <c r="I2597" s="221">
        <v>0.02</v>
      </c>
      <c r="J2597" s="212" t="s">
        <v>17850</v>
      </c>
      <c r="K2597" s="53"/>
    </row>
    <row r="2598" spans="1:11" ht="62.4">
      <c r="A2598" s="53">
        <v>1066</v>
      </c>
      <c r="B2598" s="53">
        <v>1066</v>
      </c>
      <c r="C2598" s="38" t="s">
        <v>11851</v>
      </c>
      <c r="D2598" s="38" t="s">
        <v>185</v>
      </c>
      <c r="E2598" s="38" t="s">
        <v>10844</v>
      </c>
      <c r="F2598" s="38" t="s">
        <v>11873</v>
      </c>
      <c r="G2598" s="221" t="s">
        <v>10516</v>
      </c>
      <c r="H2598" s="38" t="s">
        <v>13057</v>
      </c>
      <c r="I2598" s="221">
        <v>1.9381999999999999</v>
      </c>
      <c r="J2598" s="212" t="s">
        <v>17850</v>
      </c>
      <c r="K2598" s="53"/>
    </row>
    <row r="2599" spans="1:11" ht="31.2">
      <c r="A2599" s="53">
        <v>1067</v>
      </c>
      <c r="B2599" s="53">
        <v>1067</v>
      </c>
      <c r="C2599" s="38" t="s">
        <v>11850</v>
      </c>
      <c r="D2599" s="38" t="s">
        <v>163</v>
      </c>
      <c r="E2599" s="38" t="s">
        <v>10515</v>
      </c>
      <c r="F2599" s="38" t="s">
        <v>11876</v>
      </c>
      <c r="G2599" s="221" t="s">
        <v>10516</v>
      </c>
      <c r="H2599" s="38" t="s">
        <v>13058</v>
      </c>
      <c r="I2599" s="221">
        <v>2.3050999999999999</v>
      </c>
      <c r="J2599" s="212" t="s">
        <v>17850</v>
      </c>
      <c r="K2599" s="53"/>
    </row>
    <row r="2600" spans="1:11" ht="31.2">
      <c r="A2600" s="53">
        <v>1068</v>
      </c>
      <c r="B2600" s="53">
        <v>1068</v>
      </c>
      <c r="C2600" s="38" t="s">
        <v>11850</v>
      </c>
      <c r="D2600" s="38" t="s">
        <v>163</v>
      </c>
      <c r="E2600" s="38" t="s">
        <v>10515</v>
      </c>
      <c r="F2600" s="38" t="s">
        <v>11870</v>
      </c>
      <c r="G2600" s="221" t="s">
        <v>10516</v>
      </c>
      <c r="H2600" s="38" t="s">
        <v>13059</v>
      </c>
      <c r="I2600" s="221">
        <v>1.8427</v>
      </c>
      <c r="J2600" s="212" t="s">
        <v>17850</v>
      </c>
      <c r="K2600" s="53"/>
    </row>
    <row r="2601" spans="1:11" ht="31.2">
      <c r="A2601" s="53">
        <v>1069</v>
      </c>
      <c r="B2601" s="53">
        <v>1069</v>
      </c>
      <c r="C2601" s="38" t="s">
        <v>11850</v>
      </c>
      <c r="D2601" s="38" t="s">
        <v>163</v>
      </c>
      <c r="E2601" s="38" t="s">
        <v>10515</v>
      </c>
      <c r="F2601" s="38" t="s">
        <v>11882</v>
      </c>
      <c r="G2601" s="221" t="s">
        <v>10516</v>
      </c>
      <c r="H2601" s="38" t="s">
        <v>13060</v>
      </c>
      <c r="I2601" s="221">
        <v>4.2270000000000003</v>
      </c>
      <c r="J2601" s="212" t="s">
        <v>17850</v>
      </c>
      <c r="K2601" s="53"/>
    </row>
    <row r="2602" spans="1:11" ht="31.2">
      <c r="A2602" s="53">
        <v>1070</v>
      </c>
      <c r="B2602" s="53">
        <v>1070</v>
      </c>
      <c r="C2602" s="38" t="s">
        <v>11850</v>
      </c>
      <c r="D2602" s="38" t="s">
        <v>160</v>
      </c>
      <c r="E2602" s="38" t="s">
        <v>11200</v>
      </c>
      <c r="F2602" s="38" t="s">
        <v>12006</v>
      </c>
      <c r="G2602" s="221" t="s">
        <v>10516</v>
      </c>
      <c r="H2602" s="38" t="s">
        <v>13061</v>
      </c>
      <c r="I2602" s="221">
        <v>28.6004</v>
      </c>
      <c r="J2602" s="212" t="s">
        <v>17850</v>
      </c>
      <c r="K2602" s="53"/>
    </row>
    <row r="2603" spans="1:11" ht="31.2">
      <c r="A2603" s="53">
        <v>1071</v>
      </c>
      <c r="B2603" s="53">
        <v>1071</v>
      </c>
      <c r="C2603" s="38" t="s">
        <v>11850</v>
      </c>
      <c r="D2603" s="38" t="s">
        <v>163</v>
      </c>
      <c r="E2603" s="38" t="s">
        <v>10515</v>
      </c>
      <c r="F2603" s="38" t="s">
        <v>11870</v>
      </c>
      <c r="G2603" s="221" t="s">
        <v>10516</v>
      </c>
      <c r="H2603" s="38" t="s">
        <v>13062</v>
      </c>
      <c r="I2603" s="221">
        <v>3.9009</v>
      </c>
      <c r="J2603" s="212" t="s">
        <v>17850</v>
      </c>
      <c r="K2603" s="53"/>
    </row>
    <row r="2604" spans="1:11" ht="31.2">
      <c r="A2604" s="53">
        <v>1072</v>
      </c>
      <c r="B2604" s="53">
        <v>1072</v>
      </c>
      <c r="C2604" s="38" t="s">
        <v>11850</v>
      </c>
      <c r="D2604" s="38" t="s">
        <v>163</v>
      </c>
      <c r="E2604" s="38" t="s">
        <v>10515</v>
      </c>
      <c r="F2604" s="38" t="s">
        <v>11870</v>
      </c>
      <c r="G2604" s="221" t="s">
        <v>10516</v>
      </c>
      <c r="H2604" s="38" t="s">
        <v>13063</v>
      </c>
      <c r="I2604" s="221">
        <v>4.7766000000000002</v>
      </c>
      <c r="J2604" s="212" t="s">
        <v>17850</v>
      </c>
      <c r="K2604" s="53"/>
    </row>
    <row r="2605" spans="1:11" ht="31.2">
      <c r="A2605" s="53">
        <v>1073</v>
      </c>
      <c r="B2605" s="53">
        <v>1073</v>
      </c>
      <c r="C2605" s="38" t="s">
        <v>11850</v>
      </c>
      <c r="D2605" s="38" t="s">
        <v>163</v>
      </c>
      <c r="E2605" s="38" t="s">
        <v>10515</v>
      </c>
      <c r="F2605" s="38" t="s">
        <v>12056</v>
      </c>
      <c r="G2605" s="221" t="s">
        <v>10516</v>
      </c>
      <c r="H2605" s="38" t="s">
        <v>13064</v>
      </c>
      <c r="I2605" s="221">
        <v>0.02</v>
      </c>
      <c r="J2605" s="212" t="s">
        <v>17850</v>
      </c>
      <c r="K2605" s="53"/>
    </row>
    <row r="2606" spans="1:11" ht="31.2">
      <c r="A2606" s="53">
        <v>1074</v>
      </c>
      <c r="B2606" s="53">
        <v>1074</v>
      </c>
      <c r="C2606" s="38" t="s">
        <v>11850</v>
      </c>
      <c r="D2606" s="38" t="s">
        <v>163</v>
      </c>
      <c r="E2606" s="38" t="s">
        <v>10515</v>
      </c>
      <c r="F2606" s="38" t="s">
        <v>12057</v>
      </c>
      <c r="G2606" s="221" t="s">
        <v>10516</v>
      </c>
      <c r="H2606" s="38" t="s">
        <v>13065</v>
      </c>
      <c r="I2606" s="221">
        <v>0.02</v>
      </c>
      <c r="J2606" s="212" t="s">
        <v>17850</v>
      </c>
      <c r="K2606" s="53"/>
    </row>
    <row r="2607" spans="1:11" ht="31.2">
      <c r="A2607" s="53">
        <v>1075</v>
      </c>
      <c r="B2607" s="53">
        <v>1075</v>
      </c>
      <c r="C2607" s="38" t="s">
        <v>11850</v>
      </c>
      <c r="D2607" s="38" t="s">
        <v>163</v>
      </c>
      <c r="E2607" s="38" t="s">
        <v>11201</v>
      </c>
      <c r="F2607" s="38" t="s">
        <v>11869</v>
      </c>
      <c r="G2607" s="221" t="s">
        <v>10516</v>
      </c>
      <c r="H2607" s="38" t="s">
        <v>13066</v>
      </c>
      <c r="I2607" s="221">
        <v>4.7766000000000002</v>
      </c>
      <c r="J2607" s="212" t="s">
        <v>17850</v>
      </c>
      <c r="K2607" s="53"/>
    </row>
    <row r="2608" spans="1:11" ht="31.2">
      <c r="A2608" s="53">
        <v>1076</v>
      </c>
      <c r="B2608" s="53">
        <v>1076</v>
      </c>
      <c r="C2608" s="38" t="s">
        <v>11850</v>
      </c>
      <c r="D2608" s="38" t="s">
        <v>163</v>
      </c>
      <c r="E2608" s="38" t="s">
        <v>10515</v>
      </c>
      <c r="F2608" s="38" t="s">
        <v>11870</v>
      </c>
      <c r="G2608" s="221" t="s">
        <v>10516</v>
      </c>
      <c r="H2608" s="38" t="s">
        <v>13067</v>
      </c>
      <c r="I2608" s="221">
        <v>4.6050000000000004</v>
      </c>
      <c r="J2608" s="212" t="s">
        <v>17850</v>
      </c>
      <c r="K2608" s="53"/>
    </row>
    <row r="2609" spans="1:11" ht="31.2">
      <c r="A2609" s="53">
        <v>1077</v>
      </c>
      <c r="B2609" s="53">
        <v>1077</v>
      </c>
      <c r="C2609" s="38" t="s">
        <v>11851</v>
      </c>
      <c r="D2609" s="38" t="s">
        <v>185</v>
      </c>
      <c r="E2609" s="38" t="s">
        <v>11856</v>
      </c>
      <c r="F2609" s="38" t="s">
        <v>11873</v>
      </c>
      <c r="G2609" s="221" t="s">
        <v>10516</v>
      </c>
      <c r="H2609" s="38" t="s">
        <v>13068</v>
      </c>
      <c r="I2609" s="221">
        <v>3.8569</v>
      </c>
      <c r="J2609" s="212" t="s">
        <v>17850</v>
      </c>
      <c r="K2609" s="53"/>
    </row>
    <row r="2610" spans="1:11" ht="31.2">
      <c r="A2610" s="53">
        <v>1078</v>
      </c>
      <c r="B2610" s="53">
        <v>1078</v>
      </c>
      <c r="C2610" s="38" t="s">
        <v>11850</v>
      </c>
      <c r="D2610" s="38" t="s">
        <v>163</v>
      </c>
      <c r="E2610" s="38" t="s">
        <v>10515</v>
      </c>
      <c r="F2610" s="38" t="s">
        <v>11876</v>
      </c>
      <c r="G2610" s="221" t="s">
        <v>10516</v>
      </c>
      <c r="H2610" s="38" t="s">
        <v>13069</v>
      </c>
      <c r="I2610" s="221">
        <v>2.2683</v>
      </c>
      <c r="J2610" s="212" t="s">
        <v>17850</v>
      </c>
      <c r="K2610" s="53"/>
    </row>
    <row r="2611" spans="1:11" ht="31.2">
      <c r="A2611" s="53">
        <v>1079</v>
      </c>
      <c r="B2611" s="53">
        <v>1079</v>
      </c>
      <c r="C2611" s="38" t="s">
        <v>11850</v>
      </c>
      <c r="D2611" s="38" t="s">
        <v>163</v>
      </c>
      <c r="E2611" s="38" t="s">
        <v>10515</v>
      </c>
      <c r="F2611" s="38" t="s">
        <v>12058</v>
      </c>
      <c r="G2611" s="221" t="s">
        <v>10516</v>
      </c>
      <c r="H2611" s="38" t="s">
        <v>13070</v>
      </c>
      <c r="I2611" s="221">
        <v>0.02</v>
      </c>
      <c r="J2611" s="212" t="s">
        <v>17850</v>
      </c>
      <c r="K2611" s="53"/>
    </row>
    <row r="2612" spans="1:11" ht="31.2">
      <c r="A2612" s="53">
        <v>1080</v>
      </c>
      <c r="B2612" s="53">
        <v>1080</v>
      </c>
      <c r="C2612" s="38" t="s">
        <v>11850</v>
      </c>
      <c r="D2612" s="38" t="s">
        <v>163</v>
      </c>
      <c r="E2612" s="38" t="s">
        <v>10515</v>
      </c>
      <c r="F2612" s="38" t="s">
        <v>11869</v>
      </c>
      <c r="G2612" s="221" t="s">
        <v>10516</v>
      </c>
      <c r="H2612" s="38" t="s">
        <v>13071</v>
      </c>
      <c r="I2612" s="221">
        <v>4.8479999999999999</v>
      </c>
      <c r="J2612" s="212" t="s">
        <v>17850</v>
      </c>
      <c r="K2612" s="53"/>
    </row>
    <row r="2613" spans="1:11" ht="31.2">
      <c r="A2613" s="53">
        <v>1081</v>
      </c>
      <c r="B2613" s="53">
        <v>1081</v>
      </c>
      <c r="C2613" s="38" t="s">
        <v>11850</v>
      </c>
      <c r="D2613" s="38" t="s">
        <v>163</v>
      </c>
      <c r="E2613" s="38" t="s">
        <v>10515</v>
      </c>
      <c r="F2613" s="38" t="s">
        <v>11870</v>
      </c>
      <c r="G2613" s="221" t="s">
        <v>10516</v>
      </c>
      <c r="H2613" s="38" t="s">
        <v>13072</v>
      </c>
      <c r="I2613" s="221">
        <v>3.9009</v>
      </c>
      <c r="J2613" s="212" t="s">
        <v>17850</v>
      </c>
      <c r="K2613" s="53"/>
    </row>
    <row r="2614" spans="1:11" ht="31.2">
      <c r="A2614" s="53">
        <v>1082</v>
      </c>
      <c r="B2614" s="53">
        <v>1082</v>
      </c>
      <c r="C2614" s="38" t="s">
        <v>11850</v>
      </c>
      <c r="D2614" s="38" t="s">
        <v>163</v>
      </c>
      <c r="E2614" s="38" t="s">
        <v>10515</v>
      </c>
      <c r="F2614" s="38" t="s">
        <v>11876</v>
      </c>
      <c r="G2614" s="221" t="s">
        <v>10516</v>
      </c>
      <c r="H2614" s="38" t="s">
        <v>13073</v>
      </c>
      <c r="I2614" s="221">
        <v>3.9009</v>
      </c>
      <c r="J2614" s="212" t="s">
        <v>17850</v>
      </c>
      <c r="K2614" s="53"/>
    </row>
    <row r="2615" spans="1:11" ht="31.2">
      <c r="A2615" s="53">
        <v>1083</v>
      </c>
      <c r="B2615" s="53">
        <v>1083</v>
      </c>
      <c r="C2615" s="38" t="s">
        <v>11850</v>
      </c>
      <c r="D2615" s="38" t="s">
        <v>163</v>
      </c>
      <c r="E2615" s="38" t="s">
        <v>10515</v>
      </c>
      <c r="F2615" s="38" t="s">
        <v>11907</v>
      </c>
      <c r="G2615" s="221" t="s">
        <v>10516</v>
      </c>
      <c r="H2615" s="38" t="s">
        <v>13074</v>
      </c>
      <c r="I2615" s="221">
        <v>4.6090999999999998</v>
      </c>
      <c r="J2615" s="212" t="s">
        <v>17850</v>
      </c>
      <c r="K2615" s="53"/>
    </row>
    <row r="2616" spans="1:11" ht="31.2">
      <c r="A2616" s="53">
        <v>1084</v>
      </c>
      <c r="B2616" s="53">
        <v>1084</v>
      </c>
      <c r="C2616" s="38" t="s">
        <v>11850</v>
      </c>
      <c r="D2616" s="38" t="s">
        <v>163</v>
      </c>
      <c r="E2616" s="38" t="s">
        <v>10515</v>
      </c>
      <c r="F2616" s="38" t="s">
        <v>12059</v>
      </c>
      <c r="G2616" s="221" t="s">
        <v>10516</v>
      </c>
      <c r="H2616" s="38" t="s">
        <v>13075</v>
      </c>
      <c r="I2616" s="221">
        <v>4.2554999999999996</v>
      </c>
      <c r="J2616" s="212" t="s">
        <v>17850</v>
      </c>
      <c r="K2616" s="53"/>
    </row>
    <row r="2617" spans="1:11" ht="31.2">
      <c r="A2617" s="53">
        <v>1085</v>
      </c>
      <c r="B2617" s="53">
        <v>1085</v>
      </c>
      <c r="C2617" s="38" t="s">
        <v>11851</v>
      </c>
      <c r="D2617" s="38" t="s">
        <v>185</v>
      </c>
      <c r="E2617" s="38" t="s">
        <v>10515</v>
      </c>
      <c r="F2617" s="38" t="s">
        <v>11873</v>
      </c>
      <c r="G2617" s="221" t="s">
        <v>10516</v>
      </c>
      <c r="H2617" s="38" t="s">
        <v>13076</v>
      </c>
      <c r="I2617" s="221">
        <v>4.6951000000000001</v>
      </c>
      <c r="J2617" s="212" t="s">
        <v>17850</v>
      </c>
      <c r="K2617" s="53"/>
    </row>
    <row r="2618" spans="1:11" ht="31.2">
      <c r="A2618" s="53">
        <v>1086</v>
      </c>
      <c r="B2618" s="53">
        <v>1086</v>
      </c>
      <c r="C2618" s="38" t="s">
        <v>11851</v>
      </c>
      <c r="D2618" s="38" t="s">
        <v>185</v>
      </c>
      <c r="E2618" s="38" t="s">
        <v>10518</v>
      </c>
      <c r="F2618" s="38" t="s">
        <v>11873</v>
      </c>
      <c r="G2618" s="221" t="s">
        <v>10516</v>
      </c>
      <c r="H2618" s="38" t="s">
        <v>13077</v>
      </c>
      <c r="I2618" s="221">
        <v>2</v>
      </c>
      <c r="J2618" s="212" t="s">
        <v>17850</v>
      </c>
      <c r="K2618" s="53"/>
    </row>
    <row r="2619" spans="1:11" ht="31.2">
      <c r="A2619" s="53">
        <v>1087</v>
      </c>
      <c r="B2619" s="53">
        <v>1087</v>
      </c>
      <c r="C2619" s="38" t="s">
        <v>11851</v>
      </c>
      <c r="D2619" s="38" t="s">
        <v>185</v>
      </c>
      <c r="E2619" s="38" t="s">
        <v>10518</v>
      </c>
      <c r="F2619" s="38" t="s">
        <v>11873</v>
      </c>
      <c r="G2619" s="221" t="s">
        <v>10516</v>
      </c>
      <c r="H2619" s="38" t="s">
        <v>13078</v>
      </c>
      <c r="I2619" s="221">
        <v>1.9382999999999999</v>
      </c>
      <c r="J2619" s="212" t="s">
        <v>17850</v>
      </c>
      <c r="K2619" s="53"/>
    </row>
    <row r="2620" spans="1:11" ht="31.2">
      <c r="A2620" s="53">
        <v>1088</v>
      </c>
      <c r="B2620" s="53">
        <v>1088</v>
      </c>
      <c r="C2620" s="38" t="s">
        <v>11850</v>
      </c>
      <c r="D2620" s="38" t="s">
        <v>160</v>
      </c>
      <c r="E2620" s="38" t="s">
        <v>10515</v>
      </c>
      <c r="F2620" s="38" t="s">
        <v>11893</v>
      </c>
      <c r="G2620" s="221" t="s">
        <v>10516</v>
      </c>
      <c r="H2620" s="38" t="s">
        <v>13079</v>
      </c>
      <c r="I2620" s="221">
        <v>10.130000000000001</v>
      </c>
      <c r="J2620" s="212" t="s">
        <v>17850</v>
      </c>
      <c r="K2620" s="53"/>
    </row>
    <row r="2621" spans="1:11" ht="31.2">
      <c r="A2621" s="53">
        <v>1089</v>
      </c>
      <c r="B2621" s="53">
        <v>1089</v>
      </c>
      <c r="C2621" s="38" t="s">
        <v>11850</v>
      </c>
      <c r="D2621" s="38" t="s">
        <v>163</v>
      </c>
      <c r="E2621" s="38" t="s">
        <v>10515</v>
      </c>
      <c r="F2621" s="38" t="s">
        <v>11876</v>
      </c>
      <c r="G2621" s="221" t="s">
        <v>10516</v>
      </c>
      <c r="H2621" s="38" t="s">
        <v>13080</v>
      </c>
      <c r="I2621" s="221">
        <v>3.8969999999999998</v>
      </c>
      <c r="J2621" s="212" t="s">
        <v>17850</v>
      </c>
      <c r="K2621" s="53"/>
    </row>
    <row r="2622" spans="1:11" ht="31.2">
      <c r="A2622" s="53">
        <v>1090</v>
      </c>
      <c r="B2622" s="53">
        <v>1090</v>
      </c>
      <c r="C2622" s="38" t="s">
        <v>11850</v>
      </c>
      <c r="D2622" s="38" t="s">
        <v>163</v>
      </c>
      <c r="E2622" s="38" t="s">
        <v>11200</v>
      </c>
      <c r="F2622" s="38" t="s">
        <v>11900</v>
      </c>
      <c r="G2622" s="221" t="s">
        <v>10516</v>
      </c>
      <c r="H2622" s="38" t="s">
        <v>13081</v>
      </c>
      <c r="I2622" s="221">
        <v>17.794599999999999</v>
      </c>
      <c r="J2622" s="212" t="s">
        <v>17850</v>
      </c>
      <c r="K2622" s="53"/>
    </row>
    <row r="2623" spans="1:11" ht="31.2">
      <c r="A2623" s="53">
        <v>1091</v>
      </c>
      <c r="B2623" s="53">
        <v>1091</v>
      </c>
      <c r="C2623" s="38" t="s">
        <v>11850</v>
      </c>
      <c r="D2623" s="38" t="s">
        <v>163</v>
      </c>
      <c r="E2623" s="38" t="s">
        <v>10515</v>
      </c>
      <c r="F2623" s="38" t="s">
        <v>11870</v>
      </c>
      <c r="G2623" s="221" t="s">
        <v>10516</v>
      </c>
      <c r="H2623" s="38" t="s">
        <v>13082</v>
      </c>
      <c r="I2623" s="221">
        <v>4.3959999999999999</v>
      </c>
      <c r="J2623" s="212" t="s">
        <v>17850</v>
      </c>
      <c r="K2623" s="53"/>
    </row>
    <row r="2624" spans="1:11" ht="31.2">
      <c r="A2624" s="53">
        <v>1092</v>
      </c>
      <c r="B2624" s="53">
        <v>1092</v>
      </c>
      <c r="C2624" s="38" t="s">
        <v>11850</v>
      </c>
      <c r="D2624" s="38" t="s">
        <v>163</v>
      </c>
      <c r="E2624" s="38" t="s">
        <v>10515</v>
      </c>
      <c r="F2624" s="38" t="s">
        <v>12060</v>
      </c>
      <c r="G2624" s="221" t="s">
        <v>10516</v>
      </c>
      <c r="H2624" s="38" t="s">
        <v>13083</v>
      </c>
      <c r="I2624" s="221">
        <v>0.02</v>
      </c>
      <c r="J2624" s="212" t="s">
        <v>17850</v>
      </c>
      <c r="K2624" s="53"/>
    </row>
    <row r="2625" spans="1:11" ht="31.2">
      <c r="A2625" s="53">
        <v>1093</v>
      </c>
      <c r="B2625" s="53">
        <v>1093</v>
      </c>
      <c r="C2625" s="38" t="s">
        <v>11851</v>
      </c>
      <c r="D2625" s="38" t="s">
        <v>185</v>
      </c>
      <c r="E2625" s="38" t="s">
        <v>10515</v>
      </c>
      <c r="F2625" s="38" t="s">
        <v>11873</v>
      </c>
      <c r="G2625" s="221" t="s">
        <v>10516</v>
      </c>
      <c r="H2625" s="38" t="s">
        <v>13084</v>
      </c>
      <c r="I2625" s="221">
        <v>2.4929000000000001</v>
      </c>
      <c r="J2625" s="212" t="s">
        <v>17850</v>
      </c>
      <c r="K2625" s="53"/>
    </row>
    <row r="2626" spans="1:11" ht="31.2">
      <c r="A2626" s="53">
        <v>1094</v>
      </c>
      <c r="B2626" s="53">
        <v>1094</v>
      </c>
      <c r="C2626" s="38" t="s">
        <v>11851</v>
      </c>
      <c r="D2626" s="38" t="s">
        <v>185</v>
      </c>
      <c r="E2626" s="38" t="s">
        <v>10515</v>
      </c>
      <c r="F2626" s="38" t="s">
        <v>11873</v>
      </c>
      <c r="G2626" s="221" t="s">
        <v>10516</v>
      </c>
      <c r="H2626" s="38" t="s">
        <v>13085</v>
      </c>
      <c r="I2626" s="221">
        <v>1.5835999999999999</v>
      </c>
      <c r="J2626" s="212" t="s">
        <v>17850</v>
      </c>
      <c r="K2626" s="53"/>
    </row>
    <row r="2627" spans="1:11" ht="31.2">
      <c r="A2627" s="53">
        <v>1095</v>
      </c>
      <c r="B2627" s="53">
        <v>1095</v>
      </c>
      <c r="C2627" s="38" t="s">
        <v>11850</v>
      </c>
      <c r="D2627" s="38" t="s">
        <v>163</v>
      </c>
      <c r="E2627" s="38" t="s">
        <v>10515</v>
      </c>
      <c r="F2627" s="38" t="s">
        <v>11870</v>
      </c>
      <c r="G2627" s="221" t="s">
        <v>10516</v>
      </c>
      <c r="H2627" s="38" t="s">
        <v>13086</v>
      </c>
      <c r="I2627" s="221">
        <v>0.02</v>
      </c>
      <c r="J2627" s="212" t="s">
        <v>17850</v>
      </c>
      <c r="K2627" s="53"/>
    </row>
    <row r="2628" spans="1:11" ht="31.2">
      <c r="A2628" s="53">
        <v>1096</v>
      </c>
      <c r="B2628" s="53">
        <v>1096</v>
      </c>
      <c r="C2628" s="38" t="s">
        <v>11850</v>
      </c>
      <c r="D2628" s="38" t="s">
        <v>163</v>
      </c>
      <c r="E2628" s="38" t="s">
        <v>10515</v>
      </c>
      <c r="F2628" s="38" t="s">
        <v>12061</v>
      </c>
      <c r="G2628" s="221" t="s">
        <v>10516</v>
      </c>
      <c r="H2628" s="38" t="s">
        <v>13087</v>
      </c>
      <c r="I2628" s="221">
        <v>4.3674999999999997</v>
      </c>
      <c r="J2628" s="212" t="s">
        <v>17850</v>
      </c>
      <c r="K2628" s="53"/>
    </row>
    <row r="2629" spans="1:11" ht="31.2">
      <c r="A2629" s="53">
        <v>1097</v>
      </c>
      <c r="B2629" s="53">
        <v>1097</v>
      </c>
      <c r="C2629" s="38" t="s">
        <v>11850</v>
      </c>
      <c r="D2629" s="38" t="s">
        <v>163</v>
      </c>
      <c r="E2629" s="38" t="s">
        <v>10515</v>
      </c>
      <c r="F2629" s="38" t="s">
        <v>11876</v>
      </c>
      <c r="G2629" s="221" t="s">
        <v>10516</v>
      </c>
      <c r="H2629" s="38" t="s">
        <v>13088</v>
      </c>
      <c r="I2629" s="221">
        <v>5.1824000000000003</v>
      </c>
      <c r="J2629" s="212" t="s">
        <v>17850</v>
      </c>
      <c r="K2629" s="53"/>
    </row>
    <row r="2630" spans="1:11" ht="31.2">
      <c r="A2630" s="53">
        <v>1098</v>
      </c>
      <c r="B2630" s="53">
        <v>1098</v>
      </c>
      <c r="C2630" s="38" t="s">
        <v>11850</v>
      </c>
      <c r="D2630" s="38" t="s">
        <v>163</v>
      </c>
      <c r="E2630" s="38" t="s">
        <v>10515</v>
      </c>
      <c r="F2630" s="38" t="s">
        <v>12062</v>
      </c>
      <c r="G2630" s="221" t="s">
        <v>10516</v>
      </c>
      <c r="H2630" s="38" t="s">
        <v>13089</v>
      </c>
      <c r="I2630" s="221">
        <v>0.02</v>
      </c>
      <c r="J2630" s="212" t="s">
        <v>17850</v>
      </c>
      <c r="K2630" s="53"/>
    </row>
    <row r="2631" spans="1:11" ht="31.2">
      <c r="A2631" s="53">
        <v>1099</v>
      </c>
      <c r="B2631" s="53">
        <v>1099</v>
      </c>
      <c r="C2631" s="38" t="s">
        <v>11850</v>
      </c>
      <c r="D2631" s="38" t="s">
        <v>160</v>
      </c>
      <c r="E2631" s="38" t="s">
        <v>10515</v>
      </c>
      <c r="F2631" s="38" t="s">
        <v>11893</v>
      </c>
      <c r="G2631" s="221" t="s">
        <v>10516</v>
      </c>
      <c r="H2631" s="38" t="s">
        <v>13090</v>
      </c>
      <c r="I2631" s="221">
        <v>10.013999999999999</v>
      </c>
      <c r="J2631" s="212" t="s">
        <v>17850</v>
      </c>
      <c r="K2631" s="53"/>
    </row>
    <row r="2632" spans="1:11" ht="31.2">
      <c r="A2632" s="53">
        <v>1100</v>
      </c>
      <c r="B2632" s="53">
        <v>1100</v>
      </c>
      <c r="C2632" s="38" t="s">
        <v>11850</v>
      </c>
      <c r="D2632" s="38" t="s">
        <v>160</v>
      </c>
      <c r="E2632" s="38" t="s">
        <v>10515</v>
      </c>
      <c r="F2632" s="38" t="s">
        <v>11879</v>
      </c>
      <c r="G2632" s="221" t="s">
        <v>10516</v>
      </c>
      <c r="H2632" s="38" t="s">
        <v>13091</v>
      </c>
      <c r="I2632" s="221">
        <v>6.3745000000000003</v>
      </c>
      <c r="J2632" s="212" t="s">
        <v>17850</v>
      </c>
      <c r="K2632" s="53"/>
    </row>
    <row r="2633" spans="1:11" ht="31.2">
      <c r="A2633" s="53">
        <v>1101</v>
      </c>
      <c r="B2633" s="53">
        <v>1101</v>
      </c>
      <c r="C2633" s="38" t="s">
        <v>11850</v>
      </c>
      <c r="D2633" s="38" t="s">
        <v>160</v>
      </c>
      <c r="E2633" s="38" t="s">
        <v>10518</v>
      </c>
      <c r="F2633" s="38" t="s">
        <v>12006</v>
      </c>
      <c r="G2633" s="221" t="s">
        <v>10516</v>
      </c>
      <c r="H2633" s="38" t="s">
        <v>13092</v>
      </c>
      <c r="I2633" s="221">
        <v>2</v>
      </c>
      <c r="J2633" s="212" t="s">
        <v>17850</v>
      </c>
      <c r="K2633" s="53"/>
    </row>
    <row r="2634" spans="1:11" ht="31.2">
      <c r="A2634" s="53">
        <v>1102</v>
      </c>
      <c r="B2634" s="53">
        <v>1102</v>
      </c>
      <c r="C2634" s="38" t="s">
        <v>11850</v>
      </c>
      <c r="D2634" s="38" t="s">
        <v>163</v>
      </c>
      <c r="E2634" s="38" t="s">
        <v>10515</v>
      </c>
      <c r="F2634" s="38" t="s">
        <v>11876</v>
      </c>
      <c r="G2634" s="221" t="s">
        <v>10516</v>
      </c>
      <c r="H2634" s="38" t="s">
        <v>13093</v>
      </c>
      <c r="I2634" s="221">
        <v>5.1940999999999997</v>
      </c>
      <c r="J2634" s="212" t="s">
        <v>17850</v>
      </c>
      <c r="K2634" s="53"/>
    </row>
    <row r="2635" spans="1:11" ht="31.2">
      <c r="A2635" s="53">
        <v>1103</v>
      </c>
      <c r="B2635" s="53">
        <v>1103</v>
      </c>
      <c r="C2635" s="38" t="s">
        <v>11850</v>
      </c>
      <c r="D2635" s="38" t="s">
        <v>163</v>
      </c>
      <c r="E2635" s="38" t="s">
        <v>10515</v>
      </c>
      <c r="F2635" s="38" t="s">
        <v>11870</v>
      </c>
      <c r="G2635" s="221" t="s">
        <v>10516</v>
      </c>
      <c r="H2635" s="38" t="s">
        <v>13094</v>
      </c>
      <c r="I2635" s="221">
        <v>5.1894999999999998</v>
      </c>
      <c r="J2635" s="212" t="s">
        <v>17850</v>
      </c>
      <c r="K2635" s="53"/>
    </row>
    <row r="2636" spans="1:11" ht="31.2">
      <c r="A2636" s="53">
        <v>1104</v>
      </c>
      <c r="B2636" s="53">
        <v>1104</v>
      </c>
      <c r="C2636" s="38" t="s">
        <v>11850</v>
      </c>
      <c r="D2636" s="38" t="s">
        <v>163</v>
      </c>
      <c r="E2636" s="38" t="s">
        <v>10515</v>
      </c>
      <c r="F2636" s="38" t="s">
        <v>11870</v>
      </c>
      <c r="G2636" s="221" t="s">
        <v>10516</v>
      </c>
      <c r="H2636" s="38" t="s">
        <v>13095</v>
      </c>
      <c r="I2636" s="221">
        <v>3.964</v>
      </c>
      <c r="J2636" s="212" t="s">
        <v>17850</v>
      </c>
      <c r="K2636" s="53"/>
    </row>
    <row r="2637" spans="1:11" ht="31.2">
      <c r="A2637" s="53">
        <v>1105</v>
      </c>
      <c r="B2637" s="53">
        <v>1105</v>
      </c>
      <c r="C2637" s="38" t="s">
        <v>11850</v>
      </c>
      <c r="D2637" s="38" t="s">
        <v>163</v>
      </c>
      <c r="E2637" s="38" t="s">
        <v>10515</v>
      </c>
      <c r="F2637" s="38" t="s">
        <v>11876</v>
      </c>
      <c r="G2637" s="221" t="s">
        <v>10516</v>
      </c>
      <c r="H2637" s="38" t="s">
        <v>13096</v>
      </c>
      <c r="I2637" s="221">
        <v>3.8969</v>
      </c>
      <c r="J2637" s="212" t="s">
        <v>17850</v>
      </c>
      <c r="K2637" s="53"/>
    </row>
    <row r="2638" spans="1:11" ht="31.2">
      <c r="A2638" s="53">
        <v>1106</v>
      </c>
      <c r="B2638" s="53">
        <v>1106</v>
      </c>
      <c r="C2638" s="38" t="s">
        <v>11850</v>
      </c>
      <c r="D2638" s="38" t="s">
        <v>163</v>
      </c>
      <c r="E2638" s="38" t="s">
        <v>10515</v>
      </c>
      <c r="F2638" s="38" t="s">
        <v>11869</v>
      </c>
      <c r="G2638" s="221" t="s">
        <v>10516</v>
      </c>
      <c r="H2638" s="38" t="s">
        <v>13097</v>
      </c>
      <c r="I2638" s="221">
        <v>4.7766000000000002</v>
      </c>
      <c r="J2638" s="212" t="s">
        <v>17850</v>
      </c>
      <c r="K2638" s="53"/>
    </row>
    <row r="2639" spans="1:11" ht="31.2">
      <c r="A2639" s="53">
        <v>1107</v>
      </c>
      <c r="B2639" s="53">
        <v>1107</v>
      </c>
      <c r="C2639" s="38" t="s">
        <v>11850</v>
      </c>
      <c r="D2639" s="38" t="s">
        <v>163</v>
      </c>
      <c r="E2639" s="38" t="s">
        <v>10515</v>
      </c>
      <c r="F2639" s="38" t="s">
        <v>12063</v>
      </c>
      <c r="G2639" s="221" t="s">
        <v>10516</v>
      </c>
      <c r="H2639" s="38" t="s">
        <v>13098</v>
      </c>
      <c r="I2639" s="221">
        <v>0.02</v>
      </c>
      <c r="J2639" s="212" t="s">
        <v>17850</v>
      </c>
      <c r="K2639" s="53"/>
    </row>
    <row r="2640" spans="1:11" ht="31.2">
      <c r="A2640" s="53">
        <v>1108</v>
      </c>
      <c r="B2640" s="53">
        <v>1108</v>
      </c>
      <c r="C2640" s="38" t="s">
        <v>11851</v>
      </c>
      <c r="D2640" s="38" t="s">
        <v>185</v>
      </c>
      <c r="E2640" s="38" t="s">
        <v>10518</v>
      </c>
      <c r="F2640" s="38" t="s">
        <v>11873</v>
      </c>
      <c r="G2640" s="221" t="s">
        <v>10516</v>
      </c>
      <c r="H2640" s="38" t="s">
        <v>13099</v>
      </c>
      <c r="I2640" s="221">
        <v>1.9381999999999999</v>
      </c>
      <c r="J2640" s="212" t="s">
        <v>17850</v>
      </c>
      <c r="K2640" s="53"/>
    </row>
    <row r="2641" spans="1:11" ht="31.2">
      <c r="A2641" s="53">
        <v>1109</v>
      </c>
      <c r="B2641" s="53">
        <v>1109</v>
      </c>
      <c r="C2641" s="38" t="s">
        <v>11850</v>
      </c>
      <c r="D2641" s="38" t="s">
        <v>163</v>
      </c>
      <c r="E2641" s="38" t="s">
        <v>10515</v>
      </c>
      <c r="F2641" s="38" t="s">
        <v>11870</v>
      </c>
      <c r="G2641" s="221" t="s">
        <v>10516</v>
      </c>
      <c r="H2641" s="38" t="s">
        <v>13100</v>
      </c>
      <c r="I2641" s="221">
        <v>4.1449999999999996</v>
      </c>
      <c r="J2641" s="212" t="s">
        <v>17850</v>
      </c>
      <c r="K2641" s="53"/>
    </row>
    <row r="2642" spans="1:11" ht="31.2">
      <c r="A2642" s="53">
        <v>1110</v>
      </c>
      <c r="B2642" s="53">
        <v>1110</v>
      </c>
      <c r="C2642" s="38" t="s">
        <v>11850</v>
      </c>
      <c r="D2642" s="38" t="s">
        <v>163</v>
      </c>
      <c r="E2642" s="38" t="s">
        <v>10515</v>
      </c>
      <c r="F2642" s="38" t="s">
        <v>11876</v>
      </c>
      <c r="G2642" s="221" t="s">
        <v>10516</v>
      </c>
      <c r="H2642" s="38" t="s">
        <v>13101</v>
      </c>
      <c r="I2642" s="221">
        <v>4.5896999999999997</v>
      </c>
      <c r="J2642" s="212" t="s">
        <v>17850</v>
      </c>
      <c r="K2642" s="53"/>
    </row>
    <row r="2643" spans="1:11" ht="31.2">
      <c r="A2643" s="53">
        <v>1111</v>
      </c>
      <c r="B2643" s="53">
        <v>1111</v>
      </c>
      <c r="C2643" s="38" t="s">
        <v>11851</v>
      </c>
      <c r="D2643" s="38" t="s">
        <v>185</v>
      </c>
      <c r="E2643" s="38" t="s">
        <v>11200</v>
      </c>
      <c r="F2643" s="38" t="s">
        <v>12064</v>
      </c>
      <c r="G2643" s="221" t="s">
        <v>10516</v>
      </c>
      <c r="H2643" s="38" t="s">
        <v>13102</v>
      </c>
      <c r="I2643" s="221">
        <v>4.5</v>
      </c>
      <c r="J2643" s="212" t="s">
        <v>17850</v>
      </c>
      <c r="K2643" s="53"/>
    </row>
    <row r="2644" spans="1:11" ht="31.2">
      <c r="A2644" s="53">
        <v>1112</v>
      </c>
      <c r="B2644" s="53">
        <v>1112</v>
      </c>
      <c r="C2644" s="38" t="s">
        <v>11850</v>
      </c>
      <c r="D2644" s="38" t="s">
        <v>163</v>
      </c>
      <c r="E2644" s="38" t="s">
        <v>10515</v>
      </c>
      <c r="F2644" s="38" t="s">
        <v>11876</v>
      </c>
      <c r="G2644" s="221" t="s">
        <v>10516</v>
      </c>
      <c r="H2644" s="38" t="s">
        <v>13103</v>
      </c>
      <c r="I2644" s="221">
        <v>4.1683000000000003</v>
      </c>
      <c r="J2644" s="212" t="s">
        <v>17850</v>
      </c>
      <c r="K2644" s="53"/>
    </row>
    <row r="2645" spans="1:11" ht="31.2">
      <c r="A2645" s="53">
        <v>1113</v>
      </c>
      <c r="B2645" s="53">
        <v>1113</v>
      </c>
      <c r="C2645" s="38" t="s">
        <v>11850</v>
      </c>
      <c r="D2645" s="38" t="s">
        <v>160</v>
      </c>
      <c r="E2645" s="38" t="s">
        <v>10515</v>
      </c>
      <c r="F2645" s="38" t="s">
        <v>11879</v>
      </c>
      <c r="G2645" s="221" t="s">
        <v>10516</v>
      </c>
      <c r="H2645" s="38" t="s">
        <v>13104</v>
      </c>
      <c r="I2645" s="221">
        <v>6.3395000000000001</v>
      </c>
      <c r="J2645" s="212" t="s">
        <v>17850</v>
      </c>
      <c r="K2645" s="53"/>
    </row>
    <row r="2646" spans="1:11" ht="62.4">
      <c r="A2646" s="53">
        <v>1114</v>
      </c>
      <c r="B2646" s="53">
        <v>1114</v>
      </c>
      <c r="C2646" s="38" t="s">
        <v>11851</v>
      </c>
      <c r="D2646" s="38" t="s">
        <v>185</v>
      </c>
      <c r="E2646" s="38" t="s">
        <v>10844</v>
      </c>
      <c r="F2646" s="38" t="s">
        <v>11873</v>
      </c>
      <c r="G2646" s="221" t="s">
        <v>10516</v>
      </c>
      <c r="H2646" s="38" t="s">
        <v>13105</v>
      </c>
      <c r="I2646" s="221">
        <v>2</v>
      </c>
      <c r="J2646" s="212" t="s">
        <v>17850</v>
      </c>
      <c r="K2646" s="53"/>
    </row>
    <row r="2647" spans="1:11" ht="31.2">
      <c r="A2647" s="53">
        <v>1115</v>
      </c>
      <c r="B2647" s="53">
        <v>1115</v>
      </c>
      <c r="C2647" s="38" t="s">
        <v>11850</v>
      </c>
      <c r="D2647" s="38" t="s">
        <v>163</v>
      </c>
      <c r="E2647" s="38" t="s">
        <v>10515</v>
      </c>
      <c r="F2647" s="38" t="s">
        <v>11882</v>
      </c>
      <c r="G2647" s="221" t="s">
        <v>10516</v>
      </c>
      <c r="H2647" s="38" t="s">
        <v>13106</v>
      </c>
      <c r="I2647" s="221">
        <v>5.1344000000000003</v>
      </c>
      <c r="J2647" s="212" t="s">
        <v>17850</v>
      </c>
      <c r="K2647" s="53"/>
    </row>
    <row r="2648" spans="1:11" ht="31.2">
      <c r="A2648" s="53">
        <v>1116</v>
      </c>
      <c r="B2648" s="53">
        <v>1116</v>
      </c>
      <c r="C2648" s="38" t="s">
        <v>11850</v>
      </c>
      <c r="D2648" s="38" t="s">
        <v>163</v>
      </c>
      <c r="E2648" s="38" t="s">
        <v>10515</v>
      </c>
      <c r="F2648" s="38" t="s">
        <v>11876</v>
      </c>
      <c r="G2648" s="221" t="s">
        <v>10516</v>
      </c>
      <c r="H2648" s="38" t="s">
        <v>13107</v>
      </c>
      <c r="I2648" s="221">
        <v>3.8969999999999998</v>
      </c>
      <c r="J2648" s="212" t="s">
        <v>17850</v>
      </c>
      <c r="K2648" s="53"/>
    </row>
    <row r="2649" spans="1:11" ht="31.2">
      <c r="A2649" s="53">
        <v>1117</v>
      </c>
      <c r="B2649" s="53">
        <v>1117</v>
      </c>
      <c r="C2649" s="38" t="s">
        <v>11850</v>
      </c>
      <c r="D2649" s="38" t="s">
        <v>160</v>
      </c>
      <c r="E2649" s="38" t="s">
        <v>10515</v>
      </c>
      <c r="F2649" s="38" t="s">
        <v>11895</v>
      </c>
      <c r="G2649" s="221" t="s">
        <v>10516</v>
      </c>
      <c r="H2649" s="38" t="s">
        <v>13108</v>
      </c>
      <c r="I2649" s="221">
        <v>5.8292000000000002</v>
      </c>
      <c r="J2649" s="212" t="s">
        <v>17850</v>
      </c>
      <c r="K2649" s="53"/>
    </row>
    <row r="2650" spans="1:11" ht="31.2">
      <c r="A2650" s="53">
        <v>1118</v>
      </c>
      <c r="B2650" s="53">
        <v>1118</v>
      </c>
      <c r="C2650" s="38" t="s">
        <v>11851</v>
      </c>
      <c r="D2650" s="38" t="s">
        <v>185</v>
      </c>
      <c r="E2650" s="38" t="s">
        <v>10515</v>
      </c>
      <c r="F2650" s="38" t="s">
        <v>12065</v>
      </c>
      <c r="G2650" s="221" t="s">
        <v>10516</v>
      </c>
      <c r="H2650" s="38" t="s">
        <v>13109</v>
      </c>
      <c r="I2650" s="221">
        <v>443.29469999999998</v>
      </c>
      <c r="J2650" s="212" t="s">
        <v>17850</v>
      </c>
      <c r="K2650" s="53"/>
    </row>
    <row r="2651" spans="1:11" ht="31.2">
      <c r="A2651" s="53">
        <v>1119</v>
      </c>
      <c r="B2651" s="53">
        <v>1119</v>
      </c>
      <c r="C2651" s="38" t="s">
        <v>11851</v>
      </c>
      <c r="D2651" s="38" t="s">
        <v>185</v>
      </c>
      <c r="E2651" s="38" t="s">
        <v>11858</v>
      </c>
      <c r="F2651" s="38" t="s">
        <v>12066</v>
      </c>
      <c r="G2651" s="221" t="s">
        <v>10811</v>
      </c>
      <c r="H2651" s="38" t="s">
        <v>13110</v>
      </c>
      <c r="I2651" s="221">
        <v>23.595400000000001</v>
      </c>
      <c r="J2651" s="212" t="s">
        <v>17850</v>
      </c>
      <c r="K2651" s="53"/>
    </row>
    <row r="2652" spans="1:11" ht="31.2">
      <c r="A2652" s="53">
        <v>1120</v>
      </c>
      <c r="B2652" s="53">
        <v>1120</v>
      </c>
      <c r="C2652" s="38" t="s">
        <v>11850</v>
      </c>
      <c r="D2652" s="38" t="s">
        <v>163</v>
      </c>
      <c r="E2652" s="38" t="s">
        <v>10515</v>
      </c>
      <c r="F2652" s="38" t="s">
        <v>11876</v>
      </c>
      <c r="G2652" s="221" t="s">
        <v>10516</v>
      </c>
      <c r="H2652" s="38" t="s">
        <v>13111</v>
      </c>
      <c r="I2652" s="221">
        <v>3.8969</v>
      </c>
      <c r="J2652" s="212" t="s">
        <v>17850</v>
      </c>
      <c r="K2652" s="53"/>
    </row>
    <row r="2653" spans="1:11" ht="31.2">
      <c r="A2653" s="53">
        <v>1121</v>
      </c>
      <c r="B2653" s="53">
        <v>1121</v>
      </c>
      <c r="C2653" s="38" t="s">
        <v>11851</v>
      </c>
      <c r="D2653" s="38" t="s">
        <v>185</v>
      </c>
      <c r="E2653" s="38" t="s">
        <v>10515</v>
      </c>
      <c r="F2653" s="38" t="s">
        <v>11873</v>
      </c>
      <c r="G2653" s="221" t="s">
        <v>10516</v>
      </c>
      <c r="H2653" s="38" t="s">
        <v>13112</v>
      </c>
      <c r="I2653" s="221">
        <v>4.2020999999999997</v>
      </c>
      <c r="J2653" s="212" t="s">
        <v>17850</v>
      </c>
      <c r="K2653" s="53"/>
    </row>
    <row r="2654" spans="1:11" ht="31.2">
      <c r="A2654" s="53">
        <v>1122</v>
      </c>
      <c r="B2654" s="53">
        <v>1122</v>
      </c>
      <c r="C2654" s="38" t="s">
        <v>11850</v>
      </c>
      <c r="D2654" s="38" t="s">
        <v>163</v>
      </c>
      <c r="E2654" s="38" t="s">
        <v>10515</v>
      </c>
      <c r="F2654" s="38" t="s">
        <v>11888</v>
      </c>
      <c r="G2654" s="221" t="s">
        <v>10516</v>
      </c>
      <c r="H2654" s="38" t="s">
        <v>13113</v>
      </c>
      <c r="I2654" s="221">
        <v>0.01</v>
      </c>
      <c r="J2654" s="212" t="s">
        <v>17850</v>
      </c>
      <c r="K2654" s="53"/>
    </row>
    <row r="2655" spans="1:11" ht="31.2">
      <c r="A2655" s="53">
        <v>1123</v>
      </c>
      <c r="B2655" s="53">
        <v>1123</v>
      </c>
      <c r="C2655" s="38" t="s">
        <v>11850</v>
      </c>
      <c r="D2655" s="38" t="s">
        <v>163</v>
      </c>
      <c r="E2655" s="38" t="s">
        <v>10515</v>
      </c>
      <c r="F2655" s="38" t="s">
        <v>11876</v>
      </c>
      <c r="G2655" s="221" t="s">
        <v>10516</v>
      </c>
      <c r="H2655" s="38" t="s">
        <v>13114</v>
      </c>
      <c r="I2655" s="221">
        <v>3.8969999999999998</v>
      </c>
      <c r="J2655" s="212" t="s">
        <v>17850</v>
      </c>
      <c r="K2655" s="53"/>
    </row>
    <row r="2656" spans="1:11" ht="31.2">
      <c r="A2656" s="53">
        <v>1124</v>
      </c>
      <c r="B2656" s="53">
        <v>1124</v>
      </c>
      <c r="C2656" s="38" t="s">
        <v>11850</v>
      </c>
      <c r="D2656" s="38" t="s">
        <v>163</v>
      </c>
      <c r="E2656" s="38" t="s">
        <v>10515</v>
      </c>
      <c r="F2656" s="38" t="s">
        <v>12067</v>
      </c>
      <c r="G2656" s="221" t="s">
        <v>10516</v>
      </c>
      <c r="H2656" s="38" t="s">
        <v>13115</v>
      </c>
      <c r="I2656" s="221">
        <v>0.02</v>
      </c>
      <c r="J2656" s="212" t="s">
        <v>17850</v>
      </c>
      <c r="K2656" s="53"/>
    </row>
    <row r="2657" spans="1:11" ht="31.2">
      <c r="A2657" s="53">
        <v>1125</v>
      </c>
      <c r="B2657" s="53">
        <v>1125</v>
      </c>
      <c r="C2657" s="38" t="s">
        <v>11850</v>
      </c>
      <c r="D2657" s="38" t="s">
        <v>163</v>
      </c>
      <c r="E2657" s="38" t="s">
        <v>10515</v>
      </c>
      <c r="F2657" s="38" t="s">
        <v>11870</v>
      </c>
      <c r="G2657" s="221" t="s">
        <v>10516</v>
      </c>
      <c r="H2657" s="38" t="s">
        <v>13116</v>
      </c>
      <c r="I2657" s="221">
        <v>3.8929</v>
      </c>
      <c r="J2657" s="212" t="s">
        <v>17850</v>
      </c>
      <c r="K2657" s="53"/>
    </row>
    <row r="2658" spans="1:11" ht="31.2">
      <c r="A2658" s="53">
        <v>1126</v>
      </c>
      <c r="B2658" s="53">
        <v>1126</v>
      </c>
      <c r="C2658" s="38" t="s">
        <v>11850</v>
      </c>
      <c r="D2658" s="38" t="s">
        <v>163</v>
      </c>
      <c r="E2658" s="38" t="s">
        <v>10515</v>
      </c>
      <c r="F2658" s="38" t="s">
        <v>11869</v>
      </c>
      <c r="G2658" s="221" t="s">
        <v>10516</v>
      </c>
      <c r="H2658" s="38" t="s">
        <v>13117</v>
      </c>
      <c r="I2658" s="221">
        <v>4.7766000000000002</v>
      </c>
      <c r="J2658" s="212" t="s">
        <v>17850</v>
      </c>
      <c r="K2658" s="53"/>
    </row>
    <row r="2659" spans="1:11" ht="31.2">
      <c r="A2659" s="53">
        <v>1127</v>
      </c>
      <c r="B2659" s="53">
        <v>1127</v>
      </c>
      <c r="C2659" s="38" t="s">
        <v>11850</v>
      </c>
      <c r="D2659" s="38" t="s">
        <v>163</v>
      </c>
      <c r="E2659" s="38" t="s">
        <v>10515</v>
      </c>
      <c r="F2659" s="38" t="s">
        <v>12068</v>
      </c>
      <c r="G2659" s="221" t="s">
        <v>10516</v>
      </c>
      <c r="H2659" s="38" t="s">
        <v>13118</v>
      </c>
      <c r="I2659" s="221">
        <v>3.9007999999999998</v>
      </c>
      <c r="J2659" s="212" t="s">
        <v>17850</v>
      </c>
      <c r="K2659" s="53"/>
    </row>
    <row r="2660" spans="1:11" ht="31.2">
      <c r="A2660" s="53">
        <v>1128</v>
      </c>
      <c r="B2660" s="53">
        <v>1128</v>
      </c>
      <c r="C2660" s="38" t="s">
        <v>11851</v>
      </c>
      <c r="D2660" s="38" t="s">
        <v>185</v>
      </c>
      <c r="E2660" s="38" t="s">
        <v>11200</v>
      </c>
      <c r="F2660" s="38" t="s">
        <v>12069</v>
      </c>
      <c r="G2660" s="221" t="s">
        <v>10516</v>
      </c>
      <c r="H2660" s="38" t="s">
        <v>13119</v>
      </c>
      <c r="I2660" s="221">
        <v>25</v>
      </c>
      <c r="J2660" s="212" t="s">
        <v>17850</v>
      </c>
      <c r="K2660" s="53"/>
    </row>
    <row r="2661" spans="1:11" ht="31.2">
      <c r="A2661" s="53">
        <v>1129</v>
      </c>
      <c r="B2661" s="53">
        <v>1129</v>
      </c>
      <c r="C2661" s="38" t="s">
        <v>11850</v>
      </c>
      <c r="D2661" s="38" t="s">
        <v>163</v>
      </c>
      <c r="E2661" s="38" t="s">
        <v>10515</v>
      </c>
      <c r="F2661" s="38" t="s">
        <v>11888</v>
      </c>
      <c r="G2661" s="221" t="s">
        <v>10516</v>
      </c>
      <c r="H2661" s="38" t="s">
        <v>13120</v>
      </c>
      <c r="I2661" s="221">
        <v>0.01</v>
      </c>
      <c r="J2661" s="212" t="s">
        <v>17850</v>
      </c>
      <c r="K2661" s="53"/>
    </row>
    <row r="2662" spans="1:11" ht="31.2">
      <c r="A2662" s="53">
        <v>1130</v>
      </c>
      <c r="B2662" s="53">
        <v>1130</v>
      </c>
      <c r="C2662" s="38" t="s">
        <v>11850</v>
      </c>
      <c r="D2662" s="38" t="s">
        <v>163</v>
      </c>
      <c r="E2662" s="38" t="s">
        <v>10515</v>
      </c>
      <c r="F2662" s="38" t="s">
        <v>11876</v>
      </c>
      <c r="G2662" s="221" t="s">
        <v>10516</v>
      </c>
      <c r="H2662" s="38" t="s">
        <v>13121</v>
      </c>
      <c r="I2662" s="221">
        <v>4.5685000000000002</v>
      </c>
      <c r="J2662" s="212" t="s">
        <v>17850</v>
      </c>
      <c r="K2662" s="53"/>
    </row>
    <row r="2663" spans="1:11" ht="31.2">
      <c r="A2663" s="53">
        <v>1131</v>
      </c>
      <c r="B2663" s="53">
        <v>1131</v>
      </c>
      <c r="C2663" s="38" t="s">
        <v>11851</v>
      </c>
      <c r="D2663" s="38" t="s">
        <v>185</v>
      </c>
      <c r="E2663" s="38" t="s">
        <v>11200</v>
      </c>
      <c r="F2663" s="38" t="s">
        <v>11873</v>
      </c>
      <c r="G2663" s="221" t="s">
        <v>10516</v>
      </c>
      <c r="H2663" s="38" t="s">
        <v>13122</v>
      </c>
      <c r="I2663" s="221">
        <v>4.4989999999999997</v>
      </c>
      <c r="J2663" s="212" t="s">
        <v>17850</v>
      </c>
      <c r="K2663" s="53"/>
    </row>
    <row r="2664" spans="1:11" ht="31.2">
      <c r="A2664" s="53">
        <v>1132</v>
      </c>
      <c r="B2664" s="53">
        <v>1132</v>
      </c>
      <c r="C2664" s="38" t="s">
        <v>11850</v>
      </c>
      <c r="D2664" s="38" t="s">
        <v>163</v>
      </c>
      <c r="E2664" s="38" t="s">
        <v>10515</v>
      </c>
      <c r="F2664" s="38" t="s">
        <v>11876</v>
      </c>
      <c r="G2664" s="221" t="s">
        <v>10516</v>
      </c>
      <c r="H2664" s="38" t="s">
        <v>13123</v>
      </c>
      <c r="I2664" s="221">
        <v>3.8969</v>
      </c>
      <c r="J2664" s="212" t="s">
        <v>17850</v>
      </c>
      <c r="K2664" s="53"/>
    </row>
    <row r="2665" spans="1:11" ht="31.2">
      <c r="A2665" s="53">
        <v>1133</v>
      </c>
      <c r="B2665" s="53">
        <v>1133</v>
      </c>
      <c r="C2665" s="38" t="s">
        <v>11850</v>
      </c>
      <c r="D2665" s="38" t="s">
        <v>163</v>
      </c>
      <c r="E2665" s="38" t="s">
        <v>10515</v>
      </c>
      <c r="F2665" s="38" t="s">
        <v>11876</v>
      </c>
      <c r="G2665" s="221" t="s">
        <v>10516</v>
      </c>
      <c r="H2665" s="38" t="s">
        <v>13124</v>
      </c>
      <c r="I2665" s="221">
        <v>3.8969</v>
      </c>
      <c r="J2665" s="212" t="s">
        <v>17850</v>
      </c>
      <c r="K2665" s="53"/>
    </row>
    <row r="2666" spans="1:11" ht="31.2">
      <c r="A2666" s="53">
        <v>1134</v>
      </c>
      <c r="B2666" s="53">
        <v>1134</v>
      </c>
      <c r="C2666" s="38" t="s">
        <v>11850</v>
      </c>
      <c r="D2666" s="38" t="s">
        <v>163</v>
      </c>
      <c r="E2666" s="38" t="s">
        <v>10515</v>
      </c>
      <c r="F2666" s="38" t="s">
        <v>12070</v>
      </c>
      <c r="G2666" s="221" t="s">
        <v>10516</v>
      </c>
      <c r="H2666" s="38" t="s">
        <v>13125</v>
      </c>
      <c r="I2666" s="221">
        <v>0.02</v>
      </c>
      <c r="J2666" s="212" t="s">
        <v>17850</v>
      </c>
      <c r="K2666" s="53"/>
    </row>
    <row r="2667" spans="1:11" ht="31.2">
      <c r="A2667" s="53">
        <v>1135</v>
      </c>
      <c r="B2667" s="53">
        <v>1135</v>
      </c>
      <c r="C2667" s="38" t="s">
        <v>11850</v>
      </c>
      <c r="D2667" s="38" t="s">
        <v>163</v>
      </c>
      <c r="E2667" s="38" t="s">
        <v>10515</v>
      </c>
      <c r="F2667" s="38" t="s">
        <v>11869</v>
      </c>
      <c r="G2667" s="221" t="s">
        <v>10516</v>
      </c>
      <c r="H2667" s="38" t="s">
        <v>13126</v>
      </c>
      <c r="I2667" s="221">
        <v>3.4575</v>
      </c>
      <c r="J2667" s="212" t="s">
        <v>17850</v>
      </c>
      <c r="K2667" s="53"/>
    </row>
    <row r="2668" spans="1:11" ht="31.2">
      <c r="A2668" s="53">
        <v>1136</v>
      </c>
      <c r="B2668" s="53">
        <v>1136</v>
      </c>
      <c r="C2668" s="38" t="s">
        <v>11850</v>
      </c>
      <c r="D2668" s="38" t="s">
        <v>163</v>
      </c>
      <c r="E2668" s="38" t="s">
        <v>10515</v>
      </c>
      <c r="F2668" s="38" t="s">
        <v>12071</v>
      </c>
      <c r="G2668" s="221" t="s">
        <v>10516</v>
      </c>
      <c r="H2668" s="38" t="s">
        <v>13127</v>
      </c>
      <c r="I2668" s="221">
        <v>4.8845000000000001</v>
      </c>
      <c r="J2668" s="212" t="s">
        <v>17850</v>
      </c>
      <c r="K2668" s="53"/>
    </row>
    <row r="2669" spans="1:11" ht="31.2">
      <c r="A2669" s="53">
        <v>1137</v>
      </c>
      <c r="B2669" s="53">
        <v>1137</v>
      </c>
      <c r="C2669" s="38" t="s">
        <v>11850</v>
      </c>
      <c r="D2669" s="38" t="s">
        <v>163</v>
      </c>
      <c r="E2669" s="38" t="s">
        <v>10515</v>
      </c>
      <c r="F2669" s="38" t="s">
        <v>11872</v>
      </c>
      <c r="G2669" s="221" t="s">
        <v>10516</v>
      </c>
      <c r="H2669" s="38" t="s">
        <v>13128</v>
      </c>
      <c r="I2669" s="221">
        <v>0.92390000000000005</v>
      </c>
      <c r="J2669" s="212" t="s">
        <v>17850</v>
      </c>
      <c r="K2669" s="53"/>
    </row>
    <row r="2670" spans="1:11" ht="31.2">
      <c r="A2670" s="53">
        <v>1138</v>
      </c>
      <c r="B2670" s="53">
        <v>1138</v>
      </c>
      <c r="C2670" s="38" t="s">
        <v>11851</v>
      </c>
      <c r="D2670" s="38" t="s">
        <v>185</v>
      </c>
      <c r="E2670" s="38" t="s">
        <v>10515</v>
      </c>
      <c r="F2670" s="38" t="s">
        <v>11873</v>
      </c>
      <c r="G2670" s="221" t="s">
        <v>10516</v>
      </c>
      <c r="H2670" s="38" t="s">
        <v>13129</v>
      </c>
      <c r="I2670" s="221">
        <v>4.7035999999999998</v>
      </c>
      <c r="J2670" s="212" t="s">
        <v>17850</v>
      </c>
      <c r="K2670" s="53"/>
    </row>
    <row r="2671" spans="1:11" ht="31.2">
      <c r="A2671" s="53">
        <v>1139</v>
      </c>
      <c r="B2671" s="53">
        <v>1139</v>
      </c>
      <c r="C2671" s="38" t="s">
        <v>11850</v>
      </c>
      <c r="D2671" s="38" t="s">
        <v>163</v>
      </c>
      <c r="E2671" s="38" t="s">
        <v>10515</v>
      </c>
      <c r="F2671" s="38" t="s">
        <v>12072</v>
      </c>
      <c r="G2671" s="221" t="s">
        <v>10516</v>
      </c>
      <c r="H2671" s="38" t="s">
        <v>13130</v>
      </c>
      <c r="I2671" s="221">
        <v>4.9127999999999998</v>
      </c>
      <c r="J2671" s="212" t="s">
        <v>17850</v>
      </c>
      <c r="K2671" s="53"/>
    </row>
    <row r="2672" spans="1:11" ht="31.2">
      <c r="A2672" s="53">
        <v>1140</v>
      </c>
      <c r="B2672" s="53">
        <v>1140</v>
      </c>
      <c r="C2672" s="38" t="s">
        <v>11850</v>
      </c>
      <c r="D2672" s="38" t="s">
        <v>160</v>
      </c>
      <c r="E2672" s="38" t="s">
        <v>10515</v>
      </c>
      <c r="F2672" s="38" t="s">
        <v>11893</v>
      </c>
      <c r="G2672" s="221" t="s">
        <v>10516</v>
      </c>
      <c r="H2672" s="38" t="s">
        <v>13131</v>
      </c>
      <c r="I2672" s="221">
        <v>10.180899999999999</v>
      </c>
      <c r="J2672" s="212" t="s">
        <v>17850</v>
      </c>
      <c r="K2672" s="53"/>
    </row>
    <row r="2673" spans="1:11" ht="31.2">
      <c r="A2673" s="53">
        <v>1141</v>
      </c>
      <c r="B2673" s="53">
        <v>1141</v>
      </c>
      <c r="C2673" s="38" t="s">
        <v>11850</v>
      </c>
      <c r="D2673" s="38" t="s">
        <v>160</v>
      </c>
      <c r="E2673" s="38" t="s">
        <v>10515</v>
      </c>
      <c r="F2673" s="38" t="s">
        <v>11893</v>
      </c>
      <c r="G2673" s="221" t="s">
        <v>10516</v>
      </c>
      <c r="H2673" s="38" t="s">
        <v>13132</v>
      </c>
      <c r="I2673" s="221">
        <v>9.6780000000000008</v>
      </c>
      <c r="J2673" s="212" t="s">
        <v>17850</v>
      </c>
      <c r="K2673" s="53"/>
    </row>
    <row r="2674" spans="1:11" ht="31.2">
      <c r="A2674" s="53">
        <v>1142</v>
      </c>
      <c r="B2674" s="53">
        <v>1142</v>
      </c>
      <c r="C2674" s="38" t="s">
        <v>11850</v>
      </c>
      <c r="D2674" s="38" t="s">
        <v>163</v>
      </c>
      <c r="E2674" s="38" t="s">
        <v>10515</v>
      </c>
      <c r="F2674" s="38" t="s">
        <v>11882</v>
      </c>
      <c r="G2674" s="221" t="s">
        <v>10516</v>
      </c>
      <c r="H2674" s="38" t="s">
        <v>13133</v>
      </c>
      <c r="I2674" s="221">
        <v>4.7766000000000002</v>
      </c>
      <c r="J2674" s="212" t="s">
        <v>17850</v>
      </c>
      <c r="K2674" s="53"/>
    </row>
    <row r="2675" spans="1:11" ht="31.2">
      <c r="A2675" s="53">
        <v>1143</v>
      </c>
      <c r="B2675" s="53">
        <v>1143</v>
      </c>
      <c r="C2675" s="38" t="s">
        <v>11850</v>
      </c>
      <c r="D2675" s="38" t="s">
        <v>163</v>
      </c>
      <c r="E2675" s="38" t="s">
        <v>10515</v>
      </c>
      <c r="F2675" s="38" t="s">
        <v>11870</v>
      </c>
      <c r="G2675" s="221" t="s">
        <v>10516</v>
      </c>
      <c r="H2675" s="38" t="s">
        <v>13134</v>
      </c>
      <c r="I2675" s="221">
        <v>3.8994</v>
      </c>
      <c r="J2675" s="212" t="s">
        <v>17850</v>
      </c>
      <c r="K2675" s="53"/>
    </row>
    <row r="2676" spans="1:11" ht="31.2">
      <c r="A2676" s="53">
        <v>1144</v>
      </c>
      <c r="B2676" s="53">
        <v>1144</v>
      </c>
      <c r="C2676" s="38" t="s">
        <v>11850</v>
      </c>
      <c r="D2676" s="38" t="s">
        <v>163</v>
      </c>
      <c r="E2676" s="38" t="s">
        <v>10515</v>
      </c>
      <c r="F2676" s="38" t="s">
        <v>11869</v>
      </c>
      <c r="G2676" s="221" t="s">
        <v>10516</v>
      </c>
      <c r="H2676" s="38" t="s">
        <v>13135</v>
      </c>
      <c r="I2676" s="221">
        <v>4.8209999999999997</v>
      </c>
      <c r="J2676" s="212" t="s">
        <v>17850</v>
      </c>
      <c r="K2676" s="53"/>
    </row>
    <row r="2677" spans="1:11" ht="31.2">
      <c r="A2677" s="53">
        <v>1145</v>
      </c>
      <c r="B2677" s="53">
        <v>1145</v>
      </c>
      <c r="C2677" s="38" t="s">
        <v>11851</v>
      </c>
      <c r="D2677" s="38" t="s">
        <v>185</v>
      </c>
      <c r="E2677" s="38" t="s">
        <v>10518</v>
      </c>
      <c r="F2677" s="38" t="s">
        <v>11873</v>
      </c>
      <c r="G2677" s="221" t="s">
        <v>10516</v>
      </c>
      <c r="H2677" s="38" t="s">
        <v>13136</v>
      </c>
      <c r="I2677" s="221">
        <v>1.5165999999999999</v>
      </c>
      <c r="J2677" s="212" t="s">
        <v>17850</v>
      </c>
      <c r="K2677" s="53"/>
    </row>
    <row r="2678" spans="1:11" ht="31.2">
      <c r="A2678" s="53">
        <v>1146</v>
      </c>
      <c r="B2678" s="53">
        <v>1146</v>
      </c>
      <c r="C2678" s="38" t="s">
        <v>11850</v>
      </c>
      <c r="D2678" s="38" t="s">
        <v>163</v>
      </c>
      <c r="E2678" s="38" t="s">
        <v>10515</v>
      </c>
      <c r="F2678" s="38" t="s">
        <v>11869</v>
      </c>
      <c r="G2678" s="221" t="s">
        <v>10516</v>
      </c>
      <c r="H2678" s="38" t="s">
        <v>13137</v>
      </c>
      <c r="I2678" s="221">
        <v>5.6481000000000003</v>
      </c>
      <c r="J2678" s="212" t="s">
        <v>17850</v>
      </c>
      <c r="K2678" s="53"/>
    </row>
    <row r="2679" spans="1:11" ht="31.2">
      <c r="A2679" s="53">
        <v>1147</v>
      </c>
      <c r="B2679" s="53">
        <v>1147</v>
      </c>
      <c r="C2679" s="38" t="s">
        <v>11850</v>
      </c>
      <c r="D2679" s="38" t="s">
        <v>163</v>
      </c>
      <c r="E2679" s="38" t="s">
        <v>10515</v>
      </c>
      <c r="F2679" s="38" t="s">
        <v>11869</v>
      </c>
      <c r="G2679" s="221" t="s">
        <v>10516</v>
      </c>
      <c r="H2679" s="38" t="s">
        <v>13138</v>
      </c>
      <c r="I2679" s="221">
        <v>4.8209999999999997</v>
      </c>
      <c r="J2679" s="212" t="s">
        <v>17850</v>
      </c>
      <c r="K2679" s="53"/>
    </row>
    <row r="2680" spans="1:11" ht="31.2">
      <c r="A2680" s="53">
        <v>1148</v>
      </c>
      <c r="B2680" s="53">
        <v>1148</v>
      </c>
      <c r="C2680" s="38" t="s">
        <v>11850</v>
      </c>
      <c r="D2680" s="38" t="s">
        <v>163</v>
      </c>
      <c r="E2680" s="38" t="s">
        <v>10518</v>
      </c>
      <c r="F2680" s="38" t="s">
        <v>12073</v>
      </c>
      <c r="G2680" s="221" t="s">
        <v>10516</v>
      </c>
      <c r="H2680" s="38" t="s">
        <v>13139</v>
      </c>
      <c r="I2680" s="221">
        <v>2</v>
      </c>
      <c r="J2680" s="212" t="s">
        <v>17850</v>
      </c>
      <c r="K2680" s="53"/>
    </row>
    <row r="2681" spans="1:11" ht="31.2">
      <c r="A2681" s="53">
        <v>1149</v>
      </c>
      <c r="B2681" s="53">
        <v>1149</v>
      </c>
      <c r="C2681" s="38" t="s">
        <v>11850</v>
      </c>
      <c r="D2681" s="38" t="s">
        <v>163</v>
      </c>
      <c r="E2681" s="38" t="s">
        <v>10515</v>
      </c>
      <c r="F2681" s="38" t="s">
        <v>11876</v>
      </c>
      <c r="G2681" s="221" t="s">
        <v>10516</v>
      </c>
      <c r="H2681" s="38" t="s">
        <v>13140</v>
      </c>
      <c r="I2681" s="221">
        <v>4.1166999999999998</v>
      </c>
      <c r="J2681" s="212" t="s">
        <v>17850</v>
      </c>
      <c r="K2681" s="53"/>
    </row>
    <row r="2682" spans="1:11" ht="31.2">
      <c r="A2682" s="53">
        <v>1150</v>
      </c>
      <c r="B2682" s="53">
        <v>1150</v>
      </c>
      <c r="C2682" s="38" t="s">
        <v>11851</v>
      </c>
      <c r="D2682" s="38" t="s">
        <v>185</v>
      </c>
      <c r="E2682" s="38" t="s">
        <v>11200</v>
      </c>
      <c r="F2682" s="38" t="s">
        <v>11873</v>
      </c>
      <c r="G2682" s="221" t="s">
        <v>10516</v>
      </c>
      <c r="H2682" s="38" t="s">
        <v>13141</v>
      </c>
      <c r="I2682" s="221">
        <v>35.250599999999999</v>
      </c>
      <c r="J2682" s="212" t="s">
        <v>17850</v>
      </c>
      <c r="K2682" s="56"/>
    </row>
    <row r="2683" spans="1:11" ht="31.2">
      <c r="A2683" s="53">
        <v>1151</v>
      </c>
      <c r="B2683" s="53">
        <v>1151</v>
      </c>
      <c r="C2683" s="38" t="s">
        <v>11851</v>
      </c>
      <c r="D2683" s="38" t="s">
        <v>185</v>
      </c>
      <c r="E2683" s="38" t="s">
        <v>11833</v>
      </c>
      <c r="F2683" s="38" t="s">
        <v>11873</v>
      </c>
      <c r="G2683" s="221" t="s">
        <v>10516</v>
      </c>
      <c r="H2683" s="38" t="s">
        <v>13142</v>
      </c>
      <c r="I2683" s="221">
        <v>40.751800000000003</v>
      </c>
      <c r="J2683" s="212" t="s">
        <v>17850</v>
      </c>
      <c r="K2683" s="53"/>
    </row>
    <row r="2684" spans="1:11" ht="31.2">
      <c r="A2684" s="53">
        <v>1152</v>
      </c>
      <c r="B2684" s="53">
        <v>1152</v>
      </c>
      <c r="C2684" s="38" t="s">
        <v>11850</v>
      </c>
      <c r="D2684" s="38" t="s">
        <v>163</v>
      </c>
      <c r="E2684" s="38" t="s">
        <v>10515</v>
      </c>
      <c r="F2684" s="38" t="s">
        <v>11870</v>
      </c>
      <c r="G2684" s="221" t="s">
        <v>10516</v>
      </c>
      <c r="H2684" s="38" t="s">
        <v>13143</v>
      </c>
      <c r="I2684" s="221">
        <v>4.2061999999999999</v>
      </c>
      <c r="J2684" s="212" t="s">
        <v>17850</v>
      </c>
      <c r="K2684" s="53"/>
    </row>
    <row r="2685" spans="1:11" ht="31.2">
      <c r="A2685" s="53">
        <v>1153</v>
      </c>
      <c r="B2685" s="53">
        <v>1153</v>
      </c>
      <c r="C2685" s="38" t="s">
        <v>11850</v>
      </c>
      <c r="D2685" s="38" t="s">
        <v>163</v>
      </c>
      <c r="E2685" s="38" t="s">
        <v>10515</v>
      </c>
      <c r="F2685" s="38" t="s">
        <v>11872</v>
      </c>
      <c r="G2685" s="221" t="s">
        <v>10516</v>
      </c>
      <c r="H2685" s="38" t="s">
        <v>13144</v>
      </c>
      <c r="I2685" s="221">
        <v>4.5891999999999999</v>
      </c>
      <c r="J2685" s="212" t="s">
        <v>17850</v>
      </c>
      <c r="K2685" s="53"/>
    </row>
    <row r="2686" spans="1:11" ht="31.2">
      <c r="A2686" s="53">
        <v>1154</v>
      </c>
      <c r="B2686" s="53">
        <v>1154</v>
      </c>
      <c r="C2686" s="38" t="s">
        <v>11850</v>
      </c>
      <c r="D2686" s="38" t="s">
        <v>163</v>
      </c>
      <c r="E2686" s="38" t="s">
        <v>10515</v>
      </c>
      <c r="F2686" s="38" t="s">
        <v>11878</v>
      </c>
      <c r="G2686" s="221" t="s">
        <v>10516</v>
      </c>
      <c r="H2686" s="38" t="s">
        <v>13145</v>
      </c>
      <c r="I2686" s="221">
        <v>7.0860000000000003</v>
      </c>
      <c r="J2686" s="212" t="s">
        <v>17850</v>
      </c>
      <c r="K2686" s="56"/>
    </row>
    <row r="2687" spans="1:11" ht="31.2">
      <c r="A2687" s="53">
        <v>1155</v>
      </c>
      <c r="B2687" s="53">
        <v>1155</v>
      </c>
      <c r="C2687" s="38" t="s">
        <v>11850</v>
      </c>
      <c r="D2687" s="38" t="s">
        <v>163</v>
      </c>
      <c r="E2687" s="38" t="s">
        <v>10515</v>
      </c>
      <c r="F2687" s="38" t="s">
        <v>12074</v>
      </c>
      <c r="G2687" s="221" t="s">
        <v>10516</v>
      </c>
      <c r="H2687" s="38" t="s">
        <v>13146</v>
      </c>
      <c r="I2687" s="221">
        <v>4.2864000000000004</v>
      </c>
      <c r="J2687" s="212" t="s">
        <v>17850</v>
      </c>
      <c r="K2687" s="53"/>
    </row>
    <row r="2688" spans="1:11" ht="31.2">
      <c r="A2688" s="53">
        <v>1156</v>
      </c>
      <c r="B2688" s="53">
        <v>1156</v>
      </c>
      <c r="C2688" s="38" t="s">
        <v>11850</v>
      </c>
      <c r="D2688" s="38" t="s">
        <v>163</v>
      </c>
      <c r="E2688" s="38" t="s">
        <v>10515</v>
      </c>
      <c r="F2688" s="38" t="s">
        <v>11888</v>
      </c>
      <c r="G2688" s="221" t="s">
        <v>10516</v>
      </c>
      <c r="H2688" s="38" t="s">
        <v>13147</v>
      </c>
      <c r="I2688" s="221">
        <v>0.01</v>
      </c>
      <c r="J2688" s="212" t="s">
        <v>17850</v>
      </c>
      <c r="K2688" s="53"/>
    </row>
    <row r="2689" spans="1:11" ht="31.2">
      <c r="A2689" s="53">
        <v>1157</v>
      </c>
      <c r="B2689" s="53">
        <v>1157</v>
      </c>
      <c r="C2689" s="38" t="s">
        <v>11850</v>
      </c>
      <c r="D2689" s="38" t="s">
        <v>163</v>
      </c>
      <c r="E2689" s="38" t="s">
        <v>10515</v>
      </c>
      <c r="F2689" s="38" t="s">
        <v>11882</v>
      </c>
      <c r="G2689" s="221" t="s">
        <v>10516</v>
      </c>
      <c r="H2689" s="38" t="s">
        <v>13148</v>
      </c>
      <c r="I2689" s="221">
        <v>1.2864</v>
      </c>
      <c r="J2689" s="212" t="s">
        <v>17850</v>
      </c>
      <c r="K2689" s="53"/>
    </row>
    <row r="2690" spans="1:11" ht="31.2">
      <c r="A2690" s="53">
        <v>1158</v>
      </c>
      <c r="B2690" s="53">
        <v>1158</v>
      </c>
      <c r="C2690" s="38" t="s">
        <v>11850</v>
      </c>
      <c r="D2690" s="38" t="s">
        <v>160</v>
      </c>
      <c r="E2690" s="38" t="s">
        <v>10515</v>
      </c>
      <c r="F2690" s="38" t="s">
        <v>11905</v>
      </c>
      <c r="G2690" s="221" t="s">
        <v>10516</v>
      </c>
      <c r="H2690" s="38" t="s">
        <v>13149</v>
      </c>
      <c r="I2690" s="221">
        <v>3.9721000000000002</v>
      </c>
      <c r="J2690" s="212" t="s">
        <v>17850</v>
      </c>
      <c r="K2690" s="53"/>
    </row>
    <row r="2691" spans="1:11" ht="31.2">
      <c r="A2691" s="53">
        <v>1159</v>
      </c>
      <c r="B2691" s="53">
        <v>1159</v>
      </c>
      <c r="C2691" s="38" t="s">
        <v>11850</v>
      </c>
      <c r="D2691" s="38" t="s">
        <v>163</v>
      </c>
      <c r="E2691" s="38" t="s">
        <v>10515</v>
      </c>
      <c r="F2691" s="38" t="s">
        <v>11876</v>
      </c>
      <c r="G2691" s="221" t="s">
        <v>10516</v>
      </c>
      <c r="H2691" s="38" t="s">
        <v>13150</v>
      </c>
      <c r="I2691" s="221">
        <v>3.3012000000000001</v>
      </c>
      <c r="J2691" s="212" t="s">
        <v>17850</v>
      </c>
      <c r="K2691" s="53"/>
    </row>
    <row r="2692" spans="1:11" ht="31.2">
      <c r="A2692" s="53">
        <v>1160</v>
      </c>
      <c r="B2692" s="53">
        <v>1160</v>
      </c>
      <c r="C2692" s="38" t="s">
        <v>11850</v>
      </c>
      <c r="D2692" s="38" t="s">
        <v>163</v>
      </c>
      <c r="E2692" s="38" t="s">
        <v>10518</v>
      </c>
      <c r="F2692" s="38" t="s">
        <v>12075</v>
      </c>
      <c r="G2692" s="221" t="s">
        <v>10516</v>
      </c>
      <c r="H2692" s="38" t="s">
        <v>13151</v>
      </c>
      <c r="I2692" s="221">
        <v>1.9725999999999999</v>
      </c>
      <c r="J2692" s="212" t="s">
        <v>17850</v>
      </c>
      <c r="K2692" s="53"/>
    </row>
    <row r="2693" spans="1:11" ht="31.2">
      <c r="A2693" s="53">
        <v>1161</v>
      </c>
      <c r="B2693" s="53">
        <v>1161</v>
      </c>
      <c r="C2693" s="38" t="s">
        <v>11850</v>
      </c>
      <c r="D2693" s="38" t="s">
        <v>163</v>
      </c>
      <c r="E2693" s="38" t="s">
        <v>10515</v>
      </c>
      <c r="F2693" s="38" t="s">
        <v>11888</v>
      </c>
      <c r="G2693" s="221" t="s">
        <v>10516</v>
      </c>
      <c r="H2693" s="38" t="s">
        <v>13152</v>
      </c>
      <c r="I2693" s="221">
        <v>0.01</v>
      </c>
      <c r="J2693" s="212" t="s">
        <v>17850</v>
      </c>
      <c r="K2693" s="53"/>
    </row>
    <row r="2694" spans="1:11" ht="31.2">
      <c r="A2694" s="53">
        <v>1162</v>
      </c>
      <c r="B2694" s="53">
        <v>1162</v>
      </c>
      <c r="C2694" s="38" t="s">
        <v>11850</v>
      </c>
      <c r="D2694" s="38" t="s">
        <v>163</v>
      </c>
      <c r="E2694" s="38" t="s">
        <v>10515</v>
      </c>
      <c r="F2694" s="38" t="s">
        <v>11870</v>
      </c>
      <c r="G2694" s="221" t="s">
        <v>10516</v>
      </c>
      <c r="H2694" s="38" t="s">
        <v>13153</v>
      </c>
      <c r="I2694" s="221">
        <v>4.5435999999999996</v>
      </c>
      <c r="J2694" s="212" t="s">
        <v>17850</v>
      </c>
      <c r="K2694" s="53"/>
    </row>
    <row r="2695" spans="1:11" ht="31.2">
      <c r="A2695" s="53">
        <v>1163</v>
      </c>
      <c r="B2695" s="53">
        <v>1163</v>
      </c>
      <c r="C2695" s="38" t="s">
        <v>11850</v>
      </c>
      <c r="D2695" s="38" t="s">
        <v>160</v>
      </c>
      <c r="E2695" s="38" t="s">
        <v>10515</v>
      </c>
      <c r="F2695" s="38" t="s">
        <v>11893</v>
      </c>
      <c r="G2695" s="221" t="s">
        <v>10516</v>
      </c>
      <c r="H2695" s="38" t="s">
        <v>13154</v>
      </c>
      <c r="I2695" s="221">
        <v>9.9018999999999995</v>
      </c>
      <c r="J2695" s="212" t="s">
        <v>17850</v>
      </c>
      <c r="K2695" s="53"/>
    </row>
    <row r="2696" spans="1:11" ht="31.2">
      <c r="A2696" s="53">
        <v>1164</v>
      </c>
      <c r="B2696" s="53">
        <v>1164</v>
      </c>
      <c r="C2696" s="38" t="s">
        <v>11850</v>
      </c>
      <c r="D2696" s="38" t="s">
        <v>163</v>
      </c>
      <c r="E2696" s="38" t="s">
        <v>10515</v>
      </c>
      <c r="F2696" s="38" t="s">
        <v>12076</v>
      </c>
      <c r="G2696" s="221" t="s">
        <v>10516</v>
      </c>
      <c r="H2696" s="38" t="s">
        <v>13155</v>
      </c>
      <c r="I2696" s="221">
        <v>9.4525000000000006</v>
      </c>
      <c r="J2696" s="212" t="s">
        <v>17850</v>
      </c>
      <c r="K2696" s="53"/>
    </row>
    <row r="2697" spans="1:11" ht="31.2">
      <c r="A2697" s="53">
        <v>1165</v>
      </c>
      <c r="B2697" s="53">
        <v>1165</v>
      </c>
      <c r="C2697" s="38" t="s">
        <v>11850</v>
      </c>
      <c r="D2697" s="38" t="s">
        <v>163</v>
      </c>
      <c r="E2697" s="38" t="s">
        <v>10515</v>
      </c>
      <c r="F2697" s="38" t="s">
        <v>12077</v>
      </c>
      <c r="G2697" s="221" t="s">
        <v>10516</v>
      </c>
      <c r="H2697" s="38" t="s">
        <v>13156</v>
      </c>
      <c r="I2697" s="221">
        <v>4.7586000000000004</v>
      </c>
      <c r="J2697" s="212" t="s">
        <v>17850</v>
      </c>
      <c r="K2697" s="53"/>
    </row>
    <row r="2698" spans="1:11" ht="31.2">
      <c r="A2698" s="53">
        <v>1166</v>
      </c>
      <c r="B2698" s="53">
        <v>1166</v>
      </c>
      <c r="C2698" s="38" t="s">
        <v>11850</v>
      </c>
      <c r="D2698" s="38" t="s">
        <v>163</v>
      </c>
      <c r="E2698" s="38" t="s">
        <v>10515</v>
      </c>
      <c r="F2698" s="38" t="s">
        <v>12078</v>
      </c>
      <c r="G2698" s="221" t="s">
        <v>10516</v>
      </c>
      <c r="H2698" s="38" t="s">
        <v>13157</v>
      </c>
      <c r="I2698" s="221">
        <v>0.02</v>
      </c>
      <c r="J2698" s="212" t="s">
        <v>17850</v>
      </c>
      <c r="K2698" s="53"/>
    </row>
    <row r="2699" spans="1:11" ht="31.2">
      <c r="A2699" s="53">
        <v>1167</v>
      </c>
      <c r="B2699" s="53">
        <v>1167</v>
      </c>
      <c r="C2699" s="38" t="s">
        <v>11851</v>
      </c>
      <c r="D2699" s="38" t="s">
        <v>185</v>
      </c>
      <c r="E2699" s="38" t="s">
        <v>10515</v>
      </c>
      <c r="F2699" s="38" t="s">
        <v>11873</v>
      </c>
      <c r="G2699" s="221" t="s">
        <v>10516</v>
      </c>
      <c r="H2699" s="38" t="s">
        <v>13158</v>
      </c>
      <c r="I2699" s="221">
        <v>4.6605999999999996</v>
      </c>
      <c r="J2699" s="212" t="s">
        <v>17850</v>
      </c>
      <c r="K2699" s="53"/>
    </row>
    <row r="2700" spans="1:11" ht="31.2">
      <c r="A2700" s="53">
        <v>1168</v>
      </c>
      <c r="B2700" s="53">
        <v>1168</v>
      </c>
      <c r="C2700" s="38" t="s">
        <v>11850</v>
      </c>
      <c r="D2700" s="38" t="s">
        <v>163</v>
      </c>
      <c r="E2700" s="38" t="s">
        <v>11201</v>
      </c>
      <c r="F2700" s="38" t="s">
        <v>11881</v>
      </c>
      <c r="G2700" s="221" t="s">
        <v>10516</v>
      </c>
      <c r="H2700" s="38" t="s">
        <v>13159</v>
      </c>
      <c r="I2700" s="221">
        <v>7.3201000000000001</v>
      </c>
      <c r="J2700" s="212" t="s">
        <v>17850</v>
      </c>
      <c r="K2700" s="53"/>
    </row>
    <row r="2701" spans="1:11" ht="31.2">
      <c r="A2701" s="53">
        <v>1169</v>
      </c>
      <c r="B2701" s="53">
        <v>1169</v>
      </c>
      <c r="C2701" s="38" t="s">
        <v>11850</v>
      </c>
      <c r="D2701" s="38" t="s">
        <v>163</v>
      </c>
      <c r="E2701" s="38" t="s">
        <v>10515</v>
      </c>
      <c r="F2701" s="38" t="s">
        <v>11876</v>
      </c>
      <c r="G2701" s="221" t="s">
        <v>10516</v>
      </c>
      <c r="H2701" s="38" t="s">
        <v>13160</v>
      </c>
      <c r="I2701" s="221">
        <v>0.2762</v>
      </c>
      <c r="J2701" s="212" t="s">
        <v>17850</v>
      </c>
      <c r="K2701" s="53"/>
    </row>
    <row r="2702" spans="1:11" ht="31.2">
      <c r="A2702" s="53">
        <v>1170</v>
      </c>
      <c r="B2702" s="53">
        <v>1170</v>
      </c>
      <c r="C2702" s="38" t="s">
        <v>11850</v>
      </c>
      <c r="D2702" s="38" t="s">
        <v>163</v>
      </c>
      <c r="E2702" s="38" t="s">
        <v>10515</v>
      </c>
      <c r="F2702" s="38" t="s">
        <v>12079</v>
      </c>
      <c r="G2702" s="221" t="s">
        <v>10516</v>
      </c>
      <c r="H2702" s="38" t="s">
        <v>13161</v>
      </c>
      <c r="I2702" s="221">
        <v>0.02</v>
      </c>
      <c r="J2702" s="212" t="s">
        <v>17850</v>
      </c>
      <c r="K2702" s="53"/>
    </row>
    <row r="2703" spans="1:11" ht="31.2">
      <c r="A2703" s="53">
        <v>1171</v>
      </c>
      <c r="B2703" s="53">
        <v>1171</v>
      </c>
      <c r="C2703" s="38" t="s">
        <v>11850</v>
      </c>
      <c r="D2703" s="38" t="s">
        <v>163</v>
      </c>
      <c r="E2703" s="38" t="s">
        <v>10515</v>
      </c>
      <c r="F2703" s="38" t="s">
        <v>11870</v>
      </c>
      <c r="G2703" s="221" t="s">
        <v>10516</v>
      </c>
      <c r="H2703" s="38" t="s">
        <v>13162</v>
      </c>
      <c r="I2703" s="221">
        <v>3.9009</v>
      </c>
      <c r="J2703" s="212" t="s">
        <v>17850</v>
      </c>
      <c r="K2703" s="53"/>
    </row>
    <row r="2704" spans="1:11" ht="31.2">
      <c r="A2704" s="53">
        <v>1172</v>
      </c>
      <c r="B2704" s="53">
        <v>1172</v>
      </c>
      <c r="C2704" s="38" t="s">
        <v>11850</v>
      </c>
      <c r="D2704" s="38" t="s">
        <v>163</v>
      </c>
      <c r="E2704" s="38" t="s">
        <v>10515</v>
      </c>
      <c r="F2704" s="38" t="s">
        <v>11876</v>
      </c>
      <c r="G2704" s="221" t="s">
        <v>10516</v>
      </c>
      <c r="H2704" s="38" t="s">
        <v>13163</v>
      </c>
      <c r="I2704" s="221">
        <v>4.8231999999999999</v>
      </c>
      <c r="J2704" s="212" t="s">
        <v>17850</v>
      </c>
      <c r="K2704" s="53"/>
    </row>
    <row r="2705" spans="1:11" ht="15.6">
      <c r="A2705" s="53">
        <v>1173</v>
      </c>
      <c r="B2705" s="53">
        <v>1173</v>
      </c>
      <c r="C2705" s="38" t="s">
        <v>11851</v>
      </c>
      <c r="D2705" s="38" t="s">
        <v>185</v>
      </c>
      <c r="E2705" s="38" t="s">
        <v>11867</v>
      </c>
      <c r="F2705" s="38" t="s">
        <v>11873</v>
      </c>
      <c r="G2705" s="221" t="s">
        <v>11306</v>
      </c>
      <c r="H2705" s="38" t="s">
        <v>13164</v>
      </c>
      <c r="I2705" s="221">
        <v>18.992000000000001</v>
      </c>
      <c r="J2705" s="212" t="s">
        <v>17850</v>
      </c>
      <c r="K2705" s="53"/>
    </row>
    <row r="2706" spans="1:11" ht="31.2">
      <c r="A2706" s="53">
        <v>1174</v>
      </c>
      <c r="B2706" s="53">
        <v>1174</v>
      </c>
      <c r="C2706" s="38" t="s">
        <v>11850</v>
      </c>
      <c r="D2706" s="38" t="s">
        <v>163</v>
      </c>
      <c r="E2706" s="38" t="s">
        <v>10515</v>
      </c>
      <c r="F2706" s="38" t="s">
        <v>11870</v>
      </c>
      <c r="G2706" s="221" t="s">
        <v>10516</v>
      </c>
      <c r="H2706" s="38" t="s">
        <v>13165</v>
      </c>
      <c r="I2706" s="221">
        <v>4.2858999999999998</v>
      </c>
      <c r="J2706" s="212" t="s">
        <v>17850</v>
      </c>
      <c r="K2706" s="53"/>
    </row>
    <row r="2707" spans="1:11" ht="31.2">
      <c r="A2707" s="53">
        <v>1175</v>
      </c>
      <c r="B2707" s="53">
        <v>1175</v>
      </c>
      <c r="C2707" s="38" t="s">
        <v>11850</v>
      </c>
      <c r="D2707" s="38" t="s">
        <v>163</v>
      </c>
      <c r="E2707" s="38" t="s">
        <v>10515</v>
      </c>
      <c r="F2707" s="38" t="s">
        <v>11876</v>
      </c>
      <c r="G2707" s="221" t="s">
        <v>10516</v>
      </c>
      <c r="H2707" s="38" t="s">
        <v>13166</v>
      </c>
      <c r="I2707" s="221">
        <v>3.8929</v>
      </c>
      <c r="J2707" s="212" t="s">
        <v>17850</v>
      </c>
      <c r="K2707" s="53"/>
    </row>
    <row r="2708" spans="1:11" ht="31.2">
      <c r="A2708" s="53">
        <v>1176</v>
      </c>
      <c r="B2708" s="53">
        <v>1176</v>
      </c>
      <c r="C2708" s="38" t="s">
        <v>11850</v>
      </c>
      <c r="D2708" s="38" t="s">
        <v>163</v>
      </c>
      <c r="E2708" s="38" t="s">
        <v>10515</v>
      </c>
      <c r="F2708" s="38" t="s">
        <v>11872</v>
      </c>
      <c r="G2708" s="221" t="s">
        <v>10516</v>
      </c>
      <c r="H2708" s="38" t="s">
        <v>13167</v>
      </c>
      <c r="I2708" s="221">
        <v>3.8929</v>
      </c>
      <c r="J2708" s="212" t="s">
        <v>17850</v>
      </c>
      <c r="K2708" s="53"/>
    </row>
    <row r="2709" spans="1:11" ht="31.2">
      <c r="A2709" s="53">
        <v>1177</v>
      </c>
      <c r="B2709" s="53">
        <v>1177</v>
      </c>
      <c r="C2709" s="38" t="s">
        <v>11850</v>
      </c>
      <c r="D2709" s="38" t="s">
        <v>160</v>
      </c>
      <c r="E2709" s="38" t="s">
        <v>10515</v>
      </c>
      <c r="F2709" s="38" t="s">
        <v>11899</v>
      </c>
      <c r="G2709" s="221" t="s">
        <v>10516</v>
      </c>
      <c r="H2709" s="38" t="s">
        <v>13168</v>
      </c>
      <c r="I2709" s="221">
        <v>4.8250000000000002</v>
      </c>
      <c r="J2709" s="212" t="s">
        <v>17850</v>
      </c>
      <c r="K2709" s="53"/>
    </row>
    <row r="2710" spans="1:11" ht="31.2">
      <c r="A2710" s="53">
        <v>1178</v>
      </c>
      <c r="B2710" s="53">
        <v>1178</v>
      </c>
      <c r="C2710" s="38" t="s">
        <v>11850</v>
      </c>
      <c r="D2710" s="38" t="s">
        <v>163</v>
      </c>
      <c r="E2710" s="38" t="s">
        <v>10515</v>
      </c>
      <c r="F2710" s="38" t="s">
        <v>11878</v>
      </c>
      <c r="G2710" s="221" t="s">
        <v>10516</v>
      </c>
      <c r="H2710" s="38" t="s">
        <v>13169</v>
      </c>
      <c r="I2710" s="221">
        <v>0.23430000000000001</v>
      </c>
      <c r="J2710" s="212" t="s">
        <v>17850</v>
      </c>
      <c r="K2710" s="53"/>
    </row>
    <row r="2711" spans="1:11" ht="31.2">
      <c r="A2711" s="53">
        <v>1179</v>
      </c>
      <c r="B2711" s="53">
        <v>1179</v>
      </c>
      <c r="C2711" s="38" t="s">
        <v>11850</v>
      </c>
      <c r="D2711" s="38" t="s">
        <v>163</v>
      </c>
      <c r="E2711" s="38" t="s">
        <v>10515</v>
      </c>
      <c r="F2711" s="38" t="s">
        <v>11870</v>
      </c>
      <c r="G2711" s="221" t="s">
        <v>10516</v>
      </c>
      <c r="H2711" s="38" t="s">
        <v>13170</v>
      </c>
      <c r="I2711" s="221">
        <v>4.7781000000000002</v>
      </c>
      <c r="J2711" s="212" t="s">
        <v>17850</v>
      </c>
      <c r="K2711" s="53"/>
    </row>
    <row r="2712" spans="1:11" ht="31.2">
      <c r="A2712" s="53">
        <v>1180</v>
      </c>
      <c r="B2712" s="53">
        <v>1180</v>
      </c>
      <c r="C2712" s="38" t="s">
        <v>11850</v>
      </c>
      <c r="D2712" s="38" t="s">
        <v>163</v>
      </c>
      <c r="E2712" s="38" t="s">
        <v>10515</v>
      </c>
      <c r="F2712" s="38" t="s">
        <v>11934</v>
      </c>
      <c r="G2712" s="221" t="s">
        <v>10516</v>
      </c>
      <c r="H2712" s="38" t="s">
        <v>13171</v>
      </c>
      <c r="I2712" s="221">
        <v>4.0594000000000001</v>
      </c>
      <c r="J2712" s="212" t="s">
        <v>17850</v>
      </c>
      <c r="K2712" s="53"/>
    </row>
    <row r="2713" spans="1:11" ht="31.2">
      <c r="A2713" s="53">
        <v>1181</v>
      </c>
      <c r="B2713" s="53">
        <v>1181</v>
      </c>
      <c r="C2713" s="38" t="s">
        <v>11850</v>
      </c>
      <c r="D2713" s="38" t="s">
        <v>163</v>
      </c>
      <c r="E2713" s="38" t="s">
        <v>10515</v>
      </c>
      <c r="F2713" s="38" t="s">
        <v>11876</v>
      </c>
      <c r="G2713" s="221" t="s">
        <v>10516</v>
      </c>
      <c r="H2713" s="38" t="s">
        <v>13172</v>
      </c>
      <c r="I2713" s="221">
        <v>3.8969</v>
      </c>
      <c r="J2713" s="212" t="s">
        <v>17850</v>
      </c>
      <c r="K2713" s="53"/>
    </row>
    <row r="2714" spans="1:11" ht="31.2">
      <c r="A2714" s="53">
        <v>1182</v>
      </c>
      <c r="B2714" s="53">
        <v>1182</v>
      </c>
      <c r="C2714" s="38" t="s">
        <v>11850</v>
      </c>
      <c r="D2714" s="38" t="s">
        <v>163</v>
      </c>
      <c r="E2714" s="38" t="s">
        <v>10515</v>
      </c>
      <c r="F2714" s="38" t="s">
        <v>12080</v>
      </c>
      <c r="G2714" s="221" t="s">
        <v>10516</v>
      </c>
      <c r="H2714" s="38" t="s">
        <v>13173</v>
      </c>
      <c r="I2714" s="221">
        <v>0.02</v>
      </c>
      <c r="J2714" s="212" t="s">
        <v>17850</v>
      </c>
      <c r="K2714" s="53"/>
    </row>
    <row r="2715" spans="1:11" ht="31.2">
      <c r="A2715" s="53">
        <v>1183</v>
      </c>
      <c r="B2715" s="53">
        <v>1183</v>
      </c>
      <c r="C2715" s="38" t="s">
        <v>11850</v>
      </c>
      <c r="D2715" s="38" t="s">
        <v>163</v>
      </c>
      <c r="E2715" s="38" t="s">
        <v>10515</v>
      </c>
      <c r="F2715" s="38" t="s">
        <v>12081</v>
      </c>
      <c r="G2715" s="221" t="s">
        <v>10516</v>
      </c>
      <c r="H2715" s="38" t="s">
        <v>13174</v>
      </c>
      <c r="I2715" s="221">
        <v>4.7911000000000001</v>
      </c>
      <c r="J2715" s="212" t="s">
        <v>17850</v>
      </c>
      <c r="K2715" s="53"/>
    </row>
    <row r="2716" spans="1:11" ht="31.2">
      <c r="A2716" s="53">
        <v>1184</v>
      </c>
      <c r="B2716" s="53">
        <v>1184</v>
      </c>
      <c r="C2716" s="38" t="s">
        <v>11850</v>
      </c>
      <c r="D2716" s="38" t="s">
        <v>163</v>
      </c>
      <c r="E2716" s="38" t="s">
        <v>10515</v>
      </c>
      <c r="F2716" s="38" t="s">
        <v>11876</v>
      </c>
      <c r="G2716" s="221" t="s">
        <v>10516</v>
      </c>
      <c r="H2716" s="38" t="s">
        <v>13175</v>
      </c>
      <c r="I2716" s="221">
        <v>3.9615</v>
      </c>
      <c r="J2716" s="212" t="s">
        <v>17850</v>
      </c>
      <c r="K2716" s="53"/>
    </row>
    <row r="2717" spans="1:11" ht="31.2">
      <c r="A2717" s="53">
        <v>1185</v>
      </c>
      <c r="B2717" s="53">
        <v>1185</v>
      </c>
      <c r="C2717" s="38" t="s">
        <v>11850</v>
      </c>
      <c r="D2717" s="38" t="s">
        <v>163</v>
      </c>
      <c r="E2717" s="38" t="s">
        <v>10515</v>
      </c>
      <c r="F2717" s="38" t="s">
        <v>11870</v>
      </c>
      <c r="G2717" s="221" t="s">
        <v>10516</v>
      </c>
      <c r="H2717" s="38" t="s">
        <v>13176</v>
      </c>
      <c r="I2717" s="221">
        <v>3.9009</v>
      </c>
      <c r="J2717" s="212" t="s">
        <v>17850</v>
      </c>
      <c r="K2717" s="53"/>
    </row>
    <row r="2718" spans="1:11" ht="31.2">
      <c r="A2718" s="53">
        <v>1186</v>
      </c>
      <c r="B2718" s="53">
        <v>1186</v>
      </c>
      <c r="C2718" s="38" t="s">
        <v>11851</v>
      </c>
      <c r="D2718" s="38" t="s">
        <v>185</v>
      </c>
      <c r="E2718" s="38" t="s">
        <v>10515</v>
      </c>
      <c r="F2718" s="38" t="s">
        <v>11873</v>
      </c>
      <c r="G2718" s="221" t="s">
        <v>10516</v>
      </c>
      <c r="H2718" s="38" t="s">
        <v>13177</v>
      </c>
      <c r="I2718" s="221">
        <v>4.0762999999999998</v>
      </c>
      <c r="J2718" s="212" t="s">
        <v>17850</v>
      </c>
      <c r="K2718" s="53"/>
    </row>
    <row r="2719" spans="1:11" ht="31.2">
      <c r="A2719" s="53">
        <v>1187</v>
      </c>
      <c r="B2719" s="53">
        <v>1187</v>
      </c>
      <c r="C2719" s="38" t="s">
        <v>11850</v>
      </c>
      <c r="D2719" s="38" t="s">
        <v>160</v>
      </c>
      <c r="E2719" s="38" t="s">
        <v>10515</v>
      </c>
      <c r="F2719" s="38" t="s">
        <v>11893</v>
      </c>
      <c r="G2719" s="221" t="s">
        <v>10516</v>
      </c>
      <c r="H2719" s="38" t="s">
        <v>13178</v>
      </c>
      <c r="I2719" s="221">
        <v>10.180899999999999</v>
      </c>
      <c r="J2719" s="212" t="s">
        <v>17850</v>
      </c>
      <c r="K2719" s="53"/>
    </row>
    <row r="2720" spans="1:11" ht="31.2">
      <c r="A2720" s="53">
        <v>1188</v>
      </c>
      <c r="B2720" s="53">
        <v>1188</v>
      </c>
      <c r="C2720" s="38" t="s">
        <v>11850</v>
      </c>
      <c r="D2720" s="38" t="s">
        <v>160</v>
      </c>
      <c r="E2720" s="38" t="s">
        <v>10515</v>
      </c>
      <c r="F2720" s="38" t="s">
        <v>11895</v>
      </c>
      <c r="G2720" s="221" t="s">
        <v>10516</v>
      </c>
      <c r="H2720" s="38" t="s">
        <v>13179</v>
      </c>
      <c r="I2720" s="221">
        <v>11.6015</v>
      </c>
      <c r="J2720" s="212" t="s">
        <v>17850</v>
      </c>
      <c r="K2720" s="53"/>
    </row>
    <row r="2721" spans="1:11" ht="31.2">
      <c r="A2721" s="53">
        <v>1189</v>
      </c>
      <c r="B2721" s="53">
        <v>1189</v>
      </c>
      <c r="C2721" s="38" t="s">
        <v>11850</v>
      </c>
      <c r="D2721" s="38" t="s">
        <v>163</v>
      </c>
      <c r="E2721" s="38" t="s">
        <v>10518</v>
      </c>
      <c r="F2721" s="38" t="s">
        <v>12082</v>
      </c>
      <c r="G2721" s="221" t="s">
        <v>10516</v>
      </c>
      <c r="H2721" s="38" t="s">
        <v>13180</v>
      </c>
      <c r="I2721" s="221">
        <v>2</v>
      </c>
      <c r="J2721" s="212" t="s">
        <v>17850</v>
      </c>
      <c r="K2721" s="53"/>
    </row>
    <row r="2722" spans="1:11" ht="31.2">
      <c r="A2722" s="53">
        <v>1190</v>
      </c>
      <c r="B2722" s="53">
        <v>1190</v>
      </c>
      <c r="C2722" s="38" t="s">
        <v>11850</v>
      </c>
      <c r="D2722" s="38" t="s">
        <v>163</v>
      </c>
      <c r="E2722" s="38" t="s">
        <v>10515</v>
      </c>
      <c r="F2722" s="38" t="s">
        <v>12083</v>
      </c>
      <c r="G2722" s="221" t="s">
        <v>10516</v>
      </c>
      <c r="H2722" s="38" t="s">
        <v>13181</v>
      </c>
      <c r="I2722" s="221">
        <v>2.0583999999999998</v>
      </c>
      <c r="J2722" s="212" t="s">
        <v>17850</v>
      </c>
      <c r="K2722" s="53"/>
    </row>
    <row r="2723" spans="1:11" ht="31.2">
      <c r="A2723" s="53">
        <v>1191</v>
      </c>
      <c r="B2723" s="53">
        <v>1191</v>
      </c>
      <c r="C2723" s="38" t="s">
        <v>11850</v>
      </c>
      <c r="D2723" s="38" t="s">
        <v>163</v>
      </c>
      <c r="E2723" s="38" t="s">
        <v>10515</v>
      </c>
      <c r="F2723" s="38" t="s">
        <v>11870</v>
      </c>
      <c r="G2723" s="221" t="s">
        <v>10516</v>
      </c>
      <c r="H2723" s="38" t="s">
        <v>13182</v>
      </c>
      <c r="I2723" s="221">
        <v>4.1402999999999999</v>
      </c>
      <c r="J2723" s="212" t="s">
        <v>17850</v>
      </c>
      <c r="K2723" s="53"/>
    </row>
    <row r="2724" spans="1:11" ht="31.2">
      <c r="A2724" s="53">
        <v>1192</v>
      </c>
      <c r="B2724" s="53">
        <v>1192</v>
      </c>
      <c r="C2724" s="38" t="s">
        <v>11850</v>
      </c>
      <c r="D2724" s="38" t="s">
        <v>163</v>
      </c>
      <c r="E2724" s="38" t="s">
        <v>10515</v>
      </c>
      <c r="F2724" s="38" t="s">
        <v>11876</v>
      </c>
      <c r="G2724" s="221" t="s">
        <v>10516</v>
      </c>
      <c r="H2724" s="38" t="s">
        <v>13183</v>
      </c>
      <c r="I2724" s="221">
        <v>4.5490000000000004</v>
      </c>
      <c r="J2724" s="212" t="s">
        <v>17850</v>
      </c>
      <c r="K2724" s="53"/>
    </row>
    <row r="2725" spans="1:11" ht="31.2">
      <c r="A2725" s="53">
        <v>1193</v>
      </c>
      <c r="B2725" s="53">
        <v>1193</v>
      </c>
      <c r="C2725" s="38" t="s">
        <v>11850</v>
      </c>
      <c r="D2725" s="38" t="s">
        <v>163</v>
      </c>
      <c r="E2725" s="38" t="s">
        <v>10515</v>
      </c>
      <c r="F2725" s="38" t="s">
        <v>11869</v>
      </c>
      <c r="G2725" s="221" t="s">
        <v>10516</v>
      </c>
      <c r="H2725" s="38" t="s">
        <v>13184</v>
      </c>
      <c r="I2725" s="221">
        <v>2.3060999999999998</v>
      </c>
      <c r="J2725" s="212" t="s">
        <v>17850</v>
      </c>
      <c r="K2725" s="53"/>
    </row>
    <row r="2726" spans="1:11" ht="31.2">
      <c r="A2726" s="53">
        <v>1194</v>
      </c>
      <c r="B2726" s="53">
        <v>1194</v>
      </c>
      <c r="C2726" s="38" t="s">
        <v>11850</v>
      </c>
      <c r="D2726" s="38" t="s">
        <v>160</v>
      </c>
      <c r="E2726" s="38" t="s">
        <v>10515</v>
      </c>
      <c r="F2726" s="38" t="s">
        <v>11879</v>
      </c>
      <c r="G2726" s="221" t="s">
        <v>10516</v>
      </c>
      <c r="H2726" s="38" t="s">
        <v>13185</v>
      </c>
      <c r="I2726" s="221">
        <v>2.4710000000000001</v>
      </c>
      <c r="J2726" s="212" t="s">
        <v>17850</v>
      </c>
      <c r="K2726" s="53"/>
    </row>
    <row r="2727" spans="1:11" ht="31.2">
      <c r="A2727" s="53">
        <v>1195</v>
      </c>
      <c r="B2727" s="53">
        <v>1195</v>
      </c>
      <c r="C2727" s="38" t="s">
        <v>11851</v>
      </c>
      <c r="D2727" s="38" t="s">
        <v>185</v>
      </c>
      <c r="E2727" s="38" t="s">
        <v>10515</v>
      </c>
      <c r="F2727" s="38" t="s">
        <v>11873</v>
      </c>
      <c r="G2727" s="221" t="s">
        <v>10516</v>
      </c>
      <c r="H2727" s="38" t="s">
        <v>13186</v>
      </c>
      <c r="I2727" s="221">
        <v>4.6989999999999998</v>
      </c>
      <c r="J2727" s="212" t="s">
        <v>17850</v>
      </c>
      <c r="K2727" s="53"/>
    </row>
    <row r="2728" spans="1:11" ht="31.2">
      <c r="A2728" s="53">
        <v>1196</v>
      </c>
      <c r="B2728" s="53">
        <v>1196</v>
      </c>
      <c r="C2728" s="38" t="s">
        <v>11850</v>
      </c>
      <c r="D2728" s="38" t="s">
        <v>163</v>
      </c>
      <c r="E2728" s="38" t="s">
        <v>10515</v>
      </c>
      <c r="F2728" s="38" t="s">
        <v>11869</v>
      </c>
      <c r="G2728" s="221" t="s">
        <v>10516</v>
      </c>
      <c r="H2728" s="38" t="s">
        <v>13187</v>
      </c>
      <c r="I2728" s="221">
        <v>2.2075</v>
      </c>
      <c r="J2728" s="212" t="s">
        <v>17850</v>
      </c>
      <c r="K2728" s="53"/>
    </row>
    <row r="2729" spans="1:11" ht="31.2">
      <c r="A2729" s="53">
        <v>1197</v>
      </c>
      <c r="B2729" s="53">
        <v>1197</v>
      </c>
      <c r="C2729" s="38" t="s">
        <v>11850</v>
      </c>
      <c r="D2729" s="38" t="s">
        <v>163</v>
      </c>
      <c r="E2729" s="38" t="s">
        <v>10515</v>
      </c>
      <c r="F2729" s="38" t="s">
        <v>12084</v>
      </c>
      <c r="G2729" s="221" t="s">
        <v>10516</v>
      </c>
      <c r="H2729" s="38" t="s">
        <v>13188</v>
      </c>
      <c r="I2729" s="221">
        <v>0.02</v>
      </c>
      <c r="J2729" s="212" t="s">
        <v>17850</v>
      </c>
      <c r="K2729" s="53"/>
    </row>
    <row r="2730" spans="1:11" ht="31.2">
      <c r="A2730" s="53">
        <v>1198</v>
      </c>
      <c r="B2730" s="53">
        <v>1198</v>
      </c>
      <c r="C2730" s="38" t="s">
        <v>11851</v>
      </c>
      <c r="D2730" s="38" t="s">
        <v>185</v>
      </c>
      <c r="E2730" s="38" t="s">
        <v>11200</v>
      </c>
      <c r="F2730" s="38" t="s">
        <v>11873</v>
      </c>
      <c r="G2730" s="221" t="s">
        <v>10516</v>
      </c>
      <c r="H2730" s="38" t="s">
        <v>13189</v>
      </c>
      <c r="I2730" s="221">
        <v>3.8569</v>
      </c>
      <c r="J2730" s="212" t="s">
        <v>17850</v>
      </c>
      <c r="K2730" s="53"/>
    </row>
    <row r="2731" spans="1:11" ht="31.2">
      <c r="A2731" s="53">
        <v>1199</v>
      </c>
      <c r="B2731" s="53">
        <v>1199</v>
      </c>
      <c r="C2731" s="38" t="s">
        <v>11850</v>
      </c>
      <c r="D2731" s="38" t="s">
        <v>163</v>
      </c>
      <c r="E2731" s="38" t="s">
        <v>10515</v>
      </c>
      <c r="F2731" s="38" t="s">
        <v>11869</v>
      </c>
      <c r="G2731" s="221" t="s">
        <v>10516</v>
      </c>
      <c r="H2731" s="38" t="s">
        <v>13190</v>
      </c>
      <c r="I2731" s="221">
        <v>4.2371999999999996</v>
      </c>
      <c r="J2731" s="212" t="s">
        <v>17850</v>
      </c>
      <c r="K2731" s="53"/>
    </row>
    <row r="2732" spans="1:11" ht="31.2">
      <c r="A2732" s="53">
        <v>1200</v>
      </c>
      <c r="B2732" s="53">
        <v>1200</v>
      </c>
      <c r="C2732" s="38" t="s">
        <v>11851</v>
      </c>
      <c r="D2732" s="38" t="s">
        <v>185</v>
      </c>
      <c r="E2732" s="38" t="s">
        <v>11833</v>
      </c>
      <c r="F2732" s="38" t="s">
        <v>11873</v>
      </c>
      <c r="G2732" s="221" t="s">
        <v>10516</v>
      </c>
      <c r="H2732" s="38" t="s">
        <v>13191</v>
      </c>
      <c r="I2732" s="221">
        <v>24.8443</v>
      </c>
      <c r="J2732" s="212" t="s">
        <v>17850</v>
      </c>
      <c r="K2732" s="53"/>
    </row>
    <row r="2733" spans="1:11" ht="31.2">
      <c r="A2733" s="53">
        <v>1201</v>
      </c>
      <c r="B2733" s="53">
        <v>1201</v>
      </c>
      <c r="C2733" s="38" t="s">
        <v>11850</v>
      </c>
      <c r="D2733" s="38" t="s">
        <v>163</v>
      </c>
      <c r="E2733" s="38" t="s">
        <v>10515</v>
      </c>
      <c r="F2733" s="38" t="s">
        <v>12085</v>
      </c>
      <c r="G2733" s="221" t="s">
        <v>10516</v>
      </c>
      <c r="H2733" s="38" t="s">
        <v>13192</v>
      </c>
      <c r="I2733" s="221">
        <v>4.4191000000000003</v>
      </c>
      <c r="J2733" s="212" t="s">
        <v>17850</v>
      </c>
      <c r="K2733" s="53"/>
    </row>
    <row r="2734" spans="1:11" ht="31.2">
      <c r="A2734" s="53">
        <v>1202</v>
      </c>
      <c r="B2734" s="53">
        <v>1202</v>
      </c>
      <c r="C2734" s="38" t="s">
        <v>11851</v>
      </c>
      <c r="D2734" s="38" t="s">
        <v>185</v>
      </c>
      <c r="E2734" s="38" t="s">
        <v>11200</v>
      </c>
      <c r="F2734" s="38" t="s">
        <v>11873</v>
      </c>
      <c r="G2734" s="221" t="s">
        <v>10516</v>
      </c>
      <c r="H2734" s="38" t="s">
        <v>13193</v>
      </c>
      <c r="I2734" s="221">
        <v>3.8569</v>
      </c>
      <c r="J2734" s="212" t="s">
        <v>17850</v>
      </c>
      <c r="K2734" s="53"/>
    </row>
    <row r="2735" spans="1:11" ht="31.2">
      <c r="A2735" s="53">
        <v>1203</v>
      </c>
      <c r="B2735" s="53">
        <v>1203</v>
      </c>
      <c r="C2735" s="38" t="s">
        <v>11850</v>
      </c>
      <c r="D2735" s="38" t="s">
        <v>163</v>
      </c>
      <c r="E2735" s="38" t="s">
        <v>10515</v>
      </c>
      <c r="F2735" s="38" t="s">
        <v>11870</v>
      </c>
      <c r="G2735" s="221" t="s">
        <v>10516</v>
      </c>
      <c r="H2735" s="38" t="s">
        <v>13194</v>
      </c>
      <c r="I2735" s="221">
        <v>4.8399000000000001</v>
      </c>
      <c r="J2735" s="212" t="s">
        <v>17850</v>
      </c>
      <c r="K2735" s="53"/>
    </row>
    <row r="2736" spans="1:11" ht="31.2">
      <c r="A2736" s="53">
        <v>1204</v>
      </c>
      <c r="B2736" s="53">
        <v>1204</v>
      </c>
      <c r="C2736" s="38" t="s">
        <v>11850</v>
      </c>
      <c r="D2736" s="38" t="s">
        <v>163</v>
      </c>
      <c r="E2736" s="38" t="s">
        <v>10515</v>
      </c>
      <c r="F2736" s="38" t="s">
        <v>11870</v>
      </c>
      <c r="G2736" s="221" t="s">
        <v>10516</v>
      </c>
      <c r="H2736" s="38" t="s">
        <v>13195</v>
      </c>
      <c r="I2736" s="221">
        <v>5.4298999999999999</v>
      </c>
      <c r="J2736" s="212" t="s">
        <v>17850</v>
      </c>
      <c r="K2736" s="53"/>
    </row>
    <row r="2737" spans="1:11" ht="31.2">
      <c r="A2737" s="53">
        <v>1205</v>
      </c>
      <c r="B2737" s="53">
        <v>1205</v>
      </c>
      <c r="C2737" s="38" t="s">
        <v>11850</v>
      </c>
      <c r="D2737" s="38" t="s">
        <v>163</v>
      </c>
      <c r="E2737" s="38" t="s">
        <v>10515</v>
      </c>
      <c r="F2737" s="38" t="s">
        <v>11876</v>
      </c>
      <c r="G2737" s="221" t="s">
        <v>10516</v>
      </c>
      <c r="H2737" s="38" t="s">
        <v>13196</v>
      </c>
      <c r="I2737" s="221">
        <v>1.3801000000000001</v>
      </c>
      <c r="J2737" s="212" t="s">
        <v>17850</v>
      </c>
      <c r="K2737" s="53"/>
    </row>
    <row r="2738" spans="1:11" ht="31.2">
      <c r="A2738" s="53">
        <v>1206</v>
      </c>
      <c r="B2738" s="53">
        <v>1206</v>
      </c>
      <c r="C2738" s="38" t="s">
        <v>11850</v>
      </c>
      <c r="D2738" s="38" t="s">
        <v>163</v>
      </c>
      <c r="E2738" s="38" t="s">
        <v>10515</v>
      </c>
      <c r="F2738" s="38" t="s">
        <v>11888</v>
      </c>
      <c r="G2738" s="221" t="s">
        <v>10516</v>
      </c>
      <c r="H2738" s="38" t="s">
        <v>13197</v>
      </c>
      <c r="I2738" s="221">
        <v>4.2765000000000004</v>
      </c>
      <c r="J2738" s="212" t="s">
        <v>17850</v>
      </c>
      <c r="K2738" s="53"/>
    </row>
    <row r="2739" spans="1:11" ht="31.2">
      <c r="A2739" s="53">
        <v>1207</v>
      </c>
      <c r="B2739" s="53">
        <v>1207</v>
      </c>
      <c r="C2739" s="38" t="s">
        <v>11850</v>
      </c>
      <c r="D2739" s="38" t="s">
        <v>163</v>
      </c>
      <c r="E2739" s="38" t="s">
        <v>10515</v>
      </c>
      <c r="F2739" s="38" t="s">
        <v>12086</v>
      </c>
      <c r="G2739" s="221" t="s">
        <v>10516</v>
      </c>
      <c r="H2739" s="38" t="s">
        <v>13198</v>
      </c>
      <c r="I2739" s="221">
        <v>4.2629999999999999</v>
      </c>
      <c r="J2739" s="212" t="s">
        <v>17850</v>
      </c>
      <c r="K2739" s="53"/>
    </row>
    <row r="2740" spans="1:11" ht="31.2">
      <c r="A2740" s="53">
        <v>1208</v>
      </c>
      <c r="B2740" s="53">
        <v>1208</v>
      </c>
      <c r="C2740" s="38" t="s">
        <v>11850</v>
      </c>
      <c r="D2740" s="38" t="s">
        <v>163</v>
      </c>
      <c r="E2740" s="38" t="s">
        <v>10518</v>
      </c>
      <c r="F2740" s="38" t="s">
        <v>11878</v>
      </c>
      <c r="G2740" s="221" t="s">
        <v>10516</v>
      </c>
      <c r="H2740" s="38" t="s">
        <v>13199</v>
      </c>
      <c r="I2740" s="221">
        <v>2</v>
      </c>
      <c r="J2740" s="212" t="s">
        <v>17850</v>
      </c>
      <c r="K2740" s="53"/>
    </row>
    <row r="2741" spans="1:11" ht="31.2">
      <c r="A2741" s="53">
        <v>1209</v>
      </c>
      <c r="B2741" s="53">
        <v>1209</v>
      </c>
      <c r="C2741" s="38" t="s">
        <v>11850</v>
      </c>
      <c r="D2741" s="38" t="s">
        <v>163</v>
      </c>
      <c r="E2741" s="38" t="s">
        <v>10515</v>
      </c>
      <c r="F2741" s="38" t="s">
        <v>12087</v>
      </c>
      <c r="G2741" s="221" t="s">
        <v>10516</v>
      </c>
      <c r="H2741" s="38" t="s">
        <v>13200</v>
      </c>
      <c r="I2741" s="221">
        <v>0.02</v>
      </c>
      <c r="J2741" s="212" t="s">
        <v>17850</v>
      </c>
      <c r="K2741" s="53"/>
    </row>
    <row r="2742" spans="1:11" ht="31.2">
      <c r="A2742" s="53">
        <v>1210</v>
      </c>
      <c r="B2742" s="53">
        <v>1210</v>
      </c>
      <c r="C2742" s="38" t="s">
        <v>11850</v>
      </c>
      <c r="D2742" s="38" t="s">
        <v>160</v>
      </c>
      <c r="E2742" s="38" t="s">
        <v>10515</v>
      </c>
      <c r="F2742" s="38" t="s">
        <v>11895</v>
      </c>
      <c r="G2742" s="221" t="s">
        <v>10516</v>
      </c>
      <c r="H2742" s="38" t="s">
        <v>13201</v>
      </c>
      <c r="I2742" s="221">
        <v>9.7852999999999994</v>
      </c>
      <c r="J2742" s="212" t="s">
        <v>17850</v>
      </c>
      <c r="K2742" s="53"/>
    </row>
    <row r="2743" spans="1:11" ht="62.4">
      <c r="A2743" s="53">
        <v>1211</v>
      </c>
      <c r="B2743" s="53">
        <v>1211</v>
      </c>
      <c r="C2743" s="38" t="s">
        <v>11851</v>
      </c>
      <c r="D2743" s="38" t="s">
        <v>185</v>
      </c>
      <c r="E2743" s="38" t="s">
        <v>11196</v>
      </c>
      <c r="F2743" s="38" t="s">
        <v>12088</v>
      </c>
      <c r="G2743" s="221" t="s">
        <v>10602</v>
      </c>
      <c r="H2743" s="38" t="s">
        <v>13202</v>
      </c>
      <c r="I2743" s="221">
        <v>2.6</v>
      </c>
      <c r="J2743" s="212" t="s">
        <v>17850</v>
      </c>
      <c r="K2743" s="53"/>
    </row>
    <row r="2744" spans="1:11" ht="31.2">
      <c r="A2744" s="53">
        <v>1212</v>
      </c>
      <c r="B2744" s="53">
        <v>1212</v>
      </c>
      <c r="C2744" s="38" t="s">
        <v>11850</v>
      </c>
      <c r="D2744" s="38" t="s">
        <v>163</v>
      </c>
      <c r="E2744" s="38" t="s">
        <v>10515</v>
      </c>
      <c r="F2744" s="38" t="s">
        <v>11869</v>
      </c>
      <c r="G2744" s="221" t="s">
        <v>10516</v>
      </c>
      <c r="H2744" s="38" t="s">
        <v>13203</v>
      </c>
      <c r="I2744" s="221">
        <v>4.7766000000000002</v>
      </c>
      <c r="J2744" s="212" t="s">
        <v>17850</v>
      </c>
      <c r="K2744" s="53"/>
    </row>
    <row r="2745" spans="1:11" ht="31.2">
      <c r="A2745" s="53">
        <v>1213</v>
      </c>
      <c r="B2745" s="53">
        <v>1213</v>
      </c>
      <c r="C2745" s="38" t="s">
        <v>11851</v>
      </c>
      <c r="D2745" s="38" t="s">
        <v>185</v>
      </c>
      <c r="E2745" s="38" t="s">
        <v>11201</v>
      </c>
      <c r="F2745" s="38" t="s">
        <v>11873</v>
      </c>
      <c r="G2745" s="221" t="s">
        <v>10516</v>
      </c>
      <c r="H2745" s="38" t="s">
        <v>13204</v>
      </c>
      <c r="I2745" s="221">
        <v>421.4083</v>
      </c>
      <c r="J2745" s="212" t="s">
        <v>17850</v>
      </c>
      <c r="K2745" s="53"/>
    </row>
    <row r="2746" spans="1:11" ht="31.2">
      <c r="A2746" s="53">
        <v>1214</v>
      </c>
      <c r="B2746" s="53">
        <v>1214</v>
      </c>
      <c r="C2746" s="38" t="s">
        <v>11850</v>
      </c>
      <c r="D2746" s="38" t="s">
        <v>163</v>
      </c>
      <c r="E2746" s="38" t="s">
        <v>10515</v>
      </c>
      <c r="F2746" s="38" t="s">
        <v>11876</v>
      </c>
      <c r="G2746" s="221" t="s">
        <v>10516</v>
      </c>
      <c r="H2746" s="38" t="s">
        <v>13205</v>
      </c>
      <c r="I2746" s="221">
        <v>4.5891999999999999</v>
      </c>
      <c r="J2746" s="212" t="s">
        <v>17850</v>
      </c>
      <c r="K2746" s="53"/>
    </row>
    <row r="2747" spans="1:11" ht="31.2">
      <c r="A2747" s="53">
        <v>1215</v>
      </c>
      <c r="B2747" s="53">
        <v>1215</v>
      </c>
      <c r="C2747" s="38" t="s">
        <v>11850</v>
      </c>
      <c r="D2747" s="38" t="s">
        <v>163</v>
      </c>
      <c r="E2747" s="38" t="s">
        <v>10515</v>
      </c>
      <c r="F2747" s="38" t="s">
        <v>12089</v>
      </c>
      <c r="G2747" s="221" t="s">
        <v>10516</v>
      </c>
      <c r="H2747" s="38" t="s">
        <v>13206</v>
      </c>
      <c r="I2747" s="221">
        <v>0.02</v>
      </c>
      <c r="J2747" s="212" t="s">
        <v>17850</v>
      </c>
      <c r="K2747" s="53"/>
    </row>
    <row r="2748" spans="1:11" ht="31.2">
      <c r="A2748" s="53">
        <v>1216</v>
      </c>
      <c r="B2748" s="53">
        <v>1216</v>
      </c>
      <c r="C2748" s="38" t="s">
        <v>11850</v>
      </c>
      <c r="D2748" s="38" t="s">
        <v>160</v>
      </c>
      <c r="E2748" s="38" t="s">
        <v>10515</v>
      </c>
      <c r="F2748" s="38" t="s">
        <v>11895</v>
      </c>
      <c r="G2748" s="221" t="s">
        <v>10516</v>
      </c>
      <c r="H2748" s="38" t="s">
        <v>13207</v>
      </c>
      <c r="I2748" s="221">
        <v>9.8032000000000004</v>
      </c>
      <c r="J2748" s="212" t="s">
        <v>17850</v>
      </c>
      <c r="K2748" s="53"/>
    </row>
    <row r="2749" spans="1:11" ht="31.2">
      <c r="A2749" s="53">
        <v>1217</v>
      </c>
      <c r="B2749" s="53">
        <v>1217</v>
      </c>
      <c r="C2749" s="38" t="s">
        <v>11850</v>
      </c>
      <c r="D2749" s="38" t="s">
        <v>160</v>
      </c>
      <c r="E2749" s="38" t="s">
        <v>10515</v>
      </c>
      <c r="F2749" s="38" t="s">
        <v>11879</v>
      </c>
      <c r="G2749" s="221" t="s">
        <v>10516</v>
      </c>
      <c r="H2749" s="38" t="s">
        <v>13208</v>
      </c>
      <c r="I2749" s="221">
        <v>7.2613000000000003</v>
      </c>
      <c r="J2749" s="212" t="s">
        <v>17850</v>
      </c>
      <c r="K2749" s="53"/>
    </row>
    <row r="2750" spans="1:11" ht="31.2">
      <c r="A2750" s="53">
        <v>1218</v>
      </c>
      <c r="B2750" s="53">
        <v>1218</v>
      </c>
      <c r="C2750" s="38" t="s">
        <v>11850</v>
      </c>
      <c r="D2750" s="38" t="s">
        <v>163</v>
      </c>
      <c r="E2750" s="38" t="s">
        <v>10515</v>
      </c>
      <c r="F2750" s="38" t="s">
        <v>11876</v>
      </c>
      <c r="G2750" s="221" t="s">
        <v>10516</v>
      </c>
      <c r="H2750" s="38" t="s">
        <v>13209</v>
      </c>
      <c r="I2750" s="221">
        <v>4.3080999999999996</v>
      </c>
      <c r="J2750" s="212" t="s">
        <v>17850</v>
      </c>
      <c r="K2750" s="53"/>
    </row>
    <row r="2751" spans="1:11" ht="31.2">
      <c r="A2751" s="53">
        <v>1219</v>
      </c>
      <c r="B2751" s="53">
        <v>1219</v>
      </c>
      <c r="C2751" s="38" t="s">
        <v>11851</v>
      </c>
      <c r="D2751" s="38" t="s">
        <v>185</v>
      </c>
      <c r="E2751" s="38" t="s">
        <v>10518</v>
      </c>
      <c r="F2751" s="38" t="s">
        <v>11873</v>
      </c>
      <c r="G2751" s="221" t="s">
        <v>10516</v>
      </c>
      <c r="H2751" s="38" t="s">
        <v>13210</v>
      </c>
      <c r="I2751" s="221">
        <v>1.976</v>
      </c>
      <c r="J2751" s="212" t="s">
        <v>17850</v>
      </c>
      <c r="K2751" s="53"/>
    </row>
    <row r="2752" spans="1:11" ht="31.2">
      <c r="A2752" s="53">
        <v>1220</v>
      </c>
      <c r="B2752" s="53">
        <v>1220</v>
      </c>
      <c r="C2752" s="38" t="s">
        <v>11850</v>
      </c>
      <c r="D2752" s="38" t="s">
        <v>163</v>
      </c>
      <c r="E2752" s="38" t="s">
        <v>10515</v>
      </c>
      <c r="F2752" s="38" t="s">
        <v>11876</v>
      </c>
      <c r="G2752" s="221" t="s">
        <v>10516</v>
      </c>
      <c r="H2752" s="38" t="s">
        <v>13211</v>
      </c>
      <c r="I2752" s="221">
        <v>3.8971</v>
      </c>
      <c r="J2752" s="212" t="s">
        <v>17850</v>
      </c>
      <c r="K2752" s="53"/>
    </row>
    <row r="2753" spans="1:11" ht="31.2">
      <c r="A2753" s="53">
        <v>1221</v>
      </c>
      <c r="B2753" s="53">
        <v>1221</v>
      </c>
      <c r="C2753" s="38" t="s">
        <v>11850</v>
      </c>
      <c r="D2753" s="38" t="s">
        <v>163</v>
      </c>
      <c r="E2753" s="38" t="s">
        <v>10515</v>
      </c>
      <c r="F2753" s="38" t="s">
        <v>11876</v>
      </c>
      <c r="G2753" s="221" t="s">
        <v>10516</v>
      </c>
      <c r="H2753" s="38" t="s">
        <v>13212</v>
      </c>
      <c r="I2753" s="221">
        <v>5.0063000000000004</v>
      </c>
      <c r="J2753" s="212" t="s">
        <v>17850</v>
      </c>
      <c r="K2753" s="53"/>
    </row>
    <row r="2754" spans="1:11" ht="31.2">
      <c r="A2754" s="53">
        <v>1222</v>
      </c>
      <c r="B2754" s="53">
        <v>1222</v>
      </c>
      <c r="C2754" s="38" t="s">
        <v>11850</v>
      </c>
      <c r="D2754" s="38" t="s">
        <v>163</v>
      </c>
      <c r="E2754" s="38" t="s">
        <v>10515</v>
      </c>
      <c r="F2754" s="38" t="s">
        <v>11882</v>
      </c>
      <c r="G2754" s="221" t="s">
        <v>10516</v>
      </c>
      <c r="H2754" s="38" t="s">
        <v>13213</v>
      </c>
      <c r="I2754" s="221">
        <v>4.3040000000000003</v>
      </c>
      <c r="J2754" s="212" t="s">
        <v>17850</v>
      </c>
      <c r="K2754" s="53"/>
    </row>
    <row r="2755" spans="1:11" ht="31.2">
      <c r="A2755" s="53">
        <v>1223</v>
      </c>
      <c r="B2755" s="53">
        <v>1223</v>
      </c>
      <c r="C2755" s="38" t="s">
        <v>11850</v>
      </c>
      <c r="D2755" s="38" t="s">
        <v>163</v>
      </c>
      <c r="E2755" s="38" t="s">
        <v>10515</v>
      </c>
      <c r="F2755" s="38" t="s">
        <v>11870</v>
      </c>
      <c r="G2755" s="221" t="s">
        <v>10516</v>
      </c>
      <c r="H2755" s="38" t="s">
        <v>13214</v>
      </c>
      <c r="I2755" s="221">
        <v>4.7766000000000002</v>
      </c>
      <c r="J2755" s="212" t="s">
        <v>17850</v>
      </c>
      <c r="K2755" s="53"/>
    </row>
    <row r="2756" spans="1:11" ht="31.2">
      <c r="A2756" s="53">
        <v>1224</v>
      </c>
      <c r="B2756" s="53">
        <v>1224</v>
      </c>
      <c r="C2756" s="38" t="s">
        <v>11850</v>
      </c>
      <c r="D2756" s="38" t="s">
        <v>160</v>
      </c>
      <c r="E2756" s="38" t="s">
        <v>11486</v>
      </c>
      <c r="F2756" s="38" t="s">
        <v>12024</v>
      </c>
      <c r="G2756" s="221" t="s">
        <v>11486</v>
      </c>
      <c r="H2756" s="38" t="s">
        <v>13215</v>
      </c>
      <c r="I2756" s="221">
        <v>10.31</v>
      </c>
      <c r="J2756" s="212" t="s">
        <v>17850</v>
      </c>
      <c r="K2756" s="53"/>
    </row>
    <row r="2757" spans="1:11" ht="31.2">
      <c r="A2757" s="53">
        <v>1225</v>
      </c>
      <c r="B2757" s="53">
        <v>1225</v>
      </c>
      <c r="C2757" s="38" t="s">
        <v>11850</v>
      </c>
      <c r="D2757" s="38" t="s">
        <v>160</v>
      </c>
      <c r="E2757" s="38" t="s">
        <v>11486</v>
      </c>
      <c r="F2757" s="38" t="s">
        <v>12024</v>
      </c>
      <c r="G2757" s="221" t="s">
        <v>11486</v>
      </c>
      <c r="H2757" s="38" t="s">
        <v>13216</v>
      </c>
      <c r="I2757" s="221">
        <v>40.299999999999997</v>
      </c>
      <c r="J2757" s="212" t="s">
        <v>17850</v>
      </c>
      <c r="K2757" s="53"/>
    </row>
    <row r="2758" spans="1:11" ht="31.2">
      <c r="A2758" s="53">
        <v>1226</v>
      </c>
      <c r="B2758" s="53">
        <v>1226</v>
      </c>
      <c r="C2758" s="38" t="s">
        <v>11850</v>
      </c>
      <c r="D2758" s="38" t="s">
        <v>158</v>
      </c>
      <c r="E2758" s="38" t="s">
        <v>10849</v>
      </c>
      <c r="F2758" s="38" t="s">
        <v>12090</v>
      </c>
      <c r="G2758" s="221" t="s">
        <v>10849</v>
      </c>
      <c r="H2758" s="38" t="s">
        <v>13217</v>
      </c>
      <c r="I2758" s="221">
        <v>4706.8999999999996</v>
      </c>
      <c r="J2758" s="212" t="s">
        <v>17850</v>
      </c>
      <c r="K2758" s="53"/>
    </row>
    <row r="2759" spans="1:11" ht="31.2">
      <c r="A2759" s="53">
        <v>1227</v>
      </c>
      <c r="B2759" s="53">
        <v>1227</v>
      </c>
      <c r="C2759" s="38" t="s">
        <v>11850</v>
      </c>
      <c r="D2759" s="38" t="s">
        <v>165</v>
      </c>
      <c r="E2759" s="38" t="s">
        <v>10849</v>
      </c>
      <c r="F2759" s="38" t="s">
        <v>12091</v>
      </c>
      <c r="G2759" s="221" t="s">
        <v>10849</v>
      </c>
      <c r="H2759" s="38" t="s">
        <v>13218</v>
      </c>
      <c r="I2759" s="221">
        <v>3993.59</v>
      </c>
      <c r="J2759" s="212" t="s">
        <v>17850</v>
      </c>
      <c r="K2759" s="53"/>
    </row>
    <row r="2760" spans="1:11" ht="31.2">
      <c r="A2760" s="53">
        <v>1228</v>
      </c>
      <c r="B2760" s="53">
        <v>1228</v>
      </c>
      <c r="C2760" s="38" t="s">
        <v>11853</v>
      </c>
      <c r="D2760" s="38" t="s">
        <v>194</v>
      </c>
      <c r="E2760" s="38" t="s">
        <v>10849</v>
      </c>
      <c r="F2760" s="38" t="s">
        <v>12092</v>
      </c>
      <c r="G2760" s="221" t="s">
        <v>10849</v>
      </c>
      <c r="H2760" s="38" t="s">
        <v>13219</v>
      </c>
      <c r="I2760" s="221">
        <v>4154.6000000000004</v>
      </c>
      <c r="J2760" s="212" t="s">
        <v>17850</v>
      </c>
      <c r="K2760" s="53"/>
    </row>
    <row r="2761" spans="1:11" ht="31.2">
      <c r="A2761" s="53">
        <v>1229</v>
      </c>
      <c r="B2761" s="53">
        <v>1229</v>
      </c>
      <c r="C2761" s="38" t="s">
        <v>11850</v>
      </c>
      <c r="D2761" s="38" t="s">
        <v>165</v>
      </c>
      <c r="E2761" s="38" t="s">
        <v>10849</v>
      </c>
      <c r="F2761" s="38" t="s">
        <v>12093</v>
      </c>
      <c r="G2761" s="221" t="s">
        <v>10849</v>
      </c>
      <c r="H2761" s="38" t="s">
        <v>13220</v>
      </c>
      <c r="I2761" s="221">
        <v>6430.3339999999998</v>
      </c>
      <c r="J2761" s="212" t="s">
        <v>17850</v>
      </c>
      <c r="K2761" s="53"/>
    </row>
    <row r="2762" spans="1:11" ht="31.2">
      <c r="A2762" s="53">
        <v>1230</v>
      </c>
      <c r="B2762" s="53">
        <v>1230</v>
      </c>
      <c r="C2762" s="38" t="s">
        <v>11850</v>
      </c>
      <c r="D2762" s="38" t="s">
        <v>165</v>
      </c>
      <c r="E2762" s="38" t="s">
        <v>10849</v>
      </c>
      <c r="F2762" s="38" t="s">
        <v>12094</v>
      </c>
      <c r="G2762" s="221" t="s">
        <v>10849</v>
      </c>
      <c r="H2762" s="38" t="s">
        <v>13221</v>
      </c>
      <c r="I2762" s="221">
        <v>5589.3159999999998</v>
      </c>
      <c r="J2762" s="212" t="s">
        <v>17850</v>
      </c>
      <c r="K2762" s="53"/>
    </row>
    <row r="2763" spans="1:11" ht="31.2">
      <c r="A2763" s="53">
        <v>1231</v>
      </c>
      <c r="B2763" s="53">
        <v>1231</v>
      </c>
      <c r="C2763" s="38" t="s">
        <v>11850</v>
      </c>
      <c r="D2763" s="38" t="s">
        <v>163</v>
      </c>
      <c r="E2763" s="38" t="s">
        <v>10849</v>
      </c>
      <c r="F2763" s="38" t="s">
        <v>12094</v>
      </c>
      <c r="G2763" s="221" t="s">
        <v>10849</v>
      </c>
      <c r="H2763" s="38" t="s">
        <v>13222</v>
      </c>
      <c r="I2763" s="221">
        <v>11.4</v>
      </c>
      <c r="J2763" s="212" t="s">
        <v>17850</v>
      </c>
      <c r="K2763" s="53"/>
    </row>
    <row r="2764" spans="1:11" ht="31.2">
      <c r="A2764" s="53">
        <v>1232</v>
      </c>
      <c r="B2764" s="53">
        <v>1232</v>
      </c>
      <c r="C2764" s="38" t="s">
        <v>11850</v>
      </c>
      <c r="D2764" s="38" t="s">
        <v>163</v>
      </c>
      <c r="E2764" s="38" t="s">
        <v>10849</v>
      </c>
      <c r="F2764" s="38" t="s">
        <v>12094</v>
      </c>
      <c r="G2764" s="221" t="s">
        <v>10849</v>
      </c>
      <c r="H2764" s="38" t="s">
        <v>13223</v>
      </c>
      <c r="I2764" s="221">
        <v>14.6</v>
      </c>
      <c r="J2764" s="212" t="s">
        <v>17850</v>
      </c>
      <c r="K2764" s="53"/>
    </row>
    <row r="2765" spans="1:11" ht="31.2">
      <c r="A2765" s="53">
        <v>1233</v>
      </c>
      <c r="B2765" s="53">
        <v>1233</v>
      </c>
      <c r="C2765" s="38" t="s">
        <v>11854</v>
      </c>
      <c r="D2765" s="38" t="s">
        <v>156</v>
      </c>
      <c r="E2765" s="38" t="s">
        <v>10849</v>
      </c>
      <c r="F2765" s="38" t="s">
        <v>12095</v>
      </c>
      <c r="G2765" s="221" t="s">
        <v>10849</v>
      </c>
      <c r="H2765" s="38" t="s">
        <v>13224</v>
      </c>
      <c r="I2765" s="221">
        <v>78</v>
      </c>
      <c r="J2765" s="212" t="s">
        <v>17850</v>
      </c>
      <c r="K2765" s="53"/>
    </row>
    <row r="2766" spans="1:11" ht="31.2">
      <c r="A2766" s="53">
        <v>1234</v>
      </c>
      <c r="B2766" s="53">
        <v>1234</v>
      </c>
      <c r="C2766" s="38" t="s">
        <v>11854</v>
      </c>
      <c r="D2766" s="38" t="s">
        <v>156</v>
      </c>
      <c r="E2766" s="38" t="s">
        <v>10849</v>
      </c>
      <c r="F2766" s="38" t="s">
        <v>12095</v>
      </c>
      <c r="G2766" s="221" t="s">
        <v>10849</v>
      </c>
      <c r="H2766" s="38" t="s">
        <v>13225</v>
      </c>
      <c r="I2766" s="221">
        <v>411</v>
      </c>
      <c r="J2766" s="212" t="s">
        <v>17850</v>
      </c>
      <c r="K2766" s="53"/>
    </row>
    <row r="2767" spans="1:11" ht="31.2">
      <c r="A2767" s="53">
        <v>1235</v>
      </c>
      <c r="B2767" s="53">
        <v>1235</v>
      </c>
      <c r="C2767" s="38" t="s">
        <v>11854</v>
      </c>
      <c r="D2767" s="38" t="s">
        <v>156</v>
      </c>
      <c r="E2767" s="38" t="s">
        <v>10849</v>
      </c>
      <c r="F2767" s="38" t="s">
        <v>12095</v>
      </c>
      <c r="G2767" s="221" t="s">
        <v>10849</v>
      </c>
      <c r="H2767" s="38" t="s">
        <v>13226</v>
      </c>
      <c r="I2767" s="221">
        <v>920</v>
      </c>
      <c r="J2767" s="212" t="s">
        <v>17850</v>
      </c>
      <c r="K2767" s="53"/>
    </row>
    <row r="2768" spans="1:11" ht="31.2">
      <c r="A2768" s="53">
        <v>1236</v>
      </c>
      <c r="B2768" s="53">
        <v>1236</v>
      </c>
      <c r="C2768" s="38" t="s">
        <v>11854</v>
      </c>
      <c r="D2768" s="38" t="s">
        <v>156</v>
      </c>
      <c r="E2768" s="38" t="s">
        <v>10849</v>
      </c>
      <c r="F2768" s="38" t="s">
        <v>12095</v>
      </c>
      <c r="G2768" s="221" t="s">
        <v>10849</v>
      </c>
      <c r="H2768" s="38" t="s">
        <v>13227</v>
      </c>
      <c r="I2768" s="221">
        <v>146</v>
      </c>
      <c r="J2768" s="212" t="s">
        <v>17850</v>
      </c>
      <c r="K2768" s="53"/>
    </row>
    <row r="2769" spans="1:11" ht="31.2">
      <c r="A2769" s="53">
        <v>1237</v>
      </c>
      <c r="B2769" s="53">
        <v>1237</v>
      </c>
      <c r="C2769" s="38" t="s">
        <v>11854</v>
      </c>
      <c r="D2769" s="38" t="s">
        <v>156</v>
      </c>
      <c r="E2769" s="38" t="s">
        <v>10849</v>
      </c>
      <c r="F2769" s="38" t="s">
        <v>12095</v>
      </c>
      <c r="G2769" s="221" t="s">
        <v>10849</v>
      </c>
      <c r="H2769" s="38" t="s">
        <v>13228</v>
      </c>
      <c r="I2769" s="221">
        <v>300</v>
      </c>
      <c r="J2769" s="212" t="s">
        <v>17850</v>
      </c>
      <c r="K2769" s="53"/>
    </row>
    <row r="2770" spans="1:11" ht="31.2">
      <c r="A2770" s="53">
        <v>1238</v>
      </c>
      <c r="B2770" s="53">
        <v>1238</v>
      </c>
      <c r="C2770" s="38" t="s">
        <v>11854</v>
      </c>
      <c r="D2770" s="38" t="s">
        <v>156</v>
      </c>
      <c r="E2770" s="38" t="s">
        <v>10849</v>
      </c>
      <c r="F2770" s="38" t="s">
        <v>12095</v>
      </c>
      <c r="G2770" s="221" t="s">
        <v>10849</v>
      </c>
      <c r="H2770" s="38" t="s">
        <v>13229</v>
      </c>
      <c r="I2770" s="221">
        <v>10.199999999999999</v>
      </c>
      <c r="J2770" s="212" t="s">
        <v>17850</v>
      </c>
      <c r="K2770" s="53"/>
    </row>
    <row r="2771" spans="1:11" ht="31.2">
      <c r="A2771" s="53">
        <v>1239</v>
      </c>
      <c r="B2771" s="53">
        <v>1239</v>
      </c>
      <c r="C2771" s="38" t="s">
        <v>11854</v>
      </c>
      <c r="D2771" s="38" t="s">
        <v>156</v>
      </c>
      <c r="E2771" s="38" t="s">
        <v>10849</v>
      </c>
      <c r="F2771" s="38" t="s">
        <v>12095</v>
      </c>
      <c r="G2771" s="221" t="s">
        <v>10849</v>
      </c>
      <c r="H2771" s="38" t="s">
        <v>13230</v>
      </c>
      <c r="I2771" s="221">
        <v>26</v>
      </c>
      <c r="J2771" s="212" t="s">
        <v>17850</v>
      </c>
      <c r="K2771" s="53"/>
    </row>
    <row r="2772" spans="1:11" ht="31.2">
      <c r="A2772" s="53">
        <v>1240</v>
      </c>
      <c r="B2772" s="53">
        <v>1240</v>
      </c>
      <c r="C2772" s="38" t="s">
        <v>11854</v>
      </c>
      <c r="D2772" s="38" t="s">
        <v>156</v>
      </c>
      <c r="E2772" s="38" t="s">
        <v>10849</v>
      </c>
      <c r="F2772" s="38" t="s">
        <v>12095</v>
      </c>
      <c r="G2772" s="221" t="s">
        <v>10849</v>
      </c>
      <c r="H2772" s="38" t="s">
        <v>13231</v>
      </c>
      <c r="I2772" s="221">
        <v>21</v>
      </c>
      <c r="J2772" s="212" t="s">
        <v>17850</v>
      </c>
      <c r="K2772" s="53"/>
    </row>
    <row r="2773" spans="1:11" ht="31.2">
      <c r="A2773" s="53">
        <v>1241</v>
      </c>
      <c r="B2773" s="53">
        <v>1241</v>
      </c>
      <c r="C2773" s="38" t="s">
        <v>11854</v>
      </c>
      <c r="D2773" s="38" t="s">
        <v>156</v>
      </c>
      <c r="E2773" s="38" t="s">
        <v>10849</v>
      </c>
      <c r="F2773" s="38" t="s">
        <v>12095</v>
      </c>
      <c r="G2773" s="221" t="s">
        <v>10849</v>
      </c>
      <c r="H2773" s="38" t="s">
        <v>13232</v>
      </c>
      <c r="I2773" s="221">
        <v>25</v>
      </c>
      <c r="J2773" s="212" t="s">
        <v>17850</v>
      </c>
      <c r="K2773" s="56"/>
    </row>
    <row r="2774" spans="1:11" ht="31.2">
      <c r="A2774" s="53">
        <v>1242</v>
      </c>
      <c r="B2774" s="53">
        <v>1242</v>
      </c>
      <c r="C2774" s="38" t="s">
        <v>11854</v>
      </c>
      <c r="D2774" s="38" t="s">
        <v>156</v>
      </c>
      <c r="E2774" s="38" t="s">
        <v>10849</v>
      </c>
      <c r="F2774" s="38" t="s">
        <v>12095</v>
      </c>
      <c r="G2774" s="221" t="s">
        <v>10849</v>
      </c>
      <c r="H2774" s="38" t="s">
        <v>13233</v>
      </c>
      <c r="I2774" s="221">
        <v>62</v>
      </c>
      <c r="J2774" s="212" t="s">
        <v>17850</v>
      </c>
      <c r="K2774" s="53"/>
    </row>
    <row r="2775" spans="1:11" ht="31.2">
      <c r="A2775" s="53">
        <v>1243</v>
      </c>
      <c r="B2775" s="53">
        <v>1243</v>
      </c>
      <c r="C2775" s="38" t="s">
        <v>11854</v>
      </c>
      <c r="D2775" s="38" t="s">
        <v>156</v>
      </c>
      <c r="E2775" s="38" t="s">
        <v>10849</v>
      </c>
      <c r="F2775" s="38" t="s">
        <v>12095</v>
      </c>
      <c r="G2775" s="221" t="s">
        <v>10849</v>
      </c>
      <c r="H2775" s="38" t="s">
        <v>13234</v>
      </c>
      <c r="I2775" s="221">
        <v>32</v>
      </c>
      <c r="J2775" s="212" t="s">
        <v>17850</v>
      </c>
      <c r="K2775" s="53"/>
    </row>
    <row r="2776" spans="1:11" ht="31.2">
      <c r="A2776" s="53">
        <v>1244</v>
      </c>
      <c r="B2776" s="53">
        <v>1244</v>
      </c>
      <c r="C2776" s="38" t="s">
        <v>11854</v>
      </c>
      <c r="D2776" s="38" t="s">
        <v>156</v>
      </c>
      <c r="E2776" s="38" t="s">
        <v>10849</v>
      </c>
      <c r="F2776" s="38" t="s">
        <v>12095</v>
      </c>
      <c r="G2776" s="221" t="s">
        <v>10849</v>
      </c>
      <c r="H2776" s="38" t="s">
        <v>13235</v>
      </c>
      <c r="I2776" s="221">
        <v>22</v>
      </c>
      <c r="J2776" s="212" t="s">
        <v>17850</v>
      </c>
      <c r="K2776" s="53"/>
    </row>
    <row r="2777" spans="1:11" ht="31.2">
      <c r="A2777" s="53">
        <v>1245</v>
      </c>
      <c r="B2777" s="53">
        <v>1245</v>
      </c>
      <c r="C2777" s="38" t="s">
        <v>11853</v>
      </c>
      <c r="D2777" s="38" t="s">
        <v>193</v>
      </c>
      <c r="E2777" s="38" t="s">
        <v>10849</v>
      </c>
      <c r="F2777" s="38" t="s">
        <v>12096</v>
      </c>
      <c r="G2777" s="221" t="s">
        <v>10849</v>
      </c>
      <c r="H2777" s="38" t="s">
        <v>13236</v>
      </c>
      <c r="I2777" s="221">
        <v>248</v>
      </c>
      <c r="J2777" s="212" t="s">
        <v>17850</v>
      </c>
      <c r="K2777" s="56"/>
    </row>
    <row r="2778" spans="1:11" ht="31.2">
      <c r="A2778" s="53">
        <v>1246</v>
      </c>
      <c r="B2778" s="53">
        <v>1246</v>
      </c>
      <c r="C2778" s="38" t="s">
        <v>11853</v>
      </c>
      <c r="D2778" s="38" t="s">
        <v>193</v>
      </c>
      <c r="E2778" s="38" t="s">
        <v>10849</v>
      </c>
      <c r="F2778" s="38" t="s">
        <v>12096</v>
      </c>
      <c r="G2778" s="221" t="s">
        <v>10849</v>
      </c>
      <c r="H2778" s="38" t="s">
        <v>13237</v>
      </c>
      <c r="I2778" s="221">
        <v>508</v>
      </c>
      <c r="J2778" s="212" t="s">
        <v>17850</v>
      </c>
      <c r="K2778" s="53"/>
    </row>
    <row r="2779" spans="1:11" ht="31.2">
      <c r="A2779" s="53">
        <v>1247</v>
      </c>
      <c r="B2779" s="53">
        <v>1247</v>
      </c>
      <c r="C2779" s="38" t="s">
        <v>11853</v>
      </c>
      <c r="D2779" s="38" t="s">
        <v>193</v>
      </c>
      <c r="E2779" s="38" t="s">
        <v>10849</v>
      </c>
      <c r="F2779" s="38" t="s">
        <v>12097</v>
      </c>
      <c r="G2779" s="221" t="s">
        <v>10849</v>
      </c>
      <c r="H2779" s="38" t="s">
        <v>13238</v>
      </c>
      <c r="I2779" s="221">
        <v>197</v>
      </c>
      <c r="J2779" s="212" t="s">
        <v>17850</v>
      </c>
      <c r="K2779" s="53"/>
    </row>
    <row r="2780" spans="1:11" ht="31.2">
      <c r="A2780" s="53">
        <v>1248</v>
      </c>
      <c r="B2780" s="53">
        <v>1248</v>
      </c>
      <c r="C2780" s="38" t="s">
        <v>11850</v>
      </c>
      <c r="D2780" s="38" t="s">
        <v>165</v>
      </c>
      <c r="E2780" s="38" t="s">
        <v>10515</v>
      </c>
      <c r="F2780" s="38" t="s">
        <v>17861</v>
      </c>
      <c r="G2780" s="221" t="s">
        <v>10516</v>
      </c>
      <c r="H2780" s="38" t="s">
        <v>17862</v>
      </c>
      <c r="I2780" s="221">
        <v>10.3513</v>
      </c>
      <c r="J2780" s="212" t="s">
        <v>17850</v>
      </c>
      <c r="K2780" s="53"/>
    </row>
    <row r="2781" spans="1:11" ht="31.2">
      <c r="A2781" s="53">
        <v>1249</v>
      </c>
      <c r="B2781" s="53">
        <v>1249</v>
      </c>
      <c r="C2781" s="38" t="s">
        <v>11850</v>
      </c>
      <c r="D2781" s="38" t="s">
        <v>165</v>
      </c>
      <c r="E2781" s="38" t="s">
        <v>10515</v>
      </c>
      <c r="F2781" s="38" t="s">
        <v>17861</v>
      </c>
      <c r="G2781" s="221" t="s">
        <v>10516</v>
      </c>
      <c r="H2781" s="38" t="s">
        <v>17863</v>
      </c>
      <c r="I2781" s="221">
        <v>10.3</v>
      </c>
      <c r="J2781" s="212" t="s">
        <v>17850</v>
      </c>
      <c r="K2781" s="53"/>
    </row>
    <row r="2782" spans="1:11" ht="31.2">
      <c r="A2782" s="53">
        <v>1250</v>
      </c>
      <c r="B2782" s="53">
        <v>1250</v>
      </c>
      <c r="C2782" s="38" t="s">
        <v>11850</v>
      </c>
      <c r="D2782" s="38" t="s">
        <v>165</v>
      </c>
      <c r="E2782" s="38" t="s">
        <v>10515</v>
      </c>
      <c r="F2782" s="38" t="s">
        <v>17861</v>
      </c>
      <c r="G2782" s="221" t="s">
        <v>10516</v>
      </c>
      <c r="H2782" s="38" t="s">
        <v>17865</v>
      </c>
      <c r="I2782" s="221">
        <v>10.3</v>
      </c>
      <c r="J2782" s="212" t="s">
        <v>17850</v>
      </c>
      <c r="K2782" s="53"/>
    </row>
    <row r="2783" spans="1:11" ht="31.2">
      <c r="A2783" s="53">
        <v>1251</v>
      </c>
      <c r="B2783" s="53">
        <v>1251</v>
      </c>
      <c r="C2783" s="38" t="s">
        <v>11850</v>
      </c>
      <c r="D2783" s="38" t="s">
        <v>165</v>
      </c>
      <c r="E2783" s="38" t="s">
        <v>10515</v>
      </c>
      <c r="F2783" s="38" t="s">
        <v>17861</v>
      </c>
      <c r="G2783" s="221" t="s">
        <v>10516</v>
      </c>
      <c r="H2783" s="38" t="s">
        <v>17866</v>
      </c>
      <c r="I2783" s="221">
        <v>10.2652</v>
      </c>
      <c r="J2783" s="212" t="s">
        <v>17850</v>
      </c>
      <c r="K2783" s="53"/>
    </row>
    <row r="2784" spans="1:11" ht="31.2">
      <c r="A2784" s="53">
        <v>1252</v>
      </c>
      <c r="B2784" s="53">
        <v>1252</v>
      </c>
      <c r="C2784" s="38" t="s">
        <v>11850</v>
      </c>
      <c r="D2784" s="38" t="s">
        <v>165</v>
      </c>
      <c r="E2784" s="38" t="s">
        <v>10515</v>
      </c>
      <c r="F2784" s="38" t="s">
        <v>17861</v>
      </c>
      <c r="G2784" s="221" t="s">
        <v>10516</v>
      </c>
      <c r="H2784" s="38" t="s">
        <v>17867</v>
      </c>
      <c r="I2784" s="221">
        <v>19.0883</v>
      </c>
      <c r="J2784" s="212" t="s">
        <v>17850</v>
      </c>
      <c r="K2784" s="53"/>
    </row>
    <row r="2785" spans="1:11" ht="31.2">
      <c r="A2785" s="53">
        <v>1253</v>
      </c>
      <c r="B2785" s="53">
        <v>1253</v>
      </c>
      <c r="C2785" s="38" t="s">
        <v>11850</v>
      </c>
      <c r="D2785" s="38" t="s">
        <v>165</v>
      </c>
      <c r="E2785" s="38" t="s">
        <v>10515</v>
      </c>
      <c r="F2785" s="38" t="s">
        <v>17861</v>
      </c>
      <c r="G2785" s="221" t="s">
        <v>10516</v>
      </c>
      <c r="H2785" s="38" t="s">
        <v>17868</v>
      </c>
      <c r="I2785" s="221">
        <v>23.419699999999999</v>
      </c>
      <c r="J2785" s="212" t="s">
        <v>17850</v>
      </c>
      <c r="K2785" s="53"/>
    </row>
    <row r="2786" spans="1:11" ht="31.2">
      <c r="A2786" s="53">
        <v>1254</v>
      </c>
      <c r="B2786" s="53">
        <v>1254</v>
      </c>
      <c r="C2786" s="38" t="s">
        <v>11850</v>
      </c>
      <c r="D2786" s="38" t="s">
        <v>165</v>
      </c>
      <c r="E2786" s="38" t="s">
        <v>10515</v>
      </c>
      <c r="F2786" s="38" t="s">
        <v>17861</v>
      </c>
      <c r="G2786" s="221" t="s">
        <v>10516</v>
      </c>
      <c r="H2786" s="38" t="s">
        <v>17869</v>
      </c>
      <c r="I2786" s="221">
        <v>6</v>
      </c>
      <c r="J2786" s="212" t="s">
        <v>17850</v>
      </c>
      <c r="K2786" s="53"/>
    </row>
    <row r="2787" spans="1:11" ht="31.2">
      <c r="A2787" s="53">
        <v>1255</v>
      </c>
      <c r="B2787" s="53">
        <v>1255</v>
      </c>
      <c r="C2787" s="38" t="s">
        <v>11850</v>
      </c>
      <c r="D2787" s="38" t="s">
        <v>165</v>
      </c>
      <c r="E2787" s="38" t="s">
        <v>10515</v>
      </c>
      <c r="F2787" s="38" t="s">
        <v>17861</v>
      </c>
      <c r="G2787" s="221" t="s">
        <v>10516</v>
      </c>
      <c r="H2787" s="38" t="s">
        <v>17870</v>
      </c>
      <c r="I2787" s="221">
        <v>64</v>
      </c>
      <c r="J2787" s="212" t="s">
        <v>17850</v>
      </c>
      <c r="K2787" s="56"/>
    </row>
    <row r="2788" spans="1:11" ht="31.2">
      <c r="A2788" s="53">
        <v>1256</v>
      </c>
      <c r="B2788" s="53">
        <v>1256</v>
      </c>
      <c r="C2788" s="38" t="s">
        <v>11850</v>
      </c>
      <c r="D2788" s="38" t="s">
        <v>165</v>
      </c>
      <c r="E2788" s="38" t="s">
        <v>10515</v>
      </c>
      <c r="F2788" s="38" t="s">
        <v>17861</v>
      </c>
      <c r="G2788" s="221" t="s">
        <v>10516</v>
      </c>
      <c r="H2788" s="38" t="s">
        <v>17864</v>
      </c>
      <c r="I2788" s="221">
        <v>10.0792</v>
      </c>
      <c r="J2788" s="212" t="s">
        <v>17850</v>
      </c>
      <c r="K2788" s="53"/>
    </row>
    <row r="2789" spans="1:11" ht="31.2">
      <c r="A2789" s="53">
        <v>1257</v>
      </c>
      <c r="B2789" s="53">
        <v>1257</v>
      </c>
      <c r="C2789" s="38" t="s">
        <v>11850</v>
      </c>
      <c r="D2789" s="38" t="s">
        <v>165</v>
      </c>
      <c r="E2789" s="38" t="s">
        <v>10515</v>
      </c>
      <c r="F2789" s="38" t="s">
        <v>17861</v>
      </c>
      <c r="G2789" s="221" t="s">
        <v>10516</v>
      </c>
      <c r="H2789" s="38" t="s">
        <v>17871</v>
      </c>
      <c r="I2789" s="221">
        <v>10.6</v>
      </c>
      <c r="J2789" s="212" t="s">
        <v>17850</v>
      </c>
      <c r="K2789" s="53"/>
    </row>
    <row r="2790" spans="1:11" ht="31.2">
      <c r="A2790" s="53">
        <v>1258</v>
      </c>
      <c r="B2790" s="53">
        <v>1258</v>
      </c>
      <c r="C2790" s="38" t="s">
        <v>11850</v>
      </c>
      <c r="D2790" s="38" t="s">
        <v>165</v>
      </c>
      <c r="E2790" s="38" t="s">
        <v>10515</v>
      </c>
      <c r="F2790" s="38" t="s">
        <v>17861</v>
      </c>
      <c r="G2790" s="221" t="s">
        <v>10516</v>
      </c>
      <c r="H2790" s="38" t="s">
        <v>17872</v>
      </c>
      <c r="I2790" s="221">
        <v>2</v>
      </c>
      <c r="J2790" s="212" t="s">
        <v>17850</v>
      </c>
      <c r="K2790" s="53"/>
    </row>
    <row r="2791" spans="1:11" ht="31.2">
      <c r="A2791" s="53">
        <v>1259</v>
      </c>
      <c r="B2791" s="53">
        <v>1259</v>
      </c>
      <c r="C2791" s="38" t="s">
        <v>11850</v>
      </c>
      <c r="D2791" s="38" t="s">
        <v>165</v>
      </c>
      <c r="E2791" s="38" t="s">
        <v>10515</v>
      </c>
      <c r="F2791" s="38" t="s">
        <v>17861</v>
      </c>
      <c r="G2791" s="221" t="s">
        <v>10516</v>
      </c>
      <c r="H2791" s="38" t="s">
        <v>17873</v>
      </c>
      <c r="I2791" s="221">
        <v>2</v>
      </c>
      <c r="J2791" s="212" t="s">
        <v>17850</v>
      </c>
      <c r="K2791" s="56"/>
    </row>
    <row r="2792" spans="1:11" ht="31.2">
      <c r="A2792" s="53">
        <v>1260</v>
      </c>
      <c r="B2792" s="53">
        <v>1260</v>
      </c>
      <c r="C2792" s="38" t="s">
        <v>11850</v>
      </c>
      <c r="D2792" s="38" t="s">
        <v>165</v>
      </c>
      <c r="E2792" s="38" t="s">
        <v>10515</v>
      </c>
      <c r="F2792" s="38" t="s">
        <v>17861</v>
      </c>
      <c r="G2792" s="221" t="s">
        <v>10516</v>
      </c>
      <c r="H2792" s="38" t="s">
        <v>17874</v>
      </c>
      <c r="I2792" s="221">
        <v>2</v>
      </c>
      <c r="J2792" s="212" t="s">
        <v>17850</v>
      </c>
      <c r="K2792" s="53"/>
    </row>
    <row r="2793" spans="1:11" ht="31.2">
      <c r="A2793" s="53">
        <v>1261</v>
      </c>
      <c r="B2793" s="53">
        <v>1261</v>
      </c>
      <c r="C2793" s="38" t="s">
        <v>11850</v>
      </c>
      <c r="D2793" s="38" t="s">
        <v>165</v>
      </c>
      <c r="E2793" s="38" t="s">
        <v>10515</v>
      </c>
      <c r="F2793" s="38" t="s">
        <v>17861</v>
      </c>
      <c r="G2793" s="221" t="s">
        <v>10516</v>
      </c>
      <c r="H2793" s="38" t="s">
        <v>17875</v>
      </c>
      <c r="I2793" s="221">
        <v>2</v>
      </c>
      <c r="J2793" s="212" t="s">
        <v>17850</v>
      </c>
      <c r="K2793" s="53"/>
    </row>
    <row r="2794" spans="1:11" ht="15.6">
      <c r="A2794" s="350" t="s">
        <v>281</v>
      </c>
      <c r="B2794" s="350"/>
      <c r="C2794" s="350"/>
      <c r="D2794" s="350"/>
      <c r="E2794" s="350"/>
      <c r="F2794" s="350"/>
      <c r="G2794" s="350"/>
      <c r="H2794" s="350"/>
      <c r="I2794" s="233">
        <f>SUM(I1533:I2793)</f>
        <v>39419.130500000036</v>
      </c>
      <c r="J2794" s="213"/>
      <c r="K2794" s="58"/>
    </row>
    <row r="2795" spans="1:11" ht="15.6">
      <c r="A2795" s="367" t="s">
        <v>282</v>
      </c>
      <c r="B2795" s="367"/>
      <c r="C2795" s="367"/>
      <c r="D2795" s="367"/>
      <c r="E2795" s="367"/>
      <c r="F2795" s="367"/>
      <c r="G2795" s="367"/>
      <c r="H2795" s="367"/>
      <c r="I2795" s="367"/>
      <c r="J2795" s="367"/>
      <c r="K2795" s="367"/>
    </row>
    <row r="2796" spans="1:11" ht="31.2">
      <c r="A2796" s="53">
        <v>1262</v>
      </c>
      <c r="B2796" s="53">
        <v>1</v>
      </c>
      <c r="C2796" s="38" t="s">
        <v>11853</v>
      </c>
      <c r="D2796" s="38" t="s">
        <v>192</v>
      </c>
      <c r="E2796" s="38" t="s">
        <v>10515</v>
      </c>
      <c r="F2796" s="38" t="s">
        <v>13255</v>
      </c>
      <c r="G2796" s="221" t="s">
        <v>10516</v>
      </c>
      <c r="H2796" s="38" t="s">
        <v>13351</v>
      </c>
      <c r="I2796" s="221">
        <v>5.56</v>
      </c>
      <c r="J2796" s="212" t="s">
        <v>17850</v>
      </c>
      <c r="K2796" s="53"/>
    </row>
    <row r="2797" spans="1:11" ht="31.2">
      <c r="A2797" s="53">
        <v>1263</v>
      </c>
      <c r="B2797" s="53">
        <v>2</v>
      </c>
      <c r="C2797" s="38" t="s">
        <v>11853</v>
      </c>
      <c r="D2797" s="38" t="s">
        <v>192</v>
      </c>
      <c r="E2797" s="38" t="s">
        <v>10515</v>
      </c>
      <c r="F2797" s="38" t="s">
        <v>13256</v>
      </c>
      <c r="G2797" s="221" t="s">
        <v>10516</v>
      </c>
      <c r="H2797" s="38" t="s">
        <v>13352</v>
      </c>
      <c r="I2797" s="221">
        <v>4.5677000000000003</v>
      </c>
      <c r="J2797" s="212" t="s">
        <v>17850</v>
      </c>
      <c r="K2797" s="53"/>
    </row>
    <row r="2798" spans="1:11" ht="31.2">
      <c r="A2798" s="53">
        <v>1264</v>
      </c>
      <c r="B2798" s="53">
        <v>3</v>
      </c>
      <c r="C2798" s="38" t="s">
        <v>11850</v>
      </c>
      <c r="D2798" s="38" t="s">
        <v>162</v>
      </c>
      <c r="E2798" s="38" t="s">
        <v>10515</v>
      </c>
      <c r="F2798" s="38" t="s">
        <v>11873</v>
      </c>
      <c r="G2798" s="221" t="s">
        <v>10516</v>
      </c>
      <c r="H2798" s="38" t="s">
        <v>13353</v>
      </c>
      <c r="I2798" s="221">
        <v>6.9819000000000004</v>
      </c>
      <c r="J2798" s="212" t="s">
        <v>17850</v>
      </c>
      <c r="K2798" s="53"/>
    </row>
    <row r="2799" spans="1:11" ht="31.2">
      <c r="A2799" s="53">
        <v>1265</v>
      </c>
      <c r="B2799" s="53">
        <v>4</v>
      </c>
      <c r="C2799" s="38" t="s">
        <v>11853</v>
      </c>
      <c r="D2799" s="38" t="s">
        <v>192</v>
      </c>
      <c r="E2799" s="38" t="s">
        <v>10515</v>
      </c>
      <c r="F2799" s="38" t="s">
        <v>13257</v>
      </c>
      <c r="G2799" s="221" t="s">
        <v>10516</v>
      </c>
      <c r="H2799" s="38" t="s">
        <v>13354</v>
      </c>
      <c r="I2799" s="221">
        <v>3.5506000000000002</v>
      </c>
      <c r="J2799" s="212" t="s">
        <v>17850</v>
      </c>
      <c r="K2799" s="53"/>
    </row>
    <row r="2800" spans="1:11" ht="31.2">
      <c r="A2800" s="53">
        <v>1266</v>
      </c>
      <c r="B2800" s="53">
        <v>5</v>
      </c>
      <c r="C2800" s="38" t="s">
        <v>11853</v>
      </c>
      <c r="D2800" s="38" t="s">
        <v>192</v>
      </c>
      <c r="E2800" s="38" t="s">
        <v>10515</v>
      </c>
      <c r="F2800" s="38" t="s">
        <v>13257</v>
      </c>
      <c r="G2800" s="221" t="s">
        <v>10516</v>
      </c>
      <c r="H2800" s="38" t="s">
        <v>13355</v>
      </c>
      <c r="I2800" s="221">
        <v>6.3261000000000003</v>
      </c>
      <c r="J2800" s="212" t="s">
        <v>17850</v>
      </c>
      <c r="K2800" s="53"/>
    </row>
    <row r="2801" spans="1:11" ht="31.2">
      <c r="A2801" s="53">
        <v>1267</v>
      </c>
      <c r="B2801" s="53">
        <v>6</v>
      </c>
      <c r="C2801" s="38" t="s">
        <v>11853</v>
      </c>
      <c r="D2801" s="38" t="s">
        <v>192</v>
      </c>
      <c r="E2801" s="38" t="s">
        <v>10515</v>
      </c>
      <c r="F2801" s="38" t="s">
        <v>13257</v>
      </c>
      <c r="G2801" s="221" t="s">
        <v>10516</v>
      </c>
      <c r="H2801" s="38" t="s">
        <v>13356</v>
      </c>
      <c r="I2801" s="221">
        <v>8.5329999999999995</v>
      </c>
      <c r="J2801" s="212" t="s">
        <v>17850</v>
      </c>
      <c r="K2801" s="53"/>
    </row>
    <row r="2802" spans="1:11" ht="31.2">
      <c r="A2802" s="53">
        <v>1268</v>
      </c>
      <c r="B2802" s="53">
        <v>7</v>
      </c>
      <c r="C2802" s="38" t="s">
        <v>11853</v>
      </c>
      <c r="D2802" s="38" t="s">
        <v>192</v>
      </c>
      <c r="E2802" s="38" t="s">
        <v>10515</v>
      </c>
      <c r="F2802" s="38" t="s">
        <v>13256</v>
      </c>
      <c r="G2802" s="221" t="s">
        <v>10516</v>
      </c>
      <c r="H2802" s="38" t="s">
        <v>13357</v>
      </c>
      <c r="I2802" s="221">
        <v>2.0769000000000002</v>
      </c>
      <c r="J2802" s="212" t="s">
        <v>17850</v>
      </c>
      <c r="K2802" s="53"/>
    </row>
    <row r="2803" spans="1:11" ht="31.2">
      <c r="A2803" s="53">
        <v>1269</v>
      </c>
      <c r="B2803" s="53">
        <v>8</v>
      </c>
      <c r="C2803" s="38" t="s">
        <v>11853</v>
      </c>
      <c r="D2803" s="38" t="s">
        <v>192</v>
      </c>
      <c r="E2803" s="38" t="s">
        <v>10515</v>
      </c>
      <c r="F2803" s="38" t="s">
        <v>13257</v>
      </c>
      <c r="G2803" s="221" t="s">
        <v>10516</v>
      </c>
      <c r="H2803" s="38" t="s">
        <v>13358</v>
      </c>
      <c r="I2803" s="221">
        <v>5.4241999999999999</v>
      </c>
      <c r="J2803" s="212" t="s">
        <v>17850</v>
      </c>
      <c r="K2803" s="53"/>
    </row>
    <row r="2804" spans="1:11" ht="31.2">
      <c r="A2804" s="53">
        <v>1270</v>
      </c>
      <c r="B2804" s="53">
        <v>9</v>
      </c>
      <c r="C2804" s="38" t="s">
        <v>11853</v>
      </c>
      <c r="D2804" s="38" t="s">
        <v>191</v>
      </c>
      <c r="E2804" s="38" t="s">
        <v>10515</v>
      </c>
      <c r="F2804" s="38" t="s">
        <v>13258</v>
      </c>
      <c r="G2804" s="221" t="s">
        <v>10516</v>
      </c>
      <c r="H2804" s="38" t="s">
        <v>13359</v>
      </c>
      <c r="I2804" s="221">
        <v>9.16</v>
      </c>
      <c r="J2804" s="212" t="s">
        <v>17850</v>
      </c>
      <c r="K2804" s="53"/>
    </row>
    <row r="2805" spans="1:11" ht="46.8">
      <c r="A2805" s="53">
        <v>1271</v>
      </c>
      <c r="B2805" s="53">
        <v>10</v>
      </c>
      <c r="C2805" s="38" t="s">
        <v>11853</v>
      </c>
      <c r="D2805" s="38" t="s">
        <v>188</v>
      </c>
      <c r="E2805" s="38" t="s">
        <v>10515</v>
      </c>
      <c r="F2805" s="38" t="s">
        <v>13259</v>
      </c>
      <c r="G2805" s="221" t="s">
        <v>10516</v>
      </c>
      <c r="H2805" s="38" t="s">
        <v>13360</v>
      </c>
      <c r="I2805" s="221">
        <v>5.8505000000000003</v>
      </c>
      <c r="J2805" s="212" t="s">
        <v>17850</v>
      </c>
      <c r="K2805" s="53"/>
    </row>
    <row r="2806" spans="1:11" ht="31.2">
      <c r="A2806" s="53">
        <v>1272</v>
      </c>
      <c r="B2806" s="53">
        <v>11</v>
      </c>
      <c r="C2806" s="38" t="s">
        <v>11853</v>
      </c>
      <c r="D2806" s="38" t="s">
        <v>192</v>
      </c>
      <c r="E2806" s="38" t="s">
        <v>10515</v>
      </c>
      <c r="F2806" s="38" t="s">
        <v>13257</v>
      </c>
      <c r="G2806" s="221" t="s">
        <v>10516</v>
      </c>
      <c r="H2806" s="38" t="s">
        <v>13361</v>
      </c>
      <c r="I2806" s="221">
        <v>2.9914000000000001</v>
      </c>
      <c r="J2806" s="212" t="s">
        <v>17850</v>
      </c>
      <c r="K2806" s="53"/>
    </row>
    <row r="2807" spans="1:11" ht="31.2">
      <c r="A2807" s="53">
        <v>1273</v>
      </c>
      <c r="B2807" s="53">
        <v>12</v>
      </c>
      <c r="C2807" s="38" t="s">
        <v>11850</v>
      </c>
      <c r="D2807" s="38" t="s">
        <v>160</v>
      </c>
      <c r="E2807" s="38" t="s">
        <v>10515</v>
      </c>
      <c r="F2807" s="38" t="s">
        <v>13260</v>
      </c>
      <c r="G2807" s="221" t="s">
        <v>10516</v>
      </c>
      <c r="H2807" s="38" t="s">
        <v>13362</v>
      </c>
      <c r="I2807" s="221">
        <v>10.0899</v>
      </c>
      <c r="J2807" s="212" t="s">
        <v>17850</v>
      </c>
      <c r="K2807" s="53"/>
    </row>
    <row r="2808" spans="1:11" ht="31.2">
      <c r="A2808" s="53">
        <v>1274</v>
      </c>
      <c r="B2808" s="53">
        <v>13</v>
      </c>
      <c r="C2808" s="38" t="s">
        <v>11853</v>
      </c>
      <c r="D2808" s="38" t="s">
        <v>192</v>
      </c>
      <c r="E2808" s="38" t="s">
        <v>10515</v>
      </c>
      <c r="F2808" s="38" t="s">
        <v>13257</v>
      </c>
      <c r="G2808" s="221" t="s">
        <v>10516</v>
      </c>
      <c r="H2808" s="38" t="s">
        <v>13363</v>
      </c>
      <c r="I2808" s="221">
        <v>2.9824000000000002</v>
      </c>
      <c r="J2808" s="212" t="s">
        <v>17850</v>
      </c>
      <c r="K2808" s="53"/>
    </row>
    <row r="2809" spans="1:11" ht="31.2">
      <c r="A2809" s="53">
        <v>1275</v>
      </c>
      <c r="B2809" s="53">
        <v>14</v>
      </c>
      <c r="C2809" s="38" t="s">
        <v>11850</v>
      </c>
      <c r="D2809" s="38" t="s">
        <v>162</v>
      </c>
      <c r="E2809" s="38" t="s">
        <v>10515</v>
      </c>
      <c r="F2809" s="38" t="s">
        <v>11873</v>
      </c>
      <c r="G2809" s="221" t="s">
        <v>10516</v>
      </c>
      <c r="H2809" s="38" t="s">
        <v>13364</v>
      </c>
      <c r="I2809" s="221">
        <v>1.7463</v>
      </c>
      <c r="J2809" s="212" t="s">
        <v>17850</v>
      </c>
      <c r="K2809" s="53"/>
    </row>
    <row r="2810" spans="1:11" ht="31.2">
      <c r="A2810" s="53">
        <v>1276</v>
      </c>
      <c r="B2810" s="53">
        <v>15</v>
      </c>
      <c r="C2810" s="38" t="s">
        <v>11853</v>
      </c>
      <c r="D2810" s="38" t="s">
        <v>192</v>
      </c>
      <c r="E2810" s="38" t="s">
        <v>10515</v>
      </c>
      <c r="F2810" s="38" t="s">
        <v>13257</v>
      </c>
      <c r="G2810" s="221" t="s">
        <v>10516</v>
      </c>
      <c r="H2810" s="38" t="s">
        <v>13365</v>
      </c>
      <c r="I2810" s="221">
        <v>5.3037000000000001</v>
      </c>
      <c r="J2810" s="212" t="s">
        <v>17850</v>
      </c>
      <c r="K2810" s="53"/>
    </row>
    <row r="2811" spans="1:11" ht="31.2">
      <c r="A2811" s="53">
        <v>1277</v>
      </c>
      <c r="B2811" s="53">
        <v>16</v>
      </c>
      <c r="C2811" s="38" t="s">
        <v>11853</v>
      </c>
      <c r="D2811" s="38" t="s">
        <v>192</v>
      </c>
      <c r="E2811" s="38" t="s">
        <v>10515</v>
      </c>
      <c r="F2811" s="38" t="s">
        <v>13257</v>
      </c>
      <c r="G2811" s="221" t="s">
        <v>10516</v>
      </c>
      <c r="H2811" s="38" t="s">
        <v>13366</v>
      </c>
      <c r="I2811" s="221">
        <v>3.1778</v>
      </c>
      <c r="J2811" s="212" t="s">
        <v>17850</v>
      </c>
      <c r="K2811" s="53"/>
    </row>
    <row r="2812" spans="1:11" ht="31.2">
      <c r="A2812" s="53">
        <v>1278</v>
      </c>
      <c r="B2812" s="53">
        <v>17</v>
      </c>
      <c r="C2812" s="38" t="s">
        <v>11853</v>
      </c>
      <c r="D2812" s="38" t="s">
        <v>192</v>
      </c>
      <c r="E2812" s="38" t="s">
        <v>10515</v>
      </c>
      <c r="F2812" s="38" t="s">
        <v>13257</v>
      </c>
      <c r="G2812" s="221" t="s">
        <v>10516</v>
      </c>
      <c r="H2812" s="38" t="s">
        <v>13367</v>
      </c>
      <c r="I2812" s="221">
        <v>1.4069</v>
      </c>
      <c r="J2812" s="212" t="s">
        <v>17850</v>
      </c>
      <c r="K2812" s="53"/>
    </row>
    <row r="2813" spans="1:11" ht="31.2">
      <c r="A2813" s="53">
        <v>1279</v>
      </c>
      <c r="B2813" s="53">
        <v>18</v>
      </c>
      <c r="C2813" s="38" t="s">
        <v>11853</v>
      </c>
      <c r="D2813" s="38" t="s">
        <v>192</v>
      </c>
      <c r="E2813" s="38" t="s">
        <v>10515</v>
      </c>
      <c r="F2813" s="38" t="s">
        <v>13257</v>
      </c>
      <c r="G2813" s="221" t="s">
        <v>10516</v>
      </c>
      <c r="H2813" s="38" t="s">
        <v>13368</v>
      </c>
      <c r="I2813" s="221">
        <v>5.9820000000000002</v>
      </c>
      <c r="J2813" s="212" t="s">
        <v>17850</v>
      </c>
      <c r="K2813" s="53"/>
    </row>
    <row r="2814" spans="1:11" ht="31.2">
      <c r="A2814" s="53">
        <v>1280</v>
      </c>
      <c r="B2814" s="53">
        <v>19</v>
      </c>
      <c r="C2814" s="38" t="s">
        <v>11853</v>
      </c>
      <c r="D2814" s="38" t="s">
        <v>192</v>
      </c>
      <c r="E2814" s="38" t="s">
        <v>10515</v>
      </c>
      <c r="F2814" s="38" t="s">
        <v>13255</v>
      </c>
      <c r="G2814" s="221" t="s">
        <v>10516</v>
      </c>
      <c r="H2814" s="38" t="s">
        <v>13369</v>
      </c>
      <c r="I2814" s="221">
        <v>5.77</v>
      </c>
      <c r="J2814" s="212" t="s">
        <v>17850</v>
      </c>
      <c r="K2814" s="53"/>
    </row>
    <row r="2815" spans="1:11" ht="31.2">
      <c r="A2815" s="53">
        <v>1281</v>
      </c>
      <c r="B2815" s="53">
        <v>20</v>
      </c>
      <c r="C2815" s="38" t="s">
        <v>11853</v>
      </c>
      <c r="D2815" s="38" t="s">
        <v>192</v>
      </c>
      <c r="E2815" s="38" t="s">
        <v>10515</v>
      </c>
      <c r="F2815" s="38" t="s">
        <v>13257</v>
      </c>
      <c r="G2815" s="221" t="s">
        <v>10516</v>
      </c>
      <c r="H2815" s="38" t="s">
        <v>13370</v>
      </c>
      <c r="I2815" s="221">
        <v>18.646599999999999</v>
      </c>
      <c r="J2815" s="212" t="s">
        <v>17850</v>
      </c>
      <c r="K2815" s="53"/>
    </row>
    <row r="2816" spans="1:11" ht="46.8">
      <c r="A2816" s="53">
        <v>1282</v>
      </c>
      <c r="B2816" s="53">
        <v>21</v>
      </c>
      <c r="C2816" s="38" t="s">
        <v>11853</v>
      </c>
      <c r="D2816" s="38" t="s">
        <v>191</v>
      </c>
      <c r="E2816" s="38" t="s">
        <v>10515</v>
      </c>
      <c r="F2816" s="38" t="s">
        <v>13261</v>
      </c>
      <c r="G2816" s="221" t="s">
        <v>10516</v>
      </c>
      <c r="H2816" s="38" t="s">
        <v>13371</v>
      </c>
      <c r="I2816" s="221">
        <v>192.3766</v>
      </c>
      <c r="J2816" s="212" t="s">
        <v>17850</v>
      </c>
      <c r="K2816" s="53"/>
    </row>
    <row r="2817" spans="1:11" ht="31.2">
      <c r="A2817" s="53">
        <v>1283</v>
      </c>
      <c r="B2817" s="53">
        <v>22</v>
      </c>
      <c r="C2817" s="38" t="s">
        <v>11853</v>
      </c>
      <c r="D2817" s="38" t="s">
        <v>192</v>
      </c>
      <c r="E2817" s="38" t="s">
        <v>10515</v>
      </c>
      <c r="F2817" s="38" t="s">
        <v>13256</v>
      </c>
      <c r="G2817" s="221" t="s">
        <v>10516</v>
      </c>
      <c r="H2817" s="38" t="s">
        <v>13372</v>
      </c>
      <c r="I2817" s="221">
        <v>4.5338000000000003</v>
      </c>
      <c r="J2817" s="212" t="s">
        <v>17850</v>
      </c>
      <c r="K2817" s="53"/>
    </row>
    <row r="2818" spans="1:11" ht="31.2">
      <c r="A2818" s="53">
        <v>1284</v>
      </c>
      <c r="B2818" s="53">
        <v>23</v>
      </c>
      <c r="C2818" s="38" t="s">
        <v>11853</v>
      </c>
      <c r="D2818" s="38" t="s">
        <v>192</v>
      </c>
      <c r="E2818" s="38" t="s">
        <v>11200</v>
      </c>
      <c r="F2818" s="38" t="s">
        <v>13262</v>
      </c>
      <c r="G2818" s="221" t="s">
        <v>10516</v>
      </c>
      <c r="H2818" s="38" t="s">
        <v>13373</v>
      </c>
      <c r="I2818" s="221">
        <v>4.4542000000000002</v>
      </c>
      <c r="J2818" s="212" t="s">
        <v>17850</v>
      </c>
      <c r="K2818" s="53"/>
    </row>
    <row r="2819" spans="1:11" ht="31.2">
      <c r="A2819" s="53">
        <v>1285</v>
      </c>
      <c r="B2819" s="53">
        <v>24</v>
      </c>
      <c r="C2819" s="38" t="s">
        <v>11850</v>
      </c>
      <c r="D2819" s="38" t="s">
        <v>162</v>
      </c>
      <c r="E2819" s="38" t="s">
        <v>10515</v>
      </c>
      <c r="F2819" s="38" t="s">
        <v>13263</v>
      </c>
      <c r="G2819" s="221" t="s">
        <v>10516</v>
      </c>
      <c r="H2819" s="38" t="s">
        <v>13374</v>
      </c>
      <c r="I2819" s="221">
        <v>6.9819000000000004</v>
      </c>
      <c r="J2819" s="212" t="s">
        <v>17850</v>
      </c>
      <c r="K2819" s="53"/>
    </row>
    <row r="2820" spans="1:11" ht="31.2">
      <c r="A2820" s="53">
        <v>1286</v>
      </c>
      <c r="B2820" s="53">
        <v>25</v>
      </c>
      <c r="C2820" s="38" t="s">
        <v>11853</v>
      </c>
      <c r="D2820" s="38" t="s">
        <v>192</v>
      </c>
      <c r="E2820" s="38" t="s">
        <v>10515</v>
      </c>
      <c r="F2820" s="38" t="s">
        <v>13257</v>
      </c>
      <c r="G2820" s="221" t="s">
        <v>10516</v>
      </c>
      <c r="H2820" s="38" t="s">
        <v>13375</v>
      </c>
      <c r="I2820" s="221">
        <v>11.5962</v>
      </c>
      <c r="J2820" s="212" t="s">
        <v>17850</v>
      </c>
      <c r="K2820" s="53"/>
    </row>
    <row r="2821" spans="1:11" ht="31.2">
      <c r="A2821" s="53">
        <v>1287</v>
      </c>
      <c r="B2821" s="53">
        <v>26</v>
      </c>
      <c r="C2821" s="38" t="s">
        <v>11853</v>
      </c>
      <c r="D2821" s="38" t="s">
        <v>192</v>
      </c>
      <c r="E2821" s="38" t="s">
        <v>10515</v>
      </c>
      <c r="F2821" s="38" t="s">
        <v>13257</v>
      </c>
      <c r="G2821" s="221" t="s">
        <v>10516</v>
      </c>
      <c r="H2821" s="38" t="s">
        <v>13376</v>
      </c>
      <c r="I2821" s="221">
        <v>3.0577999999999999</v>
      </c>
      <c r="J2821" s="212" t="s">
        <v>17850</v>
      </c>
      <c r="K2821" s="53"/>
    </row>
    <row r="2822" spans="1:11" ht="31.2">
      <c r="A2822" s="53">
        <v>1288</v>
      </c>
      <c r="B2822" s="53">
        <v>27</v>
      </c>
      <c r="C2822" s="38" t="s">
        <v>11850</v>
      </c>
      <c r="D2822" s="38" t="s">
        <v>162</v>
      </c>
      <c r="E2822" s="38" t="s">
        <v>10515</v>
      </c>
      <c r="F2822" s="38" t="s">
        <v>11873</v>
      </c>
      <c r="G2822" s="221" t="s">
        <v>10516</v>
      </c>
      <c r="H2822" s="38" t="s">
        <v>13377</v>
      </c>
      <c r="I2822" s="221">
        <v>33.358800000000002</v>
      </c>
      <c r="J2822" s="212" t="s">
        <v>17850</v>
      </c>
      <c r="K2822" s="53"/>
    </row>
    <row r="2823" spans="1:11" ht="31.2">
      <c r="A2823" s="53">
        <v>1289</v>
      </c>
      <c r="B2823" s="53">
        <v>28</v>
      </c>
      <c r="C2823" s="38" t="s">
        <v>11850</v>
      </c>
      <c r="D2823" s="38" t="s">
        <v>162</v>
      </c>
      <c r="E2823" s="38" t="s">
        <v>10515</v>
      </c>
      <c r="F2823" s="38" t="s">
        <v>11873</v>
      </c>
      <c r="G2823" s="221" t="s">
        <v>10516</v>
      </c>
      <c r="H2823" s="38" t="s">
        <v>13378</v>
      </c>
      <c r="I2823" s="221">
        <v>6.9819000000000004</v>
      </c>
      <c r="J2823" s="212" t="s">
        <v>17850</v>
      </c>
      <c r="K2823" s="53"/>
    </row>
    <row r="2824" spans="1:11" ht="31.2">
      <c r="A2824" s="53">
        <v>1290</v>
      </c>
      <c r="B2824" s="53">
        <v>29</v>
      </c>
      <c r="C2824" s="38" t="s">
        <v>11853</v>
      </c>
      <c r="D2824" s="38" t="s">
        <v>192</v>
      </c>
      <c r="E2824" s="38" t="s">
        <v>10515</v>
      </c>
      <c r="F2824" s="38" t="s">
        <v>13257</v>
      </c>
      <c r="G2824" s="221" t="s">
        <v>10516</v>
      </c>
      <c r="H2824" s="38" t="s">
        <v>13379</v>
      </c>
      <c r="I2824" s="221">
        <v>3.9243000000000001</v>
      </c>
      <c r="J2824" s="212" t="s">
        <v>17850</v>
      </c>
      <c r="K2824" s="53"/>
    </row>
    <row r="2825" spans="1:11" ht="31.2">
      <c r="A2825" s="53">
        <v>1291</v>
      </c>
      <c r="B2825" s="53">
        <v>30</v>
      </c>
      <c r="C2825" s="38" t="s">
        <v>11853</v>
      </c>
      <c r="D2825" s="38" t="s">
        <v>192</v>
      </c>
      <c r="E2825" s="38" t="s">
        <v>10515</v>
      </c>
      <c r="F2825" s="38" t="s">
        <v>13257</v>
      </c>
      <c r="G2825" s="221" t="s">
        <v>10516</v>
      </c>
      <c r="H2825" s="38" t="s">
        <v>13380</v>
      </c>
      <c r="I2825" s="221">
        <v>6.4257</v>
      </c>
      <c r="J2825" s="212" t="s">
        <v>17850</v>
      </c>
      <c r="K2825" s="53"/>
    </row>
    <row r="2826" spans="1:11" ht="31.2">
      <c r="A2826" s="53">
        <v>1292</v>
      </c>
      <c r="B2826" s="53">
        <v>31</v>
      </c>
      <c r="C2826" s="38" t="s">
        <v>11853</v>
      </c>
      <c r="D2826" s="38" t="s">
        <v>192</v>
      </c>
      <c r="E2826" s="38" t="s">
        <v>10515</v>
      </c>
      <c r="F2826" s="38" t="s">
        <v>13255</v>
      </c>
      <c r="G2826" s="221" t="s">
        <v>10516</v>
      </c>
      <c r="H2826" s="38" t="s">
        <v>13381</v>
      </c>
      <c r="I2826" s="221">
        <v>5.66</v>
      </c>
      <c r="J2826" s="212" t="s">
        <v>17850</v>
      </c>
      <c r="K2826" s="53"/>
    </row>
    <row r="2827" spans="1:11" ht="31.2">
      <c r="A2827" s="53">
        <v>1293</v>
      </c>
      <c r="B2827" s="53">
        <v>32</v>
      </c>
      <c r="C2827" s="38" t="s">
        <v>11853</v>
      </c>
      <c r="D2827" s="38" t="s">
        <v>192</v>
      </c>
      <c r="E2827" s="38" t="s">
        <v>10515</v>
      </c>
      <c r="F2827" s="38" t="s">
        <v>13255</v>
      </c>
      <c r="G2827" s="221" t="s">
        <v>10516</v>
      </c>
      <c r="H2827" s="38" t="s">
        <v>13382</v>
      </c>
      <c r="I2827" s="221">
        <v>5.6</v>
      </c>
      <c r="J2827" s="212" t="s">
        <v>17850</v>
      </c>
      <c r="K2827" s="53"/>
    </row>
    <row r="2828" spans="1:11" ht="31.2">
      <c r="A2828" s="53">
        <v>1294</v>
      </c>
      <c r="B2828" s="53">
        <v>33</v>
      </c>
      <c r="C2828" s="38" t="s">
        <v>11850</v>
      </c>
      <c r="D2828" s="38" t="s">
        <v>162</v>
      </c>
      <c r="E2828" s="38" t="s">
        <v>10515</v>
      </c>
      <c r="F2828" s="38" t="s">
        <v>11873</v>
      </c>
      <c r="G2828" s="221" t="s">
        <v>10516</v>
      </c>
      <c r="H2828" s="38" t="s">
        <v>13383</v>
      </c>
      <c r="I2828" s="221">
        <v>2</v>
      </c>
      <c r="J2828" s="212" t="s">
        <v>17850</v>
      </c>
      <c r="K2828" s="53"/>
    </row>
    <row r="2829" spans="1:11" ht="46.8">
      <c r="A2829" s="53">
        <v>1295</v>
      </c>
      <c r="B2829" s="53">
        <v>34</v>
      </c>
      <c r="C2829" s="38" t="s">
        <v>11853</v>
      </c>
      <c r="D2829" s="38" t="s">
        <v>193</v>
      </c>
      <c r="E2829" s="38" t="s">
        <v>13240</v>
      </c>
      <c r="F2829" s="38" t="s">
        <v>13264</v>
      </c>
      <c r="G2829" s="221" t="s">
        <v>10602</v>
      </c>
      <c r="H2829" s="38" t="s">
        <v>13384</v>
      </c>
      <c r="I2829" s="221">
        <v>14.64</v>
      </c>
      <c r="J2829" s="212" t="s">
        <v>17850</v>
      </c>
      <c r="K2829" s="53"/>
    </row>
    <row r="2830" spans="1:11" ht="31.2">
      <c r="A2830" s="53">
        <v>1296</v>
      </c>
      <c r="B2830" s="53">
        <v>35</v>
      </c>
      <c r="C2830" s="38" t="s">
        <v>11853</v>
      </c>
      <c r="D2830" s="38" t="s">
        <v>192</v>
      </c>
      <c r="E2830" s="38" t="s">
        <v>10515</v>
      </c>
      <c r="F2830" s="38" t="s">
        <v>13255</v>
      </c>
      <c r="G2830" s="221" t="s">
        <v>10516</v>
      </c>
      <c r="H2830" s="38" t="s">
        <v>13385</v>
      </c>
      <c r="I2830" s="221">
        <v>5.56</v>
      </c>
      <c r="J2830" s="212" t="s">
        <v>17850</v>
      </c>
      <c r="K2830" s="53"/>
    </row>
    <row r="2831" spans="1:11" ht="31.2">
      <c r="A2831" s="53">
        <v>1297</v>
      </c>
      <c r="B2831" s="53">
        <v>36</v>
      </c>
      <c r="C2831" s="38" t="s">
        <v>11853</v>
      </c>
      <c r="D2831" s="38" t="s">
        <v>192</v>
      </c>
      <c r="E2831" s="38" t="s">
        <v>10515</v>
      </c>
      <c r="F2831" s="38" t="s">
        <v>13257</v>
      </c>
      <c r="G2831" s="221" t="s">
        <v>10516</v>
      </c>
      <c r="H2831" s="38" t="s">
        <v>13386</v>
      </c>
      <c r="I2831" s="221">
        <v>6.8209999999999997</v>
      </c>
      <c r="J2831" s="212" t="s">
        <v>17850</v>
      </c>
      <c r="K2831" s="53"/>
    </row>
    <row r="2832" spans="1:11" ht="31.2">
      <c r="A2832" s="53">
        <v>1298</v>
      </c>
      <c r="B2832" s="53">
        <v>37</v>
      </c>
      <c r="C2832" s="38" t="s">
        <v>11853</v>
      </c>
      <c r="D2832" s="38" t="s">
        <v>192</v>
      </c>
      <c r="E2832" s="38" t="s">
        <v>10515</v>
      </c>
      <c r="F2832" s="38" t="s">
        <v>13257</v>
      </c>
      <c r="G2832" s="221" t="s">
        <v>10516</v>
      </c>
      <c r="H2832" s="38" t="s">
        <v>13387</v>
      </c>
      <c r="I2832" s="221">
        <v>6.2150999999999996</v>
      </c>
      <c r="J2832" s="212" t="s">
        <v>17850</v>
      </c>
      <c r="K2832" s="53"/>
    </row>
    <row r="2833" spans="1:11" ht="31.2">
      <c r="A2833" s="53">
        <v>1299</v>
      </c>
      <c r="B2833" s="53">
        <v>38</v>
      </c>
      <c r="C2833" s="38" t="s">
        <v>11853</v>
      </c>
      <c r="D2833" s="38" t="s">
        <v>192</v>
      </c>
      <c r="E2833" s="38" t="s">
        <v>10515</v>
      </c>
      <c r="F2833" s="38" t="s">
        <v>13257</v>
      </c>
      <c r="G2833" s="221" t="s">
        <v>10516</v>
      </c>
      <c r="H2833" s="38" t="s">
        <v>13388</v>
      </c>
      <c r="I2833" s="221">
        <v>6.0153999999999996</v>
      </c>
      <c r="J2833" s="212" t="s">
        <v>17850</v>
      </c>
      <c r="K2833" s="53"/>
    </row>
    <row r="2834" spans="1:11" ht="46.8">
      <c r="A2834" s="53">
        <v>1300</v>
      </c>
      <c r="B2834" s="53">
        <v>39</v>
      </c>
      <c r="C2834" s="38" t="s">
        <v>11853</v>
      </c>
      <c r="D2834" s="38" t="s">
        <v>188</v>
      </c>
      <c r="E2834" s="38" t="s">
        <v>10515</v>
      </c>
      <c r="F2834" s="38" t="s">
        <v>13259</v>
      </c>
      <c r="G2834" s="221" t="s">
        <v>10516</v>
      </c>
      <c r="H2834" s="38" t="s">
        <v>13389</v>
      </c>
      <c r="I2834" s="221">
        <v>5.9122000000000003</v>
      </c>
      <c r="J2834" s="212" t="s">
        <v>17850</v>
      </c>
      <c r="K2834" s="53"/>
    </row>
    <row r="2835" spans="1:11" ht="31.2">
      <c r="A2835" s="53">
        <v>1301</v>
      </c>
      <c r="B2835" s="53">
        <v>40</v>
      </c>
      <c r="C2835" s="38" t="s">
        <v>11850</v>
      </c>
      <c r="D2835" s="38" t="s">
        <v>162</v>
      </c>
      <c r="E2835" s="38" t="s">
        <v>10515</v>
      </c>
      <c r="F2835" s="38" t="s">
        <v>11873</v>
      </c>
      <c r="G2835" s="221" t="s">
        <v>10516</v>
      </c>
      <c r="H2835" s="38" t="s">
        <v>13390</v>
      </c>
      <c r="I2835" s="221">
        <v>6.9976000000000003</v>
      </c>
      <c r="J2835" s="212" t="s">
        <v>17850</v>
      </c>
      <c r="K2835" s="53"/>
    </row>
    <row r="2836" spans="1:11" ht="31.2">
      <c r="A2836" s="53">
        <v>1302</v>
      </c>
      <c r="B2836" s="53">
        <v>41</v>
      </c>
      <c r="C2836" s="38" t="s">
        <v>11850</v>
      </c>
      <c r="D2836" s="38" t="s">
        <v>160</v>
      </c>
      <c r="E2836" s="38" t="s">
        <v>10515</v>
      </c>
      <c r="F2836" s="38" t="s">
        <v>13265</v>
      </c>
      <c r="G2836" s="221" t="s">
        <v>10516</v>
      </c>
      <c r="H2836" s="38" t="s">
        <v>13391</v>
      </c>
      <c r="I2836" s="221">
        <v>9.8663000000000007</v>
      </c>
      <c r="J2836" s="212" t="s">
        <v>17850</v>
      </c>
      <c r="K2836" s="53"/>
    </row>
    <row r="2837" spans="1:11" ht="31.2">
      <c r="A2837" s="53">
        <v>1303</v>
      </c>
      <c r="B2837" s="53">
        <v>42</v>
      </c>
      <c r="C2837" s="38" t="s">
        <v>11853</v>
      </c>
      <c r="D2837" s="38" t="s">
        <v>194</v>
      </c>
      <c r="E2837" s="38" t="s">
        <v>11200</v>
      </c>
      <c r="F2837" s="38" t="s">
        <v>13266</v>
      </c>
      <c r="G2837" s="221" t="s">
        <v>10516</v>
      </c>
      <c r="H2837" s="38" t="s">
        <v>13392</v>
      </c>
      <c r="I2837" s="221">
        <v>9.0146999999999995</v>
      </c>
      <c r="J2837" s="212" t="s">
        <v>17850</v>
      </c>
      <c r="K2837" s="53"/>
    </row>
    <row r="2838" spans="1:11" ht="31.2">
      <c r="A2838" s="53">
        <v>1304</v>
      </c>
      <c r="B2838" s="53">
        <v>43</v>
      </c>
      <c r="C2838" s="38" t="s">
        <v>11850</v>
      </c>
      <c r="D2838" s="38" t="s">
        <v>162</v>
      </c>
      <c r="E2838" s="38" t="s">
        <v>10515</v>
      </c>
      <c r="F2838" s="38" t="s">
        <v>11873</v>
      </c>
      <c r="G2838" s="221" t="s">
        <v>10516</v>
      </c>
      <c r="H2838" s="38" t="s">
        <v>13393</v>
      </c>
      <c r="I2838" s="221">
        <v>6.968</v>
      </c>
      <c r="J2838" s="212" t="s">
        <v>17850</v>
      </c>
      <c r="K2838" s="53"/>
    </row>
    <row r="2839" spans="1:11" ht="31.2">
      <c r="A2839" s="53">
        <v>1305</v>
      </c>
      <c r="B2839" s="53">
        <v>44</v>
      </c>
      <c r="C2839" s="38" t="s">
        <v>11853</v>
      </c>
      <c r="D2839" s="38" t="s">
        <v>192</v>
      </c>
      <c r="E2839" s="38" t="s">
        <v>10515</v>
      </c>
      <c r="F2839" s="38" t="s">
        <v>13257</v>
      </c>
      <c r="G2839" s="221" t="s">
        <v>10516</v>
      </c>
      <c r="H2839" s="38" t="s">
        <v>13394</v>
      </c>
      <c r="I2839" s="221">
        <v>3.4548000000000001</v>
      </c>
      <c r="J2839" s="212" t="s">
        <v>17850</v>
      </c>
      <c r="K2839" s="53"/>
    </row>
    <row r="2840" spans="1:11" ht="31.2">
      <c r="A2840" s="53">
        <v>1306</v>
      </c>
      <c r="B2840" s="53">
        <v>45</v>
      </c>
      <c r="C2840" s="38" t="s">
        <v>11853</v>
      </c>
      <c r="D2840" s="38" t="s">
        <v>192</v>
      </c>
      <c r="E2840" s="38" t="s">
        <v>10515</v>
      </c>
      <c r="F2840" s="38" t="s">
        <v>13257</v>
      </c>
      <c r="G2840" s="221" t="s">
        <v>10516</v>
      </c>
      <c r="H2840" s="38" t="s">
        <v>13395</v>
      </c>
      <c r="I2840" s="221">
        <v>1.5321</v>
      </c>
      <c r="J2840" s="212" t="s">
        <v>17850</v>
      </c>
      <c r="K2840" s="53"/>
    </row>
    <row r="2841" spans="1:11" ht="46.8">
      <c r="A2841" s="53">
        <v>1307</v>
      </c>
      <c r="B2841" s="53">
        <v>46</v>
      </c>
      <c r="C2841" s="38" t="s">
        <v>11853</v>
      </c>
      <c r="D2841" s="38" t="s">
        <v>191</v>
      </c>
      <c r="E2841" s="38" t="s">
        <v>10515</v>
      </c>
      <c r="F2841" s="38" t="s">
        <v>13261</v>
      </c>
      <c r="G2841" s="221" t="s">
        <v>10516</v>
      </c>
      <c r="H2841" s="38" t="s">
        <v>13396</v>
      </c>
      <c r="I2841" s="221">
        <v>171.2687</v>
      </c>
      <c r="J2841" s="212" t="s">
        <v>17850</v>
      </c>
      <c r="K2841" s="53"/>
    </row>
    <row r="2842" spans="1:11" ht="31.2">
      <c r="A2842" s="53">
        <v>1308</v>
      </c>
      <c r="B2842" s="53">
        <v>47</v>
      </c>
      <c r="C2842" s="38" t="s">
        <v>11853</v>
      </c>
      <c r="D2842" s="38" t="s">
        <v>192</v>
      </c>
      <c r="E2842" s="38" t="s">
        <v>10515</v>
      </c>
      <c r="F2842" s="38" t="s">
        <v>13257</v>
      </c>
      <c r="G2842" s="221" t="s">
        <v>10516</v>
      </c>
      <c r="H2842" s="38" t="s">
        <v>13397</v>
      </c>
      <c r="I2842" s="221">
        <v>4.6181000000000001</v>
      </c>
      <c r="J2842" s="212" t="s">
        <v>17850</v>
      </c>
      <c r="K2842" s="53"/>
    </row>
    <row r="2843" spans="1:11" ht="31.2">
      <c r="A2843" s="53">
        <v>1309</v>
      </c>
      <c r="B2843" s="53">
        <v>48</v>
      </c>
      <c r="C2843" s="38" t="s">
        <v>11853</v>
      </c>
      <c r="D2843" s="38" t="s">
        <v>192</v>
      </c>
      <c r="E2843" s="38" t="s">
        <v>10515</v>
      </c>
      <c r="F2843" s="38" t="s">
        <v>13257</v>
      </c>
      <c r="G2843" s="221" t="s">
        <v>10516</v>
      </c>
      <c r="H2843" s="38" t="s">
        <v>13398</v>
      </c>
      <c r="I2843" s="221">
        <v>3.5547</v>
      </c>
      <c r="J2843" s="212" t="s">
        <v>17850</v>
      </c>
      <c r="K2843" s="53"/>
    </row>
    <row r="2844" spans="1:11" ht="31.2">
      <c r="A2844" s="53">
        <v>1310</v>
      </c>
      <c r="B2844" s="53">
        <v>49</v>
      </c>
      <c r="C2844" s="38" t="s">
        <v>11850</v>
      </c>
      <c r="D2844" s="38" t="s">
        <v>162</v>
      </c>
      <c r="E2844" s="38" t="s">
        <v>10515</v>
      </c>
      <c r="F2844" s="38" t="s">
        <v>11873</v>
      </c>
      <c r="G2844" s="221" t="s">
        <v>10516</v>
      </c>
      <c r="H2844" s="38" t="s">
        <v>13399</v>
      </c>
      <c r="I2844" s="221">
        <v>0.79</v>
      </c>
      <c r="J2844" s="212" t="s">
        <v>17850</v>
      </c>
      <c r="K2844" s="53"/>
    </row>
    <row r="2845" spans="1:11" ht="31.2">
      <c r="A2845" s="53">
        <v>1311</v>
      </c>
      <c r="B2845" s="53">
        <v>50</v>
      </c>
      <c r="C2845" s="38" t="s">
        <v>11853</v>
      </c>
      <c r="D2845" s="38" t="s">
        <v>191</v>
      </c>
      <c r="E2845" s="38" t="s">
        <v>10515</v>
      </c>
      <c r="F2845" s="38" t="s">
        <v>13267</v>
      </c>
      <c r="G2845" s="221" t="s">
        <v>10516</v>
      </c>
      <c r="H2845" s="38" t="s">
        <v>13400</v>
      </c>
      <c r="I2845" s="221">
        <v>3.3921000000000001</v>
      </c>
      <c r="J2845" s="212" t="s">
        <v>17850</v>
      </c>
      <c r="K2845" s="53"/>
    </row>
    <row r="2846" spans="1:11" ht="31.2">
      <c r="A2846" s="53">
        <v>1312</v>
      </c>
      <c r="B2846" s="53">
        <v>51</v>
      </c>
      <c r="C2846" s="38" t="s">
        <v>11853</v>
      </c>
      <c r="D2846" s="38" t="s">
        <v>192</v>
      </c>
      <c r="E2846" s="38" t="s">
        <v>10518</v>
      </c>
      <c r="F2846" s="38" t="s">
        <v>13262</v>
      </c>
      <c r="G2846" s="221" t="s">
        <v>10516</v>
      </c>
      <c r="H2846" s="38" t="s">
        <v>13401</v>
      </c>
      <c r="I2846" s="221">
        <v>2</v>
      </c>
      <c r="J2846" s="212" t="s">
        <v>17850</v>
      </c>
      <c r="K2846" s="53"/>
    </row>
    <row r="2847" spans="1:11" ht="31.2">
      <c r="A2847" s="53">
        <v>1313</v>
      </c>
      <c r="B2847" s="53">
        <v>52</v>
      </c>
      <c r="C2847" s="38" t="s">
        <v>11853</v>
      </c>
      <c r="D2847" s="38" t="s">
        <v>192</v>
      </c>
      <c r="E2847" s="38" t="s">
        <v>10518</v>
      </c>
      <c r="F2847" s="38" t="s">
        <v>13262</v>
      </c>
      <c r="G2847" s="221" t="s">
        <v>10516</v>
      </c>
      <c r="H2847" s="38" t="s">
        <v>13402</v>
      </c>
      <c r="I2847" s="221">
        <v>1.7529999999999999</v>
      </c>
      <c r="J2847" s="212" t="s">
        <v>17850</v>
      </c>
      <c r="K2847" s="56"/>
    </row>
    <row r="2848" spans="1:11" ht="31.2">
      <c r="A2848" s="53">
        <v>1314</v>
      </c>
      <c r="B2848" s="53">
        <v>53</v>
      </c>
      <c r="C2848" s="38" t="s">
        <v>11853</v>
      </c>
      <c r="D2848" s="38" t="s">
        <v>192</v>
      </c>
      <c r="E2848" s="38" t="s">
        <v>10515</v>
      </c>
      <c r="F2848" s="38" t="s">
        <v>13256</v>
      </c>
      <c r="G2848" s="221" t="s">
        <v>10516</v>
      </c>
      <c r="H2848" s="38" t="s">
        <v>13403</v>
      </c>
      <c r="I2848" s="221">
        <v>7.4291999999999998</v>
      </c>
      <c r="J2848" s="212" t="s">
        <v>17850</v>
      </c>
      <c r="K2848" s="53"/>
    </row>
    <row r="2849" spans="1:11" ht="31.2">
      <c r="A2849" s="53">
        <v>1315</v>
      </c>
      <c r="B2849" s="53">
        <v>54</v>
      </c>
      <c r="C2849" s="38" t="s">
        <v>11853</v>
      </c>
      <c r="D2849" s="38" t="s">
        <v>192</v>
      </c>
      <c r="E2849" s="38" t="s">
        <v>10515</v>
      </c>
      <c r="F2849" s="38" t="s">
        <v>13257</v>
      </c>
      <c r="G2849" s="221" t="s">
        <v>10516</v>
      </c>
      <c r="H2849" s="38" t="s">
        <v>13404</v>
      </c>
      <c r="I2849" s="221">
        <v>2.9079000000000002</v>
      </c>
      <c r="J2849" s="212" t="s">
        <v>17850</v>
      </c>
      <c r="K2849" s="53"/>
    </row>
    <row r="2850" spans="1:11" ht="31.2">
      <c r="A2850" s="53">
        <v>1316</v>
      </c>
      <c r="B2850" s="53">
        <v>55</v>
      </c>
      <c r="C2850" s="38" t="s">
        <v>11850</v>
      </c>
      <c r="D2850" s="38" t="s">
        <v>160</v>
      </c>
      <c r="E2850" s="38" t="s">
        <v>10518</v>
      </c>
      <c r="F2850" s="38" t="s">
        <v>13268</v>
      </c>
      <c r="G2850" s="221" t="s">
        <v>10516</v>
      </c>
      <c r="H2850" s="38" t="s">
        <v>13405</v>
      </c>
      <c r="I2850" s="221">
        <v>2</v>
      </c>
      <c r="J2850" s="212" t="s">
        <v>17850</v>
      </c>
      <c r="K2850" s="53"/>
    </row>
    <row r="2851" spans="1:11" ht="31.2">
      <c r="A2851" s="53">
        <v>1317</v>
      </c>
      <c r="B2851" s="53">
        <v>56</v>
      </c>
      <c r="C2851" s="38" t="s">
        <v>11853</v>
      </c>
      <c r="D2851" s="38" t="s">
        <v>192</v>
      </c>
      <c r="E2851" s="38" t="s">
        <v>10515</v>
      </c>
      <c r="F2851" s="38" t="s">
        <v>13257</v>
      </c>
      <c r="G2851" s="221" t="s">
        <v>10516</v>
      </c>
      <c r="H2851" s="38" t="s">
        <v>13406</v>
      </c>
      <c r="I2851" s="221">
        <v>2.2536</v>
      </c>
      <c r="J2851" s="212" t="s">
        <v>17850</v>
      </c>
      <c r="K2851" s="53"/>
    </row>
    <row r="2852" spans="1:11" ht="46.8">
      <c r="A2852" s="53">
        <v>1318</v>
      </c>
      <c r="B2852" s="53">
        <v>57</v>
      </c>
      <c r="C2852" s="38" t="s">
        <v>11851</v>
      </c>
      <c r="D2852" s="38" t="s">
        <v>178</v>
      </c>
      <c r="E2852" s="38" t="s">
        <v>13241</v>
      </c>
      <c r="F2852" s="38" t="s">
        <v>13269</v>
      </c>
      <c r="G2852" s="221" t="s">
        <v>10602</v>
      </c>
      <c r="H2852" s="38" t="s">
        <v>13407</v>
      </c>
      <c r="I2852" s="221">
        <v>39.444099999999999</v>
      </c>
      <c r="J2852" s="212" t="s">
        <v>17850</v>
      </c>
      <c r="K2852" s="53"/>
    </row>
    <row r="2853" spans="1:11" ht="31.2">
      <c r="A2853" s="53">
        <v>1319</v>
      </c>
      <c r="B2853" s="53">
        <v>58</v>
      </c>
      <c r="C2853" s="38" t="s">
        <v>11853</v>
      </c>
      <c r="D2853" s="38" t="s">
        <v>192</v>
      </c>
      <c r="E2853" s="38" t="s">
        <v>10515</v>
      </c>
      <c r="F2853" s="38" t="s">
        <v>13257</v>
      </c>
      <c r="G2853" s="221" t="s">
        <v>10516</v>
      </c>
      <c r="H2853" s="38" t="s">
        <v>13408</v>
      </c>
      <c r="I2853" s="221">
        <v>1.9966999999999999</v>
      </c>
      <c r="J2853" s="212" t="s">
        <v>17850</v>
      </c>
      <c r="K2853" s="53"/>
    </row>
    <row r="2854" spans="1:11" ht="46.8">
      <c r="A2854" s="53">
        <v>1320</v>
      </c>
      <c r="B2854" s="53">
        <v>59</v>
      </c>
      <c r="C2854" s="38" t="s">
        <v>11853</v>
      </c>
      <c r="D2854" s="38" t="s">
        <v>191</v>
      </c>
      <c r="E2854" s="38" t="s">
        <v>10515</v>
      </c>
      <c r="F2854" s="38" t="s">
        <v>13261</v>
      </c>
      <c r="G2854" s="221" t="s">
        <v>10516</v>
      </c>
      <c r="H2854" s="38" t="s">
        <v>13409</v>
      </c>
      <c r="I2854" s="221">
        <v>151.90039999999999</v>
      </c>
      <c r="J2854" s="212" t="s">
        <v>17850</v>
      </c>
      <c r="K2854" s="53"/>
    </row>
    <row r="2855" spans="1:11" ht="31.2">
      <c r="A2855" s="53">
        <v>1321</v>
      </c>
      <c r="B2855" s="53">
        <v>60</v>
      </c>
      <c r="C2855" s="38" t="s">
        <v>11853</v>
      </c>
      <c r="D2855" s="38" t="s">
        <v>192</v>
      </c>
      <c r="E2855" s="38" t="s">
        <v>10515</v>
      </c>
      <c r="F2855" s="38" t="s">
        <v>13257</v>
      </c>
      <c r="G2855" s="221" t="s">
        <v>10516</v>
      </c>
      <c r="H2855" s="38" t="s">
        <v>13411</v>
      </c>
      <c r="I2855" s="221">
        <v>3.1871999999999998</v>
      </c>
      <c r="J2855" s="212" t="s">
        <v>17850</v>
      </c>
      <c r="K2855" s="53"/>
    </row>
    <row r="2856" spans="1:11" ht="31.2">
      <c r="A2856" s="53">
        <v>1322</v>
      </c>
      <c r="B2856" s="53">
        <v>61</v>
      </c>
      <c r="C2856" s="38" t="s">
        <v>11853</v>
      </c>
      <c r="D2856" s="38" t="s">
        <v>192</v>
      </c>
      <c r="E2856" s="38" t="s">
        <v>10518</v>
      </c>
      <c r="F2856" s="38" t="s">
        <v>13255</v>
      </c>
      <c r="G2856" s="221" t="s">
        <v>10516</v>
      </c>
      <c r="H2856" s="38" t="s">
        <v>13412</v>
      </c>
      <c r="I2856" s="221">
        <v>2.7831000000000001</v>
      </c>
      <c r="J2856" s="212" t="s">
        <v>17850</v>
      </c>
      <c r="K2856" s="53"/>
    </row>
    <row r="2857" spans="1:11" ht="31.2">
      <c r="A2857" s="53">
        <v>1323</v>
      </c>
      <c r="B2857" s="53">
        <v>62</v>
      </c>
      <c r="C2857" s="38" t="s">
        <v>11850</v>
      </c>
      <c r="D2857" s="38" t="s">
        <v>162</v>
      </c>
      <c r="E2857" s="38" t="s">
        <v>10515</v>
      </c>
      <c r="F2857" s="38" t="s">
        <v>11873</v>
      </c>
      <c r="G2857" s="221" t="s">
        <v>10516</v>
      </c>
      <c r="H2857" s="38" t="s">
        <v>13413</v>
      </c>
      <c r="I2857" s="221">
        <v>3.3706</v>
      </c>
      <c r="J2857" s="212" t="s">
        <v>17850</v>
      </c>
      <c r="K2857" s="53"/>
    </row>
    <row r="2858" spans="1:11" ht="31.2">
      <c r="A2858" s="53">
        <v>1324</v>
      </c>
      <c r="B2858" s="53">
        <v>63</v>
      </c>
      <c r="C2858" s="38" t="s">
        <v>11853</v>
      </c>
      <c r="D2858" s="38" t="s">
        <v>192</v>
      </c>
      <c r="E2858" s="38" t="s">
        <v>10515</v>
      </c>
      <c r="F2858" s="38" t="s">
        <v>13257</v>
      </c>
      <c r="G2858" s="221" t="s">
        <v>10516</v>
      </c>
      <c r="H2858" s="38" t="s">
        <v>13414</v>
      </c>
      <c r="I2858" s="221">
        <v>3.6254</v>
      </c>
      <c r="J2858" s="212" t="s">
        <v>17850</v>
      </c>
      <c r="K2858" s="53"/>
    </row>
    <row r="2859" spans="1:11" ht="31.2">
      <c r="A2859" s="53">
        <v>1325</v>
      </c>
      <c r="B2859" s="53">
        <v>64</v>
      </c>
      <c r="C2859" s="38" t="s">
        <v>11853</v>
      </c>
      <c r="D2859" s="38" t="s">
        <v>192</v>
      </c>
      <c r="E2859" s="38" t="s">
        <v>10515</v>
      </c>
      <c r="F2859" s="38" t="s">
        <v>13257</v>
      </c>
      <c r="G2859" s="221" t="s">
        <v>10516</v>
      </c>
      <c r="H2859" s="38" t="s">
        <v>13415</v>
      </c>
      <c r="I2859" s="221">
        <v>5.2919</v>
      </c>
      <c r="J2859" s="212" t="s">
        <v>17850</v>
      </c>
      <c r="K2859" s="53"/>
    </row>
    <row r="2860" spans="1:11" ht="31.2">
      <c r="A2860" s="53">
        <v>1326</v>
      </c>
      <c r="B2860" s="53">
        <v>65</v>
      </c>
      <c r="C2860" s="38" t="s">
        <v>11853</v>
      </c>
      <c r="D2860" s="38" t="s">
        <v>192</v>
      </c>
      <c r="E2860" s="38" t="s">
        <v>10515</v>
      </c>
      <c r="F2860" s="38" t="s">
        <v>13257</v>
      </c>
      <c r="G2860" s="221" t="s">
        <v>10516</v>
      </c>
      <c r="H2860" s="38" t="s">
        <v>13416</v>
      </c>
      <c r="I2860" s="221">
        <v>6.1231</v>
      </c>
      <c r="J2860" s="212" t="s">
        <v>17850</v>
      </c>
      <c r="K2860" s="53"/>
    </row>
    <row r="2861" spans="1:11" ht="31.2">
      <c r="A2861" s="53">
        <v>1327</v>
      </c>
      <c r="B2861" s="53">
        <v>66</v>
      </c>
      <c r="C2861" s="38" t="s">
        <v>11853</v>
      </c>
      <c r="D2861" s="38" t="s">
        <v>192</v>
      </c>
      <c r="E2861" s="38" t="s">
        <v>10515</v>
      </c>
      <c r="F2861" s="38" t="s">
        <v>13257</v>
      </c>
      <c r="G2861" s="221" t="s">
        <v>10516</v>
      </c>
      <c r="H2861" s="38" t="s">
        <v>13417</v>
      </c>
      <c r="I2861" s="221">
        <v>5.2172000000000001</v>
      </c>
      <c r="J2861" s="212" t="s">
        <v>17850</v>
      </c>
      <c r="K2861" s="53"/>
    </row>
    <row r="2862" spans="1:11" ht="31.2">
      <c r="A2862" s="53">
        <v>1328</v>
      </c>
      <c r="B2862" s="53">
        <v>67</v>
      </c>
      <c r="C2862" s="38" t="s">
        <v>11850</v>
      </c>
      <c r="D2862" s="38" t="s">
        <v>162</v>
      </c>
      <c r="E2862" s="38" t="s">
        <v>10515</v>
      </c>
      <c r="F2862" s="38" t="s">
        <v>11873</v>
      </c>
      <c r="G2862" s="221" t="s">
        <v>10516</v>
      </c>
      <c r="H2862" s="38" t="s">
        <v>13418</v>
      </c>
      <c r="I2862" s="221">
        <v>0.79</v>
      </c>
      <c r="J2862" s="212" t="s">
        <v>17850</v>
      </c>
      <c r="K2862" s="53"/>
    </row>
    <row r="2863" spans="1:11" ht="31.2">
      <c r="A2863" s="53">
        <v>1329</v>
      </c>
      <c r="B2863" s="53">
        <v>68</v>
      </c>
      <c r="C2863" s="38" t="s">
        <v>11850</v>
      </c>
      <c r="D2863" s="38" t="s">
        <v>162</v>
      </c>
      <c r="E2863" s="38" t="s">
        <v>10515</v>
      </c>
      <c r="F2863" s="38" t="s">
        <v>11873</v>
      </c>
      <c r="G2863" s="221" t="s">
        <v>10516</v>
      </c>
      <c r="H2863" s="38" t="s">
        <v>13419</v>
      </c>
      <c r="I2863" s="221">
        <v>8.0463000000000005</v>
      </c>
      <c r="J2863" s="212" t="s">
        <v>17850</v>
      </c>
      <c r="K2863" s="53"/>
    </row>
    <row r="2864" spans="1:11" ht="31.2">
      <c r="A2864" s="53">
        <v>1330</v>
      </c>
      <c r="B2864" s="53">
        <v>69</v>
      </c>
      <c r="C2864" s="38" t="s">
        <v>11850</v>
      </c>
      <c r="D2864" s="38" t="s">
        <v>160</v>
      </c>
      <c r="E2864" s="38" t="s">
        <v>10515</v>
      </c>
      <c r="F2864" s="38" t="s">
        <v>13270</v>
      </c>
      <c r="G2864" s="221" t="s">
        <v>10516</v>
      </c>
      <c r="H2864" s="38" t="s">
        <v>13420</v>
      </c>
      <c r="I2864" s="221">
        <v>12.476699999999999</v>
      </c>
      <c r="J2864" s="212" t="s">
        <v>17850</v>
      </c>
      <c r="K2864" s="53"/>
    </row>
    <row r="2865" spans="1:11" ht="31.2">
      <c r="A2865" s="53">
        <v>1331</v>
      </c>
      <c r="B2865" s="53">
        <v>70</v>
      </c>
      <c r="C2865" s="38" t="s">
        <v>11853</v>
      </c>
      <c r="D2865" s="38" t="s">
        <v>192</v>
      </c>
      <c r="E2865" s="38" t="s">
        <v>10515</v>
      </c>
      <c r="F2865" s="38" t="s">
        <v>13257</v>
      </c>
      <c r="G2865" s="221" t="s">
        <v>10516</v>
      </c>
      <c r="H2865" s="38" t="s">
        <v>13421</v>
      </c>
      <c r="I2865" s="221">
        <v>1.8187</v>
      </c>
      <c r="J2865" s="212" t="s">
        <v>17850</v>
      </c>
      <c r="K2865" s="53"/>
    </row>
    <row r="2866" spans="1:11" ht="31.2">
      <c r="A2866" s="53">
        <v>1332</v>
      </c>
      <c r="B2866" s="53">
        <v>71</v>
      </c>
      <c r="C2866" s="38" t="s">
        <v>11853</v>
      </c>
      <c r="D2866" s="38" t="s">
        <v>192</v>
      </c>
      <c r="E2866" s="38" t="s">
        <v>10515</v>
      </c>
      <c r="F2866" s="38" t="s">
        <v>13256</v>
      </c>
      <c r="G2866" s="221" t="s">
        <v>10516</v>
      </c>
      <c r="H2866" s="38" t="s">
        <v>13422</v>
      </c>
      <c r="I2866" s="221">
        <v>4.6614000000000004</v>
      </c>
      <c r="J2866" s="212" t="s">
        <v>17850</v>
      </c>
      <c r="K2866" s="53"/>
    </row>
    <row r="2867" spans="1:11" ht="31.2">
      <c r="A2867" s="53">
        <v>1333</v>
      </c>
      <c r="B2867" s="53">
        <v>72</v>
      </c>
      <c r="C2867" s="38" t="s">
        <v>11853</v>
      </c>
      <c r="D2867" s="38" t="s">
        <v>192</v>
      </c>
      <c r="E2867" s="38" t="s">
        <v>10515</v>
      </c>
      <c r="F2867" s="38" t="s">
        <v>13255</v>
      </c>
      <c r="G2867" s="221" t="s">
        <v>10516</v>
      </c>
      <c r="H2867" s="38" t="s">
        <v>13424</v>
      </c>
      <c r="I2867" s="221">
        <v>6.07</v>
      </c>
      <c r="J2867" s="212" t="s">
        <v>17850</v>
      </c>
      <c r="K2867" s="53"/>
    </row>
    <row r="2868" spans="1:11" ht="31.2">
      <c r="A2868" s="53">
        <v>1334</v>
      </c>
      <c r="B2868" s="53">
        <v>73</v>
      </c>
      <c r="C2868" s="38" t="s">
        <v>11853</v>
      </c>
      <c r="D2868" s="38" t="s">
        <v>192</v>
      </c>
      <c r="E2868" s="38" t="s">
        <v>11201</v>
      </c>
      <c r="F2868" s="38" t="s">
        <v>13257</v>
      </c>
      <c r="G2868" s="221" t="s">
        <v>10516</v>
      </c>
      <c r="H2868" s="38" t="s">
        <v>13425</v>
      </c>
      <c r="I2868" s="221">
        <v>6.2195999999999998</v>
      </c>
      <c r="J2868" s="212" t="s">
        <v>17850</v>
      </c>
      <c r="K2868" s="53"/>
    </row>
    <row r="2869" spans="1:11" ht="31.2">
      <c r="A2869" s="53">
        <v>1335</v>
      </c>
      <c r="B2869" s="53">
        <v>74</v>
      </c>
      <c r="C2869" s="38" t="s">
        <v>11853</v>
      </c>
      <c r="D2869" s="38" t="s">
        <v>192</v>
      </c>
      <c r="E2869" s="38" t="s">
        <v>10515</v>
      </c>
      <c r="F2869" s="38" t="s">
        <v>13257</v>
      </c>
      <c r="G2869" s="221" t="s">
        <v>10516</v>
      </c>
      <c r="H2869" s="38" t="s">
        <v>13426</v>
      </c>
      <c r="I2869" s="221">
        <v>6.4237000000000002</v>
      </c>
      <c r="J2869" s="212" t="s">
        <v>17850</v>
      </c>
      <c r="K2869" s="53"/>
    </row>
    <row r="2870" spans="1:11" ht="46.8">
      <c r="A2870" s="53">
        <v>1336</v>
      </c>
      <c r="B2870" s="53">
        <v>75</v>
      </c>
      <c r="C2870" s="38" t="s">
        <v>11853</v>
      </c>
      <c r="D2870" s="38" t="s">
        <v>191</v>
      </c>
      <c r="E2870" s="38" t="s">
        <v>10515</v>
      </c>
      <c r="F2870" s="38" t="s">
        <v>13261</v>
      </c>
      <c r="G2870" s="221" t="s">
        <v>10516</v>
      </c>
      <c r="H2870" s="38" t="s">
        <v>13427</v>
      </c>
      <c r="I2870" s="221">
        <v>154.489</v>
      </c>
      <c r="J2870" s="212" t="s">
        <v>17850</v>
      </c>
      <c r="K2870" s="53"/>
    </row>
    <row r="2871" spans="1:11" ht="31.2">
      <c r="A2871" s="53">
        <v>1337</v>
      </c>
      <c r="B2871" s="53">
        <v>76</v>
      </c>
      <c r="C2871" s="38" t="s">
        <v>11853</v>
      </c>
      <c r="D2871" s="38" t="s">
        <v>192</v>
      </c>
      <c r="E2871" s="38" t="s">
        <v>10515</v>
      </c>
      <c r="F2871" s="38" t="s">
        <v>13257</v>
      </c>
      <c r="G2871" s="221" t="s">
        <v>10516</v>
      </c>
      <c r="H2871" s="38" t="s">
        <v>13428</v>
      </c>
      <c r="I2871" s="221">
        <v>0.17960000000000001</v>
      </c>
      <c r="J2871" s="212" t="s">
        <v>17850</v>
      </c>
      <c r="K2871" s="53"/>
    </row>
    <row r="2872" spans="1:11" ht="31.2">
      <c r="A2872" s="53">
        <v>1338</v>
      </c>
      <c r="B2872" s="53">
        <v>77</v>
      </c>
      <c r="C2872" s="38" t="s">
        <v>11850</v>
      </c>
      <c r="D2872" s="38" t="s">
        <v>162</v>
      </c>
      <c r="E2872" s="38" t="s">
        <v>10515</v>
      </c>
      <c r="F2872" s="38" t="s">
        <v>11873</v>
      </c>
      <c r="G2872" s="221" t="s">
        <v>10516</v>
      </c>
      <c r="H2872" s="38" t="s">
        <v>13429</v>
      </c>
      <c r="I2872" s="221">
        <v>3.3730000000000002</v>
      </c>
      <c r="J2872" s="212" t="s">
        <v>17850</v>
      </c>
      <c r="K2872" s="53"/>
    </row>
    <row r="2873" spans="1:11" ht="31.2">
      <c r="A2873" s="53">
        <v>1339</v>
      </c>
      <c r="B2873" s="53">
        <v>78</v>
      </c>
      <c r="C2873" s="38" t="s">
        <v>11853</v>
      </c>
      <c r="D2873" s="38" t="s">
        <v>192</v>
      </c>
      <c r="E2873" s="38" t="s">
        <v>10515</v>
      </c>
      <c r="F2873" s="38" t="s">
        <v>13255</v>
      </c>
      <c r="G2873" s="221" t="s">
        <v>10516</v>
      </c>
      <c r="H2873" s="38" t="s">
        <v>13430</v>
      </c>
      <c r="I2873" s="221">
        <v>5.56</v>
      </c>
      <c r="J2873" s="212" t="s">
        <v>17850</v>
      </c>
      <c r="K2873" s="53"/>
    </row>
    <row r="2874" spans="1:11" ht="31.2">
      <c r="A2874" s="53">
        <v>1340</v>
      </c>
      <c r="B2874" s="53">
        <v>79</v>
      </c>
      <c r="C2874" s="38" t="s">
        <v>11853</v>
      </c>
      <c r="D2874" s="38" t="s">
        <v>192</v>
      </c>
      <c r="E2874" s="38" t="s">
        <v>10515</v>
      </c>
      <c r="F2874" s="38" t="s">
        <v>13256</v>
      </c>
      <c r="G2874" s="221" t="s">
        <v>10516</v>
      </c>
      <c r="H2874" s="38" t="s">
        <v>13431</v>
      </c>
      <c r="I2874" s="221">
        <v>0.1142</v>
      </c>
      <c r="J2874" s="212" t="s">
        <v>17850</v>
      </c>
      <c r="K2874" s="53"/>
    </row>
    <row r="2875" spans="1:11" ht="31.2">
      <c r="A2875" s="53">
        <v>1341</v>
      </c>
      <c r="B2875" s="53">
        <v>80</v>
      </c>
      <c r="C2875" s="38" t="s">
        <v>11853</v>
      </c>
      <c r="D2875" s="38" t="s">
        <v>192</v>
      </c>
      <c r="E2875" s="38" t="s">
        <v>10515</v>
      </c>
      <c r="F2875" s="38" t="s">
        <v>13256</v>
      </c>
      <c r="G2875" s="221" t="s">
        <v>10516</v>
      </c>
      <c r="H2875" s="38" t="s">
        <v>13432</v>
      </c>
      <c r="I2875" s="221">
        <v>4.6615000000000002</v>
      </c>
      <c r="J2875" s="212" t="s">
        <v>17850</v>
      </c>
      <c r="K2875" s="53"/>
    </row>
    <row r="2876" spans="1:11" ht="31.2">
      <c r="A2876" s="53">
        <v>1342</v>
      </c>
      <c r="B2876" s="53">
        <v>81</v>
      </c>
      <c r="C2876" s="38" t="s">
        <v>11850</v>
      </c>
      <c r="D2876" s="38" t="s">
        <v>162</v>
      </c>
      <c r="E2876" s="38" t="s">
        <v>10515</v>
      </c>
      <c r="F2876" s="38" t="s">
        <v>11873</v>
      </c>
      <c r="G2876" s="221" t="s">
        <v>10516</v>
      </c>
      <c r="H2876" s="38" t="s">
        <v>13433</v>
      </c>
      <c r="I2876" s="221">
        <v>6.9819000000000004</v>
      </c>
      <c r="J2876" s="212" t="s">
        <v>17850</v>
      </c>
      <c r="K2876" s="53"/>
    </row>
    <row r="2877" spans="1:11" ht="31.2">
      <c r="A2877" s="53">
        <v>1343</v>
      </c>
      <c r="B2877" s="53">
        <v>82</v>
      </c>
      <c r="C2877" s="38" t="s">
        <v>11853</v>
      </c>
      <c r="D2877" s="38" t="s">
        <v>192</v>
      </c>
      <c r="E2877" s="38" t="s">
        <v>13242</v>
      </c>
      <c r="F2877" s="38" t="s">
        <v>13262</v>
      </c>
      <c r="G2877" s="221" t="s">
        <v>10516</v>
      </c>
      <c r="H2877" s="38" t="s">
        <v>13434</v>
      </c>
      <c r="I2877" s="221">
        <v>1.8197000000000001</v>
      </c>
      <c r="J2877" s="212" t="s">
        <v>17850</v>
      </c>
      <c r="K2877" s="53"/>
    </row>
    <row r="2878" spans="1:11" ht="31.2">
      <c r="A2878" s="53">
        <v>1344</v>
      </c>
      <c r="B2878" s="53">
        <v>83</v>
      </c>
      <c r="C2878" s="38" t="s">
        <v>11853</v>
      </c>
      <c r="D2878" s="38" t="s">
        <v>192</v>
      </c>
      <c r="E2878" s="38" t="s">
        <v>10515</v>
      </c>
      <c r="F2878" s="38" t="s">
        <v>13256</v>
      </c>
      <c r="G2878" s="221" t="s">
        <v>10516</v>
      </c>
      <c r="H2878" s="38" t="s">
        <v>13435</v>
      </c>
      <c r="I2878" s="221">
        <v>0.48859999999999998</v>
      </c>
      <c r="J2878" s="212" t="s">
        <v>17850</v>
      </c>
      <c r="K2878" s="53"/>
    </row>
    <row r="2879" spans="1:11" ht="31.2">
      <c r="A2879" s="53">
        <v>1345</v>
      </c>
      <c r="B2879" s="53">
        <v>84</v>
      </c>
      <c r="C2879" s="38" t="s">
        <v>11853</v>
      </c>
      <c r="D2879" s="38" t="s">
        <v>192</v>
      </c>
      <c r="E2879" s="38" t="s">
        <v>10515</v>
      </c>
      <c r="F2879" s="38" t="s">
        <v>13257</v>
      </c>
      <c r="G2879" s="221" t="s">
        <v>10516</v>
      </c>
      <c r="H2879" s="38" t="s">
        <v>13436</v>
      </c>
      <c r="I2879" s="221">
        <v>4.2363</v>
      </c>
      <c r="J2879" s="212" t="s">
        <v>17850</v>
      </c>
      <c r="K2879" s="53"/>
    </row>
    <row r="2880" spans="1:11" ht="31.2">
      <c r="A2880" s="53">
        <v>1346</v>
      </c>
      <c r="B2880" s="53">
        <v>85</v>
      </c>
      <c r="C2880" s="38" t="s">
        <v>11853</v>
      </c>
      <c r="D2880" s="38" t="s">
        <v>192</v>
      </c>
      <c r="E2880" s="38" t="s">
        <v>10515</v>
      </c>
      <c r="F2880" s="38" t="s">
        <v>13256</v>
      </c>
      <c r="G2880" s="221" t="s">
        <v>10516</v>
      </c>
      <c r="H2880" s="38" t="s">
        <v>13437</v>
      </c>
      <c r="I2880" s="221">
        <v>4.7567000000000004</v>
      </c>
      <c r="J2880" s="212" t="s">
        <v>17850</v>
      </c>
      <c r="K2880" s="53"/>
    </row>
    <row r="2881" spans="1:11" ht="31.2">
      <c r="A2881" s="53">
        <v>1347</v>
      </c>
      <c r="B2881" s="53">
        <v>86</v>
      </c>
      <c r="C2881" s="38" t="s">
        <v>11853</v>
      </c>
      <c r="D2881" s="38" t="s">
        <v>192</v>
      </c>
      <c r="E2881" s="38" t="s">
        <v>10515</v>
      </c>
      <c r="F2881" s="38" t="s">
        <v>13255</v>
      </c>
      <c r="G2881" s="221" t="s">
        <v>10516</v>
      </c>
      <c r="H2881" s="38" t="s">
        <v>13438</v>
      </c>
      <c r="I2881" s="221">
        <v>6.11</v>
      </c>
      <c r="J2881" s="212" t="s">
        <v>17850</v>
      </c>
      <c r="K2881" s="53"/>
    </row>
    <row r="2882" spans="1:11" ht="31.2">
      <c r="A2882" s="53">
        <v>1348</v>
      </c>
      <c r="B2882" s="53">
        <v>87</v>
      </c>
      <c r="C2882" s="38" t="s">
        <v>11853</v>
      </c>
      <c r="D2882" s="38" t="s">
        <v>194</v>
      </c>
      <c r="E2882" s="38" t="s">
        <v>10515</v>
      </c>
      <c r="F2882" s="38" t="s">
        <v>13257</v>
      </c>
      <c r="G2882" s="221" t="s">
        <v>10516</v>
      </c>
      <c r="H2882" s="38" t="s">
        <v>13439</v>
      </c>
      <c r="I2882" s="221">
        <v>1.4285000000000001</v>
      </c>
      <c r="J2882" s="212" t="s">
        <v>17850</v>
      </c>
      <c r="K2882" s="53"/>
    </row>
    <row r="2883" spans="1:11" ht="31.2">
      <c r="A2883" s="53">
        <v>1349</v>
      </c>
      <c r="B2883" s="53">
        <v>88</v>
      </c>
      <c r="C2883" s="38" t="s">
        <v>11853</v>
      </c>
      <c r="D2883" s="38" t="s">
        <v>192</v>
      </c>
      <c r="E2883" s="38" t="s">
        <v>10515</v>
      </c>
      <c r="F2883" s="38" t="s">
        <v>13257</v>
      </c>
      <c r="G2883" s="221" t="s">
        <v>10516</v>
      </c>
      <c r="H2883" s="38" t="s">
        <v>13440</v>
      </c>
      <c r="I2883" s="221">
        <v>3.1556999999999999</v>
      </c>
      <c r="J2883" s="212" t="s">
        <v>17850</v>
      </c>
      <c r="K2883" s="53"/>
    </row>
    <row r="2884" spans="1:11" ht="46.8">
      <c r="A2884" s="53">
        <v>1350</v>
      </c>
      <c r="B2884" s="53">
        <v>89</v>
      </c>
      <c r="C2884" s="38" t="s">
        <v>11853</v>
      </c>
      <c r="D2884" s="38" t="s">
        <v>188</v>
      </c>
      <c r="E2884" s="38" t="s">
        <v>10515</v>
      </c>
      <c r="F2884" s="38" t="s">
        <v>13259</v>
      </c>
      <c r="G2884" s="221" t="s">
        <v>10516</v>
      </c>
      <c r="H2884" s="38" t="s">
        <v>13441</v>
      </c>
      <c r="I2884" s="221">
        <v>5.8505000000000003</v>
      </c>
      <c r="J2884" s="212" t="s">
        <v>17850</v>
      </c>
      <c r="K2884" s="53"/>
    </row>
    <row r="2885" spans="1:11" ht="31.2">
      <c r="A2885" s="53">
        <v>1351</v>
      </c>
      <c r="B2885" s="53">
        <v>90</v>
      </c>
      <c r="C2885" s="38" t="s">
        <v>11853</v>
      </c>
      <c r="D2885" s="38" t="s">
        <v>192</v>
      </c>
      <c r="E2885" s="38" t="s">
        <v>10515</v>
      </c>
      <c r="F2885" s="38" t="s">
        <v>13257</v>
      </c>
      <c r="G2885" s="221" t="s">
        <v>10516</v>
      </c>
      <c r="H2885" s="38" t="s">
        <v>13442</v>
      </c>
      <c r="I2885" s="221">
        <v>2.2246000000000001</v>
      </c>
      <c r="J2885" s="212" t="s">
        <v>17850</v>
      </c>
      <c r="K2885" s="53"/>
    </row>
    <row r="2886" spans="1:11" ht="31.2">
      <c r="A2886" s="53">
        <v>1352</v>
      </c>
      <c r="B2886" s="53">
        <v>91</v>
      </c>
      <c r="C2886" s="38" t="s">
        <v>11853</v>
      </c>
      <c r="D2886" s="38" t="s">
        <v>191</v>
      </c>
      <c r="E2886" s="38" t="s">
        <v>10515</v>
      </c>
      <c r="F2886" s="38" t="s">
        <v>13271</v>
      </c>
      <c r="G2886" s="221" t="s">
        <v>10516</v>
      </c>
      <c r="H2886" s="38" t="s">
        <v>13443</v>
      </c>
      <c r="I2886" s="221">
        <v>2.0390000000000001</v>
      </c>
      <c r="J2886" s="212" t="s">
        <v>17850</v>
      </c>
      <c r="K2886" s="53"/>
    </row>
    <row r="2887" spans="1:11" ht="31.2">
      <c r="A2887" s="53">
        <v>1353</v>
      </c>
      <c r="B2887" s="53">
        <v>92</v>
      </c>
      <c r="C2887" s="38" t="s">
        <v>11850</v>
      </c>
      <c r="D2887" s="38" t="s">
        <v>160</v>
      </c>
      <c r="E2887" s="38" t="s">
        <v>10515</v>
      </c>
      <c r="F2887" s="38" t="s">
        <v>13272</v>
      </c>
      <c r="G2887" s="221" t="s">
        <v>10516</v>
      </c>
      <c r="H2887" s="38" t="s">
        <v>13444</v>
      </c>
      <c r="I2887" s="221">
        <v>5.1981000000000002</v>
      </c>
      <c r="J2887" s="212" t="s">
        <v>17850</v>
      </c>
      <c r="K2887" s="53"/>
    </row>
    <row r="2888" spans="1:11" ht="31.2">
      <c r="A2888" s="53">
        <v>1354</v>
      </c>
      <c r="B2888" s="53">
        <v>93</v>
      </c>
      <c r="C2888" s="38" t="s">
        <v>11853</v>
      </c>
      <c r="D2888" s="38" t="s">
        <v>191</v>
      </c>
      <c r="E2888" s="38" t="s">
        <v>10515</v>
      </c>
      <c r="F2888" s="38" t="s">
        <v>13271</v>
      </c>
      <c r="G2888" s="221" t="s">
        <v>10516</v>
      </c>
      <c r="H2888" s="38" t="s">
        <v>13445</v>
      </c>
      <c r="I2888" s="221">
        <v>2.8557000000000001</v>
      </c>
      <c r="J2888" s="212" t="s">
        <v>17850</v>
      </c>
      <c r="K2888" s="53"/>
    </row>
    <row r="2889" spans="1:11" ht="31.2">
      <c r="A2889" s="53">
        <v>1355</v>
      </c>
      <c r="B2889" s="53">
        <v>94</v>
      </c>
      <c r="C2889" s="38" t="s">
        <v>11853</v>
      </c>
      <c r="D2889" s="38" t="s">
        <v>191</v>
      </c>
      <c r="E2889" s="38" t="s">
        <v>10515</v>
      </c>
      <c r="F2889" s="38" t="s">
        <v>13258</v>
      </c>
      <c r="G2889" s="221" t="s">
        <v>10516</v>
      </c>
      <c r="H2889" s="38" t="s">
        <v>13446</v>
      </c>
      <c r="I2889" s="221">
        <v>3.6002999999999998</v>
      </c>
      <c r="J2889" s="212" t="s">
        <v>17850</v>
      </c>
      <c r="K2889" s="53"/>
    </row>
    <row r="2890" spans="1:11" ht="31.2">
      <c r="A2890" s="53">
        <v>1356</v>
      </c>
      <c r="B2890" s="53">
        <v>95</v>
      </c>
      <c r="C2890" s="38" t="s">
        <v>11850</v>
      </c>
      <c r="D2890" s="38" t="s">
        <v>162</v>
      </c>
      <c r="E2890" s="38" t="s">
        <v>10515</v>
      </c>
      <c r="F2890" s="38" t="s">
        <v>11873</v>
      </c>
      <c r="G2890" s="221" t="s">
        <v>10516</v>
      </c>
      <c r="H2890" s="38" t="s">
        <v>13447</v>
      </c>
      <c r="I2890" s="221">
        <v>0.75600000000000001</v>
      </c>
      <c r="J2890" s="212" t="s">
        <v>17850</v>
      </c>
      <c r="K2890" s="53"/>
    </row>
    <row r="2891" spans="1:11" ht="31.2">
      <c r="A2891" s="53">
        <v>1357</v>
      </c>
      <c r="B2891" s="53">
        <v>96</v>
      </c>
      <c r="C2891" s="38" t="s">
        <v>11853</v>
      </c>
      <c r="D2891" s="38" t="s">
        <v>192</v>
      </c>
      <c r="E2891" s="38" t="s">
        <v>10515</v>
      </c>
      <c r="F2891" s="38" t="s">
        <v>13256</v>
      </c>
      <c r="G2891" s="221" t="s">
        <v>10516</v>
      </c>
      <c r="H2891" s="38" t="s">
        <v>13448</v>
      </c>
      <c r="I2891" s="221">
        <v>4.4881000000000002</v>
      </c>
      <c r="J2891" s="212" t="s">
        <v>17850</v>
      </c>
      <c r="K2891" s="53"/>
    </row>
    <row r="2892" spans="1:11" ht="46.8">
      <c r="A2892" s="53">
        <v>1358</v>
      </c>
      <c r="B2892" s="53">
        <v>97</v>
      </c>
      <c r="C2892" s="38" t="s">
        <v>11853</v>
      </c>
      <c r="D2892" s="38" t="s">
        <v>191</v>
      </c>
      <c r="E2892" s="38" t="s">
        <v>10515</v>
      </c>
      <c r="F2892" s="38" t="s">
        <v>13261</v>
      </c>
      <c r="G2892" s="221" t="s">
        <v>10516</v>
      </c>
      <c r="H2892" s="38" t="s">
        <v>13449</v>
      </c>
      <c r="I2892" s="221">
        <v>160.54820000000001</v>
      </c>
      <c r="J2892" s="212" t="s">
        <v>17850</v>
      </c>
      <c r="K2892" s="53"/>
    </row>
    <row r="2893" spans="1:11" ht="31.2">
      <c r="A2893" s="53">
        <v>1359</v>
      </c>
      <c r="B2893" s="53">
        <v>98</v>
      </c>
      <c r="C2893" s="38" t="s">
        <v>11853</v>
      </c>
      <c r="D2893" s="38" t="s">
        <v>190</v>
      </c>
      <c r="E2893" s="38" t="s">
        <v>11200</v>
      </c>
      <c r="F2893" s="38" t="s">
        <v>13273</v>
      </c>
      <c r="G2893" s="221" t="s">
        <v>10516</v>
      </c>
      <c r="H2893" s="38" t="s">
        <v>13450</v>
      </c>
      <c r="I2893" s="221">
        <v>10</v>
      </c>
      <c r="J2893" s="212" t="s">
        <v>17850</v>
      </c>
      <c r="K2893" s="53"/>
    </row>
    <row r="2894" spans="1:11" ht="31.2">
      <c r="A2894" s="53">
        <v>1360</v>
      </c>
      <c r="B2894" s="53">
        <v>99</v>
      </c>
      <c r="C2894" s="38" t="s">
        <v>11853</v>
      </c>
      <c r="D2894" s="38" t="s">
        <v>192</v>
      </c>
      <c r="E2894" s="38" t="s">
        <v>10515</v>
      </c>
      <c r="F2894" s="38" t="s">
        <v>13257</v>
      </c>
      <c r="G2894" s="221" t="s">
        <v>10516</v>
      </c>
      <c r="H2894" s="38" t="s">
        <v>13451</v>
      </c>
      <c r="I2894" s="221">
        <v>3.0324</v>
      </c>
      <c r="J2894" s="212" t="s">
        <v>17850</v>
      </c>
      <c r="K2894" s="53"/>
    </row>
    <row r="2895" spans="1:11" ht="46.8">
      <c r="A2895" s="53">
        <v>1361</v>
      </c>
      <c r="B2895" s="53">
        <v>100</v>
      </c>
      <c r="C2895" s="38" t="s">
        <v>11853</v>
      </c>
      <c r="D2895" s="38" t="s">
        <v>188</v>
      </c>
      <c r="E2895" s="38" t="s">
        <v>10515</v>
      </c>
      <c r="F2895" s="38" t="s">
        <v>13259</v>
      </c>
      <c r="G2895" s="221" t="s">
        <v>10516</v>
      </c>
      <c r="H2895" s="38" t="s">
        <v>13452</v>
      </c>
      <c r="I2895" s="221">
        <v>5.8505000000000003</v>
      </c>
      <c r="J2895" s="212" t="s">
        <v>17850</v>
      </c>
      <c r="K2895" s="53"/>
    </row>
    <row r="2896" spans="1:11" ht="31.2">
      <c r="A2896" s="53">
        <v>1362</v>
      </c>
      <c r="B2896" s="53">
        <v>101</v>
      </c>
      <c r="C2896" s="38" t="s">
        <v>11850</v>
      </c>
      <c r="D2896" s="38" t="s">
        <v>162</v>
      </c>
      <c r="E2896" s="38" t="s">
        <v>10515</v>
      </c>
      <c r="F2896" s="38" t="s">
        <v>11873</v>
      </c>
      <c r="G2896" s="221" t="s">
        <v>10516</v>
      </c>
      <c r="H2896" s="38" t="s">
        <v>13453</v>
      </c>
      <c r="I2896" s="221">
        <v>6.7411000000000003</v>
      </c>
      <c r="J2896" s="212" t="s">
        <v>17850</v>
      </c>
      <c r="K2896" s="53"/>
    </row>
    <row r="2897" spans="1:11" ht="31.2">
      <c r="A2897" s="53">
        <v>1363</v>
      </c>
      <c r="B2897" s="53">
        <v>102</v>
      </c>
      <c r="C2897" s="38" t="s">
        <v>11853</v>
      </c>
      <c r="D2897" s="38" t="s">
        <v>192</v>
      </c>
      <c r="E2897" s="38" t="s">
        <v>10515</v>
      </c>
      <c r="F2897" s="38" t="s">
        <v>13257</v>
      </c>
      <c r="G2897" s="221" t="s">
        <v>10516</v>
      </c>
      <c r="H2897" s="38" t="s">
        <v>13454</v>
      </c>
      <c r="I2897" s="221">
        <v>6.1417000000000002</v>
      </c>
      <c r="J2897" s="212" t="s">
        <v>17850</v>
      </c>
      <c r="K2897" s="53"/>
    </row>
    <row r="2898" spans="1:11" ht="31.2">
      <c r="A2898" s="53">
        <v>1364</v>
      </c>
      <c r="B2898" s="53">
        <v>103</v>
      </c>
      <c r="C2898" s="38" t="s">
        <v>11853</v>
      </c>
      <c r="D2898" s="38" t="s">
        <v>192</v>
      </c>
      <c r="E2898" s="38" t="s">
        <v>10515</v>
      </c>
      <c r="F2898" s="38" t="s">
        <v>13257</v>
      </c>
      <c r="G2898" s="221" t="s">
        <v>10516</v>
      </c>
      <c r="H2898" s="38" t="s">
        <v>13455</v>
      </c>
      <c r="I2898" s="221">
        <v>2.8134000000000001</v>
      </c>
      <c r="J2898" s="212" t="s">
        <v>17850</v>
      </c>
      <c r="K2898" s="56"/>
    </row>
    <row r="2899" spans="1:11" ht="31.2">
      <c r="A2899" s="53">
        <v>1365</v>
      </c>
      <c r="B2899" s="53">
        <v>104</v>
      </c>
      <c r="C2899" s="38" t="s">
        <v>11853</v>
      </c>
      <c r="D2899" s="38" t="s">
        <v>192</v>
      </c>
      <c r="E2899" s="38" t="s">
        <v>10515</v>
      </c>
      <c r="F2899" s="38" t="s">
        <v>13255</v>
      </c>
      <c r="G2899" s="221" t="s">
        <v>10516</v>
      </c>
      <c r="H2899" s="38" t="s">
        <v>13456</v>
      </c>
      <c r="I2899" s="221">
        <v>0.22</v>
      </c>
      <c r="J2899" s="212" t="s">
        <v>17850</v>
      </c>
      <c r="K2899" s="53"/>
    </row>
    <row r="2900" spans="1:11" ht="31.2">
      <c r="A2900" s="53">
        <v>1366</v>
      </c>
      <c r="B2900" s="53">
        <v>105</v>
      </c>
      <c r="C2900" s="38" t="s">
        <v>11853</v>
      </c>
      <c r="D2900" s="38" t="s">
        <v>192</v>
      </c>
      <c r="E2900" s="38" t="s">
        <v>10515</v>
      </c>
      <c r="F2900" s="38" t="s">
        <v>13256</v>
      </c>
      <c r="G2900" s="221" t="s">
        <v>10516</v>
      </c>
      <c r="H2900" s="38" t="s">
        <v>13457</v>
      </c>
      <c r="I2900" s="221">
        <v>0.2787</v>
      </c>
      <c r="J2900" s="212" t="s">
        <v>17850</v>
      </c>
      <c r="K2900" s="53"/>
    </row>
    <row r="2901" spans="1:11" ht="31.2">
      <c r="A2901" s="53">
        <v>1367</v>
      </c>
      <c r="B2901" s="53">
        <v>106</v>
      </c>
      <c r="C2901" s="38" t="s">
        <v>11850</v>
      </c>
      <c r="D2901" s="38" t="s">
        <v>162</v>
      </c>
      <c r="E2901" s="38" t="s">
        <v>10515</v>
      </c>
      <c r="F2901" s="38" t="s">
        <v>11873</v>
      </c>
      <c r="G2901" s="221" t="s">
        <v>10516</v>
      </c>
      <c r="H2901" s="38" t="s">
        <v>13458</v>
      </c>
      <c r="I2901" s="221">
        <v>0.75600000000000001</v>
      </c>
      <c r="J2901" s="212" t="s">
        <v>17850</v>
      </c>
      <c r="K2901" s="53"/>
    </row>
    <row r="2902" spans="1:11" ht="31.2">
      <c r="A2902" s="53">
        <v>1368</v>
      </c>
      <c r="B2902" s="53">
        <v>107</v>
      </c>
      <c r="C2902" s="38" t="s">
        <v>11853</v>
      </c>
      <c r="D2902" s="38" t="s">
        <v>192</v>
      </c>
      <c r="E2902" s="38" t="s">
        <v>10515</v>
      </c>
      <c r="F2902" s="38" t="s">
        <v>13255</v>
      </c>
      <c r="G2902" s="221" t="s">
        <v>10516</v>
      </c>
      <c r="H2902" s="38" t="s">
        <v>13459</v>
      </c>
      <c r="I2902" s="221">
        <v>6.97</v>
      </c>
      <c r="J2902" s="212" t="s">
        <v>17850</v>
      </c>
      <c r="K2902" s="53"/>
    </row>
    <row r="2903" spans="1:11" ht="46.8">
      <c r="A2903" s="53">
        <v>1369</v>
      </c>
      <c r="B2903" s="53">
        <v>108</v>
      </c>
      <c r="C2903" s="38" t="s">
        <v>11853</v>
      </c>
      <c r="D2903" s="38" t="s">
        <v>188</v>
      </c>
      <c r="E2903" s="38" t="s">
        <v>10515</v>
      </c>
      <c r="F2903" s="38" t="s">
        <v>13259</v>
      </c>
      <c r="G2903" s="221" t="s">
        <v>10516</v>
      </c>
      <c r="H2903" s="38" t="s">
        <v>13460</v>
      </c>
      <c r="I2903" s="221">
        <v>5.8505000000000003</v>
      </c>
      <c r="J2903" s="212" t="s">
        <v>17850</v>
      </c>
      <c r="K2903" s="53"/>
    </row>
    <row r="2904" spans="1:11" ht="31.2">
      <c r="A2904" s="53">
        <v>1370</v>
      </c>
      <c r="B2904" s="53">
        <v>109</v>
      </c>
      <c r="C2904" s="38" t="s">
        <v>11853</v>
      </c>
      <c r="D2904" s="38" t="s">
        <v>192</v>
      </c>
      <c r="E2904" s="38" t="s">
        <v>10515</v>
      </c>
      <c r="F2904" s="38" t="s">
        <v>13257</v>
      </c>
      <c r="G2904" s="221" t="s">
        <v>10516</v>
      </c>
      <c r="H2904" s="38" t="s">
        <v>13461</v>
      </c>
      <c r="I2904" s="221">
        <v>1.5532999999999999</v>
      </c>
      <c r="J2904" s="212" t="s">
        <v>17850</v>
      </c>
      <c r="K2904" s="53"/>
    </row>
    <row r="2905" spans="1:11" ht="46.8">
      <c r="A2905" s="53">
        <v>1371</v>
      </c>
      <c r="B2905" s="53">
        <v>110</v>
      </c>
      <c r="C2905" s="38" t="s">
        <v>11850</v>
      </c>
      <c r="D2905" s="38" t="s">
        <v>167</v>
      </c>
      <c r="E2905" s="38" t="s">
        <v>13240</v>
      </c>
      <c r="F2905" s="38" t="s">
        <v>13264</v>
      </c>
      <c r="G2905" s="221" t="s">
        <v>10602</v>
      </c>
      <c r="H2905" s="38" t="s">
        <v>13462</v>
      </c>
      <c r="I2905" s="221">
        <v>15.0844</v>
      </c>
      <c r="J2905" s="212" t="s">
        <v>17850</v>
      </c>
      <c r="K2905" s="53"/>
    </row>
    <row r="2906" spans="1:11" ht="31.2">
      <c r="A2906" s="53">
        <v>1372</v>
      </c>
      <c r="B2906" s="53">
        <v>111</v>
      </c>
      <c r="C2906" s="38" t="s">
        <v>11853</v>
      </c>
      <c r="D2906" s="38" t="s">
        <v>192</v>
      </c>
      <c r="E2906" s="38" t="s">
        <v>10515</v>
      </c>
      <c r="F2906" s="38" t="s">
        <v>13257</v>
      </c>
      <c r="G2906" s="221" t="s">
        <v>10516</v>
      </c>
      <c r="H2906" s="38" t="s">
        <v>13463</v>
      </c>
      <c r="I2906" s="221">
        <v>6.2595999999999998</v>
      </c>
      <c r="J2906" s="212" t="s">
        <v>17850</v>
      </c>
      <c r="K2906" s="53"/>
    </row>
    <row r="2907" spans="1:11" ht="31.2">
      <c r="A2907" s="53">
        <v>1373</v>
      </c>
      <c r="B2907" s="53">
        <v>112</v>
      </c>
      <c r="C2907" s="38" t="s">
        <v>11853</v>
      </c>
      <c r="D2907" s="38" t="s">
        <v>192</v>
      </c>
      <c r="E2907" s="38" t="s">
        <v>10515</v>
      </c>
      <c r="F2907" s="38" t="s">
        <v>13257</v>
      </c>
      <c r="G2907" s="221" t="s">
        <v>10516</v>
      </c>
      <c r="H2907" s="38" t="s">
        <v>13464</v>
      </c>
      <c r="I2907" s="221">
        <v>1.7225999999999999</v>
      </c>
      <c r="J2907" s="212" t="s">
        <v>17850</v>
      </c>
      <c r="K2907" s="53"/>
    </row>
    <row r="2908" spans="1:11" ht="31.2">
      <c r="A2908" s="53">
        <v>1374</v>
      </c>
      <c r="B2908" s="53">
        <v>113</v>
      </c>
      <c r="C2908" s="38" t="s">
        <v>11850</v>
      </c>
      <c r="D2908" s="38" t="s">
        <v>162</v>
      </c>
      <c r="E2908" s="38" t="s">
        <v>10515</v>
      </c>
      <c r="F2908" s="38" t="s">
        <v>11873</v>
      </c>
      <c r="G2908" s="221" t="s">
        <v>10516</v>
      </c>
      <c r="H2908" s="38" t="s">
        <v>13465</v>
      </c>
      <c r="I2908" s="221">
        <v>0.79</v>
      </c>
      <c r="J2908" s="212" t="s">
        <v>17850</v>
      </c>
      <c r="K2908" s="53"/>
    </row>
    <row r="2909" spans="1:11" ht="31.2">
      <c r="A2909" s="53">
        <v>1375</v>
      </c>
      <c r="B2909" s="53">
        <v>114</v>
      </c>
      <c r="C2909" s="38" t="s">
        <v>11853</v>
      </c>
      <c r="D2909" s="38" t="s">
        <v>192</v>
      </c>
      <c r="E2909" s="38" t="s">
        <v>10515</v>
      </c>
      <c r="F2909" s="38" t="s">
        <v>13256</v>
      </c>
      <c r="G2909" s="221" t="s">
        <v>10516</v>
      </c>
      <c r="H2909" s="38" t="s">
        <v>13466</v>
      </c>
      <c r="I2909" s="221">
        <v>4.5622999999999996</v>
      </c>
      <c r="J2909" s="212" t="s">
        <v>17850</v>
      </c>
      <c r="K2909" s="53"/>
    </row>
    <row r="2910" spans="1:11" ht="31.2">
      <c r="A2910" s="53">
        <v>1376</v>
      </c>
      <c r="B2910" s="53">
        <v>115</v>
      </c>
      <c r="C2910" s="38" t="s">
        <v>11853</v>
      </c>
      <c r="D2910" s="38" t="s">
        <v>192</v>
      </c>
      <c r="E2910" s="38" t="s">
        <v>10515</v>
      </c>
      <c r="F2910" s="38" t="s">
        <v>13257</v>
      </c>
      <c r="G2910" s="221" t="s">
        <v>10516</v>
      </c>
      <c r="H2910" s="38" t="s">
        <v>13467</v>
      </c>
      <c r="I2910" s="221">
        <v>10.892799999999999</v>
      </c>
      <c r="J2910" s="212" t="s">
        <v>17850</v>
      </c>
      <c r="K2910" s="53"/>
    </row>
    <row r="2911" spans="1:11" ht="31.2">
      <c r="A2911" s="53">
        <v>1377</v>
      </c>
      <c r="B2911" s="53">
        <v>116</v>
      </c>
      <c r="C2911" s="38" t="s">
        <v>11853</v>
      </c>
      <c r="D2911" s="38" t="s">
        <v>192</v>
      </c>
      <c r="E2911" s="38" t="s">
        <v>10515</v>
      </c>
      <c r="F2911" s="38" t="s">
        <v>13257</v>
      </c>
      <c r="G2911" s="221" t="s">
        <v>10516</v>
      </c>
      <c r="H2911" s="38" t="s">
        <v>13468</v>
      </c>
      <c r="I2911" s="221">
        <v>6.2152000000000003</v>
      </c>
      <c r="J2911" s="212" t="s">
        <v>17850</v>
      </c>
      <c r="K2911" s="53"/>
    </row>
    <row r="2912" spans="1:11" ht="31.2">
      <c r="A2912" s="53">
        <v>1378</v>
      </c>
      <c r="B2912" s="53">
        <v>117</v>
      </c>
      <c r="C2912" s="38" t="s">
        <v>11853</v>
      </c>
      <c r="D2912" s="38" t="s">
        <v>192</v>
      </c>
      <c r="E2912" s="38" t="s">
        <v>10515</v>
      </c>
      <c r="F2912" s="38" t="s">
        <v>13257</v>
      </c>
      <c r="G2912" s="221" t="s">
        <v>10516</v>
      </c>
      <c r="H2912" s="38" t="s">
        <v>13469</v>
      </c>
      <c r="I2912" s="221">
        <v>6.2137000000000002</v>
      </c>
      <c r="J2912" s="212" t="s">
        <v>17850</v>
      </c>
      <c r="K2912" s="53"/>
    </row>
    <row r="2913" spans="1:11" ht="31.2">
      <c r="A2913" s="53">
        <v>1379</v>
      </c>
      <c r="B2913" s="53">
        <v>118</v>
      </c>
      <c r="C2913" s="38" t="s">
        <v>11850</v>
      </c>
      <c r="D2913" s="38" t="s">
        <v>160</v>
      </c>
      <c r="E2913" s="38" t="s">
        <v>10518</v>
      </c>
      <c r="F2913" s="38" t="s">
        <v>13268</v>
      </c>
      <c r="G2913" s="221" t="s">
        <v>10516</v>
      </c>
      <c r="H2913" s="38" t="s">
        <v>13470</v>
      </c>
      <c r="I2913" s="221">
        <v>2</v>
      </c>
      <c r="J2913" s="212" t="s">
        <v>17850</v>
      </c>
      <c r="K2913" s="53"/>
    </row>
    <row r="2914" spans="1:11" ht="31.2">
      <c r="A2914" s="53">
        <v>1380</v>
      </c>
      <c r="B2914" s="53">
        <v>119</v>
      </c>
      <c r="C2914" s="38" t="s">
        <v>11853</v>
      </c>
      <c r="D2914" s="38" t="s">
        <v>192</v>
      </c>
      <c r="E2914" s="38" t="s">
        <v>10515</v>
      </c>
      <c r="F2914" s="38" t="s">
        <v>13257</v>
      </c>
      <c r="G2914" s="221" t="s">
        <v>10516</v>
      </c>
      <c r="H2914" s="38" t="s">
        <v>13471</v>
      </c>
      <c r="I2914" s="221">
        <v>6.3395999999999999</v>
      </c>
      <c r="J2914" s="212" t="s">
        <v>17850</v>
      </c>
      <c r="K2914" s="53"/>
    </row>
    <row r="2915" spans="1:11" ht="46.8">
      <c r="A2915" s="53">
        <v>1381</v>
      </c>
      <c r="B2915" s="53">
        <v>120</v>
      </c>
      <c r="C2915" s="38" t="s">
        <v>11853</v>
      </c>
      <c r="D2915" s="38" t="s">
        <v>191</v>
      </c>
      <c r="E2915" s="38" t="s">
        <v>10515</v>
      </c>
      <c r="F2915" s="38" t="s">
        <v>13261</v>
      </c>
      <c r="G2915" s="221" t="s">
        <v>10516</v>
      </c>
      <c r="H2915" s="38" t="s">
        <v>13472</v>
      </c>
      <c r="I2915" s="221">
        <v>44.392800000000001</v>
      </c>
      <c r="J2915" s="212" t="s">
        <v>17850</v>
      </c>
      <c r="K2915" s="53"/>
    </row>
    <row r="2916" spans="1:11" ht="31.2">
      <c r="A2916" s="53">
        <v>1382</v>
      </c>
      <c r="B2916" s="53">
        <v>121</v>
      </c>
      <c r="C2916" s="38" t="s">
        <v>11853</v>
      </c>
      <c r="D2916" s="38" t="s">
        <v>192</v>
      </c>
      <c r="E2916" s="38" t="s">
        <v>10515</v>
      </c>
      <c r="F2916" s="38" t="s">
        <v>13257</v>
      </c>
      <c r="G2916" s="221" t="s">
        <v>10516</v>
      </c>
      <c r="H2916" s="38" t="s">
        <v>13473</v>
      </c>
      <c r="I2916" s="221">
        <v>2.9171999999999998</v>
      </c>
      <c r="J2916" s="212" t="s">
        <v>17850</v>
      </c>
      <c r="K2916" s="53"/>
    </row>
    <row r="2917" spans="1:11" ht="31.2">
      <c r="A2917" s="53">
        <v>1383</v>
      </c>
      <c r="B2917" s="53">
        <v>122</v>
      </c>
      <c r="C2917" s="38" t="s">
        <v>11850</v>
      </c>
      <c r="D2917" s="38" t="s">
        <v>162</v>
      </c>
      <c r="E2917" s="38" t="s">
        <v>10515</v>
      </c>
      <c r="F2917" s="38" t="s">
        <v>11873</v>
      </c>
      <c r="G2917" s="221" t="s">
        <v>10516</v>
      </c>
      <c r="H2917" s="38" t="s">
        <v>13474</v>
      </c>
      <c r="I2917" s="221">
        <v>7.8819999999999997</v>
      </c>
      <c r="J2917" s="212" t="s">
        <v>17850</v>
      </c>
      <c r="K2917" s="53"/>
    </row>
    <row r="2918" spans="1:11" ht="31.2">
      <c r="A2918" s="53">
        <v>1384</v>
      </c>
      <c r="B2918" s="53">
        <v>123</v>
      </c>
      <c r="C2918" s="38" t="s">
        <v>11853</v>
      </c>
      <c r="D2918" s="38" t="s">
        <v>192</v>
      </c>
      <c r="E2918" s="38" t="s">
        <v>10515</v>
      </c>
      <c r="F2918" s="38" t="s">
        <v>13257</v>
      </c>
      <c r="G2918" s="221" t="s">
        <v>10516</v>
      </c>
      <c r="H2918" s="38" t="s">
        <v>13475</v>
      </c>
      <c r="I2918" s="221">
        <v>3.5508000000000002</v>
      </c>
      <c r="J2918" s="212" t="s">
        <v>17850</v>
      </c>
      <c r="K2918" s="53"/>
    </row>
    <row r="2919" spans="1:11" ht="31.2">
      <c r="A2919" s="53">
        <v>1385</v>
      </c>
      <c r="B2919" s="53">
        <v>124</v>
      </c>
      <c r="C2919" s="38" t="s">
        <v>11853</v>
      </c>
      <c r="D2919" s="38" t="s">
        <v>192</v>
      </c>
      <c r="E2919" s="38" t="s">
        <v>10515</v>
      </c>
      <c r="F2919" s="38" t="s">
        <v>13256</v>
      </c>
      <c r="G2919" s="221" t="s">
        <v>10516</v>
      </c>
      <c r="H2919" s="38" t="s">
        <v>13476</v>
      </c>
      <c r="I2919" s="221">
        <v>0.05</v>
      </c>
      <c r="J2919" s="212" t="s">
        <v>17850</v>
      </c>
      <c r="K2919" s="53"/>
    </row>
    <row r="2920" spans="1:11" ht="31.2">
      <c r="A2920" s="53">
        <v>1386</v>
      </c>
      <c r="B2920" s="53">
        <v>125</v>
      </c>
      <c r="C2920" s="38" t="s">
        <v>11853</v>
      </c>
      <c r="D2920" s="38" t="s">
        <v>192</v>
      </c>
      <c r="E2920" s="38" t="s">
        <v>10515</v>
      </c>
      <c r="F2920" s="38" t="s">
        <v>13257</v>
      </c>
      <c r="G2920" s="221" t="s">
        <v>10516</v>
      </c>
      <c r="H2920" s="38" t="s">
        <v>13477</v>
      </c>
      <c r="I2920" s="221">
        <v>5.3258000000000001</v>
      </c>
      <c r="J2920" s="212" t="s">
        <v>17850</v>
      </c>
      <c r="K2920" s="53"/>
    </row>
    <row r="2921" spans="1:11" ht="31.2">
      <c r="A2921" s="53">
        <v>1387</v>
      </c>
      <c r="B2921" s="53">
        <v>126</v>
      </c>
      <c r="C2921" s="38" t="s">
        <v>11853</v>
      </c>
      <c r="D2921" s="38" t="s">
        <v>191</v>
      </c>
      <c r="E2921" s="38" t="s">
        <v>10515</v>
      </c>
      <c r="F2921" s="38" t="s">
        <v>13271</v>
      </c>
      <c r="G2921" s="221" t="s">
        <v>10516</v>
      </c>
      <c r="H2921" s="38" t="s">
        <v>13478</v>
      </c>
      <c r="I2921" s="221">
        <v>3.3975</v>
      </c>
      <c r="J2921" s="212" t="s">
        <v>17850</v>
      </c>
      <c r="K2921" s="53"/>
    </row>
    <row r="2922" spans="1:11" ht="31.2">
      <c r="A2922" s="53">
        <v>1388</v>
      </c>
      <c r="B2922" s="53">
        <v>127</v>
      </c>
      <c r="C2922" s="38" t="s">
        <v>11853</v>
      </c>
      <c r="D2922" s="38" t="s">
        <v>192</v>
      </c>
      <c r="E2922" s="38" t="s">
        <v>10515</v>
      </c>
      <c r="F2922" s="38" t="s">
        <v>13257</v>
      </c>
      <c r="G2922" s="221" t="s">
        <v>10516</v>
      </c>
      <c r="H2922" s="38" t="s">
        <v>13479</v>
      </c>
      <c r="I2922" s="221">
        <v>3.1608999999999998</v>
      </c>
      <c r="J2922" s="212" t="s">
        <v>17850</v>
      </c>
      <c r="K2922" s="53"/>
    </row>
    <row r="2923" spans="1:11" ht="31.2">
      <c r="A2923" s="53">
        <v>1389</v>
      </c>
      <c r="B2923" s="53">
        <v>128</v>
      </c>
      <c r="C2923" s="38" t="s">
        <v>11853</v>
      </c>
      <c r="D2923" s="38" t="s">
        <v>192</v>
      </c>
      <c r="E2923" s="38" t="s">
        <v>10515</v>
      </c>
      <c r="F2923" s="38" t="s">
        <v>13256</v>
      </c>
      <c r="G2923" s="221" t="s">
        <v>10516</v>
      </c>
      <c r="H2923" s="38" t="s">
        <v>13480</v>
      </c>
      <c r="I2923" s="221">
        <v>4.4147999999999996</v>
      </c>
      <c r="J2923" s="212" t="s">
        <v>17850</v>
      </c>
      <c r="K2923" s="53"/>
    </row>
    <row r="2924" spans="1:11" ht="31.2">
      <c r="A2924" s="53">
        <v>1390</v>
      </c>
      <c r="B2924" s="53">
        <v>129</v>
      </c>
      <c r="C2924" s="38" t="s">
        <v>11853</v>
      </c>
      <c r="D2924" s="38" t="s">
        <v>192</v>
      </c>
      <c r="E2924" s="38" t="s">
        <v>10515</v>
      </c>
      <c r="F2924" s="38" t="s">
        <v>13255</v>
      </c>
      <c r="G2924" s="221" t="s">
        <v>10516</v>
      </c>
      <c r="H2924" s="38" t="s">
        <v>13481</v>
      </c>
      <c r="I2924" s="221">
        <v>5.88</v>
      </c>
      <c r="J2924" s="212" t="s">
        <v>17850</v>
      </c>
      <c r="K2924" s="53"/>
    </row>
    <row r="2925" spans="1:11" ht="31.2">
      <c r="A2925" s="53">
        <v>1391</v>
      </c>
      <c r="B2925" s="53">
        <v>130</v>
      </c>
      <c r="C2925" s="38" t="s">
        <v>11853</v>
      </c>
      <c r="D2925" s="38" t="s">
        <v>192</v>
      </c>
      <c r="E2925" s="38" t="s">
        <v>10515</v>
      </c>
      <c r="F2925" s="38" t="s">
        <v>13256</v>
      </c>
      <c r="G2925" s="221" t="s">
        <v>10516</v>
      </c>
      <c r="H2925" s="38" t="s">
        <v>13482</v>
      </c>
      <c r="I2925" s="221">
        <v>2.9121000000000001</v>
      </c>
      <c r="J2925" s="212" t="s">
        <v>17850</v>
      </c>
      <c r="K2925" s="53"/>
    </row>
    <row r="2926" spans="1:11" ht="31.2">
      <c r="A2926" s="53">
        <v>1392</v>
      </c>
      <c r="B2926" s="53">
        <v>131</v>
      </c>
      <c r="C2926" s="38" t="s">
        <v>11853</v>
      </c>
      <c r="D2926" s="38" t="s">
        <v>192</v>
      </c>
      <c r="E2926" s="38" t="s">
        <v>10515</v>
      </c>
      <c r="F2926" s="38" t="s">
        <v>13255</v>
      </c>
      <c r="G2926" s="221" t="s">
        <v>10516</v>
      </c>
      <c r="H2926" s="38" t="s">
        <v>13483</v>
      </c>
      <c r="I2926" s="221">
        <v>5.73</v>
      </c>
      <c r="J2926" s="212" t="s">
        <v>17850</v>
      </c>
      <c r="K2926" s="53"/>
    </row>
    <row r="2927" spans="1:11" ht="31.2">
      <c r="A2927" s="53">
        <v>1393</v>
      </c>
      <c r="B2927" s="53">
        <v>132</v>
      </c>
      <c r="C2927" s="38" t="s">
        <v>11853</v>
      </c>
      <c r="D2927" s="38" t="s">
        <v>192</v>
      </c>
      <c r="E2927" s="38" t="s">
        <v>10515</v>
      </c>
      <c r="F2927" s="38" t="s">
        <v>13257</v>
      </c>
      <c r="G2927" s="221" t="s">
        <v>10516</v>
      </c>
      <c r="H2927" s="38" t="s">
        <v>13484</v>
      </c>
      <c r="I2927" s="221">
        <v>5.2907999999999999</v>
      </c>
      <c r="J2927" s="212" t="s">
        <v>17850</v>
      </c>
      <c r="K2927" s="53"/>
    </row>
    <row r="2928" spans="1:11" ht="31.2">
      <c r="A2928" s="53">
        <v>1394</v>
      </c>
      <c r="B2928" s="53">
        <v>133</v>
      </c>
      <c r="C2928" s="38" t="s">
        <v>11853</v>
      </c>
      <c r="D2928" s="38" t="s">
        <v>192</v>
      </c>
      <c r="E2928" s="38" t="s">
        <v>10515</v>
      </c>
      <c r="F2928" s="38" t="s">
        <v>13255</v>
      </c>
      <c r="G2928" s="221" t="s">
        <v>10516</v>
      </c>
      <c r="H2928" s="38" t="s">
        <v>13485</v>
      </c>
      <c r="I2928" s="221">
        <v>5.56</v>
      </c>
      <c r="J2928" s="212" t="s">
        <v>17850</v>
      </c>
      <c r="K2928" s="53"/>
    </row>
    <row r="2929" spans="1:11" ht="31.2">
      <c r="A2929" s="53">
        <v>1395</v>
      </c>
      <c r="B2929" s="53">
        <v>134</v>
      </c>
      <c r="C2929" s="38" t="s">
        <v>11853</v>
      </c>
      <c r="D2929" s="38" t="s">
        <v>192</v>
      </c>
      <c r="E2929" s="38" t="s">
        <v>10515</v>
      </c>
      <c r="F2929" s="38" t="s">
        <v>13256</v>
      </c>
      <c r="G2929" s="221" t="s">
        <v>10516</v>
      </c>
      <c r="H2929" s="38" t="s">
        <v>13486</v>
      </c>
      <c r="I2929" s="221">
        <v>0.12820000000000001</v>
      </c>
      <c r="J2929" s="212" t="s">
        <v>17850</v>
      </c>
      <c r="K2929" s="53"/>
    </row>
    <row r="2930" spans="1:11" ht="31.2">
      <c r="A2930" s="53">
        <v>1396</v>
      </c>
      <c r="B2930" s="53">
        <v>135</v>
      </c>
      <c r="C2930" s="38" t="s">
        <v>11850</v>
      </c>
      <c r="D2930" s="38" t="s">
        <v>162</v>
      </c>
      <c r="E2930" s="38" t="s">
        <v>10515</v>
      </c>
      <c r="F2930" s="38" t="s">
        <v>11873</v>
      </c>
      <c r="G2930" s="221" t="s">
        <v>10516</v>
      </c>
      <c r="H2930" s="38" t="s">
        <v>13487</v>
      </c>
      <c r="I2930" s="221">
        <v>6.9819000000000004</v>
      </c>
      <c r="J2930" s="212" t="s">
        <v>17850</v>
      </c>
      <c r="K2930" s="53"/>
    </row>
    <row r="2931" spans="1:11" ht="31.2">
      <c r="A2931" s="53">
        <v>1397</v>
      </c>
      <c r="B2931" s="53">
        <v>136</v>
      </c>
      <c r="C2931" s="38" t="s">
        <v>11850</v>
      </c>
      <c r="D2931" s="38" t="s">
        <v>162</v>
      </c>
      <c r="E2931" s="38" t="s">
        <v>10515</v>
      </c>
      <c r="F2931" s="38" t="s">
        <v>13274</v>
      </c>
      <c r="G2931" s="221" t="s">
        <v>10516</v>
      </c>
      <c r="H2931" s="38" t="s">
        <v>13488</v>
      </c>
      <c r="I2931" s="221">
        <v>0.79</v>
      </c>
      <c r="J2931" s="212" t="s">
        <v>17850</v>
      </c>
      <c r="K2931" s="53"/>
    </row>
    <row r="2932" spans="1:11" ht="31.2">
      <c r="A2932" s="53">
        <v>1398</v>
      </c>
      <c r="B2932" s="53">
        <v>137</v>
      </c>
      <c r="C2932" s="38" t="s">
        <v>11853</v>
      </c>
      <c r="D2932" s="38" t="s">
        <v>192</v>
      </c>
      <c r="E2932" s="38" t="s">
        <v>10515</v>
      </c>
      <c r="F2932" s="38" t="s">
        <v>13256</v>
      </c>
      <c r="G2932" s="221" t="s">
        <v>10516</v>
      </c>
      <c r="H2932" s="38" t="s">
        <v>13489</v>
      </c>
      <c r="I2932" s="221">
        <v>4.4854000000000003</v>
      </c>
      <c r="J2932" s="212" t="s">
        <v>17850</v>
      </c>
      <c r="K2932" s="53"/>
    </row>
    <row r="2933" spans="1:11" ht="31.2">
      <c r="A2933" s="53">
        <v>1399</v>
      </c>
      <c r="B2933" s="53">
        <v>138</v>
      </c>
      <c r="C2933" s="38" t="s">
        <v>11853</v>
      </c>
      <c r="D2933" s="38" t="s">
        <v>192</v>
      </c>
      <c r="E2933" s="38" t="s">
        <v>10515</v>
      </c>
      <c r="F2933" s="38" t="s">
        <v>13256</v>
      </c>
      <c r="G2933" s="221" t="s">
        <v>10516</v>
      </c>
      <c r="H2933" s="38" t="s">
        <v>13490</v>
      </c>
      <c r="I2933" s="221">
        <v>6.5441000000000003</v>
      </c>
      <c r="J2933" s="212" t="s">
        <v>17850</v>
      </c>
      <c r="K2933" s="53"/>
    </row>
    <row r="2934" spans="1:11" ht="31.2">
      <c r="A2934" s="53">
        <v>1400</v>
      </c>
      <c r="B2934" s="53">
        <v>139</v>
      </c>
      <c r="C2934" s="38" t="s">
        <v>11853</v>
      </c>
      <c r="D2934" s="38" t="s">
        <v>192</v>
      </c>
      <c r="E2934" s="38" t="s">
        <v>10515</v>
      </c>
      <c r="F2934" s="38" t="s">
        <v>13255</v>
      </c>
      <c r="G2934" s="221" t="s">
        <v>10516</v>
      </c>
      <c r="H2934" s="38" t="s">
        <v>13491</v>
      </c>
      <c r="I2934" s="221">
        <v>5.56</v>
      </c>
      <c r="J2934" s="212" t="s">
        <v>17850</v>
      </c>
      <c r="K2934" s="53"/>
    </row>
    <row r="2935" spans="1:11" ht="31.2">
      <c r="A2935" s="53">
        <v>1401</v>
      </c>
      <c r="B2935" s="53">
        <v>140</v>
      </c>
      <c r="C2935" s="38" t="s">
        <v>11850</v>
      </c>
      <c r="D2935" s="38" t="s">
        <v>160</v>
      </c>
      <c r="E2935" s="38" t="s">
        <v>10515</v>
      </c>
      <c r="F2935" s="38" t="s">
        <v>13275</v>
      </c>
      <c r="G2935" s="221" t="s">
        <v>10516</v>
      </c>
      <c r="H2935" s="38" t="s">
        <v>13492</v>
      </c>
      <c r="I2935" s="221">
        <v>1.2898000000000001</v>
      </c>
      <c r="J2935" s="212" t="s">
        <v>17850</v>
      </c>
      <c r="K2935" s="53"/>
    </row>
    <row r="2936" spans="1:11" ht="31.2">
      <c r="A2936" s="53">
        <v>1402</v>
      </c>
      <c r="B2936" s="53">
        <v>141</v>
      </c>
      <c r="C2936" s="38" t="s">
        <v>11853</v>
      </c>
      <c r="D2936" s="38" t="s">
        <v>192</v>
      </c>
      <c r="E2936" s="38" t="s">
        <v>10515</v>
      </c>
      <c r="F2936" s="38" t="s">
        <v>13256</v>
      </c>
      <c r="G2936" s="221" t="s">
        <v>10516</v>
      </c>
      <c r="H2936" s="38" t="s">
        <v>13493</v>
      </c>
      <c r="I2936" s="221">
        <v>1.9004000000000001</v>
      </c>
      <c r="J2936" s="212" t="s">
        <v>17850</v>
      </c>
      <c r="K2936" s="53"/>
    </row>
    <row r="2937" spans="1:11" ht="31.2">
      <c r="A2937" s="53">
        <v>1403</v>
      </c>
      <c r="B2937" s="53">
        <v>142</v>
      </c>
      <c r="C2937" s="38" t="s">
        <v>11853</v>
      </c>
      <c r="D2937" s="38" t="s">
        <v>192</v>
      </c>
      <c r="E2937" s="38" t="s">
        <v>10515</v>
      </c>
      <c r="F2937" s="38" t="s">
        <v>13256</v>
      </c>
      <c r="G2937" s="221" t="s">
        <v>10516</v>
      </c>
      <c r="H2937" s="38" t="s">
        <v>13494</v>
      </c>
      <c r="I2937" s="221">
        <v>4.5156999999999998</v>
      </c>
      <c r="J2937" s="212" t="s">
        <v>17850</v>
      </c>
      <c r="K2937" s="53"/>
    </row>
    <row r="2938" spans="1:11" ht="31.2">
      <c r="A2938" s="53">
        <v>1404</v>
      </c>
      <c r="B2938" s="53">
        <v>143</v>
      </c>
      <c r="C2938" s="38" t="s">
        <v>11850</v>
      </c>
      <c r="D2938" s="38" t="s">
        <v>162</v>
      </c>
      <c r="E2938" s="38" t="s">
        <v>10515</v>
      </c>
      <c r="F2938" s="38" t="s">
        <v>11873</v>
      </c>
      <c r="G2938" s="221" t="s">
        <v>10516</v>
      </c>
      <c r="H2938" s="38" t="s">
        <v>13495</v>
      </c>
      <c r="I2938" s="221">
        <v>6.9819000000000004</v>
      </c>
      <c r="J2938" s="212" t="s">
        <v>17850</v>
      </c>
      <c r="K2938" s="53"/>
    </row>
    <row r="2939" spans="1:11" ht="31.2">
      <c r="A2939" s="53">
        <v>1405</v>
      </c>
      <c r="B2939" s="53">
        <v>144</v>
      </c>
      <c r="C2939" s="38" t="s">
        <v>11853</v>
      </c>
      <c r="D2939" s="38" t="s">
        <v>192</v>
      </c>
      <c r="E2939" s="38" t="s">
        <v>10515</v>
      </c>
      <c r="F2939" s="38" t="s">
        <v>13257</v>
      </c>
      <c r="G2939" s="221" t="s">
        <v>10516</v>
      </c>
      <c r="H2939" s="38" t="s">
        <v>13496</v>
      </c>
      <c r="I2939" s="221">
        <v>6.2156000000000002</v>
      </c>
      <c r="J2939" s="212" t="s">
        <v>17850</v>
      </c>
      <c r="K2939" s="53"/>
    </row>
    <row r="2940" spans="1:11" ht="31.2">
      <c r="A2940" s="53">
        <v>1406</v>
      </c>
      <c r="B2940" s="53">
        <v>145</v>
      </c>
      <c r="C2940" s="38" t="s">
        <v>11853</v>
      </c>
      <c r="D2940" s="38" t="s">
        <v>192</v>
      </c>
      <c r="E2940" s="38" t="s">
        <v>10515</v>
      </c>
      <c r="F2940" s="38" t="s">
        <v>13257</v>
      </c>
      <c r="G2940" s="221" t="s">
        <v>10516</v>
      </c>
      <c r="H2940" s="38" t="s">
        <v>13497</v>
      </c>
      <c r="I2940" s="221">
        <v>3.7214999999999998</v>
      </c>
      <c r="J2940" s="212" t="s">
        <v>17850</v>
      </c>
      <c r="K2940" s="53"/>
    </row>
    <row r="2941" spans="1:11" ht="31.2">
      <c r="A2941" s="53">
        <v>1407</v>
      </c>
      <c r="B2941" s="53">
        <v>146</v>
      </c>
      <c r="C2941" s="38" t="s">
        <v>11853</v>
      </c>
      <c r="D2941" s="38" t="s">
        <v>192</v>
      </c>
      <c r="E2941" s="38" t="s">
        <v>10515</v>
      </c>
      <c r="F2941" s="38" t="s">
        <v>13257</v>
      </c>
      <c r="G2941" s="221" t="s">
        <v>10516</v>
      </c>
      <c r="H2941" s="38" t="s">
        <v>13498</v>
      </c>
      <c r="I2941" s="221">
        <v>3.7079</v>
      </c>
      <c r="J2941" s="212" t="s">
        <v>17850</v>
      </c>
      <c r="K2941" s="53"/>
    </row>
    <row r="2942" spans="1:11" ht="31.2">
      <c r="A2942" s="53">
        <v>1408</v>
      </c>
      <c r="B2942" s="53">
        <v>147</v>
      </c>
      <c r="C2942" s="38" t="s">
        <v>11853</v>
      </c>
      <c r="D2942" s="38" t="s">
        <v>192</v>
      </c>
      <c r="E2942" s="38" t="s">
        <v>10515</v>
      </c>
      <c r="F2942" s="38" t="s">
        <v>13256</v>
      </c>
      <c r="G2942" s="221" t="s">
        <v>10516</v>
      </c>
      <c r="H2942" s="38" t="s">
        <v>13499</v>
      </c>
      <c r="I2942" s="221">
        <v>2.2100000000000002E-2</v>
      </c>
      <c r="J2942" s="212" t="s">
        <v>17850</v>
      </c>
      <c r="K2942" s="53"/>
    </row>
    <row r="2943" spans="1:11" ht="31.2">
      <c r="A2943" s="53">
        <v>1409</v>
      </c>
      <c r="B2943" s="53">
        <v>148</v>
      </c>
      <c r="C2943" s="38" t="s">
        <v>11853</v>
      </c>
      <c r="D2943" s="38" t="s">
        <v>192</v>
      </c>
      <c r="E2943" s="38" t="s">
        <v>10515</v>
      </c>
      <c r="F2943" s="38" t="s">
        <v>13257</v>
      </c>
      <c r="G2943" s="221" t="s">
        <v>10516</v>
      </c>
      <c r="H2943" s="38" t="s">
        <v>13500</v>
      </c>
      <c r="I2943" s="221">
        <v>2.1880999999999999</v>
      </c>
      <c r="J2943" s="212" t="s">
        <v>17850</v>
      </c>
      <c r="K2943" s="53"/>
    </row>
    <row r="2944" spans="1:11" ht="31.2">
      <c r="A2944" s="53">
        <v>1410</v>
      </c>
      <c r="B2944" s="53">
        <v>149</v>
      </c>
      <c r="C2944" s="38" t="s">
        <v>11853</v>
      </c>
      <c r="D2944" s="38" t="s">
        <v>192</v>
      </c>
      <c r="E2944" s="38" t="s">
        <v>10515</v>
      </c>
      <c r="F2944" s="38" t="s">
        <v>13257</v>
      </c>
      <c r="G2944" s="221" t="s">
        <v>10516</v>
      </c>
      <c r="H2944" s="38" t="s">
        <v>13501</v>
      </c>
      <c r="I2944" s="221">
        <v>3.5501999999999998</v>
      </c>
      <c r="J2944" s="212" t="s">
        <v>17850</v>
      </c>
      <c r="K2944" s="53"/>
    </row>
    <row r="2945" spans="1:11" ht="31.2">
      <c r="A2945" s="53">
        <v>1411</v>
      </c>
      <c r="B2945" s="53">
        <v>150</v>
      </c>
      <c r="C2945" s="38" t="s">
        <v>11853</v>
      </c>
      <c r="D2945" s="38" t="s">
        <v>192</v>
      </c>
      <c r="E2945" s="38" t="s">
        <v>10515</v>
      </c>
      <c r="F2945" s="38" t="s">
        <v>13257</v>
      </c>
      <c r="G2945" s="221" t="s">
        <v>10516</v>
      </c>
      <c r="H2945" s="38" t="s">
        <v>13502</v>
      </c>
      <c r="I2945" s="221">
        <v>6.0004</v>
      </c>
      <c r="J2945" s="212" t="s">
        <v>17850</v>
      </c>
      <c r="K2945" s="53"/>
    </row>
    <row r="2946" spans="1:11" ht="31.2">
      <c r="A2946" s="53">
        <v>1412</v>
      </c>
      <c r="B2946" s="53">
        <v>151</v>
      </c>
      <c r="C2946" s="38" t="s">
        <v>11853</v>
      </c>
      <c r="D2946" s="38" t="s">
        <v>192</v>
      </c>
      <c r="E2946" s="38" t="s">
        <v>10515</v>
      </c>
      <c r="F2946" s="38" t="s">
        <v>13257</v>
      </c>
      <c r="G2946" s="221" t="s">
        <v>10516</v>
      </c>
      <c r="H2946" s="38" t="s">
        <v>13503</v>
      </c>
      <c r="I2946" s="221">
        <v>2.1278999999999999</v>
      </c>
      <c r="J2946" s="212" t="s">
        <v>17850</v>
      </c>
      <c r="K2946" s="53"/>
    </row>
    <row r="2947" spans="1:11" ht="31.2">
      <c r="A2947" s="53">
        <v>1413</v>
      </c>
      <c r="B2947" s="53">
        <v>152</v>
      </c>
      <c r="C2947" s="38" t="s">
        <v>11853</v>
      </c>
      <c r="D2947" s="38" t="s">
        <v>192</v>
      </c>
      <c r="E2947" s="38" t="s">
        <v>10515</v>
      </c>
      <c r="F2947" s="38" t="s">
        <v>13256</v>
      </c>
      <c r="G2947" s="221" t="s">
        <v>10516</v>
      </c>
      <c r="H2947" s="38" t="s">
        <v>13504</v>
      </c>
      <c r="I2947" s="221">
        <v>4.6618000000000004</v>
      </c>
      <c r="J2947" s="212" t="s">
        <v>17850</v>
      </c>
      <c r="K2947" s="53"/>
    </row>
    <row r="2948" spans="1:11" ht="31.2">
      <c r="A2948" s="53">
        <v>1414</v>
      </c>
      <c r="B2948" s="53">
        <v>153</v>
      </c>
      <c r="C2948" s="38" t="s">
        <v>11853</v>
      </c>
      <c r="D2948" s="38" t="s">
        <v>192</v>
      </c>
      <c r="E2948" s="38" t="s">
        <v>10515</v>
      </c>
      <c r="F2948" s="38" t="s">
        <v>13257</v>
      </c>
      <c r="G2948" s="221" t="s">
        <v>10516</v>
      </c>
      <c r="H2948" s="38" t="s">
        <v>13505</v>
      </c>
      <c r="I2948" s="221">
        <v>3.0015999999999998</v>
      </c>
      <c r="J2948" s="212" t="s">
        <v>17850</v>
      </c>
      <c r="K2948" s="53"/>
    </row>
    <row r="2949" spans="1:11" ht="31.2">
      <c r="A2949" s="53">
        <v>1415</v>
      </c>
      <c r="B2949" s="53">
        <v>154</v>
      </c>
      <c r="C2949" s="38" t="s">
        <v>11853</v>
      </c>
      <c r="D2949" s="38" t="s">
        <v>192</v>
      </c>
      <c r="E2949" s="38" t="s">
        <v>10515</v>
      </c>
      <c r="F2949" s="38" t="s">
        <v>13256</v>
      </c>
      <c r="G2949" s="221" t="s">
        <v>10516</v>
      </c>
      <c r="H2949" s="38" t="s">
        <v>13506</v>
      </c>
      <c r="I2949" s="221">
        <v>4.2552000000000003</v>
      </c>
      <c r="J2949" s="212" t="s">
        <v>17850</v>
      </c>
      <c r="K2949" s="53"/>
    </row>
    <row r="2950" spans="1:11" ht="31.2">
      <c r="A2950" s="53">
        <v>1416</v>
      </c>
      <c r="B2950" s="53">
        <v>155</v>
      </c>
      <c r="C2950" s="38" t="s">
        <v>11853</v>
      </c>
      <c r="D2950" s="38" t="s">
        <v>192</v>
      </c>
      <c r="E2950" s="38" t="s">
        <v>10515</v>
      </c>
      <c r="F2950" s="38" t="s">
        <v>13255</v>
      </c>
      <c r="G2950" s="221" t="s">
        <v>10516</v>
      </c>
      <c r="H2950" s="38" t="s">
        <v>13507</v>
      </c>
      <c r="I2950" s="221">
        <v>5.64</v>
      </c>
      <c r="J2950" s="212" t="s">
        <v>17850</v>
      </c>
      <c r="K2950" s="53"/>
    </row>
    <row r="2951" spans="1:11" ht="31.2">
      <c r="A2951" s="53">
        <v>1417</v>
      </c>
      <c r="B2951" s="53">
        <v>156</v>
      </c>
      <c r="C2951" s="38" t="s">
        <v>11853</v>
      </c>
      <c r="D2951" s="38" t="s">
        <v>192</v>
      </c>
      <c r="E2951" s="38" t="s">
        <v>10515</v>
      </c>
      <c r="F2951" s="38" t="s">
        <v>13257</v>
      </c>
      <c r="G2951" s="221" t="s">
        <v>10516</v>
      </c>
      <c r="H2951" s="38" t="s">
        <v>13508</v>
      </c>
      <c r="I2951" s="221">
        <v>6.5023999999999997</v>
      </c>
      <c r="J2951" s="212" t="s">
        <v>17850</v>
      </c>
      <c r="K2951" s="53"/>
    </row>
    <row r="2952" spans="1:11" ht="31.2">
      <c r="A2952" s="53">
        <v>1418</v>
      </c>
      <c r="B2952" s="53">
        <v>157</v>
      </c>
      <c r="C2952" s="38" t="s">
        <v>11853</v>
      </c>
      <c r="D2952" s="38" t="s">
        <v>192</v>
      </c>
      <c r="E2952" s="38" t="s">
        <v>10515</v>
      </c>
      <c r="F2952" s="38" t="s">
        <v>13257</v>
      </c>
      <c r="G2952" s="221" t="s">
        <v>10516</v>
      </c>
      <c r="H2952" s="38" t="s">
        <v>13509</v>
      </c>
      <c r="I2952" s="221">
        <v>6.2149999999999999</v>
      </c>
      <c r="J2952" s="212" t="s">
        <v>17850</v>
      </c>
      <c r="K2952" s="53"/>
    </row>
    <row r="2953" spans="1:11" ht="46.8">
      <c r="A2953" s="53">
        <v>1419</v>
      </c>
      <c r="B2953" s="53">
        <v>158</v>
      </c>
      <c r="C2953" s="38" t="s">
        <v>11853</v>
      </c>
      <c r="D2953" s="38" t="s">
        <v>188</v>
      </c>
      <c r="E2953" s="38" t="s">
        <v>10515</v>
      </c>
      <c r="F2953" s="38" t="s">
        <v>13259</v>
      </c>
      <c r="G2953" s="221" t="s">
        <v>10516</v>
      </c>
      <c r="H2953" s="38" t="s">
        <v>13510</v>
      </c>
      <c r="I2953" s="221">
        <v>5.8505000000000003</v>
      </c>
      <c r="J2953" s="212" t="s">
        <v>17850</v>
      </c>
      <c r="K2953" s="53"/>
    </row>
    <row r="2954" spans="1:11" ht="31.2">
      <c r="A2954" s="53">
        <v>1420</v>
      </c>
      <c r="B2954" s="53">
        <v>159</v>
      </c>
      <c r="C2954" s="38" t="s">
        <v>11853</v>
      </c>
      <c r="D2954" s="38" t="s">
        <v>192</v>
      </c>
      <c r="E2954" s="38" t="s">
        <v>10515</v>
      </c>
      <c r="F2954" s="38" t="s">
        <v>13257</v>
      </c>
      <c r="G2954" s="221" t="s">
        <v>10516</v>
      </c>
      <c r="H2954" s="38" t="s">
        <v>13511</v>
      </c>
      <c r="I2954" s="221">
        <v>2.7686999999999999</v>
      </c>
      <c r="J2954" s="212" t="s">
        <v>17850</v>
      </c>
      <c r="K2954" s="53"/>
    </row>
    <row r="2955" spans="1:11" ht="31.2">
      <c r="A2955" s="53">
        <v>1421</v>
      </c>
      <c r="B2955" s="53">
        <v>160</v>
      </c>
      <c r="C2955" s="38" t="s">
        <v>11853</v>
      </c>
      <c r="D2955" s="38" t="s">
        <v>192</v>
      </c>
      <c r="E2955" s="38" t="s">
        <v>10515</v>
      </c>
      <c r="F2955" s="38" t="s">
        <v>13257</v>
      </c>
      <c r="G2955" s="221" t="s">
        <v>10516</v>
      </c>
      <c r="H2955" s="38" t="s">
        <v>13512</v>
      </c>
      <c r="I2955" s="221">
        <v>4.4820000000000002</v>
      </c>
      <c r="J2955" s="212" t="s">
        <v>17850</v>
      </c>
      <c r="K2955" s="53"/>
    </row>
    <row r="2956" spans="1:11" ht="31.2">
      <c r="A2956" s="53">
        <v>1422</v>
      </c>
      <c r="B2956" s="53">
        <v>161</v>
      </c>
      <c r="C2956" s="38" t="s">
        <v>11853</v>
      </c>
      <c r="D2956" s="38" t="s">
        <v>192</v>
      </c>
      <c r="E2956" s="38" t="s">
        <v>10515</v>
      </c>
      <c r="F2956" s="38" t="s">
        <v>13256</v>
      </c>
      <c r="G2956" s="221" t="s">
        <v>10516</v>
      </c>
      <c r="H2956" s="38" t="s">
        <v>13513</v>
      </c>
      <c r="I2956" s="221">
        <v>3.5758999999999999</v>
      </c>
      <c r="J2956" s="212" t="s">
        <v>17850</v>
      </c>
      <c r="K2956" s="53"/>
    </row>
    <row r="2957" spans="1:11" ht="46.8">
      <c r="A2957" s="53">
        <v>1423</v>
      </c>
      <c r="B2957" s="53">
        <v>162</v>
      </c>
      <c r="C2957" s="38" t="s">
        <v>11853</v>
      </c>
      <c r="D2957" s="38" t="s">
        <v>188</v>
      </c>
      <c r="E2957" s="38" t="s">
        <v>10515</v>
      </c>
      <c r="F2957" s="38" t="s">
        <v>13259</v>
      </c>
      <c r="G2957" s="221" t="s">
        <v>10516</v>
      </c>
      <c r="H2957" s="38" t="s">
        <v>13514</v>
      </c>
      <c r="I2957" s="221">
        <v>5.8505000000000003</v>
      </c>
      <c r="J2957" s="212" t="s">
        <v>17850</v>
      </c>
      <c r="K2957" s="53"/>
    </row>
    <row r="2958" spans="1:11" ht="31.2">
      <c r="A2958" s="53">
        <v>1424</v>
      </c>
      <c r="B2958" s="53">
        <v>163</v>
      </c>
      <c r="C2958" s="38" t="s">
        <v>11850</v>
      </c>
      <c r="D2958" s="38" t="s">
        <v>162</v>
      </c>
      <c r="E2958" s="38" t="s">
        <v>10515</v>
      </c>
      <c r="F2958" s="38" t="s">
        <v>11873</v>
      </c>
      <c r="G2958" s="221" t="s">
        <v>10516</v>
      </c>
      <c r="H2958" s="38" t="s">
        <v>13515</v>
      </c>
      <c r="I2958" s="221">
        <v>3.1503999999999999</v>
      </c>
      <c r="J2958" s="212" t="s">
        <v>17850</v>
      </c>
      <c r="K2958" s="53"/>
    </row>
    <row r="2959" spans="1:11" ht="31.2">
      <c r="A2959" s="53">
        <v>1425</v>
      </c>
      <c r="B2959" s="53">
        <v>164</v>
      </c>
      <c r="C2959" s="38" t="s">
        <v>11853</v>
      </c>
      <c r="D2959" s="38" t="s">
        <v>192</v>
      </c>
      <c r="E2959" s="38" t="s">
        <v>10515</v>
      </c>
      <c r="F2959" s="38" t="s">
        <v>13257</v>
      </c>
      <c r="G2959" s="221" t="s">
        <v>10516</v>
      </c>
      <c r="H2959" s="38" t="s">
        <v>13516</v>
      </c>
      <c r="I2959" s="221">
        <v>6.9474999999999998</v>
      </c>
      <c r="J2959" s="212" t="s">
        <v>17850</v>
      </c>
      <c r="K2959" s="53"/>
    </row>
    <row r="2960" spans="1:11" ht="31.2">
      <c r="A2960" s="53">
        <v>1426</v>
      </c>
      <c r="B2960" s="53">
        <v>165</v>
      </c>
      <c r="C2960" s="38" t="s">
        <v>11853</v>
      </c>
      <c r="D2960" s="38" t="s">
        <v>192</v>
      </c>
      <c r="E2960" s="38" t="s">
        <v>10515</v>
      </c>
      <c r="F2960" s="38" t="s">
        <v>13257</v>
      </c>
      <c r="G2960" s="221" t="s">
        <v>10516</v>
      </c>
      <c r="H2960" s="38" t="s">
        <v>13517</v>
      </c>
      <c r="I2960" s="221">
        <v>4.6085000000000003</v>
      </c>
      <c r="J2960" s="212" t="s">
        <v>17850</v>
      </c>
      <c r="K2960" s="53"/>
    </row>
    <row r="2961" spans="1:11" ht="31.2">
      <c r="A2961" s="53">
        <v>1427</v>
      </c>
      <c r="B2961" s="53">
        <v>166</v>
      </c>
      <c r="C2961" s="38" t="s">
        <v>11850</v>
      </c>
      <c r="D2961" s="38" t="s">
        <v>162</v>
      </c>
      <c r="E2961" s="38" t="s">
        <v>10515</v>
      </c>
      <c r="F2961" s="38" t="s">
        <v>11873</v>
      </c>
      <c r="G2961" s="221" t="s">
        <v>10516</v>
      </c>
      <c r="H2961" s="38" t="s">
        <v>13518</v>
      </c>
      <c r="I2961" s="221">
        <v>0.79</v>
      </c>
      <c r="J2961" s="212" t="s">
        <v>17850</v>
      </c>
      <c r="K2961" s="53"/>
    </row>
    <row r="2962" spans="1:11" ht="31.2">
      <c r="A2962" s="53">
        <v>1428</v>
      </c>
      <c r="B2962" s="53">
        <v>167</v>
      </c>
      <c r="C2962" s="38" t="s">
        <v>11853</v>
      </c>
      <c r="D2962" s="38" t="s">
        <v>192</v>
      </c>
      <c r="E2962" s="38" t="s">
        <v>10515</v>
      </c>
      <c r="F2962" s="38" t="s">
        <v>13256</v>
      </c>
      <c r="G2962" s="221" t="s">
        <v>10516</v>
      </c>
      <c r="H2962" s="38" t="s">
        <v>13519</v>
      </c>
      <c r="I2962" s="221">
        <v>1.77</v>
      </c>
      <c r="J2962" s="212" t="s">
        <v>17850</v>
      </c>
      <c r="K2962" s="53"/>
    </row>
    <row r="2963" spans="1:11" ht="31.2">
      <c r="A2963" s="53">
        <v>1429</v>
      </c>
      <c r="B2963" s="53">
        <v>168</v>
      </c>
      <c r="C2963" s="38" t="s">
        <v>11853</v>
      </c>
      <c r="D2963" s="38" t="s">
        <v>192</v>
      </c>
      <c r="E2963" s="38" t="s">
        <v>10515</v>
      </c>
      <c r="F2963" s="38" t="s">
        <v>13257</v>
      </c>
      <c r="G2963" s="221" t="s">
        <v>10516</v>
      </c>
      <c r="H2963" s="38" t="s">
        <v>13520</v>
      </c>
      <c r="I2963" s="221">
        <v>3.5506000000000002</v>
      </c>
      <c r="J2963" s="212" t="s">
        <v>17850</v>
      </c>
      <c r="K2963" s="53"/>
    </row>
    <row r="2964" spans="1:11" ht="31.2">
      <c r="A2964" s="53">
        <v>1430</v>
      </c>
      <c r="B2964" s="53">
        <v>169</v>
      </c>
      <c r="C2964" s="38" t="s">
        <v>11850</v>
      </c>
      <c r="D2964" s="38" t="s">
        <v>160</v>
      </c>
      <c r="E2964" s="38" t="s">
        <v>10515</v>
      </c>
      <c r="F2964" s="38" t="s">
        <v>13276</v>
      </c>
      <c r="G2964" s="221" t="s">
        <v>10516</v>
      </c>
      <c r="H2964" s="38" t="s">
        <v>13521</v>
      </c>
      <c r="I2964" s="221">
        <v>8.4350000000000005</v>
      </c>
      <c r="J2964" s="212" t="s">
        <v>17850</v>
      </c>
      <c r="K2964" s="53"/>
    </row>
    <row r="2965" spans="1:11" ht="31.2">
      <c r="A2965" s="53">
        <v>1431</v>
      </c>
      <c r="B2965" s="53">
        <v>170</v>
      </c>
      <c r="C2965" s="38" t="s">
        <v>11853</v>
      </c>
      <c r="D2965" s="38" t="s">
        <v>192</v>
      </c>
      <c r="E2965" s="38" t="s">
        <v>10515</v>
      </c>
      <c r="F2965" s="38" t="s">
        <v>13257</v>
      </c>
      <c r="G2965" s="221" t="s">
        <v>10516</v>
      </c>
      <c r="H2965" s="38" t="s">
        <v>13522</v>
      </c>
      <c r="I2965" s="221">
        <v>6.2191999999999998</v>
      </c>
      <c r="J2965" s="212" t="s">
        <v>17850</v>
      </c>
      <c r="K2965" s="53"/>
    </row>
    <row r="2966" spans="1:11" ht="31.2">
      <c r="A2966" s="53">
        <v>1432</v>
      </c>
      <c r="B2966" s="53">
        <v>171</v>
      </c>
      <c r="C2966" s="38" t="s">
        <v>11853</v>
      </c>
      <c r="D2966" s="38" t="s">
        <v>192</v>
      </c>
      <c r="E2966" s="38" t="s">
        <v>10515</v>
      </c>
      <c r="F2966" s="38" t="s">
        <v>13257</v>
      </c>
      <c r="G2966" s="221" t="s">
        <v>10516</v>
      </c>
      <c r="H2966" s="38" t="s">
        <v>13523</v>
      </c>
      <c r="I2966" s="221">
        <v>3.6187</v>
      </c>
      <c r="J2966" s="212" t="s">
        <v>17850</v>
      </c>
      <c r="K2966" s="53"/>
    </row>
    <row r="2967" spans="1:11" ht="31.2">
      <c r="A2967" s="53">
        <v>1433</v>
      </c>
      <c r="B2967" s="53">
        <v>172</v>
      </c>
      <c r="C2967" s="38" t="s">
        <v>11853</v>
      </c>
      <c r="D2967" s="38" t="s">
        <v>192</v>
      </c>
      <c r="E2967" s="38" t="s">
        <v>10518</v>
      </c>
      <c r="F2967" s="38" t="s">
        <v>13262</v>
      </c>
      <c r="G2967" s="221" t="s">
        <v>10516</v>
      </c>
      <c r="H2967" s="38" t="s">
        <v>13524</v>
      </c>
      <c r="I2967" s="221">
        <v>1.7529999999999999</v>
      </c>
      <c r="J2967" s="212" t="s">
        <v>17850</v>
      </c>
      <c r="K2967" s="53"/>
    </row>
    <row r="2968" spans="1:11" ht="31.2">
      <c r="A2968" s="53">
        <v>1434</v>
      </c>
      <c r="B2968" s="53">
        <v>173</v>
      </c>
      <c r="C2968" s="38" t="s">
        <v>11853</v>
      </c>
      <c r="D2968" s="38" t="s">
        <v>192</v>
      </c>
      <c r="E2968" s="38" t="s">
        <v>10515</v>
      </c>
      <c r="F2968" s="38" t="s">
        <v>13257</v>
      </c>
      <c r="G2968" s="221" t="s">
        <v>10516</v>
      </c>
      <c r="H2968" s="38" t="s">
        <v>13525</v>
      </c>
      <c r="I2968" s="221">
        <v>5.1421999999999999</v>
      </c>
      <c r="J2968" s="212" t="s">
        <v>17850</v>
      </c>
      <c r="K2968" s="53"/>
    </row>
    <row r="2969" spans="1:11" ht="31.2">
      <c r="A2969" s="53">
        <v>1435</v>
      </c>
      <c r="B2969" s="53">
        <v>174</v>
      </c>
      <c r="C2969" s="38" t="s">
        <v>11850</v>
      </c>
      <c r="D2969" s="38" t="s">
        <v>162</v>
      </c>
      <c r="E2969" s="38" t="s">
        <v>10515</v>
      </c>
      <c r="F2969" s="38" t="s">
        <v>11873</v>
      </c>
      <c r="G2969" s="221" t="s">
        <v>10516</v>
      </c>
      <c r="H2969" s="38" t="s">
        <v>13526</v>
      </c>
      <c r="I2969" s="221">
        <v>6.9819000000000004</v>
      </c>
      <c r="J2969" s="212" t="s">
        <v>17850</v>
      </c>
      <c r="K2969" s="53"/>
    </row>
    <row r="2970" spans="1:11" ht="31.2">
      <c r="A2970" s="53">
        <v>1436</v>
      </c>
      <c r="B2970" s="53">
        <v>175</v>
      </c>
      <c r="C2970" s="38" t="s">
        <v>11853</v>
      </c>
      <c r="D2970" s="38" t="s">
        <v>192</v>
      </c>
      <c r="E2970" s="38" t="s">
        <v>10515</v>
      </c>
      <c r="F2970" s="38" t="s">
        <v>13257</v>
      </c>
      <c r="G2970" s="221" t="s">
        <v>10516</v>
      </c>
      <c r="H2970" s="38" t="s">
        <v>13527</v>
      </c>
      <c r="I2970" s="221">
        <v>6.2679</v>
      </c>
      <c r="J2970" s="212" t="s">
        <v>17850</v>
      </c>
      <c r="K2970" s="53"/>
    </row>
    <row r="2971" spans="1:11" ht="31.2">
      <c r="A2971" s="53">
        <v>1437</v>
      </c>
      <c r="B2971" s="53">
        <v>176</v>
      </c>
      <c r="C2971" s="38" t="s">
        <v>11853</v>
      </c>
      <c r="D2971" s="38" t="s">
        <v>192</v>
      </c>
      <c r="E2971" s="38" t="s">
        <v>10515</v>
      </c>
      <c r="F2971" s="38" t="s">
        <v>13257</v>
      </c>
      <c r="G2971" s="221" t="s">
        <v>10516</v>
      </c>
      <c r="H2971" s="38" t="s">
        <v>13528</v>
      </c>
      <c r="I2971" s="221">
        <v>5.1336000000000004</v>
      </c>
      <c r="J2971" s="212" t="s">
        <v>17850</v>
      </c>
      <c r="K2971" s="53"/>
    </row>
    <row r="2972" spans="1:11" ht="31.2">
      <c r="A2972" s="53">
        <v>1438</v>
      </c>
      <c r="B2972" s="53">
        <v>177</v>
      </c>
      <c r="C2972" s="38" t="s">
        <v>11853</v>
      </c>
      <c r="D2972" s="38" t="s">
        <v>192</v>
      </c>
      <c r="E2972" s="38" t="s">
        <v>10515</v>
      </c>
      <c r="F2972" s="38" t="s">
        <v>13257</v>
      </c>
      <c r="G2972" s="221" t="s">
        <v>10516</v>
      </c>
      <c r="H2972" s="38" t="s">
        <v>13529</v>
      </c>
      <c r="I2972" s="221">
        <v>2.8201000000000001</v>
      </c>
      <c r="J2972" s="212" t="s">
        <v>17850</v>
      </c>
      <c r="K2972" s="53"/>
    </row>
    <row r="2973" spans="1:11" ht="46.8">
      <c r="A2973" s="53">
        <v>1439</v>
      </c>
      <c r="B2973" s="53">
        <v>178</v>
      </c>
      <c r="C2973" s="38" t="s">
        <v>11853</v>
      </c>
      <c r="D2973" s="38" t="s">
        <v>188</v>
      </c>
      <c r="E2973" s="38" t="s">
        <v>10515</v>
      </c>
      <c r="F2973" s="38" t="s">
        <v>13259</v>
      </c>
      <c r="G2973" s="221" t="s">
        <v>10516</v>
      </c>
      <c r="H2973" s="38" t="s">
        <v>13530</v>
      </c>
      <c r="I2973" s="221">
        <v>6.6578999999999997</v>
      </c>
      <c r="J2973" s="212" t="s">
        <v>17850</v>
      </c>
      <c r="K2973" s="53"/>
    </row>
    <row r="2974" spans="1:11" ht="31.2">
      <c r="A2974" s="53">
        <v>1440</v>
      </c>
      <c r="B2974" s="53">
        <v>179</v>
      </c>
      <c r="C2974" s="38" t="s">
        <v>11853</v>
      </c>
      <c r="D2974" s="38" t="s">
        <v>192</v>
      </c>
      <c r="E2974" s="38" t="s">
        <v>10515</v>
      </c>
      <c r="F2974" s="38" t="s">
        <v>13257</v>
      </c>
      <c r="G2974" s="221" t="s">
        <v>10516</v>
      </c>
      <c r="H2974" s="38" t="s">
        <v>13531</v>
      </c>
      <c r="I2974" s="221">
        <v>3.5497999999999998</v>
      </c>
      <c r="J2974" s="212" t="s">
        <v>17850</v>
      </c>
      <c r="K2974" s="53"/>
    </row>
    <row r="2975" spans="1:11" ht="31.2">
      <c r="A2975" s="53">
        <v>1441</v>
      </c>
      <c r="B2975" s="53">
        <v>180</v>
      </c>
      <c r="C2975" s="38" t="s">
        <v>11850</v>
      </c>
      <c r="D2975" s="38" t="s">
        <v>162</v>
      </c>
      <c r="E2975" s="38" t="s">
        <v>10515</v>
      </c>
      <c r="F2975" s="38" t="s">
        <v>11873</v>
      </c>
      <c r="G2975" s="221" t="s">
        <v>10516</v>
      </c>
      <c r="H2975" s="38" t="s">
        <v>13532</v>
      </c>
      <c r="I2975" s="221">
        <v>7.9821999999999997</v>
      </c>
      <c r="J2975" s="212" t="s">
        <v>17850</v>
      </c>
      <c r="K2975" s="53"/>
    </row>
    <row r="2976" spans="1:11" ht="31.2">
      <c r="A2976" s="53">
        <v>1442</v>
      </c>
      <c r="B2976" s="53">
        <v>181</v>
      </c>
      <c r="C2976" s="38" t="s">
        <v>11850</v>
      </c>
      <c r="D2976" s="38" t="s">
        <v>162</v>
      </c>
      <c r="E2976" s="38" t="s">
        <v>10515</v>
      </c>
      <c r="F2976" s="38" t="s">
        <v>11873</v>
      </c>
      <c r="G2976" s="221" t="s">
        <v>10516</v>
      </c>
      <c r="H2976" s="38" t="s">
        <v>13533</v>
      </c>
      <c r="I2976" s="221">
        <v>0.79</v>
      </c>
      <c r="J2976" s="212" t="s">
        <v>17850</v>
      </c>
      <c r="K2976" s="53"/>
    </row>
    <row r="2977" spans="1:11" ht="46.8">
      <c r="A2977" s="53">
        <v>1443</v>
      </c>
      <c r="B2977" s="53">
        <v>182</v>
      </c>
      <c r="C2977" s="38" t="s">
        <v>11853</v>
      </c>
      <c r="D2977" s="38" t="s">
        <v>188</v>
      </c>
      <c r="E2977" s="38" t="s">
        <v>10515</v>
      </c>
      <c r="F2977" s="38" t="s">
        <v>13259</v>
      </c>
      <c r="G2977" s="221" t="s">
        <v>10516</v>
      </c>
      <c r="H2977" s="38" t="s">
        <v>13534</v>
      </c>
      <c r="I2977" s="221">
        <v>5.8505000000000003</v>
      </c>
      <c r="J2977" s="212" t="s">
        <v>17850</v>
      </c>
      <c r="K2977" s="53"/>
    </row>
    <row r="2978" spans="1:11" ht="31.2">
      <c r="A2978" s="53">
        <v>1444</v>
      </c>
      <c r="B2978" s="53">
        <v>183</v>
      </c>
      <c r="C2978" s="38" t="s">
        <v>11850</v>
      </c>
      <c r="D2978" s="38" t="s">
        <v>162</v>
      </c>
      <c r="E2978" s="38" t="s">
        <v>10515</v>
      </c>
      <c r="F2978" s="38" t="s">
        <v>11873</v>
      </c>
      <c r="G2978" s="221" t="s">
        <v>10516</v>
      </c>
      <c r="H2978" s="38" t="s">
        <v>13535</v>
      </c>
      <c r="I2978" s="221">
        <v>1.7455000000000001</v>
      </c>
      <c r="J2978" s="212" t="s">
        <v>17850</v>
      </c>
      <c r="K2978" s="53"/>
    </row>
    <row r="2979" spans="1:11" ht="31.2">
      <c r="A2979" s="53">
        <v>1445</v>
      </c>
      <c r="B2979" s="53">
        <v>184</v>
      </c>
      <c r="C2979" s="38" t="s">
        <v>11853</v>
      </c>
      <c r="D2979" s="38" t="s">
        <v>192</v>
      </c>
      <c r="E2979" s="38" t="s">
        <v>10515</v>
      </c>
      <c r="F2979" s="38" t="s">
        <v>13257</v>
      </c>
      <c r="G2979" s="221" t="s">
        <v>10516</v>
      </c>
      <c r="H2979" s="38" t="s">
        <v>13536</v>
      </c>
      <c r="I2979" s="221">
        <v>2.8136999999999999</v>
      </c>
      <c r="J2979" s="212" t="s">
        <v>17850</v>
      </c>
      <c r="K2979" s="53"/>
    </row>
    <row r="2980" spans="1:11" ht="31.2">
      <c r="A2980" s="53">
        <v>1446</v>
      </c>
      <c r="B2980" s="53">
        <v>185</v>
      </c>
      <c r="C2980" s="38" t="s">
        <v>11853</v>
      </c>
      <c r="D2980" s="38" t="s">
        <v>192</v>
      </c>
      <c r="E2980" s="38" t="s">
        <v>10515</v>
      </c>
      <c r="F2980" s="38" t="s">
        <v>13257</v>
      </c>
      <c r="G2980" s="221" t="s">
        <v>10516</v>
      </c>
      <c r="H2980" s="38" t="s">
        <v>13537</v>
      </c>
      <c r="I2980" s="221">
        <v>3.581</v>
      </c>
      <c r="J2980" s="212" t="s">
        <v>17850</v>
      </c>
      <c r="K2980" s="53"/>
    </row>
    <row r="2981" spans="1:11" ht="31.2">
      <c r="A2981" s="53">
        <v>1447</v>
      </c>
      <c r="B2981" s="53">
        <v>186</v>
      </c>
      <c r="C2981" s="38" t="s">
        <v>11853</v>
      </c>
      <c r="D2981" s="38" t="s">
        <v>192</v>
      </c>
      <c r="E2981" s="38" t="s">
        <v>10515</v>
      </c>
      <c r="F2981" s="38" t="s">
        <v>13255</v>
      </c>
      <c r="G2981" s="221" t="s">
        <v>10516</v>
      </c>
      <c r="H2981" s="38" t="s">
        <v>13538</v>
      </c>
      <c r="I2981" s="221">
        <v>5.5769000000000002</v>
      </c>
      <c r="J2981" s="212" t="s">
        <v>17850</v>
      </c>
      <c r="K2981" s="53"/>
    </row>
    <row r="2982" spans="1:11" ht="31.2">
      <c r="A2982" s="53">
        <v>1448</v>
      </c>
      <c r="B2982" s="53">
        <v>187</v>
      </c>
      <c r="C2982" s="38" t="s">
        <v>11853</v>
      </c>
      <c r="D2982" s="38" t="s">
        <v>192</v>
      </c>
      <c r="E2982" s="38" t="s">
        <v>10515</v>
      </c>
      <c r="F2982" s="38" t="s">
        <v>13257</v>
      </c>
      <c r="G2982" s="221" t="s">
        <v>10516</v>
      </c>
      <c r="H2982" s="38" t="s">
        <v>13539</v>
      </c>
      <c r="I2982" s="221">
        <v>6.4255000000000004</v>
      </c>
      <c r="J2982" s="212" t="s">
        <v>17850</v>
      </c>
      <c r="K2982" s="53"/>
    </row>
    <row r="2983" spans="1:11" ht="31.2">
      <c r="A2983" s="53">
        <v>1449</v>
      </c>
      <c r="B2983" s="53">
        <v>188</v>
      </c>
      <c r="C2983" s="38" t="s">
        <v>11853</v>
      </c>
      <c r="D2983" s="38" t="s">
        <v>192</v>
      </c>
      <c r="E2983" s="38" t="s">
        <v>10515</v>
      </c>
      <c r="F2983" s="38" t="s">
        <v>13257</v>
      </c>
      <c r="G2983" s="221" t="s">
        <v>10516</v>
      </c>
      <c r="H2983" s="38" t="s">
        <v>13540</v>
      </c>
      <c r="I2983" s="221">
        <v>3.5503999999999998</v>
      </c>
      <c r="J2983" s="212" t="s">
        <v>17850</v>
      </c>
      <c r="K2983" s="53"/>
    </row>
    <row r="2984" spans="1:11" ht="31.2">
      <c r="A2984" s="53">
        <v>1450</v>
      </c>
      <c r="B2984" s="53">
        <v>189</v>
      </c>
      <c r="C2984" s="38" t="s">
        <v>11850</v>
      </c>
      <c r="D2984" s="38" t="s">
        <v>160</v>
      </c>
      <c r="E2984" s="38" t="s">
        <v>10515</v>
      </c>
      <c r="F2984" s="38" t="s">
        <v>13276</v>
      </c>
      <c r="G2984" s="221" t="s">
        <v>10516</v>
      </c>
      <c r="H2984" s="38" t="s">
        <v>13541</v>
      </c>
      <c r="I2984" s="221">
        <v>6.3994</v>
      </c>
      <c r="J2984" s="212" t="s">
        <v>17850</v>
      </c>
      <c r="K2984" s="53"/>
    </row>
    <row r="2985" spans="1:11" ht="31.2">
      <c r="A2985" s="53">
        <v>1451</v>
      </c>
      <c r="B2985" s="53">
        <v>190</v>
      </c>
      <c r="C2985" s="38" t="s">
        <v>11853</v>
      </c>
      <c r="D2985" s="38" t="s">
        <v>192</v>
      </c>
      <c r="E2985" s="38" t="s">
        <v>10515</v>
      </c>
      <c r="F2985" s="38" t="s">
        <v>13257</v>
      </c>
      <c r="G2985" s="221" t="s">
        <v>10516</v>
      </c>
      <c r="H2985" s="38" t="s">
        <v>13542</v>
      </c>
      <c r="I2985" s="221">
        <v>3.5506000000000002</v>
      </c>
      <c r="J2985" s="212" t="s">
        <v>17850</v>
      </c>
      <c r="K2985" s="53"/>
    </row>
    <row r="2986" spans="1:11" ht="31.2">
      <c r="A2986" s="53">
        <v>1452</v>
      </c>
      <c r="B2986" s="53">
        <v>191</v>
      </c>
      <c r="C2986" s="38" t="s">
        <v>11853</v>
      </c>
      <c r="D2986" s="38" t="s">
        <v>192</v>
      </c>
      <c r="E2986" s="38" t="s">
        <v>13243</v>
      </c>
      <c r="F2986" s="38" t="s">
        <v>13257</v>
      </c>
      <c r="G2986" s="221" t="s">
        <v>10516</v>
      </c>
      <c r="H2986" s="38" t="s">
        <v>13543</v>
      </c>
      <c r="I2986" s="221">
        <v>6.2892999999999999</v>
      </c>
      <c r="J2986" s="212" t="s">
        <v>17850</v>
      </c>
      <c r="K2986" s="53"/>
    </row>
    <row r="2987" spans="1:11" ht="31.2">
      <c r="A2987" s="53">
        <v>1453</v>
      </c>
      <c r="B2987" s="53">
        <v>192</v>
      </c>
      <c r="C2987" s="38" t="s">
        <v>11853</v>
      </c>
      <c r="D2987" s="38" t="s">
        <v>192</v>
      </c>
      <c r="E2987" s="38" t="s">
        <v>10515</v>
      </c>
      <c r="F2987" s="38" t="s">
        <v>13257</v>
      </c>
      <c r="G2987" s="221" t="s">
        <v>10516</v>
      </c>
      <c r="H2987" s="38" t="s">
        <v>13544</v>
      </c>
      <c r="I2987" s="221">
        <v>2.8134999999999999</v>
      </c>
      <c r="J2987" s="212" t="s">
        <v>17850</v>
      </c>
      <c r="K2987" s="53"/>
    </row>
    <row r="2988" spans="1:11" ht="46.8">
      <c r="A2988" s="53">
        <v>1454</v>
      </c>
      <c r="B2988" s="53">
        <v>193</v>
      </c>
      <c r="C2988" s="38" t="s">
        <v>11850</v>
      </c>
      <c r="D2988" s="38" t="s">
        <v>164</v>
      </c>
      <c r="E2988" s="38" t="s">
        <v>13240</v>
      </c>
      <c r="F2988" s="38" t="s">
        <v>13277</v>
      </c>
      <c r="G2988" s="221" t="s">
        <v>10602</v>
      </c>
      <c r="H2988" s="38" t="s">
        <v>13545</v>
      </c>
      <c r="I2988" s="221">
        <v>183</v>
      </c>
      <c r="J2988" s="212" t="s">
        <v>17850</v>
      </c>
      <c r="K2988" s="53"/>
    </row>
    <row r="2989" spans="1:11" ht="46.8">
      <c r="A2989" s="53">
        <v>1455</v>
      </c>
      <c r="B2989" s="53">
        <v>194</v>
      </c>
      <c r="C2989" s="38" t="s">
        <v>11850</v>
      </c>
      <c r="D2989" s="38" t="s">
        <v>163</v>
      </c>
      <c r="E2989" s="38" t="s">
        <v>13240</v>
      </c>
      <c r="F2989" s="38" t="s">
        <v>13264</v>
      </c>
      <c r="G2989" s="221" t="s">
        <v>10602</v>
      </c>
      <c r="H2989" s="38" t="s">
        <v>13546</v>
      </c>
      <c r="I2989" s="221">
        <v>195.7</v>
      </c>
      <c r="J2989" s="212" t="s">
        <v>17850</v>
      </c>
      <c r="K2989" s="53"/>
    </row>
    <row r="2990" spans="1:11" ht="31.2">
      <c r="A2990" s="53">
        <v>1456</v>
      </c>
      <c r="B2990" s="53">
        <v>195</v>
      </c>
      <c r="C2990" s="38" t="s">
        <v>11850</v>
      </c>
      <c r="D2990" s="38" t="s">
        <v>162</v>
      </c>
      <c r="E2990" s="38" t="s">
        <v>10515</v>
      </c>
      <c r="F2990" s="38" t="s">
        <v>13278</v>
      </c>
      <c r="G2990" s="221" t="s">
        <v>10516</v>
      </c>
      <c r="H2990" s="38" t="s">
        <v>13547</v>
      </c>
      <c r="I2990" s="221">
        <v>0.79</v>
      </c>
      <c r="J2990" s="212" t="s">
        <v>17850</v>
      </c>
      <c r="K2990" s="53"/>
    </row>
    <row r="2991" spans="1:11" ht="31.2">
      <c r="A2991" s="53">
        <v>1457</v>
      </c>
      <c r="B2991" s="53">
        <v>196</v>
      </c>
      <c r="C2991" s="38" t="s">
        <v>11853</v>
      </c>
      <c r="D2991" s="38" t="s">
        <v>192</v>
      </c>
      <c r="E2991" s="38" t="s">
        <v>10515</v>
      </c>
      <c r="F2991" s="38" t="s">
        <v>13257</v>
      </c>
      <c r="G2991" s="221" t="s">
        <v>10516</v>
      </c>
      <c r="H2991" s="38" t="s">
        <v>13548</v>
      </c>
      <c r="I2991" s="221">
        <v>2.9443999999999999</v>
      </c>
      <c r="J2991" s="212" t="s">
        <v>17850</v>
      </c>
      <c r="K2991" s="53"/>
    </row>
    <row r="2992" spans="1:11" ht="31.2">
      <c r="A2992" s="53">
        <v>1458</v>
      </c>
      <c r="B2992" s="53">
        <v>197</v>
      </c>
      <c r="C2992" s="38" t="s">
        <v>11853</v>
      </c>
      <c r="D2992" s="38" t="s">
        <v>192</v>
      </c>
      <c r="E2992" s="38" t="s">
        <v>10515</v>
      </c>
      <c r="F2992" s="38" t="s">
        <v>13256</v>
      </c>
      <c r="G2992" s="221" t="s">
        <v>10516</v>
      </c>
      <c r="H2992" s="38" t="s">
        <v>13549</v>
      </c>
      <c r="I2992" s="221">
        <v>4.7008999999999999</v>
      </c>
      <c r="J2992" s="212" t="s">
        <v>17850</v>
      </c>
      <c r="K2992" s="53"/>
    </row>
    <row r="2993" spans="1:11" ht="31.2">
      <c r="A2993" s="53">
        <v>1459</v>
      </c>
      <c r="B2993" s="53">
        <v>198</v>
      </c>
      <c r="C2993" s="38" t="s">
        <v>11850</v>
      </c>
      <c r="D2993" s="38" t="s">
        <v>162</v>
      </c>
      <c r="E2993" s="38" t="s">
        <v>10515</v>
      </c>
      <c r="F2993" s="38" t="s">
        <v>11873</v>
      </c>
      <c r="G2993" s="221" t="s">
        <v>10516</v>
      </c>
      <c r="H2993" s="38" t="s">
        <v>13550</v>
      </c>
      <c r="I2993" s="221">
        <v>1.2089000000000001</v>
      </c>
      <c r="J2993" s="212" t="s">
        <v>17850</v>
      </c>
      <c r="K2993" s="53"/>
    </row>
    <row r="2994" spans="1:11" ht="31.2">
      <c r="A2994" s="53">
        <v>1460</v>
      </c>
      <c r="B2994" s="53">
        <v>199</v>
      </c>
      <c r="C2994" s="38" t="s">
        <v>11853</v>
      </c>
      <c r="D2994" s="38" t="s">
        <v>192</v>
      </c>
      <c r="E2994" s="38" t="s">
        <v>10515</v>
      </c>
      <c r="F2994" s="38" t="s">
        <v>13256</v>
      </c>
      <c r="G2994" s="221" t="s">
        <v>10516</v>
      </c>
      <c r="H2994" s="38" t="s">
        <v>13551</v>
      </c>
      <c r="I2994" s="221">
        <v>4.7679999999999998</v>
      </c>
      <c r="J2994" s="212" t="s">
        <v>17850</v>
      </c>
      <c r="K2994" s="53"/>
    </row>
    <row r="2995" spans="1:11" ht="31.2">
      <c r="A2995" s="53">
        <v>1461</v>
      </c>
      <c r="B2995" s="53">
        <v>200</v>
      </c>
      <c r="C2995" s="38" t="s">
        <v>11850</v>
      </c>
      <c r="D2995" s="38" t="s">
        <v>162</v>
      </c>
      <c r="E2995" s="38" t="s">
        <v>10515</v>
      </c>
      <c r="F2995" s="38" t="s">
        <v>11873</v>
      </c>
      <c r="G2995" s="221" t="s">
        <v>10516</v>
      </c>
      <c r="H2995" s="38" t="s">
        <v>13552</v>
      </c>
      <c r="I2995" s="221">
        <v>5.1041999999999996</v>
      </c>
      <c r="J2995" s="212" t="s">
        <v>17850</v>
      </c>
      <c r="K2995" s="53"/>
    </row>
    <row r="2996" spans="1:11" ht="31.2">
      <c r="A2996" s="53">
        <v>1462</v>
      </c>
      <c r="B2996" s="53">
        <v>201</v>
      </c>
      <c r="C2996" s="38" t="s">
        <v>11853</v>
      </c>
      <c r="D2996" s="38" t="s">
        <v>192</v>
      </c>
      <c r="E2996" s="38" t="s">
        <v>10515</v>
      </c>
      <c r="F2996" s="38" t="s">
        <v>13257</v>
      </c>
      <c r="G2996" s="221" t="s">
        <v>10516</v>
      </c>
      <c r="H2996" s="38" t="s">
        <v>13553</v>
      </c>
      <c r="I2996" s="221">
        <v>3.5022000000000002</v>
      </c>
      <c r="J2996" s="212" t="s">
        <v>17850</v>
      </c>
      <c r="K2996" s="53"/>
    </row>
    <row r="2997" spans="1:11" ht="31.2">
      <c r="A2997" s="53">
        <v>1463</v>
      </c>
      <c r="B2997" s="53">
        <v>202</v>
      </c>
      <c r="C2997" s="38" t="s">
        <v>11853</v>
      </c>
      <c r="D2997" s="38" t="s">
        <v>192</v>
      </c>
      <c r="E2997" s="38" t="s">
        <v>10515</v>
      </c>
      <c r="F2997" s="38" t="s">
        <v>13257</v>
      </c>
      <c r="G2997" s="221" t="s">
        <v>10516</v>
      </c>
      <c r="H2997" s="38" t="s">
        <v>13554</v>
      </c>
      <c r="I2997" s="221">
        <v>5.8491</v>
      </c>
      <c r="J2997" s="212" t="s">
        <v>17850</v>
      </c>
      <c r="K2997" s="53"/>
    </row>
    <row r="2998" spans="1:11" ht="31.2">
      <c r="A2998" s="53">
        <v>1464</v>
      </c>
      <c r="B2998" s="53">
        <v>203</v>
      </c>
      <c r="C2998" s="38" t="s">
        <v>11853</v>
      </c>
      <c r="D2998" s="38" t="s">
        <v>192</v>
      </c>
      <c r="E2998" s="38" t="s">
        <v>10515</v>
      </c>
      <c r="F2998" s="38" t="s">
        <v>13256</v>
      </c>
      <c r="G2998" s="221" t="s">
        <v>10516</v>
      </c>
      <c r="H2998" s="38" t="s">
        <v>13555</v>
      </c>
      <c r="I2998" s="221">
        <v>4.694</v>
      </c>
      <c r="J2998" s="212" t="s">
        <v>17850</v>
      </c>
      <c r="K2998" s="53"/>
    </row>
    <row r="2999" spans="1:11" ht="31.2">
      <c r="A2999" s="53">
        <v>1465</v>
      </c>
      <c r="B2999" s="53">
        <v>204</v>
      </c>
      <c r="C2999" s="38" t="s">
        <v>11853</v>
      </c>
      <c r="D2999" s="38" t="s">
        <v>192</v>
      </c>
      <c r="E2999" s="38" t="s">
        <v>10515</v>
      </c>
      <c r="F2999" s="38" t="s">
        <v>13257</v>
      </c>
      <c r="G2999" s="221" t="s">
        <v>10516</v>
      </c>
      <c r="H2999" s="38" t="s">
        <v>13556</v>
      </c>
      <c r="I2999" s="221">
        <v>2.8134000000000001</v>
      </c>
      <c r="J2999" s="212" t="s">
        <v>17850</v>
      </c>
      <c r="K2999" s="53"/>
    </row>
    <row r="3000" spans="1:11" ht="31.2">
      <c r="A3000" s="53">
        <v>1466</v>
      </c>
      <c r="B3000" s="53">
        <v>205</v>
      </c>
      <c r="C3000" s="38" t="s">
        <v>11853</v>
      </c>
      <c r="D3000" s="38" t="s">
        <v>192</v>
      </c>
      <c r="E3000" s="38" t="s">
        <v>10515</v>
      </c>
      <c r="F3000" s="38" t="s">
        <v>13256</v>
      </c>
      <c r="G3000" s="221" t="s">
        <v>10516</v>
      </c>
      <c r="H3000" s="38" t="s">
        <v>13557</v>
      </c>
      <c r="I3000" s="221">
        <v>4.4855999999999998</v>
      </c>
      <c r="J3000" s="212" t="s">
        <v>17850</v>
      </c>
      <c r="K3000" s="53"/>
    </row>
    <row r="3001" spans="1:11" ht="31.2">
      <c r="A3001" s="53">
        <v>1467</v>
      </c>
      <c r="B3001" s="53">
        <v>206</v>
      </c>
      <c r="C3001" s="38" t="s">
        <v>11850</v>
      </c>
      <c r="D3001" s="38" t="s">
        <v>162</v>
      </c>
      <c r="E3001" s="38" t="s">
        <v>10515</v>
      </c>
      <c r="F3001" s="38" t="s">
        <v>11873</v>
      </c>
      <c r="G3001" s="221" t="s">
        <v>10516</v>
      </c>
      <c r="H3001" s="38" t="s">
        <v>13558</v>
      </c>
      <c r="I3001" s="221">
        <v>6.8362999999999996</v>
      </c>
      <c r="J3001" s="212" t="s">
        <v>17850</v>
      </c>
      <c r="K3001" s="53"/>
    </row>
    <row r="3002" spans="1:11" ht="31.2">
      <c r="A3002" s="53">
        <v>1468</v>
      </c>
      <c r="B3002" s="53">
        <v>207</v>
      </c>
      <c r="C3002" s="38" t="s">
        <v>11853</v>
      </c>
      <c r="D3002" s="38" t="s">
        <v>192</v>
      </c>
      <c r="E3002" s="38" t="s">
        <v>10515</v>
      </c>
      <c r="F3002" s="38" t="s">
        <v>13256</v>
      </c>
      <c r="G3002" s="221" t="s">
        <v>10516</v>
      </c>
      <c r="H3002" s="38" t="s">
        <v>13559</v>
      </c>
      <c r="I3002" s="221">
        <v>4.1704999999999997</v>
      </c>
      <c r="J3002" s="212" t="s">
        <v>17850</v>
      </c>
      <c r="K3002" s="53"/>
    </row>
    <row r="3003" spans="1:11" ht="31.2">
      <c r="A3003" s="53">
        <v>1469</v>
      </c>
      <c r="B3003" s="53">
        <v>208</v>
      </c>
      <c r="C3003" s="38" t="s">
        <v>11853</v>
      </c>
      <c r="D3003" s="38" t="s">
        <v>191</v>
      </c>
      <c r="E3003" s="38" t="s">
        <v>10515</v>
      </c>
      <c r="F3003" s="38" t="s">
        <v>13267</v>
      </c>
      <c r="G3003" s="221" t="s">
        <v>10516</v>
      </c>
      <c r="H3003" s="38" t="s">
        <v>13560</v>
      </c>
      <c r="I3003" s="221">
        <v>2.8538999999999999</v>
      </c>
      <c r="J3003" s="212" t="s">
        <v>17850</v>
      </c>
      <c r="K3003" s="53"/>
    </row>
    <row r="3004" spans="1:11" ht="31.2">
      <c r="A3004" s="53">
        <v>1470</v>
      </c>
      <c r="B3004" s="53">
        <v>209</v>
      </c>
      <c r="C3004" s="38" t="s">
        <v>11853</v>
      </c>
      <c r="D3004" s="38" t="s">
        <v>192</v>
      </c>
      <c r="E3004" s="38" t="s">
        <v>10515</v>
      </c>
      <c r="F3004" s="38" t="s">
        <v>13257</v>
      </c>
      <c r="G3004" s="221" t="s">
        <v>10516</v>
      </c>
      <c r="H3004" s="38" t="s">
        <v>13561</v>
      </c>
      <c r="I3004" s="221">
        <v>6.1334999999999997</v>
      </c>
      <c r="J3004" s="212" t="s">
        <v>17850</v>
      </c>
      <c r="K3004" s="53"/>
    </row>
    <row r="3005" spans="1:11" ht="31.2">
      <c r="A3005" s="53">
        <v>1471</v>
      </c>
      <c r="B3005" s="53">
        <v>210</v>
      </c>
      <c r="C3005" s="38" t="s">
        <v>11853</v>
      </c>
      <c r="D3005" s="38" t="s">
        <v>192</v>
      </c>
      <c r="E3005" s="38" t="s">
        <v>10515</v>
      </c>
      <c r="F3005" s="38" t="s">
        <v>13257</v>
      </c>
      <c r="G3005" s="221" t="s">
        <v>10516</v>
      </c>
      <c r="H3005" s="38" t="s">
        <v>13562</v>
      </c>
      <c r="I3005" s="221">
        <v>4.6131000000000002</v>
      </c>
      <c r="J3005" s="212" t="s">
        <v>17850</v>
      </c>
      <c r="K3005" s="53"/>
    </row>
    <row r="3006" spans="1:11" ht="31.2">
      <c r="A3006" s="53">
        <v>1472</v>
      </c>
      <c r="B3006" s="53">
        <v>211</v>
      </c>
      <c r="C3006" s="38" t="s">
        <v>11853</v>
      </c>
      <c r="D3006" s="38" t="s">
        <v>192</v>
      </c>
      <c r="E3006" s="38" t="s">
        <v>10515</v>
      </c>
      <c r="F3006" s="38" t="s">
        <v>13279</v>
      </c>
      <c r="G3006" s="221" t="s">
        <v>10516</v>
      </c>
      <c r="H3006" s="38" t="s">
        <v>13563</v>
      </c>
      <c r="I3006" s="221">
        <v>5.56</v>
      </c>
      <c r="J3006" s="212" t="s">
        <v>17850</v>
      </c>
      <c r="K3006" s="53"/>
    </row>
    <row r="3007" spans="1:11" ht="31.2">
      <c r="A3007" s="53">
        <v>1473</v>
      </c>
      <c r="B3007" s="53">
        <v>212</v>
      </c>
      <c r="C3007" s="38" t="s">
        <v>11853</v>
      </c>
      <c r="D3007" s="38" t="s">
        <v>192</v>
      </c>
      <c r="E3007" s="38" t="s">
        <v>10515</v>
      </c>
      <c r="F3007" s="38" t="s">
        <v>13257</v>
      </c>
      <c r="G3007" s="221" t="s">
        <v>10516</v>
      </c>
      <c r="H3007" s="38" t="s">
        <v>13564</v>
      </c>
      <c r="I3007" s="221">
        <v>0.626</v>
      </c>
      <c r="J3007" s="212" t="s">
        <v>17850</v>
      </c>
      <c r="K3007" s="53"/>
    </row>
    <row r="3008" spans="1:11" ht="31.2">
      <c r="A3008" s="53">
        <v>1474</v>
      </c>
      <c r="B3008" s="53">
        <v>213</v>
      </c>
      <c r="C3008" s="38" t="s">
        <v>11850</v>
      </c>
      <c r="D3008" s="38" t="s">
        <v>160</v>
      </c>
      <c r="E3008" s="38" t="s">
        <v>10518</v>
      </c>
      <c r="F3008" s="38" t="s">
        <v>13268</v>
      </c>
      <c r="G3008" s="221" t="s">
        <v>10516</v>
      </c>
      <c r="H3008" s="38" t="s">
        <v>13565</v>
      </c>
      <c r="I3008" s="221">
        <v>3.4830000000000001</v>
      </c>
      <c r="J3008" s="212" t="s">
        <v>17850</v>
      </c>
      <c r="K3008" s="53"/>
    </row>
    <row r="3009" spans="1:11" ht="31.2">
      <c r="A3009" s="53">
        <v>1475</v>
      </c>
      <c r="B3009" s="53">
        <v>214</v>
      </c>
      <c r="C3009" s="38" t="s">
        <v>11853</v>
      </c>
      <c r="D3009" s="38" t="s">
        <v>192</v>
      </c>
      <c r="E3009" s="38" t="s">
        <v>10515</v>
      </c>
      <c r="F3009" s="38" t="s">
        <v>13255</v>
      </c>
      <c r="G3009" s="221" t="s">
        <v>10516</v>
      </c>
      <c r="H3009" s="38" t="s">
        <v>13566</v>
      </c>
      <c r="I3009" s="221">
        <v>5.77</v>
      </c>
      <c r="J3009" s="212" t="s">
        <v>17850</v>
      </c>
      <c r="K3009" s="53"/>
    </row>
    <row r="3010" spans="1:11" ht="31.2">
      <c r="A3010" s="53">
        <v>1476</v>
      </c>
      <c r="B3010" s="53">
        <v>215</v>
      </c>
      <c r="C3010" s="38" t="s">
        <v>11850</v>
      </c>
      <c r="D3010" s="38" t="s">
        <v>162</v>
      </c>
      <c r="E3010" s="38" t="s">
        <v>10515</v>
      </c>
      <c r="F3010" s="38" t="s">
        <v>11873</v>
      </c>
      <c r="G3010" s="221" t="s">
        <v>10516</v>
      </c>
      <c r="H3010" s="38" t="s">
        <v>13567</v>
      </c>
      <c r="I3010" s="221">
        <v>6.9819000000000004</v>
      </c>
      <c r="J3010" s="212" t="s">
        <v>17850</v>
      </c>
      <c r="K3010" s="53"/>
    </row>
    <row r="3011" spans="1:11" ht="31.2">
      <c r="A3011" s="53">
        <v>1477</v>
      </c>
      <c r="B3011" s="53">
        <v>216</v>
      </c>
      <c r="C3011" s="38" t="s">
        <v>11853</v>
      </c>
      <c r="D3011" s="38" t="s">
        <v>192</v>
      </c>
      <c r="E3011" s="38" t="s">
        <v>10515</v>
      </c>
      <c r="F3011" s="38" t="s">
        <v>13257</v>
      </c>
      <c r="G3011" s="221" t="s">
        <v>10516</v>
      </c>
      <c r="H3011" s="38" t="s">
        <v>13568</v>
      </c>
      <c r="I3011" s="221">
        <v>3.5505</v>
      </c>
      <c r="J3011" s="212" t="s">
        <v>17850</v>
      </c>
      <c r="K3011" s="53"/>
    </row>
    <row r="3012" spans="1:11" ht="46.8">
      <c r="A3012" s="53">
        <v>1478</v>
      </c>
      <c r="B3012" s="53">
        <v>217</v>
      </c>
      <c r="C3012" s="38" t="s">
        <v>11853</v>
      </c>
      <c r="D3012" s="38" t="s">
        <v>191</v>
      </c>
      <c r="E3012" s="38" t="s">
        <v>10515</v>
      </c>
      <c r="F3012" s="38" t="s">
        <v>13261</v>
      </c>
      <c r="G3012" s="221" t="s">
        <v>10516</v>
      </c>
      <c r="H3012" s="38" t="s">
        <v>13569</v>
      </c>
      <c r="I3012" s="221">
        <v>154.47280000000001</v>
      </c>
      <c r="J3012" s="212" t="s">
        <v>17850</v>
      </c>
      <c r="K3012" s="53"/>
    </row>
    <row r="3013" spans="1:11" ht="31.2">
      <c r="A3013" s="53">
        <v>1479</v>
      </c>
      <c r="B3013" s="53">
        <v>218</v>
      </c>
      <c r="C3013" s="38" t="s">
        <v>11850</v>
      </c>
      <c r="D3013" s="38" t="s">
        <v>162</v>
      </c>
      <c r="E3013" s="38" t="s">
        <v>10515</v>
      </c>
      <c r="F3013" s="38" t="s">
        <v>11873</v>
      </c>
      <c r="G3013" s="221" t="s">
        <v>10516</v>
      </c>
      <c r="H3013" s="38" t="s">
        <v>13570</v>
      </c>
      <c r="I3013" s="221">
        <v>0.82169999999999999</v>
      </c>
      <c r="J3013" s="212" t="s">
        <v>17850</v>
      </c>
      <c r="K3013" s="53"/>
    </row>
    <row r="3014" spans="1:11" ht="31.2">
      <c r="A3014" s="53">
        <v>1480</v>
      </c>
      <c r="B3014" s="53">
        <v>219</v>
      </c>
      <c r="C3014" s="38" t="s">
        <v>11853</v>
      </c>
      <c r="D3014" s="38" t="s">
        <v>192</v>
      </c>
      <c r="E3014" s="38" t="s">
        <v>10515</v>
      </c>
      <c r="F3014" s="38" t="s">
        <v>13257</v>
      </c>
      <c r="G3014" s="221" t="s">
        <v>10516</v>
      </c>
      <c r="H3014" s="38" t="s">
        <v>13571</v>
      </c>
      <c r="I3014" s="221">
        <v>3.5507</v>
      </c>
      <c r="J3014" s="212" t="s">
        <v>17850</v>
      </c>
      <c r="K3014" s="53"/>
    </row>
    <row r="3015" spans="1:11" ht="31.2">
      <c r="A3015" s="53">
        <v>1481</v>
      </c>
      <c r="B3015" s="53">
        <v>220</v>
      </c>
      <c r="C3015" s="38" t="s">
        <v>11853</v>
      </c>
      <c r="D3015" s="38" t="s">
        <v>192</v>
      </c>
      <c r="E3015" s="38" t="s">
        <v>10515</v>
      </c>
      <c r="F3015" s="38" t="s">
        <v>13257</v>
      </c>
      <c r="G3015" s="221" t="s">
        <v>10516</v>
      </c>
      <c r="H3015" s="38" t="s">
        <v>13572</v>
      </c>
      <c r="I3015" s="221">
        <v>3.0861000000000001</v>
      </c>
      <c r="J3015" s="212" t="s">
        <v>17850</v>
      </c>
      <c r="K3015" s="53"/>
    </row>
    <row r="3016" spans="1:11" ht="31.2">
      <c r="A3016" s="53">
        <v>1482</v>
      </c>
      <c r="B3016" s="53">
        <v>221</v>
      </c>
      <c r="C3016" s="38" t="s">
        <v>11853</v>
      </c>
      <c r="D3016" s="38" t="s">
        <v>192</v>
      </c>
      <c r="E3016" s="38" t="s">
        <v>10515</v>
      </c>
      <c r="F3016" s="38" t="s">
        <v>13257</v>
      </c>
      <c r="G3016" s="221" t="s">
        <v>10516</v>
      </c>
      <c r="H3016" s="38" t="s">
        <v>13573</v>
      </c>
      <c r="I3016" s="221">
        <v>2.8136999999999999</v>
      </c>
      <c r="J3016" s="212" t="s">
        <v>17850</v>
      </c>
      <c r="K3016" s="53"/>
    </row>
    <row r="3017" spans="1:11" ht="31.2">
      <c r="A3017" s="53">
        <v>1483</v>
      </c>
      <c r="B3017" s="53">
        <v>222</v>
      </c>
      <c r="C3017" s="38" t="s">
        <v>11853</v>
      </c>
      <c r="D3017" s="38" t="s">
        <v>192</v>
      </c>
      <c r="E3017" s="38" t="s">
        <v>10515</v>
      </c>
      <c r="F3017" s="38" t="s">
        <v>13257</v>
      </c>
      <c r="G3017" s="221" t="s">
        <v>10516</v>
      </c>
      <c r="H3017" s="38" t="s">
        <v>13574</v>
      </c>
      <c r="I3017" s="221">
        <v>3.7378</v>
      </c>
      <c r="J3017" s="212" t="s">
        <v>17850</v>
      </c>
      <c r="K3017" s="53"/>
    </row>
    <row r="3018" spans="1:11" ht="31.2">
      <c r="A3018" s="53">
        <v>1484</v>
      </c>
      <c r="B3018" s="53">
        <v>223</v>
      </c>
      <c r="C3018" s="38" t="s">
        <v>11850</v>
      </c>
      <c r="D3018" s="38" t="s">
        <v>160</v>
      </c>
      <c r="E3018" s="38" t="s">
        <v>10515</v>
      </c>
      <c r="F3018" s="38" t="s">
        <v>13280</v>
      </c>
      <c r="G3018" s="221" t="s">
        <v>10516</v>
      </c>
      <c r="H3018" s="38" t="s">
        <v>13575</v>
      </c>
      <c r="I3018" s="221">
        <v>8.3143999999999991</v>
      </c>
      <c r="J3018" s="212" t="s">
        <v>17850</v>
      </c>
      <c r="K3018" s="53"/>
    </row>
    <row r="3019" spans="1:11" ht="31.2">
      <c r="A3019" s="53">
        <v>1485</v>
      </c>
      <c r="B3019" s="53">
        <v>224</v>
      </c>
      <c r="C3019" s="38" t="s">
        <v>11853</v>
      </c>
      <c r="D3019" s="38" t="s">
        <v>192</v>
      </c>
      <c r="E3019" s="38" t="s">
        <v>10515</v>
      </c>
      <c r="F3019" s="38" t="s">
        <v>13255</v>
      </c>
      <c r="G3019" s="221" t="s">
        <v>10516</v>
      </c>
      <c r="H3019" s="38" t="s">
        <v>13576</v>
      </c>
      <c r="I3019" s="221">
        <v>5.58</v>
      </c>
      <c r="J3019" s="212" t="s">
        <v>17850</v>
      </c>
      <c r="K3019" s="53"/>
    </row>
    <row r="3020" spans="1:11" ht="31.2">
      <c r="A3020" s="53">
        <v>1486</v>
      </c>
      <c r="B3020" s="53">
        <v>225</v>
      </c>
      <c r="C3020" s="38" t="s">
        <v>11853</v>
      </c>
      <c r="D3020" s="38" t="s">
        <v>192</v>
      </c>
      <c r="E3020" s="38" t="s">
        <v>10515</v>
      </c>
      <c r="F3020" s="38" t="s">
        <v>13257</v>
      </c>
      <c r="G3020" s="221" t="s">
        <v>10516</v>
      </c>
      <c r="H3020" s="38" t="s">
        <v>13577</v>
      </c>
      <c r="I3020" s="221">
        <v>6.4255000000000004</v>
      </c>
      <c r="J3020" s="212" t="s">
        <v>17850</v>
      </c>
      <c r="K3020" s="53"/>
    </row>
    <row r="3021" spans="1:11" ht="31.2">
      <c r="A3021" s="53">
        <v>1487</v>
      </c>
      <c r="B3021" s="53">
        <v>226</v>
      </c>
      <c r="C3021" s="38" t="s">
        <v>11853</v>
      </c>
      <c r="D3021" s="38" t="s">
        <v>192</v>
      </c>
      <c r="E3021" s="38" t="s">
        <v>10515</v>
      </c>
      <c r="F3021" s="38" t="s">
        <v>13255</v>
      </c>
      <c r="G3021" s="221" t="s">
        <v>10516</v>
      </c>
      <c r="H3021" s="38" t="s">
        <v>13578</v>
      </c>
      <c r="I3021" s="221">
        <v>6.2134999999999998</v>
      </c>
      <c r="J3021" s="212" t="s">
        <v>17850</v>
      </c>
      <c r="K3021" s="53"/>
    </row>
    <row r="3022" spans="1:11" ht="31.2">
      <c r="A3022" s="53">
        <v>1488</v>
      </c>
      <c r="B3022" s="53">
        <v>227</v>
      </c>
      <c r="C3022" s="38" t="s">
        <v>11853</v>
      </c>
      <c r="D3022" s="38" t="s">
        <v>192</v>
      </c>
      <c r="E3022" s="38" t="s">
        <v>10515</v>
      </c>
      <c r="F3022" s="38" t="s">
        <v>13256</v>
      </c>
      <c r="G3022" s="221" t="s">
        <v>10516</v>
      </c>
      <c r="H3022" s="38" t="s">
        <v>13579</v>
      </c>
      <c r="I3022" s="221">
        <v>7.4290000000000003</v>
      </c>
      <c r="J3022" s="212" t="s">
        <v>17850</v>
      </c>
      <c r="K3022" s="53"/>
    </row>
    <row r="3023" spans="1:11" ht="31.2">
      <c r="A3023" s="53">
        <v>1489</v>
      </c>
      <c r="B3023" s="53">
        <v>228</v>
      </c>
      <c r="C3023" s="38" t="s">
        <v>11850</v>
      </c>
      <c r="D3023" s="38" t="s">
        <v>162</v>
      </c>
      <c r="E3023" s="38" t="s">
        <v>10515</v>
      </c>
      <c r="F3023" s="38" t="s">
        <v>11873</v>
      </c>
      <c r="G3023" s="221" t="s">
        <v>10516</v>
      </c>
      <c r="H3023" s="38" t="s">
        <v>13580</v>
      </c>
      <c r="I3023" s="221">
        <v>0.79</v>
      </c>
      <c r="J3023" s="212" t="s">
        <v>17850</v>
      </c>
      <c r="K3023" s="53"/>
    </row>
    <row r="3024" spans="1:11" ht="31.2">
      <c r="A3024" s="53">
        <v>1490</v>
      </c>
      <c r="B3024" s="53">
        <v>229</v>
      </c>
      <c r="C3024" s="38" t="s">
        <v>11853</v>
      </c>
      <c r="D3024" s="38" t="s">
        <v>192</v>
      </c>
      <c r="E3024" s="38" t="s">
        <v>10515</v>
      </c>
      <c r="F3024" s="38" t="s">
        <v>13257</v>
      </c>
      <c r="G3024" s="221" t="s">
        <v>10516</v>
      </c>
      <c r="H3024" s="38" t="s">
        <v>13581</v>
      </c>
      <c r="I3024" s="221">
        <v>2.8132000000000001</v>
      </c>
      <c r="J3024" s="212" t="s">
        <v>17850</v>
      </c>
      <c r="K3024" s="53"/>
    </row>
    <row r="3025" spans="1:11" ht="31.2">
      <c r="A3025" s="53">
        <v>1491</v>
      </c>
      <c r="B3025" s="53">
        <v>230</v>
      </c>
      <c r="C3025" s="38" t="s">
        <v>11853</v>
      </c>
      <c r="D3025" s="38" t="s">
        <v>194</v>
      </c>
      <c r="E3025" s="38" t="s">
        <v>10515</v>
      </c>
      <c r="F3025" s="38" t="s">
        <v>13257</v>
      </c>
      <c r="G3025" s="221" t="s">
        <v>10516</v>
      </c>
      <c r="H3025" s="38" t="s">
        <v>13582</v>
      </c>
      <c r="I3025" s="221">
        <v>6.3106</v>
      </c>
      <c r="J3025" s="212" t="s">
        <v>17850</v>
      </c>
      <c r="K3025" s="53"/>
    </row>
    <row r="3026" spans="1:11" ht="31.2">
      <c r="A3026" s="53">
        <v>1492</v>
      </c>
      <c r="B3026" s="53">
        <v>231</v>
      </c>
      <c r="C3026" s="38" t="s">
        <v>11853</v>
      </c>
      <c r="D3026" s="38" t="s">
        <v>192</v>
      </c>
      <c r="E3026" s="38" t="s">
        <v>10515</v>
      </c>
      <c r="F3026" s="38" t="s">
        <v>13257</v>
      </c>
      <c r="G3026" s="221" t="s">
        <v>10516</v>
      </c>
      <c r="H3026" s="38" t="s">
        <v>13583</v>
      </c>
      <c r="I3026" s="221">
        <v>3.5506000000000002</v>
      </c>
      <c r="J3026" s="212" t="s">
        <v>17850</v>
      </c>
      <c r="K3026" s="53"/>
    </row>
    <row r="3027" spans="1:11" ht="31.2">
      <c r="A3027" s="53">
        <v>1493</v>
      </c>
      <c r="B3027" s="53">
        <v>232</v>
      </c>
      <c r="C3027" s="38" t="s">
        <v>11850</v>
      </c>
      <c r="D3027" s="38" t="s">
        <v>162</v>
      </c>
      <c r="E3027" s="38" t="s">
        <v>10515</v>
      </c>
      <c r="F3027" s="38" t="s">
        <v>11873</v>
      </c>
      <c r="G3027" s="221" t="s">
        <v>10516</v>
      </c>
      <c r="H3027" s="38" t="s">
        <v>13584</v>
      </c>
      <c r="I3027" s="221">
        <v>0.79</v>
      </c>
      <c r="J3027" s="212" t="s">
        <v>17850</v>
      </c>
      <c r="K3027" s="53"/>
    </row>
    <row r="3028" spans="1:11" ht="31.2">
      <c r="A3028" s="53">
        <v>1494</v>
      </c>
      <c r="B3028" s="53">
        <v>233</v>
      </c>
      <c r="C3028" s="38" t="s">
        <v>11850</v>
      </c>
      <c r="D3028" s="38" t="s">
        <v>162</v>
      </c>
      <c r="E3028" s="38" t="s">
        <v>10515</v>
      </c>
      <c r="F3028" s="38" t="s">
        <v>11873</v>
      </c>
      <c r="G3028" s="221" t="s">
        <v>10516</v>
      </c>
      <c r="H3028" s="38" t="s">
        <v>13585</v>
      </c>
      <c r="I3028" s="221">
        <v>8.1248000000000005</v>
      </c>
      <c r="J3028" s="212" t="s">
        <v>17850</v>
      </c>
      <c r="K3028" s="53"/>
    </row>
    <row r="3029" spans="1:11" ht="46.8">
      <c r="A3029" s="53">
        <v>1495</v>
      </c>
      <c r="B3029" s="53">
        <v>234</v>
      </c>
      <c r="C3029" s="38" t="s">
        <v>11853</v>
      </c>
      <c r="D3029" s="38" t="s">
        <v>188</v>
      </c>
      <c r="E3029" s="38" t="s">
        <v>10515</v>
      </c>
      <c r="F3029" s="38" t="s">
        <v>13281</v>
      </c>
      <c r="G3029" s="221" t="s">
        <v>10516</v>
      </c>
      <c r="H3029" s="38" t="s">
        <v>13586</v>
      </c>
      <c r="I3029" s="221">
        <v>6.8056999999999999</v>
      </c>
      <c r="J3029" s="212" t="s">
        <v>17850</v>
      </c>
      <c r="K3029" s="53"/>
    </row>
    <row r="3030" spans="1:11" ht="31.2">
      <c r="A3030" s="53">
        <v>1496</v>
      </c>
      <c r="B3030" s="53">
        <v>235</v>
      </c>
      <c r="C3030" s="38" t="s">
        <v>11853</v>
      </c>
      <c r="D3030" s="38" t="s">
        <v>192</v>
      </c>
      <c r="E3030" s="38" t="s">
        <v>10515</v>
      </c>
      <c r="F3030" s="38" t="s">
        <v>13255</v>
      </c>
      <c r="G3030" s="221" t="s">
        <v>10516</v>
      </c>
      <c r="H3030" s="38" t="s">
        <v>13587</v>
      </c>
      <c r="I3030" s="221">
        <v>5.56</v>
      </c>
      <c r="J3030" s="212" t="s">
        <v>17850</v>
      </c>
      <c r="K3030" s="53"/>
    </row>
    <row r="3031" spans="1:11" ht="31.2">
      <c r="A3031" s="53">
        <v>1497</v>
      </c>
      <c r="B3031" s="53">
        <v>236</v>
      </c>
      <c r="C3031" s="38" t="s">
        <v>11850</v>
      </c>
      <c r="D3031" s="38" t="s">
        <v>162</v>
      </c>
      <c r="E3031" s="38" t="s">
        <v>10515</v>
      </c>
      <c r="F3031" s="38" t="s">
        <v>11873</v>
      </c>
      <c r="G3031" s="221" t="s">
        <v>10516</v>
      </c>
      <c r="H3031" s="38" t="s">
        <v>13588</v>
      </c>
      <c r="I3031" s="221">
        <v>0.79</v>
      </c>
      <c r="J3031" s="212" t="s">
        <v>17850</v>
      </c>
      <c r="K3031" s="53"/>
    </row>
    <row r="3032" spans="1:11" ht="31.2">
      <c r="A3032" s="53">
        <v>1498</v>
      </c>
      <c r="B3032" s="53">
        <v>237</v>
      </c>
      <c r="C3032" s="38" t="s">
        <v>11850</v>
      </c>
      <c r="D3032" s="38" t="s">
        <v>162</v>
      </c>
      <c r="E3032" s="38" t="s">
        <v>10515</v>
      </c>
      <c r="F3032" s="38" t="s">
        <v>11873</v>
      </c>
      <c r="G3032" s="221" t="s">
        <v>10516</v>
      </c>
      <c r="H3032" s="38" t="s">
        <v>13589</v>
      </c>
      <c r="I3032" s="221">
        <v>6.9819000000000004</v>
      </c>
      <c r="J3032" s="212" t="s">
        <v>17850</v>
      </c>
      <c r="K3032" s="53"/>
    </row>
    <row r="3033" spans="1:11" ht="31.2">
      <c r="A3033" s="53">
        <v>1499</v>
      </c>
      <c r="B3033" s="53">
        <v>238</v>
      </c>
      <c r="C3033" s="38" t="s">
        <v>11853</v>
      </c>
      <c r="D3033" s="38" t="s">
        <v>192</v>
      </c>
      <c r="E3033" s="38" t="s">
        <v>10515</v>
      </c>
      <c r="F3033" s="38" t="s">
        <v>13256</v>
      </c>
      <c r="G3033" s="221" t="s">
        <v>10516</v>
      </c>
      <c r="H3033" s="38" t="s">
        <v>13590</v>
      </c>
      <c r="I3033" s="221">
        <v>4.3433999999999999</v>
      </c>
      <c r="J3033" s="212" t="s">
        <v>17850</v>
      </c>
      <c r="K3033" s="53"/>
    </row>
    <row r="3034" spans="1:11" ht="31.2">
      <c r="A3034" s="53">
        <v>1500</v>
      </c>
      <c r="B3034" s="53">
        <v>239</v>
      </c>
      <c r="C3034" s="38" t="s">
        <v>11853</v>
      </c>
      <c r="D3034" s="38" t="s">
        <v>192</v>
      </c>
      <c r="E3034" s="38" t="s">
        <v>10515</v>
      </c>
      <c r="F3034" s="38" t="s">
        <v>13256</v>
      </c>
      <c r="G3034" s="221" t="s">
        <v>10516</v>
      </c>
      <c r="H3034" s="38" t="s">
        <v>13591</v>
      </c>
      <c r="I3034" s="221">
        <v>4.4690000000000003</v>
      </c>
      <c r="J3034" s="212" t="s">
        <v>17850</v>
      </c>
      <c r="K3034" s="53"/>
    </row>
    <row r="3035" spans="1:11" ht="31.2">
      <c r="A3035" s="53">
        <v>1501</v>
      </c>
      <c r="B3035" s="53">
        <v>240</v>
      </c>
      <c r="C3035" s="38" t="s">
        <v>11853</v>
      </c>
      <c r="D3035" s="38" t="s">
        <v>192</v>
      </c>
      <c r="E3035" s="38" t="s">
        <v>10515</v>
      </c>
      <c r="F3035" s="38" t="s">
        <v>13257</v>
      </c>
      <c r="G3035" s="221" t="s">
        <v>10516</v>
      </c>
      <c r="H3035" s="38" t="s">
        <v>13592</v>
      </c>
      <c r="I3035" s="221">
        <v>12.430999999999999</v>
      </c>
      <c r="J3035" s="212" t="s">
        <v>17850</v>
      </c>
      <c r="K3035" s="53"/>
    </row>
    <row r="3036" spans="1:11" ht="31.2">
      <c r="A3036" s="53">
        <v>1502</v>
      </c>
      <c r="B3036" s="53">
        <v>241</v>
      </c>
      <c r="C3036" s="38" t="s">
        <v>11850</v>
      </c>
      <c r="D3036" s="38" t="s">
        <v>162</v>
      </c>
      <c r="E3036" s="38" t="s">
        <v>10515</v>
      </c>
      <c r="F3036" s="38" t="s">
        <v>11873</v>
      </c>
      <c r="G3036" s="221" t="s">
        <v>10516</v>
      </c>
      <c r="H3036" s="38" t="s">
        <v>13593</v>
      </c>
      <c r="I3036" s="221">
        <v>7.2838000000000003</v>
      </c>
      <c r="J3036" s="212" t="s">
        <v>17850</v>
      </c>
      <c r="K3036" s="53"/>
    </row>
    <row r="3037" spans="1:11" ht="31.2">
      <c r="A3037" s="53">
        <v>1503</v>
      </c>
      <c r="B3037" s="53">
        <v>242</v>
      </c>
      <c r="C3037" s="38" t="s">
        <v>11853</v>
      </c>
      <c r="D3037" s="38" t="s">
        <v>192</v>
      </c>
      <c r="E3037" s="38" t="s">
        <v>10515</v>
      </c>
      <c r="F3037" s="38" t="s">
        <v>13255</v>
      </c>
      <c r="G3037" s="221" t="s">
        <v>10516</v>
      </c>
      <c r="H3037" s="38" t="s">
        <v>13594</v>
      </c>
      <c r="I3037" s="221">
        <v>6.36</v>
      </c>
      <c r="J3037" s="212" t="s">
        <v>17850</v>
      </c>
      <c r="K3037" s="53"/>
    </row>
    <row r="3038" spans="1:11" ht="31.2">
      <c r="A3038" s="53">
        <v>1504</v>
      </c>
      <c r="B3038" s="53">
        <v>243</v>
      </c>
      <c r="C3038" s="38" t="s">
        <v>11853</v>
      </c>
      <c r="D3038" s="38" t="s">
        <v>192</v>
      </c>
      <c r="E3038" s="38" t="s">
        <v>10515</v>
      </c>
      <c r="F3038" s="38" t="s">
        <v>13257</v>
      </c>
      <c r="G3038" s="221" t="s">
        <v>10516</v>
      </c>
      <c r="H3038" s="38" t="s">
        <v>13595</v>
      </c>
      <c r="I3038" s="221">
        <v>6.0945</v>
      </c>
      <c r="J3038" s="212" t="s">
        <v>17850</v>
      </c>
      <c r="K3038" s="53"/>
    </row>
    <row r="3039" spans="1:11" ht="46.8">
      <c r="A3039" s="53">
        <v>1505</v>
      </c>
      <c r="B3039" s="53">
        <v>244</v>
      </c>
      <c r="C3039" s="38" t="s">
        <v>11853</v>
      </c>
      <c r="D3039" s="38" t="s">
        <v>188</v>
      </c>
      <c r="E3039" s="38" t="s">
        <v>10515</v>
      </c>
      <c r="F3039" s="38" t="s">
        <v>13259</v>
      </c>
      <c r="G3039" s="221" t="s">
        <v>10516</v>
      </c>
      <c r="H3039" s="38" t="s">
        <v>13596</v>
      </c>
      <c r="I3039" s="221">
        <v>1.9501999999999999</v>
      </c>
      <c r="J3039" s="212" t="s">
        <v>17850</v>
      </c>
      <c r="K3039" s="53"/>
    </row>
    <row r="3040" spans="1:11" ht="31.2">
      <c r="A3040" s="53">
        <v>1506</v>
      </c>
      <c r="B3040" s="53">
        <v>245</v>
      </c>
      <c r="C3040" s="38" t="s">
        <v>11850</v>
      </c>
      <c r="D3040" s="38" t="s">
        <v>162</v>
      </c>
      <c r="E3040" s="38" t="s">
        <v>10515</v>
      </c>
      <c r="F3040" s="38" t="s">
        <v>11873</v>
      </c>
      <c r="G3040" s="221" t="s">
        <v>10516</v>
      </c>
      <c r="H3040" s="38" t="s">
        <v>13597</v>
      </c>
      <c r="I3040" s="221">
        <v>0.79630000000000001</v>
      </c>
      <c r="J3040" s="212" t="s">
        <v>17850</v>
      </c>
      <c r="K3040" s="53"/>
    </row>
    <row r="3041" spans="1:11" ht="31.2">
      <c r="A3041" s="53">
        <v>1507</v>
      </c>
      <c r="B3041" s="53">
        <v>246</v>
      </c>
      <c r="C3041" s="38" t="s">
        <v>11853</v>
      </c>
      <c r="D3041" s="38" t="s">
        <v>191</v>
      </c>
      <c r="E3041" s="38" t="s">
        <v>10515</v>
      </c>
      <c r="F3041" s="38" t="s">
        <v>13282</v>
      </c>
      <c r="G3041" s="221" t="s">
        <v>10516</v>
      </c>
      <c r="H3041" s="38" t="s">
        <v>13598</v>
      </c>
      <c r="I3041" s="221">
        <v>0.26900000000000002</v>
      </c>
      <c r="J3041" s="212" t="s">
        <v>17850</v>
      </c>
      <c r="K3041" s="53"/>
    </row>
    <row r="3042" spans="1:11" ht="31.2">
      <c r="A3042" s="53">
        <v>1508</v>
      </c>
      <c r="B3042" s="53">
        <v>247</v>
      </c>
      <c r="C3042" s="38" t="s">
        <v>11850</v>
      </c>
      <c r="D3042" s="38" t="s">
        <v>162</v>
      </c>
      <c r="E3042" s="38" t="s">
        <v>10515</v>
      </c>
      <c r="F3042" s="38" t="s">
        <v>11873</v>
      </c>
      <c r="G3042" s="221" t="s">
        <v>10516</v>
      </c>
      <c r="H3042" s="38" t="s">
        <v>13599</v>
      </c>
      <c r="I3042" s="221">
        <v>0.82330000000000003</v>
      </c>
      <c r="J3042" s="212" t="s">
        <v>17850</v>
      </c>
      <c r="K3042" s="53"/>
    </row>
    <row r="3043" spans="1:11" ht="31.2">
      <c r="A3043" s="53">
        <v>1509</v>
      </c>
      <c r="B3043" s="53">
        <v>248</v>
      </c>
      <c r="C3043" s="38" t="s">
        <v>11853</v>
      </c>
      <c r="D3043" s="38" t="s">
        <v>191</v>
      </c>
      <c r="E3043" s="38" t="s">
        <v>10515</v>
      </c>
      <c r="F3043" s="38" t="s">
        <v>13271</v>
      </c>
      <c r="G3043" s="221" t="s">
        <v>10516</v>
      </c>
      <c r="H3043" s="38" t="s">
        <v>13600</v>
      </c>
      <c r="I3043" s="221">
        <v>2.8538999999999999</v>
      </c>
      <c r="J3043" s="212" t="s">
        <v>17850</v>
      </c>
      <c r="K3043" s="53"/>
    </row>
    <row r="3044" spans="1:11" ht="31.2">
      <c r="A3044" s="53">
        <v>1510</v>
      </c>
      <c r="B3044" s="53">
        <v>249</v>
      </c>
      <c r="C3044" s="38" t="s">
        <v>11853</v>
      </c>
      <c r="D3044" s="38" t="s">
        <v>192</v>
      </c>
      <c r="E3044" s="38" t="s">
        <v>10515</v>
      </c>
      <c r="F3044" s="38" t="s">
        <v>13256</v>
      </c>
      <c r="G3044" s="221" t="s">
        <v>10516</v>
      </c>
      <c r="H3044" s="38" t="s">
        <v>13601</v>
      </c>
      <c r="I3044" s="221">
        <v>4.5392999999999999</v>
      </c>
      <c r="J3044" s="212" t="s">
        <v>17850</v>
      </c>
      <c r="K3044" s="53"/>
    </row>
    <row r="3045" spans="1:11" ht="31.2">
      <c r="A3045" s="53">
        <v>1511</v>
      </c>
      <c r="B3045" s="53">
        <v>250</v>
      </c>
      <c r="C3045" s="38" t="s">
        <v>11850</v>
      </c>
      <c r="D3045" s="38" t="s">
        <v>162</v>
      </c>
      <c r="E3045" s="38" t="s">
        <v>11861</v>
      </c>
      <c r="F3045" s="38" t="s">
        <v>11873</v>
      </c>
      <c r="G3045" s="221" t="s">
        <v>10516</v>
      </c>
      <c r="H3045" s="38" t="s">
        <v>13602</v>
      </c>
      <c r="I3045" s="221">
        <v>6.9819000000000004</v>
      </c>
      <c r="J3045" s="212" t="s">
        <v>17850</v>
      </c>
      <c r="K3045" s="53"/>
    </row>
    <row r="3046" spans="1:11" ht="31.2">
      <c r="A3046" s="53">
        <v>1512</v>
      </c>
      <c r="B3046" s="53">
        <v>251</v>
      </c>
      <c r="C3046" s="38" t="s">
        <v>11853</v>
      </c>
      <c r="D3046" s="38" t="s">
        <v>192</v>
      </c>
      <c r="E3046" s="38" t="s">
        <v>10515</v>
      </c>
      <c r="F3046" s="38" t="s">
        <v>13256</v>
      </c>
      <c r="G3046" s="221" t="s">
        <v>10516</v>
      </c>
      <c r="H3046" s="38" t="s">
        <v>13603</v>
      </c>
      <c r="I3046" s="221">
        <v>4.6717000000000004</v>
      </c>
      <c r="J3046" s="212" t="s">
        <v>17850</v>
      </c>
      <c r="K3046" s="53"/>
    </row>
    <row r="3047" spans="1:11" ht="46.8">
      <c r="A3047" s="53">
        <v>1513</v>
      </c>
      <c r="B3047" s="53">
        <v>252</v>
      </c>
      <c r="C3047" s="38" t="s">
        <v>11853</v>
      </c>
      <c r="D3047" s="38" t="s">
        <v>188</v>
      </c>
      <c r="E3047" s="38" t="s">
        <v>10515</v>
      </c>
      <c r="F3047" s="38" t="s">
        <v>13259</v>
      </c>
      <c r="G3047" s="221" t="s">
        <v>10516</v>
      </c>
      <c r="H3047" s="38" t="s">
        <v>13604</v>
      </c>
      <c r="I3047" s="221">
        <v>5.8505000000000003</v>
      </c>
      <c r="J3047" s="212" t="s">
        <v>17850</v>
      </c>
      <c r="K3047" s="53"/>
    </row>
    <row r="3048" spans="1:11" ht="31.2">
      <c r="A3048" s="53">
        <v>1514</v>
      </c>
      <c r="B3048" s="53">
        <v>253</v>
      </c>
      <c r="C3048" s="38" t="s">
        <v>11853</v>
      </c>
      <c r="D3048" s="38" t="s">
        <v>192</v>
      </c>
      <c r="E3048" s="38" t="s">
        <v>10515</v>
      </c>
      <c r="F3048" s="38" t="s">
        <v>13255</v>
      </c>
      <c r="G3048" s="221" t="s">
        <v>10516</v>
      </c>
      <c r="H3048" s="38" t="s">
        <v>13605</v>
      </c>
      <c r="I3048" s="221">
        <v>6.21</v>
      </c>
      <c r="J3048" s="212" t="s">
        <v>17850</v>
      </c>
      <c r="K3048" s="53"/>
    </row>
    <row r="3049" spans="1:11" ht="31.2">
      <c r="A3049" s="53">
        <v>1515</v>
      </c>
      <c r="B3049" s="53">
        <v>254</v>
      </c>
      <c r="C3049" s="38" t="s">
        <v>11853</v>
      </c>
      <c r="D3049" s="38" t="s">
        <v>191</v>
      </c>
      <c r="E3049" s="38" t="s">
        <v>10515</v>
      </c>
      <c r="F3049" s="38" t="s">
        <v>13271</v>
      </c>
      <c r="G3049" s="221" t="s">
        <v>10516</v>
      </c>
      <c r="H3049" s="38" t="s">
        <v>13606</v>
      </c>
      <c r="I3049" s="221">
        <v>3.3975</v>
      </c>
      <c r="J3049" s="212" t="s">
        <v>17850</v>
      </c>
      <c r="K3049" s="53"/>
    </row>
    <row r="3050" spans="1:11" ht="31.2">
      <c r="A3050" s="53">
        <v>1516</v>
      </c>
      <c r="B3050" s="53">
        <v>255</v>
      </c>
      <c r="C3050" s="38" t="s">
        <v>11853</v>
      </c>
      <c r="D3050" s="38" t="s">
        <v>192</v>
      </c>
      <c r="E3050" s="38" t="s">
        <v>10515</v>
      </c>
      <c r="F3050" s="38" t="s">
        <v>13257</v>
      </c>
      <c r="G3050" s="221" t="s">
        <v>10516</v>
      </c>
      <c r="H3050" s="38" t="s">
        <v>13607</v>
      </c>
      <c r="I3050" s="221">
        <v>2.9641000000000002</v>
      </c>
      <c r="J3050" s="212" t="s">
        <v>17850</v>
      </c>
      <c r="K3050" s="53"/>
    </row>
    <row r="3051" spans="1:11" ht="31.2">
      <c r="A3051" s="53">
        <v>1517</v>
      </c>
      <c r="B3051" s="53">
        <v>256</v>
      </c>
      <c r="C3051" s="38" t="s">
        <v>11853</v>
      </c>
      <c r="D3051" s="38" t="s">
        <v>192</v>
      </c>
      <c r="E3051" s="38" t="s">
        <v>10515</v>
      </c>
      <c r="F3051" s="38" t="s">
        <v>13257</v>
      </c>
      <c r="G3051" s="221" t="s">
        <v>10516</v>
      </c>
      <c r="H3051" s="38" t="s">
        <v>13608</v>
      </c>
      <c r="I3051" s="221">
        <v>5.2057000000000002</v>
      </c>
      <c r="J3051" s="212" t="s">
        <v>17850</v>
      </c>
      <c r="K3051" s="53"/>
    </row>
    <row r="3052" spans="1:11" ht="46.8">
      <c r="A3052" s="53">
        <v>1518</v>
      </c>
      <c r="B3052" s="53">
        <v>257</v>
      </c>
      <c r="C3052" s="38" t="s">
        <v>11853</v>
      </c>
      <c r="D3052" s="38" t="s">
        <v>191</v>
      </c>
      <c r="E3052" s="38" t="s">
        <v>10515</v>
      </c>
      <c r="F3052" s="38" t="s">
        <v>13261</v>
      </c>
      <c r="G3052" s="221" t="s">
        <v>10516</v>
      </c>
      <c r="H3052" s="38" t="s">
        <v>13609</v>
      </c>
      <c r="I3052" s="221">
        <v>19.4603</v>
      </c>
      <c r="J3052" s="212" t="s">
        <v>17850</v>
      </c>
      <c r="K3052" s="53"/>
    </row>
    <row r="3053" spans="1:11" ht="31.2">
      <c r="A3053" s="53">
        <v>1519</v>
      </c>
      <c r="B3053" s="53">
        <v>258</v>
      </c>
      <c r="C3053" s="38" t="s">
        <v>11853</v>
      </c>
      <c r="D3053" s="38" t="s">
        <v>192</v>
      </c>
      <c r="E3053" s="38" t="s">
        <v>10515</v>
      </c>
      <c r="F3053" s="38" t="s">
        <v>13257</v>
      </c>
      <c r="G3053" s="221" t="s">
        <v>10516</v>
      </c>
      <c r="H3053" s="38" t="s">
        <v>13610</v>
      </c>
      <c r="I3053" s="221">
        <v>7.4268000000000001</v>
      </c>
      <c r="J3053" s="212" t="s">
        <v>17850</v>
      </c>
      <c r="K3053" s="53"/>
    </row>
    <row r="3054" spans="1:11" ht="31.2">
      <c r="A3054" s="53">
        <v>1520</v>
      </c>
      <c r="B3054" s="53">
        <v>259</v>
      </c>
      <c r="C3054" s="38" t="s">
        <v>11853</v>
      </c>
      <c r="D3054" s="38" t="s">
        <v>192</v>
      </c>
      <c r="E3054" s="38" t="s">
        <v>10515</v>
      </c>
      <c r="F3054" s="38" t="s">
        <v>13257</v>
      </c>
      <c r="G3054" s="221" t="s">
        <v>10516</v>
      </c>
      <c r="H3054" s="38" t="s">
        <v>13611</v>
      </c>
      <c r="I3054" s="221">
        <v>6.5796999999999999</v>
      </c>
      <c r="J3054" s="212" t="s">
        <v>17850</v>
      </c>
      <c r="K3054" s="53"/>
    </row>
    <row r="3055" spans="1:11" ht="31.2">
      <c r="A3055" s="53">
        <v>1521</v>
      </c>
      <c r="B3055" s="53">
        <v>260</v>
      </c>
      <c r="C3055" s="38" t="s">
        <v>11853</v>
      </c>
      <c r="D3055" s="38" t="s">
        <v>192</v>
      </c>
      <c r="E3055" s="38" t="s">
        <v>10515</v>
      </c>
      <c r="F3055" s="38" t="s">
        <v>13255</v>
      </c>
      <c r="G3055" s="221" t="s">
        <v>10516</v>
      </c>
      <c r="H3055" s="38" t="s">
        <v>13612</v>
      </c>
      <c r="I3055" s="221">
        <v>6.05</v>
      </c>
      <c r="J3055" s="212" t="s">
        <v>17850</v>
      </c>
      <c r="K3055" s="53"/>
    </row>
    <row r="3056" spans="1:11" ht="31.2">
      <c r="A3056" s="53">
        <v>1522</v>
      </c>
      <c r="B3056" s="53">
        <v>261</v>
      </c>
      <c r="C3056" s="38" t="s">
        <v>11853</v>
      </c>
      <c r="D3056" s="38" t="s">
        <v>192</v>
      </c>
      <c r="E3056" s="38" t="s">
        <v>10515</v>
      </c>
      <c r="F3056" s="38" t="s">
        <v>13256</v>
      </c>
      <c r="G3056" s="221" t="s">
        <v>10516</v>
      </c>
      <c r="H3056" s="38" t="s">
        <v>13613</v>
      </c>
      <c r="I3056" s="221">
        <v>4.4854000000000003</v>
      </c>
      <c r="J3056" s="212" t="s">
        <v>17850</v>
      </c>
      <c r="K3056" s="53"/>
    </row>
    <row r="3057" spans="1:11" ht="31.2">
      <c r="A3057" s="53">
        <v>1523</v>
      </c>
      <c r="B3057" s="53">
        <v>262</v>
      </c>
      <c r="C3057" s="38" t="s">
        <v>11853</v>
      </c>
      <c r="D3057" s="38" t="s">
        <v>194</v>
      </c>
      <c r="E3057" s="38" t="s">
        <v>10515</v>
      </c>
      <c r="F3057" s="38" t="s">
        <v>13257</v>
      </c>
      <c r="G3057" s="221" t="s">
        <v>10516</v>
      </c>
      <c r="H3057" s="38" t="s">
        <v>13614</v>
      </c>
      <c r="I3057" s="221">
        <v>5.6029999999999998</v>
      </c>
      <c r="J3057" s="212" t="s">
        <v>17850</v>
      </c>
      <c r="K3057" s="53"/>
    </row>
    <row r="3058" spans="1:11" ht="31.2">
      <c r="A3058" s="53">
        <v>1524</v>
      </c>
      <c r="B3058" s="53">
        <v>263</v>
      </c>
      <c r="C3058" s="38" t="s">
        <v>11853</v>
      </c>
      <c r="D3058" s="38" t="s">
        <v>192</v>
      </c>
      <c r="E3058" s="38" t="s">
        <v>10515</v>
      </c>
      <c r="F3058" s="38" t="s">
        <v>13257</v>
      </c>
      <c r="G3058" s="221" t="s">
        <v>10516</v>
      </c>
      <c r="H3058" s="38" t="s">
        <v>13615</v>
      </c>
      <c r="I3058" s="221">
        <v>2.9824999999999999</v>
      </c>
      <c r="J3058" s="212" t="s">
        <v>17850</v>
      </c>
      <c r="K3058" s="53"/>
    </row>
    <row r="3059" spans="1:11" ht="31.2">
      <c r="A3059" s="53">
        <v>1525</v>
      </c>
      <c r="B3059" s="53">
        <v>264</v>
      </c>
      <c r="C3059" s="38" t="s">
        <v>11853</v>
      </c>
      <c r="D3059" s="38" t="s">
        <v>192</v>
      </c>
      <c r="E3059" s="38" t="s">
        <v>11201</v>
      </c>
      <c r="F3059" s="38" t="s">
        <v>13257</v>
      </c>
      <c r="G3059" s="221" t="s">
        <v>10516</v>
      </c>
      <c r="H3059" s="38" t="s">
        <v>13616</v>
      </c>
      <c r="I3059" s="221">
        <v>6.2153999999999998</v>
      </c>
      <c r="J3059" s="212" t="s">
        <v>17850</v>
      </c>
      <c r="K3059" s="53"/>
    </row>
    <row r="3060" spans="1:11" ht="31.2">
      <c r="A3060" s="53">
        <v>1526</v>
      </c>
      <c r="B3060" s="53">
        <v>265</v>
      </c>
      <c r="C3060" s="38" t="s">
        <v>11853</v>
      </c>
      <c r="D3060" s="38" t="s">
        <v>192</v>
      </c>
      <c r="E3060" s="38" t="s">
        <v>10515</v>
      </c>
      <c r="F3060" s="38" t="s">
        <v>13257</v>
      </c>
      <c r="G3060" s="221" t="s">
        <v>10516</v>
      </c>
      <c r="H3060" s="38" t="s">
        <v>13617</v>
      </c>
      <c r="I3060" s="221">
        <v>6.2397999999999998</v>
      </c>
      <c r="J3060" s="212" t="s">
        <v>17850</v>
      </c>
      <c r="K3060" s="53"/>
    </row>
    <row r="3061" spans="1:11" ht="31.2">
      <c r="A3061" s="53">
        <v>1527</v>
      </c>
      <c r="B3061" s="53">
        <v>266</v>
      </c>
      <c r="C3061" s="38" t="s">
        <v>11853</v>
      </c>
      <c r="D3061" s="38" t="s">
        <v>191</v>
      </c>
      <c r="E3061" s="38" t="s">
        <v>10515</v>
      </c>
      <c r="F3061" s="38" t="s">
        <v>13271</v>
      </c>
      <c r="G3061" s="221" t="s">
        <v>10516</v>
      </c>
      <c r="H3061" s="38" t="s">
        <v>13618</v>
      </c>
      <c r="I3061" s="221">
        <v>2.8540000000000001</v>
      </c>
      <c r="J3061" s="212" t="s">
        <v>17850</v>
      </c>
      <c r="K3061" s="53"/>
    </row>
    <row r="3062" spans="1:11" ht="31.2">
      <c r="A3062" s="53">
        <v>1528</v>
      </c>
      <c r="B3062" s="53">
        <v>267</v>
      </c>
      <c r="C3062" s="38" t="s">
        <v>11853</v>
      </c>
      <c r="D3062" s="38" t="s">
        <v>192</v>
      </c>
      <c r="E3062" s="38" t="s">
        <v>10515</v>
      </c>
      <c r="F3062" s="38" t="s">
        <v>13257</v>
      </c>
      <c r="G3062" s="221" t="s">
        <v>10516</v>
      </c>
      <c r="H3062" s="38" t="s">
        <v>13619</v>
      </c>
      <c r="I3062" s="221">
        <v>5.2007000000000003</v>
      </c>
      <c r="J3062" s="212" t="s">
        <v>17850</v>
      </c>
      <c r="K3062" s="53"/>
    </row>
    <row r="3063" spans="1:11" ht="46.8">
      <c r="A3063" s="53">
        <v>1529</v>
      </c>
      <c r="B3063" s="53">
        <v>268</v>
      </c>
      <c r="C3063" s="38" t="s">
        <v>11853</v>
      </c>
      <c r="D3063" s="38" t="s">
        <v>188</v>
      </c>
      <c r="E3063" s="38" t="s">
        <v>10515</v>
      </c>
      <c r="F3063" s="38" t="s">
        <v>13259</v>
      </c>
      <c r="G3063" s="221" t="s">
        <v>10516</v>
      </c>
      <c r="H3063" s="38" t="s">
        <v>13620</v>
      </c>
      <c r="I3063" s="221">
        <v>5.8505000000000003</v>
      </c>
      <c r="J3063" s="212" t="s">
        <v>17850</v>
      </c>
      <c r="K3063" s="53"/>
    </row>
    <row r="3064" spans="1:11" ht="31.2">
      <c r="A3064" s="53">
        <v>1530</v>
      </c>
      <c r="B3064" s="53">
        <v>269</v>
      </c>
      <c r="C3064" s="38" t="s">
        <v>11853</v>
      </c>
      <c r="D3064" s="38" t="s">
        <v>192</v>
      </c>
      <c r="E3064" s="38" t="s">
        <v>10515</v>
      </c>
      <c r="F3064" s="38" t="s">
        <v>13257</v>
      </c>
      <c r="G3064" s="221" t="s">
        <v>10516</v>
      </c>
      <c r="H3064" s="38" t="s">
        <v>13621</v>
      </c>
      <c r="I3064" s="221">
        <v>6.2045000000000003</v>
      </c>
      <c r="J3064" s="212" t="s">
        <v>17850</v>
      </c>
      <c r="K3064" s="53"/>
    </row>
    <row r="3065" spans="1:11" ht="31.2">
      <c r="A3065" s="53">
        <v>1531</v>
      </c>
      <c r="B3065" s="53">
        <v>270</v>
      </c>
      <c r="C3065" s="38" t="s">
        <v>11853</v>
      </c>
      <c r="D3065" s="38" t="s">
        <v>192</v>
      </c>
      <c r="E3065" s="38" t="s">
        <v>10515</v>
      </c>
      <c r="F3065" s="38" t="s">
        <v>13257</v>
      </c>
      <c r="G3065" s="221" t="s">
        <v>10516</v>
      </c>
      <c r="H3065" s="38" t="s">
        <v>13622</v>
      </c>
      <c r="I3065" s="221">
        <v>5.3947000000000003</v>
      </c>
      <c r="J3065" s="212" t="s">
        <v>17850</v>
      </c>
      <c r="K3065" s="53"/>
    </row>
    <row r="3066" spans="1:11" ht="31.2">
      <c r="A3066" s="53">
        <v>1532</v>
      </c>
      <c r="B3066" s="53">
        <v>271</v>
      </c>
      <c r="C3066" s="38" t="s">
        <v>11853</v>
      </c>
      <c r="D3066" s="38" t="s">
        <v>192</v>
      </c>
      <c r="E3066" s="38" t="s">
        <v>10515</v>
      </c>
      <c r="F3066" s="38" t="s">
        <v>13257</v>
      </c>
      <c r="G3066" s="221" t="s">
        <v>10516</v>
      </c>
      <c r="H3066" s="38" t="s">
        <v>13623</v>
      </c>
      <c r="I3066" s="221">
        <v>5.2228000000000003</v>
      </c>
      <c r="J3066" s="212" t="s">
        <v>17850</v>
      </c>
      <c r="K3066" s="53"/>
    </row>
    <row r="3067" spans="1:11" ht="31.2">
      <c r="A3067" s="53">
        <v>1533</v>
      </c>
      <c r="B3067" s="53">
        <v>272</v>
      </c>
      <c r="C3067" s="38" t="s">
        <v>11853</v>
      </c>
      <c r="D3067" s="38" t="s">
        <v>192</v>
      </c>
      <c r="E3067" s="38" t="s">
        <v>10515</v>
      </c>
      <c r="F3067" s="38" t="s">
        <v>13257</v>
      </c>
      <c r="G3067" s="221" t="s">
        <v>10516</v>
      </c>
      <c r="H3067" s="38" t="s">
        <v>13625</v>
      </c>
      <c r="I3067" s="221">
        <v>7.5130999999999997</v>
      </c>
      <c r="J3067" s="212" t="s">
        <v>17850</v>
      </c>
      <c r="K3067" s="53"/>
    </row>
    <row r="3068" spans="1:11" ht="31.2">
      <c r="A3068" s="53">
        <v>1534</v>
      </c>
      <c r="B3068" s="53">
        <v>273</v>
      </c>
      <c r="C3068" s="38" t="s">
        <v>11850</v>
      </c>
      <c r="D3068" s="38" t="s">
        <v>162</v>
      </c>
      <c r="E3068" s="38" t="s">
        <v>10515</v>
      </c>
      <c r="F3068" s="38" t="s">
        <v>11873</v>
      </c>
      <c r="G3068" s="221" t="s">
        <v>10516</v>
      </c>
      <c r="H3068" s="38" t="s">
        <v>13626</v>
      </c>
      <c r="I3068" s="221">
        <v>0.79</v>
      </c>
      <c r="J3068" s="212" t="s">
        <v>17850</v>
      </c>
      <c r="K3068" s="53"/>
    </row>
    <row r="3069" spans="1:11" ht="31.2">
      <c r="A3069" s="53">
        <v>1535</v>
      </c>
      <c r="B3069" s="53">
        <v>274</v>
      </c>
      <c r="C3069" s="38" t="s">
        <v>11853</v>
      </c>
      <c r="D3069" s="38" t="s">
        <v>191</v>
      </c>
      <c r="E3069" s="38" t="s">
        <v>10515</v>
      </c>
      <c r="F3069" s="38" t="s">
        <v>13271</v>
      </c>
      <c r="G3069" s="221" t="s">
        <v>10516</v>
      </c>
      <c r="H3069" s="38" t="s">
        <v>13627</v>
      </c>
      <c r="I3069" s="221">
        <v>2.8540000000000001</v>
      </c>
      <c r="J3069" s="212" t="s">
        <v>17850</v>
      </c>
      <c r="K3069" s="53"/>
    </row>
    <row r="3070" spans="1:11" ht="31.2">
      <c r="A3070" s="53">
        <v>1536</v>
      </c>
      <c r="B3070" s="53">
        <v>275</v>
      </c>
      <c r="C3070" s="38" t="s">
        <v>11850</v>
      </c>
      <c r="D3070" s="38" t="s">
        <v>162</v>
      </c>
      <c r="E3070" s="38" t="s">
        <v>10515</v>
      </c>
      <c r="F3070" s="38" t="s">
        <v>11873</v>
      </c>
      <c r="G3070" s="221" t="s">
        <v>10516</v>
      </c>
      <c r="H3070" s="38" t="s">
        <v>13628</v>
      </c>
      <c r="I3070" s="221">
        <v>0.74180000000000001</v>
      </c>
      <c r="J3070" s="212" t="s">
        <v>17850</v>
      </c>
      <c r="K3070" s="53"/>
    </row>
    <row r="3071" spans="1:11" ht="31.2">
      <c r="A3071" s="53">
        <v>1537</v>
      </c>
      <c r="B3071" s="53">
        <v>276</v>
      </c>
      <c r="C3071" s="38" t="s">
        <v>11853</v>
      </c>
      <c r="D3071" s="38" t="s">
        <v>192</v>
      </c>
      <c r="E3071" s="38" t="s">
        <v>10515</v>
      </c>
      <c r="F3071" s="38" t="s">
        <v>13257</v>
      </c>
      <c r="G3071" s="221" t="s">
        <v>10516</v>
      </c>
      <c r="H3071" s="38" t="s">
        <v>13629</v>
      </c>
      <c r="I3071" s="221">
        <v>3.5865</v>
      </c>
      <c r="J3071" s="212" t="s">
        <v>17850</v>
      </c>
      <c r="K3071" s="53"/>
    </row>
    <row r="3072" spans="1:11" ht="31.2">
      <c r="A3072" s="53">
        <v>1538</v>
      </c>
      <c r="B3072" s="53">
        <v>277</v>
      </c>
      <c r="C3072" s="38" t="s">
        <v>11853</v>
      </c>
      <c r="D3072" s="38" t="s">
        <v>192</v>
      </c>
      <c r="E3072" s="38" t="s">
        <v>10515</v>
      </c>
      <c r="F3072" s="38" t="s">
        <v>13255</v>
      </c>
      <c r="G3072" s="221" t="s">
        <v>10516</v>
      </c>
      <c r="H3072" s="38" t="s">
        <v>13630</v>
      </c>
      <c r="I3072" s="221">
        <v>5.56</v>
      </c>
      <c r="J3072" s="212" t="s">
        <v>17850</v>
      </c>
      <c r="K3072" s="53"/>
    </row>
    <row r="3073" spans="1:11" ht="31.2">
      <c r="A3073" s="53">
        <v>1539</v>
      </c>
      <c r="B3073" s="53">
        <v>278</v>
      </c>
      <c r="C3073" s="38" t="s">
        <v>11853</v>
      </c>
      <c r="D3073" s="38" t="s">
        <v>192</v>
      </c>
      <c r="E3073" s="38" t="s">
        <v>10515</v>
      </c>
      <c r="F3073" s="38" t="s">
        <v>13257</v>
      </c>
      <c r="G3073" s="221" t="s">
        <v>10516</v>
      </c>
      <c r="H3073" s="38" t="s">
        <v>13631</v>
      </c>
      <c r="I3073" s="221">
        <v>3.5503999999999998</v>
      </c>
      <c r="J3073" s="212" t="s">
        <v>17850</v>
      </c>
      <c r="K3073" s="53"/>
    </row>
    <row r="3074" spans="1:11" ht="31.2">
      <c r="A3074" s="53">
        <v>1540</v>
      </c>
      <c r="B3074" s="53">
        <v>279</v>
      </c>
      <c r="C3074" s="38" t="s">
        <v>11850</v>
      </c>
      <c r="D3074" s="38" t="s">
        <v>162</v>
      </c>
      <c r="E3074" s="38" t="s">
        <v>10515</v>
      </c>
      <c r="F3074" s="38" t="s">
        <v>11873</v>
      </c>
      <c r="G3074" s="221" t="s">
        <v>10516</v>
      </c>
      <c r="H3074" s="38" t="s">
        <v>13632</v>
      </c>
      <c r="I3074" s="221">
        <v>6.8362999999999996</v>
      </c>
      <c r="J3074" s="212" t="s">
        <v>17850</v>
      </c>
      <c r="K3074" s="53"/>
    </row>
    <row r="3075" spans="1:11" ht="46.8">
      <c r="A3075" s="53">
        <v>1541</v>
      </c>
      <c r="B3075" s="53">
        <v>280</v>
      </c>
      <c r="C3075" s="38" t="s">
        <v>11851</v>
      </c>
      <c r="D3075" s="38" t="s">
        <v>178</v>
      </c>
      <c r="E3075" s="38" t="s">
        <v>13241</v>
      </c>
      <c r="F3075" s="38" t="s">
        <v>13269</v>
      </c>
      <c r="G3075" s="221" t="s">
        <v>10602</v>
      </c>
      <c r="H3075" s="38" t="s">
        <v>13633</v>
      </c>
      <c r="I3075" s="221">
        <v>29.626300000000001</v>
      </c>
      <c r="J3075" s="212" t="s">
        <v>17850</v>
      </c>
      <c r="K3075" s="53"/>
    </row>
    <row r="3076" spans="1:11" ht="31.2">
      <c r="A3076" s="53">
        <v>1542</v>
      </c>
      <c r="B3076" s="53">
        <v>281</v>
      </c>
      <c r="C3076" s="38" t="s">
        <v>11850</v>
      </c>
      <c r="D3076" s="38" t="s">
        <v>164</v>
      </c>
      <c r="E3076" s="38" t="s">
        <v>11200</v>
      </c>
      <c r="F3076" s="38" t="s">
        <v>13283</v>
      </c>
      <c r="G3076" s="221" t="s">
        <v>10516</v>
      </c>
      <c r="H3076" s="38" t="s">
        <v>13634</v>
      </c>
      <c r="I3076" s="221">
        <v>4.7523</v>
      </c>
      <c r="J3076" s="212" t="s">
        <v>17850</v>
      </c>
      <c r="K3076" s="53"/>
    </row>
    <row r="3077" spans="1:11" ht="31.2">
      <c r="A3077" s="53">
        <v>1543</v>
      </c>
      <c r="B3077" s="53">
        <v>282</v>
      </c>
      <c r="C3077" s="38" t="s">
        <v>11853</v>
      </c>
      <c r="D3077" s="38" t="s">
        <v>192</v>
      </c>
      <c r="E3077" s="38" t="s">
        <v>10515</v>
      </c>
      <c r="F3077" s="38" t="s">
        <v>13257</v>
      </c>
      <c r="G3077" s="221" t="s">
        <v>10516</v>
      </c>
      <c r="H3077" s="38" t="s">
        <v>13635</v>
      </c>
      <c r="I3077" s="221">
        <v>5.0919999999999996</v>
      </c>
      <c r="J3077" s="212" t="s">
        <v>17850</v>
      </c>
      <c r="K3077" s="53"/>
    </row>
    <row r="3078" spans="1:11" ht="31.2">
      <c r="A3078" s="53">
        <v>1544</v>
      </c>
      <c r="B3078" s="53">
        <v>283</v>
      </c>
      <c r="C3078" s="38" t="s">
        <v>11853</v>
      </c>
      <c r="D3078" s="38" t="s">
        <v>192</v>
      </c>
      <c r="E3078" s="38" t="s">
        <v>10518</v>
      </c>
      <c r="F3078" s="38" t="s">
        <v>13262</v>
      </c>
      <c r="G3078" s="221" t="s">
        <v>10516</v>
      </c>
      <c r="H3078" s="38" t="s">
        <v>13636</v>
      </c>
      <c r="I3078" s="221">
        <v>1.7529999999999999</v>
      </c>
      <c r="J3078" s="212" t="s">
        <v>17850</v>
      </c>
      <c r="K3078" s="53"/>
    </row>
    <row r="3079" spans="1:11" ht="31.2">
      <c r="A3079" s="53">
        <v>1545</v>
      </c>
      <c r="B3079" s="53">
        <v>284</v>
      </c>
      <c r="C3079" s="38" t="s">
        <v>11853</v>
      </c>
      <c r="D3079" s="38" t="s">
        <v>192</v>
      </c>
      <c r="E3079" s="38" t="s">
        <v>10515</v>
      </c>
      <c r="F3079" s="38" t="s">
        <v>13255</v>
      </c>
      <c r="G3079" s="221" t="s">
        <v>10516</v>
      </c>
      <c r="H3079" s="38" t="s">
        <v>13637</v>
      </c>
      <c r="I3079" s="221">
        <v>5.5785999999999998</v>
      </c>
      <c r="J3079" s="212" t="s">
        <v>17850</v>
      </c>
      <c r="K3079" s="53"/>
    </row>
    <row r="3080" spans="1:11" ht="46.8">
      <c r="A3080" s="53">
        <v>1546</v>
      </c>
      <c r="B3080" s="53">
        <v>285</v>
      </c>
      <c r="C3080" s="38" t="s">
        <v>11853</v>
      </c>
      <c r="D3080" s="38" t="s">
        <v>191</v>
      </c>
      <c r="E3080" s="38" t="s">
        <v>10515</v>
      </c>
      <c r="F3080" s="38" t="s">
        <v>13261</v>
      </c>
      <c r="G3080" s="221" t="s">
        <v>10516</v>
      </c>
      <c r="H3080" s="38" t="s">
        <v>13638</v>
      </c>
      <c r="I3080" s="221">
        <v>66.651200000000003</v>
      </c>
      <c r="J3080" s="212" t="s">
        <v>17850</v>
      </c>
      <c r="K3080" s="53"/>
    </row>
    <row r="3081" spans="1:11" ht="46.8">
      <c r="A3081" s="53">
        <v>1547</v>
      </c>
      <c r="B3081" s="53">
        <v>286</v>
      </c>
      <c r="C3081" s="38" t="s">
        <v>13239</v>
      </c>
      <c r="D3081" s="38" t="s">
        <v>104</v>
      </c>
      <c r="E3081" s="38" t="s">
        <v>13240</v>
      </c>
      <c r="F3081" s="38" t="s">
        <v>13264</v>
      </c>
      <c r="G3081" s="221" t="s">
        <v>10602</v>
      </c>
      <c r="H3081" s="38" t="s">
        <v>13639</v>
      </c>
      <c r="I3081" s="221">
        <v>133.5</v>
      </c>
      <c r="J3081" s="212" t="s">
        <v>17850</v>
      </c>
      <c r="K3081" s="53"/>
    </row>
    <row r="3082" spans="1:11" ht="31.2">
      <c r="A3082" s="53">
        <v>1548</v>
      </c>
      <c r="B3082" s="53">
        <v>287</v>
      </c>
      <c r="C3082" s="38" t="s">
        <v>11850</v>
      </c>
      <c r="D3082" s="38" t="s">
        <v>162</v>
      </c>
      <c r="E3082" s="38" t="s">
        <v>10515</v>
      </c>
      <c r="F3082" s="38" t="s">
        <v>11873</v>
      </c>
      <c r="G3082" s="221" t="s">
        <v>10516</v>
      </c>
      <c r="H3082" s="38" t="s">
        <v>13640</v>
      </c>
      <c r="I3082" s="221">
        <v>7.4421999999999997</v>
      </c>
      <c r="J3082" s="212" t="s">
        <v>17850</v>
      </c>
      <c r="K3082" s="53"/>
    </row>
    <row r="3083" spans="1:11" ht="31.2">
      <c r="A3083" s="53">
        <v>1549</v>
      </c>
      <c r="B3083" s="53">
        <v>288</v>
      </c>
      <c r="C3083" s="38" t="s">
        <v>11853</v>
      </c>
      <c r="D3083" s="38" t="s">
        <v>192</v>
      </c>
      <c r="E3083" s="38" t="s">
        <v>10515</v>
      </c>
      <c r="F3083" s="38" t="s">
        <v>13257</v>
      </c>
      <c r="G3083" s="221" t="s">
        <v>10516</v>
      </c>
      <c r="H3083" s="38" t="s">
        <v>13641</v>
      </c>
      <c r="I3083" s="221">
        <v>6.1745999999999999</v>
      </c>
      <c r="J3083" s="212" t="s">
        <v>17850</v>
      </c>
      <c r="K3083" s="53"/>
    </row>
    <row r="3084" spans="1:11" ht="31.2">
      <c r="A3084" s="53">
        <v>1550</v>
      </c>
      <c r="B3084" s="53">
        <v>289</v>
      </c>
      <c r="C3084" s="38" t="s">
        <v>11853</v>
      </c>
      <c r="D3084" s="38" t="s">
        <v>192</v>
      </c>
      <c r="E3084" s="38" t="s">
        <v>10515</v>
      </c>
      <c r="F3084" s="38" t="s">
        <v>13257</v>
      </c>
      <c r="G3084" s="221" t="s">
        <v>10516</v>
      </c>
      <c r="H3084" s="38" t="s">
        <v>13642</v>
      </c>
      <c r="I3084" s="221">
        <v>7.1265999999999998</v>
      </c>
      <c r="J3084" s="212" t="s">
        <v>17850</v>
      </c>
      <c r="K3084" s="53"/>
    </row>
    <row r="3085" spans="1:11" ht="31.2">
      <c r="A3085" s="53">
        <v>1551</v>
      </c>
      <c r="B3085" s="53">
        <v>290</v>
      </c>
      <c r="C3085" s="38" t="s">
        <v>11850</v>
      </c>
      <c r="D3085" s="38" t="s">
        <v>160</v>
      </c>
      <c r="E3085" s="38" t="s">
        <v>10518</v>
      </c>
      <c r="F3085" s="38" t="s">
        <v>13268</v>
      </c>
      <c r="G3085" s="221" t="s">
        <v>10516</v>
      </c>
      <c r="H3085" s="38" t="s">
        <v>13643</v>
      </c>
      <c r="I3085" s="221">
        <v>2</v>
      </c>
      <c r="J3085" s="212" t="s">
        <v>17850</v>
      </c>
      <c r="K3085" s="53"/>
    </row>
    <row r="3086" spans="1:11" ht="31.2">
      <c r="A3086" s="53">
        <v>1552</v>
      </c>
      <c r="B3086" s="53">
        <v>291</v>
      </c>
      <c r="C3086" s="38" t="s">
        <v>11853</v>
      </c>
      <c r="D3086" s="38" t="s">
        <v>192</v>
      </c>
      <c r="E3086" s="38" t="s">
        <v>10515</v>
      </c>
      <c r="F3086" s="38" t="s">
        <v>13257</v>
      </c>
      <c r="G3086" s="221" t="s">
        <v>10516</v>
      </c>
      <c r="H3086" s="38" t="s">
        <v>13644</v>
      </c>
      <c r="I3086" s="221">
        <v>5.1124000000000001</v>
      </c>
      <c r="J3086" s="212" t="s">
        <v>17850</v>
      </c>
      <c r="K3086" s="53"/>
    </row>
    <row r="3087" spans="1:11" ht="31.2">
      <c r="A3087" s="53">
        <v>1553</v>
      </c>
      <c r="B3087" s="53">
        <v>292</v>
      </c>
      <c r="C3087" s="38" t="s">
        <v>11853</v>
      </c>
      <c r="D3087" s="38" t="s">
        <v>192</v>
      </c>
      <c r="E3087" s="38" t="s">
        <v>10515</v>
      </c>
      <c r="F3087" s="38" t="s">
        <v>13257</v>
      </c>
      <c r="G3087" s="221" t="s">
        <v>10516</v>
      </c>
      <c r="H3087" s="38" t="s">
        <v>13645</v>
      </c>
      <c r="I3087" s="221">
        <v>6.2497999999999996</v>
      </c>
      <c r="J3087" s="212" t="s">
        <v>17850</v>
      </c>
      <c r="K3087" s="53"/>
    </row>
    <row r="3088" spans="1:11" ht="31.2">
      <c r="A3088" s="53">
        <v>1554</v>
      </c>
      <c r="B3088" s="53">
        <v>293</v>
      </c>
      <c r="C3088" s="38" t="s">
        <v>11850</v>
      </c>
      <c r="D3088" s="38" t="s">
        <v>162</v>
      </c>
      <c r="E3088" s="38" t="s">
        <v>10515</v>
      </c>
      <c r="F3088" s="38" t="s">
        <v>11873</v>
      </c>
      <c r="G3088" s="221" t="s">
        <v>10516</v>
      </c>
      <c r="H3088" s="38" t="s">
        <v>13646</v>
      </c>
      <c r="I3088" s="221">
        <v>0.79</v>
      </c>
      <c r="J3088" s="212" t="s">
        <v>17850</v>
      </c>
      <c r="K3088" s="53"/>
    </row>
    <row r="3089" spans="1:11" ht="31.2">
      <c r="A3089" s="53">
        <v>1555</v>
      </c>
      <c r="B3089" s="53">
        <v>294</v>
      </c>
      <c r="C3089" s="38" t="s">
        <v>11853</v>
      </c>
      <c r="D3089" s="38" t="s">
        <v>192</v>
      </c>
      <c r="E3089" s="38" t="s">
        <v>10515</v>
      </c>
      <c r="F3089" s="38" t="s">
        <v>13255</v>
      </c>
      <c r="G3089" s="221" t="s">
        <v>10516</v>
      </c>
      <c r="H3089" s="38" t="s">
        <v>13647</v>
      </c>
      <c r="I3089" s="221">
        <v>6.2138</v>
      </c>
      <c r="J3089" s="212" t="s">
        <v>17850</v>
      </c>
      <c r="K3089" s="53"/>
    </row>
    <row r="3090" spans="1:11" ht="31.2">
      <c r="A3090" s="53">
        <v>1556</v>
      </c>
      <c r="B3090" s="53">
        <v>295</v>
      </c>
      <c r="C3090" s="38" t="s">
        <v>11853</v>
      </c>
      <c r="D3090" s="38" t="s">
        <v>192</v>
      </c>
      <c r="E3090" s="38" t="s">
        <v>10515</v>
      </c>
      <c r="F3090" s="38" t="s">
        <v>13256</v>
      </c>
      <c r="G3090" s="221" t="s">
        <v>10516</v>
      </c>
      <c r="H3090" s="38" t="s">
        <v>13648</v>
      </c>
      <c r="I3090" s="221">
        <v>4.5351999999999997</v>
      </c>
      <c r="J3090" s="212" t="s">
        <v>17850</v>
      </c>
      <c r="K3090" s="53"/>
    </row>
    <row r="3091" spans="1:11" ht="31.2">
      <c r="A3091" s="53">
        <v>1557</v>
      </c>
      <c r="B3091" s="53">
        <v>296</v>
      </c>
      <c r="C3091" s="38" t="s">
        <v>11853</v>
      </c>
      <c r="D3091" s="38" t="s">
        <v>192</v>
      </c>
      <c r="E3091" s="38" t="s">
        <v>10515</v>
      </c>
      <c r="F3091" s="38" t="s">
        <v>13256</v>
      </c>
      <c r="G3091" s="221" t="s">
        <v>10516</v>
      </c>
      <c r="H3091" s="38" t="s">
        <v>13649</v>
      </c>
      <c r="I3091" s="221">
        <v>4.5686999999999998</v>
      </c>
      <c r="J3091" s="212" t="s">
        <v>17850</v>
      </c>
      <c r="K3091" s="53"/>
    </row>
    <row r="3092" spans="1:11" ht="31.2">
      <c r="A3092" s="53">
        <v>1558</v>
      </c>
      <c r="B3092" s="53">
        <v>297</v>
      </c>
      <c r="C3092" s="38" t="s">
        <v>11853</v>
      </c>
      <c r="D3092" s="38" t="s">
        <v>192</v>
      </c>
      <c r="E3092" s="38" t="s">
        <v>10515</v>
      </c>
      <c r="F3092" s="38" t="s">
        <v>13256</v>
      </c>
      <c r="G3092" s="221" t="s">
        <v>10516</v>
      </c>
      <c r="H3092" s="38" t="s">
        <v>13650</v>
      </c>
      <c r="I3092" s="221">
        <v>4.6641000000000004</v>
      </c>
      <c r="J3092" s="212" t="s">
        <v>17850</v>
      </c>
      <c r="K3092" s="53"/>
    </row>
    <row r="3093" spans="1:11" ht="31.2">
      <c r="A3093" s="53">
        <v>1559</v>
      </c>
      <c r="B3093" s="53">
        <v>298</v>
      </c>
      <c r="C3093" s="38" t="s">
        <v>11853</v>
      </c>
      <c r="D3093" s="38" t="s">
        <v>192</v>
      </c>
      <c r="E3093" s="38" t="s">
        <v>10515</v>
      </c>
      <c r="F3093" s="38" t="s">
        <v>13257</v>
      </c>
      <c r="G3093" s="221" t="s">
        <v>10516</v>
      </c>
      <c r="H3093" s="38" t="s">
        <v>13651</v>
      </c>
      <c r="I3093" s="221">
        <v>6.7496</v>
      </c>
      <c r="J3093" s="212" t="s">
        <v>17850</v>
      </c>
      <c r="K3093" s="53"/>
    </row>
    <row r="3094" spans="1:11" ht="31.2">
      <c r="A3094" s="53">
        <v>1560</v>
      </c>
      <c r="B3094" s="53">
        <v>299</v>
      </c>
      <c r="C3094" s="38" t="s">
        <v>11853</v>
      </c>
      <c r="D3094" s="38" t="s">
        <v>192</v>
      </c>
      <c r="E3094" s="38" t="s">
        <v>10515</v>
      </c>
      <c r="F3094" s="38" t="s">
        <v>13257</v>
      </c>
      <c r="G3094" s="221" t="s">
        <v>10516</v>
      </c>
      <c r="H3094" s="38" t="s">
        <v>13652</v>
      </c>
      <c r="I3094" s="221">
        <v>6.0255000000000001</v>
      </c>
      <c r="J3094" s="212" t="s">
        <v>17850</v>
      </c>
      <c r="K3094" s="53"/>
    </row>
    <row r="3095" spans="1:11" ht="31.2">
      <c r="A3095" s="53">
        <v>1561</v>
      </c>
      <c r="B3095" s="53">
        <v>300</v>
      </c>
      <c r="C3095" s="38" t="s">
        <v>11853</v>
      </c>
      <c r="D3095" s="38" t="s">
        <v>192</v>
      </c>
      <c r="E3095" s="38" t="s">
        <v>10515</v>
      </c>
      <c r="F3095" s="38" t="s">
        <v>13257</v>
      </c>
      <c r="G3095" s="221" t="s">
        <v>10516</v>
      </c>
      <c r="H3095" s="38" t="s">
        <v>13653</v>
      </c>
      <c r="I3095" s="221">
        <v>8.5031999999999996</v>
      </c>
      <c r="J3095" s="212" t="s">
        <v>17850</v>
      </c>
      <c r="K3095" s="53"/>
    </row>
    <row r="3096" spans="1:11" ht="31.2">
      <c r="A3096" s="53">
        <v>1562</v>
      </c>
      <c r="B3096" s="53">
        <v>301</v>
      </c>
      <c r="C3096" s="38" t="s">
        <v>11853</v>
      </c>
      <c r="D3096" s="38" t="s">
        <v>192</v>
      </c>
      <c r="E3096" s="38" t="s">
        <v>10515</v>
      </c>
      <c r="F3096" s="38" t="s">
        <v>13256</v>
      </c>
      <c r="G3096" s="221" t="s">
        <v>10516</v>
      </c>
      <c r="H3096" s="38" t="s">
        <v>13654</v>
      </c>
      <c r="I3096" s="221">
        <v>4.6612999999999998</v>
      </c>
      <c r="J3096" s="212" t="s">
        <v>17850</v>
      </c>
      <c r="K3096" s="53"/>
    </row>
    <row r="3097" spans="1:11" ht="31.2">
      <c r="A3097" s="53">
        <v>1563</v>
      </c>
      <c r="B3097" s="53">
        <v>302</v>
      </c>
      <c r="C3097" s="38" t="s">
        <v>11853</v>
      </c>
      <c r="D3097" s="38" t="s">
        <v>192</v>
      </c>
      <c r="E3097" s="38" t="s">
        <v>10515</v>
      </c>
      <c r="F3097" s="38" t="s">
        <v>13256</v>
      </c>
      <c r="G3097" s="221" t="s">
        <v>10516</v>
      </c>
      <c r="H3097" s="38" t="s">
        <v>13655</v>
      </c>
      <c r="I3097" s="221">
        <v>2.4940000000000002</v>
      </c>
      <c r="J3097" s="212" t="s">
        <v>17850</v>
      </c>
      <c r="K3097" s="53"/>
    </row>
    <row r="3098" spans="1:11" ht="31.2">
      <c r="A3098" s="53">
        <v>1564</v>
      </c>
      <c r="B3098" s="53">
        <v>303</v>
      </c>
      <c r="C3098" s="38" t="s">
        <v>11853</v>
      </c>
      <c r="D3098" s="38" t="s">
        <v>192</v>
      </c>
      <c r="E3098" s="38" t="s">
        <v>10515</v>
      </c>
      <c r="F3098" s="38" t="s">
        <v>13257</v>
      </c>
      <c r="G3098" s="221" t="s">
        <v>10516</v>
      </c>
      <c r="H3098" s="38" t="s">
        <v>13656</v>
      </c>
      <c r="I3098" s="221">
        <v>6.3880999999999997</v>
      </c>
      <c r="J3098" s="212" t="s">
        <v>17850</v>
      </c>
      <c r="K3098" s="53"/>
    </row>
    <row r="3099" spans="1:11" ht="31.2">
      <c r="A3099" s="53">
        <v>1565</v>
      </c>
      <c r="B3099" s="53">
        <v>304</v>
      </c>
      <c r="C3099" s="38" t="s">
        <v>11850</v>
      </c>
      <c r="D3099" s="38" t="s">
        <v>162</v>
      </c>
      <c r="E3099" s="38" t="s">
        <v>10515</v>
      </c>
      <c r="F3099" s="38" t="s">
        <v>11873</v>
      </c>
      <c r="G3099" s="221" t="s">
        <v>10516</v>
      </c>
      <c r="H3099" s="38" t="s">
        <v>13657</v>
      </c>
      <c r="I3099" s="221">
        <v>7.6647999999999996</v>
      </c>
      <c r="J3099" s="212" t="s">
        <v>17850</v>
      </c>
      <c r="K3099" s="53"/>
    </row>
    <row r="3100" spans="1:11" ht="31.2">
      <c r="A3100" s="53">
        <v>1566</v>
      </c>
      <c r="B3100" s="53">
        <v>305</v>
      </c>
      <c r="C3100" s="38" t="s">
        <v>11853</v>
      </c>
      <c r="D3100" s="38" t="s">
        <v>192</v>
      </c>
      <c r="E3100" s="38" t="s">
        <v>10515</v>
      </c>
      <c r="F3100" s="38" t="s">
        <v>13255</v>
      </c>
      <c r="G3100" s="221" t="s">
        <v>10516</v>
      </c>
      <c r="H3100" s="38" t="s">
        <v>13658</v>
      </c>
      <c r="I3100" s="221">
        <v>5.56</v>
      </c>
      <c r="J3100" s="212" t="s">
        <v>17850</v>
      </c>
      <c r="K3100" s="53"/>
    </row>
    <row r="3101" spans="1:11" ht="31.2">
      <c r="A3101" s="53">
        <v>1567</v>
      </c>
      <c r="B3101" s="53">
        <v>306</v>
      </c>
      <c r="C3101" s="38" t="s">
        <v>11853</v>
      </c>
      <c r="D3101" s="38" t="s">
        <v>192</v>
      </c>
      <c r="E3101" s="38" t="s">
        <v>10515</v>
      </c>
      <c r="F3101" s="38" t="s">
        <v>13255</v>
      </c>
      <c r="G3101" s="221" t="s">
        <v>10516</v>
      </c>
      <c r="H3101" s="38" t="s">
        <v>13659</v>
      </c>
      <c r="I3101" s="221">
        <v>3.49</v>
      </c>
      <c r="J3101" s="212" t="s">
        <v>17850</v>
      </c>
      <c r="K3101" s="53"/>
    </row>
    <row r="3102" spans="1:11" ht="31.2">
      <c r="A3102" s="53">
        <v>1568</v>
      </c>
      <c r="B3102" s="53">
        <v>307</v>
      </c>
      <c r="C3102" s="38" t="s">
        <v>11850</v>
      </c>
      <c r="D3102" s="38" t="s">
        <v>162</v>
      </c>
      <c r="E3102" s="38" t="s">
        <v>10515</v>
      </c>
      <c r="F3102" s="38" t="s">
        <v>11873</v>
      </c>
      <c r="G3102" s="221" t="s">
        <v>10516</v>
      </c>
      <c r="H3102" s="38" t="s">
        <v>13660</v>
      </c>
      <c r="I3102" s="221">
        <v>6.8362999999999996</v>
      </c>
      <c r="J3102" s="212" t="s">
        <v>17850</v>
      </c>
      <c r="K3102" s="53"/>
    </row>
    <row r="3103" spans="1:11" ht="31.2">
      <c r="A3103" s="53">
        <v>1569</v>
      </c>
      <c r="B3103" s="53">
        <v>308</v>
      </c>
      <c r="C3103" s="38" t="s">
        <v>11850</v>
      </c>
      <c r="D3103" s="38" t="s">
        <v>160</v>
      </c>
      <c r="E3103" s="38" t="s">
        <v>10515</v>
      </c>
      <c r="F3103" s="38" t="s">
        <v>13270</v>
      </c>
      <c r="G3103" s="221" t="s">
        <v>10516</v>
      </c>
      <c r="H3103" s="38" t="s">
        <v>13661</v>
      </c>
      <c r="I3103" s="221">
        <v>0.01</v>
      </c>
      <c r="J3103" s="212" t="s">
        <v>17850</v>
      </c>
      <c r="K3103" s="53"/>
    </row>
    <row r="3104" spans="1:11" ht="31.2">
      <c r="A3104" s="53">
        <v>1570</v>
      </c>
      <c r="B3104" s="53">
        <v>309</v>
      </c>
      <c r="C3104" s="38" t="s">
        <v>11853</v>
      </c>
      <c r="D3104" s="38" t="s">
        <v>192</v>
      </c>
      <c r="E3104" s="38" t="s">
        <v>10515</v>
      </c>
      <c r="F3104" s="38" t="s">
        <v>13255</v>
      </c>
      <c r="G3104" s="221" t="s">
        <v>10516</v>
      </c>
      <c r="H3104" s="38" t="s">
        <v>13662</v>
      </c>
      <c r="I3104" s="221">
        <v>5.56</v>
      </c>
      <c r="J3104" s="212" t="s">
        <v>17850</v>
      </c>
      <c r="K3104" s="53"/>
    </row>
    <row r="3105" spans="1:11" ht="31.2">
      <c r="A3105" s="53">
        <v>1571</v>
      </c>
      <c r="B3105" s="53">
        <v>310</v>
      </c>
      <c r="C3105" s="38" t="s">
        <v>11853</v>
      </c>
      <c r="D3105" s="38" t="s">
        <v>192</v>
      </c>
      <c r="E3105" s="38" t="s">
        <v>10515</v>
      </c>
      <c r="F3105" s="38" t="s">
        <v>13257</v>
      </c>
      <c r="G3105" s="221" t="s">
        <v>10516</v>
      </c>
      <c r="H3105" s="38" t="s">
        <v>13663</v>
      </c>
      <c r="I3105" s="221">
        <v>3.0556999999999999</v>
      </c>
      <c r="J3105" s="212" t="s">
        <v>17850</v>
      </c>
      <c r="K3105" s="53"/>
    </row>
    <row r="3106" spans="1:11" ht="31.2">
      <c r="A3106" s="53">
        <v>1572</v>
      </c>
      <c r="B3106" s="53">
        <v>311</v>
      </c>
      <c r="C3106" s="38" t="s">
        <v>11853</v>
      </c>
      <c r="D3106" s="38" t="s">
        <v>192</v>
      </c>
      <c r="E3106" s="38" t="s">
        <v>10515</v>
      </c>
      <c r="F3106" s="38" t="s">
        <v>13257</v>
      </c>
      <c r="G3106" s="221" t="s">
        <v>10516</v>
      </c>
      <c r="H3106" s="38" t="s">
        <v>13664</v>
      </c>
      <c r="I3106" s="221">
        <v>6.3223000000000003</v>
      </c>
      <c r="J3106" s="212" t="s">
        <v>17850</v>
      </c>
      <c r="K3106" s="53"/>
    </row>
    <row r="3107" spans="1:11" ht="31.2">
      <c r="A3107" s="53">
        <v>1573</v>
      </c>
      <c r="B3107" s="53">
        <v>312</v>
      </c>
      <c r="C3107" s="38" t="s">
        <v>11853</v>
      </c>
      <c r="D3107" s="38" t="s">
        <v>192</v>
      </c>
      <c r="E3107" s="38" t="s">
        <v>10515</v>
      </c>
      <c r="F3107" s="38" t="s">
        <v>13256</v>
      </c>
      <c r="G3107" s="221" t="s">
        <v>10516</v>
      </c>
      <c r="H3107" s="38" t="s">
        <v>13665</v>
      </c>
      <c r="I3107" s="221">
        <v>4.7629999999999999</v>
      </c>
      <c r="J3107" s="212" t="s">
        <v>17850</v>
      </c>
      <c r="K3107" s="53"/>
    </row>
    <row r="3108" spans="1:11" ht="31.2">
      <c r="A3108" s="53">
        <v>1574</v>
      </c>
      <c r="B3108" s="53">
        <v>313</v>
      </c>
      <c r="C3108" s="38" t="s">
        <v>11853</v>
      </c>
      <c r="D3108" s="38" t="s">
        <v>192</v>
      </c>
      <c r="E3108" s="38" t="s">
        <v>10515</v>
      </c>
      <c r="F3108" s="38" t="s">
        <v>13257</v>
      </c>
      <c r="G3108" s="221" t="s">
        <v>10516</v>
      </c>
      <c r="H3108" s="38" t="s">
        <v>13666</v>
      </c>
      <c r="I3108" s="221">
        <v>1.9938</v>
      </c>
      <c r="J3108" s="212" t="s">
        <v>17850</v>
      </c>
      <c r="K3108" s="53"/>
    </row>
    <row r="3109" spans="1:11" ht="31.2">
      <c r="A3109" s="53">
        <v>1575</v>
      </c>
      <c r="B3109" s="53">
        <v>314</v>
      </c>
      <c r="C3109" s="38" t="s">
        <v>11853</v>
      </c>
      <c r="D3109" s="38" t="s">
        <v>192</v>
      </c>
      <c r="E3109" s="38" t="s">
        <v>10515</v>
      </c>
      <c r="F3109" s="38" t="s">
        <v>13257</v>
      </c>
      <c r="G3109" s="221" t="s">
        <v>10516</v>
      </c>
      <c r="H3109" s="38" t="s">
        <v>13667</v>
      </c>
      <c r="I3109" s="221">
        <v>2.8340000000000001</v>
      </c>
      <c r="J3109" s="212" t="s">
        <v>17850</v>
      </c>
      <c r="K3109" s="53"/>
    </row>
    <row r="3110" spans="1:11" ht="31.2">
      <c r="A3110" s="53">
        <v>1576</v>
      </c>
      <c r="B3110" s="53">
        <v>315</v>
      </c>
      <c r="C3110" s="38" t="s">
        <v>11853</v>
      </c>
      <c r="D3110" s="38" t="s">
        <v>192</v>
      </c>
      <c r="E3110" s="38" t="s">
        <v>10515</v>
      </c>
      <c r="F3110" s="38" t="s">
        <v>13257</v>
      </c>
      <c r="G3110" s="221" t="s">
        <v>10516</v>
      </c>
      <c r="H3110" s="38" t="s">
        <v>13668</v>
      </c>
      <c r="I3110" s="221">
        <v>9.8409999999999993</v>
      </c>
      <c r="J3110" s="212" t="s">
        <v>17850</v>
      </c>
      <c r="K3110" s="53"/>
    </row>
    <row r="3111" spans="1:11" ht="31.2">
      <c r="A3111" s="53">
        <v>1577</v>
      </c>
      <c r="B3111" s="53">
        <v>316</v>
      </c>
      <c r="C3111" s="38" t="s">
        <v>11853</v>
      </c>
      <c r="D3111" s="38" t="s">
        <v>192</v>
      </c>
      <c r="E3111" s="38" t="s">
        <v>10515</v>
      </c>
      <c r="F3111" s="38" t="s">
        <v>13257</v>
      </c>
      <c r="G3111" s="221" t="s">
        <v>10516</v>
      </c>
      <c r="H3111" s="38" t="s">
        <v>13669</v>
      </c>
      <c r="I3111" s="221">
        <v>3.4872000000000001</v>
      </c>
      <c r="J3111" s="212" t="s">
        <v>17850</v>
      </c>
      <c r="K3111" s="53"/>
    </row>
    <row r="3112" spans="1:11" ht="31.2">
      <c r="A3112" s="53">
        <v>1578</v>
      </c>
      <c r="B3112" s="53">
        <v>317</v>
      </c>
      <c r="C3112" s="38" t="s">
        <v>11853</v>
      </c>
      <c r="D3112" s="38" t="s">
        <v>192</v>
      </c>
      <c r="E3112" s="38" t="s">
        <v>10515</v>
      </c>
      <c r="F3112" s="38" t="s">
        <v>13256</v>
      </c>
      <c r="G3112" s="221" t="s">
        <v>10516</v>
      </c>
      <c r="H3112" s="38" t="s">
        <v>13670</v>
      </c>
      <c r="I3112" s="221">
        <v>4.5525000000000002</v>
      </c>
      <c r="J3112" s="212" t="s">
        <v>17850</v>
      </c>
      <c r="K3112" s="53"/>
    </row>
    <row r="3113" spans="1:11" ht="31.2">
      <c r="A3113" s="53">
        <v>1579</v>
      </c>
      <c r="B3113" s="53">
        <v>318</v>
      </c>
      <c r="C3113" s="38" t="s">
        <v>11853</v>
      </c>
      <c r="D3113" s="38" t="s">
        <v>192</v>
      </c>
      <c r="E3113" s="38" t="s">
        <v>13244</v>
      </c>
      <c r="F3113" s="38" t="s">
        <v>13257</v>
      </c>
      <c r="G3113" s="221" t="s">
        <v>10516</v>
      </c>
      <c r="H3113" s="38" t="s">
        <v>13671</v>
      </c>
      <c r="I3113" s="221">
        <v>6.2702</v>
      </c>
      <c r="J3113" s="212" t="s">
        <v>17850</v>
      </c>
      <c r="K3113" s="53"/>
    </row>
    <row r="3114" spans="1:11" ht="31.2">
      <c r="A3114" s="53">
        <v>1580</v>
      </c>
      <c r="B3114" s="53">
        <v>319</v>
      </c>
      <c r="C3114" s="38" t="s">
        <v>11853</v>
      </c>
      <c r="D3114" s="38" t="s">
        <v>192</v>
      </c>
      <c r="E3114" s="38" t="s">
        <v>10515</v>
      </c>
      <c r="F3114" s="38" t="s">
        <v>13256</v>
      </c>
      <c r="G3114" s="221" t="s">
        <v>10516</v>
      </c>
      <c r="H3114" s="38" t="s">
        <v>13672</v>
      </c>
      <c r="I3114" s="221">
        <v>4.4855</v>
      </c>
      <c r="J3114" s="212" t="s">
        <v>17850</v>
      </c>
      <c r="K3114" s="53"/>
    </row>
    <row r="3115" spans="1:11" ht="31.2">
      <c r="A3115" s="53">
        <v>1581</v>
      </c>
      <c r="B3115" s="53">
        <v>320</v>
      </c>
      <c r="C3115" s="38" t="s">
        <v>11853</v>
      </c>
      <c r="D3115" s="38" t="s">
        <v>192</v>
      </c>
      <c r="E3115" s="38" t="s">
        <v>10515</v>
      </c>
      <c r="F3115" s="38" t="s">
        <v>13257</v>
      </c>
      <c r="G3115" s="221" t="s">
        <v>10516</v>
      </c>
      <c r="H3115" s="38" t="s">
        <v>13673</v>
      </c>
      <c r="I3115" s="221">
        <v>3.1804000000000001</v>
      </c>
      <c r="J3115" s="212" t="s">
        <v>17850</v>
      </c>
      <c r="K3115" s="53"/>
    </row>
    <row r="3116" spans="1:11" ht="31.2">
      <c r="A3116" s="53">
        <v>1582</v>
      </c>
      <c r="B3116" s="53">
        <v>321</v>
      </c>
      <c r="C3116" s="38" t="s">
        <v>11853</v>
      </c>
      <c r="D3116" s="38" t="s">
        <v>192</v>
      </c>
      <c r="E3116" s="38" t="s">
        <v>10515</v>
      </c>
      <c r="F3116" s="38" t="s">
        <v>13257</v>
      </c>
      <c r="G3116" s="221" t="s">
        <v>10516</v>
      </c>
      <c r="H3116" s="38" t="s">
        <v>13674</v>
      </c>
      <c r="I3116" s="221">
        <v>12.033899999999999</v>
      </c>
      <c r="J3116" s="212" t="s">
        <v>17850</v>
      </c>
      <c r="K3116" s="53"/>
    </row>
    <row r="3117" spans="1:11" ht="31.2">
      <c r="A3117" s="53">
        <v>1583</v>
      </c>
      <c r="B3117" s="53">
        <v>322</v>
      </c>
      <c r="C3117" s="38" t="s">
        <v>11853</v>
      </c>
      <c r="D3117" s="38" t="s">
        <v>192</v>
      </c>
      <c r="E3117" s="38" t="s">
        <v>10515</v>
      </c>
      <c r="F3117" s="38" t="s">
        <v>13257</v>
      </c>
      <c r="G3117" s="221" t="s">
        <v>10516</v>
      </c>
      <c r="H3117" s="38" t="s">
        <v>13675</v>
      </c>
      <c r="I3117" s="221">
        <v>2.5207999999999999</v>
      </c>
      <c r="J3117" s="212" t="s">
        <v>17850</v>
      </c>
      <c r="K3117" s="53"/>
    </row>
    <row r="3118" spans="1:11" ht="31.2">
      <c r="A3118" s="53">
        <v>1584</v>
      </c>
      <c r="B3118" s="53">
        <v>323</v>
      </c>
      <c r="C3118" s="38" t="s">
        <v>11853</v>
      </c>
      <c r="D3118" s="38" t="s">
        <v>192</v>
      </c>
      <c r="E3118" s="38" t="s">
        <v>10515</v>
      </c>
      <c r="F3118" s="38" t="s">
        <v>13257</v>
      </c>
      <c r="G3118" s="221" t="s">
        <v>10516</v>
      </c>
      <c r="H3118" s="38" t="s">
        <v>13676</v>
      </c>
      <c r="I3118" s="221">
        <v>4.4920999999999998</v>
      </c>
      <c r="J3118" s="212" t="s">
        <v>17850</v>
      </c>
      <c r="K3118" s="53"/>
    </row>
    <row r="3119" spans="1:11" ht="31.2">
      <c r="A3119" s="53">
        <v>1585</v>
      </c>
      <c r="B3119" s="53">
        <v>324</v>
      </c>
      <c r="C3119" s="38" t="s">
        <v>11853</v>
      </c>
      <c r="D3119" s="38" t="s">
        <v>192</v>
      </c>
      <c r="E3119" s="38" t="s">
        <v>10515</v>
      </c>
      <c r="F3119" s="38" t="s">
        <v>13257</v>
      </c>
      <c r="G3119" s="221" t="s">
        <v>10516</v>
      </c>
      <c r="H3119" s="38" t="s">
        <v>13677</v>
      </c>
      <c r="I3119" s="221">
        <v>6.2058</v>
      </c>
      <c r="J3119" s="212" t="s">
        <v>17850</v>
      </c>
      <c r="K3119" s="53"/>
    </row>
    <row r="3120" spans="1:11" ht="31.2">
      <c r="A3120" s="53">
        <v>1586</v>
      </c>
      <c r="B3120" s="53">
        <v>325</v>
      </c>
      <c r="C3120" s="38" t="s">
        <v>11853</v>
      </c>
      <c r="D3120" s="38" t="s">
        <v>192</v>
      </c>
      <c r="E3120" s="38" t="s">
        <v>10515</v>
      </c>
      <c r="F3120" s="38" t="s">
        <v>13257</v>
      </c>
      <c r="G3120" s="221" t="s">
        <v>10516</v>
      </c>
      <c r="H3120" s="38" t="s">
        <v>13678</v>
      </c>
      <c r="I3120" s="221">
        <v>6.8269000000000002</v>
      </c>
      <c r="J3120" s="212" t="s">
        <v>17850</v>
      </c>
      <c r="K3120" s="53"/>
    </row>
    <row r="3121" spans="1:11" ht="31.2">
      <c r="A3121" s="53">
        <v>1587</v>
      </c>
      <c r="B3121" s="53">
        <v>326</v>
      </c>
      <c r="C3121" s="38" t="s">
        <v>11853</v>
      </c>
      <c r="D3121" s="38" t="s">
        <v>192</v>
      </c>
      <c r="E3121" s="38" t="s">
        <v>10515</v>
      </c>
      <c r="F3121" s="38" t="s">
        <v>13256</v>
      </c>
      <c r="G3121" s="221" t="s">
        <v>10516</v>
      </c>
      <c r="H3121" s="38" t="s">
        <v>13679</v>
      </c>
      <c r="I3121" s="221">
        <v>4.4024000000000001</v>
      </c>
      <c r="J3121" s="212" t="s">
        <v>17850</v>
      </c>
      <c r="K3121" s="53"/>
    </row>
    <row r="3122" spans="1:11" ht="31.2">
      <c r="A3122" s="53">
        <v>1588</v>
      </c>
      <c r="B3122" s="53">
        <v>327</v>
      </c>
      <c r="C3122" s="38" t="s">
        <v>11850</v>
      </c>
      <c r="D3122" s="38" t="s">
        <v>162</v>
      </c>
      <c r="E3122" s="38" t="s">
        <v>10515</v>
      </c>
      <c r="F3122" s="38" t="s">
        <v>11873</v>
      </c>
      <c r="G3122" s="221" t="s">
        <v>10516</v>
      </c>
      <c r="H3122" s="38" t="s">
        <v>13680</v>
      </c>
      <c r="I3122" s="221">
        <v>6.7411000000000003</v>
      </c>
      <c r="J3122" s="212" t="s">
        <v>17850</v>
      </c>
      <c r="K3122" s="53"/>
    </row>
    <row r="3123" spans="1:11" ht="46.8">
      <c r="A3123" s="53">
        <v>1589</v>
      </c>
      <c r="B3123" s="53">
        <v>328</v>
      </c>
      <c r="C3123" s="38" t="s">
        <v>11853</v>
      </c>
      <c r="D3123" s="38" t="s">
        <v>188</v>
      </c>
      <c r="E3123" s="38" t="s">
        <v>10518</v>
      </c>
      <c r="F3123" s="38" t="s">
        <v>13259</v>
      </c>
      <c r="G3123" s="221" t="s">
        <v>10516</v>
      </c>
      <c r="H3123" s="38" t="s">
        <v>13681</v>
      </c>
      <c r="I3123" s="221">
        <v>2</v>
      </c>
      <c r="J3123" s="212" t="s">
        <v>17850</v>
      </c>
      <c r="K3123" s="53"/>
    </row>
    <row r="3124" spans="1:11" ht="31.2">
      <c r="A3124" s="53">
        <v>1590</v>
      </c>
      <c r="B3124" s="53">
        <v>329</v>
      </c>
      <c r="C3124" s="38" t="s">
        <v>11853</v>
      </c>
      <c r="D3124" s="38" t="s">
        <v>192</v>
      </c>
      <c r="E3124" s="38" t="s">
        <v>10515</v>
      </c>
      <c r="F3124" s="38" t="s">
        <v>13257</v>
      </c>
      <c r="G3124" s="221" t="s">
        <v>10516</v>
      </c>
      <c r="H3124" s="38" t="s">
        <v>13682</v>
      </c>
      <c r="I3124" s="221">
        <v>8.7468000000000004</v>
      </c>
      <c r="J3124" s="212" t="s">
        <v>17850</v>
      </c>
      <c r="K3124" s="53"/>
    </row>
    <row r="3125" spans="1:11" ht="31.2">
      <c r="A3125" s="53">
        <v>1591</v>
      </c>
      <c r="B3125" s="53">
        <v>330</v>
      </c>
      <c r="C3125" s="38" t="s">
        <v>11853</v>
      </c>
      <c r="D3125" s="38" t="s">
        <v>192</v>
      </c>
      <c r="E3125" s="38" t="s">
        <v>10515</v>
      </c>
      <c r="F3125" s="38" t="s">
        <v>13255</v>
      </c>
      <c r="G3125" s="221" t="s">
        <v>10516</v>
      </c>
      <c r="H3125" s="38" t="s">
        <v>13683</v>
      </c>
      <c r="I3125" s="221">
        <v>5.56</v>
      </c>
      <c r="J3125" s="212" t="s">
        <v>17850</v>
      </c>
      <c r="K3125" s="53"/>
    </row>
    <row r="3126" spans="1:11" ht="31.2">
      <c r="A3126" s="53">
        <v>1592</v>
      </c>
      <c r="B3126" s="53">
        <v>331</v>
      </c>
      <c r="C3126" s="38" t="s">
        <v>11853</v>
      </c>
      <c r="D3126" s="38" t="s">
        <v>192</v>
      </c>
      <c r="E3126" s="38" t="s">
        <v>10515</v>
      </c>
      <c r="F3126" s="38" t="s">
        <v>13257</v>
      </c>
      <c r="G3126" s="221" t="s">
        <v>10516</v>
      </c>
      <c r="H3126" s="38" t="s">
        <v>13684</v>
      </c>
      <c r="I3126" s="221">
        <v>4.8080999999999996</v>
      </c>
      <c r="J3126" s="212" t="s">
        <v>17850</v>
      </c>
      <c r="K3126" s="53"/>
    </row>
    <row r="3127" spans="1:11" ht="31.2">
      <c r="A3127" s="53">
        <v>1593</v>
      </c>
      <c r="B3127" s="53">
        <v>332</v>
      </c>
      <c r="C3127" s="38" t="s">
        <v>11853</v>
      </c>
      <c r="D3127" s="38" t="s">
        <v>192</v>
      </c>
      <c r="E3127" s="38" t="s">
        <v>10515</v>
      </c>
      <c r="F3127" s="38" t="s">
        <v>13257</v>
      </c>
      <c r="G3127" s="221" t="s">
        <v>10516</v>
      </c>
      <c r="H3127" s="38" t="s">
        <v>13685</v>
      </c>
      <c r="I3127" s="221">
        <v>3.786</v>
      </c>
      <c r="J3127" s="212" t="s">
        <v>17850</v>
      </c>
      <c r="K3127" s="53"/>
    </row>
    <row r="3128" spans="1:11" ht="31.2">
      <c r="A3128" s="53">
        <v>1594</v>
      </c>
      <c r="B3128" s="53">
        <v>333</v>
      </c>
      <c r="C3128" s="38" t="s">
        <v>11853</v>
      </c>
      <c r="D3128" s="38" t="s">
        <v>192</v>
      </c>
      <c r="E3128" s="38" t="s">
        <v>10515</v>
      </c>
      <c r="F3128" s="38" t="s">
        <v>13257</v>
      </c>
      <c r="G3128" s="221" t="s">
        <v>10516</v>
      </c>
      <c r="H3128" s="38" t="s">
        <v>13686</v>
      </c>
      <c r="I3128" s="221">
        <v>6.7614000000000001</v>
      </c>
      <c r="J3128" s="212" t="s">
        <v>17850</v>
      </c>
      <c r="K3128" s="53"/>
    </row>
    <row r="3129" spans="1:11" ht="31.2">
      <c r="A3129" s="53">
        <v>1595</v>
      </c>
      <c r="B3129" s="53">
        <v>334</v>
      </c>
      <c r="C3129" s="38" t="s">
        <v>11853</v>
      </c>
      <c r="D3129" s="38" t="s">
        <v>192</v>
      </c>
      <c r="E3129" s="38" t="s">
        <v>10515</v>
      </c>
      <c r="F3129" s="38" t="s">
        <v>13257</v>
      </c>
      <c r="G3129" s="221" t="s">
        <v>10516</v>
      </c>
      <c r="H3129" s="38" t="s">
        <v>13687</v>
      </c>
      <c r="I3129" s="221">
        <v>5.7746000000000004</v>
      </c>
      <c r="J3129" s="212" t="s">
        <v>17850</v>
      </c>
      <c r="K3129" s="53"/>
    </row>
    <row r="3130" spans="1:11" ht="31.2">
      <c r="A3130" s="53">
        <v>1596</v>
      </c>
      <c r="B3130" s="53">
        <v>335</v>
      </c>
      <c r="C3130" s="38" t="s">
        <v>11853</v>
      </c>
      <c r="D3130" s="38" t="s">
        <v>192</v>
      </c>
      <c r="E3130" s="38" t="s">
        <v>10515</v>
      </c>
      <c r="F3130" s="38" t="s">
        <v>13255</v>
      </c>
      <c r="G3130" s="221" t="s">
        <v>10516</v>
      </c>
      <c r="H3130" s="38" t="s">
        <v>13688</v>
      </c>
      <c r="I3130" s="221">
        <v>5.95</v>
      </c>
      <c r="J3130" s="212" t="s">
        <v>17850</v>
      </c>
      <c r="K3130" s="53"/>
    </row>
    <row r="3131" spans="1:11" ht="31.2">
      <c r="A3131" s="53">
        <v>1597</v>
      </c>
      <c r="B3131" s="53">
        <v>336</v>
      </c>
      <c r="C3131" s="38" t="s">
        <v>11853</v>
      </c>
      <c r="D3131" s="38" t="s">
        <v>192</v>
      </c>
      <c r="E3131" s="38" t="s">
        <v>10515</v>
      </c>
      <c r="F3131" s="38" t="s">
        <v>13256</v>
      </c>
      <c r="G3131" s="221" t="s">
        <v>10516</v>
      </c>
      <c r="H3131" s="38" t="s">
        <v>13689</v>
      </c>
      <c r="I3131" s="221">
        <v>4.6578999999999997</v>
      </c>
      <c r="J3131" s="212" t="s">
        <v>17850</v>
      </c>
      <c r="K3131" s="53"/>
    </row>
    <row r="3132" spans="1:11" ht="31.2">
      <c r="A3132" s="53">
        <v>1598</v>
      </c>
      <c r="B3132" s="53">
        <v>337</v>
      </c>
      <c r="C3132" s="38" t="s">
        <v>11853</v>
      </c>
      <c r="D3132" s="38" t="s">
        <v>192</v>
      </c>
      <c r="E3132" s="38" t="s">
        <v>10515</v>
      </c>
      <c r="F3132" s="38" t="s">
        <v>13257</v>
      </c>
      <c r="G3132" s="221" t="s">
        <v>10516</v>
      </c>
      <c r="H3132" s="38" t="s">
        <v>13690</v>
      </c>
      <c r="I3132" s="221">
        <v>4.1680000000000001</v>
      </c>
      <c r="J3132" s="212" t="s">
        <v>17850</v>
      </c>
      <c r="K3132" s="53"/>
    </row>
    <row r="3133" spans="1:11" ht="31.2">
      <c r="A3133" s="53">
        <v>1599</v>
      </c>
      <c r="B3133" s="53">
        <v>338</v>
      </c>
      <c r="C3133" s="38" t="s">
        <v>11850</v>
      </c>
      <c r="D3133" s="38" t="s">
        <v>162</v>
      </c>
      <c r="E3133" s="38" t="s">
        <v>10515</v>
      </c>
      <c r="F3133" s="38" t="s">
        <v>11873</v>
      </c>
      <c r="G3133" s="221" t="s">
        <v>10516</v>
      </c>
      <c r="H3133" s="38" t="s">
        <v>13691</v>
      </c>
      <c r="I3133" s="221">
        <v>6.7411000000000003</v>
      </c>
      <c r="J3133" s="212" t="s">
        <v>17850</v>
      </c>
      <c r="K3133" s="53"/>
    </row>
    <row r="3134" spans="1:11" ht="31.2">
      <c r="A3134" s="53">
        <v>1600</v>
      </c>
      <c r="B3134" s="53">
        <v>339</v>
      </c>
      <c r="C3134" s="38" t="s">
        <v>11853</v>
      </c>
      <c r="D3134" s="38" t="s">
        <v>192</v>
      </c>
      <c r="E3134" s="38" t="s">
        <v>10515</v>
      </c>
      <c r="F3134" s="38" t="s">
        <v>13256</v>
      </c>
      <c r="G3134" s="221" t="s">
        <v>10516</v>
      </c>
      <c r="H3134" s="38" t="s">
        <v>13692</v>
      </c>
      <c r="I3134" s="221">
        <v>4.3728999999999996</v>
      </c>
      <c r="J3134" s="212" t="s">
        <v>17850</v>
      </c>
      <c r="K3134" s="53"/>
    </row>
    <row r="3135" spans="1:11" ht="31.2">
      <c r="A3135" s="53">
        <v>1601</v>
      </c>
      <c r="B3135" s="53">
        <v>340</v>
      </c>
      <c r="C3135" s="38" t="s">
        <v>11853</v>
      </c>
      <c r="D3135" s="38" t="s">
        <v>192</v>
      </c>
      <c r="E3135" s="38" t="s">
        <v>10515</v>
      </c>
      <c r="F3135" s="38" t="s">
        <v>13257</v>
      </c>
      <c r="G3135" s="221" t="s">
        <v>10516</v>
      </c>
      <c r="H3135" s="38" t="s">
        <v>13693</v>
      </c>
      <c r="I3135" s="221">
        <v>3.5506000000000002</v>
      </c>
      <c r="J3135" s="212" t="s">
        <v>17850</v>
      </c>
      <c r="K3135" s="53"/>
    </row>
    <row r="3136" spans="1:11" ht="31.2">
      <c r="A3136" s="53">
        <v>1602</v>
      </c>
      <c r="B3136" s="53">
        <v>341</v>
      </c>
      <c r="C3136" s="38" t="s">
        <v>11853</v>
      </c>
      <c r="D3136" s="38" t="s">
        <v>192</v>
      </c>
      <c r="E3136" s="38" t="s">
        <v>10515</v>
      </c>
      <c r="F3136" s="38" t="s">
        <v>13256</v>
      </c>
      <c r="G3136" s="221" t="s">
        <v>10516</v>
      </c>
      <c r="H3136" s="38" t="s">
        <v>13694</v>
      </c>
      <c r="I3136" s="221">
        <v>4.1725000000000003</v>
      </c>
      <c r="J3136" s="212" t="s">
        <v>17850</v>
      </c>
      <c r="K3136" s="53"/>
    </row>
    <row r="3137" spans="1:11" ht="31.2">
      <c r="A3137" s="53">
        <v>1603</v>
      </c>
      <c r="B3137" s="53">
        <v>342</v>
      </c>
      <c r="C3137" s="38" t="s">
        <v>11850</v>
      </c>
      <c r="D3137" s="38" t="s">
        <v>160</v>
      </c>
      <c r="E3137" s="38" t="s">
        <v>10515</v>
      </c>
      <c r="F3137" s="38" t="s">
        <v>13284</v>
      </c>
      <c r="G3137" s="221" t="s">
        <v>10516</v>
      </c>
      <c r="H3137" s="38" t="s">
        <v>13695</v>
      </c>
      <c r="I3137" s="221">
        <v>4.8403</v>
      </c>
      <c r="J3137" s="212" t="s">
        <v>17850</v>
      </c>
      <c r="K3137" s="53"/>
    </row>
    <row r="3138" spans="1:11" ht="31.2">
      <c r="A3138" s="53">
        <v>1604</v>
      </c>
      <c r="B3138" s="53">
        <v>343</v>
      </c>
      <c r="C3138" s="38" t="s">
        <v>11850</v>
      </c>
      <c r="D3138" s="38" t="s">
        <v>162</v>
      </c>
      <c r="E3138" s="38" t="s">
        <v>10515</v>
      </c>
      <c r="F3138" s="38" t="s">
        <v>11873</v>
      </c>
      <c r="G3138" s="221" t="s">
        <v>10516</v>
      </c>
      <c r="H3138" s="38" t="s">
        <v>13696</v>
      </c>
      <c r="I3138" s="221">
        <v>6.9819000000000004</v>
      </c>
      <c r="J3138" s="212" t="s">
        <v>17850</v>
      </c>
      <c r="K3138" s="53"/>
    </row>
    <row r="3139" spans="1:11" ht="31.2">
      <c r="A3139" s="53">
        <v>1605</v>
      </c>
      <c r="B3139" s="53">
        <v>344</v>
      </c>
      <c r="C3139" s="38" t="s">
        <v>11853</v>
      </c>
      <c r="D3139" s="38" t="s">
        <v>192</v>
      </c>
      <c r="E3139" s="38" t="s">
        <v>10515</v>
      </c>
      <c r="F3139" s="38" t="s">
        <v>13257</v>
      </c>
      <c r="G3139" s="221" t="s">
        <v>10516</v>
      </c>
      <c r="H3139" s="38" t="s">
        <v>13697</v>
      </c>
      <c r="I3139" s="221">
        <v>5.2915999999999999</v>
      </c>
      <c r="J3139" s="212" t="s">
        <v>17850</v>
      </c>
      <c r="K3139" s="53"/>
    </row>
    <row r="3140" spans="1:11" ht="31.2">
      <c r="A3140" s="53">
        <v>1606</v>
      </c>
      <c r="B3140" s="53">
        <v>345</v>
      </c>
      <c r="C3140" s="38" t="s">
        <v>11853</v>
      </c>
      <c r="D3140" s="38" t="s">
        <v>192</v>
      </c>
      <c r="E3140" s="38" t="s">
        <v>10515</v>
      </c>
      <c r="F3140" s="38" t="s">
        <v>13257</v>
      </c>
      <c r="G3140" s="221" t="s">
        <v>10516</v>
      </c>
      <c r="H3140" s="38" t="s">
        <v>13698</v>
      </c>
      <c r="I3140" s="221">
        <v>6.9118000000000004</v>
      </c>
      <c r="J3140" s="212" t="s">
        <v>17850</v>
      </c>
      <c r="K3140" s="53"/>
    </row>
    <row r="3141" spans="1:11" ht="31.2">
      <c r="A3141" s="53">
        <v>1607</v>
      </c>
      <c r="B3141" s="53">
        <v>346</v>
      </c>
      <c r="C3141" s="38" t="s">
        <v>11853</v>
      </c>
      <c r="D3141" s="38" t="s">
        <v>192</v>
      </c>
      <c r="E3141" s="38" t="s">
        <v>10515</v>
      </c>
      <c r="F3141" s="38" t="s">
        <v>13256</v>
      </c>
      <c r="G3141" s="221" t="s">
        <v>10516</v>
      </c>
      <c r="H3141" s="38" t="s">
        <v>13699</v>
      </c>
      <c r="I3141" s="221">
        <v>4.5716000000000001</v>
      </c>
      <c r="J3141" s="212" t="s">
        <v>17850</v>
      </c>
      <c r="K3141" s="53"/>
    </row>
    <row r="3142" spans="1:11" ht="31.2">
      <c r="A3142" s="53">
        <v>1608</v>
      </c>
      <c r="B3142" s="53">
        <v>347</v>
      </c>
      <c r="C3142" s="38" t="s">
        <v>11850</v>
      </c>
      <c r="D3142" s="38" t="s">
        <v>162</v>
      </c>
      <c r="E3142" s="38" t="s">
        <v>10515</v>
      </c>
      <c r="F3142" s="38" t="s">
        <v>11873</v>
      </c>
      <c r="G3142" s="221" t="s">
        <v>10516</v>
      </c>
      <c r="H3142" s="38" t="s">
        <v>13700</v>
      </c>
      <c r="I3142" s="221">
        <v>0.80200000000000005</v>
      </c>
      <c r="J3142" s="212" t="s">
        <v>17850</v>
      </c>
      <c r="K3142" s="53"/>
    </row>
    <row r="3143" spans="1:11" ht="31.2">
      <c r="A3143" s="53">
        <v>1609</v>
      </c>
      <c r="B3143" s="53">
        <v>348</v>
      </c>
      <c r="C3143" s="38" t="s">
        <v>11853</v>
      </c>
      <c r="D3143" s="38" t="s">
        <v>192</v>
      </c>
      <c r="E3143" s="38" t="s">
        <v>10515</v>
      </c>
      <c r="F3143" s="38" t="s">
        <v>13257</v>
      </c>
      <c r="G3143" s="221" t="s">
        <v>10516</v>
      </c>
      <c r="H3143" s="38" t="s">
        <v>13701</v>
      </c>
      <c r="I3143" s="221">
        <v>6.2161</v>
      </c>
      <c r="J3143" s="212" t="s">
        <v>17850</v>
      </c>
      <c r="K3143" s="53"/>
    </row>
    <row r="3144" spans="1:11" ht="31.2">
      <c r="A3144" s="53">
        <v>1610</v>
      </c>
      <c r="B3144" s="53">
        <v>349</v>
      </c>
      <c r="C3144" s="38" t="s">
        <v>11850</v>
      </c>
      <c r="D3144" s="38" t="s">
        <v>162</v>
      </c>
      <c r="E3144" s="38" t="s">
        <v>10515</v>
      </c>
      <c r="F3144" s="38" t="s">
        <v>11873</v>
      </c>
      <c r="G3144" s="221" t="s">
        <v>10516</v>
      </c>
      <c r="H3144" s="38" t="s">
        <v>13702</v>
      </c>
      <c r="I3144" s="221">
        <v>0.79</v>
      </c>
      <c r="J3144" s="212" t="s">
        <v>17850</v>
      </c>
      <c r="K3144" s="53"/>
    </row>
    <row r="3145" spans="1:11" ht="31.2">
      <c r="A3145" s="53">
        <v>1611</v>
      </c>
      <c r="B3145" s="53">
        <v>350</v>
      </c>
      <c r="C3145" s="38" t="s">
        <v>11850</v>
      </c>
      <c r="D3145" s="38" t="s">
        <v>160</v>
      </c>
      <c r="E3145" s="38" t="s">
        <v>10515</v>
      </c>
      <c r="F3145" s="38" t="s">
        <v>13285</v>
      </c>
      <c r="G3145" s="221" t="s">
        <v>10516</v>
      </c>
      <c r="H3145" s="38" t="s">
        <v>13703</v>
      </c>
      <c r="I3145" s="221">
        <v>5.2175000000000002</v>
      </c>
      <c r="J3145" s="212" t="s">
        <v>17850</v>
      </c>
      <c r="K3145" s="53"/>
    </row>
    <row r="3146" spans="1:11" ht="31.2">
      <c r="A3146" s="53">
        <v>1612</v>
      </c>
      <c r="B3146" s="53">
        <v>351</v>
      </c>
      <c r="C3146" s="38" t="s">
        <v>11853</v>
      </c>
      <c r="D3146" s="38" t="s">
        <v>192</v>
      </c>
      <c r="E3146" s="38" t="s">
        <v>10515</v>
      </c>
      <c r="F3146" s="38" t="s">
        <v>13257</v>
      </c>
      <c r="G3146" s="221" t="s">
        <v>10516</v>
      </c>
      <c r="H3146" s="38" t="s">
        <v>13704</v>
      </c>
      <c r="I3146" s="221">
        <v>3.5228999999999999</v>
      </c>
      <c r="J3146" s="212" t="s">
        <v>17850</v>
      </c>
      <c r="K3146" s="53"/>
    </row>
    <row r="3147" spans="1:11" ht="31.2">
      <c r="A3147" s="53">
        <v>1613</v>
      </c>
      <c r="B3147" s="53">
        <v>352</v>
      </c>
      <c r="C3147" s="38" t="s">
        <v>11850</v>
      </c>
      <c r="D3147" s="38" t="s">
        <v>160</v>
      </c>
      <c r="E3147" s="38" t="s">
        <v>10518</v>
      </c>
      <c r="F3147" s="38" t="s">
        <v>13268</v>
      </c>
      <c r="G3147" s="221" t="s">
        <v>10516</v>
      </c>
      <c r="H3147" s="38" t="s">
        <v>13705</v>
      </c>
      <c r="I3147" s="221">
        <v>2</v>
      </c>
      <c r="J3147" s="212" t="s">
        <v>17850</v>
      </c>
      <c r="K3147" s="53"/>
    </row>
    <row r="3148" spans="1:11" ht="31.2">
      <c r="A3148" s="53">
        <v>1614</v>
      </c>
      <c r="B3148" s="53">
        <v>353</v>
      </c>
      <c r="C3148" s="38" t="s">
        <v>11853</v>
      </c>
      <c r="D3148" s="38" t="s">
        <v>192</v>
      </c>
      <c r="E3148" s="38" t="s">
        <v>10515</v>
      </c>
      <c r="F3148" s="38" t="s">
        <v>13257</v>
      </c>
      <c r="G3148" s="221" t="s">
        <v>10516</v>
      </c>
      <c r="H3148" s="38" t="s">
        <v>13706</v>
      </c>
      <c r="I3148" s="221">
        <v>6.4478</v>
      </c>
      <c r="J3148" s="212" t="s">
        <v>17850</v>
      </c>
      <c r="K3148" s="53"/>
    </row>
    <row r="3149" spans="1:11" ht="31.2">
      <c r="A3149" s="53">
        <v>1615</v>
      </c>
      <c r="B3149" s="53">
        <v>354</v>
      </c>
      <c r="C3149" s="38" t="s">
        <v>11853</v>
      </c>
      <c r="D3149" s="38" t="s">
        <v>192</v>
      </c>
      <c r="E3149" s="38" t="s">
        <v>10515</v>
      </c>
      <c r="F3149" s="38" t="s">
        <v>13257</v>
      </c>
      <c r="G3149" s="221" t="s">
        <v>10516</v>
      </c>
      <c r="H3149" s="38" t="s">
        <v>13707</v>
      </c>
      <c r="I3149" s="221">
        <v>3.1958000000000002</v>
      </c>
      <c r="J3149" s="212" t="s">
        <v>17850</v>
      </c>
      <c r="K3149" s="53"/>
    </row>
    <row r="3150" spans="1:11" ht="31.2">
      <c r="A3150" s="53">
        <v>1616</v>
      </c>
      <c r="B3150" s="53">
        <v>355</v>
      </c>
      <c r="C3150" s="38" t="s">
        <v>11853</v>
      </c>
      <c r="D3150" s="38" t="s">
        <v>192</v>
      </c>
      <c r="E3150" s="38" t="s">
        <v>10515</v>
      </c>
      <c r="F3150" s="38" t="s">
        <v>13257</v>
      </c>
      <c r="G3150" s="221" t="s">
        <v>10516</v>
      </c>
      <c r="H3150" s="38" t="s">
        <v>13708</v>
      </c>
      <c r="I3150" s="221">
        <v>3.1242999999999999</v>
      </c>
      <c r="J3150" s="212" t="s">
        <v>17850</v>
      </c>
      <c r="K3150" s="53"/>
    </row>
    <row r="3151" spans="1:11" ht="31.2">
      <c r="A3151" s="53">
        <v>1617</v>
      </c>
      <c r="B3151" s="53">
        <v>356</v>
      </c>
      <c r="C3151" s="38" t="s">
        <v>11850</v>
      </c>
      <c r="D3151" s="38" t="s">
        <v>162</v>
      </c>
      <c r="E3151" s="38" t="s">
        <v>10515</v>
      </c>
      <c r="F3151" s="38" t="s">
        <v>11873</v>
      </c>
      <c r="G3151" s="221" t="s">
        <v>10516</v>
      </c>
      <c r="H3151" s="38" t="s">
        <v>13709</v>
      </c>
      <c r="I3151" s="221">
        <v>6.9819000000000004</v>
      </c>
      <c r="J3151" s="212" t="s">
        <v>17850</v>
      </c>
      <c r="K3151" s="53"/>
    </row>
    <row r="3152" spans="1:11" ht="31.2">
      <c r="A3152" s="53">
        <v>1618</v>
      </c>
      <c r="B3152" s="53">
        <v>357</v>
      </c>
      <c r="C3152" s="38" t="s">
        <v>11850</v>
      </c>
      <c r="D3152" s="38" t="s">
        <v>162</v>
      </c>
      <c r="E3152" s="38" t="s">
        <v>10515</v>
      </c>
      <c r="F3152" s="38" t="s">
        <v>11873</v>
      </c>
      <c r="G3152" s="221" t="s">
        <v>10516</v>
      </c>
      <c r="H3152" s="38" t="s">
        <v>13710</v>
      </c>
      <c r="I3152" s="221">
        <v>0.82320000000000004</v>
      </c>
      <c r="J3152" s="212" t="s">
        <v>17850</v>
      </c>
      <c r="K3152" s="53"/>
    </row>
    <row r="3153" spans="1:11" ht="46.8">
      <c r="A3153" s="53">
        <v>1619</v>
      </c>
      <c r="B3153" s="53">
        <v>358</v>
      </c>
      <c r="C3153" s="38" t="s">
        <v>11853</v>
      </c>
      <c r="D3153" s="38" t="s">
        <v>188</v>
      </c>
      <c r="E3153" s="38" t="s">
        <v>10515</v>
      </c>
      <c r="F3153" s="38" t="s">
        <v>13259</v>
      </c>
      <c r="G3153" s="221" t="s">
        <v>10516</v>
      </c>
      <c r="H3153" s="38" t="s">
        <v>13711</v>
      </c>
      <c r="I3153" s="221">
        <v>5.8505000000000003</v>
      </c>
      <c r="J3153" s="212" t="s">
        <v>17850</v>
      </c>
      <c r="K3153" s="53"/>
    </row>
    <row r="3154" spans="1:11" ht="31.2">
      <c r="A3154" s="53">
        <v>1620</v>
      </c>
      <c r="B3154" s="53">
        <v>359</v>
      </c>
      <c r="C3154" s="38" t="s">
        <v>11853</v>
      </c>
      <c r="D3154" s="38" t="s">
        <v>192</v>
      </c>
      <c r="E3154" s="38" t="s">
        <v>10515</v>
      </c>
      <c r="F3154" s="38" t="s">
        <v>13257</v>
      </c>
      <c r="G3154" s="221" t="s">
        <v>10516</v>
      </c>
      <c r="H3154" s="38" t="s">
        <v>13712</v>
      </c>
      <c r="I3154" s="221">
        <v>5.2747000000000002</v>
      </c>
      <c r="J3154" s="212" t="s">
        <v>17850</v>
      </c>
      <c r="K3154" s="53"/>
    </row>
    <row r="3155" spans="1:11" ht="31.2">
      <c r="A3155" s="53">
        <v>1621</v>
      </c>
      <c r="B3155" s="53">
        <v>360</v>
      </c>
      <c r="C3155" s="38" t="s">
        <v>11853</v>
      </c>
      <c r="D3155" s="38" t="s">
        <v>192</v>
      </c>
      <c r="E3155" s="38" t="s">
        <v>13244</v>
      </c>
      <c r="F3155" s="38" t="s">
        <v>13257</v>
      </c>
      <c r="G3155" s="221" t="s">
        <v>10516</v>
      </c>
      <c r="H3155" s="38" t="s">
        <v>13713</v>
      </c>
      <c r="I3155" s="221">
        <v>6.2445000000000004</v>
      </c>
      <c r="J3155" s="212" t="s">
        <v>17850</v>
      </c>
      <c r="K3155" s="53"/>
    </row>
    <row r="3156" spans="1:11" ht="31.2">
      <c r="A3156" s="53">
        <v>1622</v>
      </c>
      <c r="B3156" s="53">
        <v>361</v>
      </c>
      <c r="C3156" s="38" t="s">
        <v>11853</v>
      </c>
      <c r="D3156" s="38" t="s">
        <v>192</v>
      </c>
      <c r="E3156" s="38" t="s">
        <v>10518</v>
      </c>
      <c r="F3156" s="38" t="s">
        <v>13262</v>
      </c>
      <c r="G3156" s="221" t="s">
        <v>10516</v>
      </c>
      <c r="H3156" s="38" t="s">
        <v>13714</v>
      </c>
      <c r="I3156" s="221">
        <v>2</v>
      </c>
      <c r="J3156" s="212" t="s">
        <v>17850</v>
      </c>
      <c r="K3156" s="53"/>
    </row>
    <row r="3157" spans="1:11" ht="31.2">
      <c r="A3157" s="53">
        <v>1623</v>
      </c>
      <c r="B3157" s="53">
        <v>362</v>
      </c>
      <c r="C3157" s="38" t="s">
        <v>11853</v>
      </c>
      <c r="D3157" s="38" t="s">
        <v>192</v>
      </c>
      <c r="E3157" s="38" t="s">
        <v>10515</v>
      </c>
      <c r="F3157" s="38" t="s">
        <v>13257</v>
      </c>
      <c r="G3157" s="221" t="s">
        <v>10516</v>
      </c>
      <c r="H3157" s="38" t="s">
        <v>13715</v>
      </c>
      <c r="I3157" s="221">
        <v>12.3443</v>
      </c>
      <c r="J3157" s="212" t="s">
        <v>17850</v>
      </c>
      <c r="K3157" s="53"/>
    </row>
    <row r="3158" spans="1:11" ht="31.2">
      <c r="A3158" s="53">
        <v>1624</v>
      </c>
      <c r="B3158" s="53">
        <v>363</v>
      </c>
      <c r="C3158" s="38" t="s">
        <v>11850</v>
      </c>
      <c r="D3158" s="38" t="s">
        <v>162</v>
      </c>
      <c r="E3158" s="38" t="s">
        <v>10515</v>
      </c>
      <c r="F3158" s="38" t="s">
        <v>11873</v>
      </c>
      <c r="G3158" s="221" t="s">
        <v>10516</v>
      </c>
      <c r="H3158" s="38" t="s">
        <v>13716</v>
      </c>
      <c r="I3158" s="221">
        <v>2.3069999999999999</v>
      </c>
      <c r="J3158" s="212" t="s">
        <v>17850</v>
      </c>
      <c r="K3158" s="53"/>
    </row>
    <row r="3159" spans="1:11" ht="31.2">
      <c r="A3159" s="53">
        <v>1625</v>
      </c>
      <c r="B3159" s="53">
        <v>364</v>
      </c>
      <c r="C3159" s="38" t="s">
        <v>11853</v>
      </c>
      <c r="D3159" s="38" t="s">
        <v>192</v>
      </c>
      <c r="E3159" s="38" t="s">
        <v>10515</v>
      </c>
      <c r="F3159" s="38" t="s">
        <v>13257</v>
      </c>
      <c r="G3159" s="221" t="s">
        <v>10516</v>
      </c>
      <c r="H3159" s="38" t="s">
        <v>13717</v>
      </c>
      <c r="I3159" s="221">
        <v>2.1695000000000002</v>
      </c>
      <c r="J3159" s="212" t="s">
        <v>17850</v>
      </c>
      <c r="K3159" s="53"/>
    </row>
    <row r="3160" spans="1:11" ht="31.2">
      <c r="A3160" s="53">
        <v>1626</v>
      </c>
      <c r="B3160" s="53">
        <v>365</v>
      </c>
      <c r="C3160" s="38" t="s">
        <v>11853</v>
      </c>
      <c r="D3160" s="38" t="s">
        <v>192</v>
      </c>
      <c r="E3160" s="38" t="s">
        <v>10515</v>
      </c>
      <c r="F3160" s="38" t="s">
        <v>13256</v>
      </c>
      <c r="G3160" s="221" t="s">
        <v>10516</v>
      </c>
      <c r="H3160" s="38" t="s">
        <v>13718</v>
      </c>
      <c r="I3160" s="221">
        <v>4.8693999999999997</v>
      </c>
      <c r="J3160" s="212" t="s">
        <v>17850</v>
      </c>
      <c r="K3160" s="53"/>
    </row>
    <row r="3161" spans="1:11" ht="31.2">
      <c r="A3161" s="53">
        <v>1627</v>
      </c>
      <c r="B3161" s="53">
        <v>366</v>
      </c>
      <c r="C3161" s="38" t="s">
        <v>11853</v>
      </c>
      <c r="D3161" s="38" t="s">
        <v>192</v>
      </c>
      <c r="E3161" s="38" t="s">
        <v>10515</v>
      </c>
      <c r="F3161" s="38" t="s">
        <v>13255</v>
      </c>
      <c r="G3161" s="221" t="s">
        <v>10516</v>
      </c>
      <c r="H3161" s="38" t="s">
        <v>13719</v>
      </c>
      <c r="I3161" s="221">
        <v>5.5624000000000002</v>
      </c>
      <c r="J3161" s="212" t="s">
        <v>17850</v>
      </c>
      <c r="K3161" s="53"/>
    </row>
    <row r="3162" spans="1:11" ht="31.2">
      <c r="A3162" s="53">
        <v>1628</v>
      </c>
      <c r="B3162" s="53">
        <v>367</v>
      </c>
      <c r="C3162" s="38" t="s">
        <v>11853</v>
      </c>
      <c r="D3162" s="38" t="s">
        <v>192</v>
      </c>
      <c r="E3162" s="38" t="s">
        <v>10515</v>
      </c>
      <c r="F3162" s="38" t="s">
        <v>13256</v>
      </c>
      <c r="G3162" s="221" t="s">
        <v>10516</v>
      </c>
      <c r="H3162" s="38" t="s">
        <v>13720</v>
      </c>
      <c r="I3162" s="221">
        <v>4.7545999999999999</v>
      </c>
      <c r="J3162" s="212" t="s">
        <v>17850</v>
      </c>
      <c r="K3162" s="53"/>
    </row>
    <row r="3163" spans="1:11" ht="31.2">
      <c r="A3163" s="53">
        <v>1629</v>
      </c>
      <c r="B3163" s="53">
        <v>368</v>
      </c>
      <c r="C3163" s="38" t="s">
        <v>11850</v>
      </c>
      <c r="D3163" s="38" t="s">
        <v>162</v>
      </c>
      <c r="E3163" s="38" t="s">
        <v>10515</v>
      </c>
      <c r="F3163" s="38" t="s">
        <v>11873</v>
      </c>
      <c r="G3163" s="221" t="s">
        <v>10516</v>
      </c>
      <c r="H3163" s="38" t="s">
        <v>13721</v>
      </c>
      <c r="I3163" s="221">
        <v>6.7411000000000003</v>
      </c>
      <c r="J3163" s="212" t="s">
        <v>17850</v>
      </c>
      <c r="K3163" s="53"/>
    </row>
    <row r="3164" spans="1:11" ht="31.2">
      <c r="A3164" s="53">
        <v>1630</v>
      </c>
      <c r="B3164" s="53">
        <v>369</v>
      </c>
      <c r="C3164" s="38" t="s">
        <v>11853</v>
      </c>
      <c r="D3164" s="38" t="s">
        <v>192</v>
      </c>
      <c r="E3164" s="38" t="s">
        <v>10515</v>
      </c>
      <c r="F3164" s="38" t="s">
        <v>13257</v>
      </c>
      <c r="G3164" s="221" t="s">
        <v>10516</v>
      </c>
      <c r="H3164" s="38" t="s">
        <v>13722</v>
      </c>
      <c r="I3164" s="221">
        <v>6.0231000000000003</v>
      </c>
      <c r="J3164" s="212" t="s">
        <v>17850</v>
      </c>
      <c r="K3164" s="53"/>
    </row>
    <row r="3165" spans="1:11" ht="31.2">
      <c r="A3165" s="53">
        <v>1631</v>
      </c>
      <c r="B3165" s="53">
        <v>370</v>
      </c>
      <c r="C3165" s="38" t="s">
        <v>11850</v>
      </c>
      <c r="D3165" s="38" t="s">
        <v>162</v>
      </c>
      <c r="E3165" s="38" t="s">
        <v>10515</v>
      </c>
      <c r="F3165" s="38" t="s">
        <v>11873</v>
      </c>
      <c r="G3165" s="221" t="s">
        <v>10516</v>
      </c>
      <c r="H3165" s="38" t="s">
        <v>13723</v>
      </c>
      <c r="I3165" s="221">
        <v>8.1018000000000008</v>
      </c>
      <c r="J3165" s="212" t="s">
        <v>17850</v>
      </c>
      <c r="K3165" s="53"/>
    </row>
    <row r="3166" spans="1:11" ht="31.2">
      <c r="A3166" s="53">
        <v>1632</v>
      </c>
      <c r="B3166" s="53">
        <v>371</v>
      </c>
      <c r="C3166" s="38" t="s">
        <v>11850</v>
      </c>
      <c r="D3166" s="38" t="s">
        <v>162</v>
      </c>
      <c r="E3166" s="38" t="s">
        <v>10515</v>
      </c>
      <c r="F3166" s="38" t="s">
        <v>11873</v>
      </c>
      <c r="G3166" s="221" t="s">
        <v>10516</v>
      </c>
      <c r="H3166" s="38" t="s">
        <v>13724</v>
      </c>
      <c r="I3166" s="221">
        <v>7.2870999999999997</v>
      </c>
      <c r="J3166" s="212" t="s">
        <v>17850</v>
      </c>
      <c r="K3166" s="53"/>
    </row>
    <row r="3167" spans="1:11" ht="31.2">
      <c r="A3167" s="53">
        <v>1633</v>
      </c>
      <c r="B3167" s="53">
        <v>372</v>
      </c>
      <c r="C3167" s="38" t="s">
        <v>11853</v>
      </c>
      <c r="D3167" s="38" t="s">
        <v>192</v>
      </c>
      <c r="E3167" s="38" t="s">
        <v>10515</v>
      </c>
      <c r="F3167" s="38" t="s">
        <v>13257</v>
      </c>
      <c r="G3167" s="221" t="s">
        <v>10516</v>
      </c>
      <c r="H3167" s="38" t="s">
        <v>13725</v>
      </c>
      <c r="I3167" s="221">
        <v>6.1437999999999997</v>
      </c>
      <c r="J3167" s="212" t="s">
        <v>17850</v>
      </c>
      <c r="K3167" s="53"/>
    </row>
    <row r="3168" spans="1:11" ht="31.2">
      <c r="A3168" s="53">
        <v>1634</v>
      </c>
      <c r="B3168" s="53">
        <v>373</v>
      </c>
      <c r="C3168" s="38" t="s">
        <v>11853</v>
      </c>
      <c r="D3168" s="38" t="s">
        <v>192</v>
      </c>
      <c r="E3168" s="38" t="s">
        <v>10515</v>
      </c>
      <c r="F3168" s="38" t="s">
        <v>13257</v>
      </c>
      <c r="G3168" s="221" t="s">
        <v>10516</v>
      </c>
      <c r="H3168" s="38" t="s">
        <v>13726</v>
      </c>
      <c r="I3168" s="221">
        <v>3.1396999999999999</v>
      </c>
      <c r="J3168" s="212" t="s">
        <v>17850</v>
      </c>
      <c r="K3168" s="53"/>
    </row>
    <row r="3169" spans="1:11" ht="31.2">
      <c r="A3169" s="53">
        <v>1635</v>
      </c>
      <c r="B3169" s="53">
        <v>374</v>
      </c>
      <c r="C3169" s="38" t="s">
        <v>11853</v>
      </c>
      <c r="D3169" s="38" t="s">
        <v>192</v>
      </c>
      <c r="E3169" s="38" t="s">
        <v>10515</v>
      </c>
      <c r="F3169" s="38" t="s">
        <v>13257</v>
      </c>
      <c r="G3169" s="221" t="s">
        <v>10516</v>
      </c>
      <c r="H3169" s="38" t="s">
        <v>13727</v>
      </c>
      <c r="I3169" s="221">
        <v>6.2154999999999996</v>
      </c>
      <c r="J3169" s="212" t="s">
        <v>17850</v>
      </c>
      <c r="K3169" s="53"/>
    </row>
    <row r="3170" spans="1:11" ht="31.2">
      <c r="A3170" s="53">
        <v>1636</v>
      </c>
      <c r="B3170" s="53">
        <v>375</v>
      </c>
      <c r="C3170" s="38" t="s">
        <v>11853</v>
      </c>
      <c r="D3170" s="38" t="s">
        <v>192</v>
      </c>
      <c r="E3170" s="38" t="s">
        <v>10515</v>
      </c>
      <c r="F3170" s="38" t="s">
        <v>13255</v>
      </c>
      <c r="G3170" s="221" t="s">
        <v>10516</v>
      </c>
      <c r="H3170" s="38" t="s">
        <v>13728</v>
      </c>
      <c r="I3170" s="221">
        <v>5.56</v>
      </c>
      <c r="J3170" s="212" t="s">
        <v>17850</v>
      </c>
      <c r="K3170" s="53"/>
    </row>
    <row r="3171" spans="1:11" ht="31.2">
      <c r="A3171" s="53">
        <v>1637</v>
      </c>
      <c r="B3171" s="53">
        <v>376</v>
      </c>
      <c r="C3171" s="38" t="s">
        <v>11853</v>
      </c>
      <c r="D3171" s="38" t="s">
        <v>192</v>
      </c>
      <c r="E3171" s="38" t="s">
        <v>11201</v>
      </c>
      <c r="F3171" s="38" t="s">
        <v>13257</v>
      </c>
      <c r="G3171" s="221" t="s">
        <v>10516</v>
      </c>
      <c r="H3171" s="38" t="s">
        <v>13729</v>
      </c>
      <c r="I3171" s="221">
        <v>6.2153999999999998</v>
      </c>
      <c r="J3171" s="212" t="s">
        <v>17850</v>
      </c>
      <c r="K3171" s="53"/>
    </row>
    <row r="3172" spans="1:11" ht="31.2">
      <c r="A3172" s="53">
        <v>1638</v>
      </c>
      <c r="B3172" s="53">
        <v>377</v>
      </c>
      <c r="C3172" s="38" t="s">
        <v>11853</v>
      </c>
      <c r="D3172" s="38" t="s">
        <v>192</v>
      </c>
      <c r="E3172" s="38" t="s">
        <v>10515</v>
      </c>
      <c r="F3172" s="38" t="s">
        <v>13257</v>
      </c>
      <c r="G3172" s="221" t="s">
        <v>10516</v>
      </c>
      <c r="H3172" s="38" t="s">
        <v>13730</v>
      </c>
      <c r="I3172" s="221">
        <v>3.2000999999999999</v>
      </c>
      <c r="J3172" s="212" t="s">
        <v>17850</v>
      </c>
      <c r="K3172" s="53"/>
    </row>
    <row r="3173" spans="1:11" ht="31.2">
      <c r="A3173" s="53">
        <v>1639</v>
      </c>
      <c r="B3173" s="53">
        <v>378</v>
      </c>
      <c r="C3173" s="38" t="s">
        <v>11853</v>
      </c>
      <c r="D3173" s="38" t="s">
        <v>192</v>
      </c>
      <c r="E3173" s="38" t="s">
        <v>13245</v>
      </c>
      <c r="F3173" s="38" t="s">
        <v>13257</v>
      </c>
      <c r="G3173" s="221" t="s">
        <v>10516</v>
      </c>
      <c r="H3173" s="38" t="s">
        <v>13731</v>
      </c>
      <c r="I3173" s="221">
        <v>1.4209000000000001</v>
      </c>
      <c r="J3173" s="212" t="s">
        <v>17850</v>
      </c>
      <c r="K3173" s="53"/>
    </row>
    <row r="3174" spans="1:11" ht="31.2">
      <c r="A3174" s="53">
        <v>1640</v>
      </c>
      <c r="B3174" s="53">
        <v>379</v>
      </c>
      <c r="C3174" s="38" t="s">
        <v>11853</v>
      </c>
      <c r="D3174" s="38" t="s">
        <v>192</v>
      </c>
      <c r="E3174" s="38" t="s">
        <v>10515</v>
      </c>
      <c r="F3174" s="38" t="s">
        <v>13257</v>
      </c>
      <c r="G3174" s="221" t="s">
        <v>10516</v>
      </c>
      <c r="H3174" s="38" t="s">
        <v>13732</v>
      </c>
      <c r="I3174" s="221">
        <v>7.6731999999999996</v>
      </c>
      <c r="J3174" s="212" t="s">
        <v>17850</v>
      </c>
      <c r="K3174" s="53"/>
    </row>
    <row r="3175" spans="1:11" ht="31.2">
      <c r="A3175" s="53">
        <v>1641</v>
      </c>
      <c r="B3175" s="53">
        <v>380</v>
      </c>
      <c r="C3175" s="38" t="s">
        <v>11853</v>
      </c>
      <c r="D3175" s="38" t="s">
        <v>192</v>
      </c>
      <c r="E3175" s="38" t="s">
        <v>10515</v>
      </c>
      <c r="F3175" s="38" t="s">
        <v>13255</v>
      </c>
      <c r="G3175" s="221" t="s">
        <v>10516</v>
      </c>
      <c r="H3175" s="38" t="s">
        <v>13733</v>
      </c>
      <c r="I3175" s="221">
        <v>3.7993000000000001</v>
      </c>
      <c r="J3175" s="212" t="s">
        <v>17850</v>
      </c>
      <c r="K3175" s="53"/>
    </row>
    <row r="3176" spans="1:11" ht="31.2">
      <c r="A3176" s="53">
        <v>1642</v>
      </c>
      <c r="B3176" s="53">
        <v>381</v>
      </c>
      <c r="C3176" s="38" t="s">
        <v>11853</v>
      </c>
      <c r="D3176" s="38" t="s">
        <v>192</v>
      </c>
      <c r="E3176" s="38" t="s">
        <v>10518</v>
      </c>
      <c r="F3176" s="38" t="s">
        <v>13262</v>
      </c>
      <c r="G3176" s="221" t="s">
        <v>10516</v>
      </c>
      <c r="H3176" s="38" t="s">
        <v>13734</v>
      </c>
      <c r="I3176" s="221">
        <v>1.75</v>
      </c>
      <c r="J3176" s="212" t="s">
        <v>17850</v>
      </c>
      <c r="K3176" s="53"/>
    </row>
    <row r="3177" spans="1:11" ht="31.2">
      <c r="A3177" s="53">
        <v>1643</v>
      </c>
      <c r="B3177" s="53">
        <v>382</v>
      </c>
      <c r="C3177" s="38" t="s">
        <v>11850</v>
      </c>
      <c r="D3177" s="38" t="s">
        <v>162</v>
      </c>
      <c r="E3177" s="38" t="s">
        <v>10515</v>
      </c>
      <c r="F3177" s="38" t="s">
        <v>11873</v>
      </c>
      <c r="G3177" s="221" t="s">
        <v>10516</v>
      </c>
      <c r="H3177" s="38" t="s">
        <v>13735</v>
      </c>
      <c r="I3177" s="221">
        <v>7.0796000000000001</v>
      </c>
      <c r="J3177" s="212" t="s">
        <v>17850</v>
      </c>
      <c r="K3177" s="53"/>
    </row>
    <row r="3178" spans="1:11" ht="31.2">
      <c r="A3178" s="53">
        <v>1644</v>
      </c>
      <c r="B3178" s="53">
        <v>383</v>
      </c>
      <c r="C3178" s="38" t="s">
        <v>11853</v>
      </c>
      <c r="D3178" s="38" t="s">
        <v>192</v>
      </c>
      <c r="E3178" s="38" t="s">
        <v>10515</v>
      </c>
      <c r="F3178" s="38" t="s">
        <v>13257</v>
      </c>
      <c r="G3178" s="221" t="s">
        <v>10516</v>
      </c>
      <c r="H3178" s="38" t="s">
        <v>13736</v>
      </c>
      <c r="I3178" s="221">
        <v>3.2115999999999998</v>
      </c>
      <c r="J3178" s="212" t="s">
        <v>17850</v>
      </c>
      <c r="K3178" s="53"/>
    </row>
    <row r="3179" spans="1:11" ht="31.2">
      <c r="A3179" s="53">
        <v>1645</v>
      </c>
      <c r="B3179" s="53">
        <v>384</v>
      </c>
      <c r="C3179" s="38" t="s">
        <v>11853</v>
      </c>
      <c r="D3179" s="38" t="s">
        <v>192</v>
      </c>
      <c r="E3179" s="38" t="s">
        <v>10515</v>
      </c>
      <c r="F3179" s="38" t="s">
        <v>13257</v>
      </c>
      <c r="G3179" s="221" t="s">
        <v>10516</v>
      </c>
      <c r="H3179" s="38" t="s">
        <v>13737</v>
      </c>
      <c r="I3179" s="221">
        <v>5.2571000000000003</v>
      </c>
      <c r="J3179" s="212" t="s">
        <v>17850</v>
      </c>
      <c r="K3179" s="53"/>
    </row>
    <row r="3180" spans="1:11" ht="31.2">
      <c r="A3180" s="53">
        <v>1646</v>
      </c>
      <c r="B3180" s="53">
        <v>385</v>
      </c>
      <c r="C3180" s="38" t="s">
        <v>11853</v>
      </c>
      <c r="D3180" s="38" t="s">
        <v>194</v>
      </c>
      <c r="E3180" s="38" t="s">
        <v>10515</v>
      </c>
      <c r="F3180" s="38" t="s">
        <v>13257</v>
      </c>
      <c r="G3180" s="221" t="s">
        <v>10516</v>
      </c>
      <c r="H3180" s="38" t="s">
        <v>13738</v>
      </c>
      <c r="I3180" s="221">
        <v>7.7645</v>
      </c>
      <c r="J3180" s="212" t="s">
        <v>17850</v>
      </c>
      <c r="K3180" s="53"/>
    </row>
    <row r="3181" spans="1:11" ht="31.2">
      <c r="A3181" s="53">
        <v>1647</v>
      </c>
      <c r="B3181" s="53">
        <v>386</v>
      </c>
      <c r="C3181" s="38" t="s">
        <v>11853</v>
      </c>
      <c r="D3181" s="38" t="s">
        <v>192</v>
      </c>
      <c r="E3181" s="38" t="s">
        <v>10515</v>
      </c>
      <c r="F3181" s="38" t="s">
        <v>13256</v>
      </c>
      <c r="G3181" s="221" t="s">
        <v>10516</v>
      </c>
      <c r="H3181" s="38" t="s">
        <v>13739</v>
      </c>
      <c r="I3181" s="221">
        <v>4.7145999999999999</v>
      </c>
      <c r="J3181" s="212" t="s">
        <v>17850</v>
      </c>
      <c r="K3181" s="53"/>
    </row>
    <row r="3182" spans="1:11" ht="31.2">
      <c r="A3182" s="53">
        <v>1648</v>
      </c>
      <c r="B3182" s="53">
        <v>387</v>
      </c>
      <c r="C3182" s="38" t="s">
        <v>11853</v>
      </c>
      <c r="D3182" s="38" t="s">
        <v>192</v>
      </c>
      <c r="E3182" s="38" t="s">
        <v>13246</v>
      </c>
      <c r="F3182" s="38" t="s">
        <v>13257</v>
      </c>
      <c r="G3182" s="221" t="s">
        <v>10516</v>
      </c>
      <c r="H3182" s="38" t="s">
        <v>13740</v>
      </c>
      <c r="I3182" s="221">
        <v>6.2138</v>
      </c>
      <c r="J3182" s="212" t="s">
        <v>17850</v>
      </c>
      <c r="K3182" s="53"/>
    </row>
    <row r="3183" spans="1:11" ht="31.2">
      <c r="A3183" s="53">
        <v>1649</v>
      </c>
      <c r="B3183" s="53">
        <v>388</v>
      </c>
      <c r="C3183" s="38" t="s">
        <v>11850</v>
      </c>
      <c r="D3183" s="38" t="s">
        <v>162</v>
      </c>
      <c r="E3183" s="38" t="s">
        <v>10515</v>
      </c>
      <c r="F3183" s="38" t="s">
        <v>11873</v>
      </c>
      <c r="G3183" s="221" t="s">
        <v>10516</v>
      </c>
      <c r="H3183" s="38" t="s">
        <v>13741</v>
      </c>
      <c r="I3183" s="221">
        <v>0.79</v>
      </c>
      <c r="J3183" s="212" t="s">
        <v>17850</v>
      </c>
      <c r="K3183" s="53"/>
    </row>
    <row r="3184" spans="1:11" ht="31.2">
      <c r="A3184" s="53">
        <v>1650</v>
      </c>
      <c r="B3184" s="53">
        <v>389</v>
      </c>
      <c r="C3184" s="38" t="s">
        <v>11853</v>
      </c>
      <c r="D3184" s="38" t="s">
        <v>192</v>
      </c>
      <c r="E3184" s="38" t="s">
        <v>10515</v>
      </c>
      <c r="F3184" s="38" t="s">
        <v>13255</v>
      </c>
      <c r="G3184" s="221" t="s">
        <v>10516</v>
      </c>
      <c r="H3184" s="38" t="s">
        <v>13742</v>
      </c>
      <c r="I3184" s="221">
        <v>6.0292000000000003</v>
      </c>
      <c r="J3184" s="212" t="s">
        <v>17850</v>
      </c>
      <c r="K3184" s="53"/>
    </row>
    <row r="3185" spans="1:11" ht="31.2">
      <c r="A3185" s="53">
        <v>1651</v>
      </c>
      <c r="B3185" s="53">
        <v>390</v>
      </c>
      <c r="C3185" s="38" t="s">
        <v>11853</v>
      </c>
      <c r="D3185" s="38" t="s">
        <v>192</v>
      </c>
      <c r="E3185" s="38" t="s">
        <v>10515</v>
      </c>
      <c r="F3185" s="38" t="s">
        <v>13257</v>
      </c>
      <c r="G3185" s="221" t="s">
        <v>10516</v>
      </c>
      <c r="H3185" s="38" t="s">
        <v>13743</v>
      </c>
      <c r="I3185" s="221">
        <v>0.58830000000000005</v>
      </c>
      <c r="J3185" s="212" t="s">
        <v>17850</v>
      </c>
      <c r="K3185" s="53"/>
    </row>
    <row r="3186" spans="1:11" ht="31.2">
      <c r="A3186" s="53">
        <v>1652</v>
      </c>
      <c r="B3186" s="53">
        <v>391</v>
      </c>
      <c r="C3186" s="38" t="s">
        <v>11850</v>
      </c>
      <c r="D3186" s="38" t="s">
        <v>162</v>
      </c>
      <c r="E3186" s="38" t="s">
        <v>10515</v>
      </c>
      <c r="F3186" s="38" t="s">
        <v>11873</v>
      </c>
      <c r="G3186" s="221" t="s">
        <v>10516</v>
      </c>
      <c r="H3186" s="38" t="s">
        <v>13744</v>
      </c>
      <c r="I3186" s="221">
        <v>6.7430000000000003</v>
      </c>
      <c r="J3186" s="212" t="s">
        <v>17850</v>
      </c>
      <c r="K3186" s="53"/>
    </row>
    <row r="3187" spans="1:11" ht="31.2">
      <c r="A3187" s="53">
        <v>1653</v>
      </c>
      <c r="B3187" s="53">
        <v>392</v>
      </c>
      <c r="C3187" s="38" t="s">
        <v>11853</v>
      </c>
      <c r="D3187" s="38" t="s">
        <v>192</v>
      </c>
      <c r="E3187" s="38" t="s">
        <v>10515</v>
      </c>
      <c r="F3187" s="38" t="s">
        <v>13257</v>
      </c>
      <c r="G3187" s="221" t="s">
        <v>10516</v>
      </c>
      <c r="H3187" s="38" t="s">
        <v>13745</v>
      </c>
      <c r="I3187" s="221">
        <v>1.4810000000000001</v>
      </c>
      <c r="J3187" s="212" t="s">
        <v>17850</v>
      </c>
      <c r="K3187" s="53"/>
    </row>
    <row r="3188" spans="1:11" ht="31.2">
      <c r="A3188" s="53">
        <v>1654</v>
      </c>
      <c r="B3188" s="53">
        <v>393</v>
      </c>
      <c r="C3188" s="38" t="s">
        <v>11850</v>
      </c>
      <c r="D3188" s="38" t="s">
        <v>162</v>
      </c>
      <c r="E3188" s="38" t="s">
        <v>10515</v>
      </c>
      <c r="F3188" s="38" t="s">
        <v>11873</v>
      </c>
      <c r="G3188" s="221" t="s">
        <v>10516</v>
      </c>
      <c r="H3188" s="38" t="s">
        <v>13746</v>
      </c>
      <c r="I3188" s="221">
        <v>6.9819000000000004</v>
      </c>
      <c r="J3188" s="212" t="s">
        <v>17850</v>
      </c>
      <c r="K3188" s="53"/>
    </row>
    <row r="3189" spans="1:11" ht="31.2">
      <c r="A3189" s="53">
        <v>1655</v>
      </c>
      <c r="B3189" s="53">
        <v>394</v>
      </c>
      <c r="C3189" s="38" t="s">
        <v>11853</v>
      </c>
      <c r="D3189" s="38" t="s">
        <v>192</v>
      </c>
      <c r="E3189" s="38" t="s">
        <v>10515</v>
      </c>
      <c r="F3189" s="38" t="s">
        <v>13255</v>
      </c>
      <c r="G3189" s="221" t="s">
        <v>10516</v>
      </c>
      <c r="H3189" s="38" t="s">
        <v>13747</v>
      </c>
      <c r="I3189" s="221">
        <v>3.22</v>
      </c>
      <c r="J3189" s="212" t="s">
        <v>17850</v>
      </c>
      <c r="K3189" s="53"/>
    </row>
    <row r="3190" spans="1:11" ht="31.2">
      <c r="A3190" s="53">
        <v>1656</v>
      </c>
      <c r="B3190" s="53">
        <v>395</v>
      </c>
      <c r="C3190" s="38" t="s">
        <v>11853</v>
      </c>
      <c r="D3190" s="38" t="s">
        <v>192</v>
      </c>
      <c r="E3190" s="38" t="s">
        <v>10515</v>
      </c>
      <c r="F3190" s="38" t="s">
        <v>13257</v>
      </c>
      <c r="G3190" s="221" t="s">
        <v>10516</v>
      </c>
      <c r="H3190" s="38" t="s">
        <v>13748</v>
      </c>
      <c r="I3190" s="221">
        <v>6.2934000000000001</v>
      </c>
      <c r="J3190" s="212" t="s">
        <v>17850</v>
      </c>
      <c r="K3190" s="53"/>
    </row>
    <row r="3191" spans="1:11" ht="31.2">
      <c r="A3191" s="53">
        <v>1657</v>
      </c>
      <c r="B3191" s="53">
        <v>396</v>
      </c>
      <c r="C3191" s="38" t="s">
        <v>11850</v>
      </c>
      <c r="D3191" s="38" t="s">
        <v>162</v>
      </c>
      <c r="E3191" s="38" t="s">
        <v>10515</v>
      </c>
      <c r="F3191" s="38" t="s">
        <v>11873</v>
      </c>
      <c r="G3191" s="221" t="s">
        <v>10516</v>
      </c>
      <c r="H3191" s="38" t="s">
        <v>13749</v>
      </c>
      <c r="I3191" s="221">
        <v>7.2872000000000003</v>
      </c>
      <c r="J3191" s="212" t="s">
        <v>17850</v>
      </c>
      <c r="K3191" s="53"/>
    </row>
    <row r="3192" spans="1:11" ht="31.2">
      <c r="A3192" s="53">
        <v>1658</v>
      </c>
      <c r="B3192" s="53">
        <v>397</v>
      </c>
      <c r="C3192" s="38" t="s">
        <v>11850</v>
      </c>
      <c r="D3192" s="38" t="s">
        <v>162</v>
      </c>
      <c r="E3192" s="38" t="s">
        <v>10515</v>
      </c>
      <c r="F3192" s="38" t="s">
        <v>11873</v>
      </c>
      <c r="G3192" s="221" t="s">
        <v>10516</v>
      </c>
      <c r="H3192" s="38" t="s">
        <v>13750</v>
      </c>
      <c r="I3192" s="221">
        <v>0.79</v>
      </c>
      <c r="J3192" s="212" t="s">
        <v>17850</v>
      </c>
      <c r="K3192" s="53"/>
    </row>
    <row r="3193" spans="1:11" ht="31.2">
      <c r="A3193" s="53">
        <v>1659</v>
      </c>
      <c r="B3193" s="53">
        <v>398</v>
      </c>
      <c r="C3193" s="38" t="s">
        <v>11853</v>
      </c>
      <c r="D3193" s="38" t="s">
        <v>192</v>
      </c>
      <c r="E3193" s="38" t="s">
        <v>10515</v>
      </c>
      <c r="F3193" s="38" t="s">
        <v>13257</v>
      </c>
      <c r="G3193" s="221" t="s">
        <v>10516</v>
      </c>
      <c r="H3193" s="38" t="s">
        <v>13751</v>
      </c>
      <c r="I3193" s="221">
        <v>2.8136000000000001</v>
      </c>
      <c r="J3193" s="212" t="s">
        <v>17850</v>
      </c>
      <c r="K3193" s="53"/>
    </row>
    <row r="3194" spans="1:11" ht="31.2">
      <c r="A3194" s="53">
        <v>1660</v>
      </c>
      <c r="B3194" s="53">
        <v>399</v>
      </c>
      <c r="C3194" s="38" t="s">
        <v>11853</v>
      </c>
      <c r="D3194" s="38" t="s">
        <v>192</v>
      </c>
      <c r="E3194" s="38" t="s">
        <v>10515</v>
      </c>
      <c r="F3194" s="38" t="s">
        <v>13257</v>
      </c>
      <c r="G3194" s="221" t="s">
        <v>10516</v>
      </c>
      <c r="H3194" s="38" t="s">
        <v>13752</v>
      </c>
      <c r="I3194" s="221">
        <v>8.1981999999999999</v>
      </c>
      <c r="J3194" s="212" t="s">
        <v>17850</v>
      </c>
      <c r="K3194" s="53"/>
    </row>
    <row r="3195" spans="1:11" ht="31.2">
      <c r="A3195" s="53">
        <v>1661</v>
      </c>
      <c r="B3195" s="53">
        <v>400</v>
      </c>
      <c r="C3195" s="38" t="s">
        <v>11853</v>
      </c>
      <c r="D3195" s="38" t="s">
        <v>192</v>
      </c>
      <c r="E3195" s="38" t="s">
        <v>10515</v>
      </c>
      <c r="F3195" s="38" t="s">
        <v>13256</v>
      </c>
      <c r="G3195" s="221" t="s">
        <v>10516</v>
      </c>
      <c r="H3195" s="38" t="s">
        <v>13753</v>
      </c>
      <c r="I3195" s="221">
        <v>4.3929999999999998</v>
      </c>
      <c r="J3195" s="212" t="s">
        <v>17850</v>
      </c>
      <c r="K3195" s="53"/>
    </row>
    <row r="3196" spans="1:11" ht="31.2">
      <c r="A3196" s="53">
        <v>1662</v>
      </c>
      <c r="B3196" s="53">
        <v>401</v>
      </c>
      <c r="C3196" s="38" t="s">
        <v>11853</v>
      </c>
      <c r="D3196" s="38" t="s">
        <v>192</v>
      </c>
      <c r="E3196" s="38" t="s">
        <v>10515</v>
      </c>
      <c r="F3196" s="38" t="s">
        <v>13255</v>
      </c>
      <c r="G3196" s="221" t="s">
        <v>10516</v>
      </c>
      <c r="H3196" s="38" t="s">
        <v>13754</v>
      </c>
      <c r="I3196" s="221">
        <v>5.56</v>
      </c>
      <c r="J3196" s="212" t="s">
        <v>17850</v>
      </c>
      <c r="K3196" s="53"/>
    </row>
    <row r="3197" spans="1:11" ht="31.2">
      <c r="A3197" s="53">
        <v>1663</v>
      </c>
      <c r="B3197" s="53">
        <v>402</v>
      </c>
      <c r="C3197" s="38" t="s">
        <v>11853</v>
      </c>
      <c r="D3197" s="38" t="s">
        <v>191</v>
      </c>
      <c r="E3197" s="38" t="s">
        <v>10515</v>
      </c>
      <c r="F3197" s="38" t="s">
        <v>13286</v>
      </c>
      <c r="G3197" s="221" t="s">
        <v>10516</v>
      </c>
      <c r="H3197" s="38" t="s">
        <v>13755</v>
      </c>
      <c r="I3197" s="221">
        <v>3.6158000000000001</v>
      </c>
      <c r="J3197" s="212" t="s">
        <v>17850</v>
      </c>
      <c r="K3197" s="53"/>
    </row>
    <row r="3198" spans="1:11" ht="46.8">
      <c r="A3198" s="53">
        <v>1664</v>
      </c>
      <c r="B3198" s="53">
        <v>403</v>
      </c>
      <c r="C3198" s="38" t="s">
        <v>11853</v>
      </c>
      <c r="D3198" s="38" t="s">
        <v>191</v>
      </c>
      <c r="E3198" s="38" t="s">
        <v>10515</v>
      </c>
      <c r="F3198" s="38" t="s">
        <v>13261</v>
      </c>
      <c r="G3198" s="221" t="s">
        <v>10516</v>
      </c>
      <c r="H3198" s="38" t="s">
        <v>13756</v>
      </c>
      <c r="I3198" s="221">
        <v>131.84649999999999</v>
      </c>
      <c r="J3198" s="212" t="s">
        <v>17850</v>
      </c>
      <c r="K3198" s="53"/>
    </row>
    <row r="3199" spans="1:11" ht="31.2">
      <c r="A3199" s="53">
        <v>1665</v>
      </c>
      <c r="B3199" s="53">
        <v>404</v>
      </c>
      <c r="C3199" s="38" t="s">
        <v>11850</v>
      </c>
      <c r="D3199" s="38" t="s">
        <v>162</v>
      </c>
      <c r="E3199" s="38" t="s">
        <v>10515</v>
      </c>
      <c r="F3199" s="38" t="s">
        <v>11873</v>
      </c>
      <c r="G3199" s="221" t="s">
        <v>10516</v>
      </c>
      <c r="H3199" s="38" t="s">
        <v>13757</v>
      </c>
      <c r="I3199" s="221">
        <v>0.79</v>
      </c>
      <c r="J3199" s="212" t="s">
        <v>17850</v>
      </c>
      <c r="K3199" s="53"/>
    </row>
    <row r="3200" spans="1:11" ht="31.2">
      <c r="A3200" s="53">
        <v>1666</v>
      </c>
      <c r="B3200" s="53">
        <v>405</v>
      </c>
      <c r="C3200" s="38" t="s">
        <v>11853</v>
      </c>
      <c r="D3200" s="38" t="s">
        <v>192</v>
      </c>
      <c r="E3200" s="38" t="s">
        <v>10515</v>
      </c>
      <c r="F3200" s="38" t="s">
        <v>13255</v>
      </c>
      <c r="G3200" s="221" t="s">
        <v>10516</v>
      </c>
      <c r="H3200" s="38" t="s">
        <v>13758</v>
      </c>
      <c r="I3200" s="221">
        <v>5.56</v>
      </c>
      <c r="J3200" s="212" t="s">
        <v>17850</v>
      </c>
      <c r="K3200" s="53"/>
    </row>
    <row r="3201" spans="1:11" ht="31.2">
      <c r="A3201" s="53">
        <v>1667</v>
      </c>
      <c r="B3201" s="53">
        <v>406</v>
      </c>
      <c r="C3201" s="38" t="s">
        <v>11853</v>
      </c>
      <c r="D3201" s="38" t="s">
        <v>192</v>
      </c>
      <c r="E3201" s="38" t="s">
        <v>10515</v>
      </c>
      <c r="F3201" s="38" t="s">
        <v>13257</v>
      </c>
      <c r="G3201" s="221" t="s">
        <v>10516</v>
      </c>
      <c r="H3201" s="38" t="s">
        <v>13759</v>
      </c>
      <c r="I3201" s="221">
        <v>7.4574999999999996</v>
      </c>
      <c r="J3201" s="212" t="s">
        <v>17850</v>
      </c>
      <c r="K3201" s="53"/>
    </row>
    <row r="3202" spans="1:11" ht="31.2">
      <c r="A3202" s="53">
        <v>1668</v>
      </c>
      <c r="B3202" s="53">
        <v>407</v>
      </c>
      <c r="C3202" s="38" t="s">
        <v>11850</v>
      </c>
      <c r="D3202" s="38" t="s">
        <v>162</v>
      </c>
      <c r="E3202" s="38" t="s">
        <v>10518</v>
      </c>
      <c r="F3202" s="38" t="s">
        <v>13287</v>
      </c>
      <c r="G3202" s="221" t="s">
        <v>10516</v>
      </c>
      <c r="H3202" s="38" t="s">
        <v>13760</v>
      </c>
      <c r="I3202" s="221">
        <v>2</v>
      </c>
      <c r="J3202" s="212" t="s">
        <v>17850</v>
      </c>
      <c r="K3202" s="56"/>
    </row>
    <row r="3203" spans="1:11" ht="31.2">
      <c r="A3203" s="53">
        <v>1669</v>
      </c>
      <c r="B3203" s="53">
        <v>408</v>
      </c>
      <c r="C3203" s="38" t="s">
        <v>11853</v>
      </c>
      <c r="D3203" s="38" t="s">
        <v>192</v>
      </c>
      <c r="E3203" s="38" t="s">
        <v>10515</v>
      </c>
      <c r="F3203" s="38" t="s">
        <v>13257</v>
      </c>
      <c r="G3203" s="221" t="s">
        <v>10516</v>
      </c>
      <c r="H3203" s="38" t="s">
        <v>13761</v>
      </c>
      <c r="I3203" s="221">
        <v>2.8136999999999999</v>
      </c>
      <c r="J3203" s="212" t="s">
        <v>17850</v>
      </c>
      <c r="K3203" s="53"/>
    </row>
    <row r="3204" spans="1:11" ht="31.2">
      <c r="A3204" s="53">
        <v>1670</v>
      </c>
      <c r="B3204" s="53">
        <v>409</v>
      </c>
      <c r="C3204" s="38" t="s">
        <v>11850</v>
      </c>
      <c r="D3204" s="38" t="s">
        <v>162</v>
      </c>
      <c r="E3204" s="38" t="s">
        <v>10515</v>
      </c>
      <c r="F3204" s="38" t="s">
        <v>11873</v>
      </c>
      <c r="G3204" s="221" t="s">
        <v>10516</v>
      </c>
      <c r="H3204" s="38" t="s">
        <v>13762</v>
      </c>
      <c r="I3204" s="221">
        <v>3.4910000000000001</v>
      </c>
      <c r="J3204" s="212" t="s">
        <v>17850</v>
      </c>
      <c r="K3204" s="53"/>
    </row>
    <row r="3205" spans="1:11" ht="31.2">
      <c r="A3205" s="53">
        <v>1671</v>
      </c>
      <c r="B3205" s="53">
        <v>410</v>
      </c>
      <c r="C3205" s="38" t="s">
        <v>11853</v>
      </c>
      <c r="D3205" s="38" t="s">
        <v>192</v>
      </c>
      <c r="E3205" s="38" t="s">
        <v>10515</v>
      </c>
      <c r="F3205" s="38" t="s">
        <v>13256</v>
      </c>
      <c r="G3205" s="221" t="s">
        <v>10516</v>
      </c>
      <c r="H3205" s="38" t="s">
        <v>13763</v>
      </c>
      <c r="I3205" s="221">
        <v>4.6615000000000002</v>
      </c>
      <c r="J3205" s="212" t="s">
        <v>17850</v>
      </c>
      <c r="K3205" s="53"/>
    </row>
    <row r="3206" spans="1:11" ht="31.2">
      <c r="A3206" s="53">
        <v>1672</v>
      </c>
      <c r="B3206" s="53">
        <v>411</v>
      </c>
      <c r="C3206" s="38" t="s">
        <v>11853</v>
      </c>
      <c r="D3206" s="38" t="s">
        <v>192</v>
      </c>
      <c r="E3206" s="38" t="s">
        <v>10515</v>
      </c>
      <c r="F3206" s="38" t="s">
        <v>13257</v>
      </c>
      <c r="G3206" s="221" t="s">
        <v>10516</v>
      </c>
      <c r="H3206" s="38" t="s">
        <v>13764</v>
      </c>
      <c r="I3206" s="221">
        <v>6.2156000000000002</v>
      </c>
      <c r="J3206" s="212" t="s">
        <v>17850</v>
      </c>
      <c r="K3206" s="53"/>
    </row>
    <row r="3207" spans="1:11" ht="31.2">
      <c r="A3207" s="53">
        <v>1673</v>
      </c>
      <c r="B3207" s="53">
        <v>412</v>
      </c>
      <c r="C3207" s="38" t="s">
        <v>11853</v>
      </c>
      <c r="D3207" s="38" t="s">
        <v>192</v>
      </c>
      <c r="E3207" s="38" t="s">
        <v>10515</v>
      </c>
      <c r="F3207" s="38" t="s">
        <v>13257</v>
      </c>
      <c r="G3207" s="221" t="s">
        <v>10516</v>
      </c>
      <c r="H3207" s="38" t="s">
        <v>13765</v>
      </c>
      <c r="I3207" s="221">
        <v>2.8134999999999999</v>
      </c>
      <c r="J3207" s="212" t="s">
        <v>17850</v>
      </c>
      <c r="K3207" s="53"/>
    </row>
    <row r="3208" spans="1:11" ht="31.2">
      <c r="A3208" s="53">
        <v>1674</v>
      </c>
      <c r="B3208" s="53">
        <v>413</v>
      </c>
      <c r="C3208" s="38" t="s">
        <v>11853</v>
      </c>
      <c r="D3208" s="38" t="s">
        <v>192</v>
      </c>
      <c r="E3208" s="38" t="s">
        <v>10515</v>
      </c>
      <c r="F3208" s="38" t="s">
        <v>13257</v>
      </c>
      <c r="G3208" s="221" t="s">
        <v>10516</v>
      </c>
      <c r="H3208" s="38" t="s">
        <v>13766</v>
      </c>
      <c r="I3208" s="221">
        <v>5.3259999999999996</v>
      </c>
      <c r="J3208" s="212" t="s">
        <v>17850</v>
      </c>
      <c r="K3208" s="53"/>
    </row>
    <row r="3209" spans="1:11" ht="31.2">
      <c r="A3209" s="53">
        <v>1675</v>
      </c>
      <c r="B3209" s="53">
        <v>414</v>
      </c>
      <c r="C3209" s="38" t="s">
        <v>11853</v>
      </c>
      <c r="D3209" s="38" t="s">
        <v>192</v>
      </c>
      <c r="E3209" s="38" t="s">
        <v>10515</v>
      </c>
      <c r="F3209" s="38" t="s">
        <v>13257</v>
      </c>
      <c r="G3209" s="221" t="s">
        <v>10516</v>
      </c>
      <c r="H3209" s="38" t="s">
        <v>13767</v>
      </c>
      <c r="I3209" s="221">
        <v>7.7308000000000003</v>
      </c>
      <c r="J3209" s="212" t="s">
        <v>17850</v>
      </c>
      <c r="K3209" s="53"/>
    </row>
    <row r="3210" spans="1:11" ht="31.2">
      <c r="A3210" s="53">
        <v>1676</v>
      </c>
      <c r="B3210" s="53">
        <v>415</v>
      </c>
      <c r="C3210" s="38" t="s">
        <v>11853</v>
      </c>
      <c r="D3210" s="38" t="s">
        <v>192</v>
      </c>
      <c r="E3210" s="38" t="s">
        <v>10515</v>
      </c>
      <c r="F3210" s="38" t="s">
        <v>13256</v>
      </c>
      <c r="G3210" s="221" t="s">
        <v>10516</v>
      </c>
      <c r="H3210" s="38" t="s">
        <v>13768</v>
      </c>
      <c r="I3210" s="221">
        <v>4.609</v>
      </c>
      <c r="J3210" s="212" t="s">
        <v>17850</v>
      </c>
      <c r="K3210" s="53"/>
    </row>
    <row r="3211" spans="1:11" ht="31.2">
      <c r="A3211" s="53">
        <v>1677</v>
      </c>
      <c r="B3211" s="53">
        <v>416</v>
      </c>
      <c r="C3211" s="38" t="s">
        <v>11853</v>
      </c>
      <c r="D3211" s="38" t="s">
        <v>194</v>
      </c>
      <c r="E3211" s="38" t="s">
        <v>10515</v>
      </c>
      <c r="F3211" s="38" t="s">
        <v>13257</v>
      </c>
      <c r="G3211" s="221" t="s">
        <v>10516</v>
      </c>
      <c r="H3211" s="38" t="s">
        <v>13769</v>
      </c>
      <c r="I3211" s="221">
        <v>1.1046</v>
      </c>
      <c r="J3211" s="212" t="s">
        <v>17850</v>
      </c>
      <c r="K3211" s="53"/>
    </row>
    <row r="3212" spans="1:11" ht="31.2">
      <c r="A3212" s="53">
        <v>1678</v>
      </c>
      <c r="B3212" s="53">
        <v>417</v>
      </c>
      <c r="C3212" s="38" t="s">
        <v>11850</v>
      </c>
      <c r="D3212" s="38" t="s">
        <v>162</v>
      </c>
      <c r="E3212" s="38" t="s">
        <v>10515</v>
      </c>
      <c r="F3212" s="38" t="s">
        <v>11873</v>
      </c>
      <c r="G3212" s="221" t="s">
        <v>10516</v>
      </c>
      <c r="H3212" s="38" t="s">
        <v>13770</v>
      </c>
      <c r="I3212" s="221">
        <v>0.79</v>
      </c>
      <c r="J3212" s="212" t="s">
        <v>17850</v>
      </c>
      <c r="K3212" s="53"/>
    </row>
    <row r="3213" spans="1:11" ht="31.2">
      <c r="A3213" s="53">
        <v>1679</v>
      </c>
      <c r="B3213" s="53">
        <v>418</v>
      </c>
      <c r="C3213" s="38" t="s">
        <v>11853</v>
      </c>
      <c r="D3213" s="38" t="s">
        <v>192</v>
      </c>
      <c r="E3213" s="38" t="s">
        <v>10515</v>
      </c>
      <c r="F3213" s="38" t="s">
        <v>13257</v>
      </c>
      <c r="G3213" s="221" t="s">
        <v>10516</v>
      </c>
      <c r="H3213" s="38" t="s">
        <v>13771</v>
      </c>
      <c r="I3213" s="221">
        <v>4.1014999999999997</v>
      </c>
      <c r="J3213" s="212" t="s">
        <v>17850</v>
      </c>
      <c r="K3213" s="53"/>
    </row>
    <row r="3214" spans="1:11" ht="31.2">
      <c r="A3214" s="53">
        <v>1680</v>
      </c>
      <c r="B3214" s="53">
        <v>419</v>
      </c>
      <c r="C3214" s="38" t="s">
        <v>11850</v>
      </c>
      <c r="D3214" s="38" t="s">
        <v>162</v>
      </c>
      <c r="E3214" s="38" t="s">
        <v>10515</v>
      </c>
      <c r="F3214" s="38" t="s">
        <v>11873</v>
      </c>
      <c r="G3214" s="221" t="s">
        <v>10516</v>
      </c>
      <c r="H3214" s="38" t="s">
        <v>13772</v>
      </c>
      <c r="I3214" s="221">
        <v>7.8700999999999999</v>
      </c>
      <c r="J3214" s="212" t="s">
        <v>17850</v>
      </c>
      <c r="K3214" s="53"/>
    </row>
    <row r="3215" spans="1:11" ht="31.2">
      <c r="A3215" s="53">
        <v>1681</v>
      </c>
      <c r="B3215" s="53">
        <v>420</v>
      </c>
      <c r="C3215" s="38" t="s">
        <v>11853</v>
      </c>
      <c r="D3215" s="38" t="s">
        <v>192</v>
      </c>
      <c r="E3215" s="38" t="s">
        <v>10515</v>
      </c>
      <c r="F3215" s="38" t="s">
        <v>13257</v>
      </c>
      <c r="G3215" s="221" t="s">
        <v>10516</v>
      </c>
      <c r="H3215" s="38" t="s">
        <v>13773</v>
      </c>
      <c r="I3215" s="221">
        <v>6.1719999999999997</v>
      </c>
      <c r="J3215" s="212" t="s">
        <v>17850</v>
      </c>
      <c r="K3215" s="53"/>
    </row>
    <row r="3216" spans="1:11" ht="31.2">
      <c r="A3216" s="53">
        <v>1682</v>
      </c>
      <c r="B3216" s="53">
        <v>421</v>
      </c>
      <c r="C3216" s="38" t="s">
        <v>11853</v>
      </c>
      <c r="D3216" s="38" t="s">
        <v>192</v>
      </c>
      <c r="E3216" s="38" t="s">
        <v>10515</v>
      </c>
      <c r="F3216" s="38" t="s">
        <v>13256</v>
      </c>
      <c r="G3216" s="221" t="s">
        <v>10516</v>
      </c>
      <c r="H3216" s="38" t="s">
        <v>13774</v>
      </c>
      <c r="I3216" s="221">
        <v>4.4878999999999998</v>
      </c>
      <c r="J3216" s="212" t="s">
        <v>17850</v>
      </c>
      <c r="K3216" s="53"/>
    </row>
    <row r="3217" spans="1:11" ht="31.2">
      <c r="A3217" s="53">
        <v>1683</v>
      </c>
      <c r="B3217" s="53">
        <v>422</v>
      </c>
      <c r="C3217" s="38" t="s">
        <v>11850</v>
      </c>
      <c r="D3217" s="38" t="s">
        <v>162</v>
      </c>
      <c r="E3217" s="38" t="s">
        <v>10515</v>
      </c>
      <c r="F3217" s="38" t="s">
        <v>11873</v>
      </c>
      <c r="G3217" s="221" t="s">
        <v>10516</v>
      </c>
      <c r="H3217" s="38" t="s">
        <v>13775</v>
      </c>
      <c r="I3217" s="221">
        <v>0.79</v>
      </c>
      <c r="J3217" s="212" t="s">
        <v>17850</v>
      </c>
      <c r="K3217" s="53"/>
    </row>
    <row r="3218" spans="1:11" ht="31.2">
      <c r="A3218" s="53">
        <v>1684</v>
      </c>
      <c r="B3218" s="53">
        <v>423</v>
      </c>
      <c r="C3218" s="38" t="s">
        <v>11853</v>
      </c>
      <c r="D3218" s="38" t="s">
        <v>192</v>
      </c>
      <c r="E3218" s="38" t="s">
        <v>10515</v>
      </c>
      <c r="F3218" s="38" t="s">
        <v>13257</v>
      </c>
      <c r="G3218" s="221" t="s">
        <v>10516</v>
      </c>
      <c r="H3218" s="38" t="s">
        <v>13776</v>
      </c>
      <c r="I3218" s="221">
        <v>6.4158999999999997</v>
      </c>
      <c r="J3218" s="212" t="s">
        <v>17850</v>
      </c>
      <c r="K3218" s="53"/>
    </row>
    <row r="3219" spans="1:11" ht="31.2">
      <c r="A3219" s="53">
        <v>1685</v>
      </c>
      <c r="B3219" s="53">
        <v>424</v>
      </c>
      <c r="C3219" s="38" t="s">
        <v>11853</v>
      </c>
      <c r="D3219" s="38" t="s">
        <v>192</v>
      </c>
      <c r="E3219" s="38" t="s">
        <v>10515</v>
      </c>
      <c r="F3219" s="38" t="s">
        <v>13255</v>
      </c>
      <c r="G3219" s="221" t="s">
        <v>10516</v>
      </c>
      <c r="H3219" s="38" t="s">
        <v>13777</v>
      </c>
      <c r="I3219" s="221">
        <v>5.57</v>
      </c>
      <c r="J3219" s="212" t="s">
        <v>17850</v>
      </c>
      <c r="K3219" s="53"/>
    </row>
    <row r="3220" spans="1:11" ht="31.2">
      <c r="A3220" s="53">
        <v>1686</v>
      </c>
      <c r="B3220" s="53">
        <v>425</v>
      </c>
      <c r="C3220" s="38" t="s">
        <v>11853</v>
      </c>
      <c r="D3220" s="38" t="s">
        <v>192</v>
      </c>
      <c r="E3220" s="38" t="s">
        <v>10515</v>
      </c>
      <c r="F3220" s="38" t="s">
        <v>13257</v>
      </c>
      <c r="G3220" s="221" t="s">
        <v>10516</v>
      </c>
      <c r="H3220" s="38" t="s">
        <v>13778</v>
      </c>
      <c r="I3220" s="221">
        <v>3.5510000000000002</v>
      </c>
      <c r="J3220" s="212" t="s">
        <v>17850</v>
      </c>
      <c r="K3220" s="53"/>
    </row>
    <row r="3221" spans="1:11" ht="31.2">
      <c r="A3221" s="53">
        <v>1687</v>
      </c>
      <c r="B3221" s="53">
        <v>426</v>
      </c>
      <c r="C3221" s="38" t="s">
        <v>11853</v>
      </c>
      <c r="D3221" s="38" t="s">
        <v>192</v>
      </c>
      <c r="E3221" s="38" t="s">
        <v>10515</v>
      </c>
      <c r="F3221" s="38" t="s">
        <v>13257</v>
      </c>
      <c r="G3221" s="221" t="s">
        <v>10516</v>
      </c>
      <c r="H3221" s="38" t="s">
        <v>13779</v>
      </c>
      <c r="I3221" s="221">
        <v>6.6288</v>
      </c>
      <c r="J3221" s="212" t="s">
        <v>17850</v>
      </c>
      <c r="K3221" s="53"/>
    </row>
    <row r="3222" spans="1:11" ht="31.2">
      <c r="A3222" s="53">
        <v>1688</v>
      </c>
      <c r="B3222" s="53">
        <v>427</v>
      </c>
      <c r="C3222" s="38" t="s">
        <v>11853</v>
      </c>
      <c r="D3222" s="38" t="s">
        <v>192</v>
      </c>
      <c r="E3222" s="38" t="s">
        <v>10515</v>
      </c>
      <c r="F3222" s="38" t="s">
        <v>13257</v>
      </c>
      <c r="G3222" s="221" t="s">
        <v>10516</v>
      </c>
      <c r="H3222" s="38" t="s">
        <v>13780</v>
      </c>
      <c r="I3222" s="221">
        <v>1.0904</v>
      </c>
      <c r="J3222" s="212" t="s">
        <v>17850</v>
      </c>
      <c r="K3222" s="53"/>
    </row>
    <row r="3223" spans="1:11" ht="31.2">
      <c r="A3223" s="53">
        <v>1689</v>
      </c>
      <c r="B3223" s="53">
        <v>428</v>
      </c>
      <c r="C3223" s="38" t="s">
        <v>11850</v>
      </c>
      <c r="D3223" s="38" t="s">
        <v>160</v>
      </c>
      <c r="E3223" s="38" t="s">
        <v>10515</v>
      </c>
      <c r="F3223" s="38" t="s">
        <v>13288</v>
      </c>
      <c r="G3223" s="221" t="s">
        <v>10516</v>
      </c>
      <c r="H3223" s="38" t="s">
        <v>13781</v>
      </c>
      <c r="I3223" s="221">
        <v>5.0502000000000002</v>
      </c>
      <c r="J3223" s="212" t="s">
        <v>17850</v>
      </c>
      <c r="K3223" s="53"/>
    </row>
    <row r="3224" spans="1:11" ht="31.2">
      <c r="A3224" s="53">
        <v>1690</v>
      </c>
      <c r="B3224" s="53">
        <v>429</v>
      </c>
      <c r="C3224" s="38" t="s">
        <v>11853</v>
      </c>
      <c r="D3224" s="38" t="s">
        <v>192</v>
      </c>
      <c r="E3224" s="38" t="s">
        <v>10515</v>
      </c>
      <c r="F3224" s="38" t="s">
        <v>13257</v>
      </c>
      <c r="G3224" s="221" t="s">
        <v>10516</v>
      </c>
      <c r="H3224" s="38" t="s">
        <v>13782</v>
      </c>
      <c r="I3224" s="221">
        <v>2.8138999999999998</v>
      </c>
      <c r="J3224" s="212" t="s">
        <v>17850</v>
      </c>
      <c r="K3224" s="53"/>
    </row>
    <row r="3225" spans="1:11" ht="46.8">
      <c r="A3225" s="53">
        <v>1691</v>
      </c>
      <c r="B3225" s="53">
        <v>430</v>
      </c>
      <c r="C3225" s="38" t="s">
        <v>11853</v>
      </c>
      <c r="D3225" s="38" t="s">
        <v>188</v>
      </c>
      <c r="E3225" s="38" t="s">
        <v>10518</v>
      </c>
      <c r="F3225" s="38" t="s">
        <v>13259</v>
      </c>
      <c r="G3225" s="221" t="s">
        <v>10516</v>
      </c>
      <c r="H3225" s="38" t="s">
        <v>13783</v>
      </c>
      <c r="I3225" s="221">
        <v>2</v>
      </c>
      <c r="J3225" s="212" t="s">
        <v>17850</v>
      </c>
      <c r="K3225" s="53"/>
    </row>
    <row r="3226" spans="1:11" ht="31.2">
      <c r="A3226" s="53">
        <v>1692</v>
      </c>
      <c r="B3226" s="53">
        <v>431</v>
      </c>
      <c r="C3226" s="38" t="s">
        <v>11853</v>
      </c>
      <c r="D3226" s="38" t="s">
        <v>191</v>
      </c>
      <c r="E3226" s="38" t="s">
        <v>10515</v>
      </c>
      <c r="F3226" s="38" t="s">
        <v>13271</v>
      </c>
      <c r="G3226" s="221" t="s">
        <v>10516</v>
      </c>
      <c r="H3226" s="38" t="s">
        <v>13784</v>
      </c>
      <c r="I3226" s="221">
        <v>3.3976000000000002</v>
      </c>
      <c r="J3226" s="212" t="s">
        <v>17850</v>
      </c>
      <c r="K3226" s="53"/>
    </row>
    <row r="3227" spans="1:11" ht="31.2">
      <c r="A3227" s="53">
        <v>1693</v>
      </c>
      <c r="B3227" s="53">
        <v>432</v>
      </c>
      <c r="C3227" s="38" t="s">
        <v>11850</v>
      </c>
      <c r="D3227" s="38" t="s">
        <v>162</v>
      </c>
      <c r="E3227" s="38" t="s">
        <v>10515</v>
      </c>
      <c r="F3227" s="38" t="s">
        <v>11873</v>
      </c>
      <c r="G3227" s="221" t="s">
        <v>10516</v>
      </c>
      <c r="H3227" s="38" t="s">
        <v>13785</v>
      </c>
      <c r="I3227" s="221">
        <v>6.7411000000000003</v>
      </c>
      <c r="J3227" s="212" t="s">
        <v>17850</v>
      </c>
      <c r="K3227" s="53"/>
    </row>
    <row r="3228" spans="1:11" ht="31.2">
      <c r="A3228" s="53">
        <v>1694</v>
      </c>
      <c r="B3228" s="53">
        <v>433</v>
      </c>
      <c r="C3228" s="38" t="s">
        <v>11853</v>
      </c>
      <c r="D3228" s="38" t="s">
        <v>191</v>
      </c>
      <c r="E3228" s="38" t="s">
        <v>11201</v>
      </c>
      <c r="F3228" s="38" t="s">
        <v>13282</v>
      </c>
      <c r="G3228" s="221" t="s">
        <v>10516</v>
      </c>
      <c r="H3228" s="38" t="s">
        <v>13786</v>
      </c>
      <c r="I3228" s="221">
        <v>0.67779999999999996</v>
      </c>
      <c r="J3228" s="212" t="s">
        <v>17850</v>
      </c>
      <c r="K3228" s="53"/>
    </row>
    <row r="3229" spans="1:11" ht="31.2">
      <c r="A3229" s="53">
        <v>1695</v>
      </c>
      <c r="B3229" s="53">
        <v>434</v>
      </c>
      <c r="C3229" s="38" t="s">
        <v>11853</v>
      </c>
      <c r="D3229" s="38" t="s">
        <v>192</v>
      </c>
      <c r="E3229" s="38" t="s">
        <v>10515</v>
      </c>
      <c r="F3229" s="38" t="s">
        <v>13257</v>
      </c>
      <c r="G3229" s="221" t="s">
        <v>10516</v>
      </c>
      <c r="H3229" s="38" t="s">
        <v>13787</v>
      </c>
      <c r="I3229" s="221">
        <v>6.1014999999999997</v>
      </c>
      <c r="J3229" s="212" t="s">
        <v>17850</v>
      </c>
      <c r="K3229" s="53"/>
    </row>
    <row r="3230" spans="1:11" ht="31.2">
      <c r="A3230" s="53">
        <v>1696</v>
      </c>
      <c r="B3230" s="53">
        <v>435</v>
      </c>
      <c r="C3230" s="38" t="s">
        <v>11853</v>
      </c>
      <c r="D3230" s="38" t="s">
        <v>192</v>
      </c>
      <c r="E3230" s="38" t="s">
        <v>10515</v>
      </c>
      <c r="F3230" s="38" t="s">
        <v>13256</v>
      </c>
      <c r="G3230" s="221" t="s">
        <v>10516</v>
      </c>
      <c r="H3230" s="38" t="s">
        <v>13788</v>
      </c>
      <c r="I3230" s="221">
        <v>8.9725000000000001</v>
      </c>
      <c r="J3230" s="212" t="s">
        <v>17850</v>
      </c>
      <c r="K3230" s="53"/>
    </row>
    <row r="3231" spans="1:11" ht="31.2">
      <c r="A3231" s="53">
        <v>1697</v>
      </c>
      <c r="B3231" s="53">
        <v>436</v>
      </c>
      <c r="C3231" s="38" t="s">
        <v>11853</v>
      </c>
      <c r="D3231" s="38" t="s">
        <v>192</v>
      </c>
      <c r="E3231" s="38" t="s">
        <v>10515</v>
      </c>
      <c r="F3231" s="38" t="s">
        <v>13257</v>
      </c>
      <c r="G3231" s="221" t="s">
        <v>10516</v>
      </c>
      <c r="H3231" s="38" t="s">
        <v>13789</v>
      </c>
      <c r="I3231" s="221">
        <v>2.8138000000000001</v>
      </c>
      <c r="J3231" s="212" t="s">
        <v>17850</v>
      </c>
      <c r="K3231" s="53"/>
    </row>
    <row r="3232" spans="1:11" ht="31.2">
      <c r="A3232" s="53">
        <v>1698</v>
      </c>
      <c r="B3232" s="53">
        <v>437</v>
      </c>
      <c r="C3232" s="38" t="s">
        <v>11850</v>
      </c>
      <c r="D3232" s="38" t="s">
        <v>162</v>
      </c>
      <c r="E3232" s="38" t="s">
        <v>13247</v>
      </c>
      <c r="F3232" s="38" t="s">
        <v>11873</v>
      </c>
      <c r="G3232" s="221" t="s">
        <v>10516</v>
      </c>
      <c r="H3232" s="38" t="s">
        <v>13790</v>
      </c>
      <c r="I3232" s="221">
        <v>1.3255999999999999</v>
      </c>
      <c r="J3232" s="212" t="s">
        <v>17850</v>
      </c>
      <c r="K3232" s="53"/>
    </row>
    <row r="3233" spans="1:11" ht="31.2">
      <c r="A3233" s="53">
        <v>1699</v>
      </c>
      <c r="B3233" s="53">
        <v>438</v>
      </c>
      <c r="C3233" s="38" t="s">
        <v>11853</v>
      </c>
      <c r="D3233" s="38" t="s">
        <v>192</v>
      </c>
      <c r="E3233" s="38" t="s">
        <v>10515</v>
      </c>
      <c r="F3233" s="38" t="s">
        <v>13255</v>
      </c>
      <c r="G3233" s="221" t="s">
        <v>10516</v>
      </c>
      <c r="H3233" s="38" t="s">
        <v>13791</v>
      </c>
      <c r="I3233" s="221">
        <v>6.21</v>
      </c>
      <c r="J3233" s="212" t="s">
        <v>17850</v>
      </c>
      <c r="K3233" s="53"/>
    </row>
    <row r="3234" spans="1:11" ht="31.2">
      <c r="A3234" s="53">
        <v>1700</v>
      </c>
      <c r="B3234" s="53">
        <v>439</v>
      </c>
      <c r="C3234" s="38" t="s">
        <v>11853</v>
      </c>
      <c r="D3234" s="38" t="s">
        <v>192</v>
      </c>
      <c r="E3234" s="38" t="s">
        <v>10515</v>
      </c>
      <c r="F3234" s="38" t="s">
        <v>13256</v>
      </c>
      <c r="G3234" s="221" t="s">
        <v>10516</v>
      </c>
      <c r="H3234" s="38" t="s">
        <v>13792</v>
      </c>
      <c r="I3234" s="221">
        <v>4.4855</v>
      </c>
      <c r="J3234" s="212" t="s">
        <v>17850</v>
      </c>
      <c r="K3234" s="53"/>
    </row>
    <row r="3235" spans="1:11" ht="31.2">
      <c r="A3235" s="53">
        <v>1701</v>
      </c>
      <c r="B3235" s="53">
        <v>440</v>
      </c>
      <c r="C3235" s="38" t="s">
        <v>11850</v>
      </c>
      <c r="D3235" s="38" t="s">
        <v>162</v>
      </c>
      <c r="E3235" s="38" t="s">
        <v>10515</v>
      </c>
      <c r="F3235" s="38" t="s">
        <v>11873</v>
      </c>
      <c r="G3235" s="221" t="s">
        <v>10516</v>
      </c>
      <c r="H3235" s="38" t="s">
        <v>13793</v>
      </c>
      <c r="I3235" s="221">
        <v>0.79</v>
      </c>
      <c r="J3235" s="212" t="s">
        <v>17850</v>
      </c>
      <c r="K3235" s="53"/>
    </row>
    <row r="3236" spans="1:11" ht="31.2">
      <c r="A3236" s="53">
        <v>1702</v>
      </c>
      <c r="B3236" s="53">
        <v>441</v>
      </c>
      <c r="C3236" s="38" t="s">
        <v>11850</v>
      </c>
      <c r="D3236" s="38" t="s">
        <v>162</v>
      </c>
      <c r="E3236" s="38" t="s">
        <v>10515</v>
      </c>
      <c r="F3236" s="38" t="s">
        <v>11873</v>
      </c>
      <c r="G3236" s="221" t="s">
        <v>10516</v>
      </c>
      <c r="H3236" s="38" t="s">
        <v>13794</v>
      </c>
      <c r="I3236" s="221">
        <v>6.9819000000000004</v>
      </c>
      <c r="J3236" s="212" t="s">
        <v>17850</v>
      </c>
      <c r="K3236" s="53"/>
    </row>
    <row r="3237" spans="1:11" ht="31.2">
      <c r="A3237" s="53">
        <v>1703</v>
      </c>
      <c r="B3237" s="53">
        <v>442</v>
      </c>
      <c r="C3237" s="38" t="s">
        <v>11850</v>
      </c>
      <c r="D3237" s="38" t="s">
        <v>160</v>
      </c>
      <c r="E3237" s="38" t="s">
        <v>10515</v>
      </c>
      <c r="F3237" s="38" t="s">
        <v>13289</v>
      </c>
      <c r="G3237" s="221" t="s">
        <v>10516</v>
      </c>
      <c r="H3237" s="38" t="s">
        <v>13795</v>
      </c>
      <c r="I3237" s="221">
        <v>5.0277000000000003</v>
      </c>
      <c r="J3237" s="212" t="s">
        <v>17850</v>
      </c>
      <c r="K3237" s="53"/>
    </row>
    <row r="3238" spans="1:11" ht="31.2">
      <c r="A3238" s="53">
        <v>1704</v>
      </c>
      <c r="B3238" s="53">
        <v>443</v>
      </c>
      <c r="C3238" s="38" t="s">
        <v>11853</v>
      </c>
      <c r="D3238" s="38" t="s">
        <v>192</v>
      </c>
      <c r="E3238" s="38" t="s">
        <v>10515</v>
      </c>
      <c r="F3238" s="38" t="s">
        <v>13257</v>
      </c>
      <c r="G3238" s="221" t="s">
        <v>10516</v>
      </c>
      <c r="H3238" s="38" t="s">
        <v>13796</v>
      </c>
      <c r="I3238" s="221">
        <v>3.6122000000000001</v>
      </c>
      <c r="J3238" s="212" t="s">
        <v>17850</v>
      </c>
      <c r="K3238" s="53"/>
    </row>
    <row r="3239" spans="1:11" ht="31.2">
      <c r="A3239" s="53">
        <v>1705</v>
      </c>
      <c r="B3239" s="53">
        <v>444</v>
      </c>
      <c r="C3239" s="38" t="s">
        <v>11853</v>
      </c>
      <c r="D3239" s="38" t="s">
        <v>192</v>
      </c>
      <c r="E3239" s="38" t="s">
        <v>10515</v>
      </c>
      <c r="F3239" s="38" t="s">
        <v>13257</v>
      </c>
      <c r="G3239" s="221" t="s">
        <v>10516</v>
      </c>
      <c r="H3239" s="38" t="s">
        <v>13797</v>
      </c>
      <c r="I3239" s="221">
        <v>6.1245000000000003</v>
      </c>
      <c r="J3239" s="212" t="s">
        <v>17850</v>
      </c>
      <c r="K3239" s="53"/>
    </row>
    <row r="3240" spans="1:11" ht="31.2">
      <c r="A3240" s="53">
        <v>1706</v>
      </c>
      <c r="B3240" s="53">
        <v>445</v>
      </c>
      <c r="C3240" s="38" t="s">
        <v>11853</v>
      </c>
      <c r="D3240" s="38" t="s">
        <v>192</v>
      </c>
      <c r="E3240" s="38" t="s">
        <v>10515</v>
      </c>
      <c r="F3240" s="38" t="s">
        <v>13257</v>
      </c>
      <c r="G3240" s="221" t="s">
        <v>10516</v>
      </c>
      <c r="H3240" s="38" t="s">
        <v>13799</v>
      </c>
      <c r="I3240" s="221">
        <v>7.7774000000000001</v>
      </c>
      <c r="J3240" s="212" t="s">
        <v>17850</v>
      </c>
      <c r="K3240" s="53"/>
    </row>
    <row r="3241" spans="1:11" ht="31.2">
      <c r="A3241" s="53">
        <v>1707</v>
      </c>
      <c r="B3241" s="53">
        <v>446</v>
      </c>
      <c r="C3241" s="38" t="s">
        <v>11853</v>
      </c>
      <c r="D3241" s="38" t="s">
        <v>192</v>
      </c>
      <c r="E3241" s="38" t="s">
        <v>10515</v>
      </c>
      <c r="F3241" s="38" t="s">
        <v>13257</v>
      </c>
      <c r="G3241" s="221" t="s">
        <v>10516</v>
      </c>
      <c r="H3241" s="38" t="s">
        <v>13800</v>
      </c>
      <c r="I3241" s="221">
        <v>3.8666999999999998</v>
      </c>
      <c r="J3241" s="212" t="s">
        <v>17850</v>
      </c>
      <c r="K3241" s="53"/>
    </row>
    <row r="3242" spans="1:11" ht="31.2">
      <c r="A3242" s="53">
        <v>1708</v>
      </c>
      <c r="B3242" s="53">
        <v>447</v>
      </c>
      <c r="C3242" s="38" t="s">
        <v>11853</v>
      </c>
      <c r="D3242" s="38" t="s">
        <v>192</v>
      </c>
      <c r="E3242" s="38" t="s">
        <v>10515</v>
      </c>
      <c r="F3242" s="38" t="s">
        <v>13255</v>
      </c>
      <c r="G3242" s="221" t="s">
        <v>10516</v>
      </c>
      <c r="H3242" s="38" t="s">
        <v>13801</v>
      </c>
      <c r="I3242" s="221">
        <v>11.12</v>
      </c>
      <c r="J3242" s="212" t="s">
        <v>17850</v>
      </c>
      <c r="K3242" s="53"/>
    </row>
    <row r="3243" spans="1:11" ht="31.2">
      <c r="A3243" s="53">
        <v>1709</v>
      </c>
      <c r="B3243" s="53">
        <v>448</v>
      </c>
      <c r="C3243" s="38" t="s">
        <v>11853</v>
      </c>
      <c r="D3243" s="38" t="s">
        <v>194</v>
      </c>
      <c r="E3243" s="38" t="s">
        <v>10515</v>
      </c>
      <c r="F3243" s="38" t="s">
        <v>13257</v>
      </c>
      <c r="G3243" s="221" t="s">
        <v>10516</v>
      </c>
      <c r="H3243" s="38" t="s">
        <v>13802</v>
      </c>
      <c r="I3243" s="221">
        <v>3.0807000000000002</v>
      </c>
      <c r="J3243" s="212" t="s">
        <v>17850</v>
      </c>
      <c r="K3243" s="53"/>
    </row>
    <row r="3244" spans="1:11" ht="31.2">
      <c r="A3244" s="53">
        <v>1710</v>
      </c>
      <c r="B3244" s="53">
        <v>449</v>
      </c>
      <c r="C3244" s="38" t="s">
        <v>11853</v>
      </c>
      <c r="D3244" s="38" t="s">
        <v>192</v>
      </c>
      <c r="E3244" s="38" t="s">
        <v>10515</v>
      </c>
      <c r="F3244" s="38" t="s">
        <v>13257</v>
      </c>
      <c r="G3244" s="221" t="s">
        <v>10516</v>
      </c>
      <c r="H3244" s="38" t="s">
        <v>13803</v>
      </c>
      <c r="I3244" s="221">
        <v>6.2142999999999997</v>
      </c>
      <c r="J3244" s="212" t="s">
        <v>17850</v>
      </c>
      <c r="K3244" s="53"/>
    </row>
    <row r="3245" spans="1:11" ht="31.2">
      <c r="A3245" s="53">
        <v>1711</v>
      </c>
      <c r="B3245" s="53">
        <v>450</v>
      </c>
      <c r="C3245" s="38" t="s">
        <v>11850</v>
      </c>
      <c r="D3245" s="38" t="s">
        <v>162</v>
      </c>
      <c r="E3245" s="38" t="s">
        <v>11861</v>
      </c>
      <c r="F3245" s="38" t="s">
        <v>11873</v>
      </c>
      <c r="G3245" s="221" t="s">
        <v>10516</v>
      </c>
      <c r="H3245" s="38" t="s">
        <v>13804</v>
      </c>
      <c r="I3245" s="221">
        <v>6.9819000000000004</v>
      </c>
      <c r="J3245" s="212" t="s">
        <v>17850</v>
      </c>
      <c r="K3245" s="53"/>
    </row>
    <row r="3246" spans="1:11" ht="31.2">
      <c r="A3246" s="53">
        <v>1712</v>
      </c>
      <c r="B3246" s="53">
        <v>451</v>
      </c>
      <c r="C3246" s="38" t="s">
        <v>11853</v>
      </c>
      <c r="D3246" s="38" t="s">
        <v>192</v>
      </c>
      <c r="E3246" s="38" t="s">
        <v>10515</v>
      </c>
      <c r="F3246" s="38" t="s">
        <v>13257</v>
      </c>
      <c r="G3246" s="221" t="s">
        <v>10516</v>
      </c>
      <c r="H3246" s="38" t="s">
        <v>13805</v>
      </c>
      <c r="I3246" s="221">
        <v>6.4561999999999999</v>
      </c>
      <c r="J3246" s="212" t="s">
        <v>17850</v>
      </c>
      <c r="K3246" s="53"/>
    </row>
    <row r="3247" spans="1:11" ht="31.2">
      <c r="A3247" s="53">
        <v>1713</v>
      </c>
      <c r="B3247" s="53">
        <v>452</v>
      </c>
      <c r="C3247" s="38" t="s">
        <v>11853</v>
      </c>
      <c r="D3247" s="38" t="s">
        <v>192</v>
      </c>
      <c r="E3247" s="38" t="s">
        <v>10515</v>
      </c>
      <c r="F3247" s="38" t="s">
        <v>13257</v>
      </c>
      <c r="G3247" s="221" t="s">
        <v>10516</v>
      </c>
      <c r="H3247" s="38" t="s">
        <v>13806</v>
      </c>
      <c r="I3247" s="221">
        <v>12.431100000000001</v>
      </c>
      <c r="J3247" s="212" t="s">
        <v>17850</v>
      </c>
      <c r="K3247" s="53"/>
    </row>
    <row r="3248" spans="1:11" ht="31.2">
      <c r="A3248" s="53">
        <v>1714</v>
      </c>
      <c r="B3248" s="53">
        <v>453</v>
      </c>
      <c r="C3248" s="38" t="s">
        <v>11850</v>
      </c>
      <c r="D3248" s="38" t="s">
        <v>162</v>
      </c>
      <c r="E3248" s="38" t="s">
        <v>10515</v>
      </c>
      <c r="F3248" s="38" t="s">
        <v>11873</v>
      </c>
      <c r="G3248" s="221" t="s">
        <v>10516</v>
      </c>
      <c r="H3248" s="38" t="s">
        <v>13807</v>
      </c>
      <c r="I3248" s="221">
        <v>6.9626000000000001</v>
      </c>
      <c r="J3248" s="212" t="s">
        <v>17850</v>
      </c>
      <c r="K3248" s="53"/>
    </row>
    <row r="3249" spans="1:11" ht="31.2">
      <c r="A3249" s="53">
        <v>1715</v>
      </c>
      <c r="B3249" s="53">
        <v>454</v>
      </c>
      <c r="C3249" s="38" t="s">
        <v>11853</v>
      </c>
      <c r="D3249" s="38" t="s">
        <v>192</v>
      </c>
      <c r="E3249" s="38" t="s">
        <v>10515</v>
      </c>
      <c r="F3249" s="38" t="s">
        <v>13256</v>
      </c>
      <c r="G3249" s="221" t="s">
        <v>10516</v>
      </c>
      <c r="H3249" s="38" t="s">
        <v>13808</v>
      </c>
      <c r="I3249" s="221">
        <v>4.5769000000000002</v>
      </c>
      <c r="J3249" s="212" t="s">
        <v>17850</v>
      </c>
      <c r="K3249" s="53"/>
    </row>
    <row r="3250" spans="1:11" ht="31.2">
      <c r="A3250" s="53">
        <v>1716</v>
      </c>
      <c r="B3250" s="53">
        <v>455</v>
      </c>
      <c r="C3250" s="38" t="s">
        <v>11850</v>
      </c>
      <c r="D3250" s="38" t="s">
        <v>162</v>
      </c>
      <c r="E3250" s="38" t="s">
        <v>10515</v>
      </c>
      <c r="F3250" s="38" t="s">
        <v>11873</v>
      </c>
      <c r="G3250" s="221" t="s">
        <v>10516</v>
      </c>
      <c r="H3250" s="38" t="s">
        <v>13809</v>
      </c>
      <c r="I3250" s="221">
        <v>8.9855</v>
      </c>
      <c r="J3250" s="212" t="s">
        <v>17850</v>
      </c>
      <c r="K3250" s="53"/>
    </row>
    <row r="3251" spans="1:11" ht="31.2">
      <c r="A3251" s="53">
        <v>1717</v>
      </c>
      <c r="B3251" s="53">
        <v>456</v>
      </c>
      <c r="C3251" s="38" t="s">
        <v>11853</v>
      </c>
      <c r="D3251" s="38" t="s">
        <v>192</v>
      </c>
      <c r="E3251" s="38" t="s">
        <v>10515</v>
      </c>
      <c r="F3251" s="38" t="s">
        <v>13257</v>
      </c>
      <c r="G3251" s="221" t="s">
        <v>10516</v>
      </c>
      <c r="H3251" s="38" t="s">
        <v>13810</v>
      </c>
      <c r="I3251" s="221">
        <v>3.0653000000000001</v>
      </c>
      <c r="J3251" s="212" t="s">
        <v>17850</v>
      </c>
      <c r="K3251" s="53"/>
    </row>
    <row r="3252" spans="1:11" ht="31.2">
      <c r="A3252" s="53">
        <v>1718</v>
      </c>
      <c r="B3252" s="53">
        <v>457</v>
      </c>
      <c r="C3252" s="38" t="s">
        <v>11853</v>
      </c>
      <c r="D3252" s="38" t="s">
        <v>192</v>
      </c>
      <c r="E3252" s="38" t="s">
        <v>10515</v>
      </c>
      <c r="F3252" s="38" t="s">
        <v>13257</v>
      </c>
      <c r="G3252" s="221" t="s">
        <v>10516</v>
      </c>
      <c r="H3252" s="38" t="s">
        <v>13811</v>
      </c>
      <c r="I3252" s="221">
        <v>5.9817999999999998</v>
      </c>
      <c r="J3252" s="212" t="s">
        <v>17850</v>
      </c>
      <c r="K3252" s="53"/>
    </row>
    <row r="3253" spans="1:11" ht="31.2">
      <c r="A3253" s="53">
        <v>1719</v>
      </c>
      <c r="B3253" s="53">
        <v>458</v>
      </c>
      <c r="C3253" s="38" t="s">
        <v>11850</v>
      </c>
      <c r="D3253" s="38" t="s">
        <v>162</v>
      </c>
      <c r="E3253" s="38" t="s">
        <v>10515</v>
      </c>
      <c r="F3253" s="38" t="s">
        <v>11873</v>
      </c>
      <c r="G3253" s="221" t="s">
        <v>10516</v>
      </c>
      <c r="H3253" s="38" t="s">
        <v>13812</v>
      </c>
      <c r="I3253" s="221">
        <v>6.9819000000000004</v>
      </c>
      <c r="J3253" s="212" t="s">
        <v>17850</v>
      </c>
      <c r="K3253" s="53"/>
    </row>
    <row r="3254" spans="1:11" ht="31.2">
      <c r="A3254" s="53">
        <v>1720</v>
      </c>
      <c r="B3254" s="53">
        <v>459</v>
      </c>
      <c r="C3254" s="38" t="s">
        <v>11853</v>
      </c>
      <c r="D3254" s="38" t="s">
        <v>192</v>
      </c>
      <c r="E3254" s="38" t="s">
        <v>10515</v>
      </c>
      <c r="F3254" s="38" t="s">
        <v>13257</v>
      </c>
      <c r="G3254" s="221" t="s">
        <v>10516</v>
      </c>
      <c r="H3254" s="38" t="s">
        <v>13813</v>
      </c>
      <c r="I3254" s="221">
        <v>4.6214000000000004</v>
      </c>
      <c r="J3254" s="212" t="s">
        <v>17850</v>
      </c>
      <c r="K3254" s="56"/>
    </row>
    <row r="3255" spans="1:11" ht="46.8">
      <c r="A3255" s="53">
        <v>1721</v>
      </c>
      <c r="B3255" s="53">
        <v>460</v>
      </c>
      <c r="C3255" s="38" t="s">
        <v>11853</v>
      </c>
      <c r="D3255" s="38" t="s">
        <v>188</v>
      </c>
      <c r="E3255" s="38" t="s">
        <v>10518</v>
      </c>
      <c r="F3255" s="38" t="s">
        <v>13259</v>
      </c>
      <c r="G3255" s="221" t="s">
        <v>10516</v>
      </c>
      <c r="H3255" s="38" t="s">
        <v>13814</v>
      </c>
      <c r="I3255" s="221">
        <v>2</v>
      </c>
      <c r="J3255" s="212" t="s">
        <v>17850</v>
      </c>
      <c r="K3255" s="53"/>
    </row>
    <row r="3256" spans="1:11" ht="31.2">
      <c r="A3256" s="53">
        <v>1722</v>
      </c>
      <c r="B3256" s="53">
        <v>461</v>
      </c>
      <c r="C3256" s="38" t="s">
        <v>11850</v>
      </c>
      <c r="D3256" s="38" t="s">
        <v>162</v>
      </c>
      <c r="E3256" s="38" t="s">
        <v>10518</v>
      </c>
      <c r="F3256" s="38" t="s">
        <v>11873</v>
      </c>
      <c r="G3256" s="221" t="s">
        <v>10516</v>
      </c>
      <c r="H3256" s="38" t="s">
        <v>13815</v>
      </c>
      <c r="I3256" s="221">
        <v>2</v>
      </c>
      <c r="J3256" s="212" t="s">
        <v>17850</v>
      </c>
      <c r="K3256" s="53"/>
    </row>
    <row r="3257" spans="1:11" ht="31.2">
      <c r="A3257" s="53">
        <v>1723</v>
      </c>
      <c r="B3257" s="53">
        <v>462</v>
      </c>
      <c r="C3257" s="38" t="s">
        <v>11853</v>
      </c>
      <c r="D3257" s="38" t="s">
        <v>192</v>
      </c>
      <c r="E3257" s="38" t="s">
        <v>10515</v>
      </c>
      <c r="F3257" s="38" t="s">
        <v>13257</v>
      </c>
      <c r="G3257" s="221" t="s">
        <v>10516</v>
      </c>
      <c r="H3257" s="38" t="s">
        <v>13816</v>
      </c>
      <c r="I3257" s="221">
        <v>3.7736000000000001</v>
      </c>
      <c r="J3257" s="212" t="s">
        <v>17850</v>
      </c>
      <c r="K3257" s="53"/>
    </row>
    <row r="3258" spans="1:11" ht="31.2">
      <c r="A3258" s="53">
        <v>1724</v>
      </c>
      <c r="B3258" s="53">
        <v>463</v>
      </c>
      <c r="C3258" s="38" t="s">
        <v>11853</v>
      </c>
      <c r="D3258" s="38" t="s">
        <v>192</v>
      </c>
      <c r="E3258" s="38" t="s">
        <v>10515</v>
      </c>
      <c r="F3258" s="38" t="s">
        <v>13257</v>
      </c>
      <c r="G3258" s="221" t="s">
        <v>10516</v>
      </c>
      <c r="H3258" s="38" t="s">
        <v>13817</v>
      </c>
      <c r="I3258" s="221">
        <v>6.2374000000000001</v>
      </c>
      <c r="J3258" s="212" t="s">
        <v>17850</v>
      </c>
      <c r="K3258" s="53"/>
    </row>
    <row r="3259" spans="1:11" ht="31.2">
      <c r="A3259" s="53">
        <v>1725</v>
      </c>
      <c r="B3259" s="53">
        <v>464</v>
      </c>
      <c r="C3259" s="38" t="s">
        <v>11853</v>
      </c>
      <c r="D3259" s="38" t="s">
        <v>192</v>
      </c>
      <c r="E3259" s="38" t="s">
        <v>10515</v>
      </c>
      <c r="F3259" s="38" t="s">
        <v>13257</v>
      </c>
      <c r="G3259" s="221" t="s">
        <v>10516</v>
      </c>
      <c r="H3259" s="38" t="s">
        <v>13818</v>
      </c>
      <c r="I3259" s="221">
        <v>6.1590999999999996</v>
      </c>
      <c r="J3259" s="212" t="s">
        <v>17850</v>
      </c>
      <c r="K3259" s="53"/>
    </row>
    <row r="3260" spans="1:11" ht="31.2">
      <c r="A3260" s="53">
        <v>1726</v>
      </c>
      <c r="B3260" s="53">
        <v>465</v>
      </c>
      <c r="C3260" s="38" t="s">
        <v>11853</v>
      </c>
      <c r="D3260" s="38" t="s">
        <v>192</v>
      </c>
      <c r="E3260" s="38" t="s">
        <v>10515</v>
      </c>
      <c r="F3260" s="38" t="s">
        <v>13255</v>
      </c>
      <c r="G3260" s="221" t="s">
        <v>10516</v>
      </c>
      <c r="H3260" s="38" t="s">
        <v>13819</v>
      </c>
      <c r="I3260" s="221">
        <v>5.56</v>
      </c>
      <c r="J3260" s="212" t="s">
        <v>17850</v>
      </c>
      <c r="K3260" s="53"/>
    </row>
    <row r="3261" spans="1:11" ht="31.2">
      <c r="A3261" s="53">
        <v>1727</v>
      </c>
      <c r="B3261" s="53">
        <v>466</v>
      </c>
      <c r="C3261" s="38" t="s">
        <v>11853</v>
      </c>
      <c r="D3261" s="38" t="s">
        <v>192</v>
      </c>
      <c r="E3261" s="38" t="s">
        <v>10515</v>
      </c>
      <c r="F3261" s="38" t="s">
        <v>13257</v>
      </c>
      <c r="G3261" s="221" t="s">
        <v>10516</v>
      </c>
      <c r="H3261" s="38" t="s">
        <v>13820</v>
      </c>
      <c r="I3261" s="221">
        <v>5.7500000000000002E-2</v>
      </c>
      <c r="J3261" s="212" t="s">
        <v>17850</v>
      </c>
      <c r="K3261" s="53"/>
    </row>
    <row r="3262" spans="1:11" ht="31.2">
      <c r="A3262" s="53">
        <v>1728</v>
      </c>
      <c r="B3262" s="53">
        <v>467</v>
      </c>
      <c r="C3262" s="38" t="s">
        <v>11853</v>
      </c>
      <c r="D3262" s="38" t="s">
        <v>192</v>
      </c>
      <c r="E3262" s="38" t="s">
        <v>10515</v>
      </c>
      <c r="F3262" s="38" t="s">
        <v>13256</v>
      </c>
      <c r="G3262" s="221" t="s">
        <v>10516</v>
      </c>
      <c r="H3262" s="38" t="s">
        <v>13821</v>
      </c>
      <c r="I3262" s="221">
        <v>4.5641999999999996</v>
      </c>
      <c r="J3262" s="212" t="s">
        <v>17850</v>
      </c>
      <c r="K3262" s="53"/>
    </row>
    <row r="3263" spans="1:11" ht="31.2">
      <c r="A3263" s="53">
        <v>1729</v>
      </c>
      <c r="B3263" s="53">
        <v>468</v>
      </c>
      <c r="C3263" s="38" t="s">
        <v>11850</v>
      </c>
      <c r="D3263" s="38" t="s">
        <v>162</v>
      </c>
      <c r="E3263" s="38" t="s">
        <v>10515</v>
      </c>
      <c r="F3263" s="38" t="s">
        <v>11873</v>
      </c>
      <c r="G3263" s="221" t="s">
        <v>10516</v>
      </c>
      <c r="H3263" s="38" t="s">
        <v>13822</v>
      </c>
      <c r="I3263" s="221">
        <v>6.7411000000000003</v>
      </c>
      <c r="J3263" s="212" t="s">
        <v>17850</v>
      </c>
      <c r="K3263" s="53"/>
    </row>
    <row r="3264" spans="1:11" ht="31.2">
      <c r="A3264" s="53">
        <v>1730</v>
      </c>
      <c r="B3264" s="53">
        <v>469</v>
      </c>
      <c r="C3264" s="38" t="s">
        <v>11853</v>
      </c>
      <c r="D3264" s="38" t="s">
        <v>192</v>
      </c>
      <c r="E3264" s="38" t="s">
        <v>10515</v>
      </c>
      <c r="F3264" s="38" t="s">
        <v>13257</v>
      </c>
      <c r="G3264" s="221" t="s">
        <v>10516</v>
      </c>
      <c r="H3264" s="38" t="s">
        <v>13823</v>
      </c>
      <c r="I3264" s="221">
        <v>6.4255000000000004</v>
      </c>
      <c r="J3264" s="212" t="s">
        <v>17850</v>
      </c>
      <c r="K3264" s="53"/>
    </row>
    <row r="3265" spans="1:11" ht="31.2">
      <c r="A3265" s="53">
        <v>1731</v>
      </c>
      <c r="B3265" s="53">
        <v>470</v>
      </c>
      <c r="C3265" s="38" t="s">
        <v>11853</v>
      </c>
      <c r="D3265" s="38" t="s">
        <v>192</v>
      </c>
      <c r="E3265" s="38" t="s">
        <v>10515</v>
      </c>
      <c r="F3265" s="38" t="s">
        <v>13257</v>
      </c>
      <c r="G3265" s="221" t="s">
        <v>10516</v>
      </c>
      <c r="H3265" s="38" t="s">
        <v>13824</v>
      </c>
      <c r="I3265" s="221">
        <v>7.7331000000000003</v>
      </c>
      <c r="J3265" s="212" t="s">
        <v>17850</v>
      </c>
      <c r="K3265" s="53"/>
    </row>
    <row r="3266" spans="1:11" ht="31.2">
      <c r="A3266" s="53">
        <v>1732</v>
      </c>
      <c r="B3266" s="53">
        <v>471</v>
      </c>
      <c r="C3266" s="38" t="s">
        <v>11853</v>
      </c>
      <c r="D3266" s="38" t="s">
        <v>192</v>
      </c>
      <c r="E3266" s="38" t="s">
        <v>10515</v>
      </c>
      <c r="F3266" s="38" t="s">
        <v>13257</v>
      </c>
      <c r="G3266" s="221" t="s">
        <v>10516</v>
      </c>
      <c r="H3266" s="38" t="s">
        <v>13825</v>
      </c>
      <c r="I3266" s="221">
        <v>2.8984999999999999</v>
      </c>
      <c r="J3266" s="212" t="s">
        <v>17850</v>
      </c>
      <c r="K3266" s="53"/>
    </row>
    <row r="3267" spans="1:11" ht="31.2">
      <c r="A3267" s="53">
        <v>1733</v>
      </c>
      <c r="B3267" s="53">
        <v>472</v>
      </c>
      <c r="C3267" s="38" t="s">
        <v>11853</v>
      </c>
      <c r="D3267" s="38" t="s">
        <v>192</v>
      </c>
      <c r="E3267" s="38" t="s">
        <v>10515</v>
      </c>
      <c r="F3267" s="38" t="s">
        <v>13256</v>
      </c>
      <c r="G3267" s="221" t="s">
        <v>10516</v>
      </c>
      <c r="H3267" s="38" t="s">
        <v>13827</v>
      </c>
      <c r="I3267" s="221">
        <v>2.9121000000000001</v>
      </c>
      <c r="J3267" s="212" t="s">
        <v>17850</v>
      </c>
      <c r="K3267" s="53"/>
    </row>
    <row r="3268" spans="1:11" ht="31.2">
      <c r="A3268" s="53">
        <v>1734</v>
      </c>
      <c r="B3268" s="53">
        <v>473</v>
      </c>
      <c r="C3268" s="38" t="s">
        <v>11853</v>
      </c>
      <c r="D3268" s="38" t="s">
        <v>192</v>
      </c>
      <c r="E3268" s="38" t="s">
        <v>10515</v>
      </c>
      <c r="F3268" s="38" t="s">
        <v>13257</v>
      </c>
      <c r="G3268" s="221" t="s">
        <v>10516</v>
      </c>
      <c r="H3268" s="38" t="s">
        <v>13828</v>
      </c>
      <c r="I3268" s="221">
        <v>3.5506000000000002</v>
      </c>
      <c r="J3268" s="212" t="s">
        <v>17850</v>
      </c>
      <c r="K3268" s="53"/>
    </row>
    <row r="3269" spans="1:11" ht="31.2">
      <c r="A3269" s="53">
        <v>1735</v>
      </c>
      <c r="B3269" s="53">
        <v>474</v>
      </c>
      <c r="C3269" s="38" t="s">
        <v>11853</v>
      </c>
      <c r="D3269" s="38" t="s">
        <v>192</v>
      </c>
      <c r="E3269" s="38" t="s">
        <v>10515</v>
      </c>
      <c r="F3269" s="38" t="s">
        <v>13257</v>
      </c>
      <c r="G3269" s="221" t="s">
        <v>10516</v>
      </c>
      <c r="H3269" s="38" t="s">
        <v>13829</v>
      </c>
      <c r="I3269" s="221">
        <v>6.0948000000000002</v>
      </c>
      <c r="J3269" s="212" t="s">
        <v>17850</v>
      </c>
      <c r="K3269" s="53"/>
    </row>
    <row r="3270" spans="1:11" ht="46.8">
      <c r="A3270" s="53">
        <v>1736</v>
      </c>
      <c r="B3270" s="53">
        <v>475</v>
      </c>
      <c r="C3270" s="38" t="s">
        <v>11853</v>
      </c>
      <c r="D3270" s="38" t="s">
        <v>191</v>
      </c>
      <c r="E3270" s="38" t="s">
        <v>10515</v>
      </c>
      <c r="F3270" s="38" t="s">
        <v>13261</v>
      </c>
      <c r="G3270" s="221" t="s">
        <v>10516</v>
      </c>
      <c r="H3270" s="38" t="s">
        <v>13830</v>
      </c>
      <c r="I3270" s="221">
        <v>224.7441</v>
      </c>
      <c r="J3270" s="212" t="s">
        <v>17850</v>
      </c>
      <c r="K3270" s="53"/>
    </row>
    <row r="3271" spans="1:11" ht="46.8">
      <c r="A3271" s="53">
        <v>1737</v>
      </c>
      <c r="B3271" s="53">
        <v>476</v>
      </c>
      <c r="C3271" s="38" t="s">
        <v>11853</v>
      </c>
      <c r="D3271" s="38" t="s">
        <v>188</v>
      </c>
      <c r="E3271" s="38" t="s">
        <v>10515</v>
      </c>
      <c r="F3271" s="38" t="s">
        <v>13281</v>
      </c>
      <c r="G3271" s="221" t="s">
        <v>10516</v>
      </c>
      <c r="H3271" s="38" t="s">
        <v>13831</v>
      </c>
      <c r="I3271" s="221">
        <v>6.8433999999999999</v>
      </c>
      <c r="J3271" s="212" t="s">
        <v>17850</v>
      </c>
      <c r="K3271" s="53"/>
    </row>
    <row r="3272" spans="1:11" ht="31.2">
      <c r="A3272" s="53">
        <v>1738</v>
      </c>
      <c r="B3272" s="53">
        <v>477</v>
      </c>
      <c r="C3272" s="38" t="s">
        <v>11853</v>
      </c>
      <c r="D3272" s="38" t="s">
        <v>192</v>
      </c>
      <c r="E3272" s="38" t="s">
        <v>10515</v>
      </c>
      <c r="F3272" s="38" t="s">
        <v>13257</v>
      </c>
      <c r="G3272" s="221" t="s">
        <v>10516</v>
      </c>
      <c r="H3272" s="38" t="s">
        <v>13832</v>
      </c>
      <c r="I3272" s="221">
        <v>6.1714000000000002</v>
      </c>
      <c r="J3272" s="212" t="s">
        <v>17850</v>
      </c>
      <c r="K3272" s="53"/>
    </row>
    <row r="3273" spans="1:11" ht="31.2">
      <c r="A3273" s="53">
        <v>1739</v>
      </c>
      <c r="B3273" s="53">
        <v>478</v>
      </c>
      <c r="C3273" s="38" t="s">
        <v>11853</v>
      </c>
      <c r="D3273" s="38" t="s">
        <v>192</v>
      </c>
      <c r="E3273" s="38" t="s">
        <v>10515</v>
      </c>
      <c r="F3273" s="38" t="s">
        <v>13257</v>
      </c>
      <c r="G3273" s="221" t="s">
        <v>10516</v>
      </c>
      <c r="H3273" s="38" t="s">
        <v>13833</v>
      </c>
      <c r="I3273" s="221">
        <v>4.8741000000000003</v>
      </c>
      <c r="J3273" s="212" t="s">
        <v>17850</v>
      </c>
      <c r="K3273" s="53"/>
    </row>
    <row r="3274" spans="1:11" ht="31.2">
      <c r="A3274" s="53">
        <v>1740</v>
      </c>
      <c r="B3274" s="53">
        <v>479</v>
      </c>
      <c r="C3274" s="38" t="s">
        <v>11853</v>
      </c>
      <c r="D3274" s="38" t="s">
        <v>192</v>
      </c>
      <c r="E3274" s="38" t="s">
        <v>10515</v>
      </c>
      <c r="F3274" s="38" t="s">
        <v>13256</v>
      </c>
      <c r="G3274" s="221" t="s">
        <v>10516</v>
      </c>
      <c r="H3274" s="38" t="s">
        <v>13834</v>
      </c>
      <c r="I3274" s="221">
        <v>4.6612999999999998</v>
      </c>
      <c r="J3274" s="212" t="s">
        <v>17850</v>
      </c>
      <c r="K3274" s="53"/>
    </row>
    <row r="3275" spans="1:11" ht="31.2">
      <c r="A3275" s="53">
        <v>1741</v>
      </c>
      <c r="B3275" s="53">
        <v>480</v>
      </c>
      <c r="C3275" s="38" t="s">
        <v>11853</v>
      </c>
      <c r="D3275" s="38" t="s">
        <v>192</v>
      </c>
      <c r="E3275" s="38" t="s">
        <v>10515</v>
      </c>
      <c r="F3275" s="38" t="s">
        <v>13257</v>
      </c>
      <c r="G3275" s="221" t="s">
        <v>10516</v>
      </c>
      <c r="H3275" s="38" t="s">
        <v>13835</v>
      </c>
      <c r="I3275" s="221">
        <v>9.1029999999999998</v>
      </c>
      <c r="J3275" s="212" t="s">
        <v>17850</v>
      </c>
      <c r="K3275" s="53"/>
    </row>
    <row r="3276" spans="1:11" ht="31.2">
      <c r="A3276" s="53">
        <v>1742</v>
      </c>
      <c r="B3276" s="53">
        <v>481</v>
      </c>
      <c r="C3276" s="38" t="s">
        <v>11853</v>
      </c>
      <c r="D3276" s="38" t="s">
        <v>191</v>
      </c>
      <c r="E3276" s="38" t="s">
        <v>10515</v>
      </c>
      <c r="F3276" s="38" t="s">
        <v>13282</v>
      </c>
      <c r="G3276" s="221" t="s">
        <v>10516</v>
      </c>
      <c r="H3276" s="38" t="s">
        <v>13836</v>
      </c>
      <c r="I3276" s="221">
        <v>3.6158999999999999</v>
      </c>
      <c r="J3276" s="212" t="s">
        <v>17850</v>
      </c>
      <c r="K3276" s="53"/>
    </row>
    <row r="3277" spans="1:11" ht="31.2">
      <c r="A3277" s="53">
        <v>1743</v>
      </c>
      <c r="B3277" s="53">
        <v>482</v>
      </c>
      <c r="C3277" s="38" t="s">
        <v>11853</v>
      </c>
      <c r="D3277" s="38" t="s">
        <v>192</v>
      </c>
      <c r="E3277" s="38" t="s">
        <v>10515</v>
      </c>
      <c r="F3277" s="38" t="s">
        <v>13256</v>
      </c>
      <c r="G3277" s="221" t="s">
        <v>10516</v>
      </c>
      <c r="H3277" s="38" t="s">
        <v>13837</v>
      </c>
      <c r="I3277" s="221">
        <v>0.32990000000000003</v>
      </c>
      <c r="J3277" s="212" t="s">
        <v>17850</v>
      </c>
      <c r="K3277" s="53"/>
    </row>
    <row r="3278" spans="1:11" ht="31.2">
      <c r="A3278" s="53">
        <v>1744</v>
      </c>
      <c r="B3278" s="53">
        <v>483</v>
      </c>
      <c r="C3278" s="38" t="s">
        <v>11853</v>
      </c>
      <c r="D3278" s="38" t="s">
        <v>192</v>
      </c>
      <c r="E3278" s="38" t="s">
        <v>10515</v>
      </c>
      <c r="F3278" s="38" t="s">
        <v>13255</v>
      </c>
      <c r="G3278" s="221" t="s">
        <v>10516</v>
      </c>
      <c r="H3278" s="38" t="s">
        <v>13838</v>
      </c>
      <c r="I3278" s="221">
        <v>5.6760999999999999</v>
      </c>
      <c r="J3278" s="212" t="s">
        <v>17850</v>
      </c>
      <c r="K3278" s="53"/>
    </row>
    <row r="3279" spans="1:11" ht="31.2">
      <c r="A3279" s="53">
        <v>1745</v>
      </c>
      <c r="B3279" s="53">
        <v>484</v>
      </c>
      <c r="C3279" s="38" t="s">
        <v>11853</v>
      </c>
      <c r="D3279" s="38" t="s">
        <v>192</v>
      </c>
      <c r="E3279" s="38" t="s">
        <v>10515</v>
      </c>
      <c r="F3279" s="38" t="s">
        <v>13257</v>
      </c>
      <c r="G3279" s="221" t="s">
        <v>10516</v>
      </c>
      <c r="H3279" s="38" t="s">
        <v>13839</v>
      </c>
      <c r="I3279" s="221">
        <v>3.6128999999999998</v>
      </c>
      <c r="J3279" s="212" t="s">
        <v>17850</v>
      </c>
      <c r="K3279" s="53"/>
    </row>
    <row r="3280" spans="1:11" ht="31.2">
      <c r="A3280" s="53">
        <v>1746</v>
      </c>
      <c r="B3280" s="53">
        <v>485</v>
      </c>
      <c r="C3280" s="38" t="s">
        <v>11853</v>
      </c>
      <c r="D3280" s="38" t="s">
        <v>192</v>
      </c>
      <c r="E3280" s="38" t="s">
        <v>10515</v>
      </c>
      <c r="F3280" s="38" t="s">
        <v>13257</v>
      </c>
      <c r="G3280" s="221" t="s">
        <v>10516</v>
      </c>
      <c r="H3280" s="38" t="s">
        <v>13840</v>
      </c>
      <c r="I3280" s="221">
        <v>5.2915999999999999</v>
      </c>
      <c r="J3280" s="212" t="s">
        <v>17850</v>
      </c>
      <c r="K3280" s="53"/>
    </row>
    <row r="3281" spans="1:11" ht="31.2">
      <c r="A3281" s="53">
        <v>1747</v>
      </c>
      <c r="B3281" s="53">
        <v>486</v>
      </c>
      <c r="C3281" s="38" t="s">
        <v>11850</v>
      </c>
      <c r="D3281" s="38" t="s">
        <v>162</v>
      </c>
      <c r="E3281" s="38" t="s">
        <v>10515</v>
      </c>
      <c r="F3281" s="38" t="s">
        <v>11873</v>
      </c>
      <c r="G3281" s="221" t="s">
        <v>10516</v>
      </c>
      <c r="H3281" s="38" t="s">
        <v>13841</v>
      </c>
      <c r="I3281" s="221">
        <v>3.6435</v>
      </c>
      <c r="J3281" s="212" t="s">
        <v>17850</v>
      </c>
      <c r="K3281" s="53"/>
    </row>
    <row r="3282" spans="1:11" ht="31.2">
      <c r="A3282" s="53">
        <v>1748</v>
      </c>
      <c r="B3282" s="53">
        <v>487</v>
      </c>
      <c r="C3282" s="38" t="s">
        <v>11853</v>
      </c>
      <c r="D3282" s="38" t="s">
        <v>192</v>
      </c>
      <c r="E3282" s="38" t="s">
        <v>10515</v>
      </c>
      <c r="F3282" s="38" t="s">
        <v>13256</v>
      </c>
      <c r="G3282" s="221" t="s">
        <v>10516</v>
      </c>
      <c r="H3282" s="38" t="s">
        <v>13842</v>
      </c>
      <c r="I3282" s="221">
        <v>3.4323999999999999</v>
      </c>
      <c r="J3282" s="212" t="s">
        <v>17850</v>
      </c>
      <c r="K3282" s="53"/>
    </row>
    <row r="3283" spans="1:11" ht="31.2">
      <c r="A3283" s="53">
        <v>1749</v>
      </c>
      <c r="B3283" s="53">
        <v>488</v>
      </c>
      <c r="C3283" s="38" t="s">
        <v>11853</v>
      </c>
      <c r="D3283" s="38" t="s">
        <v>192</v>
      </c>
      <c r="E3283" s="38" t="s">
        <v>10515</v>
      </c>
      <c r="F3283" s="38" t="s">
        <v>13256</v>
      </c>
      <c r="G3283" s="221" t="s">
        <v>10516</v>
      </c>
      <c r="H3283" s="38" t="s">
        <v>13843</v>
      </c>
      <c r="I3283" s="221">
        <v>4.5252999999999997</v>
      </c>
      <c r="J3283" s="212" t="s">
        <v>17850</v>
      </c>
      <c r="K3283" s="53"/>
    </row>
    <row r="3284" spans="1:11" ht="31.2">
      <c r="A3284" s="53">
        <v>1750</v>
      </c>
      <c r="B3284" s="53">
        <v>489</v>
      </c>
      <c r="C3284" s="38" t="s">
        <v>11853</v>
      </c>
      <c r="D3284" s="38" t="s">
        <v>192</v>
      </c>
      <c r="E3284" s="38" t="s">
        <v>13244</v>
      </c>
      <c r="F3284" s="38" t="s">
        <v>13256</v>
      </c>
      <c r="G3284" s="221" t="s">
        <v>10516</v>
      </c>
      <c r="H3284" s="38" t="s">
        <v>13844</v>
      </c>
      <c r="I3284" s="221">
        <v>4.4848999999999997</v>
      </c>
      <c r="J3284" s="212" t="s">
        <v>17850</v>
      </c>
      <c r="K3284" s="53"/>
    </row>
    <row r="3285" spans="1:11" ht="31.2">
      <c r="A3285" s="53">
        <v>1751</v>
      </c>
      <c r="B3285" s="53">
        <v>490</v>
      </c>
      <c r="C3285" s="38" t="s">
        <v>11853</v>
      </c>
      <c r="D3285" s="38" t="s">
        <v>192</v>
      </c>
      <c r="E3285" s="38" t="s">
        <v>10515</v>
      </c>
      <c r="F3285" s="38" t="s">
        <v>13257</v>
      </c>
      <c r="G3285" s="221" t="s">
        <v>10516</v>
      </c>
      <c r="H3285" s="38" t="s">
        <v>13845</v>
      </c>
      <c r="I3285" s="221">
        <v>3.2656999999999998</v>
      </c>
      <c r="J3285" s="212" t="s">
        <v>17850</v>
      </c>
      <c r="K3285" s="53"/>
    </row>
    <row r="3286" spans="1:11" ht="31.2">
      <c r="A3286" s="53">
        <v>1752</v>
      </c>
      <c r="B3286" s="53">
        <v>491</v>
      </c>
      <c r="C3286" s="38" t="s">
        <v>11853</v>
      </c>
      <c r="D3286" s="38" t="s">
        <v>192</v>
      </c>
      <c r="E3286" s="38" t="s">
        <v>10515</v>
      </c>
      <c r="F3286" s="38" t="s">
        <v>13257</v>
      </c>
      <c r="G3286" s="221" t="s">
        <v>10516</v>
      </c>
      <c r="H3286" s="38" t="s">
        <v>13846</v>
      </c>
      <c r="I3286" s="221">
        <v>7.8037000000000001</v>
      </c>
      <c r="J3286" s="212" t="s">
        <v>17850</v>
      </c>
      <c r="K3286" s="53"/>
    </row>
    <row r="3287" spans="1:11" ht="31.2">
      <c r="A3287" s="53">
        <v>1753</v>
      </c>
      <c r="B3287" s="53">
        <v>492</v>
      </c>
      <c r="C3287" s="38" t="s">
        <v>11853</v>
      </c>
      <c r="D3287" s="38" t="s">
        <v>192</v>
      </c>
      <c r="E3287" s="38" t="s">
        <v>10515</v>
      </c>
      <c r="F3287" s="38" t="s">
        <v>13256</v>
      </c>
      <c r="G3287" s="221" t="s">
        <v>10516</v>
      </c>
      <c r="H3287" s="38" t="s">
        <v>13847</v>
      </c>
      <c r="I3287" s="221">
        <v>4.7637999999999998</v>
      </c>
      <c r="J3287" s="212" t="s">
        <v>17850</v>
      </c>
      <c r="K3287" s="53"/>
    </row>
    <row r="3288" spans="1:11" ht="31.2">
      <c r="A3288" s="53">
        <v>1754</v>
      </c>
      <c r="B3288" s="53">
        <v>493</v>
      </c>
      <c r="C3288" s="38" t="s">
        <v>11853</v>
      </c>
      <c r="D3288" s="38" t="s">
        <v>192</v>
      </c>
      <c r="E3288" s="38" t="s">
        <v>10515</v>
      </c>
      <c r="F3288" s="38" t="s">
        <v>13256</v>
      </c>
      <c r="G3288" s="221" t="s">
        <v>10516</v>
      </c>
      <c r="H3288" s="38" t="s">
        <v>13848</v>
      </c>
      <c r="I3288" s="221">
        <v>0.75419999999999998</v>
      </c>
      <c r="J3288" s="212" t="s">
        <v>17850</v>
      </c>
      <c r="K3288" s="53"/>
    </row>
    <row r="3289" spans="1:11" ht="31.2">
      <c r="A3289" s="53">
        <v>1755</v>
      </c>
      <c r="B3289" s="53">
        <v>494</v>
      </c>
      <c r="C3289" s="38" t="s">
        <v>11853</v>
      </c>
      <c r="D3289" s="38" t="s">
        <v>192</v>
      </c>
      <c r="E3289" s="38" t="s">
        <v>13244</v>
      </c>
      <c r="F3289" s="38" t="s">
        <v>13257</v>
      </c>
      <c r="G3289" s="221" t="s">
        <v>10516</v>
      </c>
      <c r="H3289" s="38" t="s">
        <v>13849</v>
      </c>
      <c r="I3289" s="221">
        <v>6.2156000000000002</v>
      </c>
      <c r="J3289" s="212" t="s">
        <v>17850</v>
      </c>
      <c r="K3289" s="53"/>
    </row>
    <row r="3290" spans="1:11" ht="31.2">
      <c r="A3290" s="53">
        <v>1756</v>
      </c>
      <c r="B3290" s="53">
        <v>495</v>
      </c>
      <c r="C3290" s="38" t="s">
        <v>11850</v>
      </c>
      <c r="D3290" s="38" t="s">
        <v>162</v>
      </c>
      <c r="E3290" s="38" t="s">
        <v>10515</v>
      </c>
      <c r="F3290" s="38" t="s">
        <v>11873</v>
      </c>
      <c r="G3290" s="221" t="s">
        <v>10516</v>
      </c>
      <c r="H3290" s="38" t="s">
        <v>13850</v>
      </c>
      <c r="I3290" s="221">
        <v>3.4609999999999999</v>
      </c>
      <c r="J3290" s="212" t="s">
        <v>17850</v>
      </c>
      <c r="K3290" s="53"/>
    </row>
    <row r="3291" spans="1:11" ht="31.2">
      <c r="A3291" s="53">
        <v>1757</v>
      </c>
      <c r="B3291" s="53">
        <v>496</v>
      </c>
      <c r="C3291" s="38" t="s">
        <v>11853</v>
      </c>
      <c r="D3291" s="38" t="s">
        <v>192</v>
      </c>
      <c r="E3291" s="38" t="s">
        <v>10515</v>
      </c>
      <c r="F3291" s="38" t="s">
        <v>13255</v>
      </c>
      <c r="G3291" s="221" t="s">
        <v>10516</v>
      </c>
      <c r="H3291" s="38" t="s">
        <v>13851</v>
      </c>
      <c r="I3291" s="221">
        <v>5.56</v>
      </c>
      <c r="J3291" s="212" t="s">
        <v>17850</v>
      </c>
      <c r="K3291" s="53"/>
    </row>
    <row r="3292" spans="1:11" ht="31.2">
      <c r="A3292" s="53">
        <v>1758</v>
      </c>
      <c r="B3292" s="53">
        <v>497</v>
      </c>
      <c r="C3292" s="38" t="s">
        <v>11853</v>
      </c>
      <c r="D3292" s="38" t="s">
        <v>192</v>
      </c>
      <c r="E3292" s="38" t="s">
        <v>10515</v>
      </c>
      <c r="F3292" s="38" t="s">
        <v>13257</v>
      </c>
      <c r="G3292" s="221" t="s">
        <v>10516</v>
      </c>
      <c r="H3292" s="38" t="s">
        <v>13852</v>
      </c>
      <c r="I3292" s="221">
        <v>3.2128000000000001</v>
      </c>
      <c r="J3292" s="212" t="s">
        <v>17850</v>
      </c>
      <c r="K3292" s="53"/>
    </row>
    <row r="3293" spans="1:11" ht="31.2">
      <c r="A3293" s="53">
        <v>1759</v>
      </c>
      <c r="B3293" s="53">
        <v>498</v>
      </c>
      <c r="C3293" s="38" t="s">
        <v>11853</v>
      </c>
      <c r="D3293" s="38" t="s">
        <v>192</v>
      </c>
      <c r="E3293" s="38" t="s">
        <v>10515</v>
      </c>
      <c r="F3293" s="38" t="s">
        <v>13255</v>
      </c>
      <c r="G3293" s="221" t="s">
        <v>10516</v>
      </c>
      <c r="H3293" s="38" t="s">
        <v>13853</v>
      </c>
      <c r="I3293" s="221">
        <v>5.9</v>
      </c>
      <c r="J3293" s="212" t="s">
        <v>17850</v>
      </c>
      <c r="K3293" s="53"/>
    </row>
    <row r="3294" spans="1:11" ht="31.2">
      <c r="A3294" s="53">
        <v>1760</v>
      </c>
      <c r="B3294" s="53">
        <v>499</v>
      </c>
      <c r="C3294" s="38" t="s">
        <v>11853</v>
      </c>
      <c r="D3294" s="38" t="s">
        <v>192</v>
      </c>
      <c r="E3294" s="38" t="s">
        <v>10515</v>
      </c>
      <c r="F3294" s="38" t="s">
        <v>13257</v>
      </c>
      <c r="G3294" s="221" t="s">
        <v>10516</v>
      </c>
      <c r="H3294" s="38" t="s">
        <v>13854</v>
      </c>
      <c r="I3294" s="221">
        <v>3.2393999999999998</v>
      </c>
      <c r="J3294" s="212" t="s">
        <v>17850</v>
      </c>
      <c r="K3294" s="53"/>
    </row>
    <row r="3295" spans="1:11" ht="31.2">
      <c r="A3295" s="53">
        <v>1761</v>
      </c>
      <c r="B3295" s="53">
        <v>500</v>
      </c>
      <c r="C3295" s="38" t="s">
        <v>11853</v>
      </c>
      <c r="D3295" s="38" t="s">
        <v>192</v>
      </c>
      <c r="E3295" s="38" t="s">
        <v>10515</v>
      </c>
      <c r="F3295" s="38" t="s">
        <v>13256</v>
      </c>
      <c r="G3295" s="221" t="s">
        <v>10516</v>
      </c>
      <c r="H3295" s="38" t="s">
        <v>13855</v>
      </c>
      <c r="I3295" s="221">
        <v>4.4855</v>
      </c>
      <c r="J3295" s="212" t="s">
        <v>17850</v>
      </c>
      <c r="K3295" s="53"/>
    </row>
    <row r="3296" spans="1:11" ht="31.2">
      <c r="A3296" s="53">
        <v>1762</v>
      </c>
      <c r="B3296" s="53">
        <v>501</v>
      </c>
      <c r="C3296" s="38" t="s">
        <v>11850</v>
      </c>
      <c r="D3296" s="38" t="s">
        <v>160</v>
      </c>
      <c r="E3296" s="38" t="s">
        <v>10515</v>
      </c>
      <c r="F3296" s="38" t="s">
        <v>13290</v>
      </c>
      <c r="G3296" s="221" t="s">
        <v>10516</v>
      </c>
      <c r="H3296" s="38" t="s">
        <v>13856</v>
      </c>
      <c r="I3296" s="221">
        <v>10.384</v>
      </c>
      <c r="J3296" s="212" t="s">
        <v>17850</v>
      </c>
      <c r="K3296" s="53"/>
    </row>
    <row r="3297" spans="1:11" ht="46.8">
      <c r="A3297" s="53">
        <v>1763</v>
      </c>
      <c r="B3297" s="53">
        <v>502</v>
      </c>
      <c r="C3297" s="38" t="s">
        <v>11853</v>
      </c>
      <c r="D3297" s="38" t="s">
        <v>191</v>
      </c>
      <c r="E3297" s="38" t="s">
        <v>10515</v>
      </c>
      <c r="F3297" s="38" t="s">
        <v>13261</v>
      </c>
      <c r="G3297" s="221" t="s">
        <v>10516</v>
      </c>
      <c r="H3297" s="38" t="s">
        <v>13857</v>
      </c>
      <c r="I3297" s="221">
        <v>176.38069999999999</v>
      </c>
      <c r="J3297" s="212" t="s">
        <v>17850</v>
      </c>
      <c r="K3297" s="53"/>
    </row>
    <row r="3298" spans="1:11" ht="31.2">
      <c r="A3298" s="53">
        <v>1764</v>
      </c>
      <c r="B3298" s="53">
        <v>503</v>
      </c>
      <c r="C3298" s="38" t="s">
        <v>11853</v>
      </c>
      <c r="D3298" s="38" t="s">
        <v>192</v>
      </c>
      <c r="E3298" s="38" t="s">
        <v>10515</v>
      </c>
      <c r="F3298" s="38" t="s">
        <v>13257</v>
      </c>
      <c r="G3298" s="221" t="s">
        <v>10516</v>
      </c>
      <c r="H3298" s="38" t="s">
        <v>13858</v>
      </c>
      <c r="I3298" s="221">
        <v>8.0081000000000007</v>
      </c>
      <c r="J3298" s="212" t="s">
        <v>17850</v>
      </c>
      <c r="K3298" s="53"/>
    </row>
    <row r="3299" spans="1:11" ht="31.2">
      <c r="A3299" s="53">
        <v>1765</v>
      </c>
      <c r="B3299" s="53">
        <v>504</v>
      </c>
      <c r="C3299" s="38" t="s">
        <v>11853</v>
      </c>
      <c r="D3299" s="38" t="s">
        <v>192</v>
      </c>
      <c r="E3299" s="38" t="s">
        <v>10515</v>
      </c>
      <c r="F3299" s="38" t="s">
        <v>13257</v>
      </c>
      <c r="G3299" s="221" t="s">
        <v>10516</v>
      </c>
      <c r="H3299" s="38" t="s">
        <v>13859</v>
      </c>
      <c r="I3299" s="221">
        <v>6.2154999999999996</v>
      </c>
      <c r="J3299" s="212" t="s">
        <v>17850</v>
      </c>
      <c r="K3299" s="53"/>
    </row>
    <row r="3300" spans="1:11" ht="31.2">
      <c r="A3300" s="53">
        <v>1766</v>
      </c>
      <c r="B3300" s="53">
        <v>505</v>
      </c>
      <c r="C3300" s="38" t="s">
        <v>11853</v>
      </c>
      <c r="D3300" s="38" t="s">
        <v>192</v>
      </c>
      <c r="E3300" s="38" t="s">
        <v>10515</v>
      </c>
      <c r="F3300" s="38" t="s">
        <v>13255</v>
      </c>
      <c r="G3300" s="221" t="s">
        <v>10516</v>
      </c>
      <c r="H3300" s="38" t="s">
        <v>13860</v>
      </c>
      <c r="I3300" s="221">
        <v>4.8600000000000003</v>
      </c>
      <c r="J3300" s="212" t="s">
        <v>17850</v>
      </c>
      <c r="K3300" s="53"/>
    </row>
    <row r="3301" spans="1:11" ht="31.2">
      <c r="A3301" s="53">
        <v>1767</v>
      </c>
      <c r="B3301" s="53">
        <v>506</v>
      </c>
      <c r="C3301" s="38" t="s">
        <v>11853</v>
      </c>
      <c r="D3301" s="38" t="s">
        <v>192</v>
      </c>
      <c r="E3301" s="38" t="s">
        <v>10515</v>
      </c>
      <c r="F3301" s="38" t="s">
        <v>13257</v>
      </c>
      <c r="G3301" s="221" t="s">
        <v>10516</v>
      </c>
      <c r="H3301" s="38" t="s">
        <v>13861</v>
      </c>
      <c r="I3301" s="221">
        <v>1.4282999999999999</v>
      </c>
      <c r="J3301" s="212" t="s">
        <v>17850</v>
      </c>
      <c r="K3301" s="53"/>
    </row>
    <row r="3302" spans="1:11" ht="31.2">
      <c r="A3302" s="53">
        <v>1768</v>
      </c>
      <c r="B3302" s="53">
        <v>507</v>
      </c>
      <c r="C3302" s="38" t="s">
        <v>11853</v>
      </c>
      <c r="D3302" s="38" t="s">
        <v>192</v>
      </c>
      <c r="E3302" s="38" t="s">
        <v>10515</v>
      </c>
      <c r="F3302" s="38" t="s">
        <v>13257</v>
      </c>
      <c r="G3302" s="221" t="s">
        <v>10516</v>
      </c>
      <c r="H3302" s="38" t="s">
        <v>13862</v>
      </c>
      <c r="I3302" s="221">
        <v>3.8725999999999998</v>
      </c>
      <c r="J3302" s="212" t="s">
        <v>17850</v>
      </c>
      <c r="K3302" s="53"/>
    </row>
    <row r="3303" spans="1:11" ht="31.2">
      <c r="A3303" s="53">
        <v>1769</v>
      </c>
      <c r="B3303" s="53">
        <v>508</v>
      </c>
      <c r="C3303" s="38" t="s">
        <v>11853</v>
      </c>
      <c r="D3303" s="38" t="s">
        <v>192</v>
      </c>
      <c r="E3303" s="38" t="s">
        <v>10515</v>
      </c>
      <c r="F3303" s="38" t="s">
        <v>13257</v>
      </c>
      <c r="G3303" s="221" t="s">
        <v>10516</v>
      </c>
      <c r="H3303" s="38" t="s">
        <v>13863</v>
      </c>
      <c r="I3303" s="221">
        <v>6.1925999999999997</v>
      </c>
      <c r="J3303" s="212" t="s">
        <v>17850</v>
      </c>
      <c r="K3303" s="53"/>
    </row>
    <row r="3304" spans="1:11" ht="31.2">
      <c r="A3304" s="53">
        <v>1770</v>
      </c>
      <c r="B3304" s="53">
        <v>509</v>
      </c>
      <c r="C3304" s="38" t="s">
        <v>11850</v>
      </c>
      <c r="D3304" s="38" t="s">
        <v>162</v>
      </c>
      <c r="E3304" s="38" t="s">
        <v>10515</v>
      </c>
      <c r="F3304" s="38" t="s">
        <v>11873</v>
      </c>
      <c r="G3304" s="221" t="s">
        <v>10516</v>
      </c>
      <c r="H3304" s="38" t="s">
        <v>13864</v>
      </c>
      <c r="I3304" s="221">
        <v>0.79</v>
      </c>
      <c r="J3304" s="212" t="s">
        <v>17850</v>
      </c>
      <c r="K3304" s="53"/>
    </row>
    <row r="3305" spans="1:11" ht="31.2">
      <c r="A3305" s="53">
        <v>1771</v>
      </c>
      <c r="B3305" s="53">
        <v>510</v>
      </c>
      <c r="C3305" s="38" t="s">
        <v>11853</v>
      </c>
      <c r="D3305" s="38" t="s">
        <v>192</v>
      </c>
      <c r="E3305" s="38" t="s">
        <v>10515</v>
      </c>
      <c r="F3305" s="38" t="s">
        <v>13257</v>
      </c>
      <c r="G3305" s="221" t="s">
        <v>10516</v>
      </c>
      <c r="H3305" s="38" t="s">
        <v>13865</v>
      </c>
      <c r="I3305" s="221">
        <v>6.8522999999999996</v>
      </c>
      <c r="J3305" s="212" t="s">
        <v>17850</v>
      </c>
      <c r="K3305" s="53"/>
    </row>
    <row r="3306" spans="1:11" ht="31.2">
      <c r="A3306" s="53">
        <v>1772</v>
      </c>
      <c r="B3306" s="53">
        <v>511</v>
      </c>
      <c r="C3306" s="38" t="s">
        <v>11853</v>
      </c>
      <c r="D3306" s="38" t="s">
        <v>192</v>
      </c>
      <c r="E3306" s="38" t="s">
        <v>10515</v>
      </c>
      <c r="F3306" s="38" t="s">
        <v>13255</v>
      </c>
      <c r="G3306" s="221" t="s">
        <v>10516</v>
      </c>
      <c r="H3306" s="38" t="s">
        <v>13866</v>
      </c>
      <c r="I3306" s="221">
        <v>5.89</v>
      </c>
      <c r="J3306" s="212" t="s">
        <v>17850</v>
      </c>
      <c r="K3306" s="53"/>
    </row>
    <row r="3307" spans="1:11" ht="31.2">
      <c r="A3307" s="53">
        <v>1773</v>
      </c>
      <c r="B3307" s="53">
        <v>512</v>
      </c>
      <c r="C3307" s="38" t="s">
        <v>11850</v>
      </c>
      <c r="D3307" s="38" t="s">
        <v>160</v>
      </c>
      <c r="E3307" s="38" t="s">
        <v>10515</v>
      </c>
      <c r="F3307" s="38" t="s">
        <v>13276</v>
      </c>
      <c r="G3307" s="221" t="s">
        <v>10516</v>
      </c>
      <c r="H3307" s="38" t="s">
        <v>13867</v>
      </c>
      <c r="I3307" s="221">
        <v>2.3355000000000001</v>
      </c>
      <c r="J3307" s="212" t="s">
        <v>17850</v>
      </c>
      <c r="K3307" s="53"/>
    </row>
    <row r="3308" spans="1:11" ht="31.2">
      <c r="A3308" s="53">
        <v>1774</v>
      </c>
      <c r="B3308" s="53">
        <v>513</v>
      </c>
      <c r="C3308" s="38" t="s">
        <v>11850</v>
      </c>
      <c r="D3308" s="38" t="s">
        <v>162</v>
      </c>
      <c r="E3308" s="38" t="s">
        <v>10515</v>
      </c>
      <c r="F3308" s="38" t="s">
        <v>11873</v>
      </c>
      <c r="G3308" s="221" t="s">
        <v>10516</v>
      </c>
      <c r="H3308" s="38" t="s">
        <v>13868</v>
      </c>
      <c r="I3308" s="221">
        <v>8.8522999999999996</v>
      </c>
      <c r="J3308" s="212" t="s">
        <v>17850</v>
      </c>
      <c r="K3308" s="53"/>
    </row>
    <row r="3309" spans="1:11" ht="31.2">
      <c r="A3309" s="53">
        <v>1775</v>
      </c>
      <c r="B3309" s="53">
        <v>514</v>
      </c>
      <c r="C3309" s="38" t="s">
        <v>11850</v>
      </c>
      <c r="D3309" s="38" t="s">
        <v>162</v>
      </c>
      <c r="E3309" s="38" t="s">
        <v>10515</v>
      </c>
      <c r="F3309" s="38" t="s">
        <v>11873</v>
      </c>
      <c r="G3309" s="221" t="s">
        <v>10516</v>
      </c>
      <c r="H3309" s="38" t="s">
        <v>13869</v>
      </c>
      <c r="I3309" s="221">
        <v>6.8362999999999996</v>
      </c>
      <c r="J3309" s="212" t="s">
        <v>17850</v>
      </c>
      <c r="K3309" s="53"/>
    </row>
    <row r="3310" spans="1:11" ht="31.2">
      <c r="A3310" s="53">
        <v>1776</v>
      </c>
      <c r="B3310" s="53">
        <v>515</v>
      </c>
      <c r="C3310" s="38" t="s">
        <v>11853</v>
      </c>
      <c r="D3310" s="38" t="s">
        <v>192</v>
      </c>
      <c r="E3310" s="38" t="s">
        <v>10515</v>
      </c>
      <c r="F3310" s="38" t="s">
        <v>13257</v>
      </c>
      <c r="G3310" s="221" t="s">
        <v>10516</v>
      </c>
      <c r="H3310" s="38" t="s">
        <v>13870</v>
      </c>
      <c r="I3310" s="221">
        <v>4.6604000000000001</v>
      </c>
      <c r="J3310" s="212" t="s">
        <v>17850</v>
      </c>
      <c r="K3310" s="53"/>
    </row>
    <row r="3311" spans="1:11" ht="31.2">
      <c r="A3311" s="53">
        <v>1777</v>
      </c>
      <c r="B3311" s="53">
        <v>516</v>
      </c>
      <c r="C3311" s="38" t="s">
        <v>11853</v>
      </c>
      <c r="D3311" s="38" t="s">
        <v>192</v>
      </c>
      <c r="E3311" s="38" t="s">
        <v>10515</v>
      </c>
      <c r="F3311" s="38" t="s">
        <v>13257</v>
      </c>
      <c r="G3311" s="221" t="s">
        <v>10516</v>
      </c>
      <c r="H3311" s="38" t="s">
        <v>13871</v>
      </c>
      <c r="I3311" s="221">
        <v>5.0945999999999998</v>
      </c>
      <c r="J3311" s="212" t="s">
        <v>17850</v>
      </c>
      <c r="K3311" s="53"/>
    </row>
    <row r="3312" spans="1:11" ht="46.8">
      <c r="A3312" s="53">
        <v>1778</v>
      </c>
      <c r="B3312" s="53">
        <v>517</v>
      </c>
      <c r="C3312" s="38" t="s">
        <v>11853</v>
      </c>
      <c r="D3312" s="38" t="s">
        <v>191</v>
      </c>
      <c r="E3312" s="38" t="s">
        <v>10515</v>
      </c>
      <c r="F3312" s="38" t="s">
        <v>13261</v>
      </c>
      <c r="G3312" s="221" t="s">
        <v>10516</v>
      </c>
      <c r="H3312" s="38" t="s">
        <v>13872</v>
      </c>
      <c r="I3312" s="221">
        <v>84.4589</v>
      </c>
      <c r="J3312" s="212" t="s">
        <v>17850</v>
      </c>
      <c r="K3312" s="53"/>
    </row>
    <row r="3313" spans="1:11" ht="31.2">
      <c r="A3313" s="53">
        <v>1779</v>
      </c>
      <c r="B3313" s="53">
        <v>518</v>
      </c>
      <c r="C3313" s="38" t="s">
        <v>11853</v>
      </c>
      <c r="D3313" s="38" t="s">
        <v>192</v>
      </c>
      <c r="E3313" s="38" t="s">
        <v>10515</v>
      </c>
      <c r="F3313" s="38" t="s">
        <v>13257</v>
      </c>
      <c r="G3313" s="221" t="s">
        <v>10516</v>
      </c>
      <c r="H3313" s="38" t="s">
        <v>13873</v>
      </c>
      <c r="I3313" s="221">
        <v>11.236700000000001</v>
      </c>
      <c r="J3313" s="212" t="s">
        <v>17850</v>
      </c>
      <c r="K3313" s="53"/>
    </row>
    <row r="3314" spans="1:11" ht="31.2">
      <c r="A3314" s="53">
        <v>1780</v>
      </c>
      <c r="B3314" s="53">
        <v>519</v>
      </c>
      <c r="C3314" s="38" t="s">
        <v>11853</v>
      </c>
      <c r="D3314" s="38" t="s">
        <v>192</v>
      </c>
      <c r="E3314" s="38" t="s">
        <v>10515</v>
      </c>
      <c r="F3314" s="38" t="s">
        <v>13279</v>
      </c>
      <c r="G3314" s="221" t="s">
        <v>10516</v>
      </c>
      <c r="H3314" s="38" t="s">
        <v>13874</v>
      </c>
      <c r="I3314" s="221">
        <v>5.61</v>
      </c>
      <c r="J3314" s="212" t="s">
        <v>17850</v>
      </c>
      <c r="K3314" s="53"/>
    </row>
    <row r="3315" spans="1:11" ht="31.2">
      <c r="A3315" s="53">
        <v>1781</v>
      </c>
      <c r="B3315" s="53">
        <v>520</v>
      </c>
      <c r="C3315" s="38" t="s">
        <v>11853</v>
      </c>
      <c r="D3315" s="38" t="s">
        <v>191</v>
      </c>
      <c r="E3315" s="38" t="s">
        <v>10515</v>
      </c>
      <c r="F3315" s="38" t="s">
        <v>13271</v>
      </c>
      <c r="G3315" s="221" t="s">
        <v>10516</v>
      </c>
      <c r="H3315" s="38" t="s">
        <v>13875</v>
      </c>
      <c r="I3315" s="221">
        <v>2.8540000000000001</v>
      </c>
      <c r="J3315" s="212" t="s">
        <v>17850</v>
      </c>
      <c r="K3315" s="53"/>
    </row>
    <row r="3316" spans="1:11" ht="31.2">
      <c r="A3316" s="53">
        <v>1782</v>
      </c>
      <c r="B3316" s="53">
        <v>521</v>
      </c>
      <c r="C3316" s="38" t="s">
        <v>11853</v>
      </c>
      <c r="D3316" s="38" t="s">
        <v>192</v>
      </c>
      <c r="E3316" s="38" t="s">
        <v>10515</v>
      </c>
      <c r="F3316" s="38" t="s">
        <v>13257</v>
      </c>
      <c r="G3316" s="221" t="s">
        <v>10516</v>
      </c>
      <c r="H3316" s="38" t="s">
        <v>13876</v>
      </c>
      <c r="I3316" s="221">
        <v>4.8716999999999997</v>
      </c>
      <c r="J3316" s="212" t="s">
        <v>17850</v>
      </c>
      <c r="K3316" s="53"/>
    </row>
    <row r="3317" spans="1:11" ht="31.2">
      <c r="A3317" s="53">
        <v>1783</v>
      </c>
      <c r="B3317" s="53">
        <v>522</v>
      </c>
      <c r="C3317" s="38" t="s">
        <v>11850</v>
      </c>
      <c r="D3317" s="38" t="s">
        <v>162</v>
      </c>
      <c r="E3317" s="38" t="s">
        <v>10515</v>
      </c>
      <c r="F3317" s="38" t="s">
        <v>11873</v>
      </c>
      <c r="G3317" s="221" t="s">
        <v>10516</v>
      </c>
      <c r="H3317" s="38" t="s">
        <v>13877</v>
      </c>
      <c r="I3317" s="221">
        <v>0.79</v>
      </c>
      <c r="J3317" s="212" t="s">
        <v>17850</v>
      </c>
      <c r="K3317" s="53"/>
    </row>
    <row r="3318" spans="1:11" ht="31.2">
      <c r="A3318" s="53">
        <v>1784</v>
      </c>
      <c r="B3318" s="53">
        <v>523</v>
      </c>
      <c r="C3318" s="38" t="s">
        <v>11853</v>
      </c>
      <c r="D3318" s="38" t="s">
        <v>192</v>
      </c>
      <c r="E3318" s="38" t="s">
        <v>13244</v>
      </c>
      <c r="F3318" s="38" t="s">
        <v>13257</v>
      </c>
      <c r="G3318" s="221" t="s">
        <v>10516</v>
      </c>
      <c r="H3318" s="38" t="s">
        <v>13878</v>
      </c>
      <c r="I3318" s="221">
        <v>6.2153999999999998</v>
      </c>
      <c r="J3318" s="212" t="s">
        <v>17850</v>
      </c>
      <c r="K3318" s="53"/>
    </row>
    <row r="3319" spans="1:11" ht="31.2">
      <c r="A3319" s="53">
        <v>1785</v>
      </c>
      <c r="B3319" s="53">
        <v>524</v>
      </c>
      <c r="C3319" s="38" t="s">
        <v>11853</v>
      </c>
      <c r="D3319" s="38" t="s">
        <v>192</v>
      </c>
      <c r="E3319" s="38" t="s">
        <v>10515</v>
      </c>
      <c r="F3319" s="38" t="s">
        <v>13257</v>
      </c>
      <c r="G3319" s="221" t="s">
        <v>10516</v>
      </c>
      <c r="H3319" s="38" t="s">
        <v>13879</v>
      </c>
      <c r="I3319" s="221">
        <v>5.0641999999999996</v>
      </c>
      <c r="J3319" s="212" t="s">
        <v>17850</v>
      </c>
      <c r="K3319" s="53"/>
    </row>
    <row r="3320" spans="1:11" ht="31.2">
      <c r="A3320" s="53">
        <v>1786</v>
      </c>
      <c r="B3320" s="53">
        <v>525</v>
      </c>
      <c r="C3320" s="38" t="s">
        <v>11853</v>
      </c>
      <c r="D3320" s="38" t="s">
        <v>191</v>
      </c>
      <c r="E3320" s="38" t="s">
        <v>10515</v>
      </c>
      <c r="F3320" s="38" t="s">
        <v>13286</v>
      </c>
      <c r="G3320" s="221" t="s">
        <v>10516</v>
      </c>
      <c r="H3320" s="38" t="s">
        <v>13880</v>
      </c>
      <c r="I3320" s="221">
        <v>3.6160000000000001</v>
      </c>
      <c r="J3320" s="212" t="s">
        <v>17850</v>
      </c>
      <c r="K3320" s="53"/>
    </row>
    <row r="3321" spans="1:11" ht="31.2">
      <c r="A3321" s="53">
        <v>1787</v>
      </c>
      <c r="B3321" s="53">
        <v>526</v>
      </c>
      <c r="C3321" s="38" t="s">
        <v>11850</v>
      </c>
      <c r="D3321" s="38" t="s">
        <v>160</v>
      </c>
      <c r="E3321" s="38" t="s">
        <v>10518</v>
      </c>
      <c r="F3321" s="38" t="s">
        <v>13268</v>
      </c>
      <c r="G3321" s="221" t="s">
        <v>10516</v>
      </c>
      <c r="H3321" s="38" t="s">
        <v>13881</v>
      </c>
      <c r="I3321" s="221">
        <v>5.4409999999999998</v>
      </c>
      <c r="J3321" s="212" t="s">
        <v>17850</v>
      </c>
      <c r="K3321" s="53"/>
    </row>
    <row r="3322" spans="1:11" ht="31.2">
      <c r="A3322" s="53">
        <v>1788</v>
      </c>
      <c r="B3322" s="53">
        <v>527</v>
      </c>
      <c r="C3322" s="38" t="s">
        <v>11853</v>
      </c>
      <c r="D3322" s="38" t="s">
        <v>192</v>
      </c>
      <c r="E3322" s="38" t="s">
        <v>10515</v>
      </c>
      <c r="F3322" s="38" t="s">
        <v>13257</v>
      </c>
      <c r="G3322" s="221" t="s">
        <v>10516</v>
      </c>
      <c r="H3322" s="38" t="s">
        <v>13882</v>
      </c>
      <c r="I3322" s="221">
        <v>7.4996</v>
      </c>
      <c r="J3322" s="212" t="s">
        <v>17850</v>
      </c>
      <c r="K3322" s="53"/>
    </row>
    <row r="3323" spans="1:11" ht="31.2">
      <c r="A3323" s="53">
        <v>1789</v>
      </c>
      <c r="B3323" s="53">
        <v>528</v>
      </c>
      <c r="C3323" s="38" t="s">
        <v>11853</v>
      </c>
      <c r="D3323" s="38" t="s">
        <v>192</v>
      </c>
      <c r="E3323" s="38" t="s">
        <v>10515</v>
      </c>
      <c r="F3323" s="38" t="s">
        <v>13255</v>
      </c>
      <c r="G3323" s="221" t="s">
        <v>10516</v>
      </c>
      <c r="H3323" s="38" t="s">
        <v>13884</v>
      </c>
      <c r="I3323" s="221">
        <v>6.1634000000000002</v>
      </c>
      <c r="J3323" s="212" t="s">
        <v>17850</v>
      </c>
      <c r="K3323" s="53"/>
    </row>
    <row r="3324" spans="1:11" ht="31.2">
      <c r="A3324" s="53">
        <v>1790</v>
      </c>
      <c r="B3324" s="53">
        <v>529</v>
      </c>
      <c r="C3324" s="38" t="s">
        <v>11853</v>
      </c>
      <c r="D3324" s="38" t="s">
        <v>191</v>
      </c>
      <c r="E3324" s="38" t="s">
        <v>10515</v>
      </c>
      <c r="F3324" s="38" t="s">
        <v>13267</v>
      </c>
      <c r="G3324" s="221" t="s">
        <v>10516</v>
      </c>
      <c r="H3324" s="38" t="s">
        <v>13885</v>
      </c>
      <c r="I3324" s="221">
        <v>3.1427</v>
      </c>
      <c r="J3324" s="212" t="s">
        <v>17850</v>
      </c>
      <c r="K3324" s="53"/>
    </row>
    <row r="3325" spans="1:11" ht="31.2">
      <c r="A3325" s="53">
        <v>1791</v>
      </c>
      <c r="B3325" s="53">
        <v>530</v>
      </c>
      <c r="C3325" s="38" t="s">
        <v>11853</v>
      </c>
      <c r="D3325" s="38" t="s">
        <v>192</v>
      </c>
      <c r="E3325" s="38" t="s">
        <v>10515</v>
      </c>
      <c r="F3325" s="38" t="s">
        <v>13257</v>
      </c>
      <c r="G3325" s="221" t="s">
        <v>10516</v>
      </c>
      <c r="H3325" s="38" t="s">
        <v>13886</v>
      </c>
      <c r="I3325" s="221">
        <v>5.9820000000000002</v>
      </c>
      <c r="J3325" s="212" t="s">
        <v>17850</v>
      </c>
      <c r="K3325" s="53"/>
    </row>
    <row r="3326" spans="1:11" ht="31.2">
      <c r="A3326" s="53">
        <v>1792</v>
      </c>
      <c r="B3326" s="53">
        <v>531</v>
      </c>
      <c r="C3326" s="38" t="s">
        <v>11853</v>
      </c>
      <c r="D3326" s="38" t="s">
        <v>192</v>
      </c>
      <c r="E3326" s="38" t="s">
        <v>10515</v>
      </c>
      <c r="F3326" s="38" t="s">
        <v>13257</v>
      </c>
      <c r="G3326" s="221" t="s">
        <v>10516</v>
      </c>
      <c r="H3326" s="38" t="s">
        <v>13887</v>
      </c>
      <c r="I3326" s="221">
        <v>0.95799999999999996</v>
      </c>
      <c r="J3326" s="212" t="s">
        <v>17850</v>
      </c>
      <c r="K3326" s="53"/>
    </row>
    <row r="3327" spans="1:11" ht="31.2">
      <c r="A3327" s="53">
        <v>1793</v>
      </c>
      <c r="B3327" s="53">
        <v>532</v>
      </c>
      <c r="C3327" s="38" t="s">
        <v>11853</v>
      </c>
      <c r="D3327" s="38" t="s">
        <v>192</v>
      </c>
      <c r="E3327" s="38" t="s">
        <v>11201</v>
      </c>
      <c r="F3327" s="38" t="s">
        <v>13257</v>
      </c>
      <c r="G3327" s="221" t="s">
        <v>10516</v>
      </c>
      <c r="H3327" s="38" t="s">
        <v>13888</v>
      </c>
      <c r="I3327" s="221">
        <v>6.2154999999999996</v>
      </c>
      <c r="J3327" s="212" t="s">
        <v>17850</v>
      </c>
      <c r="K3327" s="53"/>
    </row>
    <row r="3328" spans="1:11" ht="31.2">
      <c r="A3328" s="53">
        <v>1794</v>
      </c>
      <c r="B3328" s="53">
        <v>533</v>
      </c>
      <c r="C3328" s="38" t="s">
        <v>11853</v>
      </c>
      <c r="D3328" s="38" t="s">
        <v>192</v>
      </c>
      <c r="E3328" s="38" t="s">
        <v>10515</v>
      </c>
      <c r="F3328" s="38" t="s">
        <v>13257</v>
      </c>
      <c r="G3328" s="221" t="s">
        <v>10516</v>
      </c>
      <c r="H3328" s="38" t="s">
        <v>13889</v>
      </c>
      <c r="I3328" s="221">
        <v>5.2915999999999999</v>
      </c>
      <c r="J3328" s="212" t="s">
        <v>17850</v>
      </c>
      <c r="K3328" s="53"/>
    </row>
    <row r="3329" spans="1:11" ht="31.2">
      <c r="A3329" s="53">
        <v>1795</v>
      </c>
      <c r="B3329" s="53">
        <v>534</v>
      </c>
      <c r="C3329" s="38" t="s">
        <v>11853</v>
      </c>
      <c r="D3329" s="38" t="s">
        <v>192</v>
      </c>
      <c r="E3329" s="38" t="s">
        <v>10515</v>
      </c>
      <c r="F3329" s="38" t="s">
        <v>13257</v>
      </c>
      <c r="G3329" s="221" t="s">
        <v>10516</v>
      </c>
      <c r="H3329" s="38" t="s">
        <v>13890</v>
      </c>
      <c r="I3329" s="221">
        <v>6.0449000000000002</v>
      </c>
      <c r="J3329" s="212" t="s">
        <v>17850</v>
      </c>
      <c r="K3329" s="53"/>
    </row>
    <row r="3330" spans="1:11" ht="31.2">
      <c r="A3330" s="53">
        <v>1796</v>
      </c>
      <c r="B3330" s="53">
        <v>535</v>
      </c>
      <c r="C3330" s="38" t="s">
        <v>11853</v>
      </c>
      <c r="D3330" s="38" t="s">
        <v>192</v>
      </c>
      <c r="E3330" s="38" t="s">
        <v>10515</v>
      </c>
      <c r="F3330" s="38" t="s">
        <v>13255</v>
      </c>
      <c r="G3330" s="221" t="s">
        <v>10516</v>
      </c>
      <c r="H3330" s="38" t="s">
        <v>13891</v>
      </c>
      <c r="I3330" s="221">
        <v>2.19</v>
      </c>
      <c r="J3330" s="212" t="s">
        <v>17850</v>
      </c>
      <c r="K3330" s="53"/>
    </row>
    <row r="3331" spans="1:11" ht="31.2">
      <c r="A3331" s="53">
        <v>1797</v>
      </c>
      <c r="B3331" s="53">
        <v>536</v>
      </c>
      <c r="C3331" s="38" t="s">
        <v>11853</v>
      </c>
      <c r="D3331" s="38" t="s">
        <v>192</v>
      </c>
      <c r="E3331" s="38" t="s">
        <v>10515</v>
      </c>
      <c r="F3331" s="38" t="s">
        <v>13256</v>
      </c>
      <c r="G3331" s="221" t="s">
        <v>10516</v>
      </c>
      <c r="H3331" s="38" t="s">
        <v>13892</v>
      </c>
      <c r="I3331" s="221">
        <v>4.6622000000000003</v>
      </c>
      <c r="J3331" s="212" t="s">
        <v>17850</v>
      </c>
      <c r="K3331" s="53"/>
    </row>
    <row r="3332" spans="1:11" ht="31.2">
      <c r="A3332" s="53">
        <v>1798</v>
      </c>
      <c r="B3332" s="53">
        <v>537</v>
      </c>
      <c r="C3332" s="38" t="s">
        <v>11853</v>
      </c>
      <c r="D3332" s="38" t="s">
        <v>192</v>
      </c>
      <c r="E3332" s="38" t="s">
        <v>13244</v>
      </c>
      <c r="F3332" s="38" t="s">
        <v>13255</v>
      </c>
      <c r="G3332" s="221" t="s">
        <v>10516</v>
      </c>
      <c r="H3332" s="38" t="s">
        <v>13893</v>
      </c>
      <c r="I3332" s="221">
        <v>5.56</v>
      </c>
      <c r="J3332" s="212" t="s">
        <v>17850</v>
      </c>
      <c r="K3332" s="53"/>
    </row>
    <row r="3333" spans="1:11" ht="31.2">
      <c r="A3333" s="53">
        <v>1799</v>
      </c>
      <c r="B3333" s="53">
        <v>538</v>
      </c>
      <c r="C3333" s="38" t="s">
        <v>11853</v>
      </c>
      <c r="D3333" s="38" t="s">
        <v>192</v>
      </c>
      <c r="E3333" s="38" t="s">
        <v>10515</v>
      </c>
      <c r="F3333" s="38" t="s">
        <v>13257</v>
      </c>
      <c r="G3333" s="221" t="s">
        <v>10516</v>
      </c>
      <c r="H3333" s="38" t="s">
        <v>13894</v>
      </c>
      <c r="I3333" s="221">
        <v>3.9666999999999999</v>
      </c>
      <c r="J3333" s="212" t="s">
        <v>17850</v>
      </c>
      <c r="K3333" s="53"/>
    </row>
    <row r="3334" spans="1:11" ht="31.2">
      <c r="A3334" s="53">
        <v>1800</v>
      </c>
      <c r="B3334" s="53">
        <v>539</v>
      </c>
      <c r="C3334" s="38" t="s">
        <v>11853</v>
      </c>
      <c r="D3334" s="38" t="s">
        <v>192</v>
      </c>
      <c r="E3334" s="38" t="s">
        <v>10515</v>
      </c>
      <c r="F3334" s="38" t="s">
        <v>13257</v>
      </c>
      <c r="G3334" s="221" t="s">
        <v>10516</v>
      </c>
      <c r="H3334" s="38" t="s">
        <v>13895</v>
      </c>
      <c r="I3334" s="221">
        <v>3.5112000000000001</v>
      </c>
      <c r="J3334" s="212" t="s">
        <v>17850</v>
      </c>
      <c r="K3334" s="53"/>
    </row>
    <row r="3335" spans="1:11" ht="31.2">
      <c r="A3335" s="53">
        <v>1801</v>
      </c>
      <c r="B3335" s="53">
        <v>540</v>
      </c>
      <c r="C3335" s="38" t="s">
        <v>11850</v>
      </c>
      <c r="D3335" s="38" t="s">
        <v>162</v>
      </c>
      <c r="E3335" s="38" t="s">
        <v>10515</v>
      </c>
      <c r="F3335" s="38" t="s">
        <v>11873</v>
      </c>
      <c r="G3335" s="221" t="s">
        <v>10516</v>
      </c>
      <c r="H3335" s="38" t="s">
        <v>13896</v>
      </c>
      <c r="I3335" s="221">
        <v>0.79</v>
      </c>
      <c r="J3335" s="212" t="s">
        <v>17850</v>
      </c>
      <c r="K3335" s="53"/>
    </row>
    <row r="3336" spans="1:11" ht="31.2">
      <c r="A3336" s="53">
        <v>1802</v>
      </c>
      <c r="B3336" s="53">
        <v>541</v>
      </c>
      <c r="C3336" s="38" t="s">
        <v>11853</v>
      </c>
      <c r="D3336" s="38" t="s">
        <v>192</v>
      </c>
      <c r="E3336" s="38" t="s">
        <v>10515</v>
      </c>
      <c r="F3336" s="38" t="s">
        <v>13257</v>
      </c>
      <c r="G3336" s="221" t="s">
        <v>10516</v>
      </c>
      <c r="H3336" s="38" t="s">
        <v>13897</v>
      </c>
      <c r="I3336" s="221">
        <v>6.1146000000000003</v>
      </c>
      <c r="J3336" s="212" t="s">
        <v>17850</v>
      </c>
      <c r="K3336" s="53"/>
    </row>
    <row r="3337" spans="1:11" ht="31.2">
      <c r="A3337" s="53">
        <v>1803</v>
      </c>
      <c r="B3337" s="53">
        <v>542</v>
      </c>
      <c r="C3337" s="38" t="s">
        <v>11853</v>
      </c>
      <c r="D3337" s="38" t="s">
        <v>191</v>
      </c>
      <c r="E3337" s="38" t="s">
        <v>10515</v>
      </c>
      <c r="F3337" s="38" t="s">
        <v>13258</v>
      </c>
      <c r="G3337" s="221" t="s">
        <v>10516</v>
      </c>
      <c r="H3337" s="38" t="s">
        <v>13898</v>
      </c>
      <c r="I3337" s="221">
        <v>0.26900000000000002</v>
      </c>
      <c r="J3337" s="212" t="s">
        <v>17850</v>
      </c>
      <c r="K3337" s="53"/>
    </row>
    <row r="3338" spans="1:11" ht="31.2">
      <c r="A3338" s="53">
        <v>1804</v>
      </c>
      <c r="B3338" s="53">
        <v>543</v>
      </c>
      <c r="C3338" s="38" t="s">
        <v>11853</v>
      </c>
      <c r="D3338" s="38" t="s">
        <v>192</v>
      </c>
      <c r="E3338" s="38" t="s">
        <v>10515</v>
      </c>
      <c r="F3338" s="38" t="s">
        <v>13257</v>
      </c>
      <c r="G3338" s="221" t="s">
        <v>10516</v>
      </c>
      <c r="H3338" s="38" t="s">
        <v>13899</v>
      </c>
      <c r="I3338" s="221">
        <v>3.5506000000000002</v>
      </c>
      <c r="J3338" s="212" t="s">
        <v>17850</v>
      </c>
      <c r="K3338" s="53"/>
    </row>
    <row r="3339" spans="1:11" ht="31.2">
      <c r="A3339" s="53">
        <v>1805</v>
      </c>
      <c r="B3339" s="53">
        <v>544</v>
      </c>
      <c r="C3339" s="38" t="s">
        <v>11853</v>
      </c>
      <c r="D3339" s="38" t="s">
        <v>192</v>
      </c>
      <c r="E3339" s="38" t="s">
        <v>10515</v>
      </c>
      <c r="F3339" s="38" t="s">
        <v>13257</v>
      </c>
      <c r="G3339" s="221" t="s">
        <v>10516</v>
      </c>
      <c r="H3339" s="38" t="s">
        <v>13900</v>
      </c>
      <c r="I3339" s="221">
        <v>6.1288</v>
      </c>
      <c r="J3339" s="212" t="s">
        <v>17850</v>
      </c>
      <c r="K3339" s="53"/>
    </row>
    <row r="3340" spans="1:11" ht="31.2">
      <c r="A3340" s="53">
        <v>1806</v>
      </c>
      <c r="B3340" s="53">
        <v>545</v>
      </c>
      <c r="C3340" s="38" t="s">
        <v>11850</v>
      </c>
      <c r="D3340" s="38" t="s">
        <v>162</v>
      </c>
      <c r="E3340" s="38" t="s">
        <v>10515</v>
      </c>
      <c r="F3340" s="38" t="s">
        <v>11873</v>
      </c>
      <c r="G3340" s="221" t="s">
        <v>10516</v>
      </c>
      <c r="H3340" s="38" t="s">
        <v>13901</v>
      </c>
      <c r="I3340" s="221">
        <v>0.79</v>
      </c>
      <c r="J3340" s="212" t="s">
        <v>17850</v>
      </c>
      <c r="K3340" s="53"/>
    </row>
    <row r="3341" spans="1:11" ht="31.2">
      <c r="A3341" s="53">
        <v>1807</v>
      </c>
      <c r="B3341" s="53">
        <v>546</v>
      </c>
      <c r="C3341" s="38" t="s">
        <v>11850</v>
      </c>
      <c r="D3341" s="38" t="s">
        <v>162</v>
      </c>
      <c r="E3341" s="38" t="s">
        <v>10515</v>
      </c>
      <c r="F3341" s="38" t="s">
        <v>11873</v>
      </c>
      <c r="G3341" s="221" t="s">
        <v>10516</v>
      </c>
      <c r="H3341" s="38" t="s">
        <v>13902</v>
      </c>
      <c r="I3341" s="221">
        <v>6.9804000000000004</v>
      </c>
      <c r="J3341" s="212" t="s">
        <v>17850</v>
      </c>
      <c r="K3341" s="53"/>
    </row>
    <row r="3342" spans="1:11" ht="31.2">
      <c r="A3342" s="53">
        <v>1808</v>
      </c>
      <c r="B3342" s="53">
        <v>547</v>
      </c>
      <c r="C3342" s="38" t="s">
        <v>11853</v>
      </c>
      <c r="D3342" s="38" t="s">
        <v>192</v>
      </c>
      <c r="E3342" s="38" t="s">
        <v>10515</v>
      </c>
      <c r="F3342" s="38" t="s">
        <v>13255</v>
      </c>
      <c r="G3342" s="221" t="s">
        <v>10516</v>
      </c>
      <c r="H3342" s="38" t="s">
        <v>13903</v>
      </c>
      <c r="I3342" s="221">
        <v>5.56</v>
      </c>
      <c r="J3342" s="212" t="s">
        <v>17850</v>
      </c>
      <c r="K3342" s="53"/>
    </row>
    <row r="3343" spans="1:11" ht="31.2">
      <c r="A3343" s="53">
        <v>1809</v>
      </c>
      <c r="B3343" s="53">
        <v>548</v>
      </c>
      <c r="C3343" s="38" t="s">
        <v>11853</v>
      </c>
      <c r="D3343" s="38" t="s">
        <v>191</v>
      </c>
      <c r="E3343" s="38" t="s">
        <v>10515</v>
      </c>
      <c r="F3343" s="38" t="s">
        <v>13258</v>
      </c>
      <c r="G3343" s="221" t="s">
        <v>10516</v>
      </c>
      <c r="H3343" s="38" t="s">
        <v>13904</v>
      </c>
      <c r="I3343" s="221">
        <v>3.6002999999999998</v>
      </c>
      <c r="J3343" s="212" t="s">
        <v>17850</v>
      </c>
      <c r="K3343" s="53"/>
    </row>
    <row r="3344" spans="1:11" ht="31.2">
      <c r="A3344" s="53">
        <v>1810</v>
      </c>
      <c r="B3344" s="53">
        <v>549</v>
      </c>
      <c r="C3344" s="38" t="s">
        <v>11853</v>
      </c>
      <c r="D3344" s="38" t="s">
        <v>192</v>
      </c>
      <c r="E3344" s="38" t="s">
        <v>10515</v>
      </c>
      <c r="F3344" s="38" t="s">
        <v>13256</v>
      </c>
      <c r="G3344" s="221" t="s">
        <v>10516</v>
      </c>
      <c r="H3344" s="38" t="s">
        <v>13905</v>
      </c>
      <c r="I3344" s="221">
        <v>4.4859</v>
      </c>
      <c r="J3344" s="212" t="s">
        <v>17850</v>
      </c>
      <c r="K3344" s="53"/>
    </row>
    <row r="3345" spans="1:11" ht="31.2">
      <c r="A3345" s="53">
        <v>1811</v>
      </c>
      <c r="B3345" s="53">
        <v>550</v>
      </c>
      <c r="C3345" s="38" t="s">
        <v>11853</v>
      </c>
      <c r="D3345" s="38" t="s">
        <v>192</v>
      </c>
      <c r="E3345" s="38" t="s">
        <v>10515</v>
      </c>
      <c r="F3345" s="38" t="s">
        <v>13257</v>
      </c>
      <c r="G3345" s="221" t="s">
        <v>10516</v>
      </c>
      <c r="H3345" s="38" t="s">
        <v>13906</v>
      </c>
      <c r="I3345" s="221">
        <v>2.8308</v>
      </c>
      <c r="J3345" s="212" t="s">
        <v>17850</v>
      </c>
      <c r="K3345" s="53"/>
    </row>
    <row r="3346" spans="1:11" ht="31.2">
      <c r="A3346" s="53">
        <v>1812</v>
      </c>
      <c r="B3346" s="53">
        <v>551</v>
      </c>
      <c r="C3346" s="38" t="s">
        <v>11853</v>
      </c>
      <c r="D3346" s="38" t="s">
        <v>192</v>
      </c>
      <c r="E3346" s="38" t="s">
        <v>10515</v>
      </c>
      <c r="F3346" s="38" t="s">
        <v>13257</v>
      </c>
      <c r="G3346" s="221" t="s">
        <v>10516</v>
      </c>
      <c r="H3346" s="38" t="s">
        <v>13907</v>
      </c>
      <c r="I3346" s="221">
        <v>4.0726000000000004</v>
      </c>
      <c r="J3346" s="212" t="s">
        <v>17850</v>
      </c>
      <c r="K3346" s="53"/>
    </row>
    <row r="3347" spans="1:11" ht="31.2">
      <c r="A3347" s="53">
        <v>1813</v>
      </c>
      <c r="B3347" s="53">
        <v>552</v>
      </c>
      <c r="C3347" s="38" t="s">
        <v>11853</v>
      </c>
      <c r="D3347" s="38" t="s">
        <v>192</v>
      </c>
      <c r="E3347" s="38" t="s">
        <v>10515</v>
      </c>
      <c r="F3347" s="38" t="s">
        <v>13257</v>
      </c>
      <c r="G3347" s="221" t="s">
        <v>10516</v>
      </c>
      <c r="H3347" s="38" t="s">
        <v>13908</v>
      </c>
      <c r="I3347" s="221">
        <v>2.8136000000000001</v>
      </c>
      <c r="J3347" s="212" t="s">
        <v>17850</v>
      </c>
      <c r="K3347" s="53"/>
    </row>
    <row r="3348" spans="1:11" ht="31.2">
      <c r="A3348" s="53">
        <v>1814</v>
      </c>
      <c r="B3348" s="53">
        <v>553</v>
      </c>
      <c r="C3348" s="38" t="s">
        <v>11853</v>
      </c>
      <c r="D3348" s="38" t="s">
        <v>192</v>
      </c>
      <c r="E3348" s="38" t="s">
        <v>10515</v>
      </c>
      <c r="F3348" s="38" t="s">
        <v>13256</v>
      </c>
      <c r="G3348" s="221" t="s">
        <v>10516</v>
      </c>
      <c r="H3348" s="38" t="s">
        <v>13909</v>
      </c>
      <c r="I3348" s="221">
        <v>4.2545000000000002</v>
      </c>
      <c r="J3348" s="212" t="s">
        <v>17850</v>
      </c>
      <c r="K3348" s="53"/>
    </row>
    <row r="3349" spans="1:11" ht="31.2">
      <c r="A3349" s="53">
        <v>1815</v>
      </c>
      <c r="B3349" s="53">
        <v>554</v>
      </c>
      <c r="C3349" s="38" t="s">
        <v>11850</v>
      </c>
      <c r="D3349" s="38" t="s">
        <v>162</v>
      </c>
      <c r="E3349" s="38" t="s">
        <v>10515</v>
      </c>
      <c r="F3349" s="38" t="s">
        <v>11873</v>
      </c>
      <c r="G3349" s="221" t="s">
        <v>10516</v>
      </c>
      <c r="H3349" s="38" t="s">
        <v>13910</v>
      </c>
      <c r="I3349" s="221">
        <v>6.9819000000000004</v>
      </c>
      <c r="J3349" s="212" t="s">
        <v>17850</v>
      </c>
      <c r="K3349" s="53"/>
    </row>
    <row r="3350" spans="1:11" ht="31.2">
      <c r="A3350" s="53">
        <v>1816</v>
      </c>
      <c r="B3350" s="53">
        <v>555</v>
      </c>
      <c r="C3350" s="38" t="s">
        <v>11853</v>
      </c>
      <c r="D3350" s="38" t="s">
        <v>192</v>
      </c>
      <c r="E3350" s="38" t="s">
        <v>10515</v>
      </c>
      <c r="F3350" s="38" t="s">
        <v>13255</v>
      </c>
      <c r="G3350" s="221" t="s">
        <v>10516</v>
      </c>
      <c r="H3350" s="38" t="s">
        <v>13911</v>
      </c>
      <c r="I3350" s="221">
        <v>5.56</v>
      </c>
      <c r="J3350" s="212" t="s">
        <v>17850</v>
      </c>
      <c r="K3350" s="53"/>
    </row>
    <row r="3351" spans="1:11" ht="31.2">
      <c r="A3351" s="53">
        <v>1817</v>
      </c>
      <c r="B3351" s="53">
        <v>556</v>
      </c>
      <c r="C3351" s="38" t="s">
        <v>11853</v>
      </c>
      <c r="D3351" s="38" t="s">
        <v>192</v>
      </c>
      <c r="E3351" s="38" t="s">
        <v>10515</v>
      </c>
      <c r="F3351" s="38" t="s">
        <v>13255</v>
      </c>
      <c r="G3351" s="221" t="s">
        <v>10516</v>
      </c>
      <c r="H3351" s="38" t="s">
        <v>13912</v>
      </c>
      <c r="I3351" s="221">
        <v>5.56</v>
      </c>
      <c r="J3351" s="212" t="s">
        <v>17850</v>
      </c>
      <c r="K3351" s="53"/>
    </row>
    <row r="3352" spans="1:11" ht="31.2">
      <c r="A3352" s="53">
        <v>1818</v>
      </c>
      <c r="B3352" s="53">
        <v>557</v>
      </c>
      <c r="C3352" s="38" t="s">
        <v>11853</v>
      </c>
      <c r="D3352" s="38" t="s">
        <v>192</v>
      </c>
      <c r="E3352" s="38" t="s">
        <v>10515</v>
      </c>
      <c r="F3352" s="38" t="s">
        <v>13257</v>
      </c>
      <c r="G3352" s="221" t="s">
        <v>10516</v>
      </c>
      <c r="H3352" s="38" t="s">
        <v>13913</v>
      </c>
      <c r="I3352" s="221">
        <v>2.9531999999999998</v>
      </c>
      <c r="J3352" s="212" t="s">
        <v>17850</v>
      </c>
      <c r="K3352" s="53"/>
    </row>
    <row r="3353" spans="1:11" ht="31.2">
      <c r="A3353" s="53">
        <v>1819</v>
      </c>
      <c r="B3353" s="53">
        <v>558</v>
      </c>
      <c r="C3353" s="38" t="s">
        <v>11853</v>
      </c>
      <c r="D3353" s="38" t="s">
        <v>192</v>
      </c>
      <c r="E3353" s="38" t="s">
        <v>10515</v>
      </c>
      <c r="F3353" s="38" t="s">
        <v>13257</v>
      </c>
      <c r="G3353" s="221" t="s">
        <v>10516</v>
      </c>
      <c r="H3353" s="38" t="s">
        <v>13914</v>
      </c>
      <c r="I3353" s="221">
        <v>5.2915999999999999</v>
      </c>
      <c r="J3353" s="212" t="s">
        <v>17850</v>
      </c>
      <c r="K3353" s="53"/>
    </row>
    <row r="3354" spans="1:11" ht="31.2">
      <c r="A3354" s="53">
        <v>1820</v>
      </c>
      <c r="B3354" s="53">
        <v>559</v>
      </c>
      <c r="C3354" s="38" t="s">
        <v>11853</v>
      </c>
      <c r="D3354" s="38" t="s">
        <v>192</v>
      </c>
      <c r="E3354" s="38" t="s">
        <v>10515</v>
      </c>
      <c r="F3354" s="38" t="s">
        <v>13256</v>
      </c>
      <c r="G3354" s="221" t="s">
        <v>10516</v>
      </c>
      <c r="H3354" s="38" t="s">
        <v>13915</v>
      </c>
      <c r="I3354" s="221">
        <v>4.8604000000000003</v>
      </c>
      <c r="J3354" s="212" t="s">
        <v>17850</v>
      </c>
      <c r="K3354" s="53"/>
    </row>
    <row r="3355" spans="1:11" ht="31.2">
      <c r="A3355" s="53">
        <v>1821</v>
      </c>
      <c r="B3355" s="53">
        <v>560</v>
      </c>
      <c r="C3355" s="38" t="s">
        <v>11850</v>
      </c>
      <c r="D3355" s="38" t="s">
        <v>162</v>
      </c>
      <c r="E3355" s="38" t="s">
        <v>10515</v>
      </c>
      <c r="F3355" s="38" t="s">
        <v>11873</v>
      </c>
      <c r="G3355" s="221" t="s">
        <v>10516</v>
      </c>
      <c r="H3355" s="38" t="s">
        <v>13916</v>
      </c>
      <c r="I3355" s="221">
        <v>6.9819000000000004</v>
      </c>
      <c r="J3355" s="212" t="s">
        <v>17850</v>
      </c>
      <c r="K3355" s="53"/>
    </row>
    <row r="3356" spans="1:11" ht="31.2">
      <c r="A3356" s="53">
        <v>1822</v>
      </c>
      <c r="B3356" s="53">
        <v>561</v>
      </c>
      <c r="C3356" s="38" t="s">
        <v>11853</v>
      </c>
      <c r="D3356" s="38" t="s">
        <v>192</v>
      </c>
      <c r="E3356" s="38" t="s">
        <v>10515</v>
      </c>
      <c r="F3356" s="38" t="s">
        <v>13257</v>
      </c>
      <c r="G3356" s="221" t="s">
        <v>10516</v>
      </c>
      <c r="H3356" s="38" t="s">
        <v>13918</v>
      </c>
      <c r="I3356" s="221">
        <v>2.4887999999999999</v>
      </c>
      <c r="J3356" s="212" t="s">
        <v>17850</v>
      </c>
      <c r="K3356" s="53"/>
    </row>
    <row r="3357" spans="1:11" ht="31.2">
      <c r="A3357" s="53">
        <v>1823</v>
      </c>
      <c r="B3357" s="53">
        <v>562</v>
      </c>
      <c r="C3357" s="38" t="s">
        <v>11853</v>
      </c>
      <c r="D3357" s="38" t="s">
        <v>192</v>
      </c>
      <c r="E3357" s="38" t="s">
        <v>10515</v>
      </c>
      <c r="F3357" s="38" t="s">
        <v>13257</v>
      </c>
      <c r="G3357" s="221" t="s">
        <v>10516</v>
      </c>
      <c r="H3357" s="38" t="s">
        <v>13919</v>
      </c>
      <c r="I3357" s="221">
        <v>6.7972000000000001</v>
      </c>
      <c r="J3357" s="212" t="s">
        <v>17850</v>
      </c>
      <c r="K3357" s="53"/>
    </row>
    <row r="3358" spans="1:11" ht="31.2">
      <c r="A3358" s="53">
        <v>1824</v>
      </c>
      <c r="B3358" s="53">
        <v>563</v>
      </c>
      <c r="C3358" s="38" t="s">
        <v>11853</v>
      </c>
      <c r="D3358" s="38" t="s">
        <v>192</v>
      </c>
      <c r="E3358" s="38" t="s">
        <v>10515</v>
      </c>
      <c r="F3358" s="38" t="s">
        <v>13257</v>
      </c>
      <c r="G3358" s="221" t="s">
        <v>10516</v>
      </c>
      <c r="H3358" s="38" t="s">
        <v>13920</v>
      </c>
      <c r="I3358" s="221">
        <v>3.5507</v>
      </c>
      <c r="J3358" s="212" t="s">
        <v>17850</v>
      </c>
      <c r="K3358" s="53"/>
    </row>
    <row r="3359" spans="1:11" ht="31.2">
      <c r="A3359" s="53">
        <v>1825</v>
      </c>
      <c r="B3359" s="53">
        <v>564</v>
      </c>
      <c r="C3359" s="38" t="s">
        <v>11853</v>
      </c>
      <c r="D3359" s="38" t="s">
        <v>192</v>
      </c>
      <c r="E3359" s="38" t="s">
        <v>10515</v>
      </c>
      <c r="F3359" s="38" t="s">
        <v>13255</v>
      </c>
      <c r="G3359" s="221" t="s">
        <v>10516</v>
      </c>
      <c r="H3359" s="38" t="s">
        <v>13921</v>
      </c>
      <c r="I3359" s="221">
        <v>5.56</v>
      </c>
      <c r="J3359" s="212" t="s">
        <v>17850</v>
      </c>
      <c r="K3359" s="56"/>
    </row>
    <row r="3360" spans="1:11" ht="46.8">
      <c r="A3360" s="53">
        <v>1826</v>
      </c>
      <c r="B3360" s="53">
        <v>565</v>
      </c>
      <c r="C3360" s="38" t="s">
        <v>11853</v>
      </c>
      <c r="D3360" s="38" t="s">
        <v>188</v>
      </c>
      <c r="E3360" s="38" t="s">
        <v>10515</v>
      </c>
      <c r="F3360" s="38" t="s">
        <v>13281</v>
      </c>
      <c r="G3360" s="221" t="s">
        <v>10516</v>
      </c>
      <c r="H3360" s="38" t="s">
        <v>13922</v>
      </c>
      <c r="I3360" s="221">
        <v>6.8029999999999999</v>
      </c>
      <c r="J3360" s="212" t="s">
        <v>17850</v>
      </c>
      <c r="K3360" s="53"/>
    </row>
    <row r="3361" spans="1:11" ht="31.2">
      <c r="A3361" s="53">
        <v>1827</v>
      </c>
      <c r="B3361" s="53">
        <v>566</v>
      </c>
      <c r="C3361" s="38" t="s">
        <v>11853</v>
      </c>
      <c r="D3361" s="38" t="s">
        <v>192</v>
      </c>
      <c r="E3361" s="38" t="s">
        <v>10515</v>
      </c>
      <c r="F3361" s="38" t="s">
        <v>13255</v>
      </c>
      <c r="G3361" s="221" t="s">
        <v>10516</v>
      </c>
      <c r="H3361" s="38" t="s">
        <v>13923</v>
      </c>
      <c r="I3361" s="221">
        <v>5.56</v>
      </c>
      <c r="J3361" s="212" t="s">
        <v>17850</v>
      </c>
      <c r="K3361" s="53"/>
    </row>
    <row r="3362" spans="1:11" ht="31.2">
      <c r="A3362" s="53">
        <v>1828</v>
      </c>
      <c r="B3362" s="53">
        <v>567</v>
      </c>
      <c r="C3362" s="38" t="s">
        <v>11850</v>
      </c>
      <c r="D3362" s="38" t="s">
        <v>162</v>
      </c>
      <c r="E3362" s="38" t="s">
        <v>10515</v>
      </c>
      <c r="F3362" s="38" t="s">
        <v>11873</v>
      </c>
      <c r="G3362" s="221" t="s">
        <v>10516</v>
      </c>
      <c r="H3362" s="38" t="s">
        <v>13924</v>
      </c>
      <c r="I3362" s="221">
        <v>5.8329000000000004</v>
      </c>
      <c r="J3362" s="212" t="s">
        <v>17850</v>
      </c>
      <c r="K3362" s="53"/>
    </row>
    <row r="3363" spans="1:11" ht="31.2">
      <c r="A3363" s="53">
        <v>1829</v>
      </c>
      <c r="B3363" s="53">
        <v>568</v>
      </c>
      <c r="C3363" s="38" t="s">
        <v>11853</v>
      </c>
      <c r="D3363" s="38" t="s">
        <v>192</v>
      </c>
      <c r="E3363" s="38" t="s">
        <v>10515</v>
      </c>
      <c r="F3363" s="38" t="s">
        <v>13256</v>
      </c>
      <c r="G3363" s="221" t="s">
        <v>10516</v>
      </c>
      <c r="H3363" s="38" t="s">
        <v>13925</v>
      </c>
      <c r="I3363" s="221">
        <v>4.4283999999999999</v>
      </c>
      <c r="J3363" s="212" t="s">
        <v>17850</v>
      </c>
      <c r="K3363" s="53"/>
    </row>
    <row r="3364" spans="1:11" ht="31.2">
      <c r="A3364" s="53">
        <v>1830</v>
      </c>
      <c r="B3364" s="53">
        <v>569</v>
      </c>
      <c r="C3364" s="38" t="s">
        <v>11853</v>
      </c>
      <c r="D3364" s="38" t="s">
        <v>192</v>
      </c>
      <c r="E3364" s="38" t="s">
        <v>10515</v>
      </c>
      <c r="F3364" s="38" t="s">
        <v>13257</v>
      </c>
      <c r="G3364" s="221" t="s">
        <v>10516</v>
      </c>
      <c r="H3364" s="38" t="s">
        <v>13926</v>
      </c>
      <c r="I3364" s="221">
        <v>3.1204999999999998</v>
      </c>
      <c r="J3364" s="212" t="s">
        <v>17850</v>
      </c>
      <c r="K3364" s="53"/>
    </row>
    <row r="3365" spans="1:11" ht="31.2">
      <c r="A3365" s="53">
        <v>1831</v>
      </c>
      <c r="B3365" s="53">
        <v>570</v>
      </c>
      <c r="C3365" s="38" t="s">
        <v>11853</v>
      </c>
      <c r="D3365" s="38" t="s">
        <v>192</v>
      </c>
      <c r="E3365" s="38" t="s">
        <v>10515</v>
      </c>
      <c r="F3365" s="38" t="s">
        <v>13256</v>
      </c>
      <c r="G3365" s="221" t="s">
        <v>10516</v>
      </c>
      <c r="H3365" s="38" t="s">
        <v>13927</v>
      </c>
      <c r="I3365" s="221">
        <v>3.7145000000000001</v>
      </c>
      <c r="J3365" s="212" t="s">
        <v>17850</v>
      </c>
      <c r="K3365" s="53"/>
    </row>
    <row r="3366" spans="1:11" ht="31.2">
      <c r="A3366" s="53">
        <v>1832</v>
      </c>
      <c r="B3366" s="53">
        <v>571</v>
      </c>
      <c r="C3366" s="38" t="s">
        <v>11853</v>
      </c>
      <c r="D3366" s="38" t="s">
        <v>192</v>
      </c>
      <c r="E3366" s="38" t="s">
        <v>11201</v>
      </c>
      <c r="F3366" s="38" t="s">
        <v>13257</v>
      </c>
      <c r="G3366" s="221" t="s">
        <v>10516</v>
      </c>
      <c r="H3366" s="38" t="s">
        <v>13928</v>
      </c>
      <c r="I3366" s="221">
        <v>6.2156000000000002</v>
      </c>
      <c r="J3366" s="212" t="s">
        <v>17850</v>
      </c>
      <c r="K3366" s="53"/>
    </row>
    <row r="3367" spans="1:11" ht="31.2">
      <c r="A3367" s="53">
        <v>1833</v>
      </c>
      <c r="B3367" s="53">
        <v>572</v>
      </c>
      <c r="C3367" s="38" t="s">
        <v>11853</v>
      </c>
      <c r="D3367" s="38" t="s">
        <v>192</v>
      </c>
      <c r="E3367" s="38" t="s">
        <v>10515</v>
      </c>
      <c r="F3367" s="38" t="s">
        <v>13257</v>
      </c>
      <c r="G3367" s="221" t="s">
        <v>10516</v>
      </c>
      <c r="H3367" s="38" t="s">
        <v>13929</v>
      </c>
      <c r="I3367" s="221">
        <v>5.2915999999999999</v>
      </c>
      <c r="J3367" s="212" t="s">
        <v>17850</v>
      </c>
      <c r="K3367" s="53"/>
    </row>
    <row r="3368" spans="1:11" ht="31.2">
      <c r="A3368" s="53">
        <v>1834</v>
      </c>
      <c r="B3368" s="53">
        <v>573</v>
      </c>
      <c r="C3368" s="38" t="s">
        <v>11853</v>
      </c>
      <c r="D3368" s="38" t="s">
        <v>191</v>
      </c>
      <c r="E3368" s="38" t="s">
        <v>10515</v>
      </c>
      <c r="F3368" s="38" t="s">
        <v>13271</v>
      </c>
      <c r="G3368" s="221" t="s">
        <v>10516</v>
      </c>
      <c r="H3368" s="38" t="s">
        <v>13930</v>
      </c>
      <c r="I3368" s="221">
        <v>3.3976999999999999</v>
      </c>
      <c r="J3368" s="212" t="s">
        <v>17850</v>
      </c>
      <c r="K3368" s="53"/>
    </row>
    <row r="3369" spans="1:11" ht="31.2">
      <c r="A3369" s="53">
        <v>1835</v>
      </c>
      <c r="B3369" s="53">
        <v>574</v>
      </c>
      <c r="C3369" s="38" t="s">
        <v>11850</v>
      </c>
      <c r="D3369" s="38" t="s">
        <v>162</v>
      </c>
      <c r="E3369" s="38" t="s">
        <v>10515</v>
      </c>
      <c r="F3369" s="38" t="s">
        <v>11873</v>
      </c>
      <c r="G3369" s="221" t="s">
        <v>10516</v>
      </c>
      <c r="H3369" s="38" t="s">
        <v>13931</v>
      </c>
      <c r="I3369" s="221">
        <v>6.9819000000000004</v>
      </c>
      <c r="J3369" s="212" t="s">
        <v>17850</v>
      </c>
      <c r="K3369" s="53"/>
    </row>
    <row r="3370" spans="1:11" ht="31.2">
      <c r="A3370" s="53">
        <v>1836</v>
      </c>
      <c r="B3370" s="53">
        <v>575</v>
      </c>
      <c r="C3370" s="38" t="s">
        <v>11853</v>
      </c>
      <c r="D3370" s="38" t="s">
        <v>192</v>
      </c>
      <c r="E3370" s="38" t="s">
        <v>10515</v>
      </c>
      <c r="F3370" s="38" t="s">
        <v>13257</v>
      </c>
      <c r="G3370" s="221" t="s">
        <v>10516</v>
      </c>
      <c r="H3370" s="38" t="s">
        <v>13932</v>
      </c>
      <c r="I3370" s="221">
        <v>5.4625000000000004</v>
      </c>
      <c r="J3370" s="212" t="s">
        <v>17850</v>
      </c>
      <c r="K3370" s="53"/>
    </row>
    <row r="3371" spans="1:11" ht="31.2">
      <c r="A3371" s="53">
        <v>1837</v>
      </c>
      <c r="B3371" s="53">
        <v>576</v>
      </c>
      <c r="C3371" s="38" t="s">
        <v>11853</v>
      </c>
      <c r="D3371" s="38" t="s">
        <v>191</v>
      </c>
      <c r="E3371" s="38" t="s">
        <v>10515</v>
      </c>
      <c r="F3371" s="38" t="s">
        <v>13271</v>
      </c>
      <c r="G3371" s="221" t="s">
        <v>10516</v>
      </c>
      <c r="H3371" s="38" t="s">
        <v>13933</v>
      </c>
      <c r="I3371" s="221">
        <v>3.3976000000000002</v>
      </c>
      <c r="J3371" s="212" t="s">
        <v>17850</v>
      </c>
      <c r="K3371" s="53"/>
    </row>
    <row r="3372" spans="1:11" ht="31.2">
      <c r="A3372" s="53">
        <v>1838</v>
      </c>
      <c r="B3372" s="53">
        <v>577</v>
      </c>
      <c r="C3372" s="38" t="s">
        <v>11853</v>
      </c>
      <c r="D3372" s="38" t="s">
        <v>192</v>
      </c>
      <c r="E3372" s="38" t="s">
        <v>10515</v>
      </c>
      <c r="F3372" s="38" t="s">
        <v>13256</v>
      </c>
      <c r="G3372" s="221" t="s">
        <v>10516</v>
      </c>
      <c r="H3372" s="38" t="s">
        <v>13934</v>
      </c>
      <c r="I3372" s="221">
        <v>4.7008000000000001</v>
      </c>
      <c r="J3372" s="212" t="s">
        <v>17850</v>
      </c>
      <c r="K3372" s="53"/>
    </row>
    <row r="3373" spans="1:11" ht="31.2">
      <c r="A3373" s="53">
        <v>1839</v>
      </c>
      <c r="B3373" s="53">
        <v>578</v>
      </c>
      <c r="C3373" s="38" t="s">
        <v>11850</v>
      </c>
      <c r="D3373" s="38" t="s">
        <v>162</v>
      </c>
      <c r="E3373" s="38" t="s">
        <v>10515</v>
      </c>
      <c r="F3373" s="38" t="s">
        <v>11873</v>
      </c>
      <c r="G3373" s="221" t="s">
        <v>10516</v>
      </c>
      <c r="H3373" s="38" t="s">
        <v>13935</v>
      </c>
      <c r="I3373" s="221">
        <v>7.2838000000000003</v>
      </c>
      <c r="J3373" s="212" t="s">
        <v>17850</v>
      </c>
      <c r="K3373" s="53"/>
    </row>
    <row r="3374" spans="1:11" ht="31.2">
      <c r="A3374" s="53">
        <v>1840</v>
      </c>
      <c r="B3374" s="53">
        <v>579</v>
      </c>
      <c r="C3374" s="38" t="s">
        <v>11853</v>
      </c>
      <c r="D3374" s="38" t="s">
        <v>192</v>
      </c>
      <c r="E3374" s="38" t="s">
        <v>10515</v>
      </c>
      <c r="F3374" s="38" t="s">
        <v>13255</v>
      </c>
      <c r="G3374" s="221" t="s">
        <v>10516</v>
      </c>
      <c r="H3374" s="38" t="s">
        <v>13936</v>
      </c>
      <c r="I3374" s="221">
        <v>5.56</v>
      </c>
      <c r="J3374" s="212" t="s">
        <v>17850</v>
      </c>
      <c r="K3374" s="53"/>
    </row>
    <row r="3375" spans="1:11" ht="31.2">
      <c r="A3375" s="53">
        <v>1841</v>
      </c>
      <c r="B3375" s="53">
        <v>580</v>
      </c>
      <c r="C3375" s="38" t="s">
        <v>11850</v>
      </c>
      <c r="D3375" s="38" t="s">
        <v>162</v>
      </c>
      <c r="E3375" s="38" t="s">
        <v>10515</v>
      </c>
      <c r="F3375" s="38" t="s">
        <v>11873</v>
      </c>
      <c r="G3375" s="221" t="s">
        <v>10516</v>
      </c>
      <c r="H3375" s="38" t="s">
        <v>13937</v>
      </c>
      <c r="I3375" s="221">
        <v>0.79</v>
      </c>
      <c r="J3375" s="212" t="s">
        <v>17850</v>
      </c>
      <c r="K3375" s="53"/>
    </row>
    <row r="3376" spans="1:11" ht="31.2">
      <c r="A3376" s="53">
        <v>1842</v>
      </c>
      <c r="B3376" s="53">
        <v>581</v>
      </c>
      <c r="C3376" s="38" t="s">
        <v>11853</v>
      </c>
      <c r="D3376" s="38" t="s">
        <v>192</v>
      </c>
      <c r="E3376" s="38" t="s">
        <v>10515</v>
      </c>
      <c r="F3376" s="38" t="s">
        <v>13255</v>
      </c>
      <c r="G3376" s="221" t="s">
        <v>10516</v>
      </c>
      <c r="H3376" s="38" t="s">
        <v>13938</v>
      </c>
      <c r="I3376" s="221">
        <v>5.7055999999999996</v>
      </c>
      <c r="J3376" s="212" t="s">
        <v>17850</v>
      </c>
      <c r="K3376" s="53"/>
    </row>
    <row r="3377" spans="1:11" ht="31.2">
      <c r="A3377" s="53">
        <v>1843</v>
      </c>
      <c r="B3377" s="53">
        <v>582</v>
      </c>
      <c r="C3377" s="38" t="s">
        <v>11853</v>
      </c>
      <c r="D3377" s="38" t="s">
        <v>192</v>
      </c>
      <c r="E3377" s="38" t="s">
        <v>10515</v>
      </c>
      <c r="F3377" s="38" t="s">
        <v>13257</v>
      </c>
      <c r="G3377" s="221" t="s">
        <v>10516</v>
      </c>
      <c r="H3377" s="38" t="s">
        <v>13939</v>
      </c>
      <c r="I3377" s="221">
        <v>6.2378999999999998</v>
      </c>
      <c r="J3377" s="212" t="s">
        <v>17850</v>
      </c>
      <c r="K3377" s="53"/>
    </row>
    <row r="3378" spans="1:11" ht="31.2">
      <c r="A3378" s="53">
        <v>1844</v>
      </c>
      <c r="B3378" s="53">
        <v>583</v>
      </c>
      <c r="C3378" s="38" t="s">
        <v>11850</v>
      </c>
      <c r="D3378" s="38" t="s">
        <v>162</v>
      </c>
      <c r="E3378" s="38" t="s">
        <v>10515</v>
      </c>
      <c r="F3378" s="38" t="s">
        <v>11873</v>
      </c>
      <c r="G3378" s="221" t="s">
        <v>10516</v>
      </c>
      <c r="H3378" s="38" t="s">
        <v>13940</v>
      </c>
      <c r="I3378" s="221">
        <v>1.7454000000000001</v>
      </c>
      <c r="J3378" s="212" t="s">
        <v>17850</v>
      </c>
      <c r="K3378" s="53"/>
    </row>
    <row r="3379" spans="1:11" ht="31.2">
      <c r="A3379" s="53">
        <v>1845</v>
      </c>
      <c r="B3379" s="53">
        <v>584</v>
      </c>
      <c r="C3379" s="38" t="s">
        <v>11853</v>
      </c>
      <c r="D3379" s="38" t="s">
        <v>192</v>
      </c>
      <c r="E3379" s="38" t="s">
        <v>10515</v>
      </c>
      <c r="F3379" s="38" t="s">
        <v>13256</v>
      </c>
      <c r="G3379" s="221" t="s">
        <v>10516</v>
      </c>
      <c r="H3379" s="38" t="s">
        <v>13941</v>
      </c>
      <c r="I3379" s="221">
        <v>4.6618000000000004</v>
      </c>
      <c r="J3379" s="212" t="s">
        <v>17850</v>
      </c>
      <c r="K3379" s="53"/>
    </row>
    <row r="3380" spans="1:11" ht="31.2">
      <c r="A3380" s="53">
        <v>1846</v>
      </c>
      <c r="B3380" s="53">
        <v>585</v>
      </c>
      <c r="C3380" s="38" t="s">
        <v>11853</v>
      </c>
      <c r="D3380" s="38" t="s">
        <v>192</v>
      </c>
      <c r="E3380" s="38" t="s">
        <v>10515</v>
      </c>
      <c r="F3380" s="38" t="s">
        <v>13257</v>
      </c>
      <c r="G3380" s="221" t="s">
        <v>10516</v>
      </c>
      <c r="H3380" s="38" t="s">
        <v>13942</v>
      </c>
      <c r="I3380" s="221">
        <v>3.2696999999999998</v>
      </c>
      <c r="J3380" s="212" t="s">
        <v>17850</v>
      </c>
      <c r="K3380" s="53"/>
    </row>
    <row r="3381" spans="1:11" ht="46.8">
      <c r="A3381" s="53">
        <v>1847</v>
      </c>
      <c r="B3381" s="53">
        <v>586</v>
      </c>
      <c r="C3381" s="38" t="s">
        <v>11853</v>
      </c>
      <c r="D3381" s="38" t="s">
        <v>188</v>
      </c>
      <c r="E3381" s="38" t="s">
        <v>10515</v>
      </c>
      <c r="F3381" s="38" t="s">
        <v>13259</v>
      </c>
      <c r="G3381" s="221" t="s">
        <v>10516</v>
      </c>
      <c r="H3381" s="38" t="s">
        <v>13943</v>
      </c>
      <c r="I3381" s="221">
        <v>5.8505000000000003</v>
      </c>
      <c r="J3381" s="212" t="s">
        <v>17850</v>
      </c>
      <c r="K3381" s="53"/>
    </row>
    <row r="3382" spans="1:11" ht="46.8">
      <c r="A3382" s="53">
        <v>1848</v>
      </c>
      <c r="B3382" s="53">
        <v>587</v>
      </c>
      <c r="C3382" s="38" t="s">
        <v>11853</v>
      </c>
      <c r="D3382" s="38" t="s">
        <v>188</v>
      </c>
      <c r="E3382" s="38" t="s">
        <v>10515</v>
      </c>
      <c r="F3382" s="38" t="s">
        <v>13259</v>
      </c>
      <c r="G3382" s="221" t="s">
        <v>10516</v>
      </c>
      <c r="H3382" s="38" t="s">
        <v>13944</v>
      </c>
      <c r="I3382" s="221">
        <v>6.5324</v>
      </c>
      <c r="J3382" s="212" t="s">
        <v>17850</v>
      </c>
      <c r="K3382" s="53"/>
    </row>
    <row r="3383" spans="1:11" ht="31.2">
      <c r="A3383" s="53">
        <v>1849</v>
      </c>
      <c r="B3383" s="53">
        <v>588</v>
      </c>
      <c r="C3383" s="38" t="s">
        <v>11853</v>
      </c>
      <c r="D3383" s="38" t="s">
        <v>192</v>
      </c>
      <c r="E3383" s="38" t="s">
        <v>10515</v>
      </c>
      <c r="F3383" s="38" t="s">
        <v>13257</v>
      </c>
      <c r="G3383" s="221" t="s">
        <v>10516</v>
      </c>
      <c r="H3383" s="38" t="s">
        <v>13945</v>
      </c>
      <c r="I3383" s="221">
        <v>1.4945999999999999</v>
      </c>
      <c r="J3383" s="212" t="s">
        <v>17850</v>
      </c>
      <c r="K3383" s="53"/>
    </row>
    <row r="3384" spans="1:11" ht="31.2">
      <c r="A3384" s="53">
        <v>1850</v>
      </c>
      <c r="B3384" s="53">
        <v>589</v>
      </c>
      <c r="C3384" s="38" t="s">
        <v>11853</v>
      </c>
      <c r="D3384" s="38" t="s">
        <v>192</v>
      </c>
      <c r="E3384" s="38" t="s">
        <v>10515</v>
      </c>
      <c r="F3384" s="38" t="s">
        <v>13257</v>
      </c>
      <c r="G3384" s="221" t="s">
        <v>10516</v>
      </c>
      <c r="H3384" s="38" t="s">
        <v>13946</v>
      </c>
      <c r="I3384" s="221">
        <v>2.8184999999999998</v>
      </c>
      <c r="J3384" s="212" t="s">
        <v>17850</v>
      </c>
      <c r="K3384" s="53"/>
    </row>
    <row r="3385" spans="1:11" ht="31.2">
      <c r="A3385" s="53">
        <v>1851</v>
      </c>
      <c r="B3385" s="53">
        <v>590</v>
      </c>
      <c r="C3385" s="38" t="s">
        <v>11853</v>
      </c>
      <c r="D3385" s="38" t="s">
        <v>192</v>
      </c>
      <c r="E3385" s="38" t="s">
        <v>10515</v>
      </c>
      <c r="F3385" s="38" t="s">
        <v>13257</v>
      </c>
      <c r="G3385" s="221" t="s">
        <v>10516</v>
      </c>
      <c r="H3385" s="38" t="s">
        <v>13947</v>
      </c>
      <c r="I3385" s="221">
        <v>3.0600999999999998</v>
      </c>
      <c r="J3385" s="212" t="s">
        <v>17850</v>
      </c>
      <c r="K3385" s="53"/>
    </row>
    <row r="3386" spans="1:11" ht="31.2">
      <c r="A3386" s="53">
        <v>1852</v>
      </c>
      <c r="B3386" s="53">
        <v>591</v>
      </c>
      <c r="C3386" s="38" t="s">
        <v>11853</v>
      </c>
      <c r="D3386" s="38" t="s">
        <v>192</v>
      </c>
      <c r="E3386" s="38" t="s">
        <v>10515</v>
      </c>
      <c r="F3386" s="38" t="s">
        <v>13257</v>
      </c>
      <c r="G3386" s="221" t="s">
        <v>10516</v>
      </c>
      <c r="H3386" s="38" t="s">
        <v>13948</v>
      </c>
      <c r="I3386" s="221">
        <v>6.3494000000000002</v>
      </c>
      <c r="J3386" s="212" t="s">
        <v>17850</v>
      </c>
      <c r="K3386" s="53"/>
    </row>
    <row r="3387" spans="1:11" ht="46.8">
      <c r="A3387" s="53">
        <v>1853</v>
      </c>
      <c r="B3387" s="53">
        <v>592</v>
      </c>
      <c r="C3387" s="38" t="s">
        <v>11853</v>
      </c>
      <c r="D3387" s="38" t="s">
        <v>188</v>
      </c>
      <c r="E3387" s="38" t="s">
        <v>10515</v>
      </c>
      <c r="F3387" s="38" t="s">
        <v>13259</v>
      </c>
      <c r="G3387" s="221" t="s">
        <v>10516</v>
      </c>
      <c r="H3387" s="38" t="s">
        <v>13949</v>
      </c>
      <c r="I3387" s="221">
        <v>5.8505000000000003</v>
      </c>
      <c r="J3387" s="212" t="s">
        <v>17850</v>
      </c>
      <c r="K3387" s="53"/>
    </row>
    <row r="3388" spans="1:11" ht="31.2">
      <c r="A3388" s="53">
        <v>1854</v>
      </c>
      <c r="B3388" s="53">
        <v>593</v>
      </c>
      <c r="C3388" s="38" t="s">
        <v>11853</v>
      </c>
      <c r="D3388" s="38" t="s">
        <v>192</v>
      </c>
      <c r="E3388" s="38" t="s">
        <v>10515</v>
      </c>
      <c r="F3388" s="38" t="s">
        <v>13256</v>
      </c>
      <c r="G3388" s="221" t="s">
        <v>10516</v>
      </c>
      <c r="H3388" s="38" t="s">
        <v>13950</v>
      </c>
      <c r="I3388" s="221">
        <v>4.5301999999999998</v>
      </c>
      <c r="J3388" s="212" t="s">
        <v>17850</v>
      </c>
      <c r="K3388" s="53"/>
    </row>
    <row r="3389" spans="1:11" ht="31.2">
      <c r="A3389" s="53">
        <v>1855</v>
      </c>
      <c r="B3389" s="53">
        <v>594</v>
      </c>
      <c r="C3389" s="38" t="s">
        <v>11850</v>
      </c>
      <c r="D3389" s="38" t="s">
        <v>160</v>
      </c>
      <c r="E3389" s="38" t="s">
        <v>10515</v>
      </c>
      <c r="F3389" s="38" t="s">
        <v>13291</v>
      </c>
      <c r="G3389" s="221" t="s">
        <v>10516</v>
      </c>
      <c r="H3389" s="38" t="s">
        <v>13951</v>
      </c>
      <c r="I3389" s="221">
        <v>6.2759999999999998</v>
      </c>
      <c r="J3389" s="212" t="s">
        <v>17850</v>
      </c>
      <c r="K3389" s="53"/>
    </row>
    <row r="3390" spans="1:11" ht="31.2">
      <c r="A3390" s="53">
        <v>1856</v>
      </c>
      <c r="B3390" s="53">
        <v>595</v>
      </c>
      <c r="C3390" s="38" t="s">
        <v>11850</v>
      </c>
      <c r="D3390" s="38" t="s">
        <v>162</v>
      </c>
      <c r="E3390" s="38" t="s">
        <v>10515</v>
      </c>
      <c r="F3390" s="38" t="s">
        <v>11873</v>
      </c>
      <c r="G3390" s="221" t="s">
        <v>10516</v>
      </c>
      <c r="H3390" s="38" t="s">
        <v>13952</v>
      </c>
      <c r="I3390" s="221">
        <v>7.1835000000000004</v>
      </c>
      <c r="J3390" s="212" t="s">
        <v>17850</v>
      </c>
      <c r="K3390" s="53"/>
    </row>
    <row r="3391" spans="1:11" ht="31.2">
      <c r="A3391" s="53">
        <v>1857</v>
      </c>
      <c r="B3391" s="53">
        <v>596</v>
      </c>
      <c r="C3391" s="38" t="s">
        <v>11853</v>
      </c>
      <c r="D3391" s="38" t="s">
        <v>191</v>
      </c>
      <c r="E3391" s="38" t="s">
        <v>10515</v>
      </c>
      <c r="F3391" s="38" t="s">
        <v>13258</v>
      </c>
      <c r="G3391" s="221" t="s">
        <v>10516</v>
      </c>
      <c r="H3391" s="38" t="s">
        <v>13953</v>
      </c>
      <c r="I3391" s="221">
        <v>3.6032000000000002</v>
      </c>
      <c r="J3391" s="212" t="s">
        <v>17850</v>
      </c>
      <c r="K3391" s="53"/>
    </row>
    <row r="3392" spans="1:11" ht="31.2">
      <c r="A3392" s="53">
        <v>1858</v>
      </c>
      <c r="B3392" s="53">
        <v>597</v>
      </c>
      <c r="C3392" s="38" t="s">
        <v>11850</v>
      </c>
      <c r="D3392" s="38" t="s">
        <v>162</v>
      </c>
      <c r="E3392" s="38" t="s">
        <v>10515</v>
      </c>
      <c r="F3392" s="38" t="s">
        <v>11873</v>
      </c>
      <c r="G3392" s="221" t="s">
        <v>10516</v>
      </c>
      <c r="H3392" s="38" t="s">
        <v>13954</v>
      </c>
      <c r="I3392" s="221">
        <v>0.79</v>
      </c>
      <c r="J3392" s="212" t="s">
        <v>17850</v>
      </c>
      <c r="K3392" s="53"/>
    </row>
    <row r="3393" spans="1:11" ht="31.2">
      <c r="A3393" s="53">
        <v>1859</v>
      </c>
      <c r="B3393" s="53">
        <v>598</v>
      </c>
      <c r="C3393" s="38" t="s">
        <v>11850</v>
      </c>
      <c r="D3393" s="38" t="s">
        <v>162</v>
      </c>
      <c r="E3393" s="38" t="s">
        <v>10518</v>
      </c>
      <c r="F3393" s="38" t="s">
        <v>11873</v>
      </c>
      <c r="G3393" s="221" t="s">
        <v>10516</v>
      </c>
      <c r="H3393" s="38" t="s">
        <v>13955</v>
      </c>
      <c r="I3393" s="221">
        <v>2</v>
      </c>
      <c r="J3393" s="212" t="s">
        <v>17850</v>
      </c>
      <c r="K3393" s="53"/>
    </row>
    <row r="3394" spans="1:11" ht="31.2">
      <c r="A3394" s="53">
        <v>1860</v>
      </c>
      <c r="B3394" s="53">
        <v>599</v>
      </c>
      <c r="C3394" s="38" t="s">
        <v>11853</v>
      </c>
      <c r="D3394" s="38" t="s">
        <v>192</v>
      </c>
      <c r="E3394" s="38" t="s">
        <v>10515</v>
      </c>
      <c r="F3394" s="38" t="s">
        <v>13256</v>
      </c>
      <c r="G3394" s="221" t="s">
        <v>10516</v>
      </c>
      <c r="H3394" s="38" t="s">
        <v>13956</v>
      </c>
      <c r="I3394" s="221">
        <v>0.75649999999999995</v>
      </c>
      <c r="J3394" s="212" t="s">
        <v>17850</v>
      </c>
      <c r="K3394" s="53"/>
    </row>
    <row r="3395" spans="1:11" ht="31.2">
      <c r="A3395" s="53">
        <v>1861</v>
      </c>
      <c r="B3395" s="53">
        <v>600</v>
      </c>
      <c r="C3395" s="38" t="s">
        <v>11850</v>
      </c>
      <c r="D3395" s="38" t="s">
        <v>162</v>
      </c>
      <c r="E3395" s="38" t="s">
        <v>10515</v>
      </c>
      <c r="F3395" s="38" t="s">
        <v>11873</v>
      </c>
      <c r="G3395" s="221" t="s">
        <v>10516</v>
      </c>
      <c r="H3395" s="38" t="s">
        <v>13957</v>
      </c>
      <c r="I3395" s="221">
        <v>6.9819000000000004</v>
      </c>
      <c r="J3395" s="212" t="s">
        <v>17850</v>
      </c>
      <c r="K3395" s="53"/>
    </row>
    <row r="3396" spans="1:11" ht="31.2">
      <c r="A3396" s="53">
        <v>1862</v>
      </c>
      <c r="B3396" s="53">
        <v>601</v>
      </c>
      <c r="C3396" s="38" t="s">
        <v>11850</v>
      </c>
      <c r="D3396" s="38" t="s">
        <v>160</v>
      </c>
      <c r="E3396" s="38" t="s">
        <v>10518</v>
      </c>
      <c r="F3396" s="38" t="s">
        <v>13268</v>
      </c>
      <c r="G3396" s="221" t="s">
        <v>10516</v>
      </c>
      <c r="H3396" s="38" t="s">
        <v>13958</v>
      </c>
      <c r="I3396" s="221">
        <v>2</v>
      </c>
      <c r="J3396" s="212" t="s">
        <v>17850</v>
      </c>
      <c r="K3396" s="53"/>
    </row>
    <row r="3397" spans="1:11" ht="31.2">
      <c r="A3397" s="53">
        <v>1863</v>
      </c>
      <c r="B3397" s="53">
        <v>602</v>
      </c>
      <c r="C3397" s="38" t="s">
        <v>11853</v>
      </c>
      <c r="D3397" s="38" t="s">
        <v>192</v>
      </c>
      <c r="E3397" s="38" t="s">
        <v>10515</v>
      </c>
      <c r="F3397" s="38" t="s">
        <v>13256</v>
      </c>
      <c r="G3397" s="221" t="s">
        <v>10516</v>
      </c>
      <c r="H3397" s="38" t="s">
        <v>13959</v>
      </c>
      <c r="I3397" s="221">
        <v>4.4859</v>
      </c>
      <c r="J3397" s="212" t="s">
        <v>17850</v>
      </c>
      <c r="K3397" s="53"/>
    </row>
    <row r="3398" spans="1:11" ht="31.2">
      <c r="A3398" s="53">
        <v>1864</v>
      </c>
      <c r="B3398" s="53">
        <v>603</v>
      </c>
      <c r="C3398" s="38" t="s">
        <v>11853</v>
      </c>
      <c r="D3398" s="38" t="s">
        <v>192</v>
      </c>
      <c r="E3398" s="38" t="s">
        <v>10515</v>
      </c>
      <c r="F3398" s="38" t="s">
        <v>13257</v>
      </c>
      <c r="G3398" s="221" t="s">
        <v>10516</v>
      </c>
      <c r="H3398" s="38" t="s">
        <v>13960</v>
      </c>
      <c r="I3398" s="221">
        <v>6.1192000000000002</v>
      </c>
      <c r="J3398" s="212" t="s">
        <v>17850</v>
      </c>
      <c r="K3398" s="53"/>
    </row>
    <row r="3399" spans="1:11" ht="31.2">
      <c r="A3399" s="53">
        <v>1865</v>
      </c>
      <c r="B3399" s="53">
        <v>604</v>
      </c>
      <c r="C3399" s="38" t="s">
        <v>11850</v>
      </c>
      <c r="D3399" s="38" t="s">
        <v>162</v>
      </c>
      <c r="E3399" s="38" t="s">
        <v>10515</v>
      </c>
      <c r="F3399" s="38" t="s">
        <v>11873</v>
      </c>
      <c r="G3399" s="221" t="s">
        <v>10516</v>
      </c>
      <c r="H3399" s="38" t="s">
        <v>13961</v>
      </c>
      <c r="I3399" s="221">
        <v>1.6852</v>
      </c>
      <c r="J3399" s="212" t="s">
        <v>17850</v>
      </c>
      <c r="K3399" s="53"/>
    </row>
    <row r="3400" spans="1:11" ht="31.2">
      <c r="A3400" s="53">
        <v>1866</v>
      </c>
      <c r="B3400" s="53">
        <v>605</v>
      </c>
      <c r="C3400" s="38" t="s">
        <v>11853</v>
      </c>
      <c r="D3400" s="38" t="s">
        <v>192</v>
      </c>
      <c r="E3400" s="38" t="s">
        <v>10515</v>
      </c>
      <c r="F3400" s="38" t="s">
        <v>13255</v>
      </c>
      <c r="G3400" s="221" t="s">
        <v>10516</v>
      </c>
      <c r="H3400" s="38" t="s">
        <v>13962</v>
      </c>
      <c r="I3400" s="221">
        <v>6.06</v>
      </c>
      <c r="J3400" s="212" t="s">
        <v>17850</v>
      </c>
      <c r="K3400" s="53"/>
    </row>
    <row r="3401" spans="1:11" ht="31.2">
      <c r="A3401" s="53">
        <v>1867</v>
      </c>
      <c r="B3401" s="53">
        <v>606</v>
      </c>
      <c r="C3401" s="38" t="s">
        <v>11853</v>
      </c>
      <c r="D3401" s="38" t="s">
        <v>191</v>
      </c>
      <c r="E3401" s="38" t="s">
        <v>10515</v>
      </c>
      <c r="F3401" s="38" t="s">
        <v>13258</v>
      </c>
      <c r="G3401" s="221" t="s">
        <v>10516</v>
      </c>
      <c r="H3401" s="38" t="s">
        <v>13963</v>
      </c>
      <c r="I3401" s="221">
        <v>3.6002999999999998</v>
      </c>
      <c r="J3401" s="212" t="s">
        <v>17850</v>
      </c>
      <c r="K3401" s="53"/>
    </row>
    <row r="3402" spans="1:11" ht="31.2">
      <c r="A3402" s="53">
        <v>1868</v>
      </c>
      <c r="B3402" s="53">
        <v>607</v>
      </c>
      <c r="C3402" s="38" t="s">
        <v>11853</v>
      </c>
      <c r="D3402" s="38" t="s">
        <v>192</v>
      </c>
      <c r="E3402" s="38" t="s">
        <v>10515</v>
      </c>
      <c r="F3402" s="38" t="s">
        <v>13256</v>
      </c>
      <c r="G3402" s="221" t="s">
        <v>10516</v>
      </c>
      <c r="H3402" s="38" t="s">
        <v>13964</v>
      </c>
      <c r="I3402" s="221">
        <v>4.5560999999999998</v>
      </c>
      <c r="J3402" s="212" t="s">
        <v>17850</v>
      </c>
      <c r="K3402" s="53"/>
    </row>
    <row r="3403" spans="1:11" ht="31.2">
      <c r="A3403" s="53">
        <v>1869</v>
      </c>
      <c r="B3403" s="53">
        <v>608</v>
      </c>
      <c r="C3403" s="38" t="s">
        <v>11853</v>
      </c>
      <c r="D3403" s="38" t="s">
        <v>192</v>
      </c>
      <c r="E3403" s="38" t="s">
        <v>10515</v>
      </c>
      <c r="F3403" s="38" t="s">
        <v>13257</v>
      </c>
      <c r="G3403" s="221" t="s">
        <v>10516</v>
      </c>
      <c r="H3403" s="38" t="s">
        <v>13965</v>
      </c>
      <c r="I3403" s="221">
        <v>1.7901</v>
      </c>
      <c r="J3403" s="212" t="s">
        <v>17850</v>
      </c>
      <c r="K3403" s="53"/>
    </row>
    <row r="3404" spans="1:11" ht="31.2">
      <c r="A3404" s="53">
        <v>1870</v>
      </c>
      <c r="B3404" s="53">
        <v>609</v>
      </c>
      <c r="C3404" s="38" t="s">
        <v>11850</v>
      </c>
      <c r="D3404" s="38" t="s">
        <v>162</v>
      </c>
      <c r="E3404" s="38" t="s">
        <v>10515</v>
      </c>
      <c r="F3404" s="38" t="s">
        <v>11873</v>
      </c>
      <c r="G3404" s="221" t="s">
        <v>10516</v>
      </c>
      <c r="H3404" s="38" t="s">
        <v>13966</v>
      </c>
      <c r="I3404" s="221">
        <v>0.82320000000000004</v>
      </c>
      <c r="J3404" s="212" t="s">
        <v>17850</v>
      </c>
      <c r="K3404" s="53"/>
    </row>
    <row r="3405" spans="1:11" ht="31.2">
      <c r="A3405" s="53">
        <v>1871</v>
      </c>
      <c r="B3405" s="53">
        <v>610</v>
      </c>
      <c r="C3405" s="38" t="s">
        <v>11853</v>
      </c>
      <c r="D3405" s="38" t="s">
        <v>194</v>
      </c>
      <c r="E3405" s="38" t="s">
        <v>10515</v>
      </c>
      <c r="F3405" s="38" t="s">
        <v>13257</v>
      </c>
      <c r="G3405" s="221" t="s">
        <v>10516</v>
      </c>
      <c r="H3405" s="38" t="s">
        <v>13967</v>
      </c>
      <c r="I3405" s="221">
        <v>5.2704000000000004</v>
      </c>
      <c r="J3405" s="212" t="s">
        <v>17850</v>
      </c>
      <c r="K3405" s="53"/>
    </row>
    <row r="3406" spans="1:11" ht="31.2">
      <c r="A3406" s="53">
        <v>1872</v>
      </c>
      <c r="B3406" s="53">
        <v>611</v>
      </c>
      <c r="C3406" s="38" t="s">
        <v>11853</v>
      </c>
      <c r="D3406" s="38" t="s">
        <v>192</v>
      </c>
      <c r="E3406" s="38" t="s">
        <v>10515</v>
      </c>
      <c r="F3406" s="38" t="s">
        <v>13257</v>
      </c>
      <c r="G3406" s="221" t="s">
        <v>10516</v>
      </c>
      <c r="H3406" s="38" t="s">
        <v>13968</v>
      </c>
      <c r="I3406" s="221">
        <v>5.1024000000000003</v>
      </c>
      <c r="J3406" s="212" t="s">
        <v>17850</v>
      </c>
      <c r="K3406" s="53"/>
    </row>
    <row r="3407" spans="1:11" ht="31.2">
      <c r="A3407" s="53">
        <v>1873</v>
      </c>
      <c r="B3407" s="53">
        <v>612</v>
      </c>
      <c r="C3407" s="38" t="s">
        <v>11853</v>
      </c>
      <c r="D3407" s="38" t="s">
        <v>192</v>
      </c>
      <c r="E3407" s="38" t="s">
        <v>10515</v>
      </c>
      <c r="F3407" s="38" t="s">
        <v>13257</v>
      </c>
      <c r="G3407" s="221" t="s">
        <v>10516</v>
      </c>
      <c r="H3407" s="38" t="s">
        <v>13969</v>
      </c>
      <c r="I3407" s="221">
        <v>5.2275999999999998</v>
      </c>
      <c r="J3407" s="212" t="s">
        <v>17850</v>
      </c>
      <c r="K3407" s="53"/>
    </row>
    <row r="3408" spans="1:11" ht="31.2">
      <c r="A3408" s="53">
        <v>1874</v>
      </c>
      <c r="B3408" s="53">
        <v>613</v>
      </c>
      <c r="C3408" s="38" t="s">
        <v>11853</v>
      </c>
      <c r="D3408" s="38" t="s">
        <v>192</v>
      </c>
      <c r="E3408" s="38" t="s">
        <v>10515</v>
      </c>
      <c r="F3408" s="38" t="s">
        <v>13257</v>
      </c>
      <c r="G3408" s="221" t="s">
        <v>10516</v>
      </c>
      <c r="H3408" s="38" t="s">
        <v>13970</v>
      </c>
      <c r="I3408" s="221">
        <v>6.3677000000000001</v>
      </c>
      <c r="J3408" s="212" t="s">
        <v>17850</v>
      </c>
      <c r="K3408" s="53"/>
    </row>
    <row r="3409" spans="1:11" ht="31.2">
      <c r="A3409" s="53">
        <v>1875</v>
      </c>
      <c r="B3409" s="53">
        <v>614</v>
      </c>
      <c r="C3409" s="38" t="s">
        <v>11850</v>
      </c>
      <c r="D3409" s="38" t="s">
        <v>163</v>
      </c>
      <c r="E3409" s="38" t="s">
        <v>11200</v>
      </c>
      <c r="F3409" s="38" t="s">
        <v>13292</v>
      </c>
      <c r="G3409" s="221" t="s">
        <v>10516</v>
      </c>
      <c r="H3409" s="38" t="s">
        <v>13971</v>
      </c>
      <c r="I3409" s="221">
        <v>10.830500000000001</v>
      </c>
      <c r="J3409" s="212" t="s">
        <v>17850</v>
      </c>
      <c r="K3409" s="53"/>
    </row>
    <row r="3410" spans="1:11" ht="31.2">
      <c r="A3410" s="53">
        <v>1876</v>
      </c>
      <c r="B3410" s="53">
        <v>615</v>
      </c>
      <c r="C3410" s="38" t="s">
        <v>11853</v>
      </c>
      <c r="D3410" s="38" t="s">
        <v>192</v>
      </c>
      <c r="E3410" s="38" t="s">
        <v>10515</v>
      </c>
      <c r="F3410" s="38" t="s">
        <v>13255</v>
      </c>
      <c r="G3410" s="221" t="s">
        <v>10516</v>
      </c>
      <c r="H3410" s="38" t="s">
        <v>13972</v>
      </c>
      <c r="I3410" s="221">
        <v>6.21</v>
      </c>
      <c r="J3410" s="212" t="s">
        <v>17850</v>
      </c>
      <c r="K3410" s="53"/>
    </row>
    <row r="3411" spans="1:11" ht="31.2">
      <c r="A3411" s="53">
        <v>1877</v>
      </c>
      <c r="B3411" s="53">
        <v>616</v>
      </c>
      <c r="C3411" s="38" t="s">
        <v>11853</v>
      </c>
      <c r="D3411" s="38" t="s">
        <v>192</v>
      </c>
      <c r="E3411" s="38" t="s">
        <v>10515</v>
      </c>
      <c r="F3411" s="38" t="s">
        <v>13257</v>
      </c>
      <c r="G3411" s="221" t="s">
        <v>10516</v>
      </c>
      <c r="H3411" s="38" t="s">
        <v>13973</v>
      </c>
      <c r="I3411" s="221">
        <v>4.0004999999999997</v>
      </c>
      <c r="J3411" s="212" t="s">
        <v>17850</v>
      </c>
      <c r="K3411" s="53"/>
    </row>
    <row r="3412" spans="1:11" ht="46.8">
      <c r="A3412" s="53">
        <v>1878</v>
      </c>
      <c r="B3412" s="53">
        <v>617</v>
      </c>
      <c r="C3412" s="38" t="s">
        <v>11853</v>
      </c>
      <c r="D3412" s="38" t="s">
        <v>188</v>
      </c>
      <c r="E3412" s="38" t="s">
        <v>10515</v>
      </c>
      <c r="F3412" s="38" t="s">
        <v>13281</v>
      </c>
      <c r="G3412" s="221" t="s">
        <v>10516</v>
      </c>
      <c r="H3412" s="38" t="s">
        <v>13974</v>
      </c>
      <c r="I3412" s="221">
        <v>6.8029000000000002</v>
      </c>
      <c r="J3412" s="212" t="s">
        <v>17850</v>
      </c>
      <c r="K3412" s="56"/>
    </row>
    <row r="3413" spans="1:11" ht="31.2">
      <c r="A3413" s="53">
        <v>1879</v>
      </c>
      <c r="B3413" s="53">
        <v>618</v>
      </c>
      <c r="C3413" s="38" t="s">
        <v>11850</v>
      </c>
      <c r="D3413" s="38" t="s">
        <v>162</v>
      </c>
      <c r="E3413" s="38" t="s">
        <v>10515</v>
      </c>
      <c r="F3413" s="38" t="s">
        <v>11873</v>
      </c>
      <c r="G3413" s="221" t="s">
        <v>10516</v>
      </c>
      <c r="H3413" s="38" t="s">
        <v>13975</v>
      </c>
      <c r="I3413" s="221">
        <v>0.75739999999999996</v>
      </c>
      <c r="J3413" s="212" t="s">
        <v>17850</v>
      </c>
      <c r="K3413" s="53"/>
    </row>
    <row r="3414" spans="1:11" ht="31.2">
      <c r="A3414" s="53">
        <v>1880</v>
      </c>
      <c r="B3414" s="53">
        <v>619</v>
      </c>
      <c r="C3414" s="38" t="s">
        <v>11853</v>
      </c>
      <c r="D3414" s="38" t="s">
        <v>192</v>
      </c>
      <c r="E3414" s="38" t="s">
        <v>10515</v>
      </c>
      <c r="F3414" s="38" t="s">
        <v>13256</v>
      </c>
      <c r="G3414" s="221" t="s">
        <v>10516</v>
      </c>
      <c r="H3414" s="38" t="s">
        <v>13976</v>
      </c>
      <c r="I3414" s="221">
        <v>4.6615000000000002</v>
      </c>
      <c r="J3414" s="212" t="s">
        <v>17850</v>
      </c>
      <c r="K3414" s="53"/>
    </row>
    <row r="3415" spans="1:11" ht="31.2">
      <c r="A3415" s="53">
        <v>1881</v>
      </c>
      <c r="B3415" s="53">
        <v>620</v>
      </c>
      <c r="C3415" s="38" t="s">
        <v>11853</v>
      </c>
      <c r="D3415" s="38" t="s">
        <v>192</v>
      </c>
      <c r="E3415" s="38" t="s">
        <v>10515</v>
      </c>
      <c r="F3415" s="38" t="s">
        <v>13256</v>
      </c>
      <c r="G3415" s="221" t="s">
        <v>10516</v>
      </c>
      <c r="H3415" s="38" t="s">
        <v>13977</v>
      </c>
      <c r="I3415" s="221">
        <v>4.4855</v>
      </c>
      <c r="J3415" s="212" t="s">
        <v>17850</v>
      </c>
      <c r="K3415" s="53"/>
    </row>
    <row r="3416" spans="1:11" ht="31.2">
      <c r="A3416" s="53">
        <v>1882</v>
      </c>
      <c r="B3416" s="53">
        <v>621</v>
      </c>
      <c r="C3416" s="38" t="s">
        <v>11850</v>
      </c>
      <c r="D3416" s="38" t="s">
        <v>162</v>
      </c>
      <c r="E3416" s="38" t="s">
        <v>10515</v>
      </c>
      <c r="F3416" s="38" t="s">
        <v>11873</v>
      </c>
      <c r="G3416" s="221" t="s">
        <v>10516</v>
      </c>
      <c r="H3416" s="38" t="s">
        <v>13978</v>
      </c>
      <c r="I3416" s="221">
        <v>7.4032999999999998</v>
      </c>
      <c r="J3416" s="212" t="s">
        <v>17850</v>
      </c>
      <c r="K3416" s="53"/>
    </row>
    <row r="3417" spans="1:11" ht="31.2">
      <c r="A3417" s="53">
        <v>1883</v>
      </c>
      <c r="B3417" s="53">
        <v>622</v>
      </c>
      <c r="C3417" s="38" t="s">
        <v>11850</v>
      </c>
      <c r="D3417" s="38" t="s">
        <v>162</v>
      </c>
      <c r="E3417" s="38" t="s">
        <v>10515</v>
      </c>
      <c r="F3417" s="38" t="s">
        <v>11873</v>
      </c>
      <c r="G3417" s="221" t="s">
        <v>10516</v>
      </c>
      <c r="H3417" s="38" t="s">
        <v>13979</v>
      </c>
      <c r="I3417" s="221">
        <v>0.80740000000000001</v>
      </c>
      <c r="J3417" s="212" t="s">
        <v>17850</v>
      </c>
      <c r="K3417" s="53"/>
    </row>
    <row r="3418" spans="1:11" ht="31.2">
      <c r="A3418" s="53">
        <v>1884</v>
      </c>
      <c r="B3418" s="53">
        <v>623</v>
      </c>
      <c r="C3418" s="38" t="s">
        <v>11850</v>
      </c>
      <c r="D3418" s="38" t="s">
        <v>162</v>
      </c>
      <c r="E3418" s="38" t="s">
        <v>10515</v>
      </c>
      <c r="F3418" s="38" t="s">
        <v>11873</v>
      </c>
      <c r="G3418" s="221" t="s">
        <v>10516</v>
      </c>
      <c r="H3418" s="38" t="s">
        <v>13980</v>
      </c>
      <c r="I3418" s="221">
        <v>1.6852</v>
      </c>
      <c r="J3418" s="212" t="s">
        <v>17850</v>
      </c>
      <c r="K3418" s="53"/>
    </row>
    <row r="3419" spans="1:11" ht="31.2">
      <c r="A3419" s="53">
        <v>1885</v>
      </c>
      <c r="B3419" s="53">
        <v>624</v>
      </c>
      <c r="C3419" s="38" t="s">
        <v>11850</v>
      </c>
      <c r="D3419" s="38" t="s">
        <v>162</v>
      </c>
      <c r="E3419" s="38" t="s">
        <v>10515</v>
      </c>
      <c r="F3419" s="38" t="s">
        <v>11873</v>
      </c>
      <c r="G3419" s="221" t="s">
        <v>10516</v>
      </c>
      <c r="H3419" s="38" t="s">
        <v>13981</v>
      </c>
      <c r="I3419" s="221">
        <v>3.2121</v>
      </c>
      <c r="J3419" s="212" t="s">
        <v>17850</v>
      </c>
      <c r="K3419" s="53"/>
    </row>
    <row r="3420" spans="1:11" ht="31.2">
      <c r="A3420" s="53">
        <v>1886</v>
      </c>
      <c r="B3420" s="53">
        <v>625</v>
      </c>
      <c r="C3420" s="38" t="s">
        <v>11850</v>
      </c>
      <c r="D3420" s="38" t="s">
        <v>162</v>
      </c>
      <c r="E3420" s="38" t="s">
        <v>10518</v>
      </c>
      <c r="F3420" s="38" t="s">
        <v>13293</v>
      </c>
      <c r="G3420" s="221" t="s">
        <v>10516</v>
      </c>
      <c r="H3420" s="38" t="s">
        <v>13982</v>
      </c>
      <c r="I3420" s="221">
        <v>2</v>
      </c>
      <c r="J3420" s="212" t="s">
        <v>17850</v>
      </c>
      <c r="K3420" s="53"/>
    </row>
    <row r="3421" spans="1:11" ht="31.2">
      <c r="A3421" s="53">
        <v>1887</v>
      </c>
      <c r="B3421" s="53">
        <v>626</v>
      </c>
      <c r="C3421" s="38" t="s">
        <v>11853</v>
      </c>
      <c r="D3421" s="38" t="s">
        <v>192</v>
      </c>
      <c r="E3421" s="38" t="s">
        <v>10515</v>
      </c>
      <c r="F3421" s="38" t="s">
        <v>13257</v>
      </c>
      <c r="G3421" s="221" t="s">
        <v>10516</v>
      </c>
      <c r="H3421" s="38" t="s">
        <v>13983</v>
      </c>
      <c r="I3421" s="221">
        <v>6.5317999999999996</v>
      </c>
      <c r="J3421" s="212" t="s">
        <v>17850</v>
      </c>
      <c r="K3421" s="53"/>
    </row>
    <row r="3422" spans="1:11" ht="31.2">
      <c r="A3422" s="53">
        <v>1888</v>
      </c>
      <c r="B3422" s="53">
        <v>627</v>
      </c>
      <c r="C3422" s="38" t="s">
        <v>11853</v>
      </c>
      <c r="D3422" s="38" t="s">
        <v>192</v>
      </c>
      <c r="E3422" s="38" t="s">
        <v>10515</v>
      </c>
      <c r="F3422" s="38" t="s">
        <v>13257</v>
      </c>
      <c r="G3422" s="221" t="s">
        <v>10516</v>
      </c>
      <c r="H3422" s="38" t="s">
        <v>13984</v>
      </c>
      <c r="I3422" s="221">
        <v>3.6219999999999999</v>
      </c>
      <c r="J3422" s="212" t="s">
        <v>17850</v>
      </c>
      <c r="K3422" s="53"/>
    </row>
    <row r="3423" spans="1:11" ht="46.8">
      <c r="A3423" s="53">
        <v>1889</v>
      </c>
      <c r="B3423" s="53">
        <v>628</v>
      </c>
      <c r="C3423" s="38" t="s">
        <v>11853</v>
      </c>
      <c r="D3423" s="38" t="s">
        <v>191</v>
      </c>
      <c r="E3423" s="38" t="s">
        <v>10515</v>
      </c>
      <c r="F3423" s="38" t="s">
        <v>13261</v>
      </c>
      <c r="G3423" s="221" t="s">
        <v>10516</v>
      </c>
      <c r="H3423" s="38" t="s">
        <v>13985</v>
      </c>
      <c r="I3423" s="221">
        <v>22.387499999999999</v>
      </c>
      <c r="J3423" s="212" t="s">
        <v>17850</v>
      </c>
      <c r="K3423" s="53"/>
    </row>
    <row r="3424" spans="1:11" ht="31.2">
      <c r="A3424" s="53">
        <v>1890</v>
      </c>
      <c r="B3424" s="53">
        <v>629</v>
      </c>
      <c r="C3424" s="38" t="s">
        <v>11853</v>
      </c>
      <c r="D3424" s="38" t="s">
        <v>192</v>
      </c>
      <c r="E3424" s="38" t="s">
        <v>10515</v>
      </c>
      <c r="F3424" s="38" t="s">
        <v>13257</v>
      </c>
      <c r="G3424" s="221" t="s">
        <v>10516</v>
      </c>
      <c r="H3424" s="38" t="s">
        <v>13986</v>
      </c>
      <c r="I3424" s="221">
        <v>4.5037000000000003</v>
      </c>
      <c r="J3424" s="212" t="s">
        <v>17850</v>
      </c>
      <c r="K3424" s="53"/>
    </row>
    <row r="3425" spans="1:11" ht="31.2">
      <c r="A3425" s="53">
        <v>1891</v>
      </c>
      <c r="B3425" s="53">
        <v>630</v>
      </c>
      <c r="C3425" s="38" t="s">
        <v>11853</v>
      </c>
      <c r="D3425" s="38" t="s">
        <v>192</v>
      </c>
      <c r="E3425" s="38" t="s">
        <v>10515</v>
      </c>
      <c r="F3425" s="38" t="s">
        <v>13256</v>
      </c>
      <c r="G3425" s="221" t="s">
        <v>10516</v>
      </c>
      <c r="H3425" s="38" t="s">
        <v>13987</v>
      </c>
      <c r="I3425" s="221">
        <v>0.65229999999999999</v>
      </c>
      <c r="J3425" s="212" t="s">
        <v>17850</v>
      </c>
      <c r="K3425" s="53"/>
    </row>
    <row r="3426" spans="1:11" ht="31.2">
      <c r="A3426" s="53">
        <v>1892</v>
      </c>
      <c r="B3426" s="53">
        <v>631</v>
      </c>
      <c r="C3426" s="38" t="s">
        <v>11850</v>
      </c>
      <c r="D3426" s="38" t="s">
        <v>162</v>
      </c>
      <c r="E3426" s="38" t="s">
        <v>10515</v>
      </c>
      <c r="F3426" s="38" t="s">
        <v>11873</v>
      </c>
      <c r="G3426" s="221" t="s">
        <v>10516</v>
      </c>
      <c r="H3426" s="38" t="s">
        <v>13988</v>
      </c>
      <c r="I3426" s="221">
        <v>0.75600000000000001</v>
      </c>
      <c r="J3426" s="212" t="s">
        <v>17850</v>
      </c>
      <c r="K3426" s="53"/>
    </row>
    <row r="3427" spans="1:11" ht="31.2">
      <c r="A3427" s="53">
        <v>1893</v>
      </c>
      <c r="B3427" s="53">
        <v>632</v>
      </c>
      <c r="C3427" s="38" t="s">
        <v>11853</v>
      </c>
      <c r="D3427" s="38" t="s">
        <v>192</v>
      </c>
      <c r="E3427" s="38" t="s">
        <v>10515</v>
      </c>
      <c r="F3427" s="38" t="s">
        <v>13257</v>
      </c>
      <c r="G3427" s="221" t="s">
        <v>10516</v>
      </c>
      <c r="H3427" s="38" t="s">
        <v>13989</v>
      </c>
      <c r="I3427" s="221">
        <v>2.8355000000000001</v>
      </c>
      <c r="J3427" s="212" t="s">
        <v>17850</v>
      </c>
      <c r="K3427" s="53"/>
    </row>
    <row r="3428" spans="1:11" ht="31.2">
      <c r="A3428" s="53">
        <v>1894</v>
      </c>
      <c r="B3428" s="53">
        <v>633</v>
      </c>
      <c r="C3428" s="38" t="s">
        <v>11853</v>
      </c>
      <c r="D3428" s="38" t="s">
        <v>192</v>
      </c>
      <c r="E3428" s="38" t="s">
        <v>10515</v>
      </c>
      <c r="F3428" s="38" t="s">
        <v>13257</v>
      </c>
      <c r="G3428" s="221" t="s">
        <v>10516</v>
      </c>
      <c r="H3428" s="38" t="s">
        <v>13990</v>
      </c>
      <c r="I3428" s="221">
        <v>3.1804000000000001</v>
      </c>
      <c r="J3428" s="212" t="s">
        <v>17850</v>
      </c>
      <c r="K3428" s="53"/>
    </row>
    <row r="3429" spans="1:11" ht="31.2">
      <c r="A3429" s="53">
        <v>1895</v>
      </c>
      <c r="B3429" s="53">
        <v>634</v>
      </c>
      <c r="C3429" s="38" t="s">
        <v>11850</v>
      </c>
      <c r="D3429" s="38" t="s">
        <v>162</v>
      </c>
      <c r="E3429" s="38" t="s">
        <v>10515</v>
      </c>
      <c r="F3429" s="38" t="s">
        <v>11873</v>
      </c>
      <c r="G3429" s="221" t="s">
        <v>10516</v>
      </c>
      <c r="H3429" s="38" t="s">
        <v>13991</v>
      </c>
      <c r="I3429" s="221">
        <v>6.9819000000000004</v>
      </c>
      <c r="J3429" s="212" t="s">
        <v>17850</v>
      </c>
      <c r="K3429" s="53"/>
    </row>
    <row r="3430" spans="1:11" ht="31.2">
      <c r="A3430" s="53">
        <v>1896</v>
      </c>
      <c r="B3430" s="53">
        <v>635</v>
      </c>
      <c r="C3430" s="38" t="s">
        <v>11853</v>
      </c>
      <c r="D3430" s="38" t="s">
        <v>191</v>
      </c>
      <c r="E3430" s="38" t="s">
        <v>10515</v>
      </c>
      <c r="F3430" s="38" t="s">
        <v>13267</v>
      </c>
      <c r="G3430" s="221" t="s">
        <v>10516</v>
      </c>
      <c r="H3430" s="38" t="s">
        <v>13992</v>
      </c>
      <c r="I3430" s="221">
        <v>1.427</v>
      </c>
      <c r="J3430" s="212" t="s">
        <v>17850</v>
      </c>
      <c r="K3430" s="53"/>
    </row>
    <row r="3431" spans="1:11" ht="31.2">
      <c r="A3431" s="53">
        <v>1897</v>
      </c>
      <c r="B3431" s="53">
        <v>636</v>
      </c>
      <c r="C3431" s="38" t="s">
        <v>11853</v>
      </c>
      <c r="D3431" s="38" t="s">
        <v>192</v>
      </c>
      <c r="E3431" s="38" t="s">
        <v>10515</v>
      </c>
      <c r="F3431" s="38" t="s">
        <v>13255</v>
      </c>
      <c r="G3431" s="221" t="s">
        <v>10516</v>
      </c>
      <c r="H3431" s="38" t="s">
        <v>13993</v>
      </c>
      <c r="I3431" s="221">
        <v>5.92</v>
      </c>
      <c r="J3431" s="212" t="s">
        <v>17850</v>
      </c>
      <c r="K3431" s="53"/>
    </row>
    <row r="3432" spans="1:11" ht="31.2">
      <c r="A3432" s="53">
        <v>1898</v>
      </c>
      <c r="B3432" s="53">
        <v>637</v>
      </c>
      <c r="C3432" s="38" t="s">
        <v>11853</v>
      </c>
      <c r="D3432" s="38" t="s">
        <v>192</v>
      </c>
      <c r="E3432" s="38" t="s">
        <v>10515</v>
      </c>
      <c r="F3432" s="38" t="s">
        <v>13257</v>
      </c>
      <c r="G3432" s="221" t="s">
        <v>10516</v>
      </c>
      <c r="H3432" s="38" t="s">
        <v>13994</v>
      </c>
      <c r="I3432" s="221">
        <v>3.3971</v>
      </c>
      <c r="J3432" s="212" t="s">
        <v>17850</v>
      </c>
      <c r="K3432" s="53"/>
    </row>
    <row r="3433" spans="1:11" ht="31.2">
      <c r="A3433" s="53">
        <v>1899</v>
      </c>
      <c r="B3433" s="53">
        <v>638</v>
      </c>
      <c r="C3433" s="38" t="s">
        <v>11853</v>
      </c>
      <c r="D3433" s="38" t="s">
        <v>192</v>
      </c>
      <c r="E3433" s="38" t="s">
        <v>10515</v>
      </c>
      <c r="F3433" s="38" t="s">
        <v>13257</v>
      </c>
      <c r="G3433" s="221" t="s">
        <v>10516</v>
      </c>
      <c r="H3433" s="38" t="s">
        <v>13995</v>
      </c>
      <c r="I3433" s="221">
        <v>2.9841000000000002</v>
      </c>
      <c r="J3433" s="212" t="s">
        <v>17850</v>
      </c>
      <c r="K3433" s="53"/>
    </row>
    <row r="3434" spans="1:11" ht="31.2">
      <c r="A3434" s="53">
        <v>1900</v>
      </c>
      <c r="B3434" s="53">
        <v>639</v>
      </c>
      <c r="C3434" s="38" t="s">
        <v>11853</v>
      </c>
      <c r="D3434" s="38" t="s">
        <v>192</v>
      </c>
      <c r="E3434" s="38" t="s">
        <v>10515</v>
      </c>
      <c r="F3434" s="38" t="s">
        <v>13256</v>
      </c>
      <c r="G3434" s="221" t="s">
        <v>10516</v>
      </c>
      <c r="H3434" s="38" t="s">
        <v>13996</v>
      </c>
      <c r="I3434" s="221">
        <v>0.75319999999999998</v>
      </c>
      <c r="J3434" s="212" t="s">
        <v>17850</v>
      </c>
      <c r="K3434" s="53"/>
    </row>
    <row r="3435" spans="1:11" ht="31.2">
      <c r="A3435" s="53">
        <v>1901</v>
      </c>
      <c r="B3435" s="53">
        <v>640</v>
      </c>
      <c r="C3435" s="38" t="s">
        <v>11853</v>
      </c>
      <c r="D3435" s="38" t="s">
        <v>192</v>
      </c>
      <c r="E3435" s="38" t="s">
        <v>10515</v>
      </c>
      <c r="F3435" s="38" t="s">
        <v>13257</v>
      </c>
      <c r="G3435" s="221" t="s">
        <v>10516</v>
      </c>
      <c r="H3435" s="38" t="s">
        <v>13997</v>
      </c>
      <c r="I3435" s="221">
        <v>6.1849999999999996</v>
      </c>
      <c r="J3435" s="212" t="s">
        <v>17850</v>
      </c>
      <c r="K3435" s="53"/>
    </row>
    <row r="3436" spans="1:11" ht="31.2">
      <c r="A3436" s="53">
        <v>1902</v>
      </c>
      <c r="B3436" s="53">
        <v>641</v>
      </c>
      <c r="C3436" s="38" t="s">
        <v>11853</v>
      </c>
      <c r="D3436" s="38" t="s">
        <v>192</v>
      </c>
      <c r="E3436" s="38" t="s">
        <v>10515</v>
      </c>
      <c r="F3436" s="38" t="s">
        <v>13257</v>
      </c>
      <c r="G3436" s="221" t="s">
        <v>10516</v>
      </c>
      <c r="H3436" s="38" t="s">
        <v>13998</v>
      </c>
      <c r="I3436" s="221">
        <v>7.0288000000000004</v>
      </c>
      <c r="J3436" s="212" t="s">
        <v>17850</v>
      </c>
      <c r="K3436" s="53"/>
    </row>
    <row r="3437" spans="1:11" ht="31.2">
      <c r="A3437" s="53">
        <v>1903</v>
      </c>
      <c r="B3437" s="53">
        <v>642</v>
      </c>
      <c r="C3437" s="38" t="s">
        <v>11853</v>
      </c>
      <c r="D3437" s="38" t="s">
        <v>192</v>
      </c>
      <c r="E3437" s="38" t="s">
        <v>10515</v>
      </c>
      <c r="F3437" s="38" t="s">
        <v>13257</v>
      </c>
      <c r="G3437" s="221" t="s">
        <v>10516</v>
      </c>
      <c r="H3437" s="38" t="s">
        <v>13999</v>
      </c>
      <c r="I3437" s="221">
        <v>7.7789999999999999</v>
      </c>
      <c r="J3437" s="212" t="s">
        <v>17850</v>
      </c>
      <c r="K3437" s="53"/>
    </row>
    <row r="3438" spans="1:11" ht="31.2">
      <c r="A3438" s="53">
        <v>1904</v>
      </c>
      <c r="B3438" s="53">
        <v>643</v>
      </c>
      <c r="C3438" s="38" t="s">
        <v>11850</v>
      </c>
      <c r="D3438" s="38" t="s">
        <v>162</v>
      </c>
      <c r="E3438" s="38" t="s">
        <v>10515</v>
      </c>
      <c r="F3438" s="38" t="s">
        <v>11873</v>
      </c>
      <c r="G3438" s="221" t="s">
        <v>10516</v>
      </c>
      <c r="H3438" s="38" t="s">
        <v>14000</v>
      </c>
      <c r="I3438" s="221">
        <v>6.9819000000000004</v>
      </c>
      <c r="J3438" s="212" t="s">
        <v>17850</v>
      </c>
      <c r="K3438" s="53"/>
    </row>
    <row r="3439" spans="1:11" ht="31.2">
      <c r="A3439" s="53">
        <v>1905</v>
      </c>
      <c r="B3439" s="53">
        <v>644</v>
      </c>
      <c r="C3439" s="38" t="s">
        <v>11853</v>
      </c>
      <c r="D3439" s="38" t="s">
        <v>192</v>
      </c>
      <c r="E3439" s="38" t="s">
        <v>10515</v>
      </c>
      <c r="F3439" s="38" t="s">
        <v>13257</v>
      </c>
      <c r="G3439" s="221" t="s">
        <v>10516</v>
      </c>
      <c r="H3439" s="38" t="s">
        <v>14001</v>
      </c>
      <c r="I3439" s="221">
        <v>4.6855000000000002</v>
      </c>
      <c r="J3439" s="212" t="s">
        <v>17850</v>
      </c>
      <c r="K3439" s="53"/>
    </row>
    <row r="3440" spans="1:11" ht="31.2">
      <c r="A3440" s="53">
        <v>1906</v>
      </c>
      <c r="B3440" s="53">
        <v>645</v>
      </c>
      <c r="C3440" s="38" t="s">
        <v>11853</v>
      </c>
      <c r="D3440" s="38" t="s">
        <v>192</v>
      </c>
      <c r="E3440" s="38" t="s">
        <v>10515</v>
      </c>
      <c r="F3440" s="38" t="s">
        <v>13257</v>
      </c>
      <c r="G3440" s="221" t="s">
        <v>10516</v>
      </c>
      <c r="H3440" s="38" t="s">
        <v>14002</v>
      </c>
      <c r="I3440" s="221">
        <v>3.7296</v>
      </c>
      <c r="J3440" s="212" t="s">
        <v>17850</v>
      </c>
      <c r="K3440" s="53"/>
    </row>
    <row r="3441" spans="1:11" ht="31.2">
      <c r="A3441" s="53">
        <v>1907</v>
      </c>
      <c r="B3441" s="53">
        <v>646</v>
      </c>
      <c r="C3441" s="38" t="s">
        <v>11850</v>
      </c>
      <c r="D3441" s="38" t="s">
        <v>162</v>
      </c>
      <c r="E3441" s="38" t="s">
        <v>10515</v>
      </c>
      <c r="F3441" s="38" t="s">
        <v>11873</v>
      </c>
      <c r="G3441" s="221" t="s">
        <v>10516</v>
      </c>
      <c r="H3441" s="38" t="s">
        <v>14003</v>
      </c>
      <c r="I3441" s="221">
        <v>6.9123999999999999</v>
      </c>
      <c r="J3441" s="212" t="s">
        <v>17850</v>
      </c>
      <c r="K3441" s="53"/>
    </row>
    <row r="3442" spans="1:11" ht="31.2">
      <c r="A3442" s="53">
        <v>1908</v>
      </c>
      <c r="B3442" s="53">
        <v>647</v>
      </c>
      <c r="C3442" s="38" t="s">
        <v>11853</v>
      </c>
      <c r="D3442" s="38" t="s">
        <v>192</v>
      </c>
      <c r="E3442" s="38" t="s">
        <v>10515</v>
      </c>
      <c r="F3442" s="38" t="s">
        <v>13257</v>
      </c>
      <c r="G3442" s="221" t="s">
        <v>10516</v>
      </c>
      <c r="H3442" s="38" t="s">
        <v>14004</v>
      </c>
      <c r="I3442" s="221">
        <v>9.0569000000000006</v>
      </c>
      <c r="J3442" s="212" t="s">
        <v>17850</v>
      </c>
      <c r="K3442" s="53"/>
    </row>
    <row r="3443" spans="1:11" ht="31.2">
      <c r="A3443" s="53">
        <v>1909</v>
      </c>
      <c r="B3443" s="53">
        <v>648</v>
      </c>
      <c r="C3443" s="38" t="s">
        <v>11853</v>
      </c>
      <c r="D3443" s="38" t="s">
        <v>192</v>
      </c>
      <c r="E3443" s="38" t="s">
        <v>10515</v>
      </c>
      <c r="F3443" s="38" t="s">
        <v>13256</v>
      </c>
      <c r="G3443" s="221" t="s">
        <v>10516</v>
      </c>
      <c r="H3443" s="38" t="s">
        <v>14005</v>
      </c>
      <c r="I3443" s="221">
        <v>4.3869999999999996</v>
      </c>
      <c r="J3443" s="212" t="s">
        <v>17850</v>
      </c>
      <c r="K3443" s="53"/>
    </row>
    <row r="3444" spans="1:11" ht="31.2">
      <c r="A3444" s="53">
        <v>1910</v>
      </c>
      <c r="B3444" s="53">
        <v>649</v>
      </c>
      <c r="C3444" s="38" t="s">
        <v>11853</v>
      </c>
      <c r="D3444" s="38" t="s">
        <v>192</v>
      </c>
      <c r="E3444" s="38" t="s">
        <v>10515</v>
      </c>
      <c r="F3444" s="38" t="s">
        <v>13257</v>
      </c>
      <c r="G3444" s="221" t="s">
        <v>10516</v>
      </c>
      <c r="H3444" s="38" t="s">
        <v>14006</v>
      </c>
      <c r="I3444" s="221">
        <v>6.1242999999999999</v>
      </c>
      <c r="J3444" s="212" t="s">
        <v>17850</v>
      </c>
      <c r="K3444" s="53"/>
    </row>
    <row r="3445" spans="1:11" ht="31.2">
      <c r="A3445" s="53">
        <v>1911</v>
      </c>
      <c r="B3445" s="53">
        <v>650</v>
      </c>
      <c r="C3445" s="38" t="s">
        <v>11853</v>
      </c>
      <c r="D3445" s="38" t="s">
        <v>192</v>
      </c>
      <c r="E3445" s="38" t="s">
        <v>10515</v>
      </c>
      <c r="F3445" s="38" t="s">
        <v>13256</v>
      </c>
      <c r="G3445" s="221" t="s">
        <v>10516</v>
      </c>
      <c r="H3445" s="38" t="s">
        <v>14007</v>
      </c>
      <c r="I3445" s="221">
        <v>4.6612999999999998</v>
      </c>
      <c r="J3445" s="212" t="s">
        <v>17850</v>
      </c>
      <c r="K3445" s="53"/>
    </row>
    <row r="3446" spans="1:11" ht="31.2">
      <c r="A3446" s="53">
        <v>1912</v>
      </c>
      <c r="B3446" s="53">
        <v>651</v>
      </c>
      <c r="C3446" s="38" t="s">
        <v>11853</v>
      </c>
      <c r="D3446" s="38" t="s">
        <v>192</v>
      </c>
      <c r="E3446" s="38" t="s">
        <v>10515</v>
      </c>
      <c r="F3446" s="38" t="s">
        <v>13257</v>
      </c>
      <c r="G3446" s="221" t="s">
        <v>10516</v>
      </c>
      <c r="H3446" s="38" t="s">
        <v>14008</v>
      </c>
      <c r="I3446" s="221">
        <v>3.6101999999999999</v>
      </c>
      <c r="J3446" s="212" t="s">
        <v>17850</v>
      </c>
      <c r="K3446" s="53"/>
    </row>
    <row r="3447" spans="1:11" ht="31.2">
      <c r="A3447" s="53">
        <v>1913</v>
      </c>
      <c r="B3447" s="53">
        <v>652</v>
      </c>
      <c r="C3447" s="38" t="s">
        <v>11850</v>
      </c>
      <c r="D3447" s="38" t="s">
        <v>160</v>
      </c>
      <c r="E3447" s="38" t="s">
        <v>10515</v>
      </c>
      <c r="F3447" s="38" t="s">
        <v>13294</v>
      </c>
      <c r="G3447" s="221" t="s">
        <v>10516</v>
      </c>
      <c r="H3447" s="38" t="s">
        <v>14009</v>
      </c>
      <c r="I3447" s="221">
        <v>1.5198</v>
      </c>
      <c r="J3447" s="212" t="s">
        <v>17850</v>
      </c>
      <c r="K3447" s="53"/>
    </row>
    <row r="3448" spans="1:11" ht="31.2">
      <c r="A3448" s="53">
        <v>1914</v>
      </c>
      <c r="B3448" s="53">
        <v>653</v>
      </c>
      <c r="C3448" s="38" t="s">
        <v>11850</v>
      </c>
      <c r="D3448" s="38" t="s">
        <v>162</v>
      </c>
      <c r="E3448" s="38" t="s">
        <v>10515</v>
      </c>
      <c r="F3448" s="38" t="s">
        <v>11873</v>
      </c>
      <c r="G3448" s="221" t="s">
        <v>10516</v>
      </c>
      <c r="H3448" s="38" t="s">
        <v>14010</v>
      </c>
      <c r="I3448" s="221">
        <v>6.7411000000000003</v>
      </c>
      <c r="J3448" s="212" t="s">
        <v>17850</v>
      </c>
      <c r="K3448" s="53"/>
    </row>
    <row r="3449" spans="1:11" ht="31.2">
      <c r="A3449" s="53">
        <v>1915</v>
      </c>
      <c r="B3449" s="53">
        <v>654</v>
      </c>
      <c r="C3449" s="38" t="s">
        <v>11853</v>
      </c>
      <c r="D3449" s="38" t="s">
        <v>192</v>
      </c>
      <c r="E3449" s="38" t="s">
        <v>10515</v>
      </c>
      <c r="F3449" s="38" t="s">
        <v>13256</v>
      </c>
      <c r="G3449" s="221" t="s">
        <v>10516</v>
      </c>
      <c r="H3449" s="38" t="s">
        <v>14011</v>
      </c>
      <c r="I3449" s="221">
        <v>4.6612999999999998</v>
      </c>
      <c r="J3449" s="212" t="s">
        <v>17850</v>
      </c>
      <c r="K3449" s="53"/>
    </row>
    <row r="3450" spans="1:11" ht="31.2">
      <c r="A3450" s="53">
        <v>1916</v>
      </c>
      <c r="B3450" s="53">
        <v>655</v>
      </c>
      <c r="C3450" s="38" t="s">
        <v>11853</v>
      </c>
      <c r="D3450" s="38" t="s">
        <v>192</v>
      </c>
      <c r="E3450" s="38" t="s">
        <v>10515</v>
      </c>
      <c r="F3450" s="38" t="s">
        <v>13256</v>
      </c>
      <c r="G3450" s="221" t="s">
        <v>10516</v>
      </c>
      <c r="H3450" s="38" t="s">
        <v>14012</v>
      </c>
      <c r="I3450" s="221">
        <v>4.4690000000000003</v>
      </c>
      <c r="J3450" s="212" t="s">
        <v>17850</v>
      </c>
      <c r="K3450" s="53"/>
    </row>
    <row r="3451" spans="1:11" ht="31.2">
      <c r="A3451" s="53">
        <v>1917</v>
      </c>
      <c r="B3451" s="53">
        <v>656</v>
      </c>
      <c r="C3451" s="38" t="s">
        <v>11853</v>
      </c>
      <c r="D3451" s="38" t="s">
        <v>192</v>
      </c>
      <c r="E3451" s="38" t="s">
        <v>10515</v>
      </c>
      <c r="F3451" s="38" t="s">
        <v>13257</v>
      </c>
      <c r="G3451" s="221" t="s">
        <v>10516</v>
      </c>
      <c r="H3451" s="38" t="s">
        <v>14013</v>
      </c>
      <c r="I3451" s="221">
        <v>6.8429000000000002</v>
      </c>
      <c r="J3451" s="212" t="s">
        <v>17850</v>
      </c>
      <c r="K3451" s="53"/>
    </row>
    <row r="3452" spans="1:11" ht="31.2">
      <c r="A3452" s="53">
        <v>1918</v>
      </c>
      <c r="B3452" s="53">
        <v>657</v>
      </c>
      <c r="C3452" s="38" t="s">
        <v>11853</v>
      </c>
      <c r="D3452" s="38" t="s">
        <v>192</v>
      </c>
      <c r="E3452" s="38" t="s">
        <v>10515</v>
      </c>
      <c r="F3452" s="38" t="s">
        <v>13257</v>
      </c>
      <c r="G3452" s="221" t="s">
        <v>10516</v>
      </c>
      <c r="H3452" s="38" t="s">
        <v>14014</v>
      </c>
      <c r="I3452" s="221">
        <v>3.3226</v>
      </c>
      <c r="J3452" s="212" t="s">
        <v>17850</v>
      </c>
      <c r="K3452" s="53"/>
    </row>
    <row r="3453" spans="1:11" ht="31.2">
      <c r="A3453" s="53">
        <v>1919</v>
      </c>
      <c r="B3453" s="53">
        <v>658</v>
      </c>
      <c r="C3453" s="38" t="s">
        <v>11853</v>
      </c>
      <c r="D3453" s="38" t="s">
        <v>192</v>
      </c>
      <c r="E3453" s="38" t="s">
        <v>10515</v>
      </c>
      <c r="F3453" s="38" t="s">
        <v>13256</v>
      </c>
      <c r="G3453" s="221" t="s">
        <v>10516</v>
      </c>
      <c r="H3453" s="38" t="s">
        <v>14015</v>
      </c>
      <c r="I3453" s="221">
        <v>4.6614000000000004</v>
      </c>
      <c r="J3453" s="212" t="s">
        <v>17850</v>
      </c>
      <c r="K3453" s="53"/>
    </row>
    <row r="3454" spans="1:11" ht="31.2">
      <c r="A3454" s="53">
        <v>1920</v>
      </c>
      <c r="B3454" s="53">
        <v>659</v>
      </c>
      <c r="C3454" s="38" t="s">
        <v>11853</v>
      </c>
      <c r="D3454" s="38" t="s">
        <v>192</v>
      </c>
      <c r="E3454" s="38" t="s">
        <v>10515</v>
      </c>
      <c r="F3454" s="38" t="s">
        <v>13257</v>
      </c>
      <c r="G3454" s="221" t="s">
        <v>10516</v>
      </c>
      <c r="H3454" s="38" t="s">
        <v>14016</v>
      </c>
      <c r="I3454" s="221">
        <v>10.964600000000001</v>
      </c>
      <c r="J3454" s="212" t="s">
        <v>17850</v>
      </c>
      <c r="K3454" s="53"/>
    </row>
    <row r="3455" spans="1:11" ht="31.2">
      <c r="A3455" s="53">
        <v>1921</v>
      </c>
      <c r="B3455" s="53">
        <v>660</v>
      </c>
      <c r="C3455" s="38" t="s">
        <v>11850</v>
      </c>
      <c r="D3455" s="38" t="s">
        <v>162</v>
      </c>
      <c r="E3455" s="38" t="s">
        <v>10515</v>
      </c>
      <c r="F3455" s="38" t="s">
        <v>11873</v>
      </c>
      <c r="G3455" s="221" t="s">
        <v>10516</v>
      </c>
      <c r="H3455" s="38" t="s">
        <v>14017</v>
      </c>
      <c r="I3455" s="221">
        <v>0.82299999999999995</v>
      </c>
      <c r="J3455" s="212" t="s">
        <v>17850</v>
      </c>
      <c r="K3455" s="53"/>
    </row>
    <row r="3456" spans="1:11" ht="31.2">
      <c r="A3456" s="53">
        <v>1922</v>
      </c>
      <c r="B3456" s="53">
        <v>661</v>
      </c>
      <c r="C3456" s="38" t="s">
        <v>11853</v>
      </c>
      <c r="D3456" s="38" t="s">
        <v>192</v>
      </c>
      <c r="E3456" s="38" t="s">
        <v>10515</v>
      </c>
      <c r="F3456" s="38" t="s">
        <v>13257</v>
      </c>
      <c r="G3456" s="221" t="s">
        <v>10516</v>
      </c>
      <c r="H3456" s="38" t="s">
        <v>14018</v>
      </c>
      <c r="I3456" s="221">
        <v>6.7329999999999997</v>
      </c>
      <c r="J3456" s="212" t="s">
        <v>17850</v>
      </c>
      <c r="K3456" s="53"/>
    </row>
    <row r="3457" spans="1:11" ht="31.2">
      <c r="A3457" s="53">
        <v>1923</v>
      </c>
      <c r="B3457" s="53">
        <v>662</v>
      </c>
      <c r="C3457" s="38" t="s">
        <v>11850</v>
      </c>
      <c r="D3457" s="38" t="s">
        <v>162</v>
      </c>
      <c r="E3457" s="38" t="s">
        <v>10515</v>
      </c>
      <c r="F3457" s="38" t="s">
        <v>11873</v>
      </c>
      <c r="G3457" s="221" t="s">
        <v>10516</v>
      </c>
      <c r="H3457" s="38" t="s">
        <v>14019</v>
      </c>
      <c r="I3457" s="221">
        <v>0.79</v>
      </c>
      <c r="J3457" s="212" t="s">
        <v>17850</v>
      </c>
      <c r="K3457" s="53"/>
    </row>
    <row r="3458" spans="1:11" ht="31.2">
      <c r="A3458" s="53">
        <v>1924</v>
      </c>
      <c r="B3458" s="53">
        <v>663</v>
      </c>
      <c r="C3458" s="38" t="s">
        <v>11853</v>
      </c>
      <c r="D3458" s="38" t="s">
        <v>192</v>
      </c>
      <c r="E3458" s="38" t="s">
        <v>10515</v>
      </c>
      <c r="F3458" s="38" t="s">
        <v>13256</v>
      </c>
      <c r="G3458" s="221" t="s">
        <v>10516</v>
      </c>
      <c r="H3458" s="38" t="s">
        <v>14020</v>
      </c>
      <c r="I3458" s="221">
        <v>4.7563000000000004</v>
      </c>
      <c r="J3458" s="212" t="s">
        <v>17850</v>
      </c>
      <c r="K3458" s="53"/>
    </row>
    <row r="3459" spans="1:11" ht="31.2">
      <c r="A3459" s="53">
        <v>1925</v>
      </c>
      <c r="B3459" s="53">
        <v>664</v>
      </c>
      <c r="C3459" s="38" t="s">
        <v>11853</v>
      </c>
      <c r="D3459" s="38" t="s">
        <v>192</v>
      </c>
      <c r="E3459" s="38" t="s">
        <v>10515</v>
      </c>
      <c r="F3459" s="38" t="s">
        <v>13255</v>
      </c>
      <c r="G3459" s="221" t="s">
        <v>10516</v>
      </c>
      <c r="H3459" s="38" t="s">
        <v>14021</v>
      </c>
      <c r="I3459" s="221">
        <v>5.78</v>
      </c>
      <c r="J3459" s="212" t="s">
        <v>17850</v>
      </c>
      <c r="K3459" s="53"/>
    </row>
    <row r="3460" spans="1:11" ht="31.2">
      <c r="A3460" s="53">
        <v>1926</v>
      </c>
      <c r="B3460" s="53">
        <v>665</v>
      </c>
      <c r="C3460" s="38" t="s">
        <v>11853</v>
      </c>
      <c r="D3460" s="38" t="s">
        <v>192</v>
      </c>
      <c r="E3460" s="38" t="s">
        <v>10515</v>
      </c>
      <c r="F3460" s="38" t="s">
        <v>13257</v>
      </c>
      <c r="G3460" s="221" t="s">
        <v>10516</v>
      </c>
      <c r="H3460" s="38" t="s">
        <v>14022</v>
      </c>
      <c r="I3460" s="221">
        <v>6.2156000000000002</v>
      </c>
      <c r="J3460" s="212" t="s">
        <v>17850</v>
      </c>
      <c r="K3460" s="53"/>
    </row>
    <row r="3461" spans="1:11" ht="46.8">
      <c r="A3461" s="53">
        <v>1927</v>
      </c>
      <c r="B3461" s="53">
        <v>666</v>
      </c>
      <c r="C3461" s="38" t="s">
        <v>11853</v>
      </c>
      <c r="D3461" s="38" t="s">
        <v>188</v>
      </c>
      <c r="E3461" s="38" t="s">
        <v>10515</v>
      </c>
      <c r="F3461" s="38" t="s">
        <v>13259</v>
      </c>
      <c r="G3461" s="221" t="s">
        <v>10516</v>
      </c>
      <c r="H3461" s="38" t="s">
        <v>14023</v>
      </c>
      <c r="I3461" s="221">
        <v>5.8505000000000003</v>
      </c>
      <c r="J3461" s="212" t="s">
        <v>17850</v>
      </c>
      <c r="K3461" s="53"/>
    </row>
    <row r="3462" spans="1:11" ht="31.2">
      <c r="A3462" s="53">
        <v>1928</v>
      </c>
      <c r="B3462" s="53">
        <v>667</v>
      </c>
      <c r="C3462" s="38" t="s">
        <v>11853</v>
      </c>
      <c r="D3462" s="38" t="s">
        <v>192</v>
      </c>
      <c r="E3462" s="38" t="s">
        <v>13244</v>
      </c>
      <c r="F3462" s="38" t="s">
        <v>13255</v>
      </c>
      <c r="G3462" s="221" t="s">
        <v>10516</v>
      </c>
      <c r="H3462" s="38" t="s">
        <v>14024</v>
      </c>
      <c r="I3462" s="221">
        <v>5.56</v>
      </c>
      <c r="J3462" s="212" t="s">
        <v>17850</v>
      </c>
      <c r="K3462" s="53"/>
    </row>
    <row r="3463" spans="1:11" ht="31.2">
      <c r="A3463" s="53">
        <v>1929</v>
      </c>
      <c r="B3463" s="53">
        <v>668</v>
      </c>
      <c r="C3463" s="38" t="s">
        <v>11853</v>
      </c>
      <c r="D3463" s="38" t="s">
        <v>192</v>
      </c>
      <c r="E3463" s="38" t="s">
        <v>10515</v>
      </c>
      <c r="F3463" s="38" t="s">
        <v>13257</v>
      </c>
      <c r="G3463" s="221" t="s">
        <v>10516</v>
      </c>
      <c r="H3463" s="38" t="s">
        <v>14025</v>
      </c>
      <c r="I3463" s="221">
        <v>3.7406000000000001</v>
      </c>
      <c r="J3463" s="212" t="s">
        <v>17850</v>
      </c>
      <c r="K3463" s="53"/>
    </row>
    <row r="3464" spans="1:11" ht="31.2">
      <c r="A3464" s="53">
        <v>1930</v>
      </c>
      <c r="B3464" s="53">
        <v>669</v>
      </c>
      <c r="C3464" s="38" t="s">
        <v>11853</v>
      </c>
      <c r="D3464" s="38" t="s">
        <v>192</v>
      </c>
      <c r="E3464" s="38" t="s">
        <v>10515</v>
      </c>
      <c r="F3464" s="38" t="s">
        <v>13257</v>
      </c>
      <c r="G3464" s="221" t="s">
        <v>10516</v>
      </c>
      <c r="H3464" s="38" t="s">
        <v>14026</v>
      </c>
      <c r="I3464" s="221">
        <v>3.0301999999999998</v>
      </c>
      <c r="J3464" s="212" t="s">
        <v>17850</v>
      </c>
      <c r="K3464" s="53"/>
    </row>
    <row r="3465" spans="1:11" ht="31.2">
      <c r="A3465" s="53">
        <v>1931</v>
      </c>
      <c r="B3465" s="53">
        <v>670</v>
      </c>
      <c r="C3465" s="38" t="s">
        <v>11853</v>
      </c>
      <c r="D3465" s="38" t="s">
        <v>192</v>
      </c>
      <c r="E3465" s="38" t="s">
        <v>10515</v>
      </c>
      <c r="F3465" s="38" t="s">
        <v>13256</v>
      </c>
      <c r="G3465" s="221" t="s">
        <v>10516</v>
      </c>
      <c r="H3465" s="38" t="s">
        <v>14027</v>
      </c>
      <c r="I3465" s="221">
        <v>4.5484</v>
      </c>
      <c r="J3465" s="212" t="s">
        <v>17850</v>
      </c>
      <c r="K3465" s="53"/>
    </row>
    <row r="3466" spans="1:11" ht="31.2">
      <c r="A3466" s="53">
        <v>1932</v>
      </c>
      <c r="B3466" s="53">
        <v>671</v>
      </c>
      <c r="C3466" s="38" t="s">
        <v>11853</v>
      </c>
      <c r="D3466" s="38" t="s">
        <v>192</v>
      </c>
      <c r="E3466" s="38" t="s">
        <v>10515</v>
      </c>
      <c r="F3466" s="38" t="s">
        <v>13257</v>
      </c>
      <c r="G3466" s="221" t="s">
        <v>10516</v>
      </c>
      <c r="H3466" s="38" t="s">
        <v>14028</v>
      </c>
      <c r="I3466" s="221">
        <v>3.6815000000000002</v>
      </c>
      <c r="J3466" s="212" t="s">
        <v>17850</v>
      </c>
      <c r="K3466" s="53"/>
    </row>
    <row r="3467" spans="1:11" ht="31.2">
      <c r="A3467" s="53">
        <v>1933</v>
      </c>
      <c r="B3467" s="53">
        <v>672</v>
      </c>
      <c r="C3467" s="38" t="s">
        <v>11850</v>
      </c>
      <c r="D3467" s="38" t="s">
        <v>160</v>
      </c>
      <c r="E3467" s="38" t="s">
        <v>10515</v>
      </c>
      <c r="F3467" s="38" t="s">
        <v>13295</v>
      </c>
      <c r="G3467" s="221" t="s">
        <v>10516</v>
      </c>
      <c r="H3467" s="38" t="s">
        <v>14029</v>
      </c>
      <c r="I3467" s="221">
        <v>1.5198</v>
      </c>
      <c r="J3467" s="212" t="s">
        <v>17850</v>
      </c>
      <c r="K3467" s="53"/>
    </row>
    <row r="3468" spans="1:11" ht="31.2">
      <c r="A3468" s="53">
        <v>1934</v>
      </c>
      <c r="B3468" s="53">
        <v>673</v>
      </c>
      <c r="C3468" s="38" t="s">
        <v>11850</v>
      </c>
      <c r="D3468" s="38" t="s">
        <v>162</v>
      </c>
      <c r="E3468" s="38" t="s">
        <v>10515</v>
      </c>
      <c r="F3468" s="38" t="s">
        <v>11873</v>
      </c>
      <c r="G3468" s="221" t="s">
        <v>10516</v>
      </c>
      <c r="H3468" s="38" t="s">
        <v>14030</v>
      </c>
      <c r="I3468" s="221">
        <v>0.79</v>
      </c>
      <c r="J3468" s="212" t="s">
        <v>17850</v>
      </c>
      <c r="K3468" s="53"/>
    </row>
    <row r="3469" spans="1:11" ht="31.2">
      <c r="A3469" s="53">
        <v>1935</v>
      </c>
      <c r="B3469" s="53">
        <v>674</v>
      </c>
      <c r="C3469" s="38" t="s">
        <v>11850</v>
      </c>
      <c r="D3469" s="38" t="s">
        <v>162</v>
      </c>
      <c r="E3469" s="38" t="s">
        <v>10515</v>
      </c>
      <c r="F3469" s="38" t="s">
        <v>11873</v>
      </c>
      <c r="G3469" s="221" t="s">
        <v>10516</v>
      </c>
      <c r="H3469" s="38" t="s">
        <v>14031</v>
      </c>
      <c r="I3469" s="221">
        <v>0.79</v>
      </c>
      <c r="J3469" s="212" t="s">
        <v>17850</v>
      </c>
      <c r="K3469" s="53"/>
    </row>
    <row r="3470" spans="1:11" ht="31.2">
      <c r="A3470" s="53">
        <v>1936</v>
      </c>
      <c r="B3470" s="53">
        <v>675</v>
      </c>
      <c r="C3470" s="38" t="s">
        <v>11853</v>
      </c>
      <c r="D3470" s="38" t="s">
        <v>192</v>
      </c>
      <c r="E3470" s="38" t="s">
        <v>10518</v>
      </c>
      <c r="F3470" s="38" t="s">
        <v>13262</v>
      </c>
      <c r="G3470" s="221" t="s">
        <v>10516</v>
      </c>
      <c r="H3470" s="38" t="s">
        <v>14032</v>
      </c>
      <c r="I3470" s="221">
        <v>1.7529999999999999</v>
      </c>
      <c r="J3470" s="212" t="s">
        <v>17850</v>
      </c>
      <c r="K3470" s="53"/>
    </row>
    <row r="3471" spans="1:11" ht="31.2">
      <c r="A3471" s="53">
        <v>1937</v>
      </c>
      <c r="B3471" s="53">
        <v>676</v>
      </c>
      <c r="C3471" s="38" t="s">
        <v>11853</v>
      </c>
      <c r="D3471" s="38" t="s">
        <v>192</v>
      </c>
      <c r="E3471" s="38" t="s">
        <v>13246</v>
      </c>
      <c r="F3471" s="38" t="s">
        <v>13257</v>
      </c>
      <c r="G3471" s="221" t="s">
        <v>10516</v>
      </c>
      <c r="H3471" s="38" t="s">
        <v>14033</v>
      </c>
      <c r="I3471" s="221">
        <v>6.2695999999999996</v>
      </c>
      <c r="J3471" s="212" t="s">
        <v>17850</v>
      </c>
      <c r="K3471" s="53"/>
    </row>
    <row r="3472" spans="1:11" ht="31.2">
      <c r="A3472" s="53">
        <v>1938</v>
      </c>
      <c r="B3472" s="53">
        <v>677</v>
      </c>
      <c r="C3472" s="38" t="s">
        <v>11850</v>
      </c>
      <c r="D3472" s="38" t="s">
        <v>162</v>
      </c>
      <c r="E3472" s="38" t="s">
        <v>10518</v>
      </c>
      <c r="F3472" s="38" t="s">
        <v>13293</v>
      </c>
      <c r="G3472" s="221" t="s">
        <v>10516</v>
      </c>
      <c r="H3472" s="38" t="s">
        <v>14034</v>
      </c>
      <c r="I3472" s="221">
        <v>2.0001000000000002</v>
      </c>
      <c r="J3472" s="212" t="s">
        <v>17850</v>
      </c>
      <c r="K3472" s="53"/>
    </row>
    <row r="3473" spans="1:11" ht="31.2">
      <c r="A3473" s="53">
        <v>1939</v>
      </c>
      <c r="B3473" s="53">
        <v>678</v>
      </c>
      <c r="C3473" s="38" t="s">
        <v>11853</v>
      </c>
      <c r="D3473" s="38" t="s">
        <v>191</v>
      </c>
      <c r="E3473" s="38" t="s">
        <v>10515</v>
      </c>
      <c r="F3473" s="38" t="s">
        <v>13271</v>
      </c>
      <c r="G3473" s="221" t="s">
        <v>10516</v>
      </c>
      <c r="H3473" s="38" t="s">
        <v>14035</v>
      </c>
      <c r="I3473" s="221">
        <v>3.0272999999999999</v>
      </c>
      <c r="J3473" s="212" t="s">
        <v>17850</v>
      </c>
      <c r="K3473" s="53"/>
    </row>
    <row r="3474" spans="1:11" ht="31.2">
      <c r="A3474" s="53">
        <v>1940</v>
      </c>
      <c r="B3474" s="53">
        <v>679</v>
      </c>
      <c r="C3474" s="38" t="s">
        <v>11853</v>
      </c>
      <c r="D3474" s="38" t="s">
        <v>192</v>
      </c>
      <c r="E3474" s="38" t="s">
        <v>10515</v>
      </c>
      <c r="F3474" s="38" t="s">
        <v>13257</v>
      </c>
      <c r="G3474" s="221" t="s">
        <v>10516</v>
      </c>
      <c r="H3474" s="38" t="s">
        <v>14036</v>
      </c>
      <c r="I3474" s="221">
        <v>3.93</v>
      </c>
      <c r="J3474" s="212" t="s">
        <v>17850</v>
      </c>
      <c r="K3474" s="53"/>
    </row>
    <row r="3475" spans="1:11" ht="46.8">
      <c r="A3475" s="53">
        <v>1941</v>
      </c>
      <c r="B3475" s="53">
        <v>680</v>
      </c>
      <c r="C3475" s="38" t="s">
        <v>11853</v>
      </c>
      <c r="D3475" s="38" t="s">
        <v>188</v>
      </c>
      <c r="E3475" s="38" t="s">
        <v>10515</v>
      </c>
      <c r="F3475" s="38" t="s">
        <v>13281</v>
      </c>
      <c r="G3475" s="221" t="s">
        <v>10516</v>
      </c>
      <c r="H3475" s="38" t="s">
        <v>14037</v>
      </c>
      <c r="I3475" s="221">
        <v>7.0590000000000002</v>
      </c>
      <c r="J3475" s="212" t="s">
        <v>17850</v>
      </c>
      <c r="K3475" s="53"/>
    </row>
    <row r="3476" spans="1:11" ht="31.2">
      <c r="A3476" s="53">
        <v>1942</v>
      </c>
      <c r="B3476" s="53">
        <v>681</v>
      </c>
      <c r="C3476" s="38" t="s">
        <v>11850</v>
      </c>
      <c r="D3476" s="38" t="s">
        <v>160</v>
      </c>
      <c r="E3476" s="38" t="s">
        <v>10515</v>
      </c>
      <c r="F3476" s="38" t="s">
        <v>13296</v>
      </c>
      <c r="G3476" s="221" t="s">
        <v>10516</v>
      </c>
      <c r="H3476" s="38" t="s">
        <v>14038</v>
      </c>
      <c r="I3476" s="221">
        <v>4.9863999999999997</v>
      </c>
      <c r="J3476" s="212" t="s">
        <v>17850</v>
      </c>
      <c r="K3476" s="53"/>
    </row>
    <row r="3477" spans="1:11" ht="31.2">
      <c r="A3477" s="53">
        <v>1943</v>
      </c>
      <c r="B3477" s="53">
        <v>682</v>
      </c>
      <c r="C3477" s="38" t="s">
        <v>11853</v>
      </c>
      <c r="D3477" s="38" t="s">
        <v>192</v>
      </c>
      <c r="E3477" s="38" t="s">
        <v>10515</v>
      </c>
      <c r="F3477" s="38" t="s">
        <v>13257</v>
      </c>
      <c r="G3477" s="221" t="s">
        <v>10516</v>
      </c>
      <c r="H3477" s="38" t="s">
        <v>14039</v>
      </c>
      <c r="I3477" s="221">
        <v>3.9984000000000002</v>
      </c>
      <c r="J3477" s="212" t="s">
        <v>17850</v>
      </c>
      <c r="K3477" s="53"/>
    </row>
    <row r="3478" spans="1:11" ht="31.2">
      <c r="A3478" s="53">
        <v>1944</v>
      </c>
      <c r="B3478" s="53">
        <v>683</v>
      </c>
      <c r="C3478" s="38" t="s">
        <v>11853</v>
      </c>
      <c r="D3478" s="38" t="s">
        <v>192</v>
      </c>
      <c r="E3478" s="38" t="s">
        <v>10515</v>
      </c>
      <c r="F3478" s="38" t="s">
        <v>13257</v>
      </c>
      <c r="G3478" s="221" t="s">
        <v>10516</v>
      </c>
      <c r="H3478" s="38" t="s">
        <v>14040</v>
      </c>
      <c r="I3478" s="221">
        <v>4.5212000000000003</v>
      </c>
      <c r="J3478" s="212" t="s">
        <v>17850</v>
      </c>
      <c r="K3478" s="53"/>
    </row>
    <row r="3479" spans="1:11" ht="31.2">
      <c r="A3479" s="53">
        <v>1945</v>
      </c>
      <c r="B3479" s="53">
        <v>684</v>
      </c>
      <c r="C3479" s="38" t="s">
        <v>11853</v>
      </c>
      <c r="D3479" s="38" t="s">
        <v>192</v>
      </c>
      <c r="E3479" s="38" t="s">
        <v>10515</v>
      </c>
      <c r="F3479" s="38" t="s">
        <v>13257</v>
      </c>
      <c r="G3479" s="221" t="s">
        <v>10516</v>
      </c>
      <c r="H3479" s="38" t="s">
        <v>14041</v>
      </c>
      <c r="I3479" s="221">
        <v>3.5446</v>
      </c>
      <c r="J3479" s="212" t="s">
        <v>17850</v>
      </c>
      <c r="K3479" s="53"/>
    </row>
    <row r="3480" spans="1:11" ht="31.2">
      <c r="A3480" s="53">
        <v>1946</v>
      </c>
      <c r="B3480" s="53">
        <v>685</v>
      </c>
      <c r="C3480" s="38" t="s">
        <v>11853</v>
      </c>
      <c r="D3480" s="38" t="s">
        <v>192</v>
      </c>
      <c r="E3480" s="38" t="s">
        <v>10515</v>
      </c>
      <c r="F3480" s="38" t="s">
        <v>13256</v>
      </c>
      <c r="G3480" s="221" t="s">
        <v>10516</v>
      </c>
      <c r="H3480" s="38" t="s">
        <v>14042</v>
      </c>
      <c r="I3480" s="221">
        <v>4.6612999999999998</v>
      </c>
      <c r="J3480" s="212" t="s">
        <v>17850</v>
      </c>
      <c r="K3480" s="53"/>
    </row>
    <row r="3481" spans="1:11" ht="31.2">
      <c r="A3481" s="53">
        <v>1947</v>
      </c>
      <c r="B3481" s="53">
        <v>686</v>
      </c>
      <c r="C3481" s="38" t="s">
        <v>11853</v>
      </c>
      <c r="D3481" s="38" t="s">
        <v>192</v>
      </c>
      <c r="E3481" s="38" t="s">
        <v>13244</v>
      </c>
      <c r="F3481" s="38" t="s">
        <v>13255</v>
      </c>
      <c r="G3481" s="221" t="s">
        <v>10516</v>
      </c>
      <c r="H3481" s="38" t="s">
        <v>14043</v>
      </c>
      <c r="I3481" s="221">
        <v>5.5597000000000003</v>
      </c>
      <c r="J3481" s="212" t="s">
        <v>17850</v>
      </c>
      <c r="K3481" s="53"/>
    </row>
    <row r="3482" spans="1:11" ht="31.2">
      <c r="A3482" s="53">
        <v>1948</v>
      </c>
      <c r="B3482" s="53">
        <v>687</v>
      </c>
      <c r="C3482" s="38" t="s">
        <v>11853</v>
      </c>
      <c r="D3482" s="38" t="s">
        <v>192</v>
      </c>
      <c r="E3482" s="38" t="s">
        <v>10515</v>
      </c>
      <c r="F3482" s="38" t="s">
        <v>13257</v>
      </c>
      <c r="G3482" s="221" t="s">
        <v>10516</v>
      </c>
      <c r="H3482" s="38" t="s">
        <v>14044</v>
      </c>
      <c r="I3482" s="221">
        <v>1.5533999999999999</v>
      </c>
      <c r="J3482" s="212" t="s">
        <v>17850</v>
      </c>
      <c r="K3482" s="53"/>
    </row>
    <row r="3483" spans="1:11" ht="31.2">
      <c r="A3483" s="53">
        <v>1949</v>
      </c>
      <c r="B3483" s="53">
        <v>688</v>
      </c>
      <c r="C3483" s="38" t="s">
        <v>11850</v>
      </c>
      <c r="D3483" s="38" t="s">
        <v>162</v>
      </c>
      <c r="E3483" s="38" t="s">
        <v>10515</v>
      </c>
      <c r="F3483" s="38" t="s">
        <v>11873</v>
      </c>
      <c r="G3483" s="221" t="s">
        <v>10516</v>
      </c>
      <c r="H3483" s="38" t="s">
        <v>14045</v>
      </c>
      <c r="I3483" s="221">
        <v>7.1502999999999997</v>
      </c>
      <c r="J3483" s="212" t="s">
        <v>17850</v>
      </c>
      <c r="K3483" s="53"/>
    </row>
    <row r="3484" spans="1:11" ht="31.2">
      <c r="A3484" s="53">
        <v>1950</v>
      </c>
      <c r="B3484" s="53">
        <v>689</v>
      </c>
      <c r="C3484" s="38" t="s">
        <v>11853</v>
      </c>
      <c r="D3484" s="38" t="s">
        <v>192</v>
      </c>
      <c r="E3484" s="38" t="s">
        <v>10515</v>
      </c>
      <c r="F3484" s="38" t="s">
        <v>13255</v>
      </c>
      <c r="G3484" s="221" t="s">
        <v>10516</v>
      </c>
      <c r="H3484" s="38" t="s">
        <v>14046</v>
      </c>
      <c r="I3484" s="221">
        <v>5.56</v>
      </c>
      <c r="J3484" s="212" t="s">
        <v>17850</v>
      </c>
      <c r="K3484" s="53"/>
    </row>
    <row r="3485" spans="1:11" ht="31.2">
      <c r="A3485" s="53">
        <v>1951</v>
      </c>
      <c r="B3485" s="53">
        <v>690</v>
      </c>
      <c r="C3485" s="38" t="s">
        <v>11853</v>
      </c>
      <c r="D3485" s="38" t="s">
        <v>192</v>
      </c>
      <c r="E3485" s="38" t="s">
        <v>10515</v>
      </c>
      <c r="F3485" s="38" t="s">
        <v>13257</v>
      </c>
      <c r="G3485" s="221" t="s">
        <v>10516</v>
      </c>
      <c r="H3485" s="38" t="s">
        <v>14047</v>
      </c>
      <c r="I3485" s="221">
        <v>1.7751999999999999</v>
      </c>
      <c r="J3485" s="212" t="s">
        <v>17850</v>
      </c>
      <c r="K3485" s="53"/>
    </row>
    <row r="3486" spans="1:11" ht="31.2">
      <c r="A3486" s="53">
        <v>1952</v>
      </c>
      <c r="B3486" s="53">
        <v>691</v>
      </c>
      <c r="C3486" s="38" t="s">
        <v>11853</v>
      </c>
      <c r="D3486" s="38" t="s">
        <v>194</v>
      </c>
      <c r="E3486" s="38" t="s">
        <v>10515</v>
      </c>
      <c r="F3486" s="38" t="s">
        <v>13257</v>
      </c>
      <c r="G3486" s="221" t="s">
        <v>10516</v>
      </c>
      <c r="H3486" s="38" t="s">
        <v>14048</v>
      </c>
      <c r="I3486" s="221">
        <v>5.8544</v>
      </c>
      <c r="J3486" s="212" t="s">
        <v>17850</v>
      </c>
      <c r="K3486" s="53"/>
    </row>
    <row r="3487" spans="1:11" ht="31.2">
      <c r="A3487" s="53">
        <v>1953</v>
      </c>
      <c r="B3487" s="53">
        <v>692</v>
      </c>
      <c r="C3487" s="38" t="s">
        <v>11853</v>
      </c>
      <c r="D3487" s="38" t="s">
        <v>192</v>
      </c>
      <c r="E3487" s="38" t="s">
        <v>10515</v>
      </c>
      <c r="F3487" s="38" t="s">
        <v>13257</v>
      </c>
      <c r="G3487" s="221" t="s">
        <v>10516</v>
      </c>
      <c r="H3487" s="38" t="s">
        <v>14049</v>
      </c>
      <c r="I3487" s="221">
        <v>1.4078999999999999</v>
      </c>
      <c r="J3487" s="212" t="s">
        <v>17850</v>
      </c>
      <c r="K3487" s="53"/>
    </row>
    <row r="3488" spans="1:11" ht="31.2">
      <c r="A3488" s="53">
        <v>1954</v>
      </c>
      <c r="B3488" s="53">
        <v>693</v>
      </c>
      <c r="C3488" s="38" t="s">
        <v>11853</v>
      </c>
      <c r="D3488" s="38" t="s">
        <v>192</v>
      </c>
      <c r="E3488" s="38" t="s">
        <v>10515</v>
      </c>
      <c r="F3488" s="38" t="s">
        <v>13256</v>
      </c>
      <c r="G3488" s="221" t="s">
        <v>10516</v>
      </c>
      <c r="H3488" s="38" t="s">
        <v>14050</v>
      </c>
      <c r="I3488" s="221">
        <v>7.4290000000000003</v>
      </c>
      <c r="J3488" s="212" t="s">
        <v>17850</v>
      </c>
      <c r="K3488" s="53"/>
    </row>
    <row r="3489" spans="1:11" ht="31.2">
      <c r="A3489" s="53">
        <v>1955</v>
      </c>
      <c r="B3489" s="53">
        <v>694</v>
      </c>
      <c r="C3489" s="38" t="s">
        <v>11853</v>
      </c>
      <c r="D3489" s="38" t="s">
        <v>192</v>
      </c>
      <c r="E3489" s="38" t="s">
        <v>10515</v>
      </c>
      <c r="F3489" s="38" t="s">
        <v>13257</v>
      </c>
      <c r="G3489" s="221" t="s">
        <v>10516</v>
      </c>
      <c r="H3489" s="38" t="s">
        <v>14051</v>
      </c>
      <c r="I3489" s="221">
        <v>6.2004000000000001</v>
      </c>
      <c r="J3489" s="212" t="s">
        <v>17850</v>
      </c>
      <c r="K3489" s="53"/>
    </row>
    <row r="3490" spans="1:11" ht="31.2">
      <c r="A3490" s="53">
        <v>1956</v>
      </c>
      <c r="B3490" s="53">
        <v>695</v>
      </c>
      <c r="C3490" s="38" t="s">
        <v>11853</v>
      </c>
      <c r="D3490" s="38" t="s">
        <v>192</v>
      </c>
      <c r="E3490" s="38" t="s">
        <v>10515</v>
      </c>
      <c r="F3490" s="38" t="s">
        <v>13255</v>
      </c>
      <c r="G3490" s="221" t="s">
        <v>10516</v>
      </c>
      <c r="H3490" s="38" t="s">
        <v>14052</v>
      </c>
      <c r="I3490" s="221">
        <v>5.67</v>
      </c>
      <c r="J3490" s="212" t="s">
        <v>17850</v>
      </c>
      <c r="K3490" s="53"/>
    </row>
    <row r="3491" spans="1:11" ht="31.2">
      <c r="A3491" s="53">
        <v>1957</v>
      </c>
      <c r="B3491" s="53">
        <v>696</v>
      </c>
      <c r="C3491" s="38" t="s">
        <v>11850</v>
      </c>
      <c r="D3491" s="38" t="s">
        <v>162</v>
      </c>
      <c r="E3491" s="38" t="s">
        <v>10515</v>
      </c>
      <c r="F3491" s="38" t="s">
        <v>11873</v>
      </c>
      <c r="G3491" s="221" t="s">
        <v>10516</v>
      </c>
      <c r="H3491" s="38" t="s">
        <v>14053</v>
      </c>
      <c r="I3491" s="221">
        <v>37.669699999999999</v>
      </c>
      <c r="J3491" s="212" t="s">
        <v>17850</v>
      </c>
      <c r="K3491" s="53"/>
    </row>
    <row r="3492" spans="1:11" ht="31.2">
      <c r="A3492" s="53">
        <v>1958</v>
      </c>
      <c r="B3492" s="53">
        <v>697</v>
      </c>
      <c r="C3492" s="38" t="s">
        <v>11850</v>
      </c>
      <c r="D3492" s="38" t="s">
        <v>162</v>
      </c>
      <c r="E3492" s="38" t="s">
        <v>10515</v>
      </c>
      <c r="F3492" s="38" t="s">
        <v>11873</v>
      </c>
      <c r="G3492" s="221" t="s">
        <v>10516</v>
      </c>
      <c r="H3492" s="38" t="s">
        <v>14054</v>
      </c>
      <c r="I3492" s="221">
        <v>0.39500000000000002</v>
      </c>
      <c r="J3492" s="212" t="s">
        <v>17850</v>
      </c>
      <c r="K3492" s="53"/>
    </row>
    <row r="3493" spans="1:11" ht="31.2">
      <c r="A3493" s="53">
        <v>1959</v>
      </c>
      <c r="B3493" s="53">
        <v>698</v>
      </c>
      <c r="C3493" s="38" t="s">
        <v>11853</v>
      </c>
      <c r="D3493" s="38" t="s">
        <v>192</v>
      </c>
      <c r="E3493" s="38" t="s">
        <v>10515</v>
      </c>
      <c r="F3493" s="38" t="s">
        <v>13257</v>
      </c>
      <c r="G3493" s="221" t="s">
        <v>10516</v>
      </c>
      <c r="H3493" s="38" t="s">
        <v>14055</v>
      </c>
      <c r="I3493" s="221">
        <v>3.4302999999999999</v>
      </c>
      <c r="J3493" s="212" t="s">
        <v>17850</v>
      </c>
      <c r="K3493" s="53"/>
    </row>
    <row r="3494" spans="1:11" ht="31.2">
      <c r="A3494" s="53">
        <v>1960</v>
      </c>
      <c r="B3494" s="53">
        <v>699</v>
      </c>
      <c r="C3494" s="38" t="s">
        <v>11850</v>
      </c>
      <c r="D3494" s="38" t="s">
        <v>162</v>
      </c>
      <c r="E3494" s="38" t="s">
        <v>10515</v>
      </c>
      <c r="F3494" s="38" t="s">
        <v>13263</v>
      </c>
      <c r="G3494" s="221" t="s">
        <v>10516</v>
      </c>
      <c r="H3494" s="38" t="s">
        <v>14056</v>
      </c>
      <c r="I3494" s="221">
        <v>6.9819000000000004</v>
      </c>
      <c r="J3494" s="212" t="s">
        <v>17850</v>
      </c>
      <c r="K3494" s="53"/>
    </row>
    <row r="3495" spans="1:11" ht="31.2">
      <c r="A3495" s="53">
        <v>1961</v>
      </c>
      <c r="B3495" s="53">
        <v>700</v>
      </c>
      <c r="C3495" s="38" t="s">
        <v>11850</v>
      </c>
      <c r="D3495" s="38" t="s">
        <v>162</v>
      </c>
      <c r="E3495" s="38" t="s">
        <v>10515</v>
      </c>
      <c r="F3495" s="38" t="s">
        <v>11873</v>
      </c>
      <c r="G3495" s="221" t="s">
        <v>10516</v>
      </c>
      <c r="H3495" s="38" t="s">
        <v>14057</v>
      </c>
      <c r="I3495" s="221">
        <v>0.79079999999999995</v>
      </c>
      <c r="J3495" s="212" t="s">
        <v>17850</v>
      </c>
      <c r="K3495" s="53"/>
    </row>
    <row r="3496" spans="1:11" ht="31.2">
      <c r="A3496" s="53">
        <v>1962</v>
      </c>
      <c r="B3496" s="53">
        <v>701</v>
      </c>
      <c r="C3496" s="38" t="s">
        <v>11853</v>
      </c>
      <c r="D3496" s="38" t="s">
        <v>192</v>
      </c>
      <c r="E3496" s="38" t="s">
        <v>10515</v>
      </c>
      <c r="F3496" s="38" t="s">
        <v>13257</v>
      </c>
      <c r="G3496" s="221" t="s">
        <v>10516</v>
      </c>
      <c r="H3496" s="38" t="s">
        <v>14058</v>
      </c>
      <c r="I3496" s="221">
        <v>3.4156</v>
      </c>
      <c r="J3496" s="212" t="s">
        <v>17850</v>
      </c>
      <c r="K3496" s="53"/>
    </row>
    <row r="3497" spans="1:11" ht="31.2">
      <c r="A3497" s="53">
        <v>1963</v>
      </c>
      <c r="B3497" s="53">
        <v>702</v>
      </c>
      <c r="C3497" s="38" t="s">
        <v>11853</v>
      </c>
      <c r="D3497" s="38" t="s">
        <v>192</v>
      </c>
      <c r="E3497" s="38" t="s">
        <v>10515</v>
      </c>
      <c r="F3497" s="38" t="s">
        <v>13257</v>
      </c>
      <c r="G3497" s="221" t="s">
        <v>10516</v>
      </c>
      <c r="H3497" s="38" t="s">
        <v>14060</v>
      </c>
      <c r="I3497" s="221">
        <v>3.1888000000000001</v>
      </c>
      <c r="J3497" s="212" t="s">
        <v>17850</v>
      </c>
      <c r="K3497" s="53"/>
    </row>
    <row r="3498" spans="1:11" ht="31.2">
      <c r="A3498" s="53">
        <v>1964</v>
      </c>
      <c r="B3498" s="53">
        <v>703</v>
      </c>
      <c r="C3498" s="38" t="s">
        <v>11853</v>
      </c>
      <c r="D3498" s="38" t="s">
        <v>192</v>
      </c>
      <c r="E3498" s="38" t="s">
        <v>10515</v>
      </c>
      <c r="F3498" s="38" t="s">
        <v>13256</v>
      </c>
      <c r="G3498" s="221" t="s">
        <v>10516</v>
      </c>
      <c r="H3498" s="38" t="s">
        <v>14061</v>
      </c>
      <c r="I3498" s="221">
        <v>4.6623000000000001</v>
      </c>
      <c r="J3498" s="212" t="s">
        <v>17850</v>
      </c>
      <c r="K3498" s="53"/>
    </row>
    <row r="3499" spans="1:11" ht="31.2">
      <c r="A3499" s="53">
        <v>1965</v>
      </c>
      <c r="B3499" s="53">
        <v>704</v>
      </c>
      <c r="C3499" s="38" t="s">
        <v>11853</v>
      </c>
      <c r="D3499" s="38" t="s">
        <v>192</v>
      </c>
      <c r="E3499" s="38" t="s">
        <v>10515</v>
      </c>
      <c r="F3499" s="38" t="s">
        <v>13255</v>
      </c>
      <c r="G3499" s="221" t="s">
        <v>10516</v>
      </c>
      <c r="H3499" s="38" t="s">
        <v>14062</v>
      </c>
      <c r="I3499" s="221">
        <v>6.21</v>
      </c>
      <c r="J3499" s="212" t="s">
        <v>17850</v>
      </c>
      <c r="K3499" s="53"/>
    </row>
    <row r="3500" spans="1:11" ht="31.2">
      <c r="A3500" s="53">
        <v>1966</v>
      </c>
      <c r="B3500" s="53">
        <v>705</v>
      </c>
      <c r="C3500" s="38" t="s">
        <v>11853</v>
      </c>
      <c r="D3500" s="38" t="s">
        <v>192</v>
      </c>
      <c r="E3500" s="38" t="s">
        <v>10515</v>
      </c>
      <c r="F3500" s="38" t="s">
        <v>13257</v>
      </c>
      <c r="G3500" s="221" t="s">
        <v>10516</v>
      </c>
      <c r="H3500" s="38" t="s">
        <v>14063</v>
      </c>
      <c r="I3500" s="221">
        <v>6.2150999999999996</v>
      </c>
      <c r="J3500" s="212" t="s">
        <v>17850</v>
      </c>
      <c r="K3500" s="53"/>
    </row>
    <row r="3501" spans="1:11" ht="31.2">
      <c r="A3501" s="53">
        <v>1967</v>
      </c>
      <c r="B3501" s="53">
        <v>706</v>
      </c>
      <c r="C3501" s="38" t="s">
        <v>11853</v>
      </c>
      <c r="D3501" s="38" t="s">
        <v>192</v>
      </c>
      <c r="E3501" s="38" t="s">
        <v>10518</v>
      </c>
      <c r="F3501" s="38" t="s">
        <v>13262</v>
      </c>
      <c r="G3501" s="221" t="s">
        <v>10516</v>
      </c>
      <c r="H3501" s="38" t="s">
        <v>14064</v>
      </c>
      <c r="I3501" s="221">
        <v>1.7529999999999999</v>
      </c>
      <c r="J3501" s="212" t="s">
        <v>17850</v>
      </c>
      <c r="K3501" s="53"/>
    </row>
    <row r="3502" spans="1:11" ht="31.2">
      <c r="A3502" s="53">
        <v>1968</v>
      </c>
      <c r="B3502" s="53">
        <v>707</v>
      </c>
      <c r="C3502" s="38" t="s">
        <v>11853</v>
      </c>
      <c r="D3502" s="38" t="s">
        <v>192</v>
      </c>
      <c r="E3502" s="38" t="s">
        <v>10515</v>
      </c>
      <c r="F3502" s="38" t="s">
        <v>13257</v>
      </c>
      <c r="G3502" s="221" t="s">
        <v>10516</v>
      </c>
      <c r="H3502" s="38" t="s">
        <v>14065</v>
      </c>
      <c r="I3502" s="221">
        <v>6.3337000000000003</v>
      </c>
      <c r="J3502" s="212" t="s">
        <v>17850</v>
      </c>
      <c r="K3502" s="53"/>
    </row>
    <row r="3503" spans="1:11" ht="31.2">
      <c r="A3503" s="53">
        <v>1969</v>
      </c>
      <c r="B3503" s="53">
        <v>708</v>
      </c>
      <c r="C3503" s="38" t="s">
        <v>11853</v>
      </c>
      <c r="D3503" s="38" t="s">
        <v>192</v>
      </c>
      <c r="E3503" s="38" t="s">
        <v>10515</v>
      </c>
      <c r="F3503" s="38" t="s">
        <v>13255</v>
      </c>
      <c r="G3503" s="221" t="s">
        <v>10516</v>
      </c>
      <c r="H3503" s="38" t="s">
        <v>14066</v>
      </c>
      <c r="I3503" s="221">
        <v>7.05</v>
      </c>
      <c r="J3503" s="212" t="s">
        <v>17850</v>
      </c>
      <c r="K3503" s="53"/>
    </row>
    <row r="3504" spans="1:11" ht="31.2">
      <c r="A3504" s="53">
        <v>1970</v>
      </c>
      <c r="B3504" s="53">
        <v>709</v>
      </c>
      <c r="C3504" s="38" t="s">
        <v>11850</v>
      </c>
      <c r="D3504" s="38" t="s">
        <v>162</v>
      </c>
      <c r="E3504" s="38" t="s">
        <v>10515</v>
      </c>
      <c r="F3504" s="38" t="s">
        <v>11873</v>
      </c>
      <c r="G3504" s="221" t="s">
        <v>10516</v>
      </c>
      <c r="H3504" s="38" t="s">
        <v>14067</v>
      </c>
      <c r="I3504" s="221">
        <v>1.8966000000000001</v>
      </c>
      <c r="J3504" s="212" t="s">
        <v>17850</v>
      </c>
      <c r="K3504" s="53"/>
    </row>
    <row r="3505" spans="1:11" ht="31.2">
      <c r="A3505" s="53">
        <v>1971</v>
      </c>
      <c r="B3505" s="53">
        <v>710</v>
      </c>
      <c r="C3505" s="38" t="s">
        <v>11850</v>
      </c>
      <c r="D3505" s="38" t="s">
        <v>162</v>
      </c>
      <c r="E3505" s="38" t="s">
        <v>10515</v>
      </c>
      <c r="F3505" s="38" t="s">
        <v>11873</v>
      </c>
      <c r="G3505" s="221" t="s">
        <v>10516</v>
      </c>
      <c r="H3505" s="38" t="s">
        <v>14068</v>
      </c>
      <c r="I3505" s="221">
        <v>0.79</v>
      </c>
      <c r="J3505" s="212" t="s">
        <v>17850</v>
      </c>
      <c r="K3505" s="53"/>
    </row>
    <row r="3506" spans="1:11" ht="31.2">
      <c r="A3506" s="53">
        <v>1972</v>
      </c>
      <c r="B3506" s="53">
        <v>711</v>
      </c>
      <c r="C3506" s="38" t="s">
        <v>11853</v>
      </c>
      <c r="D3506" s="38" t="s">
        <v>192</v>
      </c>
      <c r="E3506" s="38" t="s">
        <v>10515</v>
      </c>
      <c r="F3506" s="38" t="s">
        <v>13257</v>
      </c>
      <c r="G3506" s="221" t="s">
        <v>10516</v>
      </c>
      <c r="H3506" s="38" t="s">
        <v>14069</v>
      </c>
      <c r="I3506" s="221">
        <v>5.8202999999999996</v>
      </c>
      <c r="J3506" s="212" t="s">
        <v>17850</v>
      </c>
      <c r="K3506" s="53"/>
    </row>
    <row r="3507" spans="1:11" ht="31.2">
      <c r="A3507" s="53">
        <v>1973</v>
      </c>
      <c r="B3507" s="53">
        <v>712</v>
      </c>
      <c r="C3507" s="38" t="s">
        <v>11853</v>
      </c>
      <c r="D3507" s="38" t="s">
        <v>192</v>
      </c>
      <c r="E3507" s="38" t="s">
        <v>10515</v>
      </c>
      <c r="F3507" s="38" t="s">
        <v>13257</v>
      </c>
      <c r="G3507" s="221" t="s">
        <v>10516</v>
      </c>
      <c r="H3507" s="38" t="s">
        <v>14070</v>
      </c>
      <c r="I3507" s="221">
        <v>5.9821</v>
      </c>
      <c r="J3507" s="212" t="s">
        <v>17850</v>
      </c>
      <c r="K3507" s="53"/>
    </row>
    <row r="3508" spans="1:11" ht="31.2">
      <c r="A3508" s="53">
        <v>1974</v>
      </c>
      <c r="B3508" s="53">
        <v>713</v>
      </c>
      <c r="C3508" s="38" t="s">
        <v>11853</v>
      </c>
      <c r="D3508" s="38" t="s">
        <v>192</v>
      </c>
      <c r="E3508" s="38" t="s">
        <v>10515</v>
      </c>
      <c r="F3508" s="38" t="s">
        <v>13257</v>
      </c>
      <c r="G3508" s="221" t="s">
        <v>10516</v>
      </c>
      <c r="H3508" s="38" t="s">
        <v>14071</v>
      </c>
      <c r="I3508" s="221">
        <v>5.2915999999999999</v>
      </c>
      <c r="J3508" s="212" t="s">
        <v>17850</v>
      </c>
      <c r="K3508" s="53"/>
    </row>
    <row r="3509" spans="1:11" ht="31.2">
      <c r="A3509" s="53">
        <v>1975</v>
      </c>
      <c r="B3509" s="53">
        <v>714</v>
      </c>
      <c r="C3509" s="38" t="s">
        <v>11850</v>
      </c>
      <c r="D3509" s="38" t="s">
        <v>162</v>
      </c>
      <c r="E3509" s="38" t="s">
        <v>10515</v>
      </c>
      <c r="F3509" s="38" t="s">
        <v>11873</v>
      </c>
      <c r="G3509" s="221" t="s">
        <v>10516</v>
      </c>
      <c r="H3509" s="38" t="s">
        <v>14072</v>
      </c>
      <c r="I3509" s="221">
        <v>1.1929000000000001</v>
      </c>
      <c r="J3509" s="212" t="s">
        <v>17850</v>
      </c>
      <c r="K3509" s="53"/>
    </row>
    <row r="3510" spans="1:11" ht="31.2">
      <c r="A3510" s="53">
        <v>1976</v>
      </c>
      <c r="B3510" s="53">
        <v>715</v>
      </c>
      <c r="C3510" s="38" t="s">
        <v>11853</v>
      </c>
      <c r="D3510" s="38" t="s">
        <v>192</v>
      </c>
      <c r="E3510" s="38" t="s">
        <v>10515</v>
      </c>
      <c r="F3510" s="38" t="s">
        <v>13256</v>
      </c>
      <c r="G3510" s="221" t="s">
        <v>10516</v>
      </c>
      <c r="H3510" s="38" t="s">
        <v>14073</v>
      </c>
      <c r="I3510" s="221">
        <v>4.5711000000000004</v>
      </c>
      <c r="J3510" s="212" t="s">
        <v>17850</v>
      </c>
      <c r="K3510" s="53"/>
    </row>
    <row r="3511" spans="1:11" ht="31.2">
      <c r="A3511" s="53">
        <v>1977</v>
      </c>
      <c r="B3511" s="53">
        <v>716</v>
      </c>
      <c r="C3511" s="38" t="s">
        <v>11850</v>
      </c>
      <c r="D3511" s="38" t="s">
        <v>162</v>
      </c>
      <c r="E3511" s="38" t="s">
        <v>10515</v>
      </c>
      <c r="F3511" s="38" t="s">
        <v>13297</v>
      </c>
      <c r="G3511" s="221" t="s">
        <v>10516</v>
      </c>
      <c r="H3511" s="38" t="s">
        <v>14074</v>
      </c>
      <c r="I3511" s="221">
        <v>7.0026999999999999</v>
      </c>
      <c r="J3511" s="212" t="s">
        <v>17850</v>
      </c>
      <c r="K3511" s="53"/>
    </row>
    <row r="3512" spans="1:11" ht="31.2">
      <c r="A3512" s="53">
        <v>1978</v>
      </c>
      <c r="B3512" s="53">
        <v>717</v>
      </c>
      <c r="C3512" s="38" t="s">
        <v>11853</v>
      </c>
      <c r="D3512" s="38" t="s">
        <v>192</v>
      </c>
      <c r="E3512" s="38" t="s">
        <v>10515</v>
      </c>
      <c r="F3512" s="38" t="s">
        <v>13257</v>
      </c>
      <c r="G3512" s="221" t="s">
        <v>10516</v>
      </c>
      <c r="H3512" s="38" t="s">
        <v>14075</v>
      </c>
      <c r="I3512" s="221">
        <v>7.1102999999999996</v>
      </c>
      <c r="J3512" s="212" t="s">
        <v>17850</v>
      </c>
      <c r="K3512" s="53"/>
    </row>
    <row r="3513" spans="1:11" ht="31.2">
      <c r="A3513" s="53">
        <v>1979</v>
      </c>
      <c r="B3513" s="53">
        <v>718</v>
      </c>
      <c r="C3513" s="38" t="s">
        <v>11853</v>
      </c>
      <c r="D3513" s="38" t="s">
        <v>192</v>
      </c>
      <c r="E3513" s="38" t="s">
        <v>10515</v>
      </c>
      <c r="F3513" s="38" t="s">
        <v>13257</v>
      </c>
      <c r="G3513" s="221" t="s">
        <v>10516</v>
      </c>
      <c r="H3513" s="38" t="s">
        <v>14076</v>
      </c>
      <c r="I3513" s="221">
        <v>3.5506000000000002</v>
      </c>
      <c r="J3513" s="212" t="s">
        <v>17850</v>
      </c>
      <c r="K3513" s="53"/>
    </row>
    <row r="3514" spans="1:11" ht="31.2">
      <c r="A3514" s="53">
        <v>1980</v>
      </c>
      <c r="B3514" s="53">
        <v>719</v>
      </c>
      <c r="C3514" s="38" t="s">
        <v>11853</v>
      </c>
      <c r="D3514" s="38" t="s">
        <v>192</v>
      </c>
      <c r="E3514" s="38" t="s">
        <v>10515</v>
      </c>
      <c r="F3514" s="38" t="s">
        <v>13256</v>
      </c>
      <c r="G3514" s="221" t="s">
        <v>10516</v>
      </c>
      <c r="H3514" s="38" t="s">
        <v>14077</v>
      </c>
      <c r="I3514" s="221">
        <v>4.2507000000000001</v>
      </c>
      <c r="J3514" s="212" t="s">
        <v>17850</v>
      </c>
      <c r="K3514" s="53"/>
    </row>
    <row r="3515" spans="1:11" ht="31.2">
      <c r="A3515" s="53">
        <v>1981</v>
      </c>
      <c r="B3515" s="53">
        <v>720</v>
      </c>
      <c r="C3515" s="38" t="s">
        <v>11853</v>
      </c>
      <c r="D3515" s="38" t="s">
        <v>192</v>
      </c>
      <c r="E3515" s="38" t="s">
        <v>10518</v>
      </c>
      <c r="F3515" s="38" t="s">
        <v>13262</v>
      </c>
      <c r="G3515" s="221" t="s">
        <v>10516</v>
      </c>
      <c r="H3515" s="38" t="s">
        <v>14079</v>
      </c>
      <c r="I3515" s="221">
        <v>1.8196000000000001</v>
      </c>
      <c r="J3515" s="212" t="s">
        <v>17850</v>
      </c>
      <c r="K3515" s="53"/>
    </row>
    <row r="3516" spans="1:11" ht="31.2">
      <c r="A3516" s="53">
        <v>1982</v>
      </c>
      <c r="B3516" s="53">
        <v>721</v>
      </c>
      <c r="C3516" s="38" t="s">
        <v>11853</v>
      </c>
      <c r="D3516" s="38" t="s">
        <v>192</v>
      </c>
      <c r="E3516" s="38" t="s">
        <v>10515</v>
      </c>
      <c r="F3516" s="38" t="s">
        <v>13257</v>
      </c>
      <c r="G3516" s="221" t="s">
        <v>10516</v>
      </c>
      <c r="H3516" s="38" t="s">
        <v>14080</v>
      </c>
      <c r="I3516" s="221">
        <v>6.6228999999999996</v>
      </c>
      <c r="J3516" s="212" t="s">
        <v>17850</v>
      </c>
      <c r="K3516" s="53"/>
    </row>
    <row r="3517" spans="1:11" ht="31.2">
      <c r="A3517" s="53">
        <v>1983</v>
      </c>
      <c r="B3517" s="53">
        <v>722</v>
      </c>
      <c r="C3517" s="38" t="s">
        <v>11850</v>
      </c>
      <c r="D3517" s="38" t="s">
        <v>162</v>
      </c>
      <c r="E3517" s="38" t="s">
        <v>10515</v>
      </c>
      <c r="F3517" s="38" t="s">
        <v>11873</v>
      </c>
      <c r="G3517" s="221" t="s">
        <v>10516</v>
      </c>
      <c r="H3517" s="38" t="s">
        <v>14081</v>
      </c>
      <c r="I3517" s="221">
        <v>6.9819000000000004</v>
      </c>
      <c r="J3517" s="212" t="s">
        <v>17850</v>
      </c>
      <c r="K3517" s="53"/>
    </row>
    <row r="3518" spans="1:11" ht="31.2">
      <c r="A3518" s="53">
        <v>1984</v>
      </c>
      <c r="B3518" s="53">
        <v>723</v>
      </c>
      <c r="C3518" s="38" t="s">
        <v>11850</v>
      </c>
      <c r="D3518" s="38" t="s">
        <v>162</v>
      </c>
      <c r="E3518" s="38" t="s">
        <v>10515</v>
      </c>
      <c r="F3518" s="38" t="s">
        <v>11873</v>
      </c>
      <c r="G3518" s="221" t="s">
        <v>10516</v>
      </c>
      <c r="H3518" s="38" t="s">
        <v>14082</v>
      </c>
      <c r="I3518" s="221">
        <v>3.4908999999999999</v>
      </c>
      <c r="J3518" s="212" t="s">
        <v>17850</v>
      </c>
      <c r="K3518" s="53"/>
    </row>
    <row r="3519" spans="1:11" ht="31.2">
      <c r="A3519" s="53">
        <v>1985</v>
      </c>
      <c r="B3519" s="53">
        <v>724</v>
      </c>
      <c r="C3519" s="38" t="s">
        <v>11853</v>
      </c>
      <c r="D3519" s="38" t="s">
        <v>192</v>
      </c>
      <c r="E3519" s="38" t="s">
        <v>10515</v>
      </c>
      <c r="F3519" s="38" t="s">
        <v>13256</v>
      </c>
      <c r="G3519" s="221" t="s">
        <v>10516</v>
      </c>
      <c r="H3519" s="38" t="s">
        <v>14083</v>
      </c>
      <c r="I3519" s="221">
        <v>4.6612999999999998</v>
      </c>
      <c r="J3519" s="212" t="s">
        <v>17850</v>
      </c>
      <c r="K3519" s="53"/>
    </row>
    <row r="3520" spans="1:11" ht="31.2">
      <c r="A3520" s="53">
        <v>1986</v>
      </c>
      <c r="B3520" s="53">
        <v>725</v>
      </c>
      <c r="C3520" s="38" t="s">
        <v>11853</v>
      </c>
      <c r="D3520" s="38" t="s">
        <v>192</v>
      </c>
      <c r="E3520" s="38" t="s">
        <v>10515</v>
      </c>
      <c r="F3520" s="38" t="s">
        <v>13257</v>
      </c>
      <c r="G3520" s="221" t="s">
        <v>10516</v>
      </c>
      <c r="H3520" s="38" t="s">
        <v>14084</v>
      </c>
      <c r="I3520" s="221">
        <v>6.3487</v>
      </c>
      <c r="J3520" s="212" t="s">
        <v>17850</v>
      </c>
      <c r="K3520" s="53"/>
    </row>
    <row r="3521" spans="1:11" ht="31.2">
      <c r="A3521" s="53">
        <v>1987</v>
      </c>
      <c r="B3521" s="53">
        <v>726</v>
      </c>
      <c r="C3521" s="38" t="s">
        <v>11853</v>
      </c>
      <c r="D3521" s="38" t="s">
        <v>192</v>
      </c>
      <c r="E3521" s="38" t="s">
        <v>10515</v>
      </c>
      <c r="F3521" s="38" t="s">
        <v>13255</v>
      </c>
      <c r="G3521" s="221" t="s">
        <v>10516</v>
      </c>
      <c r="H3521" s="38" t="s">
        <v>14085</v>
      </c>
      <c r="I3521" s="221">
        <v>5.6280000000000001</v>
      </c>
      <c r="J3521" s="212" t="s">
        <v>17850</v>
      </c>
      <c r="K3521" s="53"/>
    </row>
    <row r="3522" spans="1:11" ht="31.2">
      <c r="A3522" s="53">
        <v>1988</v>
      </c>
      <c r="B3522" s="53">
        <v>727</v>
      </c>
      <c r="C3522" s="38" t="s">
        <v>11850</v>
      </c>
      <c r="D3522" s="38" t="s">
        <v>162</v>
      </c>
      <c r="E3522" s="38" t="s">
        <v>10515</v>
      </c>
      <c r="F3522" s="38" t="s">
        <v>11873</v>
      </c>
      <c r="G3522" s="221" t="s">
        <v>10516</v>
      </c>
      <c r="H3522" s="38" t="s">
        <v>14086</v>
      </c>
      <c r="I3522" s="221">
        <v>0.79</v>
      </c>
      <c r="J3522" s="212" t="s">
        <v>17850</v>
      </c>
      <c r="K3522" s="53"/>
    </row>
    <row r="3523" spans="1:11" ht="31.2">
      <c r="A3523" s="53">
        <v>1989</v>
      </c>
      <c r="B3523" s="53">
        <v>728</v>
      </c>
      <c r="C3523" s="38" t="s">
        <v>11853</v>
      </c>
      <c r="D3523" s="38" t="s">
        <v>192</v>
      </c>
      <c r="E3523" s="38" t="s">
        <v>10515</v>
      </c>
      <c r="F3523" s="38" t="s">
        <v>13255</v>
      </c>
      <c r="G3523" s="221" t="s">
        <v>10516</v>
      </c>
      <c r="H3523" s="38" t="s">
        <v>14087</v>
      </c>
      <c r="I3523" s="221">
        <v>6.8548</v>
      </c>
      <c r="J3523" s="212" t="s">
        <v>17850</v>
      </c>
      <c r="K3523" s="53"/>
    </row>
    <row r="3524" spans="1:11" ht="31.2">
      <c r="A3524" s="53">
        <v>1990</v>
      </c>
      <c r="B3524" s="53">
        <v>729</v>
      </c>
      <c r="C3524" s="38" t="s">
        <v>11850</v>
      </c>
      <c r="D3524" s="38" t="s">
        <v>162</v>
      </c>
      <c r="E3524" s="38" t="s">
        <v>10515</v>
      </c>
      <c r="F3524" s="38" t="s">
        <v>11873</v>
      </c>
      <c r="G3524" s="221" t="s">
        <v>10516</v>
      </c>
      <c r="H3524" s="38" t="s">
        <v>14088</v>
      </c>
      <c r="I3524" s="221">
        <v>6.8362999999999996</v>
      </c>
      <c r="J3524" s="212" t="s">
        <v>17850</v>
      </c>
      <c r="K3524" s="53"/>
    </row>
    <row r="3525" spans="1:11" ht="31.2">
      <c r="A3525" s="53">
        <v>1991</v>
      </c>
      <c r="B3525" s="53">
        <v>730</v>
      </c>
      <c r="C3525" s="38" t="s">
        <v>11853</v>
      </c>
      <c r="D3525" s="38" t="s">
        <v>192</v>
      </c>
      <c r="E3525" s="38" t="s">
        <v>10515</v>
      </c>
      <c r="F3525" s="38" t="s">
        <v>13257</v>
      </c>
      <c r="G3525" s="221" t="s">
        <v>10516</v>
      </c>
      <c r="H3525" s="38" t="s">
        <v>14089</v>
      </c>
      <c r="I3525" s="221">
        <v>3.2627000000000002</v>
      </c>
      <c r="J3525" s="212" t="s">
        <v>17850</v>
      </c>
      <c r="K3525" s="53"/>
    </row>
    <row r="3526" spans="1:11" ht="31.2">
      <c r="A3526" s="53">
        <v>1992</v>
      </c>
      <c r="B3526" s="53">
        <v>731</v>
      </c>
      <c r="C3526" s="38" t="s">
        <v>11853</v>
      </c>
      <c r="D3526" s="38" t="s">
        <v>192</v>
      </c>
      <c r="E3526" s="38" t="s">
        <v>10515</v>
      </c>
      <c r="F3526" s="38" t="s">
        <v>13257</v>
      </c>
      <c r="G3526" s="221" t="s">
        <v>10516</v>
      </c>
      <c r="H3526" s="38" t="s">
        <v>14090</v>
      </c>
      <c r="I3526" s="221">
        <v>6.1016000000000004</v>
      </c>
      <c r="J3526" s="212" t="s">
        <v>17850</v>
      </c>
      <c r="K3526" s="53"/>
    </row>
    <row r="3527" spans="1:11" ht="31.2">
      <c r="A3527" s="53">
        <v>1993</v>
      </c>
      <c r="B3527" s="53">
        <v>732</v>
      </c>
      <c r="C3527" s="38" t="s">
        <v>11853</v>
      </c>
      <c r="D3527" s="38" t="s">
        <v>192</v>
      </c>
      <c r="E3527" s="38" t="s">
        <v>10515</v>
      </c>
      <c r="F3527" s="38" t="s">
        <v>13256</v>
      </c>
      <c r="G3527" s="221" t="s">
        <v>10516</v>
      </c>
      <c r="H3527" s="38" t="s">
        <v>14091</v>
      </c>
      <c r="I3527" s="221">
        <v>1.5029999999999999</v>
      </c>
      <c r="J3527" s="212" t="s">
        <v>17850</v>
      </c>
      <c r="K3527" s="53"/>
    </row>
    <row r="3528" spans="1:11" ht="31.2">
      <c r="A3528" s="53">
        <v>1994</v>
      </c>
      <c r="B3528" s="53">
        <v>733</v>
      </c>
      <c r="C3528" s="38" t="s">
        <v>11850</v>
      </c>
      <c r="D3528" s="38" t="s">
        <v>162</v>
      </c>
      <c r="E3528" s="38" t="s">
        <v>10515</v>
      </c>
      <c r="F3528" s="38" t="s">
        <v>11873</v>
      </c>
      <c r="G3528" s="221" t="s">
        <v>10516</v>
      </c>
      <c r="H3528" s="38" t="s">
        <v>14092</v>
      </c>
      <c r="I3528" s="221">
        <v>0.84289999999999998</v>
      </c>
      <c r="J3528" s="212" t="s">
        <v>17850</v>
      </c>
      <c r="K3528" s="53"/>
    </row>
    <row r="3529" spans="1:11" ht="31.2">
      <c r="A3529" s="53">
        <v>1995</v>
      </c>
      <c r="B3529" s="53">
        <v>734</v>
      </c>
      <c r="C3529" s="38" t="s">
        <v>11853</v>
      </c>
      <c r="D3529" s="38" t="s">
        <v>192</v>
      </c>
      <c r="E3529" s="38" t="s">
        <v>10515</v>
      </c>
      <c r="F3529" s="38" t="s">
        <v>13257</v>
      </c>
      <c r="G3529" s="221" t="s">
        <v>10516</v>
      </c>
      <c r="H3529" s="38" t="s">
        <v>14093</v>
      </c>
      <c r="I3529" s="221">
        <v>4.4355000000000002</v>
      </c>
      <c r="J3529" s="212" t="s">
        <v>17850</v>
      </c>
      <c r="K3529" s="53"/>
    </row>
    <row r="3530" spans="1:11" ht="31.2">
      <c r="A3530" s="53">
        <v>1996</v>
      </c>
      <c r="B3530" s="53">
        <v>735</v>
      </c>
      <c r="C3530" s="38" t="s">
        <v>11853</v>
      </c>
      <c r="D3530" s="38" t="s">
        <v>192</v>
      </c>
      <c r="E3530" s="38" t="s">
        <v>10515</v>
      </c>
      <c r="F3530" s="38" t="s">
        <v>13256</v>
      </c>
      <c r="G3530" s="221" t="s">
        <v>10516</v>
      </c>
      <c r="H3530" s="38" t="s">
        <v>14094</v>
      </c>
      <c r="I3530" s="221">
        <v>4.5716999999999999</v>
      </c>
      <c r="J3530" s="212" t="s">
        <v>17850</v>
      </c>
      <c r="K3530" s="53"/>
    </row>
    <row r="3531" spans="1:11" ht="31.2">
      <c r="A3531" s="53">
        <v>1997</v>
      </c>
      <c r="B3531" s="53">
        <v>736</v>
      </c>
      <c r="C3531" s="38" t="s">
        <v>11850</v>
      </c>
      <c r="D3531" s="38" t="s">
        <v>162</v>
      </c>
      <c r="E3531" s="38" t="s">
        <v>10518</v>
      </c>
      <c r="F3531" s="38" t="s">
        <v>11873</v>
      </c>
      <c r="G3531" s="221" t="s">
        <v>10516</v>
      </c>
      <c r="H3531" s="38" t="s">
        <v>14095</v>
      </c>
      <c r="I3531" s="221">
        <v>2</v>
      </c>
      <c r="J3531" s="212" t="s">
        <v>17850</v>
      </c>
      <c r="K3531" s="53"/>
    </row>
    <row r="3532" spans="1:11" ht="31.2">
      <c r="A3532" s="53">
        <v>1998</v>
      </c>
      <c r="B3532" s="53">
        <v>737</v>
      </c>
      <c r="C3532" s="38" t="s">
        <v>11853</v>
      </c>
      <c r="D3532" s="38" t="s">
        <v>192</v>
      </c>
      <c r="E3532" s="38" t="s">
        <v>10515</v>
      </c>
      <c r="F3532" s="38" t="s">
        <v>13257</v>
      </c>
      <c r="G3532" s="221" t="s">
        <v>10516</v>
      </c>
      <c r="H3532" s="38" t="s">
        <v>14096</v>
      </c>
      <c r="I3532" s="221">
        <v>4.2606000000000002</v>
      </c>
      <c r="J3532" s="212" t="s">
        <v>17850</v>
      </c>
      <c r="K3532" s="53"/>
    </row>
    <row r="3533" spans="1:11" ht="31.2">
      <c r="A3533" s="53">
        <v>1999</v>
      </c>
      <c r="B3533" s="53">
        <v>738</v>
      </c>
      <c r="C3533" s="38" t="s">
        <v>11853</v>
      </c>
      <c r="D3533" s="38" t="s">
        <v>192</v>
      </c>
      <c r="E3533" s="38" t="s">
        <v>10518</v>
      </c>
      <c r="F3533" s="38" t="s">
        <v>13262</v>
      </c>
      <c r="G3533" s="221" t="s">
        <v>10516</v>
      </c>
      <c r="H3533" s="38" t="s">
        <v>14097</v>
      </c>
      <c r="I3533" s="221">
        <v>1.754</v>
      </c>
      <c r="J3533" s="212" t="s">
        <v>17850</v>
      </c>
      <c r="K3533" s="53"/>
    </row>
    <row r="3534" spans="1:11" ht="31.2">
      <c r="A3534" s="53">
        <v>2000</v>
      </c>
      <c r="B3534" s="53">
        <v>739</v>
      </c>
      <c r="C3534" s="38" t="s">
        <v>11853</v>
      </c>
      <c r="D3534" s="38" t="s">
        <v>192</v>
      </c>
      <c r="E3534" s="38" t="s">
        <v>10515</v>
      </c>
      <c r="F3534" s="38" t="s">
        <v>13255</v>
      </c>
      <c r="G3534" s="221" t="s">
        <v>10516</v>
      </c>
      <c r="H3534" s="38" t="s">
        <v>14098</v>
      </c>
      <c r="I3534" s="221">
        <v>5.56</v>
      </c>
      <c r="J3534" s="212" t="s">
        <v>17850</v>
      </c>
      <c r="K3534" s="53"/>
    </row>
    <row r="3535" spans="1:11" ht="31.2">
      <c r="A3535" s="53">
        <v>2001</v>
      </c>
      <c r="B3535" s="53">
        <v>740</v>
      </c>
      <c r="C3535" s="38" t="s">
        <v>11853</v>
      </c>
      <c r="D3535" s="38" t="s">
        <v>192</v>
      </c>
      <c r="E3535" s="38" t="s">
        <v>13244</v>
      </c>
      <c r="F3535" s="38" t="s">
        <v>13257</v>
      </c>
      <c r="G3535" s="221" t="s">
        <v>10516</v>
      </c>
      <c r="H3535" s="38" t="s">
        <v>14099</v>
      </c>
      <c r="I3535" s="221">
        <v>0.89970000000000006</v>
      </c>
      <c r="J3535" s="212" t="s">
        <v>17850</v>
      </c>
      <c r="K3535" s="53"/>
    </row>
    <row r="3536" spans="1:11" ht="31.2">
      <c r="A3536" s="53">
        <v>2002</v>
      </c>
      <c r="B3536" s="53">
        <v>741</v>
      </c>
      <c r="C3536" s="38" t="s">
        <v>11853</v>
      </c>
      <c r="D3536" s="38" t="s">
        <v>192</v>
      </c>
      <c r="E3536" s="38" t="s">
        <v>10515</v>
      </c>
      <c r="F3536" s="38" t="s">
        <v>13257</v>
      </c>
      <c r="G3536" s="221" t="s">
        <v>10516</v>
      </c>
      <c r="H3536" s="38" t="s">
        <v>14100</v>
      </c>
      <c r="I3536" s="221">
        <v>5.9896000000000003</v>
      </c>
      <c r="J3536" s="212" t="s">
        <v>17850</v>
      </c>
      <c r="K3536" s="53"/>
    </row>
    <row r="3537" spans="1:11" ht="31.2">
      <c r="A3537" s="53">
        <v>2003</v>
      </c>
      <c r="B3537" s="53">
        <v>742</v>
      </c>
      <c r="C3537" s="38" t="s">
        <v>11853</v>
      </c>
      <c r="D3537" s="38" t="s">
        <v>192</v>
      </c>
      <c r="E3537" s="38" t="s">
        <v>10515</v>
      </c>
      <c r="F3537" s="38" t="s">
        <v>13257</v>
      </c>
      <c r="G3537" s="221" t="s">
        <v>10516</v>
      </c>
      <c r="H3537" s="38" t="s">
        <v>14101</v>
      </c>
      <c r="I3537" s="221">
        <v>6.4771000000000001</v>
      </c>
      <c r="J3537" s="212" t="s">
        <v>17850</v>
      </c>
      <c r="K3537" s="53"/>
    </row>
    <row r="3538" spans="1:11" ht="31.2">
      <c r="A3538" s="53">
        <v>2004</v>
      </c>
      <c r="B3538" s="53">
        <v>743</v>
      </c>
      <c r="C3538" s="38" t="s">
        <v>11853</v>
      </c>
      <c r="D3538" s="38" t="s">
        <v>192</v>
      </c>
      <c r="E3538" s="38" t="s">
        <v>10515</v>
      </c>
      <c r="F3538" s="38" t="s">
        <v>13257</v>
      </c>
      <c r="G3538" s="221" t="s">
        <v>10516</v>
      </c>
      <c r="H3538" s="38" t="s">
        <v>14102</v>
      </c>
      <c r="I3538" s="221">
        <v>3.5758000000000001</v>
      </c>
      <c r="J3538" s="212" t="s">
        <v>17850</v>
      </c>
      <c r="K3538" s="53"/>
    </row>
    <row r="3539" spans="1:11" ht="31.2">
      <c r="A3539" s="53">
        <v>2005</v>
      </c>
      <c r="B3539" s="53">
        <v>744</v>
      </c>
      <c r="C3539" s="38" t="s">
        <v>11853</v>
      </c>
      <c r="D3539" s="38" t="s">
        <v>192</v>
      </c>
      <c r="E3539" s="38" t="s">
        <v>10515</v>
      </c>
      <c r="F3539" s="38" t="s">
        <v>13257</v>
      </c>
      <c r="G3539" s="221" t="s">
        <v>10516</v>
      </c>
      <c r="H3539" s="38" t="s">
        <v>14103</v>
      </c>
      <c r="I3539" s="221">
        <v>3.5507</v>
      </c>
      <c r="J3539" s="212" t="s">
        <v>17850</v>
      </c>
      <c r="K3539" s="53"/>
    </row>
    <row r="3540" spans="1:11" ht="31.2">
      <c r="A3540" s="53">
        <v>2006</v>
      </c>
      <c r="B3540" s="53">
        <v>745</v>
      </c>
      <c r="C3540" s="38" t="s">
        <v>11853</v>
      </c>
      <c r="D3540" s="38" t="s">
        <v>191</v>
      </c>
      <c r="E3540" s="38" t="s">
        <v>10515</v>
      </c>
      <c r="F3540" s="38" t="s">
        <v>13258</v>
      </c>
      <c r="G3540" s="221" t="s">
        <v>10516</v>
      </c>
      <c r="H3540" s="38" t="s">
        <v>14104</v>
      </c>
      <c r="I3540" s="221">
        <v>3.6156999999999999</v>
      </c>
      <c r="J3540" s="212" t="s">
        <v>17850</v>
      </c>
      <c r="K3540" s="53"/>
    </row>
    <row r="3541" spans="1:11" ht="31.2">
      <c r="A3541" s="53">
        <v>2007</v>
      </c>
      <c r="B3541" s="53">
        <v>746</v>
      </c>
      <c r="C3541" s="38" t="s">
        <v>11853</v>
      </c>
      <c r="D3541" s="38" t="s">
        <v>192</v>
      </c>
      <c r="E3541" s="38" t="s">
        <v>10515</v>
      </c>
      <c r="F3541" s="38" t="s">
        <v>13257</v>
      </c>
      <c r="G3541" s="221" t="s">
        <v>10516</v>
      </c>
      <c r="H3541" s="38" t="s">
        <v>14105</v>
      </c>
      <c r="I3541" s="221">
        <v>3.3923999999999999</v>
      </c>
      <c r="J3541" s="212" t="s">
        <v>17850</v>
      </c>
      <c r="K3541" s="53"/>
    </row>
    <row r="3542" spans="1:11" ht="31.2">
      <c r="A3542" s="53">
        <v>2008</v>
      </c>
      <c r="B3542" s="53">
        <v>747</v>
      </c>
      <c r="C3542" s="38" t="s">
        <v>11853</v>
      </c>
      <c r="D3542" s="38" t="s">
        <v>192</v>
      </c>
      <c r="E3542" s="38" t="s">
        <v>10515</v>
      </c>
      <c r="F3542" s="38" t="s">
        <v>13255</v>
      </c>
      <c r="G3542" s="221" t="s">
        <v>10516</v>
      </c>
      <c r="H3542" s="38" t="s">
        <v>14106</v>
      </c>
      <c r="I3542" s="221">
        <v>5.69</v>
      </c>
      <c r="J3542" s="212" t="s">
        <v>17850</v>
      </c>
      <c r="K3542" s="53"/>
    </row>
    <row r="3543" spans="1:11" ht="31.2">
      <c r="A3543" s="53">
        <v>2009</v>
      </c>
      <c r="B3543" s="53">
        <v>748</v>
      </c>
      <c r="C3543" s="38" t="s">
        <v>11853</v>
      </c>
      <c r="D3543" s="38" t="s">
        <v>192</v>
      </c>
      <c r="E3543" s="38" t="s">
        <v>10518</v>
      </c>
      <c r="F3543" s="38" t="s">
        <v>13262</v>
      </c>
      <c r="G3543" s="221" t="s">
        <v>10516</v>
      </c>
      <c r="H3543" s="38" t="s">
        <v>14107</v>
      </c>
      <c r="I3543" s="221">
        <v>1.75</v>
      </c>
      <c r="J3543" s="212" t="s">
        <v>17850</v>
      </c>
      <c r="K3543" s="53"/>
    </row>
    <row r="3544" spans="1:11" ht="31.2">
      <c r="A3544" s="53">
        <v>2010</v>
      </c>
      <c r="B3544" s="53">
        <v>749</v>
      </c>
      <c r="C3544" s="38" t="s">
        <v>11853</v>
      </c>
      <c r="D3544" s="38" t="s">
        <v>194</v>
      </c>
      <c r="E3544" s="38" t="s">
        <v>10515</v>
      </c>
      <c r="F3544" s="38" t="s">
        <v>13257</v>
      </c>
      <c r="G3544" s="221" t="s">
        <v>10516</v>
      </c>
      <c r="H3544" s="38" t="s">
        <v>14108</v>
      </c>
      <c r="I3544" s="221">
        <v>7.7824999999999998</v>
      </c>
      <c r="J3544" s="212" t="s">
        <v>17850</v>
      </c>
      <c r="K3544" s="53"/>
    </row>
    <row r="3545" spans="1:11" ht="31.2">
      <c r="A3545" s="53">
        <v>2011</v>
      </c>
      <c r="B3545" s="53">
        <v>750</v>
      </c>
      <c r="C3545" s="38" t="s">
        <v>11853</v>
      </c>
      <c r="D3545" s="38" t="s">
        <v>194</v>
      </c>
      <c r="E3545" s="38" t="s">
        <v>10515</v>
      </c>
      <c r="F3545" s="38" t="s">
        <v>13257</v>
      </c>
      <c r="G3545" s="221" t="s">
        <v>10516</v>
      </c>
      <c r="H3545" s="38" t="s">
        <v>14109</v>
      </c>
      <c r="I3545" s="221">
        <v>5.6570999999999998</v>
      </c>
      <c r="J3545" s="212" t="s">
        <v>17850</v>
      </c>
      <c r="K3545" s="53"/>
    </row>
    <row r="3546" spans="1:11" ht="31.2">
      <c r="A3546" s="53">
        <v>2012</v>
      </c>
      <c r="B3546" s="53">
        <v>751</v>
      </c>
      <c r="C3546" s="38" t="s">
        <v>11853</v>
      </c>
      <c r="D3546" s="38" t="s">
        <v>192</v>
      </c>
      <c r="E3546" s="38" t="s">
        <v>10515</v>
      </c>
      <c r="F3546" s="38" t="s">
        <v>13257</v>
      </c>
      <c r="G3546" s="221" t="s">
        <v>10516</v>
      </c>
      <c r="H3546" s="38" t="s">
        <v>14110</v>
      </c>
      <c r="I3546" s="221">
        <v>6.1166</v>
      </c>
      <c r="J3546" s="212" t="s">
        <v>17850</v>
      </c>
      <c r="K3546" s="53"/>
    </row>
    <row r="3547" spans="1:11" ht="31.2">
      <c r="A3547" s="53">
        <v>2013</v>
      </c>
      <c r="B3547" s="53">
        <v>752</v>
      </c>
      <c r="C3547" s="38" t="s">
        <v>11853</v>
      </c>
      <c r="D3547" s="38" t="s">
        <v>192</v>
      </c>
      <c r="E3547" s="38" t="s">
        <v>10515</v>
      </c>
      <c r="F3547" s="38" t="s">
        <v>13255</v>
      </c>
      <c r="G3547" s="221" t="s">
        <v>10516</v>
      </c>
      <c r="H3547" s="38" t="s">
        <v>14111</v>
      </c>
      <c r="I3547" s="221">
        <v>1.07</v>
      </c>
      <c r="J3547" s="212" t="s">
        <v>17850</v>
      </c>
      <c r="K3547" s="53"/>
    </row>
    <row r="3548" spans="1:11" ht="31.2">
      <c r="A3548" s="53">
        <v>2014</v>
      </c>
      <c r="B3548" s="53">
        <v>753</v>
      </c>
      <c r="C3548" s="38" t="s">
        <v>11853</v>
      </c>
      <c r="D3548" s="38" t="s">
        <v>191</v>
      </c>
      <c r="E3548" s="38" t="s">
        <v>10515</v>
      </c>
      <c r="F3548" s="38" t="s">
        <v>13271</v>
      </c>
      <c r="G3548" s="221" t="s">
        <v>10516</v>
      </c>
      <c r="H3548" s="38" t="s">
        <v>14112</v>
      </c>
      <c r="I3548" s="221">
        <v>2.8542999999999998</v>
      </c>
      <c r="J3548" s="212" t="s">
        <v>17850</v>
      </c>
      <c r="K3548" s="53"/>
    </row>
    <row r="3549" spans="1:11" ht="31.2">
      <c r="A3549" s="53">
        <v>2015</v>
      </c>
      <c r="B3549" s="53">
        <v>754</v>
      </c>
      <c r="C3549" s="38" t="s">
        <v>11853</v>
      </c>
      <c r="D3549" s="38" t="s">
        <v>192</v>
      </c>
      <c r="E3549" s="38" t="s">
        <v>10515</v>
      </c>
      <c r="F3549" s="38" t="s">
        <v>13257</v>
      </c>
      <c r="G3549" s="221" t="s">
        <v>10516</v>
      </c>
      <c r="H3549" s="38" t="s">
        <v>14113</v>
      </c>
      <c r="I3549" s="221">
        <v>5.2915000000000001</v>
      </c>
      <c r="J3549" s="212" t="s">
        <v>17850</v>
      </c>
      <c r="K3549" s="53"/>
    </row>
    <row r="3550" spans="1:11" ht="31.2">
      <c r="A3550" s="53">
        <v>2016</v>
      </c>
      <c r="B3550" s="53">
        <v>755</v>
      </c>
      <c r="C3550" s="38" t="s">
        <v>11853</v>
      </c>
      <c r="D3550" s="38" t="s">
        <v>191</v>
      </c>
      <c r="E3550" s="38" t="s">
        <v>10515</v>
      </c>
      <c r="F3550" s="38" t="s">
        <v>13267</v>
      </c>
      <c r="G3550" s="221" t="s">
        <v>10516</v>
      </c>
      <c r="H3550" s="38" t="s">
        <v>14114</v>
      </c>
      <c r="I3550" s="221">
        <v>3.3978000000000002</v>
      </c>
      <c r="J3550" s="212" t="s">
        <v>17850</v>
      </c>
      <c r="K3550" s="53"/>
    </row>
    <row r="3551" spans="1:11" ht="31.2">
      <c r="A3551" s="53">
        <v>2017</v>
      </c>
      <c r="B3551" s="53">
        <v>756</v>
      </c>
      <c r="C3551" s="38" t="s">
        <v>11853</v>
      </c>
      <c r="D3551" s="38" t="s">
        <v>192</v>
      </c>
      <c r="E3551" s="38" t="s">
        <v>10515</v>
      </c>
      <c r="F3551" s="38" t="s">
        <v>13257</v>
      </c>
      <c r="G3551" s="221" t="s">
        <v>10516</v>
      </c>
      <c r="H3551" s="38" t="s">
        <v>14115</v>
      </c>
      <c r="I3551" s="221">
        <v>2.8332999999999999</v>
      </c>
      <c r="J3551" s="212" t="s">
        <v>17850</v>
      </c>
      <c r="K3551" s="53"/>
    </row>
    <row r="3552" spans="1:11" ht="31.2">
      <c r="A3552" s="53">
        <v>2018</v>
      </c>
      <c r="B3552" s="53">
        <v>757</v>
      </c>
      <c r="C3552" s="38" t="s">
        <v>11853</v>
      </c>
      <c r="D3552" s="38" t="s">
        <v>191</v>
      </c>
      <c r="E3552" s="38" t="s">
        <v>10515</v>
      </c>
      <c r="F3552" s="38" t="s">
        <v>13271</v>
      </c>
      <c r="G3552" s="221" t="s">
        <v>10516</v>
      </c>
      <c r="H3552" s="38" t="s">
        <v>14116</v>
      </c>
      <c r="I3552" s="221">
        <v>2.8540000000000001</v>
      </c>
      <c r="J3552" s="212" t="s">
        <v>17850</v>
      </c>
      <c r="K3552" s="56"/>
    </row>
    <row r="3553" spans="1:11" ht="31.2">
      <c r="A3553" s="53">
        <v>2019</v>
      </c>
      <c r="B3553" s="53">
        <v>758</v>
      </c>
      <c r="C3553" s="38" t="s">
        <v>11853</v>
      </c>
      <c r="D3553" s="38" t="s">
        <v>192</v>
      </c>
      <c r="E3553" s="38" t="s">
        <v>10515</v>
      </c>
      <c r="F3553" s="38" t="s">
        <v>13256</v>
      </c>
      <c r="G3553" s="221" t="s">
        <v>10516</v>
      </c>
      <c r="H3553" s="38" t="s">
        <v>14117</v>
      </c>
      <c r="I3553" s="221">
        <v>5.6</v>
      </c>
      <c r="J3553" s="212" t="s">
        <v>17850</v>
      </c>
      <c r="K3553" s="53"/>
    </row>
    <row r="3554" spans="1:11" ht="31.2">
      <c r="A3554" s="53">
        <v>2020</v>
      </c>
      <c r="B3554" s="53">
        <v>759</v>
      </c>
      <c r="C3554" s="38" t="s">
        <v>11853</v>
      </c>
      <c r="D3554" s="38" t="s">
        <v>191</v>
      </c>
      <c r="E3554" s="38" t="s">
        <v>10515</v>
      </c>
      <c r="F3554" s="38" t="s">
        <v>13267</v>
      </c>
      <c r="G3554" s="221" t="s">
        <v>10516</v>
      </c>
      <c r="H3554" s="38" t="s">
        <v>14118</v>
      </c>
      <c r="I3554" s="221">
        <v>3.3976000000000002</v>
      </c>
      <c r="J3554" s="212" t="s">
        <v>17850</v>
      </c>
      <c r="K3554" s="53"/>
    </row>
    <row r="3555" spans="1:11" ht="31.2">
      <c r="A3555" s="53">
        <v>2021</v>
      </c>
      <c r="B3555" s="53">
        <v>760</v>
      </c>
      <c r="C3555" s="38" t="s">
        <v>11853</v>
      </c>
      <c r="D3555" s="38" t="s">
        <v>192</v>
      </c>
      <c r="E3555" s="38" t="s">
        <v>10515</v>
      </c>
      <c r="F3555" s="38" t="s">
        <v>13257</v>
      </c>
      <c r="G3555" s="221" t="s">
        <v>10516</v>
      </c>
      <c r="H3555" s="38" t="s">
        <v>14119</v>
      </c>
      <c r="I3555" s="221">
        <v>6.4188000000000001</v>
      </c>
      <c r="J3555" s="212" t="s">
        <v>17850</v>
      </c>
      <c r="K3555" s="53"/>
    </row>
    <row r="3556" spans="1:11" ht="31.2">
      <c r="A3556" s="53">
        <v>2022</v>
      </c>
      <c r="B3556" s="53">
        <v>761</v>
      </c>
      <c r="C3556" s="38" t="s">
        <v>11853</v>
      </c>
      <c r="D3556" s="38" t="s">
        <v>192</v>
      </c>
      <c r="E3556" s="38" t="s">
        <v>10515</v>
      </c>
      <c r="F3556" s="38" t="s">
        <v>13257</v>
      </c>
      <c r="G3556" s="221" t="s">
        <v>10516</v>
      </c>
      <c r="H3556" s="38" t="s">
        <v>14120</v>
      </c>
      <c r="I3556" s="221">
        <v>3.1034999999999999</v>
      </c>
      <c r="J3556" s="212" t="s">
        <v>17850</v>
      </c>
      <c r="K3556" s="53"/>
    </row>
    <row r="3557" spans="1:11" ht="31.2">
      <c r="A3557" s="53">
        <v>2023</v>
      </c>
      <c r="B3557" s="53">
        <v>762</v>
      </c>
      <c r="C3557" s="38" t="s">
        <v>11853</v>
      </c>
      <c r="D3557" s="38" t="s">
        <v>192</v>
      </c>
      <c r="E3557" s="38" t="s">
        <v>10515</v>
      </c>
      <c r="F3557" s="38" t="s">
        <v>13255</v>
      </c>
      <c r="G3557" s="221" t="s">
        <v>10516</v>
      </c>
      <c r="H3557" s="38" t="s">
        <v>14121</v>
      </c>
      <c r="I3557" s="221">
        <v>6.15</v>
      </c>
      <c r="J3557" s="212" t="s">
        <v>17850</v>
      </c>
      <c r="K3557" s="53"/>
    </row>
    <row r="3558" spans="1:11" ht="31.2">
      <c r="A3558" s="53">
        <v>2024</v>
      </c>
      <c r="B3558" s="53">
        <v>763</v>
      </c>
      <c r="C3558" s="38" t="s">
        <v>11850</v>
      </c>
      <c r="D3558" s="38" t="s">
        <v>162</v>
      </c>
      <c r="E3558" s="38" t="s">
        <v>10515</v>
      </c>
      <c r="F3558" s="38" t="s">
        <v>11873</v>
      </c>
      <c r="G3558" s="221" t="s">
        <v>10516</v>
      </c>
      <c r="H3558" s="38" t="s">
        <v>14122</v>
      </c>
      <c r="I3558" s="221">
        <v>6.9819000000000004</v>
      </c>
      <c r="J3558" s="212" t="s">
        <v>17850</v>
      </c>
      <c r="K3558" s="53"/>
    </row>
    <row r="3559" spans="1:11" ht="31.2">
      <c r="A3559" s="53">
        <v>2025</v>
      </c>
      <c r="B3559" s="53">
        <v>764</v>
      </c>
      <c r="C3559" s="38" t="s">
        <v>11853</v>
      </c>
      <c r="D3559" s="38" t="s">
        <v>192</v>
      </c>
      <c r="E3559" s="38" t="s">
        <v>10515</v>
      </c>
      <c r="F3559" s="38" t="s">
        <v>13257</v>
      </c>
      <c r="G3559" s="221" t="s">
        <v>10516</v>
      </c>
      <c r="H3559" s="38" t="s">
        <v>14123</v>
      </c>
      <c r="I3559" s="221">
        <v>6.1924000000000001</v>
      </c>
      <c r="J3559" s="212" t="s">
        <v>17850</v>
      </c>
      <c r="K3559" s="53"/>
    </row>
    <row r="3560" spans="1:11" ht="31.2">
      <c r="A3560" s="53">
        <v>2026</v>
      </c>
      <c r="B3560" s="53">
        <v>765</v>
      </c>
      <c r="C3560" s="38" t="s">
        <v>11850</v>
      </c>
      <c r="D3560" s="38" t="s">
        <v>162</v>
      </c>
      <c r="E3560" s="38" t="s">
        <v>10515</v>
      </c>
      <c r="F3560" s="38" t="s">
        <v>11873</v>
      </c>
      <c r="G3560" s="221" t="s">
        <v>10516</v>
      </c>
      <c r="H3560" s="38" t="s">
        <v>14124</v>
      </c>
      <c r="I3560" s="221">
        <v>7.6351000000000004</v>
      </c>
      <c r="J3560" s="212" t="s">
        <v>17850</v>
      </c>
      <c r="K3560" s="53"/>
    </row>
    <row r="3561" spans="1:11" ht="31.2">
      <c r="A3561" s="53">
        <v>2027</v>
      </c>
      <c r="B3561" s="53">
        <v>766</v>
      </c>
      <c r="C3561" s="38" t="s">
        <v>11853</v>
      </c>
      <c r="D3561" s="38" t="s">
        <v>192</v>
      </c>
      <c r="E3561" s="38" t="s">
        <v>10515</v>
      </c>
      <c r="F3561" s="38" t="s">
        <v>13257</v>
      </c>
      <c r="G3561" s="221" t="s">
        <v>10516</v>
      </c>
      <c r="H3561" s="38" t="s">
        <v>14125</v>
      </c>
      <c r="I3561" s="221">
        <v>6.9648000000000003</v>
      </c>
      <c r="J3561" s="212" t="s">
        <v>17850</v>
      </c>
      <c r="K3561" s="53"/>
    </row>
    <row r="3562" spans="1:11" ht="31.2">
      <c r="A3562" s="53">
        <v>2028</v>
      </c>
      <c r="B3562" s="53">
        <v>767</v>
      </c>
      <c r="C3562" s="38" t="s">
        <v>11853</v>
      </c>
      <c r="D3562" s="38" t="s">
        <v>192</v>
      </c>
      <c r="E3562" s="38" t="s">
        <v>10515</v>
      </c>
      <c r="F3562" s="38" t="s">
        <v>13257</v>
      </c>
      <c r="G3562" s="221" t="s">
        <v>10516</v>
      </c>
      <c r="H3562" s="38" t="s">
        <v>14126</v>
      </c>
      <c r="I3562" s="221">
        <v>7.6581000000000001</v>
      </c>
      <c r="J3562" s="212" t="s">
        <v>17850</v>
      </c>
      <c r="K3562" s="53"/>
    </row>
    <row r="3563" spans="1:11" ht="31.2">
      <c r="A3563" s="53">
        <v>2029</v>
      </c>
      <c r="B3563" s="53">
        <v>768</v>
      </c>
      <c r="C3563" s="38" t="s">
        <v>11850</v>
      </c>
      <c r="D3563" s="38" t="s">
        <v>160</v>
      </c>
      <c r="E3563" s="38" t="s">
        <v>10515</v>
      </c>
      <c r="F3563" s="38" t="s">
        <v>13298</v>
      </c>
      <c r="G3563" s="221" t="s">
        <v>10516</v>
      </c>
      <c r="H3563" s="38" t="s">
        <v>14127</v>
      </c>
      <c r="I3563" s="221">
        <v>1.2898000000000001</v>
      </c>
      <c r="J3563" s="212" t="s">
        <v>17850</v>
      </c>
      <c r="K3563" s="53"/>
    </row>
    <row r="3564" spans="1:11" ht="31.2">
      <c r="A3564" s="53">
        <v>2030</v>
      </c>
      <c r="B3564" s="53">
        <v>769</v>
      </c>
      <c r="C3564" s="38" t="s">
        <v>11853</v>
      </c>
      <c r="D3564" s="38" t="s">
        <v>192</v>
      </c>
      <c r="E3564" s="38" t="s">
        <v>10515</v>
      </c>
      <c r="F3564" s="38" t="s">
        <v>13255</v>
      </c>
      <c r="G3564" s="221" t="s">
        <v>10516</v>
      </c>
      <c r="H3564" s="38" t="s">
        <v>14128</v>
      </c>
      <c r="I3564" s="221">
        <v>1.3898999999999999</v>
      </c>
      <c r="J3564" s="212" t="s">
        <v>17850</v>
      </c>
      <c r="K3564" s="53"/>
    </row>
    <row r="3565" spans="1:11" ht="31.2">
      <c r="A3565" s="53">
        <v>2031</v>
      </c>
      <c r="B3565" s="53">
        <v>770</v>
      </c>
      <c r="C3565" s="38" t="s">
        <v>11853</v>
      </c>
      <c r="D3565" s="38" t="s">
        <v>192</v>
      </c>
      <c r="E3565" s="38" t="s">
        <v>10515</v>
      </c>
      <c r="F3565" s="38" t="s">
        <v>13255</v>
      </c>
      <c r="G3565" s="221" t="s">
        <v>10516</v>
      </c>
      <c r="H3565" s="38" t="s">
        <v>14129</v>
      </c>
      <c r="I3565" s="221">
        <v>4.3505000000000003</v>
      </c>
      <c r="J3565" s="212" t="s">
        <v>17850</v>
      </c>
      <c r="K3565" s="53"/>
    </row>
    <row r="3566" spans="1:11" ht="31.2">
      <c r="A3566" s="53">
        <v>2032</v>
      </c>
      <c r="B3566" s="53">
        <v>771</v>
      </c>
      <c r="C3566" s="38" t="s">
        <v>11853</v>
      </c>
      <c r="D3566" s="38" t="s">
        <v>192</v>
      </c>
      <c r="E3566" s="38" t="s">
        <v>10515</v>
      </c>
      <c r="F3566" s="38" t="s">
        <v>13257</v>
      </c>
      <c r="G3566" s="221" t="s">
        <v>10516</v>
      </c>
      <c r="H3566" s="38" t="s">
        <v>14130</v>
      </c>
      <c r="I3566" s="221">
        <v>6.2923999999999998</v>
      </c>
      <c r="J3566" s="212" t="s">
        <v>17850</v>
      </c>
      <c r="K3566" s="53"/>
    </row>
    <row r="3567" spans="1:11" ht="31.2">
      <c r="A3567" s="53">
        <v>2033</v>
      </c>
      <c r="B3567" s="53">
        <v>772</v>
      </c>
      <c r="C3567" s="38" t="s">
        <v>11853</v>
      </c>
      <c r="D3567" s="38" t="s">
        <v>192</v>
      </c>
      <c r="E3567" s="38" t="s">
        <v>10515</v>
      </c>
      <c r="F3567" s="38" t="s">
        <v>13256</v>
      </c>
      <c r="G3567" s="221" t="s">
        <v>10516</v>
      </c>
      <c r="H3567" s="38" t="s">
        <v>14131</v>
      </c>
      <c r="I3567" s="221">
        <v>4.4996</v>
      </c>
      <c r="J3567" s="212" t="s">
        <v>17850</v>
      </c>
      <c r="K3567" s="53"/>
    </row>
    <row r="3568" spans="1:11" ht="31.2">
      <c r="A3568" s="53">
        <v>2034</v>
      </c>
      <c r="B3568" s="53">
        <v>773</v>
      </c>
      <c r="C3568" s="38" t="s">
        <v>11853</v>
      </c>
      <c r="D3568" s="38" t="s">
        <v>191</v>
      </c>
      <c r="E3568" s="38" t="s">
        <v>10515</v>
      </c>
      <c r="F3568" s="38" t="s">
        <v>13271</v>
      </c>
      <c r="G3568" s="221" t="s">
        <v>10516</v>
      </c>
      <c r="H3568" s="38" t="s">
        <v>14132</v>
      </c>
      <c r="I3568" s="221">
        <v>2.8540000000000001</v>
      </c>
      <c r="J3568" s="212" t="s">
        <v>17850</v>
      </c>
      <c r="K3568" s="53"/>
    </row>
    <row r="3569" spans="1:11" ht="31.2">
      <c r="A3569" s="53">
        <v>2035</v>
      </c>
      <c r="B3569" s="53">
        <v>774</v>
      </c>
      <c r="C3569" s="38" t="s">
        <v>11853</v>
      </c>
      <c r="D3569" s="38" t="s">
        <v>192</v>
      </c>
      <c r="E3569" s="38" t="s">
        <v>10515</v>
      </c>
      <c r="F3569" s="38" t="s">
        <v>13257</v>
      </c>
      <c r="G3569" s="221" t="s">
        <v>10516</v>
      </c>
      <c r="H3569" s="38" t="s">
        <v>14133</v>
      </c>
      <c r="I3569" s="221">
        <v>5.2915999999999999</v>
      </c>
      <c r="J3569" s="212" t="s">
        <v>17850</v>
      </c>
      <c r="K3569" s="53"/>
    </row>
    <row r="3570" spans="1:11" ht="31.2">
      <c r="A3570" s="53">
        <v>2036</v>
      </c>
      <c r="B3570" s="53">
        <v>775</v>
      </c>
      <c r="C3570" s="38" t="s">
        <v>11853</v>
      </c>
      <c r="D3570" s="38" t="s">
        <v>192</v>
      </c>
      <c r="E3570" s="38" t="s">
        <v>10515</v>
      </c>
      <c r="F3570" s="38" t="s">
        <v>13257</v>
      </c>
      <c r="G3570" s="221" t="s">
        <v>10516</v>
      </c>
      <c r="H3570" s="38" t="s">
        <v>14134</v>
      </c>
      <c r="I3570" s="221">
        <v>5.6425000000000001</v>
      </c>
      <c r="J3570" s="212" t="s">
        <v>17850</v>
      </c>
      <c r="K3570" s="53"/>
    </row>
    <row r="3571" spans="1:11" ht="31.2">
      <c r="A3571" s="53">
        <v>2037</v>
      </c>
      <c r="B3571" s="53">
        <v>776</v>
      </c>
      <c r="C3571" s="38" t="s">
        <v>11853</v>
      </c>
      <c r="D3571" s="38" t="s">
        <v>192</v>
      </c>
      <c r="E3571" s="38" t="s">
        <v>10515</v>
      </c>
      <c r="F3571" s="38" t="s">
        <v>13257</v>
      </c>
      <c r="G3571" s="221" t="s">
        <v>10516</v>
      </c>
      <c r="H3571" s="38" t="s">
        <v>14135</v>
      </c>
      <c r="I3571" s="221">
        <v>2.8138000000000001</v>
      </c>
      <c r="J3571" s="212" t="s">
        <v>17850</v>
      </c>
      <c r="K3571" s="53"/>
    </row>
    <row r="3572" spans="1:11" ht="31.2">
      <c r="A3572" s="53">
        <v>2038</v>
      </c>
      <c r="B3572" s="53">
        <v>777</v>
      </c>
      <c r="C3572" s="38" t="s">
        <v>11853</v>
      </c>
      <c r="D3572" s="38" t="s">
        <v>192</v>
      </c>
      <c r="E3572" s="38" t="s">
        <v>10515</v>
      </c>
      <c r="F3572" s="38" t="s">
        <v>13256</v>
      </c>
      <c r="G3572" s="221" t="s">
        <v>10516</v>
      </c>
      <c r="H3572" s="38" t="s">
        <v>14136</v>
      </c>
      <c r="I3572" s="221">
        <v>4.3529</v>
      </c>
      <c r="J3572" s="212" t="s">
        <v>17850</v>
      </c>
      <c r="K3572" s="53"/>
    </row>
    <row r="3573" spans="1:11" ht="31.2">
      <c r="A3573" s="53">
        <v>2039</v>
      </c>
      <c r="B3573" s="53">
        <v>778</v>
      </c>
      <c r="C3573" s="38" t="s">
        <v>11853</v>
      </c>
      <c r="D3573" s="38" t="s">
        <v>192</v>
      </c>
      <c r="E3573" s="38" t="s">
        <v>10515</v>
      </c>
      <c r="F3573" s="38" t="s">
        <v>13257</v>
      </c>
      <c r="G3573" s="221" t="s">
        <v>10516</v>
      </c>
      <c r="H3573" s="38" t="s">
        <v>14137</v>
      </c>
      <c r="I3573" s="221">
        <v>3.5505</v>
      </c>
      <c r="J3573" s="212" t="s">
        <v>17850</v>
      </c>
      <c r="K3573" s="53"/>
    </row>
    <row r="3574" spans="1:11" ht="31.2">
      <c r="A3574" s="53">
        <v>2040</v>
      </c>
      <c r="B3574" s="53">
        <v>779</v>
      </c>
      <c r="C3574" s="38" t="s">
        <v>11853</v>
      </c>
      <c r="D3574" s="38" t="s">
        <v>192</v>
      </c>
      <c r="E3574" s="38" t="s">
        <v>10515</v>
      </c>
      <c r="F3574" s="38" t="s">
        <v>13257</v>
      </c>
      <c r="G3574" s="221" t="s">
        <v>10516</v>
      </c>
      <c r="H3574" s="38" t="s">
        <v>14138</v>
      </c>
      <c r="I3574" s="221">
        <v>6.0026999999999999</v>
      </c>
      <c r="J3574" s="212" t="s">
        <v>17850</v>
      </c>
      <c r="K3574" s="53"/>
    </row>
    <row r="3575" spans="1:11" ht="31.2">
      <c r="A3575" s="53">
        <v>2041</v>
      </c>
      <c r="B3575" s="53">
        <v>780</v>
      </c>
      <c r="C3575" s="38" t="s">
        <v>11853</v>
      </c>
      <c r="D3575" s="38" t="s">
        <v>192</v>
      </c>
      <c r="E3575" s="38" t="s">
        <v>10515</v>
      </c>
      <c r="F3575" s="38" t="s">
        <v>13257</v>
      </c>
      <c r="G3575" s="221" t="s">
        <v>10516</v>
      </c>
      <c r="H3575" s="38" t="s">
        <v>14139</v>
      </c>
      <c r="I3575" s="221">
        <v>6.4786999999999999</v>
      </c>
      <c r="J3575" s="212" t="s">
        <v>17850</v>
      </c>
      <c r="K3575" s="53"/>
    </row>
    <row r="3576" spans="1:11" ht="31.2">
      <c r="A3576" s="53">
        <v>2042</v>
      </c>
      <c r="B3576" s="53">
        <v>781</v>
      </c>
      <c r="C3576" s="38" t="s">
        <v>11853</v>
      </c>
      <c r="D3576" s="38" t="s">
        <v>192</v>
      </c>
      <c r="E3576" s="38" t="s">
        <v>10515</v>
      </c>
      <c r="F3576" s="38" t="s">
        <v>13255</v>
      </c>
      <c r="G3576" s="221" t="s">
        <v>10516</v>
      </c>
      <c r="H3576" s="38" t="s">
        <v>14140</v>
      </c>
      <c r="I3576" s="221">
        <v>5.96</v>
      </c>
      <c r="J3576" s="212" t="s">
        <v>17850</v>
      </c>
      <c r="K3576" s="53"/>
    </row>
    <row r="3577" spans="1:11" ht="31.2">
      <c r="A3577" s="53">
        <v>2043</v>
      </c>
      <c r="B3577" s="53">
        <v>782</v>
      </c>
      <c r="C3577" s="38" t="s">
        <v>11853</v>
      </c>
      <c r="D3577" s="38" t="s">
        <v>194</v>
      </c>
      <c r="E3577" s="38" t="s">
        <v>10515</v>
      </c>
      <c r="F3577" s="38" t="s">
        <v>13257</v>
      </c>
      <c r="G3577" s="221" t="s">
        <v>10516</v>
      </c>
      <c r="H3577" s="38" t="s">
        <v>14141</v>
      </c>
      <c r="I3577" s="221">
        <v>3.6291000000000002</v>
      </c>
      <c r="J3577" s="212" t="s">
        <v>17850</v>
      </c>
      <c r="K3577" s="53"/>
    </row>
    <row r="3578" spans="1:11" ht="31.2">
      <c r="A3578" s="53">
        <v>2044</v>
      </c>
      <c r="B3578" s="53">
        <v>783</v>
      </c>
      <c r="C3578" s="38" t="s">
        <v>11850</v>
      </c>
      <c r="D3578" s="38" t="s">
        <v>160</v>
      </c>
      <c r="E3578" s="38" t="s">
        <v>10518</v>
      </c>
      <c r="F3578" s="38" t="s">
        <v>13299</v>
      </c>
      <c r="G3578" s="221" t="s">
        <v>10516</v>
      </c>
      <c r="H3578" s="38" t="s">
        <v>14142</v>
      </c>
      <c r="I3578" s="221">
        <v>1.7</v>
      </c>
      <c r="J3578" s="212" t="s">
        <v>17850</v>
      </c>
      <c r="K3578" s="53"/>
    </row>
    <row r="3579" spans="1:11" ht="31.2">
      <c r="A3579" s="53">
        <v>2045</v>
      </c>
      <c r="B3579" s="53">
        <v>784</v>
      </c>
      <c r="C3579" s="38" t="s">
        <v>11853</v>
      </c>
      <c r="D3579" s="38" t="s">
        <v>192</v>
      </c>
      <c r="E3579" s="38" t="s">
        <v>10515</v>
      </c>
      <c r="F3579" s="38" t="s">
        <v>13257</v>
      </c>
      <c r="G3579" s="221" t="s">
        <v>10516</v>
      </c>
      <c r="H3579" s="38" t="s">
        <v>14143</v>
      </c>
      <c r="I3579" s="221">
        <v>3.2126999999999999</v>
      </c>
      <c r="J3579" s="212" t="s">
        <v>17850</v>
      </c>
      <c r="K3579" s="53"/>
    </row>
    <row r="3580" spans="1:11" ht="46.8">
      <c r="A3580" s="53">
        <v>2046</v>
      </c>
      <c r="B3580" s="53">
        <v>785</v>
      </c>
      <c r="C3580" s="38" t="s">
        <v>11853</v>
      </c>
      <c r="D3580" s="38" t="s">
        <v>188</v>
      </c>
      <c r="E3580" s="38" t="s">
        <v>10515</v>
      </c>
      <c r="F3580" s="38" t="s">
        <v>13259</v>
      </c>
      <c r="G3580" s="221" t="s">
        <v>10516</v>
      </c>
      <c r="H3580" s="38" t="s">
        <v>14144</v>
      </c>
      <c r="I3580" s="221">
        <v>5.8505000000000003</v>
      </c>
      <c r="J3580" s="212" t="s">
        <v>17850</v>
      </c>
      <c r="K3580" s="53"/>
    </row>
    <row r="3581" spans="1:11" ht="31.2">
      <c r="A3581" s="53">
        <v>2047</v>
      </c>
      <c r="B3581" s="53">
        <v>786</v>
      </c>
      <c r="C3581" s="38" t="s">
        <v>11853</v>
      </c>
      <c r="D3581" s="38" t="s">
        <v>192</v>
      </c>
      <c r="E3581" s="38" t="s">
        <v>10515</v>
      </c>
      <c r="F3581" s="38" t="s">
        <v>13257</v>
      </c>
      <c r="G3581" s="221" t="s">
        <v>10516</v>
      </c>
      <c r="H3581" s="38" t="s">
        <v>14145</v>
      </c>
      <c r="I3581" s="221">
        <v>3.9756</v>
      </c>
      <c r="J3581" s="212" t="s">
        <v>17850</v>
      </c>
      <c r="K3581" s="53"/>
    </row>
    <row r="3582" spans="1:11" ht="31.2">
      <c r="A3582" s="53">
        <v>2048</v>
      </c>
      <c r="B3582" s="53">
        <v>787</v>
      </c>
      <c r="C3582" s="38" t="s">
        <v>11853</v>
      </c>
      <c r="D3582" s="38" t="s">
        <v>192</v>
      </c>
      <c r="E3582" s="38" t="s">
        <v>10515</v>
      </c>
      <c r="F3582" s="38" t="s">
        <v>13257</v>
      </c>
      <c r="G3582" s="221" t="s">
        <v>10516</v>
      </c>
      <c r="H3582" s="38" t="s">
        <v>14146</v>
      </c>
      <c r="I3582" s="221">
        <v>6.4122000000000003</v>
      </c>
      <c r="J3582" s="212" t="s">
        <v>17850</v>
      </c>
      <c r="K3582" s="53"/>
    </row>
    <row r="3583" spans="1:11" ht="31.2">
      <c r="A3583" s="53">
        <v>2049</v>
      </c>
      <c r="B3583" s="53">
        <v>788</v>
      </c>
      <c r="C3583" s="38" t="s">
        <v>11853</v>
      </c>
      <c r="D3583" s="38" t="s">
        <v>192</v>
      </c>
      <c r="E3583" s="38" t="s">
        <v>10515</v>
      </c>
      <c r="F3583" s="38" t="s">
        <v>13257</v>
      </c>
      <c r="G3583" s="221" t="s">
        <v>10516</v>
      </c>
      <c r="H3583" s="38" t="s">
        <v>14147</v>
      </c>
      <c r="I3583" s="221">
        <v>5.3352000000000004</v>
      </c>
      <c r="J3583" s="212" t="s">
        <v>17850</v>
      </c>
      <c r="K3583" s="53"/>
    </row>
    <row r="3584" spans="1:11" ht="46.8">
      <c r="A3584" s="53">
        <v>2050</v>
      </c>
      <c r="B3584" s="53">
        <v>789</v>
      </c>
      <c r="C3584" s="38" t="s">
        <v>11853</v>
      </c>
      <c r="D3584" s="38" t="s">
        <v>191</v>
      </c>
      <c r="E3584" s="38" t="s">
        <v>10515</v>
      </c>
      <c r="F3584" s="38" t="s">
        <v>13261</v>
      </c>
      <c r="G3584" s="221" t="s">
        <v>10516</v>
      </c>
      <c r="H3584" s="38" t="s">
        <v>14148</v>
      </c>
      <c r="I3584" s="221">
        <v>52.744300000000003</v>
      </c>
      <c r="J3584" s="212" t="s">
        <v>17850</v>
      </c>
      <c r="K3584" s="53"/>
    </row>
    <row r="3585" spans="1:11" ht="31.2">
      <c r="A3585" s="53">
        <v>2051</v>
      </c>
      <c r="B3585" s="53">
        <v>790</v>
      </c>
      <c r="C3585" s="38" t="s">
        <v>11853</v>
      </c>
      <c r="D3585" s="38" t="s">
        <v>192</v>
      </c>
      <c r="E3585" s="38" t="s">
        <v>10515</v>
      </c>
      <c r="F3585" s="38" t="s">
        <v>13257</v>
      </c>
      <c r="G3585" s="221" t="s">
        <v>10516</v>
      </c>
      <c r="H3585" s="38" t="s">
        <v>14149</v>
      </c>
      <c r="I3585" s="221">
        <v>2.0958999999999999</v>
      </c>
      <c r="J3585" s="212" t="s">
        <v>17850</v>
      </c>
      <c r="K3585" s="53"/>
    </row>
    <row r="3586" spans="1:11" ht="31.2">
      <c r="A3586" s="53">
        <v>2052</v>
      </c>
      <c r="B3586" s="53">
        <v>791</v>
      </c>
      <c r="C3586" s="38" t="s">
        <v>11853</v>
      </c>
      <c r="D3586" s="38" t="s">
        <v>192</v>
      </c>
      <c r="E3586" s="38" t="s">
        <v>10515</v>
      </c>
      <c r="F3586" s="38" t="s">
        <v>13257</v>
      </c>
      <c r="G3586" s="221" t="s">
        <v>10516</v>
      </c>
      <c r="H3586" s="38" t="s">
        <v>14150</v>
      </c>
      <c r="I3586" s="221">
        <v>6.2153999999999998</v>
      </c>
      <c r="J3586" s="212" t="s">
        <v>17850</v>
      </c>
      <c r="K3586" s="53"/>
    </row>
    <row r="3587" spans="1:11" ht="31.2">
      <c r="A3587" s="53">
        <v>2053</v>
      </c>
      <c r="B3587" s="53">
        <v>792</v>
      </c>
      <c r="C3587" s="38" t="s">
        <v>11850</v>
      </c>
      <c r="D3587" s="38" t="s">
        <v>162</v>
      </c>
      <c r="E3587" s="38" t="s">
        <v>10515</v>
      </c>
      <c r="F3587" s="38" t="s">
        <v>11873</v>
      </c>
      <c r="G3587" s="221" t="s">
        <v>10516</v>
      </c>
      <c r="H3587" s="38" t="s">
        <v>14151</v>
      </c>
      <c r="I3587" s="221">
        <v>0.79</v>
      </c>
      <c r="J3587" s="212" t="s">
        <v>17850</v>
      </c>
      <c r="K3587" s="53"/>
    </row>
    <row r="3588" spans="1:11" ht="31.2">
      <c r="A3588" s="53">
        <v>2054</v>
      </c>
      <c r="B3588" s="53">
        <v>793</v>
      </c>
      <c r="C3588" s="38" t="s">
        <v>11853</v>
      </c>
      <c r="D3588" s="38" t="s">
        <v>192</v>
      </c>
      <c r="E3588" s="38" t="s">
        <v>10515</v>
      </c>
      <c r="F3588" s="38" t="s">
        <v>13256</v>
      </c>
      <c r="G3588" s="221" t="s">
        <v>10516</v>
      </c>
      <c r="H3588" s="38" t="s">
        <v>14152</v>
      </c>
      <c r="I3588" s="221">
        <v>4.4855</v>
      </c>
      <c r="J3588" s="212" t="s">
        <v>17850</v>
      </c>
      <c r="K3588" s="53"/>
    </row>
    <row r="3589" spans="1:11" ht="31.2">
      <c r="A3589" s="53">
        <v>2055</v>
      </c>
      <c r="B3589" s="53">
        <v>794</v>
      </c>
      <c r="C3589" s="38" t="s">
        <v>11853</v>
      </c>
      <c r="D3589" s="38" t="s">
        <v>192</v>
      </c>
      <c r="E3589" s="38" t="s">
        <v>10515</v>
      </c>
      <c r="F3589" s="38" t="s">
        <v>13256</v>
      </c>
      <c r="G3589" s="221" t="s">
        <v>10516</v>
      </c>
      <c r="H3589" s="38" t="s">
        <v>14153</v>
      </c>
      <c r="I3589" s="221">
        <v>4.6287000000000003</v>
      </c>
      <c r="J3589" s="212" t="s">
        <v>17850</v>
      </c>
      <c r="K3589" s="53"/>
    </row>
    <row r="3590" spans="1:11" ht="31.2">
      <c r="A3590" s="53">
        <v>2056</v>
      </c>
      <c r="B3590" s="53">
        <v>795</v>
      </c>
      <c r="C3590" s="38" t="s">
        <v>11853</v>
      </c>
      <c r="D3590" s="38" t="s">
        <v>192</v>
      </c>
      <c r="E3590" s="38" t="s">
        <v>10515</v>
      </c>
      <c r="F3590" s="38" t="s">
        <v>13257</v>
      </c>
      <c r="G3590" s="221" t="s">
        <v>10516</v>
      </c>
      <c r="H3590" s="38" t="s">
        <v>14154</v>
      </c>
      <c r="I3590" s="221">
        <v>6.2156000000000002</v>
      </c>
      <c r="J3590" s="212" t="s">
        <v>17850</v>
      </c>
      <c r="K3590" s="53"/>
    </row>
    <row r="3591" spans="1:11" ht="31.2">
      <c r="A3591" s="53">
        <v>2057</v>
      </c>
      <c r="B3591" s="53">
        <v>796</v>
      </c>
      <c r="C3591" s="38" t="s">
        <v>11853</v>
      </c>
      <c r="D3591" s="38" t="s">
        <v>192</v>
      </c>
      <c r="E3591" s="38" t="s">
        <v>10515</v>
      </c>
      <c r="F3591" s="38" t="s">
        <v>13257</v>
      </c>
      <c r="G3591" s="221" t="s">
        <v>10516</v>
      </c>
      <c r="H3591" s="38" t="s">
        <v>14155</v>
      </c>
      <c r="I3591" s="221">
        <v>5.2552000000000003</v>
      </c>
      <c r="J3591" s="212" t="s">
        <v>17850</v>
      </c>
      <c r="K3591" s="53"/>
    </row>
    <row r="3592" spans="1:11" ht="31.2">
      <c r="A3592" s="53">
        <v>2058</v>
      </c>
      <c r="B3592" s="53">
        <v>797</v>
      </c>
      <c r="C3592" s="38" t="s">
        <v>11853</v>
      </c>
      <c r="D3592" s="38" t="s">
        <v>192</v>
      </c>
      <c r="E3592" s="38" t="s">
        <v>10515</v>
      </c>
      <c r="F3592" s="38" t="s">
        <v>13256</v>
      </c>
      <c r="G3592" s="221" t="s">
        <v>10516</v>
      </c>
      <c r="H3592" s="38" t="s">
        <v>14156</v>
      </c>
      <c r="I3592" s="221">
        <v>4.4852999999999996</v>
      </c>
      <c r="J3592" s="212" t="s">
        <v>17850</v>
      </c>
      <c r="K3592" s="53"/>
    </row>
    <row r="3593" spans="1:11" ht="62.4">
      <c r="A3593" s="53">
        <v>2059</v>
      </c>
      <c r="B3593" s="53">
        <v>798</v>
      </c>
      <c r="C3593" s="38" t="s">
        <v>11850</v>
      </c>
      <c r="D3593" s="38" t="s">
        <v>160</v>
      </c>
      <c r="E3593" s="38" t="s">
        <v>10844</v>
      </c>
      <c r="F3593" s="38" t="s">
        <v>13300</v>
      </c>
      <c r="G3593" s="221" t="s">
        <v>10516</v>
      </c>
      <c r="H3593" s="38" t="s">
        <v>14157</v>
      </c>
      <c r="I3593" s="221">
        <v>9.7848000000000006</v>
      </c>
      <c r="J3593" s="212" t="s">
        <v>17850</v>
      </c>
      <c r="K3593" s="53"/>
    </row>
    <row r="3594" spans="1:11" ht="31.2">
      <c r="A3594" s="53">
        <v>2060</v>
      </c>
      <c r="B3594" s="53">
        <v>799</v>
      </c>
      <c r="C3594" s="38" t="s">
        <v>11853</v>
      </c>
      <c r="D3594" s="38" t="s">
        <v>192</v>
      </c>
      <c r="E3594" s="38" t="s">
        <v>13244</v>
      </c>
      <c r="F3594" s="38" t="s">
        <v>13257</v>
      </c>
      <c r="G3594" s="221" t="s">
        <v>10516</v>
      </c>
      <c r="H3594" s="38" t="s">
        <v>14158</v>
      </c>
      <c r="I3594" s="221">
        <v>6.2542</v>
      </c>
      <c r="J3594" s="212" t="s">
        <v>17850</v>
      </c>
      <c r="K3594" s="53"/>
    </row>
    <row r="3595" spans="1:11" ht="31.2">
      <c r="A3595" s="53">
        <v>2061</v>
      </c>
      <c r="B3595" s="53">
        <v>800</v>
      </c>
      <c r="C3595" s="38" t="s">
        <v>11853</v>
      </c>
      <c r="D3595" s="38" t="s">
        <v>192</v>
      </c>
      <c r="E3595" s="38" t="s">
        <v>11201</v>
      </c>
      <c r="F3595" s="38" t="s">
        <v>13257</v>
      </c>
      <c r="G3595" s="221" t="s">
        <v>10516</v>
      </c>
      <c r="H3595" s="38" t="s">
        <v>14159</v>
      </c>
      <c r="I3595" s="221">
        <v>6.1795999999999998</v>
      </c>
      <c r="J3595" s="212" t="s">
        <v>17850</v>
      </c>
      <c r="K3595" s="53"/>
    </row>
    <row r="3596" spans="1:11" ht="31.2">
      <c r="A3596" s="53">
        <v>2062</v>
      </c>
      <c r="B3596" s="53">
        <v>801</v>
      </c>
      <c r="C3596" s="38" t="s">
        <v>11853</v>
      </c>
      <c r="D3596" s="38" t="s">
        <v>192</v>
      </c>
      <c r="E3596" s="38" t="s">
        <v>10515</v>
      </c>
      <c r="F3596" s="38" t="s">
        <v>13257</v>
      </c>
      <c r="G3596" s="221" t="s">
        <v>10516</v>
      </c>
      <c r="H3596" s="38" t="s">
        <v>14160</v>
      </c>
      <c r="I3596" s="221">
        <v>7.8323</v>
      </c>
      <c r="J3596" s="212" t="s">
        <v>17850</v>
      </c>
      <c r="K3596" s="53"/>
    </row>
    <row r="3597" spans="1:11" ht="31.2">
      <c r="A3597" s="53">
        <v>2063</v>
      </c>
      <c r="B3597" s="53">
        <v>802</v>
      </c>
      <c r="C3597" s="38" t="s">
        <v>11850</v>
      </c>
      <c r="D3597" s="38" t="s">
        <v>162</v>
      </c>
      <c r="E3597" s="38" t="s">
        <v>10515</v>
      </c>
      <c r="F3597" s="38" t="s">
        <v>11873</v>
      </c>
      <c r="G3597" s="221" t="s">
        <v>10516</v>
      </c>
      <c r="H3597" s="38" t="s">
        <v>14161</v>
      </c>
      <c r="I3597" s="221">
        <v>0.82320000000000004</v>
      </c>
      <c r="J3597" s="212" t="s">
        <v>17850</v>
      </c>
      <c r="K3597" s="53"/>
    </row>
    <row r="3598" spans="1:11" ht="31.2">
      <c r="A3598" s="53">
        <v>2064</v>
      </c>
      <c r="B3598" s="53">
        <v>803</v>
      </c>
      <c r="C3598" s="38" t="s">
        <v>11850</v>
      </c>
      <c r="D3598" s="38" t="s">
        <v>160</v>
      </c>
      <c r="E3598" s="38" t="s">
        <v>10515</v>
      </c>
      <c r="F3598" s="38" t="s">
        <v>13288</v>
      </c>
      <c r="G3598" s="221" t="s">
        <v>10516</v>
      </c>
      <c r="H3598" s="38" t="s">
        <v>14162</v>
      </c>
      <c r="I3598" s="221">
        <v>5.0148999999999999</v>
      </c>
      <c r="J3598" s="212" t="s">
        <v>17850</v>
      </c>
      <c r="K3598" s="53"/>
    </row>
    <row r="3599" spans="1:11" ht="31.2">
      <c r="A3599" s="53">
        <v>2065</v>
      </c>
      <c r="B3599" s="53">
        <v>804</v>
      </c>
      <c r="C3599" s="38" t="s">
        <v>11853</v>
      </c>
      <c r="D3599" s="38" t="s">
        <v>192</v>
      </c>
      <c r="E3599" s="38" t="s">
        <v>10515</v>
      </c>
      <c r="F3599" s="38" t="s">
        <v>13255</v>
      </c>
      <c r="G3599" s="221" t="s">
        <v>10516</v>
      </c>
      <c r="H3599" s="38" t="s">
        <v>14163</v>
      </c>
      <c r="I3599" s="221">
        <v>5.56</v>
      </c>
      <c r="J3599" s="212" t="s">
        <v>17850</v>
      </c>
      <c r="K3599" s="53"/>
    </row>
    <row r="3600" spans="1:11" ht="31.2">
      <c r="A3600" s="53">
        <v>2066</v>
      </c>
      <c r="B3600" s="53">
        <v>805</v>
      </c>
      <c r="C3600" s="38" t="s">
        <v>11850</v>
      </c>
      <c r="D3600" s="38" t="s">
        <v>162</v>
      </c>
      <c r="E3600" s="38" t="s">
        <v>10515</v>
      </c>
      <c r="F3600" s="38" t="s">
        <v>11873</v>
      </c>
      <c r="G3600" s="221" t="s">
        <v>10516</v>
      </c>
      <c r="H3600" s="38" t="s">
        <v>14164</v>
      </c>
      <c r="I3600" s="221">
        <v>0.79</v>
      </c>
      <c r="J3600" s="212" t="s">
        <v>17850</v>
      </c>
      <c r="K3600" s="53"/>
    </row>
    <row r="3601" spans="1:11" ht="31.2">
      <c r="A3601" s="53">
        <v>2067</v>
      </c>
      <c r="B3601" s="53">
        <v>806</v>
      </c>
      <c r="C3601" s="38" t="s">
        <v>11853</v>
      </c>
      <c r="D3601" s="38" t="s">
        <v>191</v>
      </c>
      <c r="E3601" s="38" t="s">
        <v>10515</v>
      </c>
      <c r="F3601" s="38" t="s">
        <v>13267</v>
      </c>
      <c r="G3601" s="221" t="s">
        <v>10516</v>
      </c>
      <c r="H3601" s="38" t="s">
        <v>14165</v>
      </c>
      <c r="I3601" s="221">
        <v>3.3580999999999999</v>
      </c>
      <c r="J3601" s="212" t="s">
        <v>17850</v>
      </c>
      <c r="K3601" s="53"/>
    </row>
    <row r="3602" spans="1:11" ht="31.2">
      <c r="A3602" s="53">
        <v>2068</v>
      </c>
      <c r="B3602" s="53">
        <v>807</v>
      </c>
      <c r="C3602" s="38" t="s">
        <v>11853</v>
      </c>
      <c r="D3602" s="38" t="s">
        <v>192</v>
      </c>
      <c r="E3602" s="38" t="s">
        <v>10515</v>
      </c>
      <c r="F3602" s="38" t="s">
        <v>13257</v>
      </c>
      <c r="G3602" s="221" t="s">
        <v>10516</v>
      </c>
      <c r="H3602" s="38" t="s">
        <v>14166</v>
      </c>
      <c r="I3602" s="221">
        <v>4.3874000000000004</v>
      </c>
      <c r="J3602" s="212" t="s">
        <v>17850</v>
      </c>
      <c r="K3602" s="53"/>
    </row>
    <row r="3603" spans="1:11" ht="31.2">
      <c r="A3603" s="53">
        <v>2069</v>
      </c>
      <c r="B3603" s="53">
        <v>808</v>
      </c>
      <c r="C3603" s="38" t="s">
        <v>11853</v>
      </c>
      <c r="D3603" s="38" t="s">
        <v>192</v>
      </c>
      <c r="E3603" s="38" t="s">
        <v>10515</v>
      </c>
      <c r="F3603" s="38" t="s">
        <v>13256</v>
      </c>
      <c r="G3603" s="221" t="s">
        <v>10516</v>
      </c>
      <c r="H3603" s="38" t="s">
        <v>14167</v>
      </c>
      <c r="I3603" s="221">
        <v>4.37</v>
      </c>
      <c r="J3603" s="212" t="s">
        <v>17850</v>
      </c>
      <c r="K3603" s="53"/>
    </row>
    <row r="3604" spans="1:11" ht="31.2">
      <c r="A3604" s="53">
        <v>2070</v>
      </c>
      <c r="B3604" s="53">
        <v>809</v>
      </c>
      <c r="C3604" s="38" t="s">
        <v>11853</v>
      </c>
      <c r="D3604" s="38" t="s">
        <v>192</v>
      </c>
      <c r="E3604" s="38" t="s">
        <v>10515</v>
      </c>
      <c r="F3604" s="38" t="s">
        <v>13256</v>
      </c>
      <c r="G3604" s="221" t="s">
        <v>10516</v>
      </c>
      <c r="H3604" s="38" t="s">
        <v>14168</v>
      </c>
      <c r="I3604" s="221">
        <v>8.6309000000000005</v>
      </c>
      <c r="J3604" s="212" t="s">
        <v>17850</v>
      </c>
      <c r="K3604" s="53"/>
    </row>
    <row r="3605" spans="1:11" ht="31.2">
      <c r="A3605" s="53">
        <v>2071</v>
      </c>
      <c r="B3605" s="53">
        <v>810</v>
      </c>
      <c r="C3605" s="38" t="s">
        <v>11853</v>
      </c>
      <c r="D3605" s="38" t="s">
        <v>191</v>
      </c>
      <c r="E3605" s="38" t="s">
        <v>10515</v>
      </c>
      <c r="F3605" s="38" t="s">
        <v>13267</v>
      </c>
      <c r="G3605" s="221" t="s">
        <v>10516</v>
      </c>
      <c r="H3605" s="38" t="s">
        <v>14169</v>
      </c>
      <c r="I3605" s="221">
        <v>1.0136000000000001</v>
      </c>
      <c r="J3605" s="212" t="s">
        <v>17850</v>
      </c>
      <c r="K3605" s="56"/>
    </row>
    <row r="3606" spans="1:11" ht="31.2">
      <c r="A3606" s="53">
        <v>2072</v>
      </c>
      <c r="B3606" s="53">
        <v>811</v>
      </c>
      <c r="C3606" s="38" t="s">
        <v>11853</v>
      </c>
      <c r="D3606" s="38" t="s">
        <v>192</v>
      </c>
      <c r="E3606" s="38" t="s">
        <v>10515</v>
      </c>
      <c r="F3606" s="38" t="s">
        <v>13255</v>
      </c>
      <c r="G3606" s="221" t="s">
        <v>10516</v>
      </c>
      <c r="H3606" s="38" t="s">
        <v>14170</v>
      </c>
      <c r="I3606" s="221">
        <v>5.56</v>
      </c>
      <c r="J3606" s="212" t="s">
        <v>17850</v>
      </c>
      <c r="K3606" s="53"/>
    </row>
    <row r="3607" spans="1:11" ht="31.2">
      <c r="A3607" s="53">
        <v>2073</v>
      </c>
      <c r="B3607" s="53">
        <v>812</v>
      </c>
      <c r="C3607" s="38" t="s">
        <v>11850</v>
      </c>
      <c r="D3607" s="38" t="s">
        <v>162</v>
      </c>
      <c r="E3607" s="38" t="s">
        <v>10515</v>
      </c>
      <c r="F3607" s="38" t="s">
        <v>11873</v>
      </c>
      <c r="G3607" s="221" t="s">
        <v>10516</v>
      </c>
      <c r="H3607" s="38" t="s">
        <v>14171</v>
      </c>
      <c r="I3607" s="221">
        <v>42.549900000000001</v>
      </c>
      <c r="J3607" s="212" t="s">
        <v>17850</v>
      </c>
      <c r="K3607" s="53"/>
    </row>
    <row r="3608" spans="1:11" ht="31.2">
      <c r="A3608" s="53">
        <v>2074</v>
      </c>
      <c r="B3608" s="53">
        <v>813</v>
      </c>
      <c r="C3608" s="38" t="s">
        <v>11853</v>
      </c>
      <c r="D3608" s="38" t="s">
        <v>192</v>
      </c>
      <c r="E3608" s="38" t="s">
        <v>10515</v>
      </c>
      <c r="F3608" s="38" t="s">
        <v>13256</v>
      </c>
      <c r="G3608" s="221" t="s">
        <v>10516</v>
      </c>
      <c r="H3608" s="38" t="s">
        <v>14172</v>
      </c>
      <c r="I3608" s="221">
        <v>4.8327999999999998</v>
      </c>
      <c r="J3608" s="212" t="s">
        <v>17850</v>
      </c>
      <c r="K3608" s="53"/>
    </row>
    <row r="3609" spans="1:11" ht="46.8">
      <c r="A3609" s="53">
        <v>2075</v>
      </c>
      <c r="B3609" s="53">
        <v>814</v>
      </c>
      <c r="C3609" s="38" t="s">
        <v>11853</v>
      </c>
      <c r="D3609" s="38" t="s">
        <v>188</v>
      </c>
      <c r="E3609" s="38" t="s">
        <v>10515</v>
      </c>
      <c r="F3609" s="38" t="s">
        <v>13259</v>
      </c>
      <c r="G3609" s="221" t="s">
        <v>10516</v>
      </c>
      <c r="H3609" s="38" t="s">
        <v>14173</v>
      </c>
      <c r="I3609" s="221">
        <v>5.8505000000000003</v>
      </c>
      <c r="J3609" s="212" t="s">
        <v>17850</v>
      </c>
      <c r="K3609" s="53"/>
    </row>
    <row r="3610" spans="1:11" ht="31.2">
      <c r="A3610" s="53">
        <v>2076</v>
      </c>
      <c r="B3610" s="53">
        <v>815</v>
      </c>
      <c r="C3610" s="38" t="s">
        <v>11853</v>
      </c>
      <c r="D3610" s="38" t="s">
        <v>192</v>
      </c>
      <c r="E3610" s="38" t="s">
        <v>10515</v>
      </c>
      <c r="F3610" s="38" t="s">
        <v>13257</v>
      </c>
      <c r="G3610" s="221" t="s">
        <v>10516</v>
      </c>
      <c r="H3610" s="38" t="s">
        <v>14174</v>
      </c>
      <c r="I3610" s="221">
        <v>2.8565999999999998</v>
      </c>
      <c r="J3610" s="212" t="s">
        <v>17850</v>
      </c>
      <c r="K3610" s="53"/>
    </row>
    <row r="3611" spans="1:11" ht="31.2">
      <c r="A3611" s="53">
        <v>2077</v>
      </c>
      <c r="B3611" s="53">
        <v>816</v>
      </c>
      <c r="C3611" s="38" t="s">
        <v>11850</v>
      </c>
      <c r="D3611" s="38" t="s">
        <v>162</v>
      </c>
      <c r="E3611" s="38" t="s">
        <v>10515</v>
      </c>
      <c r="F3611" s="38" t="s">
        <v>11873</v>
      </c>
      <c r="G3611" s="221" t="s">
        <v>10516</v>
      </c>
      <c r="H3611" s="38" t="s">
        <v>14175</v>
      </c>
      <c r="I3611" s="221">
        <v>7.2925000000000004</v>
      </c>
      <c r="J3611" s="212" t="s">
        <v>17850</v>
      </c>
      <c r="K3611" s="53"/>
    </row>
    <row r="3612" spans="1:11" ht="31.2">
      <c r="A3612" s="53">
        <v>2078</v>
      </c>
      <c r="B3612" s="53">
        <v>817</v>
      </c>
      <c r="C3612" s="38" t="s">
        <v>11853</v>
      </c>
      <c r="D3612" s="38" t="s">
        <v>192</v>
      </c>
      <c r="E3612" s="38" t="s">
        <v>10515</v>
      </c>
      <c r="F3612" s="38" t="s">
        <v>13257</v>
      </c>
      <c r="G3612" s="221" t="s">
        <v>10516</v>
      </c>
      <c r="H3612" s="38" t="s">
        <v>14176</v>
      </c>
      <c r="I3612" s="221">
        <v>6.0991999999999997</v>
      </c>
      <c r="J3612" s="212" t="s">
        <v>17850</v>
      </c>
      <c r="K3612" s="53"/>
    </row>
    <row r="3613" spans="1:11" ht="31.2">
      <c r="A3613" s="53">
        <v>2079</v>
      </c>
      <c r="B3613" s="53">
        <v>818</v>
      </c>
      <c r="C3613" s="38" t="s">
        <v>11853</v>
      </c>
      <c r="D3613" s="38" t="s">
        <v>192</v>
      </c>
      <c r="E3613" s="38" t="s">
        <v>10515</v>
      </c>
      <c r="F3613" s="38" t="s">
        <v>13257</v>
      </c>
      <c r="G3613" s="221" t="s">
        <v>10516</v>
      </c>
      <c r="H3613" s="38" t="s">
        <v>14177</v>
      </c>
      <c r="I3613" s="221">
        <v>6.4255000000000004</v>
      </c>
      <c r="J3613" s="212" t="s">
        <v>17850</v>
      </c>
      <c r="K3613" s="53"/>
    </row>
    <row r="3614" spans="1:11" ht="46.8">
      <c r="A3614" s="53">
        <v>2080</v>
      </c>
      <c r="B3614" s="53">
        <v>819</v>
      </c>
      <c r="C3614" s="38" t="s">
        <v>11853</v>
      </c>
      <c r="D3614" s="38" t="s">
        <v>188</v>
      </c>
      <c r="E3614" s="38" t="s">
        <v>10515</v>
      </c>
      <c r="F3614" s="38" t="s">
        <v>13259</v>
      </c>
      <c r="G3614" s="221" t="s">
        <v>10516</v>
      </c>
      <c r="H3614" s="38" t="s">
        <v>14178</v>
      </c>
      <c r="I3614" s="221">
        <v>5.8505000000000003</v>
      </c>
      <c r="J3614" s="212" t="s">
        <v>17850</v>
      </c>
      <c r="K3614" s="53"/>
    </row>
    <row r="3615" spans="1:11" ht="31.2">
      <c r="A3615" s="53">
        <v>2081</v>
      </c>
      <c r="B3615" s="53">
        <v>820</v>
      </c>
      <c r="C3615" s="38" t="s">
        <v>11850</v>
      </c>
      <c r="D3615" s="38" t="s">
        <v>162</v>
      </c>
      <c r="E3615" s="38" t="s">
        <v>10515</v>
      </c>
      <c r="F3615" s="38" t="s">
        <v>11873</v>
      </c>
      <c r="G3615" s="221" t="s">
        <v>10516</v>
      </c>
      <c r="H3615" s="38" t="s">
        <v>14179</v>
      </c>
      <c r="I3615" s="221">
        <v>0.79</v>
      </c>
      <c r="J3615" s="212" t="s">
        <v>17850</v>
      </c>
      <c r="K3615" s="53"/>
    </row>
    <row r="3616" spans="1:11" ht="31.2">
      <c r="A3616" s="53">
        <v>2082</v>
      </c>
      <c r="B3616" s="53">
        <v>821</v>
      </c>
      <c r="C3616" s="38" t="s">
        <v>11853</v>
      </c>
      <c r="D3616" s="38" t="s">
        <v>192</v>
      </c>
      <c r="E3616" s="38" t="s">
        <v>10515</v>
      </c>
      <c r="F3616" s="38" t="s">
        <v>13257</v>
      </c>
      <c r="G3616" s="221" t="s">
        <v>10516</v>
      </c>
      <c r="H3616" s="38" t="s">
        <v>14180</v>
      </c>
      <c r="I3616" s="221">
        <v>3.3774000000000002</v>
      </c>
      <c r="J3616" s="212" t="s">
        <v>17850</v>
      </c>
      <c r="K3616" s="53"/>
    </row>
    <row r="3617" spans="1:11" ht="31.2">
      <c r="A3617" s="53">
        <v>2083</v>
      </c>
      <c r="B3617" s="53">
        <v>822</v>
      </c>
      <c r="C3617" s="38" t="s">
        <v>11853</v>
      </c>
      <c r="D3617" s="38" t="s">
        <v>192</v>
      </c>
      <c r="E3617" s="38" t="s">
        <v>10515</v>
      </c>
      <c r="F3617" s="38" t="s">
        <v>13257</v>
      </c>
      <c r="G3617" s="221" t="s">
        <v>10516</v>
      </c>
      <c r="H3617" s="38" t="s">
        <v>14181</v>
      </c>
      <c r="I3617" s="221">
        <v>5.2916999999999996</v>
      </c>
      <c r="J3617" s="212" t="s">
        <v>17850</v>
      </c>
      <c r="K3617" s="53"/>
    </row>
    <row r="3618" spans="1:11" ht="31.2">
      <c r="A3618" s="53">
        <v>2084</v>
      </c>
      <c r="B3618" s="53">
        <v>823</v>
      </c>
      <c r="C3618" s="38" t="s">
        <v>11853</v>
      </c>
      <c r="D3618" s="38" t="s">
        <v>192</v>
      </c>
      <c r="E3618" s="38" t="s">
        <v>10515</v>
      </c>
      <c r="F3618" s="38" t="s">
        <v>13257</v>
      </c>
      <c r="G3618" s="221" t="s">
        <v>10516</v>
      </c>
      <c r="H3618" s="38" t="s">
        <v>14182</v>
      </c>
      <c r="I3618" s="221">
        <v>6.1031000000000004</v>
      </c>
      <c r="J3618" s="212" t="s">
        <v>17850</v>
      </c>
      <c r="K3618" s="53"/>
    </row>
    <row r="3619" spans="1:11" ht="31.2">
      <c r="A3619" s="53">
        <v>2085</v>
      </c>
      <c r="B3619" s="53">
        <v>824</v>
      </c>
      <c r="C3619" s="38" t="s">
        <v>11853</v>
      </c>
      <c r="D3619" s="38" t="s">
        <v>192</v>
      </c>
      <c r="E3619" s="38" t="s">
        <v>10515</v>
      </c>
      <c r="F3619" s="38" t="s">
        <v>13257</v>
      </c>
      <c r="G3619" s="221" t="s">
        <v>10516</v>
      </c>
      <c r="H3619" s="38" t="s">
        <v>14183</v>
      </c>
      <c r="I3619" s="221">
        <v>5.4142999999999999</v>
      </c>
      <c r="J3619" s="212" t="s">
        <v>17850</v>
      </c>
      <c r="K3619" s="53"/>
    </row>
    <row r="3620" spans="1:11" ht="31.2">
      <c r="A3620" s="53">
        <v>2086</v>
      </c>
      <c r="B3620" s="53">
        <v>825</v>
      </c>
      <c r="C3620" s="38" t="s">
        <v>11853</v>
      </c>
      <c r="D3620" s="38" t="s">
        <v>192</v>
      </c>
      <c r="E3620" s="38" t="s">
        <v>10515</v>
      </c>
      <c r="F3620" s="38" t="s">
        <v>13257</v>
      </c>
      <c r="G3620" s="221" t="s">
        <v>10516</v>
      </c>
      <c r="H3620" s="38" t="s">
        <v>14184</v>
      </c>
      <c r="I3620" s="221">
        <v>3.5503999999999998</v>
      </c>
      <c r="J3620" s="212" t="s">
        <v>17850</v>
      </c>
      <c r="K3620" s="53"/>
    </row>
    <row r="3621" spans="1:11" ht="31.2">
      <c r="A3621" s="53">
        <v>2087</v>
      </c>
      <c r="B3621" s="53">
        <v>826</v>
      </c>
      <c r="C3621" s="38" t="s">
        <v>11850</v>
      </c>
      <c r="D3621" s="38" t="s">
        <v>162</v>
      </c>
      <c r="E3621" s="38" t="s">
        <v>10515</v>
      </c>
      <c r="F3621" s="38" t="s">
        <v>11873</v>
      </c>
      <c r="G3621" s="221" t="s">
        <v>10516</v>
      </c>
      <c r="H3621" s="38" t="s">
        <v>14185</v>
      </c>
      <c r="I3621" s="221">
        <v>7.2872000000000003</v>
      </c>
      <c r="J3621" s="212" t="s">
        <v>17850</v>
      </c>
      <c r="K3621" s="53"/>
    </row>
    <row r="3622" spans="1:11" ht="31.2">
      <c r="A3622" s="53">
        <v>2088</v>
      </c>
      <c r="B3622" s="53">
        <v>827</v>
      </c>
      <c r="C3622" s="38" t="s">
        <v>11850</v>
      </c>
      <c r="D3622" s="38" t="s">
        <v>162</v>
      </c>
      <c r="E3622" s="38" t="s">
        <v>10515</v>
      </c>
      <c r="F3622" s="38" t="s">
        <v>11873</v>
      </c>
      <c r="G3622" s="221" t="s">
        <v>10516</v>
      </c>
      <c r="H3622" s="38" t="s">
        <v>14186</v>
      </c>
      <c r="I3622" s="221">
        <v>7.2870999999999997</v>
      </c>
      <c r="J3622" s="212" t="s">
        <v>17850</v>
      </c>
      <c r="K3622" s="53"/>
    </row>
    <row r="3623" spans="1:11" ht="31.2">
      <c r="A3623" s="53">
        <v>2089</v>
      </c>
      <c r="B3623" s="53">
        <v>828</v>
      </c>
      <c r="C3623" s="38" t="s">
        <v>11850</v>
      </c>
      <c r="D3623" s="38" t="s">
        <v>160</v>
      </c>
      <c r="E3623" s="38" t="s">
        <v>10518</v>
      </c>
      <c r="F3623" s="38" t="s">
        <v>13301</v>
      </c>
      <c r="G3623" s="221" t="s">
        <v>10516</v>
      </c>
      <c r="H3623" s="38" t="s">
        <v>14187</v>
      </c>
      <c r="I3623" s="221">
        <v>1.9319999999999999</v>
      </c>
      <c r="J3623" s="212" t="s">
        <v>17850</v>
      </c>
      <c r="K3623" s="53"/>
    </row>
    <row r="3624" spans="1:11" ht="31.2">
      <c r="A3624" s="53">
        <v>2090</v>
      </c>
      <c r="B3624" s="53">
        <v>829</v>
      </c>
      <c r="C3624" s="38" t="s">
        <v>11853</v>
      </c>
      <c r="D3624" s="38" t="s">
        <v>192</v>
      </c>
      <c r="E3624" s="38" t="s">
        <v>10515</v>
      </c>
      <c r="F3624" s="38" t="s">
        <v>13257</v>
      </c>
      <c r="G3624" s="221" t="s">
        <v>10516</v>
      </c>
      <c r="H3624" s="38" t="s">
        <v>14188</v>
      </c>
      <c r="I3624" s="221">
        <v>3.1787000000000001</v>
      </c>
      <c r="J3624" s="212" t="s">
        <v>17850</v>
      </c>
      <c r="K3624" s="53"/>
    </row>
    <row r="3625" spans="1:11" ht="31.2">
      <c r="A3625" s="53">
        <v>2091</v>
      </c>
      <c r="B3625" s="53">
        <v>830</v>
      </c>
      <c r="C3625" s="38" t="s">
        <v>11853</v>
      </c>
      <c r="D3625" s="38" t="s">
        <v>192</v>
      </c>
      <c r="E3625" s="38" t="s">
        <v>10515</v>
      </c>
      <c r="F3625" s="38" t="s">
        <v>13257</v>
      </c>
      <c r="G3625" s="221" t="s">
        <v>10516</v>
      </c>
      <c r="H3625" s="38" t="s">
        <v>14189</v>
      </c>
      <c r="I3625" s="221">
        <v>3.101</v>
      </c>
      <c r="J3625" s="212" t="s">
        <v>17850</v>
      </c>
      <c r="K3625" s="53"/>
    </row>
    <row r="3626" spans="1:11" ht="31.2">
      <c r="A3626" s="53">
        <v>2092</v>
      </c>
      <c r="B3626" s="53">
        <v>831</v>
      </c>
      <c r="C3626" s="38" t="s">
        <v>11853</v>
      </c>
      <c r="D3626" s="38" t="s">
        <v>192</v>
      </c>
      <c r="E3626" s="38" t="s">
        <v>10515</v>
      </c>
      <c r="F3626" s="38" t="s">
        <v>13256</v>
      </c>
      <c r="G3626" s="221" t="s">
        <v>10516</v>
      </c>
      <c r="H3626" s="38" t="s">
        <v>14191</v>
      </c>
      <c r="I3626" s="221">
        <v>2.89</v>
      </c>
      <c r="J3626" s="212" t="s">
        <v>17850</v>
      </c>
      <c r="K3626" s="53"/>
    </row>
    <row r="3627" spans="1:11" ht="31.2">
      <c r="A3627" s="53">
        <v>2093</v>
      </c>
      <c r="B3627" s="53">
        <v>832</v>
      </c>
      <c r="C3627" s="38" t="s">
        <v>11853</v>
      </c>
      <c r="D3627" s="38" t="s">
        <v>192</v>
      </c>
      <c r="E3627" s="38" t="s">
        <v>10515</v>
      </c>
      <c r="F3627" s="38" t="s">
        <v>13256</v>
      </c>
      <c r="G3627" s="221" t="s">
        <v>10516</v>
      </c>
      <c r="H3627" s="38" t="s">
        <v>14192</v>
      </c>
      <c r="I3627" s="221">
        <v>3.5737000000000001</v>
      </c>
      <c r="J3627" s="212" t="s">
        <v>17850</v>
      </c>
      <c r="K3627" s="53"/>
    </row>
    <row r="3628" spans="1:11" ht="31.2">
      <c r="A3628" s="53">
        <v>2094</v>
      </c>
      <c r="B3628" s="53">
        <v>833</v>
      </c>
      <c r="C3628" s="38" t="s">
        <v>11853</v>
      </c>
      <c r="D3628" s="38" t="s">
        <v>192</v>
      </c>
      <c r="E3628" s="38" t="s">
        <v>10518</v>
      </c>
      <c r="F3628" s="38" t="s">
        <v>13262</v>
      </c>
      <c r="G3628" s="221" t="s">
        <v>10516</v>
      </c>
      <c r="H3628" s="38" t="s">
        <v>14193</v>
      </c>
      <c r="I3628" s="221">
        <v>1.7529999999999999</v>
      </c>
      <c r="J3628" s="212" t="s">
        <v>17850</v>
      </c>
      <c r="K3628" s="53"/>
    </row>
    <row r="3629" spans="1:11" ht="31.2">
      <c r="A3629" s="53">
        <v>2095</v>
      </c>
      <c r="B3629" s="53">
        <v>834</v>
      </c>
      <c r="C3629" s="38" t="s">
        <v>11853</v>
      </c>
      <c r="D3629" s="38" t="s">
        <v>192</v>
      </c>
      <c r="E3629" s="38" t="s">
        <v>10515</v>
      </c>
      <c r="F3629" s="38" t="s">
        <v>13257</v>
      </c>
      <c r="G3629" s="221" t="s">
        <v>10516</v>
      </c>
      <c r="H3629" s="38" t="s">
        <v>14194</v>
      </c>
      <c r="I3629" s="221">
        <v>7.7332000000000001</v>
      </c>
      <c r="J3629" s="212" t="s">
        <v>17850</v>
      </c>
      <c r="K3629" s="53"/>
    </row>
    <row r="3630" spans="1:11" ht="31.2">
      <c r="A3630" s="53">
        <v>2096</v>
      </c>
      <c r="B3630" s="53">
        <v>835</v>
      </c>
      <c r="C3630" s="38" t="s">
        <v>11850</v>
      </c>
      <c r="D3630" s="38" t="s">
        <v>162</v>
      </c>
      <c r="E3630" s="38" t="s">
        <v>10515</v>
      </c>
      <c r="F3630" s="38" t="s">
        <v>11873</v>
      </c>
      <c r="G3630" s="221" t="s">
        <v>10516</v>
      </c>
      <c r="H3630" s="38" t="s">
        <v>14195</v>
      </c>
      <c r="I3630" s="221">
        <v>7.8819999999999997</v>
      </c>
      <c r="J3630" s="212" t="s">
        <v>17850</v>
      </c>
      <c r="K3630" s="53"/>
    </row>
    <row r="3631" spans="1:11" ht="31.2">
      <c r="A3631" s="53">
        <v>2097</v>
      </c>
      <c r="B3631" s="53">
        <v>836</v>
      </c>
      <c r="C3631" s="38" t="s">
        <v>11853</v>
      </c>
      <c r="D3631" s="38" t="s">
        <v>192</v>
      </c>
      <c r="E3631" s="38" t="s">
        <v>10518</v>
      </c>
      <c r="F3631" s="38" t="s">
        <v>13262</v>
      </c>
      <c r="G3631" s="221" t="s">
        <v>10516</v>
      </c>
      <c r="H3631" s="38" t="s">
        <v>14196</v>
      </c>
      <c r="I3631" s="221">
        <v>1.7529999999999999</v>
      </c>
      <c r="J3631" s="212" t="s">
        <v>17850</v>
      </c>
      <c r="K3631" s="53"/>
    </row>
    <row r="3632" spans="1:11" ht="31.2">
      <c r="A3632" s="53">
        <v>2098</v>
      </c>
      <c r="B3632" s="53">
        <v>837</v>
      </c>
      <c r="C3632" s="38" t="s">
        <v>11853</v>
      </c>
      <c r="D3632" s="38" t="s">
        <v>192</v>
      </c>
      <c r="E3632" s="38" t="s">
        <v>10515</v>
      </c>
      <c r="F3632" s="38" t="s">
        <v>13256</v>
      </c>
      <c r="G3632" s="221" t="s">
        <v>10516</v>
      </c>
      <c r="H3632" s="38" t="s">
        <v>14197</v>
      </c>
      <c r="I3632" s="221">
        <v>4.3940000000000001</v>
      </c>
      <c r="J3632" s="212" t="s">
        <v>17850</v>
      </c>
      <c r="K3632" s="53"/>
    </row>
    <row r="3633" spans="1:11" ht="31.2">
      <c r="A3633" s="53">
        <v>2099</v>
      </c>
      <c r="B3633" s="53">
        <v>838</v>
      </c>
      <c r="C3633" s="38" t="s">
        <v>11853</v>
      </c>
      <c r="D3633" s="38" t="s">
        <v>192</v>
      </c>
      <c r="E3633" s="38" t="s">
        <v>10515</v>
      </c>
      <c r="F3633" s="38" t="s">
        <v>13257</v>
      </c>
      <c r="G3633" s="221" t="s">
        <v>10516</v>
      </c>
      <c r="H3633" s="38" t="s">
        <v>14198</v>
      </c>
      <c r="I3633" s="221">
        <v>9.2603000000000009</v>
      </c>
      <c r="J3633" s="212" t="s">
        <v>17850</v>
      </c>
      <c r="K3633" s="53"/>
    </row>
    <row r="3634" spans="1:11" ht="31.2">
      <c r="A3634" s="53">
        <v>2100</v>
      </c>
      <c r="B3634" s="53">
        <v>839</v>
      </c>
      <c r="C3634" s="38" t="s">
        <v>11853</v>
      </c>
      <c r="D3634" s="38" t="s">
        <v>192</v>
      </c>
      <c r="E3634" s="38" t="s">
        <v>10515</v>
      </c>
      <c r="F3634" s="38" t="s">
        <v>13255</v>
      </c>
      <c r="G3634" s="221" t="s">
        <v>10516</v>
      </c>
      <c r="H3634" s="38" t="s">
        <v>14199</v>
      </c>
      <c r="I3634" s="221">
        <v>1.45</v>
      </c>
      <c r="J3634" s="212" t="s">
        <v>17850</v>
      </c>
      <c r="K3634" s="53"/>
    </row>
    <row r="3635" spans="1:11" ht="31.2">
      <c r="A3635" s="53">
        <v>2101</v>
      </c>
      <c r="B3635" s="53">
        <v>840</v>
      </c>
      <c r="C3635" s="38" t="s">
        <v>11853</v>
      </c>
      <c r="D3635" s="38" t="s">
        <v>191</v>
      </c>
      <c r="E3635" s="38" t="s">
        <v>10515</v>
      </c>
      <c r="F3635" s="38" t="s">
        <v>13258</v>
      </c>
      <c r="G3635" s="221" t="s">
        <v>10516</v>
      </c>
      <c r="H3635" s="38" t="s">
        <v>14200</v>
      </c>
      <c r="I3635" s="221">
        <v>0.26910000000000001</v>
      </c>
      <c r="J3635" s="212" t="s">
        <v>17850</v>
      </c>
      <c r="K3635" s="53"/>
    </row>
    <row r="3636" spans="1:11" ht="31.2">
      <c r="A3636" s="53">
        <v>2102</v>
      </c>
      <c r="B3636" s="53">
        <v>841</v>
      </c>
      <c r="C3636" s="38" t="s">
        <v>11853</v>
      </c>
      <c r="D3636" s="38" t="s">
        <v>192</v>
      </c>
      <c r="E3636" s="38" t="s">
        <v>10515</v>
      </c>
      <c r="F3636" s="38" t="s">
        <v>13255</v>
      </c>
      <c r="G3636" s="221" t="s">
        <v>10516</v>
      </c>
      <c r="H3636" s="38" t="s">
        <v>14201</v>
      </c>
      <c r="I3636" s="221">
        <v>5.56</v>
      </c>
      <c r="J3636" s="212" t="s">
        <v>17850</v>
      </c>
      <c r="K3636" s="53"/>
    </row>
    <row r="3637" spans="1:11" ht="31.2">
      <c r="A3637" s="53">
        <v>2103</v>
      </c>
      <c r="B3637" s="53">
        <v>842</v>
      </c>
      <c r="C3637" s="38" t="s">
        <v>11853</v>
      </c>
      <c r="D3637" s="38" t="s">
        <v>194</v>
      </c>
      <c r="E3637" s="38" t="s">
        <v>10515</v>
      </c>
      <c r="F3637" s="38" t="s">
        <v>13257</v>
      </c>
      <c r="G3637" s="221" t="s">
        <v>10516</v>
      </c>
      <c r="H3637" s="38" t="s">
        <v>14202</v>
      </c>
      <c r="I3637" s="221">
        <v>6.4013999999999998</v>
      </c>
      <c r="J3637" s="212" t="s">
        <v>17850</v>
      </c>
      <c r="K3637" s="53"/>
    </row>
    <row r="3638" spans="1:11" ht="31.2">
      <c r="A3638" s="53">
        <v>2104</v>
      </c>
      <c r="B3638" s="53">
        <v>843</v>
      </c>
      <c r="C3638" s="38" t="s">
        <v>11853</v>
      </c>
      <c r="D3638" s="38" t="s">
        <v>192</v>
      </c>
      <c r="E3638" s="38" t="s">
        <v>10515</v>
      </c>
      <c r="F3638" s="38" t="s">
        <v>13257</v>
      </c>
      <c r="G3638" s="221" t="s">
        <v>10516</v>
      </c>
      <c r="H3638" s="38" t="s">
        <v>14203</v>
      </c>
      <c r="I3638" s="221">
        <v>13.449</v>
      </c>
      <c r="J3638" s="212" t="s">
        <v>17850</v>
      </c>
      <c r="K3638" s="53"/>
    </row>
    <row r="3639" spans="1:11" ht="31.2">
      <c r="A3639" s="53">
        <v>2105</v>
      </c>
      <c r="B3639" s="53">
        <v>844</v>
      </c>
      <c r="C3639" s="38" t="s">
        <v>11853</v>
      </c>
      <c r="D3639" s="38" t="s">
        <v>192</v>
      </c>
      <c r="E3639" s="38" t="s">
        <v>10515</v>
      </c>
      <c r="F3639" s="38" t="s">
        <v>13257</v>
      </c>
      <c r="G3639" s="221" t="s">
        <v>10516</v>
      </c>
      <c r="H3639" s="38" t="s">
        <v>14204</v>
      </c>
      <c r="I3639" s="221">
        <v>0.55130000000000001</v>
      </c>
      <c r="J3639" s="212" t="s">
        <v>17850</v>
      </c>
      <c r="K3639" s="53"/>
    </row>
    <row r="3640" spans="1:11" ht="31.2">
      <c r="A3640" s="53">
        <v>2106</v>
      </c>
      <c r="B3640" s="53">
        <v>845</v>
      </c>
      <c r="C3640" s="38" t="s">
        <v>11853</v>
      </c>
      <c r="D3640" s="38" t="s">
        <v>192</v>
      </c>
      <c r="E3640" s="38" t="s">
        <v>10515</v>
      </c>
      <c r="F3640" s="38" t="s">
        <v>13257</v>
      </c>
      <c r="G3640" s="221" t="s">
        <v>10516</v>
      </c>
      <c r="H3640" s="38" t="s">
        <v>14205</v>
      </c>
      <c r="I3640" s="221">
        <v>5.9832000000000001</v>
      </c>
      <c r="J3640" s="212" t="s">
        <v>17850</v>
      </c>
      <c r="K3640" s="53"/>
    </row>
    <row r="3641" spans="1:11" ht="31.2">
      <c r="A3641" s="53">
        <v>2107</v>
      </c>
      <c r="B3641" s="53">
        <v>846</v>
      </c>
      <c r="C3641" s="38" t="s">
        <v>11853</v>
      </c>
      <c r="D3641" s="38" t="s">
        <v>192</v>
      </c>
      <c r="E3641" s="38" t="s">
        <v>10515</v>
      </c>
      <c r="F3641" s="38" t="s">
        <v>13256</v>
      </c>
      <c r="G3641" s="221" t="s">
        <v>10516</v>
      </c>
      <c r="H3641" s="38" t="s">
        <v>14206</v>
      </c>
      <c r="I3641" s="221">
        <v>6.6197999999999997</v>
      </c>
      <c r="J3641" s="212" t="s">
        <v>17850</v>
      </c>
      <c r="K3641" s="53"/>
    </row>
    <row r="3642" spans="1:11" ht="31.2">
      <c r="A3642" s="53">
        <v>2108</v>
      </c>
      <c r="B3642" s="53">
        <v>847</v>
      </c>
      <c r="C3642" s="38" t="s">
        <v>11850</v>
      </c>
      <c r="D3642" s="38" t="s">
        <v>162</v>
      </c>
      <c r="E3642" s="38" t="s">
        <v>10515</v>
      </c>
      <c r="F3642" s="38" t="s">
        <v>11873</v>
      </c>
      <c r="G3642" s="221" t="s">
        <v>10516</v>
      </c>
      <c r="H3642" s="38" t="s">
        <v>14207</v>
      </c>
      <c r="I3642" s="221">
        <v>6.7411000000000003</v>
      </c>
      <c r="J3642" s="212" t="s">
        <v>17850</v>
      </c>
      <c r="K3642" s="53"/>
    </row>
    <row r="3643" spans="1:11" ht="31.2">
      <c r="A3643" s="53">
        <v>2109</v>
      </c>
      <c r="B3643" s="53">
        <v>848</v>
      </c>
      <c r="C3643" s="38" t="s">
        <v>11850</v>
      </c>
      <c r="D3643" s="38" t="s">
        <v>162</v>
      </c>
      <c r="E3643" s="38" t="s">
        <v>10515</v>
      </c>
      <c r="F3643" s="38" t="s">
        <v>11873</v>
      </c>
      <c r="G3643" s="221" t="s">
        <v>10516</v>
      </c>
      <c r="H3643" s="38" t="s">
        <v>14208</v>
      </c>
      <c r="I3643" s="221">
        <v>7.2838000000000003</v>
      </c>
      <c r="J3643" s="212" t="s">
        <v>17850</v>
      </c>
      <c r="K3643" s="53"/>
    </row>
    <row r="3644" spans="1:11" ht="31.2">
      <c r="A3644" s="53">
        <v>2110</v>
      </c>
      <c r="B3644" s="53">
        <v>849</v>
      </c>
      <c r="C3644" s="38" t="s">
        <v>11853</v>
      </c>
      <c r="D3644" s="38" t="s">
        <v>192</v>
      </c>
      <c r="E3644" s="38" t="s">
        <v>10515</v>
      </c>
      <c r="F3644" s="38" t="s">
        <v>13257</v>
      </c>
      <c r="G3644" s="221" t="s">
        <v>10516</v>
      </c>
      <c r="H3644" s="38" t="s">
        <v>14209</v>
      </c>
      <c r="I3644" s="221">
        <v>8.3794000000000004</v>
      </c>
      <c r="J3644" s="212" t="s">
        <v>17850</v>
      </c>
      <c r="K3644" s="53"/>
    </row>
    <row r="3645" spans="1:11" ht="31.2">
      <c r="A3645" s="53">
        <v>2111</v>
      </c>
      <c r="B3645" s="53">
        <v>850</v>
      </c>
      <c r="C3645" s="38" t="s">
        <v>11850</v>
      </c>
      <c r="D3645" s="38" t="s">
        <v>160</v>
      </c>
      <c r="E3645" s="38" t="s">
        <v>10515</v>
      </c>
      <c r="F3645" s="38" t="s">
        <v>13302</v>
      </c>
      <c r="G3645" s="221" t="s">
        <v>10516</v>
      </c>
      <c r="H3645" s="38" t="s">
        <v>14210</v>
      </c>
      <c r="I3645" s="221">
        <v>9.9939999999999998</v>
      </c>
      <c r="J3645" s="212" t="s">
        <v>17850</v>
      </c>
      <c r="K3645" s="53"/>
    </row>
    <row r="3646" spans="1:11" ht="31.2">
      <c r="A3646" s="53">
        <v>2112</v>
      </c>
      <c r="B3646" s="53">
        <v>851</v>
      </c>
      <c r="C3646" s="38" t="s">
        <v>11853</v>
      </c>
      <c r="D3646" s="38" t="s">
        <v>192</v>
      </c>
      <c r="E3646" s="38" t="s">
        <v>10515</v>
      </c>
      <c r="F3646" s="38" t="s">
        <v>13257</v>
      </c>
      <c r="G3646" s="221" t="s">
        <v>10516</v>
      </c>
      <c r="H3646" s="38" t="s">
        <v>14211</v>
      </c>
      <c r="I3646" s="221">
        <v>6.4236000000000004</v>
      </c>
      <c r="J3646" s="212" t="s">
        <v>17850</v>
      </c>
      <c r="K3646" s="53"/>
    </row>
    <row r="3647" spans="1:11" ht="31.2">
      <c r="A3647" s="53">
        <v>2113</v>
      </c>
      <c r="B3647" s="53">
        <v>852</v>
      </c>
      <c r="C3647" s="38" t="s">
        <v>11853</v>
      </c>
      <c r="D3647" s="38" t="s">
        <v>192</v>
      </c>
      <c r="E3647" s="38" t="s">
        <v>11201</v>
      </c>
      <c r="F3647" s="38" t="s">
        <v>13255</v>
      </c>
      <c r="G3647" s="221" t="s">
        <v>10516</v>
      </c>
      <c r="H3647" s="38" t="s">
        <v>14212</v>
      </c>
      <c r="I3647" s="221">
        <v>5.5594999999999999</v>
      </c>
      <c r="J3647" s="212" t="s">
        <v>17850</v>
      </c>
      <c r="K3647" s="53"/>
    </row>
    <row r="3648" spans="1:11" ht="31.2">
      <c r="A3648" s="53">
        <v>2114</v>
      </c>
      <c r="B3648" s="53">
        <v>853</v>
      </c>
      <c r="C3648" s="38" t="s">
        <v>11853</v>
      </c>
      <c r="D3648" s="38" t="s">
        <v>192</v>
      </c>
      <c r="E3648" s="38" t="s">
        <v>10515</v>
      </c>
      <c r="F3648" s="38" t="s">
        <v>13256</v>
      </c>
      <c r="G3648" s="221" t="s">
        <v>10516</v>
      </c>
      <c r="H3648" s="38" t="s">
        <v>14213</v>
      </c>
      <c r="I3648" s="221">
        <v>4.4993999999999996</v>
      </c>
      <c r="J3648" s="212" t="s">
        <v>17850</v>
      </c>
      <c r="K3648" s="53"/>
    </row>
    <row r="3649" spans="1:11" ht="31.2">
      <c r="A3649" s="53">
        <v>2115</v>
      </c>
      <c r="B3649" s="53">
        <v>854</v>
      </c>
      <c r="C3649" s="38" t="s">
        <v>11853</v>
      </c>
      <c r="D3649" s="38" t="s">
        <v>192</v>
      </c>
      <c r="E3649" s="38" t="s">
        <v>10515</v>
      </c>
      <c r="F3649" s="38" t="s">
        <v>13257</v>
      </c>
      <c r="G3649" s="221" t="s">
        <v>10516</v>
      </c>
      <c r="H3649" s="38" t="s">
        <v>14214</v>
      </c>
      <c r="I3649" s="221">
        <v>5.2492000000000001</v>
      </c>
      <c r="J3649" s="212" t="s">
        <v>17850</v>
      </c>
      <c r="K3649" s="53"/>
    </row>
    <row r="3650" spans="1:11" ht="31.2">
      <c r="A3650" s="53">
        <v>2116</v>
      </c>
      <c r="B3650" s="53">
        <v>855</v>
      </c>
      <c r="C3650" s="38" t="s">
        <v>11853</v>
      </c>
      <c r="D3650" s="38" t="s">
        <v>192</v>
      </c>
      <c r="E3650" s="38" t="s">
        <v>10515</v>
      </c>
      <c r="F3650" s="38" t="s">
        <v>13257</v>
      </c>
      <c r="G3650" s="221" t="s">
        <v>10516</v>
      </c>
      <c r="H3650" s="38" t="s">
        <v>14215</v>
      </c>
      <c r="I3650" s="221">
        <v>5.8132000000000001</v>
      </c>
      <c r="J3650" s="212" t="s">
        <v>17850</v>
      </c>
      <c r="K3650" s="53"/>
    </row>
    <row r="3651" spans="1:11" ht="31.2">
      <c r="A3651" s="53">
        <v>2117</v>
      </c>
      <c r="B3651" s="53">
        <v>856</v>
      </c>
      <c r="C3651" s="38" t="s">
        <v>11850</v>
      </c>
      <c r="D3651" s="38" t="s">
        <v>162</v>
      </c>
      <c r="E3651" s="38" t="s">
        <v>10515</v>
      </c>
      <c r="F3651" s="38" t="s">
        <v>11873</v>
      </c>
      <c r="G3651" s="221" t="s">
        <v>10516</v>
      </c>
      <c r="H3651" s="38" t="s">
        <v>14216</v>
      </c>
      <c r="I3651" s="221">
        <v>6.9819000000000004</v>
      </c>
      <c r="J3651" s="212" t="s">
        <v>17850</v>
      </c>
      <c r="K3651" s="53"/>
    </row>
    <row r="3652" spans="1:11" ht="31.2">
      <c r="A3652" s="53">
        <v>2118</v>
      </c>
      <c r="B3652" s="53">
        <v>857</v>
      </c>
      <c r="C3652" s="38" t="s">
        <v>11853</v>
      </c>
      <c r="D3652" s="38" t="s">
        <v>192</v>
      </c>
      <c r="E3652" s="38" t="s">
        <v>10515</v>
      </c>
      <c r="F3652" s="38" t="s">
        <v>13257</v>
      </c>
      <c r="G3652" s="221" t="s">
        <v>10516</v>
      </c>
      <c r="H3652" s="38" t="s">
        <v>14217</v>
      </c>
      <c r="I3652" s="221">
        <v>3.4224000000000001</v>
      </c>
      <c r="J3652" s="212" t="s">
        <v>17850</v>
      </c>
      <c r="K3652" s="53"/>
    </row>
    <row r="3653" spans="1:11" ht="31.2">
      <c r="A3653" s="53">
        <v>2119</v>
      </c>
      <c r="B3653" s="53">
        <v>858</v>
      </c>
      <c r="C3653" s="38" t="s">
        <v>11853</v>
      </c>
      <c r="D3653" s="38" t="s">
        <v>192</v>
      </c>
      <c r="E3653" s="38" t="s">
        <v>10515</v>
      </c>
      <c r="F3653" s="38" t="s">
        <v>13256</v>
      </c>
      <c r="G3653" s="221" t="s">
        <v>10516</v>
      </c>
      <c r="H3653" s="38" t="s">
        <v>14218</v>
      </c>
      <c r="I3653" s="221">
        <v>8.9814000000000007</v>
      </c>
      <c r="J3653" s="212" t="s">
        <v>17850</v>
      </c>
      <c r="K3653" s="53"/>
    </row>
    <row r="3654" spans="1:11" ht="31.2">
      <c r="A3654" s="53">
        <v>2120</v>
      </c>
      <c r="B3654" s="53">
        <v>859</v>
      </c>
      <c r="C3654" s="38" t="s">
        <v>11850</v>
      </c>
      <c r="D3654" s="38" t="s">
        <v>162</v>
      </c>
      <c r="E3654" s="38" t="s">
        <v>10515</v>
      </c>
      <c r="F3654" s="38" t="s">
        <v>11873</v>
      </c>
      <c r="G3654" s="221" t="s">
        <v>10516</v>
      </c>
      <c r="H3654" s="38" t="s">
        <v>14219</v>
      </c>
      <c r="I3654" s="221">
        <v>0.79</v>
      </c>
      <c r="J3654" s="212" t="s">
        <v>17850</v>
      </c>
      <c r="K3654" s="53"/>
    </row>
    <row r="3655" spans="1:11" ht="31.2">
      <c r="A3655" s="53">
        <v>2121</v>
      </c>
      <c r="B3655" s="53">
        <v>860</v>
      </c>
      <c r="C3655" s="38" t="s">
        <v>11853</v>
      </c>
      <c r="D3655" s="38" t="s">
        <v>192</v>
      </c>
      <c r="E3655" s="38" t="s">
        <v>10515</v>
      </c>
      <c r="F3655" s="38" t="s">
        <v>13255</v>
      </c>
      <c r="G3655" s="221" t="s">
        <v>10516</v>
      </c>
      <c r="H3655" s="38" t="s">
        <v>14220</v>
      </c>
      <c r="I3655" s="221">
        <v>5.56</v>
      </c>
      <c r="J3655" s="212" t="s">
        <v>17850</v>
      </c>
      <c r="K3655" s="53"/>
    </row>
    <row r="3656" spans="1:11" ht="31.2">
      <c r="A3656" s="53">
        <v>2122</v>
      </c>
      <c r="B3656" s="53">
        <v>861</v>
      </c>
      <c r="C3656" s="38" t="s">
        <v>11853</v>
      </c>
      <c r="D3656" s="38" t="s">
        <v>192</v>
      </c>
      <c r="E3656" s="38" t="s">
        <v>10515</v>
      </c>
      <c r="F3656" s="38" t="s">
        <v>13257</v>
      </c>
      <c r="G3656" s="221" t="s">
        <v>10516</v>
      </c>
      <c r="H3656" s="38" t="s">
        <v>14221</v>
      </c>
      <c r="I3656" s="221">
        <v>6.4255000000000004</v>
      </c>
      <c r="J3656" s="212" t="s">
        <v>17850</v>
      </c>
      <c r="K3656" s="53"/>
    </row>
    <row r="3657" spans="1:11" ht="31.2">
      <c r="A3657" s="53">
        <v>2123</v>
      </c>
      <c r="B3657" s="53">
        <v>862</v>
      </c>
      <c r="C3657" s="38" t="s">
        <v>11853</v>
      </c>
      <c r="D3657" s="38" t="s">
        <v>192</v>
      </c>
      <c r="E3657" s="38" t="s">
        <v>10515</v>
      </c>
      <c r="F3657" s="38" t="s">
        <v>13257</v>
      </c>
      <c r="G3657" s="221" t="s">
        <v>10516</v>
      </c>
      <c r="H3657" s="38" t="s">
        <v>14222</v>
      </c>
      <c r="I3657" s="221">
        <v>3.5503</v>
      </c>
      <c r="J3657" s="212" t="s">
        <v>17850</v>
      </c>
      <c r="K3657" s="53"/>
    </row>
    <row r="3658" spans="1:11" ht="31.2">
      <c r="A3658" s="53">
        <v>2124</v>
      </c>
      <c r="B3658" s="53">
        <v>863</v>
      </c>
      <c r="C3658" s="38" t="s">
        <v>11853</v>
      </c>
      <c r="D3658" s="38" t="s">
        <v>191</v>
      </c>
      <c r="E3658" s="38" t="s">
        <v>10515</v>
      </c>
      <c r="F3658" s="38" t="s">
        <v>13271</v>
      </c>
      <c r="G3658" s="221" t="s">
        <v>10516</v>
      </c>
      <c r="H3658" s="38" t="s">
        <v>14223</v>
      </c>
      <c r="I3658" s="221">
        <v>3.3068</v>
      </c>
      <c r="J3658" s="212" t="s">
        <v>17850</v>
      </c>
      <c r="K3658" s="53"/>
    </row>
    <row r="3659" spans="1:11" ht="31.2">
      <c r="A3659" s="53">
        <v>2125</v>
      </c>
      <c r="B3659" s="53">
        <v>864</v>
      </c>
      <c r="C3659" s="38" t="s">
        <v>11853</v>
      </c>
      <c r="D3659" s="38" t="s">
        <v>192</v>
      </c>
      <c r="E3659" s="38" t="s">
        <v>10515</v>
      </c>
      <c r="F3659" s="38" t="s">
        <v>13256</v>
      </c>
      <c r="G3659" s="221" t="s">
        <v>10516</v>
      </c>
      <c r="H3659" s="38" t="s">
        <v>14224</v>
      </c>
      <c r="I3659" s="221">
        <v>4.5716999999999999</v>
      </c>
      <c r="J3659" s="212" t="s">
        <v>17850</v>
      </c>
      <c r="K3659" s="53"/>
    </row>
    <row r="3660" spans="1:11" ht="31.2">
      <c r="A3660" s="53">
        <v>2126</v>
      </c>
      <c r="B3660" s="53">
        <v>865</v>
      </c>
      <c r="C3660" s="38" t="s">
        <v>11850</v>
      </c>
      <c r="D3660" s="38" t="s">
        <v>162</v>
      </c>
      <c r="E3660" s="38" t="s">
        <v>10515</v>
      </c>
      <c r="F3660" s="38" t="s">
        <v>11873</v>
      </c>
      <c r="G3660" s="221" t="s">
        <v>10516</v>
      </c>
      <c r="H3660" s="38" t="s">
        <v>14225</v>
      </c>
      <c r="I3660" s="221">
        <v>0.79</v>
      </c>
      <c r="J3660" s="212" t="s">
        <v>17850</v>
      </c>
      <c r="K3660" s="53"/>
    </row>
    <row r="3661" spans="1:11" ht="31.2">
      <c r="A3661" s="53">
        <v>2127</v>
      </c>
      <c r="B3661" s="53">
        <v>866</v>
      </c>
      <c r="C3661" s="38" t="s">
        <v>11853</v>
      </c>
      <c r="D3661" s="38" t="s">
        <v>192</v>
      </c>
      <c r="E3661" s="38" t="s">
        <v>13244</v>
      </c>
      <c r="F3661" s="38" t="s">
        <v>13255</v>
      </c>
      <c r="G3661" s="221" t="s">
        <v>10516</v>
      </c>
      <c r="H3661" s="38" t="s">
        <v>14226</v>
      </c>
      <c r="I3661" s="221">
        <v>5.56</v>
      </c>
      <c r="J3661" s="212" t="s">
        <v>17850</v>
      </c>
      <c r="K3661" s="53"/>
    </row>
    <row r="3662" spans="1:11" ht="31.2">
      <c r="A3662" s="53">
        <v>2128</v>
      </c>
      <c r="B3662" s="53">
        <v>867</v>
      </c>
      <c r="C3662" s="38" t="s">
        <v>11850</v>
      </c>
      <c r="D3662" s="38" t="s">
        <v>162</v>
      </c>
      <c r="E3662" s="38" t="s">
        <v>10515</v>
      </c>
      <c r="F3662" s="38" t="s">
        <v>11873</v>
      </c>
      <c r="G3662" s="221" t="s">
        <v>10516</v>
      </c>
      <c r="H3662" s="38" t="s">
        <v>14227</v>
      </c>
      <c r="I3662" s="221">
        <v>0.79</v>
      </c>
      <c r="J3662" s="212" t="s">
        <v>17850</v>
      </c>
      <c r="K3662" s="53"/>
    </row>
    <row r="3663" spans="1:11" ht="31.2">
      <c r="A3663" s="53">
        <v>2129</v>
      </c>
      <c r="B3663" s="53">
        <v>868</v>
      </c>
      <c r="C3663" s="38" t="s">
        <v>11853</v>
      </c>
      <c r="D3663" s="38" t="s">
        <v>192</v>
      </c>
      <c r="E3663" s="38" t="s">
        <v>10515</v>
      </c>
      <c r="F3663" s="38" t="s">
        <v>13257</v>
      </c>
      <c r="G3663" s="221" t="s">
        <v>10516</v>
      </c>
      <c r="H3663" s="38" t="s">
        <v>14228</v>
      </c>
      <c r="I3663" s="221">
        <v>3.3944999999999999</v>
      </c>
      <c r="J3663" s="212" t="s">
        <v>17850</v>
      </c>
      <c r="K3663" s="53"/>
    </row>
    <row r="3664" spans="1:11" ht="31.2">
      <c r="A3664" s="53">
        <v>2130</v>
      </c>
      <c r="B3664" s="53">
        <v>869</v>
      </c>
      <c r="C3664" s="38" t="s">
        <v>11850</v>
      </c>
      <c r="D3664" s="38" t="s">
        <v>162</v>
      </c>
      <c r="E3664" s="38" t="s">
        <v>10515</v>
      </c>
      <c r="F3664" s="38" t="s">
        <v>11873</v>
      </c>
      <c r="G3664" s="221" t="s">
        <v>10516</v>
      </c>
      <c r="H3664" s="38" t="s">
        <v>14229</v>
      </c>
      <c r="I3664" s="221">
        <v>0.79</v>
      </c>
      <c r="J3664" s="212" t="s">
        <v>17850</v>
      </c>
      <c r="K3664" s="53"/>
    </row>
    <row r="3665" spans="1:11" ht="31.2">
      <c r="A3665" s="53">
        <v>2131</v>
      </c>
      <c r="B3665" s="53">
        <v>870</v>
      </c>
      <c r="C3665" s="38" t="s">
        <v>11853</v>
      </c>
      <c r="D3665" s="38" t="s">
        <v>192</v>
      </c>
      <c r="E3665" s="38" t="s">
        <v>10515</v>
      </c>
      <c r="F3665" s="38" t="s">
        <v>13257</v>
      </c>
      <c r="G3665" s="221" t="s">
        <v>10516</v>
      </c>
      <c r="H3665" s="38" t="s">
        <v>14230</v>
      </c>
      <c r="I3665" s="221">
        <v>5.2907999999999999</v>
      </c>
      <c r="J3665" s="212" t="s">
        <v>17850</v>
      </c>
      <c r="K3665" s="53"/>
    </row>
    <row r="3666" spans="1:11" ht="31.2">
      <c r="A3666" s="53">
        <v>2132</v>
      </c>
      <c r="B3666" s="53">
        <v>871</v>
      </c>
      <c r="C3666" s="38" t="s">
        <v>11853</v>
      </c>
      <c r="D3666" s="38" t="s">
        <v>192</v>
      </c>
      <c r="E3666" s="38" t="s">
        <v>10515</v>
      </c>
      <c r="F3666" s="38" t="s">
        <v>13255</v>
      </c>
      <c r="G3666" s="221" t="s">
        <v>10516</v>
      </c>
      <c r="H3666" s="38" t="s">
        <v>14231</v>
      </c>
      <c r="I3666" s="221">
        <v>7.04</v>
      </c>
      <c r="J3666" s="212" t="s">
        <v>17850</v>
      </c>
      <c r="K3666" s="53"/>
    </row>
    <row r="3667" spans="1:11" ht="31.2">
      <c r="A3667" s="53">
        <v>2133</v>
      </c>
      <c r="B3667" s="53">
        <v>872</v>
      </c>
      <c r="C3667" s="38" t="s">
        <v>11853</v>
      </c>
      <c r="D3667" s="38" t="s">
        <v>192</v>
      </c>
      <c r="E3667" s="38" t="s">
        <v>13245</v>
      </c>
      <c r="F3667" s="38" t="s">
        <v>13257</v>
      </c>
      <c r="G3667" s="221" t="s">
        <v>10516</v>
      </c>
      <c r="H3667" s="38" t="s">
        <v>14233</v>
      </c>
      <c r="I3667" s="221">
        <v>14.39</v>
      </c>
      <c r="J3667" s="212" t="s">
        <v>17850</v>
      </c>
      <c r="K3667" s="53"/>
    </row>
    <row r="3668" spans="1:11" ht="31.2">
      <c r="A3668" s="53">
        <v>2134</v>
      </c>
      <c r="B3668" s="53">
        <v>873</v>
      </c>
      <c r="C3668" s="38" t="s">
        <v>11853</v>
      </c>
      <c r="D3668" s="38" t="s">
        <v>192</v>
      </c>
      <c r="E3668" s="38" t="s">
        <v>10515</v>
      </c>
      <c r="F3668" s="38" t="s">
        <v>13256</v>
      </c>
      <c r="G3668" s="221" t="s">
        <v>10516</v>
      </c>
      <c r="H3668" s="38" t="s">
        <v>14234</v>
      </c>
      <c r="I3668" s="221">
        <v>4.6615000000000002</v>
      </c>
      <c r="J3668" s="212" t="s">
        <v>17850</v>
      </c>
      <c r="K3668" s="53"/>
    </row>
    <row r="3669" spans="1:11" ht="31.2">
      <c r="A3669" s="53">
        <v>2135</v>
      </c>
      <c r="B3669" s="53">
        <v>874</v>
      </c>
      <c r="C3669" s="38" t="s">
        <v>11853</v>
      </c>
      <c r="D3669" s="38" t="s">
        <v>192</v>
      </c>
      <c r="E3669" s="38" t="s">
        <v>13244</v>
      </c>
      <c r="F3669" s="38" t="s">
        <v>13257</v>
      </c>
      <c r="G3669" s="221" t="s">
        <v>10516</v>
      </c>
      <c r="H3669" s="38" t="s">
        <v>14235</v>
      </c>
      <c r="I3669" s="221">
        <v>3.9748000000000001</v>
      </c>
      <c r="J3669" s="212" t="s">
        <v>17850</v>
      </c>
      <c r="K3669" s="53"/>
    </row>
    <row r="3670" spans="1:11" ht="31.2">
      <c r="A3670" s="53">
        <v>2136</v>
      </c>
      <c r="B3670" s="53">
        <v>875</v>
      </c>
      <c r="C3670" s="38" t="s">
        <v>11853</v>
      </c>
      <c r="D3670" s="38" t="s">
        <v>192</v>
      </c>
      <c r="E3670" s="38" t="s">
        <v>10515</v>
      </c>
      <c r="F3670" s="38" t="s">
        <v>13257</v>
      </c>
      <c r="G3670" s="221" t="s">
        <v>10516</v>
      </c>
      <c r="H3670" s="38" t="s">
        <v>14236</v>
      </c>
      <c r="I3670" s="221">
        <v>4.0686</v>
      </c>
      <c r="J3670" s="212" t="s">
        <v>17850</v>
      </c>
      <c r="K3670" s="53"/>
    </row>
    <row r="3671" spans="1:11" ht="31.2">
      <c r="A3671" s="53">
        <v>2137</v>
      </c>
      <c r="B3671" s="53">
        <v>876</v>
      </c>
      <c r="C3671" s="38" t="s">
        <v>11850</v>
      </c>
      <c r="D3671" s="38" t="s">
        <v>162</v>
      </c>
      <c r="E3671" s="38" t="s">
        <v>10515</v>
      </c>
      <c r="F3671" s="38" t="s">
        <v>11873</v>
      </c>
      <c r="G3671" s="221" t="s">
        <v>10516</v>
      </c>
      <c r="H3671" s="38" t="s">
        <v>14237</v>
      </c>
      <c r="I3671" s="221">
        <v>6.8916000000000004</v>
      </c>
      <c r="J3671" s="212" t="s">
        <v>17850</v>
      </c>
      <c r="K3671" s="53"/>
    </row>
    <row r="3672" spans="1:11" ht="31.2">
      <c r="A3672" s="53">
        <v>2138</v>
      </c>
      <c r="B3672" s="53">
        <v>877</v>
      </c>
      <c r="C3672" s="38" t="s">
        <v>11853</v>
      </c>
      <c r="D3672" s="38" t="s">
        <v>192</v>
      </c>
      <c r="E3672" s="38" t="s">
        <v>10515</v>
      </c>
      <c r="F3672" s="38" t="s">
        <v>13256</v>
      </c>
      <c r="G3672" s="221" t="s">
        <v>10516</v>
      </c>
      <c r="H3672" s="38" t="s">
        <v>14238</v>
      </c>
      <c r="I3672" s="221">
        <v>4.5922999999999998</v>
      </c>
      <c r="J3672" s="212" t="s">
        <v>17850</v>
      </c>
      <c r="K3672" s="53"/>
    </row>
    <row r="3673" spans="1:11" ht="31.2">
      <c r="A3673" s="53">
        <v>2139</v>
      </c>
      <c r="B3673" s="53">
        <v>878</v>
      </c>
      <c r="C3673" s="38" t="s">
        <v>11850</v>
      </c>
      <c r="D3673" s="38" t="s">
        <v>162</v>
      </c>
      <c r="E3673" s="38" t="s">
        <v>10515</v>
      </c>
      <c r="F3673" s="38" t="s">
        <v>11873</v>
      </c>
      <c r="G3673" s="221" t="s">
        <v>10516</v>
      </c>
      <c r="H3673" s="38" t="s">
        <v>14239</v>
      </c>
      <c r="I3673" s="221">
        <v>7.3324999999999996</v>
      </c>
      <c r="J3673" s="212" t="s">
        <v>17850</v>
      </c>
      <c r="K3673" s="53"/>
    </row>
    <row r="3674" spans="1:11" ht="31.2">
      <c r="A3674" s="53">
        <v>2140</v>
      </c>
      <c r="B3674" s="53">
        <v>879</v>
      </c>
      <c r="C3674" s="38" t="s">
        <v>11850</v>
      </c>
      <c r="D3674" s="38" t="s">
        <v>162</v>
      </c>
      <c r="E3674" s="38" t="s">
        <v>10518</v>
      </c>
      <c r="F3674" s="38" t="s">
        <v>13303</v>
      </c>
      <c r="G3674" s="221" t="s">
        <v>10516</v>
      </c>
      <c r="H3674" s="38" t="s">
        <v>14240</v>
      </c>
      <c r="I3674" s="221">
        <v>2</v>
      </c>
      <c r="J3674" s="212" t="s">
        <v>17850</v>
      </c>
      <c r="K3674" s="53"/>
    </row>
    <row r="3675" spans="1:11" ht="31.2">
      <c r="A3675" s="53">
        <v>2141</v>
      </c>
      <c r="B3675" s="53">
        <v>880</v>
      </c>
      <c r="C3675" s="38" t="s">
        <v>11853</v>
      </c>
      <c r="D3675" s="38" t="s">
        <v>192</v>
      </c>
      <c r="E3675" s="38" t="s">
        <v>10515</v>
      </c>
      <c r="F3675" s="38" t="s">
        <v>13257</v>
      </c>
      <c r="G3675" s="221" t="s">
        <v>10516</v>
      </c>
      <c r="H3675" s="38" t="s">
        <v>14242</v>
      </c>
      <c r="I3675" s="221">
        <v>3.2568000000000001</v>
      </c>
      <c r="J3675" s="212" t="s">
        <v>17850</v>
      </c>
      <c r="K3675" s="53"/>
    </row>
    <row r="3676" spans="1:11" ht="31.2">
      <c r="A3676" s="53">
        <v>2142</v>
      </c>
      <c r="B3676" s="53">
        <v>881</v>
      </c>
      <c r="C3676" s="38" t="s">
        <v>11853</v>
      </c>
      <c r="D3676" s="38" t="s">
        <v>192</v>
      </c>
      <c r="E3676" s="38" t="s">
        <v>10515</v>
      </c>
      <c r="F3676" s="38" t="s">
        <v>13256</v>
      </c>
      <c r="G3676" s="221" t="s">
        <v>10516</v>
      </c>
      <c r="H3676" s="38" t="s">
        <v>14243</v>
      </c>
      <c r="I3676" s="221">
        <v>4.6612999999999998</v>
      </c>
      <c r="J3676" s="212" t="s">
        <v>17850</v>
      </c>
      <c r="K3676" s="53"/>
    </row>
    <row r="3677" spans="1:11" ht="31.2">
      <c r="A3677" s="53">
        <v>2143</v>
      </c>
      <c r="B3677" s="53">
        <v>882</v>
      </c>
      <c r="C3677" s="38" t="s">
        <v>11853</v>
      </c>
      <c r="D3677" s="38" t="s">
        <v>192</v>
      </c>
      <c r="E3677" s="38" t="s">
        <v>10518</v>
      </c>
      <c r="F3677" s="38" t="s">
        <v>13262</v>
      </c>
      <c r="G3677" s="221" t="s">
        <v>10516</v>
      </c>
      <c r="H3677" s="38" t="s">
        <v>14244</v>
      </c>
      <c r="I3677" s="221">
        <v>1.7529999999999999</v>
      </c>
      <c r="J3677" s="212" t="s">
        <v>17850</v>
      </c>
      <c r="K3677" s="53"/>
    </row>
    <row r="3678" spans="1:11" ht="31.2">
      <c r="A3678" s="53">
        <v>2144</v>
      </c>
      <c r="B3678" s="53">
        <v>883</v>
      </c>
      <c r="C3678" s="38" t="s">
        <v>11853</v>
      </c>
      <c r="D3678" s="38" t="s">
        <v>192</v>
      </c>
      <c r="E3678" s="38" t="s">
        <v>10515</v>
      </c>
      <c r="F3678" s="38" t="s">
        <v>13257</v>
      </c>
      <c r="G3678" s="221" t="s">
        <v>10516</v>
      </c>
      <c r="H3678" s="38" t="s">
        <v>14245</v>
      </c>
      <c r="I3678" s="221">
        <v>6.2092999999999998</v>
      </c>
      <c r="J3678" s="212" t="s">
        <v>17850</v>
      </c>
      <c r="K3678" s="53"/>
    </row>
    <row r="3679" spans="1:11" ht="31.2">
      <c r="A3679" s="53">
        <v>2145</v>
      </c>
      <c r="B3679" s="53">
        <v>884</v>
      </c>
      <c r="C3679" s="38" t="s">
        <v>11853</v>
      </c>
      <c r="D3679" s="38" t="s">
        <v>192</v>
      </c>
      <c r="E3679" s="38" t="s">
        <v>10515</v>
      </c>
      <c r="F3679" s="38" t="s">
        <v>13257</v>
      </c>
      <c r="G3679" s="221" t="s">
        <v>10516</v>
      </c>
      <c r="H3679" s="38" t="s">
        <v>14246</v>
      </c>
      <c r="I3679" s="221">
        <v>1.9487000000000001</v>
      </c>
      <c r="J3679" s="212" t="s">
        <v>17850</v>
      </c>
      <c r="K3679" s="53"/>
    </row>
    <row r="3680" spans="1:11" ht="31.2">
      <c r="A3680" s="53">
        <v>2146</v>
      </c>
      <c r="B3680" s="53">
        <v>885</v>
      </c>
      <c r="C3680" s="38" t="s">
        <v>11853</v>
      </c>
      <c r="D3680" s="38" t="s">
        <v>192</v>
      </c>
      <c r="E3680" s="38" t="s">
        <v>10515</v>
      </c>
      <c r="F3680" s="38" t="s">
        <v>13255</v>
      </c>
      <c r="G3680" s="221" t="s">
        <v>10516</v>
      </c>
      <c r="H3680" s="38" t="s">
        <v>14247</v>
      </c>
      <c r="I3680" s="221">
        <v>6.3396999999999997</v>
      </c>
      <c r="J3680" s="212" t="s">
        <v>17850</v>
      </c>
      <c r="K3680" s="53"/>
    </row>
    <row r="3681" spans="1:11" ht="31.2">
      <c r="A3681" s="53">
        <v>2147</v>
      </c>
      <c r="B3681" s="53">
        <v>886</v>
      </c>
      <c r="C3681" s="38" t="s">
        <v>11853</v>
      </c>
      <c r="D3681" s="38" t="s">
        <v>192</v>
      </c>
      <c r="E3681" s="38" t="s">
        <v>10515</v>
      </c>
      <c r="F3681" s="38" t="s">
        <v>13257</v>
      </c>
      <c r="G3681" s="221" t="s">
        <v>10516</v>
      </c>
      <c r="H3681" s="38" t="s">
        <v>14248</v>
      </c>
      <c r="I3681" s="221">
        <v>5.2915999999999999</v>
      </c>
      <c r="J3681" s="212" t="s">
        <v>17850</v>
      </c>
      <c r="K3681" s="53"/>
    </row>
    <row r="3682" spans="1:11" ht="31.2">
      <c r="A3682" s="53">
        <v>2148</v>
      </c>
      <c r="B3682" s="53">
        <v>887</v>
      </c>
      <c r="C3682" s="38" t="s">
        <v>11853</v>
      </c>
      <c r="D3682" s="38" t="s">
        <v>192</v>
      </c>
      <c r="E3682" s="38" t="s">
        <v>10515</v>
      </c>
      <c r="F3682" s="38" t="s">
        <v>13255</v>
      </c>
      <c r="G3682" s="221" t="s">
        <v>10516</v>
      </c>
      <c r="H3682" s="38" t="s">
        <v>14249</v>
      </c>
      <c r="I3682" s="221">
        <v>5.84</v>
      </c>
      <c r="J3682" s="212" t="s">
        <v>17850</v>
      </c>
      <c r="K3682" s="53"/>
    </row>
    <row r="3683" spans="1:11" ht="31.2">
      <c r="A3683" s="53">
        <v>2149</v>
      </c>
      <c r="B3683" s="53">
        <v>888</v>
      </c>
      <c r="C3683" s="38" t="s">
        <v>11853</v>
      </c>
      <c r="D3683" s="38" t="s">
        <v>191</v>
      </c>
      <c r="E3683" s="38" t="s">
        <v>10515</v>
      </c>
      <c r="F3683" s="38" t="s">
        <v>13271</v>
      </c>
      <c r="G3683" s="221" t="s">
        <v>10516</v>
      </c>
      <c r="H3683" s="38" t="s">
        <v>14250</v>
      </c>
      <c r="I3683" s="221">
        <v>2.9649000000000001</v>
      </c>
      <c r="J3683" s="212" t="s">
        <v>17850</v>
      </c>
      <c r="K3683" s="53"/>
    </row>
    <row r="3684" spans="1:11" ht="31.2">
      <c r="A3684" s="53">
        <v>2150</v>
      </c>
      <c r="B3684" s="53">
        <v>889</v>
      </c>
      <c r="C3684" s="38" t="s">
        <v>11853</v>
      </c>
      <c r="D3684" s="38" t="s">
        <v>192</v>
      </c>
      <c r="E3684" s="38" t="s">
        <v>10515</v>
      </c>
      <c r="F3684" s="38" t="s">
        <v>13256</v>
      </c>
      <c r="G3684" s="221" t="s">
        <v>10516</v>
      </c>
      <c r="H3684" s="38" t="s">
        <v>14251</v>
      </c>
      <c r="I3684" s="221">
        <v>4.1707000000000001</v>
      </c>
      <c r="J3684" s="212" t="s">
        <v>17850</v>
      </c>
      <c r="K3684" s="53"/>
    </row>
    <row r="3685" spans="1:11" ht="46.8">
      <c r="A3685" s="53">
        <v>2151</v>
      </c>
      <c r="B3685" s="53">
        <v>890</v>
      </c>
      <c r="C3685" s="38" t="s">
        <v>11853</v>
      </c>
      <c r="D3685" s="38" t="s">
        <v>191</v>
      </c>
      <c r="E3685" s="38" t="s">
        <v>10515</v>
      </c>
      <c r="F3685" s="38" t="s">
        <v>13261</v>
      </c>
      <c r="G3685" s="221" t="s">
        <v>10516</v>
      </c>
      <c r="H3685" s="38" t="s">
        <v>14252</v>
      </c>
      <c r="I3685" s="221">
        <v>157.9965</v>
      </c>
      <c r="J3685" s="212" t="s">
        <v>17850</v>
      </c>
      <c r="K3685" s="53"/>
    </row>
    <row r="3686" spans="1:11" ht="31.2">
      <c r="A3686" s="53">
        <v>2152</v>
      </c>
      <c r="B3686" s="53">
        <v>891</v>
      </c>
      <c r="C3686" s="38" t="s">
        <v>11853</v>
      </c>
      <c r="D3686" s="38" t="s">
        <v>192</v>
      </c>
      <c r="E3686" s="38" t="s">
        <v>10515</v>
      </c>
      <c r="F3686" s="38" t="s">
        <v>13256</v>
      </c>
      <c r="G3686" s="221" t="s">
        <v>10516</v>
      </c>
      <c r="H3686" s="38" t="s">
        <v>14253</v>
      </c>
      <c r="I3686" s="221">
        <v>5.4142000000000001</v>
      </c>
      <c r="J3686" s="212" t="s">
        <v>17850</v>
      </c>
      <c r="K3686" s="53"/>
    </row>
    <row r="3687" spans="1:11" ht="31.2">
      <c r="A3687" s="53">
        <v>2153</v>
      </c>
      <c r="B3687" s="53">
        <v>892</v>
      </c>
      <c r="C3687" s="38" t="s">
        <v>11853</v>
      </c>
      <c r="D3687" s="38" t="s">
        <v>192</v>
      </c>
      <c r="E3687" s="38" t="s">
        <v>10515</v>
      </c>
      <c r="F3687" s="38" t="s">
        <v>13257</v>
      </c>
      <c r="G3687" s="221" t="s">
        <v>10516</v>
      </c>
      <c r="H3687" s="38" t="s">
        <v>14254</v>
      </c>
      <c r="I3687" s="221">
        <v>7.5919999999999996</v>
      </c>
      <c r="J3687" s="212" t="s">
        <v>17850</v>
      </c>
      <c r="K3687" s="53"/>
    </row>
    <row r="3688" spans="1:11" ht="31.2">
      <c r="A3688" s="53">
        <v>2154</v>
      </c>
      <c r="B3688" s="53">
        <v>893</v>
      </c>
      <c r="C3688" s="38" t="s">
        <v>11850</v>
      </c>
      <c r="D3688" s="38" t="s">
        <v>162</v>
      </c>
      <c r="E3688" s="38" t="s">
        <v>10515</v>
      </c>
      <c r="F3688" s="38" t="s">
        <v>13304</v>
      </c>
      <c r="G3688" s="221" t="s">
        <v>10516</v>
      </c>
      <c r="H3688" s="38" t="s">
        <v>14255</v>
      </c>
      <c r="I3688" s="221">
        <v>7.7770000000000001</v>
      </c>
      <c r="J3688" s="212" t="s">
        <v>17850</v>
      </c>
      <c r="K3688" s="53"/>
    </row>
    <row r="3689" spans="1:11" ht="31.2">
      <c r="A3689" s="53">
        <v>2155</v>
      </c>
      <c r="B3689" s="53">
        <v>894</v>
      </c>
      <c r="C3689" s="38" t="s">
        <v>11850</v>
      </c>
      <c r="D3689" s="38" t="s">
        <v>162</v>
      </c>
      <c r="E3689" s="38" t="s">
        <v>10515</v>
      </c>
      <c r="F3689" s="38" t="s">
        <v>11873</v>
      </c>
      <c r="G3689" s="221" t="s">
        <v>10516</v>
      </c>
      <c r="H3689" s="38" t="s">
        <v>14256</v>
      </c>
      <c r="I3689" s="221">
        <v>0.79</v>
      </c>
      <c r="J3689" s="212" t="s">
        <v>17850</v>
      </c>
      <c r="K3689" s="53"/>
    </row>
    <row r="3690" spans="1:11" ht="31.2">
      <c r="A3690" s="53">
        <v>2156</v>
      </c>
      <c r="B3690" s="53">
        <v>895</v>
      </c>
      <c r="C3690" s="38" t="s">
        <v>11853</v>
      </c>
      <c r="D3690" s="38" t="s">
        <v>192</v>
      </c>
      <c r="E3690" s="38" t="s">
        <v>10515</v>
      </c>
      <c r="F3690" s="38" t="s">
        <v>13257</v>
      </c>
      <c r="G3690" s="221" t="s">
        <v>10516</v>
      </c>
      <c r="H3690" s="38" t="s">
        <v>14257</v>
      </c>
      <c r="I3690" s="221">
        <v>5.0016999999999996</v>
      </c>
      <c r="J3690" s="212" t="s">
        <v>17850</v>
      </c>
      <c r="K3690" s="53"/>
    </row>
    <row r="3691" spans="1:11" ht="31.2">
      <c r="A3691" s="53">
        <v>2157</v>
      </c>
      <c r="B3691" s="53">
        <v>896</v>
      </c>
      <c r="C3691" s="38" t="s">
        <v>11853</v>
      </c>
      <c r="D3691" s="38" t="s">
        <v>192</v>
      </c>
      <c r="E3691" s="38" t="s">
        <v>10515</v>
      </c>
      <c r="F3691" s="38" t="s">
        <v>13257</v>
      </c>
      <c r="G3691" s="221" t="s">
        <v>10516</v>
      </c>
      <c r="H3691" s="38" t="s">
        <v>14258</v>
      </c>
      <c r="I3691" s="221">
        <v>6.0098000000000003</v>
      </c>
      <c r="J3691" s="212" t="s">
        <v>17850</v>
      </c>
      <c r="K3691" s="53"/>
    </row>
    <row r="3692" spans="1:11" ht="31.2">
      <c r="A3692" s="53">
        <v>2158</v>
      </c>
      <c r="B3692" s="53">
        <v>897</v>
      </c>
      <c r="C3692" s="38" t="s">
        <v>11853</v>
      </c>
      <c r="D3692" s="38" t="s">
        <v>192</v>
      </c>
      <c r="E3692" s="38" t="s">
        <v>10515</v>
      </c>
      <c r="F3692" s="38" t="s">
        <v>13257</v>
      </c>
      <c r="G3692" s="221" t="s">
        <v>10516</v>
      </c>
      <c r="H3692" s="38" t="s">
        <v>14259</v>
      </c>
      <c r="I3692" s="221">
        <v>5.2915999999999999</v>
      </c>
      <c r="J3692" s="212" t="s">
        <v>17850</v>
      </c>
      <c r="K3692" s="53"/>
    </row>
    <row r="3693" spans="1:11" ht="31.2">
      <c r="A3693" s="53">
        <v>2159</v>
      </c>
      <c r="B3693" s="53">
        <v>898</v>
      </c>
      <c r="C3693" s="38" t="s">
        <v>11853</v>
      </c>
      <c r="D3693" s="38" t="s">
        <v>192</v>
      </c>
      <c r="E3693" s="38" t="s">
        <v>10515</v>
      </c>
      <c r="F3693" s="38" t="s">
        <v>13255</v>
      </c>
      <c r="G3693" s="221" t="s">
        <v>10516</v>
      </c>
      <c r="H3693" s="38" t="s">
        <v>14260</v>
      </c>
      <c r="I3693" s="221">
        <v>5.56</v>
      </c>
      <c r="J3693" s="212" t="s">
        <v>17850</v>
      </c>
      <c r="K3693" s="53"/>
    </row>
    <row r="3694" spans="1:11" ht="31.2">
      <c r="A3694" s="53">
        <v>2160</v>
      </c>
      <c r="B3694" s="53">
        <v>899</v>
      </c>
      <c r="C3694" s="38" t="s">
        <v>11853</v>
      </c>
      <c r="D3694" s="38" t="s">
        <v>192</v>
      </c>
      <c r="E3694" s="38" t="s">
        <v>10515</v>
      </c>
      <c r="F3694" s="38" t="s">
        <v>13255</v>
      </c>
      <c r="G3694" s="221" t="s">
        <v>10516</v>
      </c>
      <c r="H3694" s="38" t="s">
        <v>14261</v>
      </c>
      <c r="I3694" s="221">
        <v>5.8941999999999997</v>
      </c>
      <c r="J3694" s="212" t="s">
        <v>17850</v>
      </c>
      <c r="K3694" s="53"/>
    </row>
    <row r="3695" spans="1:11" ht="31.2">
      <c r="A3695" s="53">
        <v>2161</v>
      </c>
      <c r="B3695" s="53">
        <v>900</v>
      </c>
      <c r="C3695" s="38" t="s">
        <v>11853</v>
      </c>
      <c r="D3695" s="38" t="s">
        <v>192</v>
      </c>
      <c r="E3695" s="38" t="s">
        <v>10515</v>
      </c>
      <c r="F3695" s="38" t="s">
        <v>13257</v>
      </c>
      <c r="G3695" s="221" t="s">
        <v>10516</v>
      </c>
      <c r="H3695" s="38" t="s">
        <v>14262</v>
      </c>
      <c r="I3695" s="221">
        <v>5.2991000000000001</v>
      </c>
      <c r="J3695" s="212" t="s">
        <v>17850</v>
      </c>
      <c r="K3695" s="53"/>
    </row>
    <row r="3696" spans="1:11" ht="31.2">
      <c r="A3696" s="53">
        <v>2162</v>
      </c>
      <c r="B3696" s="53">
        <v>901</v>
      </c>
      <c r="C3696" s="38" t="s">
        <v>11853</v>
      </c>
      <c r="D3696" s="38" t="s">
        <v>194</v>
      </c>
      <c r="E3696" s="38" t="s">
        <v>10515</v>
      </c>
      <c r="F3696" s="38" t="s">
        <v>13257</v>
      </c>
      <c r="G3696" s="221" t="s">
        <v>10516</v>
      </c>
      <c r="H3696" s="38" t="s">
        <v>14263</v>
      </c>
      <c r="I3696" s="221">
        <v>2.8654999999999999</v>
      </c>
      <c r="J3696" s="212" t="s">
        <v>17850</v>
      </c>
      <c r="K3696" s="53"/>
    </row>
    <row r="3697" spans="1:11" ht="46.8">
      <c r="A3697" s="53">
        <v>2163</v>
      </c>
      <c r="B3697" s="53">
        <v>902</v>
      </c>
      <c r="C3697" s="38" t="s">
        <v>11853</v>
      </c>
      <c r="D3697" s="38" t="s">
        <v>188</v>
      </c>
      <c r="E3697" s="38" t="s">
        <v>10515</v>
      </c>
      <c r="F3697" s="38" t="s">
        <v>13281</v>
      </c>
      <c r="G3697" s="221" t="s">
        <v>10516</v>
      </c>
      <c r="H3697" s="38" t="s">
        <v>14264</v>
      </c>
      <c r="I3697" s="221">
        <v>6.8028000000000004</v>
      </c>
      <c r="J3697" s="212" t="s">
        <v>17850</v>
      </c>
      <c r="K3697" s="53"/>
    </row>
    <row r="3698" spans="1:11" ht="31.2">
      <c r="A3698" s="53">
        <v>2164</v>
      </c>
      <c r="B3698" s="53">
        <v>903</v>
      </c>
      <c r="C3698" s="38" t="s">
        <v>11850</v>
      </c>
      <c r="D3698" s="38" t="s">
        <v>162</v>
      </c>
      <c r="E3698" s="38" t="s">
        <v>10515</v>
      </c>
      <c r="F3698" s="38" t="s">
        <v>11873</v>
      </c>
      <c r="G3698" s="221" t="s">
        <v>10516</v>
      </c>
      <c r="H3698" s="38" t="s">
        <v>14265</v>
      </c>
      <c r="I3698" s="221">
        <v>0.79</v>
      </c>
      <c r="J3698" s="212" t="s">
        <v>17850</v>
      </c>
      <c r="K3698" s="53"/>
    </row>
    <row r="3699" spans="1:11" ht="31.2">
      <c r="A3699" s="53">
        <v>2165</v>
      </c>
      <c r="B3699" s="53">
        <v>904</v>
      </c>
      <c r="C3699" s="38" t="s">
        <v>11853</v>
      </c>
      <c r="D3699" s="38" t="s">
        <v>192</v>
      </c>
      <c r="E3699" s="38" t="s">
        <v>10515</v>
      </c>
      <c r="F3699" s="38" t="s">
        <v>13255</v>
      </c>
      <c r="G3699" s="221" t="s">
        <v>10516</v>
      </c>
      <c r="H3699" s="38" t="s">
        <v>14266</v>
      </c>
      <c r="I3699" s="221">
        <v>5.56</v>
      </c>
      <c r="J3699" s="212" t="s">
        <v>17850</v>
      </c>
      <c r="K3699" s="53"/>
    </row>
    <row r="3700" spans="1:11" ht="31.2">
      <c r="A3700" s="53">
        <v>2166</v>
      </c>
      <c r="B3700" s="53">
        <v>905</v>
      </c>
      <c r="C3700" s="38" t="s">
        <v>11853</v>
      </c>
      <c r="D3700" s="38" t="s">
        <v>192</v>
      </c>
      <c r="E3700" s="38" t="s">
        <v>10515</v>
      </c>
      <c r="F3700" s="38" t="s">
        <v>13257</v>
      </c>
      <c r="G3700" s="221" t="s">
        <v>10516</v>
      </c>
      <c r="H3700" s="38" t="s">
        <v>14267</v>
      </c>
      <c r="I3700" s="221">
        <v>2.8136999999999999</v>
      </c>
      <c r="J3700" s="212" t="s">
        <v>17850</v>
      </c>
      <c r="K3700" s="53"/>
    </row>
    <row r="3701" spans="1:11" ht="31.2">
      <c r="A3701" s="53">
        <v>2167</v>
      </c>
      <c r="B3701" s="53">
        <v>906</v>
      </c>
      <c r="C3701" s="38" t="s">
        <v>11853</v>
      </c>
      <c r="D3701" s="38" t="s">
        <v>192</v>
      </c>
      <c r="E3701" s="38" t="s">
        <v>10515</v>
      </c>
      <c r="F3701" s="38" t="s">
        <v>13257</v>
      </c>
      <c r="G3701" s="221" t="s">
        <v>10516</v>
      </c>
      <c r="H3701" s="38" t="s">
        <v>14268</v>
      </c>
      <c r="I3701" s="221">
        <v>6.1413000000000002</v>
      </c>
      <c r="J3701" s="212" t="s">
        <v>17850</v>
      </c>
      <c r="K3701" s="53"/>
    </row>
    <row r="3702" spans="1:11" ht="31.2">
      <c r="A3702" s="53">
        <v>2168</v>
      </c>
      <c r="B3702" s="53">
        <v>907</v>
      </c>
      <c r="C3702" s="38" t="s">
        <v>11850</v>
      </c>
      <c r="D3702" s="38" t="s">
        <v>160</v>
      </c>
      <c r="E3702" s="38" t="s">
        <v>10515</v>
      </c>
      <c r="F3702" s="38" t="s">
        <v>13305</v>
      </c>
      <c r="G3702" s="221" t="s">
        <v>10516</v>
      </c>
      <c r="H3702" s="38" t="s">
        <v>14269</v>
      </c>
      <c r="I3702" s="221">
        <v>8.5859000000000005</v>
      </c>
      <c r="J3702" s="212" t="s">
        <v>17850</v>
      </c>
      <c r="K3702" s="53"/>
    </row>
    <row r="3703" spans="1:11" ht="31.2">
      <c r="A3703" s="53">
        <v>2169</v>
      </c>
      <c r="B3703" s="53">
        <v>908</v>
      </c>
      <c r="C3703" s="38" t="s">
        <v>11853</v>
      </c>
      <c r="D3703" s="38" t="s">
        <v>192</v>
      </c>
      <c r="E3703" s="38" t="s">
        <v>10515</v>
      </c>
      <c r="F3703" s="38" t="s">
        <v>13257</v>
      </c>
      <c r="G3703" s="221" t="s">
        <v>10516</v>
      </c>
      <c r="H3703" s="38" t="s">
        <v>14270</v>
      </c>
      <c r="I3703" s="221">
        <v>4.2606000000000002</v>
      </c>
      <c r="J3703" s="212" t="s">
        <v>17850</v>
      </c>
      <c r="K3703" s="53"/>
    </row>
    <row r="3704" spans="1:11" ht="31.2">
      <c r="A3704" s="53">
        <v>2170</v>
      </c>
      <c r="B3704" s="53">
        <v>909</v>
      </c>
      <c r="C3704" s="38" t="s">
        <v>11850</v>
      </c>
      <c r="D3704" s="38" t="s">
        <v>160</v>
      </c>
      <c r="E3704" s="38" t="s">
        <v>10515</v>
      </c>
      <c r="F3704" s="38" t="s">
        <v>13306</v>
      </c>
      <c r="G3704" s="221" t="s">
        <v>10516</v>
      </c>
      <c r="H3704" s="38" t="s">
        <v>14271</v>
      </c>
      <c r="I3704" s="221">
        <v>9.2439</v>
      </c>
      <c r="J3704" s="212" t="s">
        <v>17850</v>
      </c>
      <c r="K3704" s="53"/>
    </row>
    <row r="3705" spans="1:11" ht="31.2">
      <c r="A3705" s="53">
        <v>2171</v>
      </c>
      <c r="B3705" s="53">
        <v>910</v>
      </c>
      <c r="C3705" s="38" t="s">
        <v>11853</v>
      </c>
      <c r="D3705" s="38" t="s">
        <v>192</v>
      </c>
      <c r="E3705" s="38" t="s">
        <v>10518</v>
      </c>
      <c r="F3705" s="38" t="s">
        <v>13262</v>
      </c>
      <c r="G3705" s="221" t="s">
        <v>10516</v>
      </c>
      <c r="H3705" s="38" t="s">
        <v>14272</v>
      </c>
      <c r="I3705" s="221">
        <v>1.7529999999999999</v>
      </c>
      <c r="J3705" s="212" t="s">
        <v>17850</v>
      </c>
      <c r="K3705" s="53"/>
    </row>
    <row r="3706" spans="1:11" ht="31.2">
      <c r="A3706" s="53">
        <v>2172</v>
      </c>
      <c r="B3706" s="53">
        <v>911</v>
      </c>
      <c r="C3706" s="38" t="s">
        <v>11853</v>
      </c>
      <c r="D3706" s="38" t="s">
        <v>192</v>
      </c>
      <c r="E3706" s="38" t="s">
        <v>10515</v>
      </c>
      <c r="F3706" s="38" t="s">
        <v>13255</v>
      </c>
      <c r="G3706" s="221" t="s">
        <v>10516</v>
      </c>
      <c r="H3706" s="38" t="s">
        <v>14273</v>
      </c>
      <c r="I3706" s="221">
        <v>5.62</v>
      </c>
      <c r="J3706" s="212" t="s">
        <v>17850</v>
      </c>
      <c r="K3706" s="53"/>
    </row>
    <row r="3707" spans="1:11" ht="31.2">
      <c r="A3707" s="53">
        <v>2173</v>
      </c>
      <c r="B3707" s="53">
        <v>912</v>
      </c>
      <c r="C3707" s="38" t="s">
        <v>11853</v>
      </c>
      <c r="D3707" s="38" t="s">
        <v>192</v>
      </c>
      <c r="E3707" s="38" t="s">
        <v>10515</v>
      </c>
      <c r="F3707" s="38" t="s">
        <v>13257</v>
      </c>
      <c r="G3707" s="221" t="s">
        <v>10516</v>
      </c>
      <c r="H3707" s="38" t="s">
        <v>14274</v>
      </c>
      <c r="I3707" s="221">
        <v>6.7657999999999996</v>
      </c>
      <c r="J3707" s="212" t="s">
        <v>17850</v>
      </c>
      <c r="K3707" s="53"/>
    </row>
    <row r="3708" spans="1:11" ht="31.2">
      <c r="A3708" s="53">
        <v>2174</v>
      </c>
      <c r="B3708" s="53">
        <v>913</v>
      </c>
      <c r="C3708" s="38" t="s">
        <v>11853</v>
      </c>
      <c r="D3708" s="38" t="s">
        <v>192</v>
      </c>
      <c r="E3708" s="38" t="s">
        <v>10515</v>
      </c>
      <c r="F3708" s="38" t="s">
        <v>13255</v>
      </c>
      <c r="G3708" s="221" t="s">
        <v>10516</v>
      </c>
      <c r="H3708" s="38" t="s">
        <v>14275</v>
      </c>
      <c r="I3708" s="221">
        <v>5.86</v>
      </c>
      <c r="J3708" s="212" t="s">
        <v>17850</v>
      </c>
      <c r="K3708" s="53"/>
    </row>
    <row r="3709" spans="1:11" ht="31.2">
      <c r="A3709" s="53">
        <v>2175</v>
      </c>
      <c r="B3709" s="53">
        <v>914</v>
      </c>
      <c r="C3709" s="38" t="s">
        <v>11853</v>
      </c>
      <c r="D3709" s="38" t="s">
        <v>192</v>
      </c>
      <c r="E3709" s="38" t="s">
        <v>10515</v>
      </c>
      <c r="F3709" s="38" t="s">
        <v>13256</v>
      </c>
      <c r="G3709" s="221" t="s">
        <v>10516</v>
      </c>
      <c r="H3709" s="38" t="s">
        <v>14276</v>
      </c>
      <c r="I3709" s="221">
        <v>5.73</v>
      </c>
      <c r="J3709" s="212" t="s">
        <v>17850</v>
      </c>
      <c r="K3709" s="53"/>
    </row>
    <row r="3710" spans="1:11" ht="31.2">
      <c r="A3710" s="53">
        <v>2176</v>
      </c>
      <c r="B3710" s="53">
        <v>915</v>
      </c>
      <c r="C3710" s="38" t="s">
        <v>11850</v>
      </c>
      <c r="D3710" s="38" t="s">
        <v>162</v>
      </c>
      <c r="E3710" s="38" t="s">
        <v>10515</v>
      </c>
      <c r="F3710" s="38" t="s">
        <v>11873</v>
      </c>
      <c r="G3710" s="221" t="s">
        <v>10516</v>
      </c>
      <c r="H3710" s="38" t="s">
        <v>14277</v>
      </c>
      <c r="I3710" s="221">
        <v>6.8362999999999996</v>
      </c>
      <c r="J3710" s="212" t="s">
        <v>17850</v>
      </c>
      <c r="K3710" s="53"/>
    </row>
    <row r="3711" spans="1:11" ht="31.2">
      <c r="A3711" s="53">
        <v>2177</v>
      </c>
      <c r="B3711" s="53">
        <v>916</v>
      </c>
      <c r="C3711" s="38" t="s">
        <v>11853</v>
      </c>
      <c r="D3711" s="38" t="s">
        <v>192</v>
      </c>
      <c r="E3711" s="38" t="s">
        <v>10515</v>
      </c>
      <c r="F3711" s="38" t="s">
        <v>13257</v>
      </c>
      <c r="G3711" s="221" t="s">
        <v>10516</v>
      </c>
      <c r="H3711" s="38" t="s">
        <v>14278</v>
      </c>
      <c r="I3711" s="221">
        <v>5.6601999999999997</v>
      </c>
      <c r="J3711" s="212" t="s">
        <v>17850</v>
      </c>
      <c r="K3711" s="53"/>
    </row>
    <row r="3712" spans="1:11" ht="31.2">
      <c r="A3712" s="53">
        <v>2178</v>
      </c>
      <c r="B3712" s="53">
        <v>917</v>
      </c>
      <c r="C3712" s="38" t="s">
        <v>11853</v>
      </c>
      <c r="D3712" s="38" t="s">
        <v>192</v>
      </c>
      <c r="E3712" s="38" t="s">
        <v>10515</v>
      </c>
      <c r="F3712" s="38" t="s">
        <v>13255</v>
      </c>
      <c r="G3712" s="221" t="s">
        <v>10516</v>
      </c>
      <c r="H3712" s="38" t="s">
        <v>14279</v>
      </c>
      <c r="I3712" s="221">
        <v>5.56</v>
      </c>
      <c r="J3712" s="212" t="s">
        <v>17850</v>
      </c>
      <c r="K3712" s="53"/>
    </row>
    <row r="3713" spans="1:11" ht="31.2">
      <c r="A3713" s="53">
        <v>2179</v>
      </c>
      <c r="B3713" s="53">
        <v>918</v>
      </c>
      <c r="C3713" s="38" t="s">
        <v>11850</v>
      </c>
      <c r="D3713" s="38" t="s">
        <v>160</v>
      </c>
      <c r="E3713" s="38" t="s">
        <v>10515</v>
      </c>
      <c r="F3713" s="38" t="s">
        <v>13307</v>
      </c>
      <c r="G3713" s="221" t="s">
        <v>10516</v>
      </c>
      <c r="H3713" s="38" t="s">
        <v>14280</v>
      </c>
      <c r="I3713" s="221">
        <v>4.5286</v>
      </c>
      <c r="J3713" s="212" t="s">
        <v>17850</v>
      </c>
      <c r="K3713" s="53"/>
    </row>
    <row r="3714" spans="1:11" ht="31.2">
      <c r="A3714" s="53">
        <v>2180</v>
      </c>
      <c r="B3714" s="53">
        <v>919</v>
      </c>
      <c r="C3714" s="38" t="s">
        <v>11850</v>
      </c>
      <c r="D3714" s="38" t="s">
        <v>162</v>
      </c>
      <c r="E3714" s="38" t="s">
        <v>10515</v>
      </c>
      <c r="F3714" s="38" t="s">
        <v>11873</v>
      </c>
      <c r="G3714" s="221" t="s">
        <v>10516</v>
      </c>
      <c r="H3714" s="38" t="s">
        <v>14281</v>
      </c>
      <c r="I3714" s="221">
        <v>6.8362999999999996</v>
      </c>
      <c r="J3714" s="212" t="s">
        <v>17850</v>
      </c>
      <c r="K3714" s="53"/>
    </row>
    <row r="3715" spans="1:11" ht="31.2">
      <c r="A3715" s="53">
        <v>2181</v>
      </c>
      <c r="B3715" s="53">
        <v>920</v>
      </c>
      <c r="C3715" s="38" t="s">
        <v>11850</v>
      </c>
      <c r="D3715" s="38" t="s">
        <v>162</v>
      </c>
      <c r="E3715" s="38" t="s">
        <v>10515</v>
      </c>
      <c r="F3715" s="38" t="s">
        <v>11873</v>
      </c>
      <c r="G3715" s="221" t="s">
        <v>10516</v>
      </c>
      <c r="H3715" s="38" t="s">
        <v>14282</v>
      </c>
      <c r="I3715" s="221">
        <v>6.8362999999999996</v>
      </c>
      <c r="J3715" s="212" t="s">
        <v>17850</v>
      </c>
      <c r="K3715" s="53"/>
    </row>
    <row r="3716" spans="1:11" ht="31.2">
      <c r="A3716" s="53">
        <v>2182</v>
      </c>
      <c r="B3716" s="53">
        <v>921</v>
      </c>
      <c r="C3716" s="38" t="s">
        <v>11853</v>
      </c>
      <c r="D3716" s="38" t="s">
        <v>192</v>
      </c>
      <c r="E3716" s="38" t="s">
        <v>10515</v>
      </c>
      <c r="F3716" s="38" t="s">
        <v>13257</v>
      </c>
      <c r="G3716" s="221" t="s">
        <v>10516</v>
      </c>
      <c r="H3716" s="38" t="s">
        <v>14283</v>
      </c>
      <c r="I3716" s="221">
        <v>2.4091</v>
      </c>
      <c r="J3716" s="212" t="s">
        <v>17850</v>
      </c>
      <c r="K3716" s="53"/>
    </row>
    <row r="3717" spans="1:11" ht="31.2">
      <c r="A3717" s="53">
        <v>2183</v>
      </c>
      <c r="B3717" s="53">
        <v>922</v>
      </c>
      <c r="C3717" s="38" t="s">
        <v>11853</v>
      </c>
      <c r="D3717" s="38" t="s">
        <v>192</v>
      </c>
      <c r="E3717" s="38" t="s">
        <v>10515</v>
      </c>
      <c r="F3717" s="38" t="s">
        <v>13255</v>
      </c>
      <c r="G3717" s="221" t="s">
        <v>10516</v>
      </c>
      <c r="H3717" s="38" t="s">
        <v>14284</v>
      </c>
      <c r="I3717" s="221">
        <v>5.56</v>
      </c>
      <c r="J3717" s="212" t="s">
        <v>17850</v>
      </c>
      <c r="K3717" s="53"/>
    </row>
    <row r="3718" spans="1:11" ht="31.2">
      <c r="A3718" s="53">
        <v>2184</v>
      </c>
      <c r="B3718" s="53">
        <v>923</v>
      </c>
      <c r="C3718" s="38" t="s">
        <v>11853</v>
      </c>
      <c r="D3718" s="38" t="s">
        <v>191</v>
      </c>
      <c r="E3718" s="38" t="s">
        <v>10515</v>
      </c>
      <c r="F3718" s="38" t="s">
        <v>13258</v>
      </c>
      <c r="G3718" s="221" t="s">
        <v>10516</v>
      </c>
      <c r="H3718" s="38" t="s">
        <v>14285</v>
      </c>
      <c r="I3718" s="221">
        <v>1.8082</v>
      </c>
      <c r="J3718" s="212" t="s">
        <v>17850</v>
      </c>
      <c r="K3718" s="53"/>
    </row>
    <row r="3719" spans="1:11" ht="31.2">
      <c r="A3719" s="53">
        <v>2185</v>
      </c>
      <c r="B3719" s="53">
        <v>924</v>
      </c>
      <c r="C3719" s="38" t="s">
        <v>11853</v>
      </c>
      <c r="D3719" s="38" t="s">
        <v>192</v>
      </c>
      <c r="E3719" s="38" t="s">
        <v>10515</v>
      </c>
      <c r="F3719" s="38" t="s">
        <v>13257</v>
      </c>
      <c r="G3719" s="221" t="s">
        <v>10516</v>
      </c>
      <c r="H3719" s="38" t="s">
        <v>14286</v>
      </c>
      <c r="I3719" s="221">
        <v>5.2915999999999999</v>
      </c>
      <c r="J3719" s="212" t="s">
        <v>17850</v>
      </c>
      <c r="K3719" s="53"/>
    </row>
    <row r="3720" spans="1:11" ht="31.2">
      <c r="A3720" s="53">
        <v>2186</v>
      </c>
      <c r="B3720" s="53">
        <v>925</v>
      </c>
      <c r="C3720" s="38" t="s">
        <v>11853</v>
      </c>
      <c r="D3720" s="38" t="s">
        <v>192</v>
      </c>
      <c r="E3720" s="38" t="s">
        <v>11201</v>
      </c>
      <c r="F3720" s="38" t="s">
        <v>13255</v>
      </c>
      <c r="G3720" s="221" t="s">
        <v>10516</v>
      </c>
      <c r="H3720" s="38" t="s">
        <v>14287</v>
      </c>
      <c r="I3720" s="221">
        <v>5.56</v>
      </c>
      <c r="J3720" s="212" t="s">
        <v>17850</v>
      </c>
      <c r="K3720" s="53"/>
    </row>
    <row r="3721" spans="1:11" ht="31.2">
      <c r="A3721" s="53">
        <v>2187</v>
      </c>
      <c r="B3721" s="53">
        <v>926</v>
      </c>
      <c r="C3721" s="38" t="s">
        <v>11853</v>
      </c>
      <c r="D3721" s="38" t="s">
        <v>192</v>
      </c>
      <c r="E3721" s="38" t="s">
        <v>10515</v>
      </c>
      <c r="F3721" s="38" t="s">
        <v>13257</v>
      </c>
      <c r="G3721" s="221" t="s">
        <v>10516</v>
      </c>
      <c r="H3721" s="38" t="s">
        <v>14288</v>
      </c>
      <c r="I3721" s="221">
        <v>5.4336000000000002</v>
      </c>
      <c r="J3721" s="212" t="s">
        <v>17850</v>
      </c>
      <c r="K3721" s="53"/>
    </row>
    <row r="3722" spans="1:11" ht="31.2">
      <c r="A3722" s="53">
        <v>2188</v>
      </c>
      <c r="B3722" s="53">
        <v>927</v>
      </c>
      <c r="C3722" s="38" t="s">
        <v>11853</v>
      </c>
      <c r="D3722" s="38" t="s">
        <v>192</v>
      </c>
      <c r="E3722" s="38" t="s">
        <v>10515</v>
      </c>
      <c r="F3722" s="38" t="s">
        <v>13256</v>
      </c>
      <c r="G3722" s="221" t="s">
        <v>10516</v>
      </c>
      <c r="H3722" s="38" t="s">
        <v>14289</v>
      </c>
      <c r="I3722" s="221">
        <v>4.4852999999999996</v>
      </c>
      <c r="J3722" s="212" t="s">
        <v>17850</v>
      </c>
      <c r="K3722" s="53"/>
    </row>
    <row r="3723" spans="1:11" ht="46.8">
      <c r="A3723" s="53">
        <v>2189</v>
      </c>
      <c r="B3723" s="53">
        <v>928</v>
      </c>
      <c r="C3723" s="38" t="s">
        <v>11853</v>
      </c>
      <c r="D3723" s="38" t="s">
        <v>188</v>
      </c>
      <c r="E3723" s="38" t="s">
        <v>10515</v>
      </c>
      <c r="F3723" s="38" t="s">
        <v>13259</v>
      </c>
      <c r="G3723" s="221" t="s">
        <v>10516</v>
      </c>
      <c r="H3723" s="38" t="s">
        <v>14290</v>
      </c>
      <c r="I3723" s="221">
        <v>5.8505000000000003</v>
      </c>
      <c r="J3723" s="212" t="s">
        <v>17850</v>
      </c>
      <c r="K3723" s="53"/>
    </row>
    <row r="3724" spans="1:11" ht="31.2">
      <c r="A3724" s="53">
        <v>2190</v>
      </c>
      <c r="B3724" s="53">
        <v>929</v>
      </c>
      <c r="C3724" s="38" t="s">
        <v>11853</v>
      </c>
      <c r="D3724" s="38" t="s">
        <v>192</v>
      </c>
      <c r="E3724" s="38" t="s">
        <v>10515</v>
      </c>
      <c r="F3724" s="38" t="s">
        <v>13255</v>
      </c>
      <c r="G3724" s="221" t="s">
        <v>10516</v>
      </c>
      <c r="H3724" s="38" t="s">
        <v>14291</v>
      </c>
      <c r="I3724" s="221">
        <v>5.56</v>
      </c>
      <c r="J3724" s="212" t="s">
        <v>17850</v>
      </c>
      <c r="K3724" s="53"/>
    </row>
    <row r="3725" spans="1:11" ht="46.8">
      <c r="A3725" s="53">
        <v>2191</v>
      </c>
      <c r="B3725" s="53">
        <v>930</v>
      </c>
      <c r="C3725" s="38" t="s">
        <v>11853</v>
      </c>
      <c r="D3725" s="38" t="s">
        <v>188</v>
      </c>
      <c r="E3725" s="38" t="s">
        <v>10515</v>
      </c>
      <c r="F3725" s="38" t="s">
        <v>13259</v>
      </c>
      <c r="G3725" s="221" t="s">
        <v>10516</v>
      </c>
      <c r="H3725" s="38" t="s">
        <v>14292</v>
      </c>
      <c r="I3725" s="221">
        <v>1.4103000000000001</v>
      </c>
      <c r="J3725" s="212" t="s">
        <v>17850</v>
      </c>
      <c r="K3725" s="53"/>
    </row>
    <row r="3726" spans="1:11" ht="31.2">
      <c r="A3726" s="53">
        <v>2192</v>
      </c>
      <c r="B3726" s="53">
        <v>931</v>
      </c>
      <c r="C3726" s="38" t="s">
        <v>11853</v>
      </c>
      <c r="D3726" s="38" t="s">
        <v>192</v>
      </c>
      <c r="E3726" s="38" t="s">
        <v>10515</v>
      </c>
      <c r="F3726" s="38" t="s">
        <v>13255</v>
      </c>
      <c r="G3726" s="221" t="s">
        <v>10516</v>
      </c>
      <c r="H3726" s="38" t="s">
        <v>14293</v>
      </c>
      <c r="I3726" s="221">
        <v>5.78</v>
      </c>
      <c r="J3726" s="212" t="s">
        <v>17850</v>
      </c>
      <c r="K3726" s="53"/>
    </row>
    <row r="3727" spans="1:11" ht="31.2">
      <c r="A3727" s="53">
        <v>2193</v>
      </c>
      <c r="B3727" s="53">
        <v>932</v>
      </c>
      <c r="C3727" s="38" t="s">
        <v>11850</v>
      </c>
      <c r="D3727" s="38" t="s">
        <v>162</v>
      </c>
      <c r="E3727" s="38" t="s">
        <v>10515</v>
      </c>
      <c r="F3727" s="38" t="s">
        <v>11873</v>
      </c>
      <c r="G3727" s="221" t="s">
        <v>10516</v>
      </c>
      <c r="H3727" s="38" t="s">
        <v>14294</v>
      </c>
      <c r="I3727" s="221">
        <v>0.79</v>
      </c>
      <c r="J3727" s="212" t="s">
        <v>17850</v>
      </c>
      <c r="K3727" s="53"/>
    </row>
    <row r="3728" spans="1:11" ht="31.2">
      <c r="A3728" s="53">
        <v>2194</v>
      </c>
      <c r="B3728" s="53">
        <v>933</v>
      </c>
      <c r="C3728" s="38" t="s">
        <v>11853</v>
      </c>
      <c r="D3728" s="38" t="s">
        <v>192</v>
      </c>
      <c r="E3728" s="38" t="s">
        <v>10515</v>
      </c>
      <c r="F3728" s="38" t="s">
        <v>13257</v>
      </c>
      <c r="G3728" s="221" t="s">
        <v>10516</v>
      </c>
      <c r="H3728" s="38" t="s">
        <v>14295</v>
      </c>
      <c r="I3728" s="221">
        <v>1.3919999999999999</v>
      </c>
      <c r="J3728" s="212" t="s">
        <v>17850</v>
      </c>
      <c r="K3728" s="53"/>
    </row>
    <row r="3729" spans="1:11" ht="31.2">
      <c r="A3729" s="53">
        <v>2195</v>
      </c>
      <c r="B3729" s="53">
        <v>934</v>
      </c>
      <c r="C3729" s="38" t="s">
        <v>11853</v>
      </c>
      <c r="D3729" s="38" t="s">
        <v>192</v>
      </c>
      <c r="E3729" s="38" t="s">
        <v>10518</v>
      </c>
      <c r="F3729" s="38" t="s">
        <v>13262</v>
      </c>
      <c r="G3729" s="221" t="s">
        <v>10516</v>
      </c>
      <c r="H3729" s="38" t="s">
        <v>14296</v>
      </c>
      <c r="I3729" s="221">
        <v>1.7529999999999999</v>
      </c>
      <c r="J3729" s="212" t="s">
        <v>17850</v>
      </c>
      <c r="K3729" s="53"/>
    </row>
    <row r="3730" spans="1:11" ht="46.8">
      <c r="A3730" s="53">
        <v>2196</v>
      </c>
      <c r="B3730" s="53">
        <v>935</v>
      </c>
      <c r="C3730" s="38" t="s">
        <v>11853</v>
      </c>
      <c r="D3730" s="38" t="s">
        <v>191</v>
      </c>
      <c r="E3730" s="38" t="s">
        <v>10515</v>
      </c>
      <c r="F3730" s="38" t="s">
        <v>13261</v>
      </c>
      <c r="G3730" s="221" t="s">
        <v>10516</v>
      </c>
      <c r="H3730" s="38" t="s">
        <v>14297</v>
      </c>
      <c r="I3730" s="221">
        <v>243.178</v>
      </c>
      <c r="J3730" s="212" t="s">
        <v>17850</v>
      </c>
      <c r="K3730" s="53"/>
    </row>
    <row r="3731" spans="1:11" ht="31.2">
      <c r="A3731" s="53">
        <v>2197</v>
      </c>
      <c r="B3731" s="53">
        <v>936</v>
      </c>
      <c r="C3731" s="38" t="s">
        <v>11853</v>
      </c>
      <c r="D3731" s="38" t="s">
        <v>194</v>
      </c>
      <c r="E3731" s="38" t="s">
        <v>10515</v>
      </c>
      <c r="F3731" s="38" t="s">
        <v>13257</v>
      </c>
      <c r="G3731" s="221" t="s">
        <v>10516</v>
      </c>
      <c r="H3731" s="38" t="s">
        <v>14298</v>
      </c>
      <c r="I3731" s="221">
        <v>12.187900000000001</v>
      </c>
      <c r="J3731" s="212" t="s">
        <v>17850</v>
      </c>
      <c r="K3731" s="53"/>
    </row>
    <row r="3732" spans="1:11" ht="31.2">
      <c r="A3732" s="53">
        <v>2198</v>
      </c>
      <c r="B3732" s="53">
        <v>937</v>
      </c>
      <c r="C3732" s="38" t="s">
        <v>11850</v>
      </c>
      <c r="D3732" s="38" t="s">
        <v>162</v>
      </c>
      <c r="E3732" s="38" t="s">
        <v>10515</v>
      </c>
      <c r="F3732" s="38" t="s">
        <v>11873</v>
      </c>
      <c r="G3732" s="221" t="s">
        <v>10516</v>
      </c>
      <c r="H3732" s="38" t="s">
        <v>14299</v>
      </c>
      <c r="I3732" s="221">
        <v>1.6477999999999999</v>
      </c>
      <c r="J3732" s="212" t="s">
        <v>17850</v>
      </c>
      <c r="K3732" s="53"/>
    </row>
    <row r="3733" spans="1:11" ht="31.2">
      <c r="A3733" s="53">
        <v>2199</v>
      </c>
      <c r="B3733" s="53">
        <v>938</v>
      </c>
      <c r="C3733" s="38" t="s">
        <v>11853</v>
      </c>
      <c r="D3733" s="38" t="s">
        <v>192</v>
      </c>
      <c r="E3733" s="38" t="s">
        <v>10515</v>
      </c>
      <c r="F3733" s="38" t="s">
        <v>13257</v>
      </c>
      <c r="G3733" s="221" t="s">
        <v>10516</v>
      </c>
      <c r="H3733" s="38" t="s">
        <v>14300</v>
      </c>
      <c r="I3733" s="221">
        <v>6.1479999999999997</v>
      </c>
      <c r="J3733" s="212" t="s">
        <v>17850</v>
      </c>
      <c r="K3733" s="53"/>
    </row>
    <row r="3734" spans="1:11" ht="31.2">
      <c r="A3734" s="53">
        <v>2200</v>
      </c>
      <c r="B3734" s="53">
        <v>939</v>
      </c>
      <c r="C3734" s="38" t="s">
        <v>11853</v>
      </c>
      <c r="D3734" s="38" t="s">
        <v>192</v>
      </c>
      <c r="E3734" s="38" t="s">
        <v>10515</v>
      </c>
      <c r="F3734" s="38" t="s">
        <v>13257</v>
      </c>
      <c r="G3734" s="221" t="s">
        <v>10516</v>
      </c>
      <c r="H3734" s="38" t="s">
        <v>14301</v>
      </c>
      <c r="I3734" s="221">
        <v>12.1751</v>
      </c>
      <c r="J3734" s="212" t="s">
        <v>17850</v>
      </c>
      <c r="K3734" s="53"/>
    </row>
    <row r="3735" spans="1:11" ht="31.2">
      <c r="A3735" s="53">
        <v>2201</v>
      </c>
      <c r="B3735" s="53">
        <v>940</v>
      </c>
      <c r="C3735" s="38" t="s">
        <v>11853</v>
      </c>
      <c r="D3735" s="38" t="s">
        <v>192</v>
      </c>
      <c r="E3735" s="38" t="s">
        <v>10515</v>
      </c>
      <c r="F3735" s="38" t="s">
        <v>13257</v>
      </c>
      <c r="G3735" s="221" t="s">
        <v>10516</v>
      </c>
      <c r="H3735" s="38" t="s">
        <v>14302</v>
      </c>
      <c r="I3735" s="221">
        <v>6.2157</v>
      </c>
      <c r="J3735" s="212" t="s">
        <v>17850</v>
      </c>
      <c r="K3735" s="53"/>
    </row>
    <row r="3736" spans="1:11" ht="31.2">
      <c r="A3736" s="53">
        <v>2202</v>
      </c>
      <c r="B3736" s="53">
        <v>941</v>
      </c>
      <c r="C3736" s="38" t="s">
        <v>11853</v>
      </c>
      <c r="D3736" s="38" t="s">
        <v>192</v>
      </c>
      <c r="E3736" s="38" t="s">
        <v>10515</v>
      </c>
      <c r="F3736" s="38" t="s">
        <v>13257</v>
      </c>
      <c r="G3736" s="221" t="s">
        <v>10516</v>
      </c>
      <c r="H3736" s="38" t="s">
        <v>14303</v>
      </c>
      <c r="I3736" s="221">
        <v>1.7096</v>
      </c>
      <c r="J3736" s="212" t="s">
        <v>17850</v>
      </c>
      <c r="K3736" s="53"/>
    </row>
    <row r="3737" spans="1:11" ht="31.2">
      <c r="A3737" s="53">
        <v>2203</v>
      </c>
      <c r="B3737" s="53">
        <v>942</v>
      </c>
      <c r="C3737" s="38" t="s">
        <v>11853</v>
      </c>
      <c r="D3737" s="38" t="s">
        <v>192</v>
      </c>
      <c r="E3737" s="38" t="s">
        <v>10515</v>
      </c>
      <c r="F3737" s="38" t="s">
        <v>13256</v>
      </c>
      <c r="G3737" s="221" t="s">
        <v>10516</v>
      </c>
      <c r="H3737" s="38" t="s">
        <v>14304</v>
      </c>
      <c r="I3737" s="221">
        <v>4.53</v>
      </c>
      <c r="J3737" s="212" t="s">
        <v>17850</v>
      </c>
      <c r="K3737" s="53"/>
    </row>
    <row r="3738" spans="1:11" ht="31.2">
      <c r="A3738" s="53">
        <v>2204</v>
      </c>
      <c r="B3738" s="53">
        <v>943</v>
      </c>
      <c r="C3738" s="38" t="s">
        <v>11853</v>
      </c>
      <c r="D3738" s="38" t="s">
        <v>192</v>
      </c>
      <c r="E3738" s="38" t="s">
        <v>10515</v>
      </c>
      <c r="F3738" s="38" t="s">
        <v>13255</v>
      </c>
      <c r="G3738" s="221" t="s">
        <v>10516</v>
      </c>
      <c r="H3738" s="38" t="s">
        <v>14305</v>
      </c>
      <c r="I3738" s="221">
        <v>5.61</v>
      </c>
      <c r="J3738" s="212" t="s">
        <v>17850</v>
      </c>
      <c r="K3738" s="53"/>
    </row>
    <row r="3739" spans="1:11" ht="31.2">
      <c r="A3739" s="53">
        <v>2205</v>
      </c>
      <c r="B3739" s="53">
        <v>944</v>
      </c>
      <c r="C3739" s="38" t="s">
        <v>11853</v>
      </c>
      <c r="D3739" s="38" t="s">
        <v>192</v>
      </c>
      <c r="E3739" s="38" t="s">
        <v>10515</v>
      </c>
      <c r="F3739" s="38" t="s">
        <v>13257</v>
      </c>
      <c r="G3739" s="221" t="s">
        <v>10516</v>
      </c>
      <c r="H3739" s="38" t="s">
        <v>14306</v>
      </c>
      <c r="I3739" s="221">
        <v>3.5503999999999998</v>
      </c>
      <c r="J3739" s="212" t="s">
        <v>17850</v>
      </c>
      <c r="K3739" s="53"/>
    </row>
    <row r="3740" spans="1:11" ht="31.2">
      <c r="A3740" s="53">
        <v>2206</v>
      </c>
      <c r="B3740" s="53">
        <v>945</v>
      </c>
      <c r="C3740" s="38" t="s">
        <v>11853</v>
      </c>
      <c r="D3740" s="38" t="s">
        <v>192</v>
      </c>
      <c r="E3740" s="38" t="s">
        <v>10515</v>
      </c>
      <c r="F3740" s="38" t="s">
        <v>13257</v>
      </c>
      <c r="G3740" s="221" t="s">
        <v>10516</v>
      </c>
      <c r="H3740" s="38" t="s">
        <v>14307</v>
      </c>
      <c r="I3740" s="221">
        <v>5.9814999999999996</v>
      </c>
      <c r="J3740" s="212" t="s">
        <v>17850</v>
      </c>
      <c r="K3740" s="53"/>
    </row>
    <row r="3741" spans="1:11" ht="31.2">
      <c r="A3741" s="53">
        <v>2207</v>
      </c>
      <c r="B3741" s="53">
        <v>946</v>
      </c>
      <c r="C3741" s="38" t="s">
        <v>11850</v>
      </c>
      <c r="D3741" s="38" t="s">
        <v>162</v>
      </c>
      <c r="E3741" s="38" t="s">
        <v>10515</v>
      </c>
      <c r="F3741" s="38" t="s">
        <v>11873</v>
      </c>
      <c r="G3741" s="221" t="s">
        <v>10516</v>
      </c>
      <c r="H3741" s="38" t="s">
        <v>14308</v>
      </c>
      <c r="I3741" s="221">
        <v>0.79</v>
      </c>
      <c r="J3741" s="212" t="s">
        <v>17850</v>
      </c>
      <c r="K3741" s="53"/>
    </row>
    <row r="3742" spans="1:11" ht="46.8">
      <c r="A3742" s="53">
        <v>2208</v>
      </c>
      <c r="B3742" s="53">
        <v>947</v>
      </c>
      <c r="C3742" s="38" t="s">
        <v>11853</v>
      </c>
      <c r="D3742" s="38" t="s">
        <v>191</v>
      </c>
      <c r="E3742" s="38" t="s">
        <v>10515</v>
      </c>
      <c r="F3742" s="38" t="s">
        <v>13261</v>
      </c>
      <c r="G3742" s="221" t="s">
        <v>10516</v>
      </c>
      <c r="H3742" s="38" t="s">
        <v>14309</v>
      </c>
      <c r="I3742" s="221">
        <v>23.842300000000002</v>
      </c>
      <c r="J3742" s="212" t="s">
        <v>17850</v>
      </c>
      <c r="K3742" s="53"/>
    </row>
    <row r="3743" spans="1:11" ht="31.2">
      <c r="A3743" s="53">
        <v>2209</v>
      </c>
      <c r="B3743" s="53">
        <v>948</v>
      </c>
      <c r="C3743" s="38" t="s">
        <v>11853</v>
      </c>
      <c r="D3743" s="38" t="s">
        <v>192</v>
      </c>
      <c r="E3743" s="38" t="s">
        <v>10515</v>
      </c>
      <c r="F3743" s="38" t="s">
        <v>13255</v>
      </c>
      <c r="G3743" s="221" t="s">
        <v>10516</v>
      </c>
      <c r="H3743" s="38" t="s">
        <v>14310</v>
      </c>
      <c r="I3743" s="221">
        <v>3.15</v>
      </c>
      <c r="J3743" s="212" t="s">
        <v>17850</v>
      </c>
      <c r="K3743" s="53"/>
    </row>
    <row r="3744" spans="1:11" ht="31.2">
      <c r="A3744" s="53">
        <v>2210</v>
      </c>
      <c r="B3744" s="53">
        <v>949</v>
      </c>
      <c r="C3744" s="38" t="s">
        <v>11853</v>
      </c>
      <c r="D3744" s="38" t="s">
        <v>192</v>
      </c>
      <c r="E3744" s="38" t="s">
        <v>10515</v>
      </c>
      <c r="F3744" s="38" t="s">
        <v>13256</v>
      </c>
      <c r="G3744" s="221" t="s">
        <v>10516</v>
      </c>
      <c r="H3744" s="38" t="s">
        <v>14311</v>
      </c>
      <c r="I3744" s="221">
        <v>4.6028000000000002</v>
      </c>
      <c r="J3744" s="212" t="s">
        <v>17850</v>
      </c>
      <c r="K3744" s="53"/>
    </row>
    <row r="3745" spans="1:11" ht="31.2">
      <c r="A3745" s="53">
        <v>2211</v>
      </c>
      <c r="B3745" s="53">
        <v>950</v>
      </c>
      <c r="C3745" s="38" t="s">
        <v>11853</v>
      </c>
      <c r="D3745" s="38" t="s">
        <v>192</v>
      </c>
      <c r="E3745" s="38" t="s">
        <v>11201</v>
      </c>
      <c r="F3745" s="38" t="s">
        <v>13257</v>
      </c>
      <c r="G3745" s="221" t="s">
        <v>10516</v>
      </c>
      <c r="H3745" s="38" t="s">
        <v>14312</v>
      </c>
      <c r="I3745" s="221">
        <v>6.2153999999999998</v>
      </c>
      <c r="J3745" s="212" t="s">
        <v>17850</v>
      </c>
      <c r="K3745" s="53"/>
    </row>
    <row r="3746" spans="1:11" ht="31.2">
      <c r="A3746" s="53">
        <v>2212</v>
      </c>
      <c r="B3746" s="53">
        <v>951</v>
      </c>
      <c r="C3746" s="38" t="s">
        <v>11850</v>
      </c>
      <c r="D3746" s="38" t="s">
        <v>162</v>
      </c>
      <c r="E3746" s="38" t="s">
        <v>10515</v>
      </c>
      <c r="F3746" s="38" t="s">
        <v>11873</v>
      </c>
      <c r="G3746" s="221" t="s">
        <v>10516</v>
      </c>
      <c r="H3746" s="38" t="s">
        <v>14313</v>
      </c>
      <c r="I3746" s="221">
        <v>4.6566000000000001</v>
      </c>
      <c r="J3746" s="212" t="s">
        <v>17850</v>
      </c>
      <c r="K3746" s="53"/>
    </row>
    <row r="3747" spans="1:11" ht="31.2">
      <c r="A3747" s="53">
        <v>2213</v>
      </c>
      <c r="B3747" s="53">
        <v>952</v>
      </c>
      <c r="C3747" s="38" t="s">
        <v>11853</v>
      </c>
      <c r="D3747" s="38" t="s">
        <v>192</v>
      </c>
      <c r="E3747" s="38" t="s">
        <v>10515</v>
      </c>
      <c r="F3747" s="38" t="s">
        <v>13257</v>
      </c>
      <c r="G3747" s="221" t="s">
        <v>10516</v>
      </c>
      <c r="H3747" s="38" t="s">
        <v>14314</v>
      </c>
      <c r="I3747" s="221">
        <v>6.2153</v>
      </c>
      <c r="J3747" s="212" t="s">
        <v>17850</v>
      </c>
      <c r="K3747" s="53"/>
    </row>
    <row r="3748" spans="1:11" ht="31.2">
      <c r="A3748" s="53">
        <v>2214</v>
      </c>
      <c r="B3748" s="53">
        <v>953</v>
      </c>
      <c r="C3748" s="38" t="s">
        <v>11853</v>
      </c>
      <c r="D3748" s="38" t="s">
        <v>192</v>
      </c>
      <c r="E3748" s="38" t="s">
        <v>13244</v>
      </c>
      <c r="F3748" s="38" t="s">
        <v>13255</v>
      </c>
      <c r="G3748" s="221" t="s">
        <v>10516</v>
      </c>
      <c r="H3748" s="38" t="s">
        <v>14315</v>
      </c>
      <c r="I3748" s="221">
        <v>5.5594999999999999</v>
      </c>
      <c r="J3748" s="212" t="s">
        <v>17850</v>
      </c>
      <c r="K3748" s="53"/>
    </row>
    <row r="3749" spans="1:11" ht="31.2">
      <c r="A3749" s="53">
        <v>2215</v>
      </c>
      <c r="B3749" s="53">
        <v>954</v>
      </c>
      <c r="C3749" s="38" t="s">
        <v>11853</v>
      </c>
      <c r="D3749" s="38" t="s">
        <v>192</v>
      </c>
      <c r="E3749" s="38" t="s">
        <v>10515</v>
      </c>
      <c r="F3749" s="38" t="s">
        <v>13257</v>
      </c>
      <c r="G3749" s="221" t="s">
        <v>10516</v>
      </c>
      <c r="H3749" s="38" t="s">
        <v>14316</v>
      </c>
      <c r="I3749" s="221">
        <v>1.8869</v>
      </c>
      <c r="J3749" s="212" t="s">
        <v>17850</v>
      </c>
      <c r="K3749" s="53"/>
    </row>
    <row r="3750" spans="1:11" ht="31.2">
      <c r="A3750" s="53">
        <v>2216</v>
      </c>
      <c r="B3750" s="53">
        <v>955</v>
      </c>
      <c r="C3750" s="38" t="s">
        <v>11853</v>
      </c>
      <c r="D3750" s="38" t="s">
        <v>192</v>
      </c>
      <c r="E3750" s="38" t="s">
        <v>10515</v>
      </c>
      <c r="F3750" s="38" t="s">
        <v>13255</v>
      </c>
      <c r="G3750" s="221" t="s">
        <v>10516</v>
      </c>
      <c r="H3750" s="38" t="s">
        <v>14317</v>
      </c>
      <c r="I3750" s="221">
        <v>5.66</v>
      </c>
      <c r="J3750" s="212" t="s">
        <v>17850</v>
      </c>
      <c r="K3750" s="53"/>
    </row>
    <row r="3751" spans="1:11" ht="31.2">
      <c r="A3751" s="53">
        <v>2217</v>
      </c>
      <c r="B3751" s="53">
        <v>956</v>
      </c>
      <c r="C3751" s="38" t="s">
        <v>11853</v>
      </c>
      <c r="D3751" s="38" t="s">
        <v>192</v>
      </c>
      <c r="E3751" s="38" t="s">
        <v>10515</v>
      </c>
      <c r="F3751" s="38" t="s">
        <v>13256</v>
      </c>
      <c r="G3751" s="221" t="s">
        <v>10516</v>
      </c>
      <c r="H3751" s="38" t="s">
        <v>14318</v>
      </c>
      <c r="I3751" s="221">
        <v>4.53</v>
      </c>
      <c r="J3751" s="212" t="s">
        <v>17850</v>
      </c>
      <c r="K3751" s="53"/>
    </row>
    <row r="3752" spans="1:11" ht="31.2">
      <c r="A3752" s="53">
        <v>2218</v>
      </c>
      <c r="B3752" s="53">
        <v>957</v>
      </c>
      <c r="C3752" s="38" t="s">
        <v>11853</v>
      </c>
      <c r="D3752" s="38" t="s">
        <v>192</v>
      </c>
      <c r="E3752" s="38" t="s">
        <v>10515</v>
      </c>
      <c r="F3752" s="38" t="s">
        <v>13255</v>
      </c>
      <c r="G3752" s="221" t="s">
        <v>10516</v>
      </c>
      <c r="H3752" s="38" t="s">
        <v>14319</v>
      </c>
      <c r="I3752" s="221">
        <v>6.14</v>
      </c>
      <c r="J3752" s="212" t="s">
        <v>17850</v>
      </c>
      <c r="K3752" s="53"/>
    </row>
    <row r="3753" spans="1:11" ht="31.2">
      <c r="A3753" s="53">
        <v>2219</v>
      </c>
      <c r="B3753" s="53">
        <v>958</v>
      </c>
      <c r="C3753" s="38" t="s">
        <v>11853</v>
      </c>
      <c r="D3753" s="38" t="s">
        <v>192</v>
      </c>
      <c r="E3753" s="38" t="s">
        <v>10515</v>
      </c>
      <c r="F3753" s="38" t="s">
        <v>13257</v>
      </c>
      <c r="G3753" s="221" t="s">
        <v>10516</v>
      </c>
      <c r="H3753" s="38" t="s">
        <v>14320</v>
      </c>
      <c r="I3753" s="221">
        <v>2.8136000000000001</v>
      </c>
      <c r="J3753" s="212" t="s">
        <v>17850</v>
      </c>
      <c r="K3753" s="53"/>
    </row>
    <row r="3754" spans="1:11" ht="31.2">
      <c r="A3754" s="53">
        <v>2220</v>
      </c>
      <c r="B3754" s="53">
        <v>959</v>
      </c>
      <c r="C3754" s="38" t="s">
        <v>11853</v>
      </c>
      <c r="D3754" s="38" t="s">
        <v>192</v>
      </c>
      <c r="E3754" s="38" t="s">
        <v>10515</v>
      </c>
      <c r="F3754" s="38" t="s">
        <v>13257</v>
      </c>
      <c r="G3754" s="221" t="s">
        <v>10516</v>
      </c>
      <c r="H3754" s="38" t="s">
        <v>14321</v>
      </c>
      <c r="I3754" s="221">
        <v>2.9792000000000001</v>
      </c>
      <c r="J3754" s="212" t="s">
        <v>17850</v>
      </c>
      <c r="K3754" s="53"/>
    </row>
    <row r="3755" spans="1:11" ht="31.2">
      <c r="A3755" s="53">
        <v>2221</v>
      </c>
      <c r="B3755" s="53">
        <v>960</v>
      </c>
      <c r="C3755" s="38" t="s">
        <v>11853</v>
      </c>
      <c r="D3755" s="38" t="s">
        <v>192</v>
      </c>
      <c r="E3755" s="38" t="s">
        <v>10515</v>
      </c>
      <c r="F3755" s="38" t="s">
        <v>13257</v>
      </c>
      <c r="G3755" s="221" t="s">
        <v>10516</v>
      </c>
      <c r="H3755" s="38" t="s">
        <v>14322</v>
      </c>
      <c r="I3755" s="221">
        <v>5.9820000000000002</v>
      </c>
      <c r="J3755" s="212" t="s">
        <v>17850</v>
      </c>
      <c r="K3755" s="53"/>
    </row>
    <row r="3756" spans="1:11" ht="31.2">
      <c r="A3756" s="53">
        <v>2222</v>
      </c>
      <c r="B3756" s="53">
        <v>961</v>
      </c>
      <c r="C3756" s="38" t="s">
        <v>11853</v>
      </c>
      <c r="D3756" s="38" t="s">
        <v>192</v>
      </c>
      <c r="E3756" s="38" t="s">
        <v>13244</v>
      </c>
      <c r="F3756" s="38" t="s">
        <v>13257</v>
      </c>
      <c r="G3756" s="221" t="s">
        <v>10516</v>
      </c>
      <c r="H3756" s="38" t="s">
        <v>14323</v>
      </c>
      <c r="I3756" s="221">
        <v>0.29199999999999998</v>
      </c>
      <c r="J3756" s="212" t="s">
        <v>17850</v>
      </c>
      <c r="K3756" s="53"/>
    </row>
    <row r="3757" spans="1:11" ht="31.2">
      <c r="A3757" s="53">
        <v>2223</v>
      </c>
      <c r="B3757" s="53">
        <v>962</v>
      </c>
      <c r="C3757" s="38" t="s">
        <v>11853</v>
      </c>
      <c r="D3757" s="38" t="s">
        <v>192</v>
      </c>
      <c r="E3757" s="38" t="s">
        <v>10515</v>
      </c>
      <c r="F3757" s="38" t="s">
        <v>13257</v>
      </c>
      <c r="G3757" s="221" t="s">
        <v>10516</v>
      </c>
      <c r="H3757" s="38" t="s">
        <v>14324</v>
      </c>
      <c r="I3757" s="221">
        <v>6.2153</v>
      </c>
      <c r="J3757" s="212" t="s">
        <v>17850</v>
      </c>
      <c r="K3757" s="53"/>
    </row>
    <row r="3758" spans="1:11" ht="31.2">
      <c r="A3758" s="53">
        <v>2224</v>
      </c>
      <c r="B3758" s="53">
        <v>963</v>
      </c>
      <c r="C3758" s="38" t="s">
        <v>11853</v>
      </c>
      <c r="D3758" s="38" t="s">
        <v>192</v>
      </c>
      <c r="E3758" s="38" t="s">
        <v>10515</v>
      </c>
      <c r="F3758" s="38" t="s">
        <v>13257</v>
      </c>
      <c r="G3758" s="221" t="s">
        <v>10516</v>
      </c>
      <c r="H3758" s="38" t="s">
        <v>14325</v>
      </c>
      <c r="I3758" s="221">
        <v>6.4255000000000004</v>
      </c>
      <c r="J3758" s="212" t="s">
        <v>17850</v>
      </c>
      <c r="K3758" s="53"/>
    </row>
    <row r="3759" spans="1:11" ht="31.2">
      <c r="A3759" s="53">
        <v>2225</v>
      </c>
      <c r="B3759" s="53">
        <v>964</v>
      </c>
      <c r="C3759" s="38" t="s">
        <v>11850</v>
      </c>
      <c r="D3759" s="38" t="s">
        <v>162</v>
      </c>
      <c r="E3759" s="38" t="s">
        <v>10515</v>
      </c>
      <c r="F3759" s="38" t="s">
        <v>11873</v>
      </c>
      <c r="G3759" s="221" t="s">
        <v>10516</v>
      </c>
      <c r="H3759" s="38" t="s">
        <v>14326</v>
      </c>
      <c r="I3759" s="221">
        <v>6.8362999999999996</v>
      </c>
      <c r="J3759" s="212" t="s">
        <v>17850</v>
      </c>
      <c r="K3759" s="53"/>
    </row>
    <row r="3760" spans="1:11" ht="31.2">
      <c r="A3760" s="53">
        <v>2226</v>
      </c>
      <c r="B3760" s="53">
        <v>965</v>
      </c>
      <c r="C3760" s="38" t="s">
        <v>11853</v>
      </c>
      <c r="D3760" s="38" t="s">
        <v>192</v>
      </c>
      <c r="E3760" s="38" t="s">
        <v>10515</v>
      </c>
      <c r="F3760" s="38" t="s">
        <v>13255</v>
      </c>
      <c r="G3760" s="221" t="s">
        <v>10516</v>
      </c>
      <c r="H3760" s="38" t="s">
        <v>14327</v>
      </c>
      <c r="I3760" s="221">
        <v>5.56</v>
      </c>
      <c r="J3760" s="212" t="s">
        <v>17850</v>
      </c>
      <c r="K3760" s="53"/>
    </row>
    <row r="3761" spans="1:11" ht="31.2">
      <c r="A3761" s="53">
        <v>2227</v>
      </c>
      <c r="B3761" s="53">
        <v>966</v>
      </c>
      <c r="C3761" s="38" t="s">
        <v>11853</v>
      </c>
      <c r="D3761" s="38" t="s">
        <v>192</v>
      </c>
      <c r="E3761" s="38" t="s">
        <v>10515</v>
      </c>
      <c r="F3761" s="38" t="s">
        <v>13257</v>
      </c>
      <c r="G3761" s="221" t="s">
        <v>10516</v>
      </c>
      <c r="H3761" s="38" t="s">
        <v>14328</v>
      </c>
      <c r="I3761" s="221">
        <v>5.3045</v>
      </c>
      <c r="J3761" s="212" t="s">
        <v>17850</v>
      </c>
      <c r="K3761" s="53"/>
    </row>
    <row r="3762" spans="1:11" ht="31.2">
      <c r="A3762" s="53">
        <v>2228</v>
      </c>
      <c r="B3762" s="53">
        <v>967</v>
      </c>
      <c r="C3762" s="38" t="s">
        <v>11850</v>
      </c>
      <c r="D3762" s="38" t="s">
        <v>162</v>
      </c>
      <c r="E3762" s="38" t="s">
        <v>13248</v>
      </c>
      <c r="F3762" s="38" t="s">
        <v>11873</v>
      </c>
      <c r="G3762" s="221" t="s">
        <v>10811</v>
      </c>
      <c r="H3762" s="38" t="s">
        <v>14329</v>
      </c>
      <c r="I3762" s="221">
        <v>0.21</v>
      </c>
      <c r="J3762" s="212" t="s">
        <v>17850</v>
      </c>
      <c r="K3762" s="53"/>
    </row>
    <row r="3763" spans="1:11" ht="31.2">
      <c r="A3763" s="53">
        <v>2229</v>
      </c>
      <c r="B3763" s="53">
        <v>968</v>
      </c>
      <c r="C3763" s="38" t="s">
        <v>11853</v>
      </c>
      <c r="D3763" s="38" t="s">
        <v>192</v>
      </c>
      <c r="E3763" s="38" t="s">
        <v>10515</v>
      </c>
      <c r="F3763" s="38" t="s">
        <v>13255</v>
      </c>
      <c r="G3763" s="221" t="s">
        <v>10516</v>
      </c>
      <c r="H3763" s="38" t="s">
        <v>14330</v>
      </c>
      <c r="I3763" s="221">
        <v>5.76</v>
      </c>
      <c r="J3763" s="212" t="s">
        <v>17850</v>
      </c>
      <c r="K3763" s="53"/>
    </row>
    <row r="3764" spans="1:11" ht="31.2">
      <c r="A3764" s="53">
        <v>2230</v>
      </c>
      <c r="B3764" s="53">
        <v>969</v>
      </c>
      <c r="C3764" s="38" t="s">
        <v>11853</v>
      </c>
      <c r="D3764" s="38" t="s">
        <v>192</v>
      </c>
      <c r="E3764" s="38" t="s">
        <v>10515</v>
      </c>
      <c r="F3764" s="38" t="s">
        <v>13257</v>
      </c>
      <c r="G3764" s="221" t="s">
        <v>10516</v>
      </c>
      <c r="H3764" s="38" t="s">
        <v>14331</v>
      </c>
      <c r="I3764" s="221">
        <v>6.4255000000000004</v>
      </c>
      <c r="J3764" s="212" t="s">
        <v>17850</v>
      </c>
      <c r="K3764" s="53"/>
    </row>
    <row r="3765" spans="1:11" ht="31.2">
      <c r="A3765" s="53">
        <v>2231</v>
      </c>
      <c r="B3765" s="53">
        <v>970</v>
      </c>
      <c r="C3765" s="38" t="s">
        <v>11853</v>
      </c>
      <c r="D3765" s="38" t="s">
        <v>192</v>
      </c>
      <c r="E3765" s="38" t="s">
        <v>10515</v>
      </c>
      <c r="F3765" s="38" t="s">
        <v>13257</v>
      </c>
      <c r="G3765" s="221" t="s">
        <v>10516</v>
      </c>
      <c r="H3765" s="38" t="s">
        <v>14332</v>
      </c>
      <c r="I3765" s="221">
        <v>3.5503999999999998</v>
      </c>
      <c r="J3765" s="212" t="s">
        <v>17850</v>
      </c>
      <c r="K3765" s="53"/>
    </row>
    <row r="3766" spans="1:11" ht="31.2">
      <c r="A3766" s="53">
        <v>2232</v>
      </c>
      <c r="B3766" s="53">
        <v>971</v>
      </c>
      <c r="C3766" s="38" t="s">
        <v>11850</v>
      </c>
      <c r="D3766" s="38" t="s">
        <v>162</v>
      </c>
      <c r="E3766" s="38" t="s">
        <v>10515</v>
      </c>
      <c r="F3766" s="38" t="s">
        <v>11873</v>
      </c>
      <c r="G3766" s="221" t="s">
        <v>10516</v>
      </c>
      <c r="H3766" s="38" t="s">
        <v>14333</v>
      </c>
      <c r="I3766" s="221">
        <v>7.3152999999999997</v>
      </c>
      <c r="J3766" s="212" t="s">
        <v>17850</v>
      </c>
      <c r="K3766" s="53"/>
    </row>
    <row r="3767" spans="1:11" ht="31.2">
      <c r="A3767" s="53">
        <v>2233</v>
      </c>
      <c r="B3767" s="53">
        <v>972</v>
      </c>
      <c r="C3767" s="38" t="s">
        <v>11853</v>
      </c>
      <c r="D3767" s="38" t="s">
        <v>192</v>
      </c>
      <c r="E3767" s="38" t="s">
        <v>10515</v>
      </c>
      <c r="F3767" s="38" t="s">
        <v>13255</v>
      </c>
      <c r="G3767" s="221" t="s">
        <v>10516</v>
      </c>
      <c r="H3767" s="38" t="s">
        <v>14334</v>
      </c>
      <c r="I3767" s="221">
        <v>5.59</v>
      </c>
      <c r="J3767" s="212" t="s">
        <v>17850</v>
      </c>
      <c r="K3767" s="53"/>
    </row>
    <row r="3768" spans="1:11" ht="31.2">
      <c r="A3768" s="53">
        <v>2234</v>
      </c>
      <c r="B3768" s="53">
        <v>973</v>
      </c>
      <c r="C3768" s="38" t="s">
        <v>11853</v>
      </c>
      <c r="D3768" s="38" t="s">
        <v>192</v>
      </c>
      <c r="E3768" s="38" t="s">
        <v>10515</v>
      </c>
      <c r="F3768" s="38" t="s">
        <v>13257</v>
      </c>
      <c r="G3768" s="221" t="s">
        <v>10516</v>
      </c>
      <c r="H3768" s="38" t="s">
        <v>14335</v>
      </c>
      <c r="I3768" s="221">
        <v>6.2161</v>
      </c>
      <c r="J3768" s="212" t="s">
        <v>17850</v>
      </c>
      <c r="K3768" s="53"/>
    </row>
    <row r="3769" spans="1:11" ht="31.2">
      <c r="A3769" s="53">
        <v>2235</v>
      </c>
      <c r="B3769" s="53">
        <v>974</v>
      </c>
      <c r="C3769" s="38" t="s">
        <v>11853</v>
      </c>
      <c r="D3769" s="38" t="s">
        <v>192</v>
      </c>
      <c r="E3769" s="38" t="s">
        <v>10515</v>
      </c>
      <c r="F3769" s="38" t="s">
        <v>13257</v>
      </c>
      <c r="G3769" s="221" t="s">
        <v>10516</v>
      </c>
      <c r="H3769" s="38" t="s">
        <v>14336</v>
      </c>
      <c r="I3769" s="221">
        <v>5.3258000000000001</v>
      </c>
      <c r="J3769" s="212" t="s">
        <v>17850</v>
      </c>
      <c r="K3769" s="53"/>
    </row>
    <row r="3770" spans="1:11" ht="31.2">
      <c r="A3770" s="53">
        <v>2236</v>
      </c>
      <c r="B3770" s="53">
        <v>975</v>
      </c>
      <c r="C3770" s="38" t="s">
        <v>11853</v>
      </c>
      <c r="D3770" s="38" t="s">
        <v>192</v>
      </c>
      <c r="E3770" s="38" t="s">
        <v>10515</v>
      </c>
      <c r="F3770" s="38" t="s">
        <v>13257</v>
      </c>
      <c r="G3770" s="221" t="s">
        <v>10516</v>
      </c>
      <c r="H3770" s="38" t="s">
        <v>14337</v>
      </c>
      <c r="I3770" s="221">
        <v>6.2163000000000004</v>
      </c>
      <c r="J3770" s="212" t="s">
        <v>17850</v>
      </c>
      <c r="K3770" s="53"/>
    </row>
    <row r="3771" spans="1:11" ht="31.2">
      <c r="A3771" s="53">
        <v>2237</v>
      </c>
      <c r="B3771" s="53">
        <v>976</v>
      </c>
      <c r="C3771" s="38" t="s">
        <v>11853</v>
      </c>
      <c r="D3771" s="38" t="s">
        <v>192</v>
      </c>
      <c r="E3771" s="38" t="s">
        <v>10515</v>
      </c>
      <c r="F3771" s="38" t="s">
        <v>13257</v>
      </c>
      <c r="G3771" s="221" t="s">
        <v>10516</v>
      </c>
      <c r="H3771" s="38" t="s">
        <v>14338</v>
      </c>
      <c r="I3771" s="221">
        <v>2.8351000000000002</v>
      </c>
      <c r="J3771" s="212" t="s">
        <v>17850</v>
      </c>
      <c r="K3771" s="53"/>
    </row>
    <row r="3772" spans="1:11" ht="31.2">
      <c r="A3772" s="53">
        <v>2238</v>
      </c>
      <c r="B3772" s="53">
        <v>977</v>
      </c>
      <c r="C3772" s="38" t="s">
        <v>11853</v>
      </c>
      <c r="D3772" s="38" t="s">
        <v>192</v>
      </c>
      <c r="E3772" s="38" t="s">
        <v>10515</v>
      </c>
      <c r="F3772" s="38" t="s">
        <v>13257</v>
      </c>
      <c r="G3772" s="221" t="s">
        <v>10516</v>
      </c>
      <c r="H3772" s="38" t="s">
        <v>14339</v>
      </c>
      <c r="I3772" s="221">
        <v>6.1462000000000003</v>
      </c>
      <c r="J3772" s="212" t="s">
        <v>17850</v>
      </c>
      <c r="K3772" s="53"/>
    </row>
    <row r="3773" spans="1:11" ht="31.2">
      <c r="A3773" s="53">
        <v>2239</v>
      </c>
      <c r="B3773" s="53">
        <v>978</v>
      </c>
      <c r="C3773" s="38" t="s">
        <v>11853</v>
      </c>
      <c r="D3773" s="38" t="s">
        <v>192</v>
      </c>
      <c r="E3773" s="38" t="s">
        <v>10515</v>
      </c>
      <c r="F3773" s="38" t="s">
        <v>13257</v>
      </c>
      <c r="G3773" s="221" t="s">
        <v>10516</v>
      </c>
      <c r="H3773" s="38" t="s">
        <v>14340</v>
      </c>
      <c r="I3773" s="221">
        <v>6.8803999999999998</v>
      </c>
      <c r="J3773" s="212" t="s">
        <v>17850</v>
      </c>
      <c r="K3773" s="53"/>
    </row>
    <row r="3774" spans="1:11" ht="31.2">
      <c r="A3774" s="53">
        <v>2240</v>
      </c>
      <c r="B3774" s="53">
        <v>979</v>
      </c>
      <c r="C3774" s="38" t="s">
        <v>11853</v>
      </c>
      <c r="D3774" s="38" t="s">
        <v>192</v>
      </c>
      <c r="E3774" s="38" t="s">
        <v>10515</v>
      </c>
      <c r="F3774" s="38" t="s">
        <v>13255</v>
      </c>
      <c r="G3774" s="221" t="s">
        <v>10516</v>
      </c>
      <c r="H3774" s="38" t="s">
        <v>14341</v>
      </c>
      <c r="I3774" s="221">
        <v>5.65</v>
      </c>
      <c r="J3774" s="212" t="s">
        <v>17850</v>
      </c>
      <c r="K3774" s="53"/>
    </row>
    <row r="3775" spans="1:11" ht="31.2">
      <c r="A3775" s="53">
        <v>2241</v>
      </c>
      <c r="B3775" s="53">
        <v>980</v>
      </c>
      <c r="C3775" s="38" t="s">
        <v>11853</v>
      </c>
      <c r="D3775" s="38" t="s">
        <v>192</v>
      </c>
      <c r="E3775" s="38" t="s">
        <v>10515</v>
      </c>
      <c r="F3775" s="38" t="s">
        <v>13256</v>
      </c>
      <c r="G3775" s="221" t="s">
        <v>10516</v>
      </c>
      <c r="H3775" s="38" t="s">
        <v>14342</v>
      </c>
      <c r="I3775" s="221">
        <v>4.4031000000000002</v>
      </c>
      <c r="J3775" s="212" t="s">
        <v>17850</v>
      </c>
      <c r="K3775" s="53"/>
    </row>
    <row r="3776" spans="1:11" ht="31.2">
      <c r="A3776" s="53">
        <v>2242</v>
      </c>
      <c r="B3776" s="53">
        <v>981</v>
      </c>
      <c r="C3776" s="38" t="s">
        <v>11853</v>
      </c>
      <c r="D3776" s="38" t="s">
        <v>192</v>
      </c>
      <c r="E3776" s="38" t="s">
        <v>10515</v>
      </c>
      <c r="F3776" s="38" t="s">
        <v>13256</v>
      </c>
      <c r="G3776" s="221" t="s">
        <v>10516</v>
      </c>
      <c r="H3776" s="38" t="s">
        <v>14343</v>
      </c>
      <c r="I3776" s="221">
        <v>0.24840000000000001</v>
      </c>
      <c r="J3776" s="212" t="s">
        <v>17850</v>
      </c>
      <c r="K3776" s="53"/>
    </row>
    <row r="3777" spans="1:11" ht="31.2">
      <c r="A3777" s="53">
        <v>2243</v>
      </c>
      <c r="B3777" s="53">
        <v>982</v>
      </c>
      <c r="C3777" s="38" t="s">
        <v>11853</v>
      </c>
      <c r="D3777" s="38" t="s">
        <v>192</v>
      </c>
      <c r="E3777" s="38" t="s">
        <v>10515</v>
      </c>
      <c r="F3777" s="38" t="s">
        <v>13257</v>
      </c>
      <c r="G3777" s="221" t="s">
        <v>10516</v>
      </c>
      <c r="H3777" s="38" t="s">
        <v>14344</v>
      </c>
      <c r="I3777" s="221">
        <v>8.5069999999999997</v>
      </c>
      <c r="J3777" s="212" t="s">
        <v>17850</v>
      </c>
      <c r="K3777" s="53"/>
    </row>
    <row r="3778" spans="1:11" ht="31.2">
      <c r="A3778" s="53">
        <v>2244</v>
      </c>
      <c r="B3778" s="53">
        <v>983</v>
      </c>
      <c r="C3778" s="38" t="s">
        <v>11853</v>
      </c>
      <c r="D3778" s="38" t="s">
        <v>192</v>
      </c>
      <c r="E3778" s="38" t="s">
        <v>10515</v>
      </c>
      <c r="F3778" s="38" t="s">
        <v>13257</v>
      </c>
      <c r="G3778" s="221" t="s">
        <v>10516</v>
      </c>
      <c r="H3778" s="38" t="s">
        <v>14345</v>
      </c>
      <c r="I3778" s="221">
        <v>6.4255000000000004</v>
      </c>
      <c r="J3778" s="212" t="s">
        <v>17850</v>
      </c>
      <c r="K3778" s="53"/>
    </row>
    <row r="3779" spans="1:11" ht="31.2">
      <c r="A3779" s="53">
        <v>2245</v>
      </c>
      <c r="B3779" s="53">
        <v>984</v>
      </c>
      <c r="C3779" s="38" t="s">
        <v>11850</v>
      </c>
      <c r="D3779" s="38" t="s">
        <v>162</v>
      </c>
      <c r="E3779" s="38" t="s">
        <v>10515</v>
      </c>
      <c r="F3779" s="38" t="s">
        <v>11873</v>
      </c>
      <c r="G3779" s="221" t="s">
        <v>10516</v>
      </c>
      <c r="H3779" s="38" t="s">
        <v>14346</v>
      </c>
      <c r="I3779" s="221">
        <v>2.8896999999999999</v>
      </c>
      <c r="J3779" s="212" t="s">
        <v>17850</v>
      </c>
      <c r="K3779" s="53"/>
    </row>
    <row r="3780" spans="1:11" ht="31.2">
      <c r="A3780" s="53">
        <v>2246</v>
      </c>
      <c r="B3780" s="53">
        <v>985</v>
      </c>
      <c r="C3780" s="38" t="s">
        <v>11853</v>
      </c>
      <c r="D3780" s="38" t="s">
        <v>192</v>
      </c>
      <c r="E3780" s="38" t="s">
        <v>10518</v>
      </c>
      <c r="F3780" s="38" t="s">
        <v>13262</v>
      </c>
      <c r="G3780" s="221" t="s">
        <v>10516</v>
      </c>
      <c r="H3780" s="38" t="s">
        <v>14347</v>
      </c>
      <c r="I3780" s="221">
        <v>1.7529999999999999</v>
      </c>
      <c r="J3780" s="212" t="s">
        <v>17850</v>
      </c>
      <c r="K3780" s="53"/>
    </row>
    <row r="3781" spans="1:11" ht="46.8">
      <c r="A3781" s="53">
        <v>2247</v>
      </c>
      <c r="B3781" s="53">
        <v>986</v>
      </c>
      <c r="C3781" s="38" t="s">
        <v>11853</v>
      </c>
      <c r="D3781" s="38" t="s">
        <v>188</v>
      </c>
      <c r="E3781" s="38" t="s">
        <v>10515</v>
      </c>
      <c r="F3781" s="38" t="s">
        <v>13259</v>
      </c>
      <c r="G3781" s="221" t="s">
        <v>10516</v>
      </c>
      <c r="H3781" s="38" t="s">
        <v>14348</v>
      </c>
      <c r="I3781" s="221">
        <v>5.8505000000000003</v>
      </c>
      <c r="J3781" s="212" t="s">
        <v>17850</v>
      </c>
      <c r="K3781" s="53"/>
    </row>
    <row r="3782" spans="1:11" ht="31.2">
      <c r="A3782" s="53">
        <v>2248</v>
      </c>
      <c r="B3782" s="53">
        <v>987</v>
      </c>
      <c r="C3782" s="38" t="s">
        <v>11853</v>
      </c>
      <c r="D3782" s="38" t="s">
        <v>191</v>
      </c>
      <c r="E3782" s="38" t="s">
        <v>10515</v>
      </c>
      <c r="F3782" s="38" t="s">
        <v>13267</v>
      </c>
      <c r="G3782" s="221" t="s">
        <v>10516</v>
      </c>
      <c r="H3782" s="38" t="s">
        <v>14349</v>
      </c>
      <c r="I3782" s="221">
        <v>3.0836000000000001</v>
      </c>
      <c r="J3782" s="212" t="s">
        <v>17850</v>
      </c>
      <c r="K3782" s="53"/>
    </row>
    <row r="3783" spans="1:11" ht="31.2">
      <c r="A3783" s="53">
        <v>2249</v>
      </c>
      <c r="B3783" s="53">
        <v>988</v>
      </c>
      <c r="C3783" s="38" t="s">
        <v>11853</v>
      </c>
      <c r="D3783" s="38" t="s">
        <v>192</v>
      </c>
      <c r="E3783" s="38" t="s">
        <v>10515</v>
      </c>
      <c r="F3783" s="38" t="s">
        <v>13256</v>
      </c>
      <c r="G3783" s="221" t="s">
        <v>10516</v>
      </c>
      <c r="H3783" s="38" t="s">
        <v>14350</v>
      </c>
      <c r="I3783" s="221">
        <v>4.7339000000000002</v>
      </c>
      <c r="J3783" s="212" t="s">
        <v>17850</v>
      </c>
      <c r="K3783" s="53"/>
    </row>
    <row r="3784" spans="1:11" ht="46.8">
      <c r="A3784" s="53">
        <v>2250</v>
      </c>
      <c r="B3784" s="53">
        <v>989</v>
      </c>
      <c r="C3784" s="38" t="s">
        <v>11853</v>
      </c>
      <c r="D3784" s="38" t="s">
        <v>188</v>
      </c>
      <c r="E3784" s="38" t="s">
        <v>10515</v>
      </c>
      <c r="F3784" s="38" t="s">
        <v>13259</v>
      </c>
      <c r="G3784" s="221" t="s">
        <v>10516</v>
      </c>
      <c r="H3784" s="38" t="s">
        <v>14351</v>
      </c>
      <c r="I3784" s="221">
        <v>5.8505000000000003</v>
      </c>
      <c r="J3784" s="212" t="s">
        <v>17850</v>
      </c>
      <c r="K3784" s="53"/>
    </row>
    <row r="3785" spans="1:11" ht="31.2">
      <c r="A3785" s="53">
        <v>2251</v>
      </c>
      <c r="B3785" s="53">
        <v>990</v>
      </c>
      <c r="C3785" s="38" t="s">
        <v>11853</v>
      </c>
      <c r="D3785" s="38" t="s">
        <v>192</v>
      </c>
      <c r="E3785" s="38" t="s">
        <v>10515</v>
      </c>
      <c r="F3785" s="38" t="s">
        <v>13257</v>
      </c>
      <c r="G3785" s="221" t="s">
        <v>10516</v>
      </c>
      <c r="H3785" s="38" t="s">
        <v>14352</v>
      </c>
      <c r="I3785" s="221">
        <v>6.1357999999999997</v>
      </c>
      <c r="J3785" s="212" t="s">
        <v>17850</v>
      </c>
      <c r="K3785" s="53"/>
    </row>
    <row r="3786" spans="1:11" ht="31.2">
      <c r="A3786" s="53">
        <v>2252</v>
      </c>
      <c r="B3786" s="53">
        <v>991</v>
      </c>
      <c r="C3786" s="38" t="s">
        <v>11853</v>
      </c>
      <c r="D3786" s="38" t="s">
        <v>192</v>
      </c>
      <c r="E3786" s="38" t="s">
        <v>10515</v>
      </c>
      <c r="F3786" s="38" t="s">
        <v>13255</v>
      </c>
      <c r="G3786" s="221" t="s">
        <v>10516</v>
      </c>
      <c r="H3786" s="38" t="s">
        <v>14353</v>
      </c>
      <c r="I3786" s="221">
        <v>5.56</v>
      </c>
      <c r="J3786" s="212" t="s">
        <v>17850</v>
      </c>
      <c r="K3786" s="53"/>
    </row>
    <row r="3787" spans="1:11" ht="31.2">
      <c r="A3787" s="53">
        <v>2253</v>
      </c>
      <c r="B3787" s="53">
        <v>992</v>
      </c>
      <c r="C3787" s="38" t="s">
        <v>11853</v>
      </c>
      <c r="D3787" s="38" t="s">
        <v>192</v>
      </c>
      <c r="E3787" s="38" t="s">
        <v>10515</v>
      </c>
      <c r="F3787" s="38" t="s">
        <v>13257</v>
      </c>
      <c r="G3787" s="221" t="s">
        <v>10516</v>
      </c>
      <c r="H3787" s="38" t="s">
        <v>14354</v>
      </c>
      <c r="I3787" s="221">
        <v>5.1257999999999999</v>
      </c>
      <c r="J3787" s="212" t="s">
        <v>17850</v>
      </c>
      <c r="K3787" s="53"/>
    </row>
    <row r="3788" spans="1:11" ht="31.2">
      <c r="A3788" s="53">
        <v>2254</v>
      </c>
      <c r="B3788" s="53">
        <v>993</v>
      </c>
      <c r="C3788" s="38" t="s">
        <v>11853</v>
      </c>
      <c r="D3788" s="38" t="s">
        <v>192</v>
      </c>
      <c r="E3788" s="38" t="s">
        <v>10515</v>
      </c>
      <c r="F3788" s="38" t="s">
        <v>13257</v>
      </c>
      <c r="G3788" s="221" t="s">
        <v>10516</v>
      </c>
      <c r="H3788" s="38" t="s">
        <v>14355</v>
      </c>
      <c r="I3788" s="221">
        <v>5.9819000000000004</v>
      </c>
      <c r="J3788" s="212" t="s">
        <v>17850</v>
      </c>
      <c r="K3788" s="53"/>
    </row>
    <row r="3789" spans="1:11" ht="31.2">
      <c r="A3789" s="53">
        <v>2255</v>
      </c>
      <c r="B3789" s="53">
        <v>994</v>
      </c>
      <c r="C3789" s="38" t="s">
        <v>11853</v>
      </c>
      <c r="D3789" s="38" t="s">
        <v>192</v>
      </c>
      <c r="E3789" s="38" t="s">
        <v>10515</v>
      </c>
      <c r="F3789" s="38" t="s">
        <v>13257</v>
      </c>
      <c r="G3789" s="221" t="s">
        <v>10516</v>
      </c>
      <c r="H3789" s="38" t="s">
        <v>14356</v>
      </c>
      <c r="I3789" s="221">
        <v>6.5071000000000003</v>
      </c>
      <c r="J3789" s="212" t="s">
        <v>17850</v>
      </c>
      <c r="K3789" s="53"/>
    </row>
    <row r="3790" spans="1:11" ht="31.2">
      <c r="A3790" s="53">
        <v>2256</v>
      </c>
      <c r="B3790" s="53">
        <v>995</v>
      </c>
      <c r="C3790" s="38" t="s">
        <v>11853</v>
      </c>
      <c r="D3790" s="38" t="s">
        <v>192</v>
      </c>
      <c r="E3790" s="38" t="s">
        <v>10515</v>
      </c>
      <c r="F3790" s="38" t="s">
        <v>13255</v>
      </c>
      <c r="G3790" s="221" t="s">
        <v>10516</v>
      </c>
      <c r="H3790" s="38" t="s">
        <v>14357</v>
      </c>
      <c r="I3790" s="221">
        <v>5.56</v>
      </c>
      <c r="J3790" s="212" t="s">
        <v>17850</v>
      </c>
      <c r="K3790" s="53"/>
    </row>
    <row r="3791" spans="1:11" ht="31.2">
      <c r="A3791" s="53">
        <v>2257</v>
      </c>
      <c r="B3791" s="53">
        <v>996</v>
      </c>
      <c r="C3791" s="38" t="s">
        <v>11853</v>
      </c>
      <c r="D3791" s="38" t="s">
        <v>192</v>
      </c>
      <c r="E3791" s="38" t="s">
        <v>10515</v>
      </c>
      <c r="F3791" s="38" t="s">
        <v>13257</v>
      </c>
      <c r="G3791" s="221" t="s">
        <v>10516</v>
      </c>
      <c r="H3791" s="38" t="s">
        <v>14358</v>
      </c>
      <c r="I3791" s="221">
        <v>2.8134999999999999</v>
      </c>
      <c r="J3791" s="212" t="s">
        <v>17850</v>
      </c>
      <c r="K3791" s="53"/>
    </row>
    <row r="3792" spans="1:11" ht="31.2">
      <c r="A3792" s="53">
        <v>2258</v>
      </c>
      <c r="B3792" s="53">
        <v>997</v>
      </c>
      <c r="C3792" s="38" t="s">
        <v>11853</v>
      </c>
      <c r="D3792" s="38" t="s">
        <v>192</v>
      </c>
      <c r="E3792" s="38" t="s">
        <v>10515</v>
      </c>
      <c r="F3792" s="38" t="s">
        <v>13257</v>
      </c>
      <c r="G3792" s="221" t="s">
        <v>10516</v>
      </c>
      <c r="H3792" s="38" t="s">
        <v>14359</v>
      </c>
      <c r="I3792" s="221">
        <v>2.8277999999999999</v>
      </c>
      <c r="J3792" s="212" t="s">
        <v>17850</v>
      </c>
      <c r="K3792" s="53"/>
    </row>
    <row r="3793" spans="1:11" ht="31.2">
      <c r="A3793" s="53">
        <v>2259</v>
      </c>
      <c r="B3793" s="53">
        <v>998</v>
      </c>
      <c r="C3793" s="38" t="s">
        <v>11853</v>
      </c>
      <c r="D3793" s="38" t="s">
        <v>192</v>
      </c>
      <c r="E3793" s="38" t="s">
        <v>10515</v>
      </c>
      <c r="F3793" s="38" t="s">
        <v>13257</v>
      </c>
      <c r="G3793" s="221" t="s">
        <v>10516</v>
      </c>
      <c r="H3793" s="38" t="s">
        <v>14360</v>
      </c>
      <c r="I3793" s="221">
        <v>3.5506000000000002</v>
      </c>
      <c r="J3793" s="212" t="s">
        <v>17850</v>
      </c>
      <c r="K3793" s="53"/>
    </row>
    <row r="3794" spans="1:11" ht="31.2">
      <c r="A3794" s="53">
        <v>2260</v>
      </c>
      <c r="B3794" s="53">
        <v>999</v>
      </c>
      <c r="C3794" s="38" t="s">
        <v>11853</v>
      </c>
      <c r="D3794" s="38" t="s">
        <v>192</v>
      </c>
      <c r="E3794" s="38" t="s">
        <v>10515</v>
      </c>
      <c r="F3794" s="38" t="s">
        <v>13257</v>
      </c>
      <c r="G3794" s="221" t="s">
        <v>10516</v>
      </c>
      <c r="H3794" s="38" t="s">
        <v>14361</v>
      </c>
      <c r="I3794" s="221">
        <v>8.2886000000000006</v>
      </c>
      <c r="J3794" s="212" t="s">
        <v>17850</v>
      </c>
      <c r="K3794" s="53"/>
    </row>
    <row r="3795" spans="1:11" ht="31.2">
      <c r="A3795" s="53">
        <v>2261</v>
      </c>
      <c r="B3795" s="53">
        <v>1000</v>
      </c>
      <c r="C3795" s="38" t="s">
        <v>11853</v>
      </c>
      <c r="D3795" s="38" t="s">
        <v>192</v>
      </c>
      <c r="E3795" s="38" t="s">
        <v>10515</v>
      </c>
      <c r="F3795" s="38" t="s">
        <v>13255</v>
      </c>
      <c r="G3795" s="221" t="s">
        <v>10516</v>
      </c>
      <c r="H3795" s="38" t="s">
        <v>14362</v>
      </c>
      <c r="I3795" s="221">
        <v>5.69</v>
      </c>
      <c r="J3795" s="212" t="s">
        <v>17850</v>
      </c>
      <c r="K3795" s="53"/>
    </row>
    <row r="3796" spans="1:11" ht="31.2">
      <c r="A3796" s="53">
        <v>2262</v>
      </c>
      <c r="B3796" s="53">
        <v>1001</v>
      </c>
      <c r="C3796" s="38" t="s">
        <v>11853</v>
      </c>
      <c r="D3796" s="38" t="s">
        <v>192</v>
      </c>
      <c r="E3796" s="38" t="s">
        <v>10515</v>
      </c>
      <c r="F3796" s="38" t="s">
        <v>13257</v>
      </c>
      <c r="G3796" s="221" t="s">
        <v>10516</v>
      </c>
      <c r="H3796" s="38" t="s">
        <v>14363</v>
      </c>
      <c r="I3796" s="221">
        <v>10.2561</v>
      </c>
      <c r="J3796" s="212" t="s">
        <v>17850</v>
      </c>
      <c r="K3796" s="53"/>
    </row>
    <row r="3797" spans="1:11" ht="46.8">
      <c r="A3797" s="53">
        <v>2263</v>
      </c>
      <c r="B3797" s="53">
        <v>1002</v>
      </c>
      <c r="C3797" s="38" t="s">
        <v>11853</v>
      </c>
      <c r="D3797" s="38" t="s">
        <v>188</v>
      </c>
      <c r="E3797" s="38" t="s">
        <v>10515</v>
      </c>
      <c r="F3797" s="38" t="s">
        <v>13259</v>
      </c>
      <c r="G3797" s="221" t="s">
        <v>10516</v>
      </c>
      <c r="H3797" s="38" t="s">
        <v>14364</v>
      </c>
      <c r="I3797" s="221">
        <v>5.8509000000000002</v>
      </c>
      <c r="J3797" s="212" t="s">
        <v>17850</v>
      </c>
      <c r="K3797" s="53"/>
    </row>
    <row r="3798" spans="1:11" ht="31.2">
      <c r="A3798" s="53">
        <v>2264</v>
      </c>
      <c r="B3798" s="53">
        <v>1003</v>
      </c>
      <c r="C3798" s="38" t="s">
        <v>11853</v>
      </c>
      <c r="D3798" s="38" t="s">
        <v>192</v>
      </c>
      <c r="E3798" s="38" t="s">
        <v>10518</v>
      </c>
      <c r="F3798" s="38" t="s">
        <v>13262</v>
      </c>
      <c r="G3798" s="221" t="s">
        <v>10516</v>
      </c>
      <c r="H3798" s="38" t="s">
        <v>14365</v>
      </c>
      <c r="I3798" s="221">
        <v>1.7531000000000001</v>
      </c>
      <c r="J3798" s="212" t="s">
        <v>17850</v>
      </c>
      <c r="K3798" s="53"/>
    </row>
    <row r="3799" spans="1:11" ht="31.2">
      <c r="A3799" s="53">
        <v>2265</v>
      </c>
      <c r="B3799" s="53">
        <v>1004</v>
      </c>
      <c r="C3799" s="38" t="s">
        <v>11850</v>
      </c>
      <c r="D3799" s="38" t="s">
        <v>160</v>
      </c>
      <c r="E3799" s="38" t="s">
        <v>10515</v>
      </c>
      <c r="F3799" s="38" t="s">
        <v>13308</v>
      </c>
      <c r="G3799" s="221" t="s">
        <v>10516</v>
      </c>
      <c r="H3799" s="38" t="s">
        <v>14366</v>
      </c>
      <c r="I3799" s="221">
        <v>6.0759999999999996</v>
      </c>
      <c r="J3799" s="212" t="s">
        <v>17850</v>
      </c>
      <c r="K3799" s="53"/>
    </row>
    <row r="3800" spans="1:11" ht="31.2">
      <c r="A3800" s="53">
        <v>2266</v>
      </c>
      <c r="B3800" s="53">
        <v>1005</v>
      </c>
      <c r="C3800" s="38" t="s">
        <v>11853</v>
      </c>
      <c r="D3800" s="38" t="s">
        <v>191</v>
      </c>
      <c r="E3800" s="38" t="s">
        <v>10515</v>
      </c>
      <c r="F3800" s="38" t="s">
        <v>13267</v>
      </c>
      <c r="G3800" s="221" t="s">
        <v>10516</v>
      </c>
      <c r="H3800" s="38" t="s">
        <v>14367</v>
      </c>
      <c r="I3800" s="221">
        <v>2.9161000000000001</v>
      </c>
      <c r="J3800" s="212" t="s">
        <v>17850</v>
      </c>
      <c r="K3800" s="53"/>
    </row>
    <row r="3801" spans="1:11" ht="31.2">
      <c r="A3801" s="53">
        <v>2267</v>
      </c>
      <c r="B3801" s="53">
        <v>1006</v>
      </c>
      <c r="C3801" s="38" t="s">
        <v>11850</v>
      </c>
      <c r="D3801" s="38" t="s">
        <v>162</v>
      </c>
      <c r="E3801" s="38" t="s">
        <v>10515</v>
      </c>
      <c r="F3801" s="38" t="s">
        <v>11873</v>
      </c>
      <c r="G3801" s="221" t="s">
        <v>10516</v>
      </c>
      <c r="H3801" s="38" t="s">
        <v>14368</v>
      </c>
      <c r="I3801" s="221">
        <v>6.9819000000000004</v>
      </c>
      <c r="J3801" s="212" t="s">
        <v>17850</v>
      </c>
      <c r="K3801" s="53"/>
    </row>
    <row r="3802" spans="1:11" ht="31.2">
      <c r="A3802" s="53">
        <v>2268</v>
      </c>
      <c r="B3802" s="53">
        <v>1007</v>
      </c>
      <c r="C3802" s="38" t="s">
        <v>11853</v>
      </c>
      <c r="D3802" s="38" t="s">
        <v>192</v>
      </c>
      <c r="E3802" s="38" t="s">
        <v>10515</v>
      </c>
      <c r="F3802" s="38" t="s">
        <v>13256</v>
      </c>
      <c r="G3802" s="221" t="s">
        <v>10516</v>
      </c>
      <c r="H3802" s="38" t="s">
        <v>14370</v>
      </c>
      <c r="I3802" s="221">
        <v>3.6808999999999998</v>
      </c>
      <c r="J3802" s="212" t="s">
        <v>17850</v>
      </c>
      <c r="K3802" s="53"/>
    </row>
    <row r="3803" spans="1:11" ht="31.2">
      <c r="A3803" s="53">
        <v>2269</v>
      </c>
      <c r="B3803" s="53">
        <v>1008</v>
      </c>
      <c r="C3803" s="38" t="s">
        <v>11853</v>
      </c>
      <c r="D3803" s="38" t="s">
        <v>192</v>
      </c>
      <c r="E3803" s="38" t="s">
        <v>10515</v>
      </c>
      <c r="F3803" s="38" t="s">
        <v>13257</v>
      </c>
      <c r="G3803" s="221" t="s">
        <v>10516</v>
      </c>
      <c r="H3803" s="38" t="s">
        <v>14371</v>
      </c>
      <c r="I3803" s="221">
        <v>1.9511000000000001</v>
      </c>
      <c r="J3803" s="212" t="s">
        <v>17850</v>
      </c>
      <c r="K3803" s="53"/>
    </row>
    <row r="3804" spans="1:11" ht="31.2">
      <c r="A3804" s="53">
        <v>2270</v>
      </c>
      <c r="B3804" s="53">
        <v>1009</v>
      </c>
      <c r="C3804" s="38" t="s">
        <v>11853</v>
      </c>
      <c r="D3804" s="38" t="s">
        <v>192</v>
      </c>
      <c r="E3804" s="38" t="s">
        <v>10515</v>
      </c>
      <c r="F3804" s="38" t="s">
        <v>13257</v>
      </c>
      <c r="G3804" s="221" t="s">
        <v>10516</v>
      </c>
      <c r="H3804" s="38" t="s">
        <v>14372</v>
      </c>
      <c r="I3804" s="221">
        <v>2.6625999999999999</v>
      </c>
      <c r="J3804" s="212" t="s">
        <v>17850</v>
      </c>
      <c r="K3804" s="53"/>
    </row>
    <row r="3805" spans="1:11" ht="31.2">
      <c r="A3805" s="53">
        <v>2271</v>
      </c>
      <c r="B3805" s="53">
        <v>1010</v>
      </c>
      <c r="C3805" s="38" t="s">
        <v>11853</v>
      </c>
      <c r="D3805" s="38" t="s">
        <v>192</v>
      </c>
      <c r="E3805" s="38" t="s">
        <v>10515</v>
      </c>
      <c r="F3805" s="38" t="s">
        <v>13256</v>
      </c>
      <c r="G3805" s="221" t="s">
        <v>10516</v>
      </c>
      <c r="H3805" s="38" t="s">
        <v>14373</v>
      </c>
      <c r="I3805" s="221">
        <v>4.6612999999999998</v>
      </c>
      <c r="J3805" s="212" t="s">
        <v>17850</v>
      </c>
      <c r="K3805" s="53"/>
    </row>
    <row r="3806" spans="1:11" ht="31.2">
      <c r="A3806" s="53">
        <v>2272</v>
      </c>
      <c r="B3806" s="53">
        <v>1011</v>
      </c>
      <c r="C3806" s="38" t="s">
        <v>11853</v>
      </c>
      <c r="D3806" s="38" t="s">
        <v>192</v>
      </c>
      <c r="E3806" s="38" t="s">
        <v>10515</v>
      </c>
      <c r="F3806" s="38" t="s">
        <v>13256</v>
      </c>
      <c r="G3806" s="221" t="s">
        <v>10516</v>
      </c>
      <c r="H3806" s="38" t="s">
        <v>14374</v>
      </c>
      <c r="I3806" s="221">
        <v>4.6588000000000003</v>
      </c>
      <c r="J3806" s="212" t="s">
        <v>17850</v>
      </c>
      <c r="K3806" s="53"/>
    </row>
    <row r="3807" spans="1:11" ht="31.2">
      <c r="A3807" s="53">
        <v>2273</v>
      </c>
      <c r="B3807" s="53">
        <v>1012</v>
      </c>
      <c r="C3807" s="38" t="s">
        <v>11850</v>
      </c>
      <c r="D3807" s="38" t="s">
        <v>162</v>
      </c>
      <c r="E3807" s="38" t="s">
        <v>10515</v>
      </c>
      <c r="F3807" s="38" t="s">
        <v>11873</v>
      </c>
      <c r="G3807" s="221" t="s">
        <v>10516</v>
      </c>
      <c r="H3807" s="38" t="s">
        <v>14375</v>
      </c>
      <c r="I3807" s="221">
        <v>7.0077999999999996</v>
      </c>
      <c r="J3807" s="212" t="s">
        <v>17850</v>
      </c>
      <c r="K3807" s="53"/>
    </row>
    <row r="3808" spans="1:11" ht="31.2">
      <c r="A3808" s="53">
        <v>2274</v>
      </c>
      <c r="B3808" s="53">
        <v>1013</v>
      </c>
      <c r="C3808" s="38" t="s">
        <v>11853</v>
      </c>
      <c r="D3808" s="38" t="s">
        <v>192</v>
      </c>
      <c r="E3808" s="38" t="s">
        <v>10515</v>
      </c>
      <c r="F3808" s="38" t="s">
        <v>13255</v>
      </c>
      <c r="G3808" s="221" t="s">
        <v>10516</v>
      </c>
      <c r="H3808" s="38" t="s">
        <v>14376</v>
      </c>
      <c r="I3808" s="221">
        <v>5.77</v>
      </c>
      <c r="J3808" s="212" t="s">
        <v>17850</v>
      </c>
      <c r="K3808" s="53"/>
    </row>
    <row r="3809" spans="1:11" ht="31.2">
      <c r="A3809" s="53">
        <v>2275</v>
      </c>
      <c r="B3809" s="53">
        <v>1014</v>
      </c>
      <c r="C3809" s="38" t="s">
        <v>11853</v>
      </c>
      <c r="D3809" s="38" t="s">
        <v>192</v>
      </c>
      <c r="E3809" s="38" t="s">
        <v>10515</v>
      </c>
      <c r="F3809" s="38" t="s">
        <v>13256</v>
      </c>
      <c r="G3809" s="221" t="s">
        <v>10516</v>
      </c>
      <c r="H3809" s="38" t="s">
        <v>14377</v>
      </c>
      <c r="I3809" s="221">
        <v>4.6761999999999997</v>
      </c>
      <c r="J3809" s="212" t="s">
        <v>17850</v>
      </c>
      <c r="K3809" s="53"/>
    </row>
    <row r="3810" spans="1:11" ht="31.2">
      <c r="A3810" s="53">
        <v>2276</v>
      </c>
      <c r="B3810" s="53">
        <v>1015</v>
      </c>
      <c r="C3810" s="38" t="s">
        <v>11853</v>
      </c>
      <c r="D3810" s="38" t="s">
        <v>192</v>
      </c>
      <c r="E3810" s="38" t="s">
        <v>10515</v>
      </c>
      <c r="F3810" s="38" t="s">
        <v>13257</v>
      </c>
      <c r="G3810" s="221" t="s">
        <v>10516</v>
      </c>
      <c r="H3810" s="38" t="s">
        <v>14378</v>
      </c>
      <c r="I3810" s="221">
        <v>3.5501999999999998</v>
      </c>
      <c r="J3810" s="212" t="s">
        <v>17850</v>
      </c>
      <c r="K3810" s="53"/>
    </row>
    <row r="3811" spans="1:11" ht="31.2">
      <c r="A3811" s="53">
        <v>2277</v>
      </c>
      <c r="B3811" s="53">
        <v>1016</v>
      </c>
      <c r="C3811" s="38" t="s">
        <v>11853</v>
      </c>
      <c r="D3811" s="38" t="s">
        <v>192</v>
      </c>
      <c r="E3811" s="38" t="s">
        <v>10515</v>
      </c>
      <c r="F3811" s="38" t="s">
        <v>13257</v>
      </c>
      <c r="G3811" s="221" t="s">
        <v>10516</v>
      </c>
      <c r="H3811" s="38" t="s">
        <v>14379</v>
      </c>
      <c r="I3811" s="221">
        <v>3.5507</v>
      </c>
      <c r="J3811" s="212" t="s">
        <v>17850</v>
      </c>
      <c r="K3811" s="53"/>
    </row>
    <row r="3812" spans="1:11" ht="31.2">
      <c r="A3812" s="53">
        <v>2278</v>
      </c>
      <c r="B3812" s="53">
        <v>1017</v>
      </c>
      <c r="C3812" s="38" t="s">
        <v>11850</v>
      </c>
      <c r="D3812" s="38" t="s">
        <v>162</v>
      </c>
      <c r="E3812" s="38" t="s">
        <v>10518</v>
      </c>
      <c r="F3812" s="38" t="s">
        <v>11873</v>
      </c>
      <c r="G3812" s="221" t="s">
        <v>10516</v>
      </c>
      <c r="H3812" s="38" t="s">
        <v>14380</v>
      </c>
      <c r="I3812" s="221">
        <v>18</v>
      </c>
      <c r="J3812" s="212" t="s">
        <v>17850</v>
      </c>
      <c r="K3812" s="53"/>
    </row>
    <row r="3813" spans="1:11" ht="31.2">
      <c r="A3813" s="53">
        <v>2279</v>
      </c>
      <c r="B3813" s="53">
        <v>1018</v>
      </c>
      <c r="C3813" s="38" t="s">
        <v>11853</v>
      </c>
      <c r="D3813" s="38" t="s">
        <v>192</v>
      </c>
      <c r="E3813" s="38" t="s">
        <v>10515</v>
      </c>
      <c r="F3813" s="38" t="s">
        <v>13257</v>
      </c>
      <c r="G3813" s="221" t="s">
        <v>10516</v>
      </c>
      <c r="H3813" s="38" t="s">
        <v>14381</v>
      </c>
      <c r="I3813" s="221">
        <v>4.2603999999999997</v>
      </c>
      <c r="J3813" s="212" t="s">
        <v>17850</v>
      </c>
      <c r="K3813" s="53"/>
    </row>
    <row r="3814" spans="1:11" ht="31.2">
      <c r="A3814" s="53">
        <v>2280</v>
      </c>
      <c r="B3814" s="53">
        <v>1019</v>
      </c>
      <c r="C3814" s="38" t="s">
        <v>11853</v>
      </c>
      <c r="D3814" s="38" t="s">
        <v>192</v>
      </c>
      <c r="E3814" s="38" t="s">
        <v>10515</v>
      </c>
      <c r="F3814" s="38" t="s">
        <v>13257</v>
      </c>
      <c r="G3814" s="221" t="s">
        <v>10516</v>
      </c>
      <c r="H3814" s="38" t="s">
        <v>14382</v>
      </c>
      <c r="I3814" s="221">
        <v>2.8332999999999999</v>
      </c>
      <c r="J3814" s="212" t="s">
        <v>17850</v>
      </c>
      <c r="K3814" s="53"/>
    </row>
    <row r="3815" spans="1:11" ht="31.2">
      <c r="A3815" s="53">
        <v>2281</v>
      </c>
      <c r="B3815" s="53">
        <v>1020</v>
      </c>
      <c r="C3815" s="38" t="s">
        <v>11853</v>
      </c>
      <c r="D3815" s="38" t="s">
        <v>192</v>
      </c>
      <c r="E3815" s="38" t="s">
        <v>10515</v>
      </c>
      <c r="F3815" s="38" t="s">
        <v>13257</v>
      </c>
      <c r="G3815" s="221" t="s">
        <v>10516</v>
      </c>
      <c r="H3815" s="38" t="s">
        <v>14383</v>
      </c>
      <c r="I3815" s="221">
        <v>3.718</v>
      </c>
      <c r="J3815" s="212" t="s">
        <v>17850</v>
      </c>
      <c r="K3815" s="53"/>
    </row>
    <row r="3816" spans="1:11" ht="31.2">
      <c r="A3816" s="53">
        <v>2282</v>
      </c>
      <c r="B3816" s="53">
        <v>1021</v>
      </c>
      <c r="C3816" s="38" t="s">
        <v>11853</v>
      </c>
      <c r="D3816" s="38" t="s">
        <v>192</v>
      </c>
      <c r="E3816" s="38" t="s">
        <v>10515</v>
      </c>
      <c r="F3816" s="38" t="s">
        <v>13257</v>
      </c>
      <c r="G3816" s="221" t="s">
        <v>10516</v>
      </c>
      <c r="H3816" s="38" t="s">
        <v>14384</v>
      </c>
      <c r="I3816" s="221">
        <v>5.2915999999999999</v>
      </c>
      <c r="J3816" s="212" t="s">
        <v>17850</v>
      </c>
      <c r="K3816" s="53"/>
    </row>
    <row r="3817" spans="1:11" ht="31.2">
      <c r="A3817" s="53">
        <v>2283</v>
      </c>
      <c r="B3817" s="53">
        <v>1022</v>
      </c>
      <c r="C3817" s="38" t="s">
        <v>11853</v>
      </c>
      <c r="D3817" s="38" t="s">
        <v>191</v>
      </c>
      <c r="E3817" s="38" t="s">
        <v>10515</v>
      </c>
      <c r="F3817" s="38" t="s">
        <v>13267</v>
      </c>
      <c r="G3817" s="221" t="s">
        <v>10516</v>
      </c>
      <c r="H3817" s="38" t="s">
        <v>14385</v>
      </c>
      <c r="I3817" s="221">
        <v>2.8340000000000001</v>
      </c>
      <c r="J3817" s="212" t="s">
        <v>17850</v>
      </c>
      <c r="K3817" s="53"/>
    </row>
    <row r="3818" spans="1:11" ht="31.2">
      <c r="A3818" s="53">
        <v>2284</v>
      </c>
      <c r="B3818" s="53">
        <v>1023</v>
      </c>
      <c r="C3818" s="38" t="s">
        <v>11850</v>
      </c>
      <c r="D3818" s="38" t="s">
        <v>160</v>
      </c>
      <c r="E3818" s="38" t="s">
        <v>10515</v>
      </c>
      <c r="F3818" s="38" t="s">
        <v>13298</v>
      </c>
      <c r="G3818" s="221" t="s">
        <v>10516</v>
      </c>
      <c r="H3818" s="38" t="s">
        <v>14386</v>
      </c>
      <c r="I3818" s="221">
        <v>0.59530000000000005</v>
      </c>
      <c r="J3818" s="212" t="s">
        <v>17850</v>
      </c>
      <c r="K3818" s="53"/>
    </row>
    <row r="3819" spans="1:11" ht="31.2">
      <c r="A3819" s="53">
        <v>2285</v>
      </c>
      <c r="B3819" s="53">
        <v>1024</v>
      </c>
      <c r="C3819" s="38" t="s">
        <v>11850</v>
      </c>
      <c r="D3819" s="38" t="s">
        <v>162</v>
      </c>
      <c r="E3819" s="38" t="s">
        <v>10515</v>
      </c>
      <c r="F3819" s="38" t="s">
        <v>11873</v>
      </c>
      <c r="G3819" s="221" t="s">
        <v>10516</v>
      </c>
      <c r="H3819" s="38" t="s">
        <v>14387</v>
      </c>
      <c r="I3819" s="221">
        <v>7.0978000000000003</v>
      </c>
      <c r="J3819" s="212" t="s">
        <v>17850</v>
      </c>
      <c r="K3819" s="53"/>
    </row>
    <row r="3820" spans="1:11" ht="31.2">
      <c r="A3820" s="53">
        <v>2286</v>
      </c>
      <c r="B3820" s="53">
        <v>1025</v>
      </c>
      <c r="C3820" s="38" t="s">
        <v>11853</v>
      </c>
      <c r="D3820" s="38" t="s">
        <v>191</v>
      </c>
      <c r="E3820" s="38" t="s">
        <v>10515</v>
      </c>
      <c r="F3820" s="38" t="s">
        <v>13286</v>
      </c>
      <c r="G3820" s="221" t="s">
        <v>10516</v>
      </c>
      <c r="H3820" s="38" t="s">
        <v>14388</v>
      </c>
      <c r="I3820" s="221">
        <v>4.03</v>
      </c>
      <c r="J3820" s="212" t="s">
        <v>17850</v>
      </c>
      <c r="K3820" s="53"/>
    </row>
    <row r="3821" spans="1:11" ht="31.2">
      <c r="A3821" s="53">
        <v>2287</v>
      </c>
      <c r="B3821" s="53">
        <v>1026</v>
      </c>
      <c r="C3821" s="38" t="s">
        <v>11853</v>
      </c>
      <c r="D3821" s="38" t="s">
        <v>192</v>
      </c>
      <c r="E3821" s="38" t="s">
        <v>10515</v>
      </c>
      <c r="F3821" s="38" t="s">
        <v>13257</v>
      </c>
      <c r="G3821" s="221" t="s">
        <v>10516</v>
      </c>
      <c r="H3821" s="38" t="s">
        <v>14389</v>
      </c>
      <c r="I3821" s="221">
        <v>3.1078000000000001</v>
      </c>
      <c r="J3821" s="212" t="s">
        <v>17850</v>
      </c>
      <c r="K3821" s="53"/>
    </row>
    <row r="3822" spans="1:11" ht="31.2">
      <c r="A3822" s="53">
        <v>2288</v>
      </c>
      <c r="B3822" s="53">
        <v>1027</v>
      </c>
      <c r="C3822" s="38" t="s">
        <v>11853</v>
      </c>
      <c r="D3822" s="38" t="s">
        <v>192</v>
      </c>
      <c r="E3822" s="38" t="s">
        <v>10518</v>
      </c>
      <c r="F3822" s="38" t="s">
        <v>13262</v>
      </c>
      <c r="G3822" s="221" t="s">
        <v>10516</v>
      </c>
      <c r="H3822" s="38" t="s">
        <v>14390</v>
      </c>
      <c r="I3822" s="221">
        <v>1.7531000000000001</v>
      </c>
      <c r="J3822" s="212" t="s">
        <v>17850</v>
      </c>
      <c r="K3822" s="53"/>
    </row>
    <row r="3823" spans="1:11" ht="31.2">
      <c r="A3823" s="53">
        <v>2289</v>
      </c>
      <c r="B3823" s="53">
        <v>1028</v>
      </c>
      <c r="C3823" s="38" t="s">
        <v>11853</v>
      </c>
      <c r="D3823" s="38" t="s">
        <v>192</v>
      </c>
      <c r="E3823" s="38" t="s">
        <v>10515</v>
      </c>
      <c r="F3823" s="38" t="s">
        <v>13256</v>
      </c>
      <c r="G3823" s="221" t="s">
        <v>10516</v>
      </c>
      <c r="H3823" s="38" t="s">
        <v>14391</v>
      </c>
      <c r="I3823" s="221">
        <v>4.3905000000000003</v>
      </c>
      <c r="J3823" s="212" t="s">
        <v>17850</v>
      </c>
      <c r="K3823" s="53"/>
    </row>
    <row r="3824" spans="1:11" ht="31.2">
      <c r="A3824" s="53">
        <v>2290</v>
      </c>
      <c r="B3824" s="53">
        <v>1029</v>
      </c>
      <c r="C3824" s="38" t="s">
        <v>11850</v>
      </c>
      <c r="D3824" s="38" t="s">
        <v>162</v>
      </c>
      <c r="E3824" s="38" t="s">
        <v>10515</v>
      </c>
      <c r="F3824" s="38" t="s">
        <v>11873</v>
      </c>
      <c r="G3824" s="221" t="s">
        <v>10516</v>
      </c>
      <c r="H3824" s="38" t="s">
        <v>14392</v>
      </c>
      <c r="I3824" s="221">
        <v>6.9819000000000004</v>
      </c>
      <c r="J3824" s="212" t="s">
        <v>17850</v>
      </c>
      <c r="K3824" s="53"/>
    </row>
    <row r="3825" spans="1:11" ht="31.2">
      <c r="A3825" s="53">
        <v>2291</v>
      </c>
      <c r="B3825" s="53">
        <v>1030</v>
      </c>
      <c r="C3825" s="38" t="s">
        <v>11853</v>
      </c>
      <c r="D3825" s="38" t="s">
        <v>192</v>
      </c>
      <c r="E3825" s="38" t="s">
        <v>10515</v>
      </c>
      <c r="F3825" s="38" t="s">
        <v>13255</v>
      </c>
      <c r="G3825" s="221" t="s">
        <v>10516</v>
      </c>
      <c r="H3825" s="38" t="s">
        <v>14393</v>
      </c>
      <c r="I3825" s="221">
        <v>7.29</v>
      </c>
      <c r="J3825" s="212" t="s">
        <v>17850</v>
      </c>
      <c r="K3825" s="53"/>
    </row>
    <row r="3826" spans="1:11" ht="31.2">
      <c r="A3826" s="53">
        <v>2292</v>
      </c>
      <c r="B3826" s="53">
        <v>1031</v>
      </c>
      <c r="C3826" s="38" t="s">
        <v>11853</v>
      </c>
      <c r="D3826" s="38" t="s">
        <v>192</v>
      </c>
      <c r="E3826" s="38" t="s">
        <v>10515</v>
      </c>
      <c r="F3826" s="38" t="s">
        <v>13256</v>
      </c>
      <c r="G3826" s="221" t="s">
        <v>10516</v>
      </c>
      <c r="H3826" s="38" t="s">
        <v>14394</v>
      </c>
      <c r="I3826" s="221">
        <v>4.49</v>
      </c>
      <c r="J3826" s="212" t="s">
        <v>17850</v>
      </c>
      <c r="K3826" s="53"/>
    </row>
    <row r="3827" spans="1:11" ht="31.2">
      <c r="A3827" s="53">
        <v>2293</v>
      </c>
      <c r="B3827" s="53">
        <v>1032</v>
      </c>
      <c r="C3827" s="38" t="s">
        <v>11853</v>
      </c>
      <c r="D3827" s="38" t="s">
        <v>192</v>
      </c>
      <c r="E3827" s="38" t="s">
        <v>10515</v>
      </c>
      <c r="F3827" s="38" t="s">
        <v>13256</v>
      </c>
      <c r="G3827" s="221" t="s">
        <v>10516</v>
      </c>
      <c r="H3827" s="38" t="s">
        <v>14395</v>
      </c>
      <c r="I3827" s="221">
        <v>4.4889000000000001</v>
      </c>
      <c r="J3827" s="212" t="s">
        <v>17850</v>
      </c>
      <c r="K3827" s="53"/>
    </row>
    <row r="3828" spans="1:11" ht="31.2">
      <c r="A3828" s="53">
        <v>2294</v>
      </c>
      <c r="B3828" s="53">
        <v>1033</v>
      </c>
      <c r="C3828" s="38" t="s">
        <v>11853</v>
      </c>
      <c r="D3828" s="38" t="s">
        <v>192</v>
      </c>
      <c r="E3828" s="38" t="s">
        <v>10515</v>
      </c>
      <c r="F3828" s="38" t="s">
        <v>13257</v>
      </c>
      <c r="G3828" s="221" t="s">
        <v>10516</v>
      </c>
      <c r="H3828" s="38" t="s">
        <v>14396</v>
      </c>
      <c r="I3828" s="221">
        <v>3.5737999999999999</v>
      </c>
      <c r="J3828" s="212" t="s">
        <v>17850</v>
      </c>
      <c r="K3828" s="53"/>
    </row>
    <row r="3829" spans="1:11" ht="31.2">
      <c r="A3829" s="53">
        <v>2295</v>
      </c>
      <c r="B3829" s="53">
        <v>1034</v>
      </c>
      <c r="C3829" s="38" t="s">
        <v>11850</v>
      </c>
      <c r="D3829" s="38" t="s">
        <v>160</v>
      </c>
      <c r="E3829" s="38" t="s">
        <v>10515</v>
      </c>
      <c r="F3829" s="38" t="s">
        <v>13309</v>
      </c>
      <c r="G3829" s="221" t="s">
        <v>10516</v>
      </c>
      <c r="H3829" s="38" t="s">
        <v>14397</v>
      </c>
      <c r="I3829" s="221">
        <v>5.0450999999999997</v>
      </c>
      <c r="J3829" s="212" t="s">
        <v>17850</v>
      </c>
      <c r="K3829" s="53"/>
    </row>
    <row r="3830" spans="1:11" ht="31.2">
      <c r="A3830" s="53">
        <v>2296</v>
      </c>
      <c r="B3830" s="53">
        <v>1035</v>
      </c>
      <c r="C3830" s="38" t="s">
        <v>11853</v>
      </c>
      <c r="D3830" s="38" t="s">
        <v>192</v>
      </c>
      <c r="E3830" s="38" t="s">
        <v>10515</v>
      </c>
      <c r="F3830" s="38" t="s">
        <v>13257</v>
      </c>
      <c r="G3830" s="221" t="s">
        <v>10516</v>
      </c>
      <c r="H3830" s="38" t="s">
        <v>14398</v>
      </c>
      <c r="I3830" s="221">
        <v>6.1474000000000002</v>
      </c>
      <c r="J3830" s="212" t="s">
        <v>17850</v>
      </c>
      <c r="K3830" s="53"/>
    </row>
    <row r="3831" spans="1:11" ht="31.2">
      <c r="A3831" s="53">
        <v>2297</v>
      </c>
      <c r="B3831" s="53">
        <v>1036</v>
      </c>
      <c r="C3831" s="38" t="s">
        <v>11853</v>
      </c>
      <c r="D3831" s="38" t="s">
        <v>192</v>
      </c>
      <c r="E3831" s="38" t="s">
        <v>10515</v>
      </c>
      <c r="F3831" s="38" t="s">
        <v>13257</v>
      </c>
      <c r="G3831" s="221" t="s">
        <v>10516</v>
      </c>
      <c r="H3831" s="38" t="s">
        <v>14399</v>
      </c>
      <c r="I3831" s="221">
        <v>2.8647</v>
      </c>
      <c r="J3831" s="212" t="s">
        <v>17850</v>
      </c>
      <c r="K3831" s="53"/>
    </row>
    <row r="3832" spans="1:11" ht="31.2">
      <c r="A3832" s="53">
        <v>2298</v>
      </c>
      <c r="B3832" s="53">
        <v>1037</v>
      </c>
      <c r="C3832" s="38" t="s">
        <v>11853</v>
      </c>
      <c r="D3832" s="38" t="s">
        <v>192</v>
      </c>
      <c r="E3832" s="38" t="s">
        <v>10515</v>
      </c>
      <c r="F3832" s="38" t="s">
        <v>13257</v>
      </c>
      <c r="G3832" s="221" t="s">
        <v>10516</v>
      </c>
      <c r="H3832" s="38" t="s">
        <v>14400</v>
      </c>
      <c r="I3832" s="221">
        <v>5.2915999999999999</v>
      </c>
      <c r="J3832" s="212" t="s">
        <v>17850</v>
      </c>
      <c r="K3832" s="53"/>
    </row>
    <row r="3833" spans="1:11" ht="31.2">
      <c r="A3833" s="53">
        <v>2299</v>
      </c>
      <c r="B3833" s="53">
        <v>1038</v>
      </c>
      <c r="C3833" s="38" t="s">
        <v>11850</v>
      </c>
      <c r="D3833" s="38" t="s">
        <v>162</v>
      </c>
      <c r="E3833" s="38" t="s">
        <v>10515</v>
      </c>
      <c r="F3833" s="38" t="s">
        <v>11873</v>
      </c>
      <c r="G3833" s="221" t="s">
        <v>10516</v>
      </c>
      <c r="H3833" s="38" t="s">
        <v>14401</v>
      </c>
      <c r="I3833" s="221">
        <v>6.9819000000000004</v>
      </c>
      <c r="J3833" s="212" t="s">
        <v>17850</v>
      </c>
      <c r="K3833" s="53"/>
    </row>
    <row r="3834" spans="1:11" ht="31.2">
      <c r="A3834" s="53">
        <v>2300</v>
      </c>
      <c r="B3834" s="53">
        <v>1039</v>
      </c>
      <c r="C3834" s="38" t="s">
        <v>11853</v>
      </c>
      <c r="D3834" s="38" t="s">
        <v>192</v>
      </c>
      <c r="E3834" s="38" t="s">
        <v>10515</v>
      </c>
      <c r="F3834" s="38" t="s">
        <v>13257</v>
      </c>
      <c r="G3834" s="221" t="s">
        <v>10516</v>
      </c>
      <c r="H3834" s="38" t="s">
        <v>14402</v>
      </c>
      <c r="I3834" s="221">
        <v>3.7004000000000001</v>
      </c>
      <c r="J3834" s="212" t="s">
        <v>17850</v>
      </c>
      <c r="K3834" s="53"/>
    </row>
    <row r="3835" spans="1:11" ht="31.2">
      <c r="A3835" s="53">
        <v>2301</v>
      </c>
      <c r="B3835" s="53">
        <v>1040</v>
      </c>
      <c r="C3835" s="38" t="s">
        <v>11853</v>
      </c>
      <c r="D3835" s="38" t="s">
        <v>192</v>
      </c>
      <c r="E3835" s="38" t="s">
        <v>10515</v>
      </c>
      <c r="F3835" s="38" t="s">
        <v>13256</v>
      </c>
      <c r="G3835" s="221" t="s">
        <v>10516</v>
      </c>
      <c r="H3835" s="38" t="s">
        <v>14403</v>
      </c>
      <c r="I3835" s="221">
        <v>4.1707000000000001</v>
      </c>
      <c r="J3835" s="212" t="s">
        <v>17850</v>
      </c>
      <c r="K3835" s="53"/>
    </row>
    <row r="3836" spans="1:11" ht="31.2">
      <c r="A3836" s="53">
        <v>2302</v>
      </c>
      <c r="B3836" s="53">
        <v>1041</v>
      </c>
      <c r="C3836" s="38" t="s">
        <v>11853</v>
      </c>
      <c r="D3836" s="38" t="s">
        <v>192</v>
      </c>
      <c r="E3836" s="38" t="s">
        <v>10515</v>
      </c>
      <c r="F3836" s="38" t="s">
        <v>13256</v>
      </c>
      <c r="G3836" s="221" t="s">
        <v>10516</v>
      </c>
      <c r="H3836" s="38" t="s">
        <v>14404</v>
      </c>
      <c r="I3836" s="221">
        <v>5.0468999999999999</v>
      </c>
      <c r="J3836" s="212" t="s">
        <v>17850</v>
      </c>
      <c r="K3836" s="53"/>
    </row>
    <row r="3837" spans="1:11" ht="31.2">
      <c r="A3837" s="53">
        <v>2303</v>
      </c>
      <c r="B3837" s="53">
        <v>1042</v>
      </c>
      <c r="C3837" s="38" t="s">
        <v>11853</v>
      </c>
      <c r="D3837" s="38" t="s">
        <v>192</v>
      </c>
      <c r="E3837" s="38" t="s">
        <v>10515</v>
      </c>
      <c r="F3837" s="38" t="s">
        <v>13257</v>
      </c>
      <c r="G3837" s="221" t="s">
        <v>10516</v>
      </c>
      <c r="H3837" s="38" t="s">
        <v>14405</v>
      </c>
      <c r="I3837" s="221">
        <v>2.9826000000000001</v>
      </c>
      <c r="J3837" s="212" t="s">
        <v>17850</v>
      </c>
      <c r="K3837" s="53"/>
    </row>
    <row r="3838" spans="1:11" ht="31.2">
      <c r="A3838" s="53">
        <v>2304</v>
      </c>
      <c r="B3838" s="53">
        <v>1043</v>
      </c>
      <c r="C3838" s="38" t="s">
        <v>11853</v>
      </c>
      <c r="D3838" s="38" t="s">
        <v>192</v>
      </c>
      <c r="E3838" s="38" t="s">
        <v>10515</v>
      </c>
      <c r="F3838" s="38" t="s">
        <v>13256</v>
      </c>
      <c r="G3838" s="221" t="s">
        <v>10516</v>
      </c>
      <c r="H3838" s="38" t="s">
        <v>14406</v>
      </c>
      <c r="I3838" s="221">
        <v>4.5212000000000003</v>
      </c>
      <c r="J3838" s="212" t="s">
        <v>17850</v>
      </c>
      <c r="K3838" s="53"/>
    </row>
    <row r="3839" spans="1:11" ht="31.2">
      <c r="A3839" s="53">
        <v>2305</v>
      </c>
      <c r="B3839" s="53">
        <v>1044</v>
      </c>
      <c r="C3839" s="38" t="s">
        <v>11850</v>
      </c>
      <c r="D3839" s="38" t="s">
        <v>162</v>
      </c>
      <c r="E3839" s="38" t="s">
        <v>10515</v>
      </c>
      <c r="F3839" s="38" t="s">
        <v>11873</v>
      </c>
      <c r="G3839" s="221" t="s">
        <v>10516</v>
      </c>
      <c r="H3839" s="38" t="s">
        <v>14407</v>
      </c>
      <c r="I3839" s="221">
        <v>0.80200000000000005</v>
      </c>
      <c r="J3839" s="212" t="s">
        <v>17850</v>
      </c>
      <c r="K3839" s="53"/>
    </row>
    <row r="3840" spans="1:11" ht="31.2">
      <c r="A3840" s="53">
        <v>2306</v>
      </c>
      <c r="B3840" s="53">
        <v>1045</v>
      </c>
      <c r="C3840" s="38" t="s">
        <v>11853</v>
      </c>
      <c r="D3840" s="38" t="s">
        <v>192</v>
      </c>
      <c r="E3840" s="38" t="s">
        <v>10515</v>
      </c>
      <c r="F3840" s="38" t="s">
        <v>13257</v>
      </c>
      <c r="G3840" s="221" t="s">
        <v>10516</v>
      </c>
      <c r="H3840" s="38" t="s">
        <v>14408</v>
      </c>
      <c r="I3840" s="221">
        <v>5.9865000000000004</v>
      </c>
      <c r="J3840" s="212" t="s">
        <v>17850</v>
      </c>
      <c r="K3840" s="53"/>
    </row>
    <row r="3841" spans="1:11" ht="46.8">
      <c r="A3841" s="53">
        <v>2307</v>
      </c>
      <c r="B3841" s="53">
        <v>1046</v>
      </c>
      <c r="C3841" s="38" t="s">
        <v>11853</v>
      </c>
      <c r="D3841" s="38" t="s">
        <v>191</v>
      </c>
      <c r="E3841" s="38" t="s">
        <v>10515</v>
      </c>
      <c r="F3841" s="38" t="s">
        <v>13261</v>
      </c>
      <c r="G3841" s="221" t="s">
        <v>10516</v>
      </c>
      <c r="H3841" s="38" t="s">
        <v>14409</v>
      </c>
      <c r="I3841" s="221">
        <v>24.5688</v>
      </c>
      <c r="J3841" s="212" t="s">
        <v>17850</v>
      </c>
      <c r="K3841" s="53"/>
    </row>
    <row r="3842" spans="1:11" ht="31.2">
      <c r="A3842" s="53">
        <v>2308</v>
      </c>
      <c r="B3842" s="53">
        <v>1047</v>
      </c>
      <c r="C3842" s="38" t="s">
        <v>11853</v>
      </c>
      <c r="D3842" s="38" t="s">
        <v>192</v>
      </c>
      <c r="E3842" s="38" t="s">
        <v>10515</v>
      </c>
      <c r="F3842" s="38" t="s">
        <v>13257</v>
      </c>
      <c r="G3842" s="221" t="s">
        <v>10516</v>
      </c>
      <c r="H3842" s="38" t="s">
        <v>14410</v>
      </c>
      <c r="I3842" s="221">
        <v>3.5095000000000001</v>
      </c>
      <c r="J3842" s="212" t="s">
        <v>17850</v>
      </c>
      <c r="K3842" s="53"/>
    </row>
    <row r="3843" spans="1:11" ht="31.2">
      <c r="A3843" s="53">
        <v>2309</v>
      </c>
      <c r="B3843" s="53">
        <v>1048</v>
      </c>
      <c r="C3843" s="38" t="s">
        <v>11853</v>
      </c>
      <c r="D3843" s="38" t="s">
        <v>192</v>
      </c>
      <c r="E3843" s="38" t="s">
        <v>10515</v>
      </c>
      <c r="F3843" s="38" t="s">
        <v>13255</v>
      </c>
      <c r="G3843" s="221" t="s">
        <v>10516</v>
      </c>
      <c r="H3843" s="38" t="s">
        <v>14411</v>
      </c>
      <c r="I3843" s="221">
        <v>6.09</v>
      </c>
      <c r="J3843" s="212" t="s">
        <v>17850</v>
      </c>
      <c r="K3843" s="53"/>
    </row>
    <row r="3844" spans="1:11" ht="31.2">
      <c r="A3844" s="53">
        <v>2310</v>
      </c>
      <c r="B3844" s="53">
        <v>1049</v>
      </c>
      <c r="C3844" s="38" t="s">
        <v>11850</v>
      </c>
      <c r="D3844" s="38" t="s">
        <v>162</v>
      </c>
      <c r="E3844" s="38" t="s">
        <v>10515</v>
      </c>
      <c r="F3844" s="38" t="s">
        <v>11873</v>
      </c>
      <c r="G3844" s="221" t="s">
        <v>10516</v>
      </c>
      <c r="H3844" s="38" t="s">
        <v>14412</v>
      </c>
      <c r="I3844" s="221">
        <v>6.6920000000000002</v>
      </c>
      <c r="J3844" s="212" t="s">
        <v>17850</v>
      </c>
      <c r="K3844" s="53"/>
    </row>
    <row r="3845" spans="1:11" ht="31.2">
      <c r="A3845" s="53">
        <v>2311</v>
      </c>
      <c r="B3845" s="53">
        <v>1050</v>
      </c>
      <c r="C3845" s="38" t="s">
        <v>11853</v>
      </c>
      <c r="D3845" s="38" t="s">
        <v>192</v>
      </c>
      <c r="E3845" s="38" t="s">
        <v>10515</v>
      </c>
      <c r="F3845" s="38" t="s">
        <v>13257</v>
      </c>
      <c r="G3845" s="221" t="s">
        <v>10516</v>
      </c>
      <c r="H3845" s="38" t="s">
        <v>14413</v>
      </c>
      <c r="I3845" s="221">
        <v>6.0125000000000002</v>
      </c>
      <c r="J3845" s="212" t="s">
        <v>17850</v>
      </c>
      <c r="K3845" s="53"/>
    </row>
    <row r="3846" spans="1:11" ht="31.2">
      <c r="A3846" s="53">
        <v>2312</v>
      </c>
      <c r="B3846" s="53">
        <v>1051</v>
      </c>
      <c r="C3846" s="38" t="s">
        <v>11850</v>
      </c>
      <c r="D3846" s="38" t="s">
        <v>162</v>
      </c>
      <c r="E3846" s="38" t="s">
        <v>10515</v>
      </c>
      <c r="F3846" s="38" t="s">
        <v>11873</v>
      </c>
      <c r="G3846" s="221" t="s">
        <v>10516</v>
      </c>
      <c r="H3846" s="38" t="s">
        <v>14414</v>
      </c>
      <c r="I3846" s="221">
        <v>0.79</v>
      </c>
      <c r="J3846" s="212" t="s">
        <v>17850</v>
      </c>
      <c r="K3846" s="53"/>
    </row>
    <row r="3847" spans="1:11" ht="31.2">
      <c r="A3847" s="53">
        <v>2313</v>
      </c>
      <c r="B3847" s="53">
        <v>1052</v>
      </c>
      <c r="C3847" s="38" t="s">
        <v>11853</v>
      </c>
      <c r="D3847" s="38" t="s">
        <v>192</v>
      </c>
      <c r="E3847" s="38" t="s">
        <v>10515</v>
      </c>
      <c r="F3847" s="38" t="s">
        <v>13255</v>
      </c>
      <c r="G3847" s="221" t="s">
        <v>10516</v>
      </c>
      <c r="H3847" s="38" t="s">
        <v>14415</v>
      </c>
      <c r="I3847" s="221">
        <v>5.62</v>
      </c>
      <c r="J3847" s="212" t="s">
        <v>17850</v>
      </c>
      <c r="K3847" s="53"/>
    </row>
    <row r="3848" spans="1:11" ht="31.2">
      <c r="A3848" s="53">
        <v>2314</v>
      </c>
      <c r="B3848" s="53">
        <v>1053</v>
      </c>
      <c r="C3848" s="38" t="s">
        <v>11853</v>
      </c>
      <c r="D3848" s="38" t="s">
        <v>191</v>
      </c>
      <c r="E3848" s="38" t="s">
        <v>10515</v>
      </c>
      <c r="F3848" s="38" t="s">
        <v>13271</v>
      </c>
      <c r="G3848" s="221" t="s">
        <v>10516</v>
      </c>
      <c r="H3848" s="38" t="s">
        <v>14416</v>
      </c>
      <c r="I3848" s="221">
        <v>2.9670000000000001</v>
      </c>
      <c r="J3848" s="212" t="s">
        <v>17850</v>
      </c>
      <c r="K3848" s="53"/>
    </row>
    <row r="3849" spans="1:11" ht="31.2">
      <c r="A3849" s="53">
        <v>2315</v>
      </c>
      <c r="B3849" s="53">
        <v>1054</v>
      </c>
      <c r="C3849" s="38" t="s">
        <v>11853</v>
      </c>
      <c r="D3849" s="38" t="s">
        <v>191</v>
      </c>
      <c r="E3849" s="38" t="s">
        <v>10515</v>
      </c>
      <c r="F3849" s="38" t="s">
        <v>13267</v>
      </c>
      <c r="G3849" s="221" t="s">
        <v>10516</v>
      </c>
      <c r="H3849" s="38" t="s">
        <v>14417</v>
      </c>
      <c r="I3849" s="221">
        <v>3.0573000000000001</v>
      </c>
      <c r="J3849" s="212" t="s">
        <v>17850</v>
      </c>
      <c r="K3849" s="53"/>
    </row>
    <row r="3850" spans="1:11" ht="46.8">
      <c r="A3850" s="53">
        <v>2316</v>
      </c>
      <c r="B3850" s="53">
        <v>1055</v>
      </c>
      <c r="C3850" s="38" t="s">
        <v>11853</v>
      </c>
      <c r="D3850" s="38" t="s">
        <v>192</v>
      </c>
      <c r="E3850" s="38" t="s">
        <v>11862</v>
      </c>
      <c r="F3850" s="38" t="s">
        <v>13257</v>
      </c>
      <c r="G3850" s="221" t="s">
        <v>10811</v>
      </c>
      <c r="H3850" s="38" t="s">
        <v>14418</v>
      </c>
      <c r="I3850" s="221">
        <v>6.2153</v>
      </c>
      <c r="J3850" s="212" t="s">
        <v>17850</v>
      </c>
      <c r="K3850" s="53"/>
    </row>
    <row r="3851" spans="1:11" ht="31.2">
      <c r="A3851" s="53">
        <v>2317</v>
      </c>
      <c r="B3851" s="53">
        <v>1056</v>
      </c>
      <c r="C3851" s="38" t="s">
        <v>11853</v>
      </c>
      <c r="D3851" s="38" t="s">
        <v>192</v>
      </c>
      <c r="E3851" s="38" t="s">
        <v>13249</v>
      </c>
      <c r="F3851" s="38" t="s">
        <v>13257</v>
      </c>
      <c r="G3851" s="221" t="s">
        <v>10516</v>
      </c>
      <c r="H3851" s="38" t="s">
        <v>14419</v>
      </c>
      <c r="I3851" s="221">
        <v>6.2466999999999997</v>
      </c>
      <c r="J3851" s="212" t="s">
        <v>17850</v>
      </c>
      <c r="K3851" s="53"/>
    </row>
    <row r="3852" spans="1:11" ht="31.2">
      <c r="A3852" s="53">
        <v>2318</v>
      </c>
      <c r="B3852" s="53">
        <v>1057</v>
      </c>
      <c r="C3852" s="38" t="s">
        <v>11853</v>
      </c>
      <c r="D3852" s="38" t="s">
        <v>192</v>
      </c>
      <c r="E3852" s="38" t="s">
        <v>10515</v>
      </c>
      <c r="F3852" s="38" t="s">
        <v>13257</v>
      </c>
      <c r="G3852" s="221" t="s">
        <v>10516</v>
      </c>
      <c r="H3852" s="38" t="s">
        <v>14420</v>
      </c>
      <c r="I3852" s="221">
        <v>6.2154999999999996</v>
      </c>
      <c r="J3852" s="212" t="s">
        <v>17850</v>
      </c>
      <c r="K3852" s="53"/>
    </row>
    <row r="3853" spans="1:11" ht="31.2">
      <c r="A3853" s="53">
        <v>2319</v>
      </c>
      <c r="B3853" s="53">
        <v>1058</v>
      </c>
      <c r="C3853" s="38" t="s">
        <v>11853</v>
      </c>
      <c r="D3853" s="38" t="s">
        <v>192</v>
      </c>
      <c r="E3853" s="38" t="s">
        <v>10515</v>
      </c>
      <c r="F3853" s="38" t="s">
        <v>13257</v>
      </c>
      <c r="G3853" s="221" t="s">
        <v>10516</v>
      </c>
      <c r="H3853" s="38" t="s">
        <v>14421</v>
      </c>
      <c r="I3853" s="221">
        <v>6.1272000000000002</v>
      </c>
      <c r="J3853" s="212" t="s">
        <v>17850</v>
      </c>
      <c r="K3853" s="53"/>
    </row>
    <row r="3854" spans="1:11" ht="31.2">
      <c r="A3854" s="53">
        <v>2320</v>
      </c>
      <c r="B3854" s="53">
        <v>1059</v>
      </c>
      <c r="C3854" s="38" t="s">
        <v>11853</v>
      </c>
      <c r="D3854" s="38" t="s">
        <v>192</v>
      </c>
      <c r="E3854" s="38" t="s">
        <v>10515</v>
      </c>
      <c r="F3854" s="38" t="s">
        <v>13256</v>
      </c>
      <c r="G3854" s="221" t="s">
        <v>10516</v>
      </c>
      <c r="H3854" s="38" t="s">
        <v>14422</v>
      </c>
      <c r="I3854" s="221">
        <v>4.3636999999999997</v>
      </c>
      <c r="J3854" s="212" t="s">
        <v>17850</v>
      </c>
      <c r="K3854" s="53"/>
    </row>
    <row r="3855" spans="1:11" ht="46.8">
      <c r="A3855" s="53">
        <v>2321</v>
      </c>
      <c r="B3855" s="53">
        <v>1060</v>
      </c>
      <c r="C3855" s="38" t="s">
        <v>11853</v>
      </c>
      <c r="D3855" s="38" t="s">
        <v>188</v>
      </c>
      <c r="E3855" s="38" t="s">
        <v>10518</v>
      </c>
      <c r="F3855" s="38" t="s">
        <v>13259</v>
      </c>
      <c r="G3855" s="221" t="s">
        <v>10516</v>
      </c>
      <c r="H3855" s="38" t="s">
        <v>14423</v>
      </c>
      <c r="I3855" s="221">
        <v>2</v>
      </c>
      <c r="J3855" s="212" t="s">
        <v>17850</v>
      </c>
      <c r="K3855" s="53"/>
    </row>
    <row r="3856" spans="1:11" ht="31.2">
      <c r="A3856" s="53">
        <v>2322</v>
      </c>
      <c r="B3856" s="53">
        <v>1061</v>
      </c>
      <c r="C3856" s="38" t="s">
        <v>11853</v>
      </c>
      <c r="D3856" s="38" t="s">
        <v>192</v>
      </c>
      <c r="E3856" s="38" t="s">
        <v>10515</v>
      </c>
      <c r="F3856" s="38" t="s">
        <v>13256</v>
      </c>
      <c r="G3856" s="221" t="s">
        <v>10516</v>
      </c>
      <c r="H3856" s="38" t="s">
        <v>14424</v>
      </c>
      <c r="I3856" s="221">
        <v>4.5891999999999999</v>
      </c>
      <c r="J3856" s="212" t="s">
        <v>17850</v>
      </c>
      <c r="K3856" s="53"/>
    </row>
    <row r="3857" spans="1:11" ht="31.2">
      <c r="A3857" s="53">
        <v>2323</v>
      </c>
      <c r="B3857" s="53">
        <v>1062</v>
      </c>
      <c r="C3857" s="38" t="s">
        <v>11853</v>
      </c>
      <c r="D3857" s="38" t="s">
        <v>192</v>
      </c>
      <c r="E3857" s="38" t="s">
        <v>10515</v>
      </c>
      <c r="F3857" s="38" t="s">
        <v>13256</v>
      </c>
      <c r="G3857" s="221" t="s">
        <v>10516</v>
      </c>
      <c r="H3857" s="38" t="s">
        <v>14425</v>
      </c>
      <c r="I3857" s="221">
        <v>4.4854000000000003</v>
      </c>
      <c r="J3857" s="212" t="s">
        <v>17850</v>
      </c>
      <c r="K3857" s="53"/>
    </row>
    <row r="3858" spans="1:11" ht="31.2">
      <c r="A3858" s="53">
        <v>2324</v>
      </c>
      <c r="B3858" s="53">
        <v>1063</v>
      </c>
      <c r="C3858" s="38" t="s">
        <v>11853</v>
      </c>
      <c r="D3858" s="38" t="s">
        <v>192</v>
      </c>
      <c r="E3858" s="38" t="s">
        <v>10515</v>
      </c>
      <c r="F3858" s="38" t="s">
        <v>13257</v>
      </c>
      <c r="G3858" s="221" t="s">
        <v>10516</v>
      </c>
      <c r="H3858" s="38" t="s">
        <v>14426</v>
      </c>
      <c r="I3858" s="221">
        <v>3.7048999999999999</v>
      </c>
      <c r="J3858" s="212" t="s">
        <v>17850</v>
      </c>
      <c r="K3858" s="53"/>
    </row>
    <row r="3859" spans="1:11" ht="31.2">
      <c r="A3859" s="53">
        <v>2325</v>
      </c>
      <c r="B3859" s="53">
        <v>1064</v>
      </c>
      <c r="C3859" s="38" t="s">
        <v>11853</v>
      </c>
      <c r="D3859" s="38" t="s">
        <v>192</v>
      </c>
      <c r="E3859" s="38" t="s">
        <v>10515</v>
      </c>
      <c r="F3859" s="38" t="s">
        <v>13257</v>
      </c>
      <c r="G3859" s="221" t="s">
        <v>10516</v>
      </c>
      <c r="H3859" s="38" t="s">
        <v>14427</v>
      </c>
      <c r="I3859" s="221">
        <v>2.8138999999999998</v>
      </c>
      <c r="J3859" s="212" t="s">
        <v>17850</v>
      </c>
      <c r="K3859" s="53"/>
    </row>
    <row r="3860" spans="1:11" ht="31.2">
      <c r="A3860" s="53">
        <v>2326</v>
      </c>
      <c r="B3860" s="53">
        <v>1065</v>
      </c>
      <c r="C3860" s="38" t="s">
        <v>11850</v>
      </c>
      <c r="D3860" s="38" t="s">
        <v>162</v>
      </c>
      <c r="E3860" s="38" t="s">
        <v>10515</v>
      </c>
      <c r="F3860" s="38" t="s">
        <v>11873</v>
      </c>
      <c r="G3860" s="221" t="s">
        <v>10516</v>
      </c>
      <c r="H3860" s="38" t="s">
        <v>14428</v>
      </c>
      <c r="I3860" s="221">
        <v>6.9863999999999997</v>
      </c>
      <c r="J3860" s="212" t="s">
        <v>17850</v>
      </c>
      <c r="K3860" s="53"/>
    </row>
    <row r="3861" spans="1:11" ht="31.2">
      <c r="A3861" s="53">
        <v>2327</v>
      </c>
      <c r="B3861" s="53">
        <v>1066</v>
      </c>
      <c r="C3861" s="38" t="s">
        <v>11850</v>
      </c>
      <c r="D3861" s="38" t="s">
        <v>160</v>
      </c>
      <c r="E3861" s="38" t="s">
        <v>10515</v>
      </c>
      <c r="F3861" s="38" t="s">
        <v>13310</v>
      </c>
      <c r="G3861" s="221" t="s">
        <v>10516</v>
      </c>
      <c r="H3861" s="38" t="s">
        <v>14429</v>
      </c>
      <c r="I3861" s="221">
        <v>10.9245</v>
      </c>
      <c r="J3861" s="212" t="s">
        <v>17850</v>
      </c>
      <c r="K3861" s="53"/>
    </row>
    <row r="3862" spans="1:11" ht="31.2">
      <c r="A3862" s="53">
        <v>2328</v>
      </c>
      <c r="B3862" s="53">
        <v>1067</v>
      </c>
      <c r="C3862" s="38" t="s">
        <v>11853</v>
      </c>
      <c r="D3862" s="38" t="s">
        <v>192</v>
      </c>
      <c r="E3862" s="38" t="s">
        <v>10515</v>
      </c>
      <c r="F3862" s="38" t="s">
        <v>13256</v>
      </c>
      <c r="G3862" s="221" t="s">
        <v>10516</v>
      </c>
      <c r="H3862" s="38" t="s">
        <v>14430</v>
      </c>
      <c r="I3862" s="221">
        <v>4.2995999999999999</v>
      </c>
      <c r="J3862" s="212" t="s">
        <v>17850</v>
      </c>
      <c r="K3862" s="53"/>
    </row>
    <row r="3863" spans="1:11" ht="31.2">
      <c r="A3863" s="53">
        <v>2329</v>
      </c>
      <c r="B3863" s="53">
        <v>1068</v>
      </c>
      <c r="C3863" s="38" t="s">
        <v>11853</v>
      </c>
      <c r="D3863" s="38" t="s">
        <v>192</v>
      </c>
      <c r="E3863" s="38" t="s">
        <v>10515</v>
      </c>
      <c r="F3863" s="38" t="s">
        <v>13257</v>
      </c>
      <c r="G3863" s="221" t="s">
        <v>10516</v>
      </c>
      <c r="H3863" s="38" t="s">
        <v>14431</v>
      </c>
      <c r="I3863" s="221">
        <v>2.1111</v>
      </c>
      <c r="J3863" s="212" t="s">
        <v>17850</v>
      </c>
      <c r="K3863" s="53"/>
    </row>
    <row r="3864" spans="1:11" ht="31.2">
      <c r="A3864" s="53">
        <v>2330</v>
      </c>
      <c r="B3864" s="53">
        <v>1069</v>
      </c>
      <c r="C3864" s="38" t="s">
        <v>11853</v>
      </c>
      <c r="D3864" s="38" t="s">
        <v>192</v>
      </c>
      <c r="E3864" s="38" t="s">
        <v>10515</v>
      </c>
      <c r="F3864" s="38" t="s">
        <v>13257</v>
      </c>
      <c r="G3864" s="221" t="s">
        <v>10516</v>
      </c>
      <c r="H3864" s="38" t="s">
        <v>14432</v>
      </c>
      <c r="I3864" s="221">
        <v>2.9336000000000002</v>
      </c>
      <c r="J3864" s="212" t="s">
        <v>17850</v>
      </c>
      <c r="K3864" s="53"/>
    </row>
    <row r="3865" spans="1:11" ht="31.2">
      <c r="A3865" s="53">
        <v>2331</v>
      </c>
      <c r="B3865" s="53">
        <v>1070</v>
      </c>
      <c r="C3865" s="38" t="s">
        <v>11853</v>
      </c>
      <c r="D3865" s="38" t="s">
        <v>192</v>
      </c>
      <c r="E3865" s="38" t="s">
        <v>10515</v>
      </c>
      <c r="F3865" s="38" t="s">
        <v>13257</v>
      </c>
      <c r="G3865" s="221" t="s">
        <v>10516</v>
      </c>
      <c r="H3865" s="38" t="s">
        <v>14433</v>
      </c>
      <c r="I3865" s="221">
        <v>4.3642000000000003</v>
      </c>
      <c r="J3865" s="212" t="s">
        <v>17850</v>
      </c>
      <c r="K3865" s="53"/>
    </row>
    <row r="3866" spans="1:11" ht="31.2">
      <c r="A3866" s="53">
        <v>2332</v>
      </c>
      <c r="B3866" s="53">
        <v>1071</v>
      </c>
      <c r="C3866" s="38" t="s">
        <v>11853</v>
      </c>
      <c r="D3866" s="38" t="s">
        <v>191</v>
      </c>
      <c r="E3866" s="38" t="s">
        <v>10518</v>
      </c>
      <c r="F3866" s="38" t="s">
        <v>13286</v>
      </c>
      <c r="G3866" s="221" t="s">
        <v>10516</v>
      </c>
      <c r="H3866" s="38" t="s">
        <v>14434</v>
      </c>
      <c r="I3866" s="221">
        <v>2</v>
      </c>
      <c r="J3866" s="212" t="s">
        <v>17850</v>
      </c>
      <c r="K3866" s="53"/>
    </row>
    <row r="3867" spans="1:11" ht="31.2">
      <c r="A3867" s="53">
        <v>2333</v>
      </c>
      <c r="B3867" s="53">
        <v>1072</v>
      </c>
      <c r="C3867" s="38" t="s">
        <v>11850</v>
      </c>
      <c r="D3867" s="38" t="s">
        <v>160</v>
      </c>
      <c r="E3867" s="38" t="s">
        <v>10515</v>
      </c>
      <c r="F3867" s="38" t="s">
        <v>13311</v>
      </c>
      <c r="G3867" s="221" t="s">
        <v>10516</v>
      </c>
      <c r="H3867" s="38" t="s">
        <v>14435</v>
      </c>
      <c r="I3867" s="221">
        <v>0.29730000000000001</v>
      </c>
      <c r="J3867" s="212" t="s">
        <v>17850</v>
      </c>
      <c r="K3867" s="53"/>
    </row>
    <row r="3868" spans="1:11" ht="31.2">
      <c r="A3868" s="53">
        <v>2334</v>
      </c>
      <c r="B3868" s="53">
        <v>1073</v>
      </c>
      <c r="C3868" s="38" t="s">
        <v>11853</v>
      </c>
      <c r="D3868" s="38" t="s">
        <v>192</v>
      </c>
      <c r="E3868" s="38" t="s">
        <v>10515</v>
      </c>
      <c r="F3868" s="38" t="s">
        <v>13257</v>
      </c>
      <c r="G3868" s="221" t="s">
        <v>10516</v>
      </c>
      <c r="H3868" s="38" t="s">
        <v>14436</v>
      </c>
      <c r="I3868" s="221">
        <v>6.0780000000000003</v>
      </c>
      <c r="J3868" s="212" t="s">
        <v>17850</v>
      </c>
      <c r="K3868" s="53"/>
    </row>
    <row r="3869" spans="1:11" ht="31.2">
      <c r="A3869" s="53">
        <v>2335</v>
      </c>
      <c r="B3869" s="53">
        <v>1074</v>
      </c>
      <c r="C3869" s="38" t="s">
        <v>11850</v>
      </c>
      <c r="D3869" s="38" t="s">
        <v>162</v>
      </c>
      <c r="E3869" s="38" t="s">
        <v>10515</v>
      </c>
      <c r="F3869" s="38" t="s">
        <v>11873</v>
      </c>
      <c r="G3869" s="221" t="s">
        <v>10516</v>
      </c>
      <c r="H3869" s="38" t="s">
        <v>14437</v>
      </c>
      <c r="I3869" s="221">
        <v>0.79</v>
      </c>
      <c r="J3869" s="212" t="s">
        <v>17850</v>
      </c>
      <c r="K3869" s="53"/>
    </row>
    <row r="3870" spans="1:11" ht="46.8">
      <c r="A3870" s="53">
        <v>2336</v>
      </c>
      <c r="B3870" s="53">
        <v>1075</v>
      </c>
      <c r="C3870" s="38" t="s">
        <v>11850</v>
      </c>
      <c r="D3870" s="38" t="s">
        <v>167</v>
      </c>
      <c r="E3870" s="38" t="s">
        <v>13240</v>
      </c>
      <c r="F3870" s="38" t="s">
        <v>13277</v>
      </c>
      <c r="G3870" s="221" t="s">
        <v>10602</v>
      </c>
      <c r="H3870" s="38" t="s">
        <v>14438</v>
      </c>
      <c r="I3870" s="221">
        <v>10.08</v>
      </c>
      <c r="J3870" s="212" t="s">
        <v>17850</v>
      </c>
      <c r="K3870" s="53"/>
    </row>
    <row r="3871" spans="1:11" ht="46.8">
      <c r="A3871" s="53">
        <v>2337</v>
      </c>
      <c r="B3871" s="53">
        <v>1076</v>
      </c>
      <c r="C3871" s="38" t="s">
        <v>11850</v>
      </c>
      <c r="D3871" s="38" t="s">
        <v>167</v>
      </c>
      <c r="E3871" s="38" t="s">
        <v>13240</v>
      </c>
      <c r="F3871" s="38" t="s">
        <v>13264</v>
      </c>
      <c r="G3871" s="221" t="s">
        <v>10602</v>
      </c>
      <c r="H3871" s="38" t="s">
        <v>14439</v>
      </c>
      <c r="I3871" s="221">
        <v>105.0553</v>
      </c>
      <c r="J3871" s="212" t="s">
        <v>17850</v>
      </c>
      <c r="K3871" s="53"/>
    </row>
    <row r="3872" spans="1:11" ht="31.2">
      <c r="A3872" s="53">
        <v>2338</v>
      </c>
      <c r="B3872" s="53">
        <v>1077</v>
      </c>
      <c r="C3872" s="38" t="s">
        <v>11853</v>
      </c>
      <c r="D3872" s="38" t="s">
        <v>192</v>
      </c>
      <c r="E3872" s="38" t="s">
        <v>10515</v>
      </c>
      <c r="F3872" s="38" t="s">
        <v>13257</v>
      </c>
      <c r="G3872" s="221" t="s">
        <v>10516</v>
      </c>
      <c r="H3872" s="38" t="s">
        <v>14440</v>
      </c>
      <c r="I3872" s="221">
        <v>14.428800000000001</v>
      </c>
      <c r="J3872" s="212" t="s">
        <v>17850</v>
      </c>
      <c r="K3872" s="53"/>
    </row>
    <row r="3873" spans="1:11" ht="31.2">
      <c r="A3873" s="53">
        <v>2339</v>
      </c>
      <c r="B3873" s="53">
        <v>1078</v>
      </c>
      <c r="C3873" s="38" t="s">
        <v>11853</v>
      </c>
      <c r="D3873" s="38" t="s">
        <v>192</v>
      </c>
      <c r="E3873" s="38" t="s">
        <v>10515</v>
      </c>
      <c r="F3873" s="38" t="s">
        <v>13256</v>
      </c>
      <c r="G3873" s="221" t="s">
        <v>10516</v>
      </c>
      <c r="H3873" s="38" t="s">
        <v>14441</v>
      </c>
      <c r="I3873" s="221">
        <v>4.4854000000000003</v>
      </c>
      <c r="J3873" s="212" t="s">
        <v>17850</v>
      </c>
      <c r="K3873" s="53"/>
    </row>
    <row r="3874" spans="1:11" ht="31.2">
      <c r="A3874" s="53">
        <v>2340</v>
      </c>
      <c r="B3874" s="53">
        <v>1079</v>
      </c>
      <c r="C3874" s="38" t="s">
        <v>11853</v>
      </c>
      <c r="D3874" s="38" t="s">
        <v>192</v>
      </c>
      <c r="E3874" s="38" t="s">
        <v>10515</v>
      </c>
      <c r="F3874" s="38" t="s">
        <v>13257</v>
      </c>
      <c r="G3874" s="221" t="s">
        <v>10516</v>
      </c>
      <c r="H3874" s="38" t="s">
        <v>14442</v>
      </c>
      <c r="I3874" s="221">
        <v>3.5506000000000002</v>
      </c>
      <c r="J3874" s="212" t="s">
        <v>17850</v>
      </c>
      <c r="K3874" s="53"/>
    </row>
    <row r="3875" spans="1:11" ht="46.8">
      <c r="A3875" s="53">
        <v>2341</v>
      </c>
      <c r="B3875" s="53">
        <v>1080</v>
      </c>
      <c r="C3875" s="38" t="s">
        <v>11853</v>
      </c>
      <c r="D3875" s="38" t="s">
        <v>191</v>
      </c>
      <c r="E3875" s="38" t="s">
        <v>10515</v>
      </c>
      <c r="F3875" s="38" t="s">
        <v>13261</v>
      </c>
      <c r="G3875" s="221" t="s">
        <v>10516</v>
      </c>
      <c r="H3875" s="38" t="s">
        <v>14443</v>
      </c>
      <c r="I3875" s="221">
        <v>10.529299999999999</v>
      </c>
      <c r="J3875" s="212" t="s">
        <v>17850</v>
      </c>
      <c r="K3875" s="53"/>
    </row>
    <row r="3876" spans="1:11" ht="31.2">
      <c r="A3876" s="53">
        <v>2342</v>
      </c>
      <c r="B3876" s="53">
        <v>1081</v>
      </c>
      <c r="C3876" s="38" t="s">
        <v>11853</v>
      </c>
      <c r="D3876" s="38" t="s">
        <v>192</v>
      </c>
      <c r="E3876" s="38" t="s">
        <v>10515</v>
      </c>
      <c r="F3876" s="38" t="s">
        <v>13257</v>
      </c>
      <c r="G3876" s="221" t="s">
        <v>10516</v>
      </c>
      <c r="H3876" s="38" t="s">
        <v>14444</v>
      </c>
      <c r="I3876" s="221">
        <v>3.5505</v>
      </c>
      <c r="J3876" s="212" t="s">
        <v>17850</v>
      </c>
      <c r="K3876" s="53"/>
    </row>
    <row r="3877" spans="1:11" ht="31.2">
      <c r="A3877" s="53">
        <v>2343</v>
      </c>
      <c r="B3877" s="53">
        <v>1082</v>
      </c>
      <c r="C3877" s="38" t="s">
        <v>11853</v>
      </c>
      <c r="D3877" s="38" t="s">
        <v>192</v>
      </c>
      <c r="E3877" s="38" t="s">
        <v>10515</v>
      </c>
      <c r="F3877" s="38" t="s">
        <v>13255</v>
      </c>
      <c r="G3877" s="221" t="s">
        <v>10516</v>
      </c>
      <c r="H3877" s="38" t="s">
        <v>14445</v>
      </c>
      <c r="I3877" s="221">
        <v>5.56</v>
      </c>
      <c r="J3877" s="212" t="s">
        <v>17850</v>
      </c>
      <c r="K3877" s="53"/>
    </row>
    <row r="3878" spans="1:11" ht="31.2">
      <c r="A3878" s="53">
        <v>2344</v>
      </c>
      <c r="B3878" s="53">
        <v>1083</v>
      </c>
      <c r="C3878" s="38" t="s">
        <v>11850</v>
      </c>
      <c r="D3878" s="38" t="s">
        <v>160</v>
      </c>
      <c r="E3878" s="38" t="s">
        <v>10518</v>
      </c>
      <c r="F3878" s="38" t="s">
        <v>13268</v>
      </c>
      <c r="G3878" s="221" t="s">
        <v>10516</v>
      </c>
      <c r="H3878" s="38" t="s">
        <v>14446</v>
      </c>
      <c r="I3878" s="221">
        <v>2</v>
      </c>
      <c r="J3878" s="212" t="s">
        <v>17850</v>
      </c>
      <c r="K3878" s="53"/>
    </row>
    <row r="3879" spans="1:11" ht="31.2">
      <c r="A3879" s="53">
        <v>2345</v>
      </c>
      <c r="B3879" s="53">
        <v>1084</v>
      </c>
      <c r="C3879" s="38" t="s">
        <v>11850</v>
      </c>
      <c r="D3879" s="38" t="s">
        <v>162</v>
      </c>
      <c r="E3879" s="38" t="s">
        <v>10515</v>
      </c>
      <c r="F3879" s="38" t="s">
        <v>11873</v>
      </c>
      <c r="G3879" s="221" t="s">
        <v>10516</v>
      </c>
      <c r="H3879" s="38" t="s">
        <v>14447</v>
      </c>
      <c r="I3879" s="221">
        <v>7.2771999999999997</v>
      </c>
      <c r="J3879" s="212" t="s">
        <v>17850</v>
      </c>
      <c r="K3879" s="53"/>
    </row>
    <row r="3880" spans="1:11" ht="31.2">
      <c r="A3880" s="53">
        <v>2346</v>
      </c>
      <c r="B3880" s="53">
        <v>1085</v>
      </c>
      <c r="C3880" s="38" t="s">
        <v>11853</v>
      </c>
      <c r="D3880" s="38" t="s">
        <v>192</v>
      </c>
      <c r="E3880" s="38" t="s">
        <v>10515</v>
      </c>
      <c r="F3880" s="38" t="s">
        <v>13257</v>
      </c>
      <c r="G3880" s="221" t="s">
        <v>10516</v>
      </c>
      <c r="H3880" s="38" t="s">
        <v>14448</v>
      </c>
      <c r="I3880" s="221">
        <v>3.5600999999999998</v>
      </c>
      <c r="J3880" s="212" t="s">
        <v>17850</v>
      </c>
      <c r="K3880" s="53"/>
    </row>
    <row r="3881" spans="1:11" ht="31.2">
      <c r="A3881" s="53">
        <v>2347</v>
      </c>
      <c r="B3881" s="53">
        <v>1086</v>
      </c>
      <c r="C3881" s="38" t="s">
        <v>11850</v>
      </c>
      <c r="D3881" s="38" t="s">
        <v>162</v>
      </c>
      <c r="E3881" s="38" t="s">
        <v>10515</v>
      </c>
      <c r="F3881" s="38" t="s">
        <v>11873</v>
      </c>
      <c r="G3881" s="221" t="s">
        <v>10516</v>
      </c>
      <c r="H3881" s="38" t="s">
        <v>14449</v>
      </c>
      <c r="I3881" s="221">
        <v>0.79</v>
      </c>
      <c r="J3881" s="212" t="s">
        <v>17850</v>
      </c>
      <c r="K3881" s="53"/>
    </row>
    <row r="3882" spans="1:11" ht="31.2">
      <c r="A3882" s="53">
        <v>2348</v>
      </c>
      <c r="B3882" s="53">
        <v>1087</v>
      </c>
      <c r="C3882" s="38" t="s">
        <v>11853</v>
      </c>
      <c r="D3882" s="38" t="s">
        <v>192</v>
      </c>
      <c r="E3882" s="38" t="s">
        <v>10515</v>
      </c>
      <c r="F3882" s="38" t="s">
        <v>13257</v>
      </c>
      <c r="G3882" s="221" t="s">
        <v>10516</v>
      </c>
      <c r="H3882" s="38" t="s">
        <v>14450</v>
      </c>
      <c r="I3882" s="221">
        <v>6.0940000000000003</v>
      </c>
      <c r="J3882" s="212" t="s">
        <v>17850</v>
      </c>
      <c r="K3882" s="53"/>
    </row>
    <row r="3883" spans="1:11" ht="31.2">
      <c r="A3883" s="53">
        <v>2349</v>
      </c>
      <c r="B3883" s="53">
        <v>1088</v>
      </c>
      <c r="C3883" s="38" t="s">
        <v>11853</v>
      </c>
      <c r="D3883" s="38" t="s">
        <v>194</v>
      </c>
      <c r="E3883" s="38" t="s">
        <v>10515</v>
      </c>
      <c r="F3883" s="38" t="s">
        <v>13257</v>
      </c>
      <c r="G3883" s="221" t="s">
        <v>10516</v>
      </c>
      <c r="H3883" s="38" t="s">
        <v>14451</v>
      </c>
      <c r="I3883" s="221">
        <v>7.4202000000000004</v>
      </c>
      <c r="J3883" s="212" t="s">
        <v>17850</v>
      </c>
      <c r="K3883" s="53"/>
    </row>
    <row r="3884" spans="1:11" ht="31.2">
      <c r="A3884" s="53">
        <v>2350</v>
      </c>
      <c r="B3884" s="53">
        <v>1089</v>
      </c>
      <c r="C3884" s="38" t="s">
        <v>11853</v>
      </c>
      <c r="D3884" s="38" t="s">
        <v>192</v>
      </c>
      <c r="E3884" s="38" t="s">
        <v>10515</v>
      </c>
      <c r="F3884" s="38" t="s">
        <v>13257</v>
      </c>
      <c r="G3884" s="221" t="s">
        <v>10516</v>
      </c>
      <c r="H3884" s="38" t="s">
        <v>14452</v>
      </c>
      <c r="I3884" s="221">
        <v>6.0686</v>
      </c>
      <c r="J3884" s="212" t="s">
        <v>17850</v>
      </c>
      <c r="K3884" s="53"/>
    </row>
    <row r="3885" spans="1:11" ht="31.2">
      <c r="A3885" s="53">
        <v>2351</v>
      </c>
      <c r="B3885" s="53">
        <v>1090</v>
      </c>
      <c r="C3885" s="38" t="s">
        <v>11853</v>
      </c>
      <c r="D3885" s="38" t="s">
        <v>192</v>
      </c>
      <c r="E3885" s="38" t="s">
        <v>10515</v>
      </c>
      <c r="F3885" s="38" t="s">
        <v>13257</v>
      </c>
      <c r="G3885" s="221" t="s">
        <v>10516</v>
      </c>
      <c r="H3885" s="38" t="s">
        <v>14453</v>
      </c>
      <c r="I3885" s="221">
        <v>4.6482000000000001</v>
      </c>
      <c r="J3885" s="212" t="s">
        <v>17850</v>
      </c>
      <c r="K3885" s="53"/>
    </row>
    <row r="3886" spans="1:11" ht="31.2">
      <c r="A3886" s="53">
        <v>2352</v>
      </c>
      <c r="B3886" s="53">
        <v>1091</v>
      </c>
      <c r="C3886" s="38" t="s">
        <v>11853</v>
      </c>
      <c r="D3886" s="38" t="s">
        <v>192</v>
      </c>
      <c r="E3886" s="38" t="s">
        <v>10515</v>
      </c>
      <c r="F3886" s="38" t="s">
        <v>13256</v>
      </c>
      <c r="G3886" s="221" t="s">
        <v>10516</v>
      </c>
      <c r="H3886" s="38" t="s">
        <v>14454</v>
      </c>
      <c r="I3886" s="221">
        <v>4.7602000000000002</v>
      </c>
      <c r="J3886" s="212" t="s">
        <v>17850</v>
      </c>
      <c r="K3886" s="53"/>
    </row>
    <row r="3887" spans="1:11" ht="31.2">
      <c r="A3887" s="53">
        <v>2353</v>
      </c>
      <c r="B3887" s="53">
        <v>1092</v>
      </c>
      <c r="C3887" s="38" t="s">
        <v>11853</v>
      </c>
      <c r="D3887" s="38" t="s">
        <v>192</v>
      </c>
      <c r="E3887" s="38" t="s">
        <v>10515</v>
      </c>
      <c r="F3887" s="38" t="s">
        <v>13255</v>
      </c>
      <c r="G3887" s="221" t="s">
        <v>10516</v>
      </c>
      <c r="H3887" s="38" t="s">
        <v>14455</v>
      </c>
      <c r="I3887" s="221">
        <v>5.56</v>
      </c>
      <c r="J3887" s="212" t="s">
        <v>17850</v>
      </c>
      <c r="K3887" s="53"/>
    </row>
    <row r="3888" spans="1:11" ht="31.2">
      <c r="A3888" s="53">
        <v>2354</v>
      </c>
      <c r="B3888" s="53">
        <v>1093</v>
      </c>
      <c r="C3888" s="38" t="s">
        <v>11853</v>
      </c>
      <c r="D3888" s="38" t="s">
        <v>192</v>
      </c>
      <c r="E3888" s="38" t="s">
        <v>10515</v>
      </c>
      <c r="F3888" s="38" t="s">
        <v>13257</v>
      </c>
      <c r="G3888" s="221" t="s">
        <v>10516</v>
      </c>
      <c r="H3888" s="38" t="s">
        <v>14456</v>
      </c>
      <c r="I3888" s="221">
        <v>6.0487000000000002</v>
      </c>
      <c r="J3888" s="212" t="s">
        <v>17850</v>
      </c>
      <c r="K3888" s="53"/>
    </row>
    <row r="3889" spans="1:11" ht="31.2">
      <c r="A3889" s="53">
        <v>2355</v>
      </c>
      <c r="B3889" s="53">
        <v>1094</v>
      </c>
      <c r="C3889" s="38" t="s">
        <v>11853</v>
      </c>
      <c r="D3889" s="38" t="s">
        <v>192</v>
      </c>
      <c r="E3889" s="38" t="s">
        <v>10515</v>
      </c>
      <c r="F3889" s="38" t="s">
        <v>13255</v>
      </c>
      <c r="G3889" s="221" t="s">
        <v>10516</v>
      </c>
      <c r="H3889" s="38" t="s">
        <v>14457</v>
      </c>
      <c r="I3889" s="221">
        <v>5.56</v>
      </c>
      <c r="J3889" s="212" t="s">
        <v>17850</v>
      </c>
      <c r="K3889" s="53"/>
    </row>
    <row r="3890" spans="1:11" ht="31.2">
      <c r="A3890" s="53">
        <v>2356</v>
      </c>
      <c r="B3890" s="53">
        <v>1095</v>
      </c>
      <c r="C3890" s="38" t="s">
        <v>11853</v>
      </c>
      <c r="D3890" s="38" t="s">
        <v>192</v>
      </c>
      <c r="E3890" s="38" t="s">
        <v>10515</v>
      </c>
      <c r="F3890" s="38" t="s">
        <v>13257</v>
      </c>
      <c r="G3890" s="221" t="s">
        <v>10516</v>
      </c>
      <c r="H3890" s="38" t="s">
        <v>14458</v>
      </c>
      <c r="I3890" s="221">
        <v>5.4901</v>
      </c>
      <c r="J3890" s="212" t="s">
        <v>17850</v>
      </c>
      <c r="K3890" s="53"/>
    </row>
    <row r="3891" spans="1:11" ht="31.2">
      <c r="A3891" s="53">
        <v>2357</v>
      </c>
      <c r="B3891" s="53">
        <v>1096</v>
      </c>
      <c r="C3891" s="38" t="s">
        <v>11853</v>
      </c>
      <c r="D3891" s="38" t="s">
        <v>192</v>
      </c>
      <c r="E3891" s="38" t="s">
        <v>10515</v>
      </c>
      <c r="F3891" s="38" t="s">
        <v>13256</v>
      </c>
      <c r="G3891" s="221" t="s">
        <v>10516</v>
      </c>
      <c r="H3891" s="38" t="s">
        <v>14459</v>
      </c>
      <c r="I3891" s="221">
        <v>4.3042999999999996</v>
      </c>
      <c r="J3891" s="212" t="s">
        <v>17850</v>
      </c>
      <c r="K3891" s="53"/>
    </row>
    <row r="3892" spans="1:11" ht="31.2">
      <c r="A3892" s="53">
        <v>2358</v>
      </c>
      <c r="B3892" s="53">
        <v>1097</v>
      </c>
      <c r="C3892" s="38" t="s">
        <v>11853</v>
      </c>
      <c r="D3892" s="38" t="s">
        <v>192</v>
      </c>
      <c r="E3892" s="38" t="s">
        <v>10515</v>
      </c>
      <c r="F3892" s="38" t="s">
        <v>13256</v>
      </c>
      <c r="G3892" s="221" t="s">
        <v>10516</v>
      </c>
      <c r="H3892" s="38" t="s">
        <v>14460</v>
      </c>
      <c r="I3892" s="221">
        <v>4.5114000000000001</v>
      </c>
      <c r="J3892" s="212" t="s">
        <v>17850</v>
      </c>
      <c r="K3892" s="53"/>
    </row>
    <row r="3893" spans="1:11" ht="31.2">
      <c r="A3893" s="53">
        <v>2359</v>
      </c>
      <c r="B3893" s="53">
        <v>1098</v>
      </c>
      <c r="C3893" s="38" t="s">
        <v>11853</v>
      </c>
      <c r="D3893" s="38" t="s">
        <v>191</v>
      </c>
      <c r="E3893" s="38" t="s">
        <v>10515</v>
      </c>
      <c r="F3893" s="38" t="s">
        <v>13271</v>
      </c>
      <c r="G3893" s="221" t="s">
        <v>10516</v>
      </c>
      <c r="H3893" s="38" t="s">
        <v>14461</v>
      </c>
      <c r="I3893" s="221">
        <v>2.8540999999999999</v>
      </c>
      <c r="J3893" s="212" t="s">
        <v>17850</v>
      </c>
      <c r="K3893" s="53"/>
    </row>
    <row r="3894" spans="1:11" ht="31.2">
      <c r="A3894" s="53">
        <v>2360</v>
      </c>
      <c r="B3894" s="53">
        <v>1099</v>
      </c>
      <c r="C3894" s="38" t="s">
        <v>11853</v>
      </c>
      <c r="D3894" s="38" t="s">
        <v>192</v>
      </c>
      <c r="E3894" s="38" t="s">
        <v>10515</v>
      </c>
      <c r="F3894" s="38" t="s">
        <v>13257</v>
      </c>
      <c r="G3894" s="221" t="s">
        <v>10516</v>
      </c>
      <c r="H3894" s="38" t="s">
        <v>14462</v>
      </c>
      <c r="I3894" s="221">
        <v>7.2976000000000001</v>
      </c>
      <c r="J3894" s="212" t="s">
        <v>17850</v>
      </c>
      <c r="K3894" s="53"/>
    </row>
    <row r="3895" spans="1:11" ht="31.2">
      <c r="A3895" s="53">
        <v>2361</v>
      </c>
      <c r="B3895" s="53">
        <v>1100</v>
      </c>
      <c r="C3895" s="38" t="s">
        <v>11850</v>
      </c>
      <c r="D3895" s="38" t="s">
        <v>162</v>
      </c>
      <c r="E3895" s="38" t="s">
        <v>10515</v>
      </c>
      <c r="F3895" s="38" t="s">
        <v>11873</v>
      </c>
      <c r="G3895" s="221" t="s">
        <v>10516</v>
      </c>
      <c r="H3895" s="38" t="s">
        <v>14463</v>
      </c>
      <c r="I3895" s="221">
        <v>1.7455000000000001</v>
      </c>
      <c r="J3895" s="212" t="s">
        <v>17850</v>
      </c>
      <c r="K3895" s="53"/>
    </row>
    <row r="3896" spans="1:11" ht="46.8">
      <c r="A3896" s="53">
        <v>2362</v>
      </c>
      <c r="B3896" s="53">
        <v>1101</v>
      </c>
      <c r="C3896" s="38" t="s">
        <v>11850</v>
      </c>
      <c r="D3896" s="38" t="s">
        <v>158</v>
      </c>
      <c r="E3896" s="38" t="s">
        <v>13240</v>
      </c>
      <c r="F3896" s="38" t="s">
        <v>13277</v>
      </c>
      <c r="G3896" s="221" t="s">
        <v>10602</v>
      </c>
      <c r="H3896" s="38" t="s">
        <v>14464</v>
      </c>
      <c r="I3896" s="221">
        <v>104.1905</v>
      </c>
      <c r="J3896" s="212" t="s">
        <v>17850</v>
      </c>
      <c r="K3896" s="53"/>
    </row>
    <row r="3897" spans="1:11" ht="31.2">
      <c r="A3897" s="53">
        <v>2363</v>
      </c>
      <c r="B3897" s="53">
        <v>1102</v>
      </c>
      <c r="C3897" s="38" t="s">
        <v>11853</v>
      </c>
      <c r="D3897" s="38" t="s">
        <v>192</v>
      </c>
      <c r="E3897" s="38" t="s">
        <v>10515</v>
      </c>
      <c r="F3897" s="38" t="s">
        <v>13257</v>
      </c>
      <c r="G3897" s="221" t="s">
        <v>10516</v>
      </c>
      <c r="H3897" s="38" t="s">
        <v>14465</v>
      </c>
      <c r="I3897" s="221">
        <v>6.1909000000000001</v>
      </c>
      <c r="J3897" s="212" t="s">
        <v>17850</v>
      </c>
      <c r="K3897" s="53"/>
    </row>
    <row r="3898" spans="1:11" ht="31.2">
      <c r="A3898" s="53">
        <v>2364</v>
      </c>
      <c r="B3898" s="53">
        <v>1103</v>
      </c>
      <c r="C3898" s="38" t="s">
        <v>11850</v>
      </c>
      <c r="D3898" s="38" t="s">
        <v>160</v>
      </c>
      <c r="E3898" s="38" t="s">
        <v>10515</v>
      </c>
      <c r="F3898" s="38" t="s">
        <v>13312</v>
      </c>
      <c r="G3898" s="221" t="s">
        <v>10516</v>
      </c>
      <c r="H3898" s="38" t="s">
        <v>14466</v>
      </c>
      <c r="I3898" s="221">
        <v>1.2898000000000001</v>
      </c>
      <c r="J3898" s="212" t="s">
        <v>17850</v>
      </c>
      <c r="K3898" s="53"/>
    </row>
    <row r="3899" spans="1:11" ht="31.2">
      <c r="A3899" s="53">
        <v>2365</v>
      </c>
      <c r="B3899" s="53">
        <v>1104</v>
      </c>
      <c r="C3899" s="38" t="s">
        <v>11853</v>
      </c>
      <c r="D3899" s="38" t="s">
        <v>192</v>
      </c>
      <c r="E3899" s="38" t="s">
        <v>10515</v>
      </c>
      <c r="F3899" s="38" t="s">
        <v>13255</v>
      </c>
      <c r="G3899" s="221" t="s">
        <v>10516</v>
      </c>
      <c r="H3899" s="38" t="s">
        <v>14467</v>
      </c>
      <c r="I3899" s="221">
        <v>11.12</v>
      </c>
      <c r="J3899" s="212" t="s">
        <v>17850</v>
      </c>
      <c r="K3899" s="53"/>
    </row>
    <row r="3900" spans="1:11" ht="31.2">
      <c r="A3900" s="53">
        <v>2366</v>
      </c>
      <c r="B3900" s="53">
        <v>1105</v>
      </c>
      <c r="C3900" s="38" t="s">
        <v>11850</v>
      </c>
      <c r="D3900" s="38" t="s">
        <v>162</v>
      </c>
      <c r="E3900" s="38" t="s">
        <v>10515</v>
      </c>
      <c r="F3900" s="38" t="s">
        <v>11873</v>
      </c>
      <c r="G3900" s="221" t="s">
        <v>10516</v>
      </c>
      <c r="H3900" s="38" t="s">
        <v>14468</v>
      </c>
      <c r="I3900" s="221">
        <v>0.79</v>
      </c>
      <c r="J3900" s="212" t="s">
        <v>17850</v>
      </c>
      <c r="K3900" s="53"/>
    </row>
    <row r="3901" spans="1:11" ht="31.2">
      <c r="A3901" s="53">
        <v>2367</v>
      </c>
      <c r="B3901" s="53">
        <v>1106</v>
      </c>
      <c r="C3901" s="38" t="s">
        <v>11853</v>
      </c>
      <c r="D3901" s="38" t="s">
        <v>192</v>
      </c>
      <c r="E3901" s="38" t="s">
        <v>10515</v>
      </c>
      <c r="F3901" s="38" t="s">
        <v>13257</v>
      </c>
      <c r="G3901" s="221" t="s">
        <v>10516</v>
      </c>
      <c r="H3901" s="38" t="s">
        <v>14469</v>
      </c>
      <c r="I3901" s="221">
        <v>6.2157</v>
      </c>
      <c r="J3901" s="212" t="s">
        <v>17850</v>
      </c>
      <c r="K3901" s="53"/>
    </row>
    <row r="3902" spans="1:11" ht="31.2">
      <c r="A3902" s="53">
        <v>2368</v>
      </c>
      <c r="B3902" s="53">
        <v>1107</v>
      </c>
      <c r="C3902" s="38" t="s">
        <v>11853</v>
      </c>
      <c r="D3902" s="38" t="s">
        <v>192</v>
      </c>
      <c r="E3902" s="38" t="s">
        <v>10515</v>
      </c>
      <c r="F3902" s="38" t="s">
        <v>13257</v>
      </c>
      <c r="G3902" s="221" t="s">
        <v>10516</v>
      </c>
      <c r="H3902" s="38" t="s">
        <v>14470</v>
      </c>
      <c r="I3902" s="221">
        <v>3.5506000000000002</v>
      </c>
      <c r="J3902" s="212" t="s">
        <v>17850</v>
      </c>
      <c r="K3902" s="53"/>
    </row>
    <row r="3903" spans="1:11" ht="31.2">
      <c r="A3903" s="53">
        <v>2369</v>
      </c>
      <c r="B3903" s="53">
        <v>1108</v>
      </c>
      <c r="C3903" s="38" t="s">
        <v>11850</v>
      </c>
      <c r="D3903" s="38" t="s">
        <v>162</v>
      </c>
      <c r="E3903" s="38" t="s">
        <v>10515</v>
      </c>
      <c r="F3903" s="38" t="s">
        <v>11873</v>
      </c>
      <c r="G3903" s="221" t="s">
        <v>10516</v>
      </c>
      <c r="H3903" s="38" t="s">
        <v>14471</v>
      </c>
      <c r="I3903" s="221">
        <v>0.81869999999999998</v>
      </c>
      <c r="J3903" s="212" t="s">
        <v>17850</v>
      </c>
      <c r="K3903" s="53"/>
    </row>
    <row r="3904" spans="1:11" ht="31.2">
      <c r="A3904" s="53">
        <v>2370</v>
      </c>
      <c r="B3904" s="53">
        <v>1109</v>
      </c>
      <c r="C3904" s="38" t="s">
        <v>11853</v>
      </c>
      <c r="D3904" s="38" t="s">
        <v>192</v>
      </c>
      <c r="E3904" s="38" t="s">
        <v>10515</v>
      </c>
      <c r="F3904" s="38" t="s">
        <v>13256</v>
      </c>
      <c r="G3904" s="221" t="s">
        <v>10516</v>
      </c>
      <c r="H3904" s="38" t="s">
        <v>14472</v>
      </c>
      <c r="I3904" s="221">
        <v>4.6614000000000004</v>
      </c>
      <c r="J3904" s="212" t="s">
        <v>17850</v>
      </c>
      <c r="K3904" s="53"/>
    </row>
    <row r="3905" spans="1:11" ht="31.2">
      <c r="A3905" s="53">
        <v>2371</v>
      </c>
      <c r="B3905" s="53">
        <v>1110</v>
      </c>
      <c r="C3905" s="38" t="s">
        <v>11853</v>
      </c>
      <c r="D3905" s="38" t="s">
        <v>192</v>
      </c>
      <c r="E3905" s="38" t="s">
        <v>10515</v>
      </c>
      <c r="F3905" s="38" t="s">
        <v>13257</v>
      </c>
      <c r="G3905" s="221" t="s">
        <v>10516</v>
      </c>
      <c r="H3905" s="38" t="s">
        <v>14473</v>
      </c>
      <c r="I3905" s="221">
        <v>5.1719999999999997</v>
      </c>
      <c r="J3905" s="212" t="s">
        <v>17850</v>
      </c>
      <c r="K3905" s="53"/>
    </row>
    <row r="3906" spans="1:11" ht="31.2">
      <c r="A3906" s="53">
        <v>2372</v>
      </c>
      <c r="B3906" s="53">
        <v>1111</v>
      </c>
      <c r="C3906" s="38" t="s">
        <v>11853</v>
      </c>
      <c r="D3906" s="38" t="s">
        <v>192</v>
      </c>
      <c r="E3906" s="38" t="s">
        <v>10515</v>
      </c>
      <c r="F3906" s="38" t="s">
        <v>13257</v>
      </c>
      <c r="G3906" s="221" t="s">
        <v>10516</v>
      </c>
      <c r="H3906" s="38" t="s">
        <v>14474</v>
      </c>
      <c r="I3906" s="221">
        <v>2.8130000000000002</v>
      </c>
      <c r="J3906" s="212" t="s">
        <v>17850</v>
      </c>
      <c r="K3906" s="56"/>
    </row>
    <row r="3907" spans="1:11" ht="31.2">
      <c r="A3907" s="53">
        <v>2373</v>
      </c>
      <c r="B3907" s="53">
        <v>1112</v>
      </c>
      <c r="C3907" s="38" t="s">
        <v>11853</v>
      </c>
      <c r="D3907" s="38" t="s">
        <v>191</v>
      </c>
      <c r="E3907" s="38" t="s">
        <v>10515</v>
      </c>
      <c r="F3907" s="38" t="s">
        <v>13258</v>
      </c>
      <c r="G3907" s="221" t="s">
        <v>10516</v>
      </c>
      <c r="H3907" s="38" t="s">
        <v>14475</v>
      </c>
      <c r="I3907" s="221">
        <v>0.26900000000000002</v>
      </c>
      <c r="J3907" s="212" t="s">
        <v>17850</v>
      </c>
      <c r="K3907" s="53"/>
    </row>
    <row r="3908" spans="1:11" ht="31.2">
      <c r="A3908" s="53">
        <v>2374</v>
      </c>
      <c r="B3908" s="53">
        <v>1113</v>
      </c>
      <c r="C3908" s="38" t="s">
        <v>11853</v>
      </c>
      <c r="D3908" s="38" t="s">
        <v>192</v>
      </c>
      <c r="E3908" s="38" t="s">
        <v>10515</v>
      </c>
      <c r="F3908" s="38" t="s">
        <v>13257</v>
      </c>
      <c r="G3908" s="221" t="s">
        <v>10516</v>
      </c>
      <c r="H3908" s="38" t="s">
        <v>14476</v>
      </c>
      <c r="I3908" s="221">
        <v>2.9207999999999998</v>
      </c>
      <c r="J3908" s="212" t="s">
        <v>17850</v>
      </c>
      <c r="K3908" s="53"/>
    </row>
    <row r="3909" spans="1:11" ht="31.2">
      <c r="A3909" s="53">
        <v>2375</v>
      </c>
      <c r="B3909" s="53">
        <v>1114</v>
      </c>
      <c r="C3909" s="38" t="s">
        <v>11850</v>
      </c>
      <c r="D3909" s="38" t="s">
        <v>160</v>
      </c>
      <c r="E3909" s="38" t="s">
        <v>10515</v>
      </c>
      <c r="F3909" s="38" t="s">
        <v>13313</v>
      </c>
      <c r="G3909" s="221" t="s">
        <v>10516</v>
      </c>
      <c r="H3909" s="38" t="s">
        <v>14477</v>
      </c>
      <c r="I3909" s="221">
        <v>10.1812</v>
      </c>
      <c r="J3909" s="212" t="s">
        <v>17850</v>
      </c>
      <c r="K3909" s="53"/>
    </row>
    <row r="3910" spans="1:11" ht="31.2">
      <c r="A3910" s="53">
        <v>2376</v>
      </c>
      <c r="B3910" s="53">
        <v>1115</v>
      </c>
      <c r="C3910" s="38" t="s">
        <v>11853</v>
      </c>
      <c r="D3910" s="38" t="s">
        <v>192</v>
      </c>
      <c r="E3910" s="38" t="s">
        <v>10515</v>
      </c>
      <c r="F3910" s="38" t="s">
        <v>13257</v>
      </c>
      <c r="G3910" s="221" t="s">
        <v>10516</v>
      </c>
      <c r="H3910" s="38" t="s">
        <v>14478</v>
      </c>
      <c r="I3910" s="221">
        <v>4.2028999999999996</v>
      </c>
      <c r="J3910" s="212" t="s">
        <v>17850</v>
      </c>
      <c r="K3910" s="53"/>
    </row>
    <row r="3911" spans="1:11" ht="31.2">
      <c r="A3911" s="53">
        <v>2377</v>
      </c>
      <c r="B3911" s="53">
        <v>1116</v>
      </c>
      <c r="C3911" s="38" t="s">
        <v>11850</v>
      </c>
      <c r="D3911" s="38" t="s">
        <v>160</v>
      </c>
      <c r="E3911" s="38" t="s">
        <v>10518</v>
      </c>
      <c r="F3911" s="38" t="s">
        <v>13268</v>
      </c>
      <c r="G3911" s="221" t="s">
        <v>10516</v>
      </c>
      <c r="H3911" s="38" t="s">
        <v>14479</v>
      </c>
      <c r="I3911" s="221">
        <v>2</v>
      </c>
      <c r="J3911" s="212" t="s">
        <v>17850</v>
      </c>
      <c r="K3911" s="53"/>
    </row>
    <row r="3912" spans="1:11" ht="31.2">
      <c r="A3912" s="53">
        <v>2378</v>
      </c>
      <c r="B3912" s="53">
        <v>1117</v>
      </c>
      <c r="C3912" s="38" t="s">
        <v>11853</v>
      </c>
      <c r="D3912" s="38" t="s">
        <v>192</v>
      </c>
      <c r="E3912" s="38" t="s">
        <v>10515</v>
      </c>
      <c r="F3912" s="38" t="s">
        <v>13256</v>
      </c>
      <c r="G3912" s="221" t="s">
        <v>10516</v>
      </c>
      <c r="H3912" s="38" t="s">
        <v>14480</v>
      </c>
      <c r="I3912" s="221">
        <v>4.6614000000000004</v>
      </c>
      <c r="J3912" s="212" t="s">
        <v>17850</v>
      </c>
      <c r="K3912" s="53"/>
    </row>
    <row r="3913" spans="1:11" ht="46.8">
      <c r="A3913" s="53">
        <v>2379</v>
      </c>
      <c r="B3913" s="53">
        <v>1118</v>
      </c>
      <c r="C3913" s="38" t="s">
        <v>11853</v>
      </c>
      <c r="D3913" s="38" t="s">
        <v>188</v>
      </c>
      <c r="E3913" s="38" t="s">
        <v>10515</v>
      </c>
      <c r="F3913" s="38" t="s">
        <v>13259</v>
      </c>
      <c r="G3913" s="221" t="s">
        <v>10516</v>
      </c>
      <c r="H3913" s="38" t="s">
        <v>14481</v>
      </c>
      <c r="I3913" s="221">
        <v>5.8505000000000003</v>
      </c>
      <c r="J3913" s="212" t="s">
        <v>17850</v>
      </c>
      <c r="K3913" s="53"/>
    </row>
    <row r="3914" spans="1:11" ht="31.2">
      <c r="A3914" s="53">
        <v>2380</v>
      </c>
      <c r="B3914" s="53">
        <v>1119</v>
      </c>
      <c r="C3914" s="38" t="s">
        <v>11850</v>
      </c>
      <c r="D3914" s="38" t="s">
        <v>160</v>
      </c>
      <c r="E3914" s="38" t="s">
        <v>10515</v>
      </c>
      <c r="F3914" s="38" t="s">
        <v>13314</v>
      </c>
      <c r="G3914" s="221" t="s">
        <v>10516</v>
      </c>
      <c r="H3914" s="38" t="s">
        <v>14482</v>
      </c>
      <c r="I3914" s="221">
        <v>63.387300000000003</v>
      </c>
      <c r="J3914" s="212" t="s">
        <v>17850</v>
      </c>
      <c r="K3914" s="53"/>
    </row>
    <row r="3915" spans="1:11" ht="31.2">
      <c r="A3915" s="53">
        <v>2381</v>
      </c>
      <c r="B3915" s="53">
        <v>1120</v>
      </c>
      <c r="C3915" s="38" t="s">
        <v>11850</v>
      </c>
      <c r="D3915" s="38" t="s">
        <v>160</v>
      </c>
      <c r="E3915" s="38" t="s">
        <v>10515</v>
      </c>
      <c r="F3915" s="38" t="s">
        <v>13314</v>
      </c>
      <c r="G3915" s="221" t="s">
        <v>10516</v>
      </c>
      <c r="H3915" s="38" t="s">
        <v>14483</v>
      </c>
      <c r="I3915" s="221">
        <v>45.301299999999998</v>
      </c>
      <c r="J3915" s="212" t="s">
        <v>17850</v>
      </c>
      <c r="K3915" s="53"/>
    </row>
    <row r="3916" spans="1:11" ht="31.2">
      <c r="A3916" s="53">
        <v>2382</v>
      </c>
      <c r="B3916" s="53">
        <v>1121</v>
      </c>
      <c r="C3916" s="38" t="s">
        <v>11850</v>
      </c>
      <c r="D3916" s="38" t="s">
        <v>162</v>
      </c>
      <c r="E3916" s="38" t="s">
        <v>10515</v>
      </c>
      <c r="F3916" s="38" t="s">
        <v>11873</v>
      </c>
      <c r="G3916" s="221" t="s">
        <v>10516</v>
      </c>
      <c r="H3916" s="38" t="s">
        <v>14484</v>
      </c>
      <c r="I3916" s="221">
        <v>6.9819000000000004</v>
      </c>
      <c r="J3916" s="212" t="s">
        <v>17850</v>
      </c>
      <c r="K3916" s="53"/>
    </row>
    <row r="3917" spans="1:11" ht="31.2">
      <c r="A3917" s="53">
        <v>2383</v>
      </c>
      <c r="B3917" s="53">
        <v>1122</v>
      </c>
      <c r="C3917" s="38" t="s">
        <v>11853</v>
      </c>
      <c r="D3917" s="38" t="s">
        <v>192</v>
      </c>
      <c r="E3917" s="38" t="s">
        <v>10515</v>
      </c>
      <c r="F3917" s="38" t="s">
        <v>13257</v>
      </c>
      <c r="G3917" s="221" t="s">
        <v>10516</v>
      </c>
      <c r="H3917" s="38" t="s">
        <v>14485</v>
      </c>
      <c r="I3917" s="221">
        <v>3.1657999999999999</v>
      </c>
      <c r="J3917" s="212" t="s">
        <v>17850</v>
      </c>
      <c r="K3917" s="53"/>
    </row>
    <row r="3918" spans="1:11" ht="31.2">
      <c r="A3918" s="53">
        <v>2384</v>
      </c>
      <c r="B3918" s="53">
        <v>1123</v>
      </c>
      <c r="C3918" s="38" t="s">
        <v>11853</v>
      </c>
      <c r="D3918" s="38" t="s">
        <v>192</v>
      </c>
      <c r="E3918" s="38" t="s">
        <v>10515</v>
      </c>
      <c r="F3918" s="38" t="s">
        <v>13256</v>
      </c>
      <c r="G3918" s="221" t="s">
        <v>10516</v>
      </c>
      <c r="H3918" s="38" t="s">
        <v>14486</v>
      </c>
      <c r="I3918" s="221">
        <v>4.6616</v>
      </c>
      <c r="J3918" s="212" t="s">
        <v>17850</v>
      </c>
      <c r="K3918" s="53"/>
    </row>
    <row r="3919" spans="1:11" ht="31.2">
      <c r="A3919" s="53">
        <v>2385</v>
      </c>
      <c r="B3919" s="53">
        <v>1124</v>
      </c>
      <c r="C3919" s="38" t="s">
        <v>11853</v>
      </c>
      <c r="D3919" s="38" t="s">
        <v>192</v>
      </c>
      <c r="E3919" s="38" t="s">
        <v>10515</v>
      </c>
      <c r="F3919" s="38" t="s">
        <v>13257</v>
      </c>
      <c r="G3919" s="221" t="s">
        <v>10516</v>
      </c>
      <c r="H3919" s="38" t="s">
        <v>14487</v>
      </c>
      <c r="I3919" s="221">
        <v>1.2317</v>
      </c>
      <c r="J3919" s="212" t="s">
        <v>17850</v>
      </c>
      <c r="K3919" s="53"/>
    </row>
    <row r="3920" spans="1:11" ht="31.2">
      <c r="A3920" s="53">
        <v>2386</v>
      </c>
      <c r="B3920" s="53">
        <v>1125</v>
      </c>
      <c r="C3920" s="38" t="s">
        <v>11853</v>
      </c>
      <c r="D3920" s="38" t="s">
        <v>192</v>
      </c>
      <c r="E3920" s="38" t="s">
        <v>10518</v>
      </c>
      <c r="F3920" s="38" t="s">
        <v>13262</v>
      </c>
      <c r="G3920" s="221" t="s">
        <v>10516</v>
      </c>
      <c r="H3920" s="38" t="s">
        <v>14488</v>
      </c>
      <c r="I3920" s="221">
        <v>1.7529999999999999</v>
      </c>
      <c r="J3920" s="212" t="s">
        <v>17850</v>
      </c>
      <c r="K3920" s="53"/>
    </row>
    <row r="3921" spans="1:11" ht="31.2">
      <c r="A3921" s="53">
        <v>2387</v>
      </c>
      <c r="B3921" s="53">
        <v>1126</v>
      </c>
      <c r="C3921" s="38" t="s">
        <v>11853</v>
      </c>
      <c r="D3921" s="38" t="s">
        <v>192</v>
      </c>
      <c r="E3921" s="38" t="s">
        <v>10515</v>
      </c>
      <c r="F3921" s="38" t="s">
        <v>13257</v>
      </c>
      <c r="G3921" s="221" t="s">
        <v>10516</v>
      </c>
      <c r="H3921" s="38" t="s">
        <v>14489</v>
      </c>
      <c r="I3921" s="221">
        <v>6.4082999999999997</v>
      </c>
      <c r="J3921" s="212" t="s">
        <v>17850</v>
      </c>
      <c r="K3921" s="53"/>
    </row>
    <row r="3922" spans="1:11" ht="31.2">
      <c r="A3922" s="53">
        <v>2388</v>
      </c>
      <c r="B3922" s="53">
        <v>1127</v>
      </c>
      <c r="C3922" s="38" t="s">
        <v>11853</v>
      </c>
      <c r="D3922" s="38" t="s">
        <v>192</v>
      </c>
      <c r="E3922" s="38" t="s">
        <v>10518</v>
      </c>
      <c r="F3922" s="38" t="s">
        <v>13262</v>
      </c>
      <c r="G3922" s="221" t="s">
        <v>10516</v>
      </c>
      <c r="H3922" s="38" t="s">
        <v>14490</v>
      </c>
      <c r="I3922" s="221">
        <v>1.7529999999999999</v>
      </c>
      <c r="J3922" s="212" t="s">
        <v>17850</v>
      </c>
      <c r="K3922" s="53"/>
    </row>
    <row r="3923" spans="1:11" ht="31.2">
      <c r="A3923" s="53">
        <v>2389</v>
      </c>
      <c r="B3923" s="53">
        <v>1128</v>
      </c>
      <c r="C3923" s="38" t="s">
        <v>11853</v>
      </c>
      <c r="D3923" s="38" t="s">
        <v>192</v>
      </c>
      <c r="E3923" s="38" t="s">
        <v>10515</v>
      </c>
      <c r="F3923" s="38" t="s">
        <v>13257</v>
      </c>
      <c r="G3923" s="221" t="s">
        <v>10516</v>
      </c>
      <c r="H3923" s="38" t="s">
        <v>14491</v>
      </c>
      <c r="I3923" s="221">
        <v>5.6775000000000002</v>
      </c>
      <c r="J3923" s="212" t="s">
        <v>17850</v>
      </c>
      <c r="K3923" s="53"/>
    </row>
    <row r="3924" spans="1:11" ht="31.2">
      <c r="A3924" s="53">
        <v>2390</v>
      </c>
      <c r="B3924" s="53">
        <v>1129</v>
      </c>
      <c r="C3924" s="38" t="s">
        <v>11853</v>
      </c>
      <c r="D3924" s="38" t="s">
        <v>191</v>
      </c>
      <c r="E3924" s="38" t="s">
        <v>10515</v>
      </c>
      <c r="F3924" s="38" t="s">
        <v>13271</v>
      </c>
      <c r="G3924" s="221" t="s">
        <v>10516</v>
      </c>
      <c r="H3924" s="38" t="s">
        <v>14492</v>
      </c>
      <c r="I3924" s="221">
        <v>2.8540000000000001</v>
      </c>
      <c r="J3924" s="212" t="s">
        <v>17850</v>
      </c>
      <c r="K3924" s="53"/>
    </row>
    <row r="3925" spans="1:11" ht="31.2">
      <c r="A3925" s="53">
        <v>2391</v>
      </c>
      <c r="B3925" s="53">
        <v>1130</v>
      </c>
      <c r="C3925" s="38" t="s">
        <v>11853</v>
      </c>
      <c r="D3925" s="38" t="s">
        <v>192</v>
      </c>
      <c r="E3925" s="38" t="s">
        <v>10515</v>
      </c>
      <c r="F3925" s="38" t="s">
        <v>13256</v>
      </c>
      <c r="G3925" s="221" t="s">
        <v>10516</v>
      </c>
      <c r="H3925" s="38" t="s">
        <v>14493</v>
      </c>
      <c r="I3925" s="221">
        <v>4.5690999999999997</v>
      </c>
      <c r="J3925" s="212" t="s">
        <v>17850</v>
      </c>
      <c r="K3925" s="53"/>
    </row>
    <row r="3926" spans="1:11" ht="31.2">
      <c r="A3926" s="53">
        <v>2392</v>
      </c>
      <c r="B3926" s="53">
        <v>1131</v>
      </c>
      <c r="C3926" s="38" t="s">
        <v>11853</v>
      </c>
      <c r="D3926" s="38" t="s">
        <v>192</v>
      </c>
      <c r="E3926" s="38" t="s">
        <v>10515</v>
      </c>
      <c r="F3926" s="38" t="s">
        <v>13255</v>
      </c>
      <c r="G3926" s="221" t="s">
        <v>10516</v>
      </c>
      <c r="H3926" s="38" t="s">
        <v>14494</v>
      </c>
      <c r="I3926" s="221">
        <v>6.06</v>
      </c>
      <c r="J3926" s="212" t="s">
        <v>17850</v>
      </c>
      <c r="K3926" s="53"/>
    </row>
    <row r="3927" spans="1:11" ht="31.2">
      <c r="A3927" s="53">
        <v>2393</v>
      </c>
      <c r="B3927" s="53">
        <v>1132</v>
      </c>
      <c r="C3927" s="38" t="s">
        <v>11853</v>
      </c>
      <c r="D3927" s="38" t="s">
        <v>192</v>
      </c>
      <c r="E3927" s="38" t="s">
        <v>10515</v>
      </c>
      <c r="F3927" s="38" t="s">
        <v>13257</v>
      </c>
      <c r="G3927" s="221" t="s">
        <v>10516</v>
      </c>
      <c r="H3927" s="38" t="s">
        <v>14495</v>
      </c>
      <c r="I3927" s="221">
        <v>6.1321000000000003</v>
      </c>
      <c r="J3927" s="212" t="s">
        <v>17850</v>
      </c>
      <c r="K3927" s="53"/>
    </row>
    <row r="3928" spans="1:11" ht="31.2">
      <c r="A3928" s="53">
        <v>2394</v>
      </c>
      <c r="B3928" s="53">
        <v>1133</v>
      </c>
      <c r="C3928" s="38" t="s">
        <v>11853</v>
      </c>
      <c r="D3928" s="38" t="s">
        <v>192</v>
      </c>
      <c r="E3928" s="38" t="s">
        <v>10515</v>
      </c>
      <c r="F3928" s="38" t="s">
        <v>13257</v>
      </c>
      <c r="G3928" s="221" t="s">
        <v>10516</v>
      </c>
      <c r="H3928" s="38" t="s">
        <v>14496</v>
      </c>
      <c r="I3928" s="221">
        <v>3.3414000000000001</v>
      </c>
      <c r="J3928" s="212" t="s">
        <v>17850</v>
      </c>
      <c r="K3928" s="53"/>
    </row>
    <row r="3929" spans="1:11" ht="31.2">
      <c r="A3929" s="53">
        <v>2395</v>
      </c>
      <c r="B3929" s="53">
        <v>1134</v>
      </c>
      <c r="C3929" s="38" t="s">
        <v>11850</v>
      </c>
      <c r="D3929" s="38" t="s">
        <v>162</v>
      </c>
      <c r="E3929" s="38" t="s">
        <v>10515</v>
      </c>
      <c r="F3929" s="38" t="s">
        <v>11873</v>
      </c>
      <c r="G3929" s="221" t="s">
        <v>10516</v>
      </c>
      <c r="H3929" s="38" t="s">
        <v>14497</v>
      </c>
      <c r="I3929" s="221">
        <v>0.79</v>
      </c>
      <c r="J3929" s="212" t="s">
        <v>17850</v>
      </c>
      <c r="K3929" s="53"/>
    </row>
    <row r="3930" spans="1:11" ht="31.2">
      <c r="A3930" s="53">
        <v>2396</v>
      </c>
      <c r="B3930" s="53">
        <v>1135</v>
      </c>
      <c r="C3930" s="38" t="s">
        <v>11853</v>
      </c>
      <c r="D3930" s="38" t="s">
        <v>192</v>
      </c>
      <c r="E3930" s="38" t="s">
        <v>10515</v>
      </c>
      <c r="F3930" s="38" t="s">
        <v>13257</v>
      </c>
      <c r="G3930" s="221" t="s">
        <v>10516</v>
      </c>
      <c r="H3930" s="38" t="s">
        <v>14498</v>
      </c>
      <c r="I3930" s="221">
        <v>1.4695</v>
      </c>
      <c r="J3930" s="212" t="s">
        <v>17850</v>
      </c>
      <c r="K3930" s="53"/>
    </row>
    <row r="3931" spans="1:11" ht="46.8">
      <c r="A3931" s="53">
        <v>2397</v>
      </c>
      <c r="B3931" s="53">
        <v>1136</v>
      </c>
      <c r="C3931" s="38" t="s">
        <v>11853</v>
      </c>
      <c r="D3931" s="38" t="s">
        <v>191</v>
      </c>
      <c r="E3931" s="38" t="s">
        <v>10515</v>
      </c>
      <c r="F3931" s="38" t="s">
        <v>13261</v>
      </c>
      <c r="G3931" s="221" t="s">
        <v>10516</v>
      </c>
      <c r="H3931" s="38" t="s">
        <v>14499</v>
      </c>
      <c r="I3931" s="221">
        <v>133.47</v>
      </c>
      <c r="J3931" s="212" t="s">
        <v>17850</v>
      </c>
      <c r="K3931" s="53"/>
    </row>
    <row r="3932" spans="1:11" ht="31.2">
      <c r="A3932" s="53">
        <v>2398</v>
      </c>
      <c r="B3932" s="53">
        <v>1137</v>
      </c>
      <c r="C3932" s="38" t="s">
        <v>11853</v>
      </c>
      <c r="D3932" s="38" t="s">
        <v>192</v>
      </c>
      <c r="E3932" s="38" t="s">
        <v>11201</v>
      </c>
      <c r="F3932" s="38" t="s">
        <v>13257</v>
      </c>
      <c r="G3932" s="221" t="s">
        <v>10516</v>
      </c>
      <c r="H3932" s="38" t="s">
        <v>14500</v>
      </c>
      <c r="I3932" s="221">
        <v>6.2942</v>
      </c>
      <c r="J3932" s="212" t="s">
        <v>17850</v>
      </c>
      <c r="K3932" s="53"/>
    </row>
    <row r="3933" spans="1:11" ht="31.2">
      <c r="A3933" s="53">
        <v>2399</v>
      </c>
      <c r="B3933" s="53">
        <v>1138</v>
      </c>
      <c r="C3933" s="38" t="s">
        <v>11850</v>
      </c>
      <c r="D3933" s="38" t="s">
        <v>160</v>
      </c>
      <c r="E3933" s="38" t="s">
        <v>10515</v>
      </c>
      <c r="F3933" s="38" t="s">
        <v>13315</v>
      </c>
      <c r="G3933" s="221" t="s">
        <v>10516</v>
      </c>
      <c r="H3933" s="38" t="s">
        <v>14501</v>
      </c>
      <c r="I3933" s="221">
        <v>10.180899999999999</v>
      </c>
      <c r="J3933" s="212" t="s">
        <v>17850</v>
      </c>
      <c r="K3933" s="53"/>
    </row>
    <row r="3934" spans="1:11" ht="31.2">
      <c r="A3934" s="53">
        <v>2400</v>
      </c>
      <c r="B3934" s="53">
        <v>1139</v>
      </c>
      <c r="C3934" s="38" t="s">
        <v>11853</v>
      </c>
      <c r="D3934" s="38" t="s">
        <v>192</v>
      </c>
      <c r="E3934" s="38" t="s">
        <v>10515</v>
      </c>
      <c r="F3934" s="38" t="s">
        <v>13257</v>
      </c>
      <c r="G3934" s="221" t="s">
        <v>10516</v>
      </c>
      <c r="H3934" s="38" t="s">
        <v>14502</v>
      </c>
      <c r="I3934" s="221">
        <v>6.9142999999999999</v>
      </c>
      <c r="J3934" s="212" t="s">
        <v>17850</v>
      </c>
      <c r="K3934" s="53"/>
    </row>
    <row r="3935" spans="1:11" ht="31.2">
      <c r="A3935" s="53">
        <v>2401</v>
      </c>
      <c r="B3935" s="53">
        <v>1140</v>
      </c>
      <c r="C3935" s="38" t="s">
        <v>11853</v>
      </c>
      <c r="D3935" s="38" t="s">
        <v>191</v>
      </c>
      <c r="E3935" s="38" t="s">
        <v>10515</v>
      </c>
      <c r="F3935" s="38" t="s">
        <v>13282</v>
      </c>
      <c r="G3935" s="221" t="s">
        <v>10516</v>
      </c>
      <c r="H3935" s="38" t="s">
        <v>14503</v>
      </c>
      <c r="I3935" s="221">
        <v>3.6042999999999998</v>
      </c>
      <c r="J3935" s="212" t="s">
        <v>17850</v>
      </c>
      <c r="K3935" s="53"/>
    </row>
    <row r="3936" spans="1:11" ht="31.2">
      <c r="A3936" s="53">
        <v>2402</v>
      </c>
      <c r="B3936" s="53">
        <v>1141</v>
      </c>
      <c r="C3936" s="38" t="s">
        <v>11850</v>
      </c>
      <c r="D3936" s="38" t="s">
        <v>162</v>
      </c>
      <c r="E3936" s="38" t="s">
        <v>10515</v>
      </c>
      <c r="F3936" s="38" t="s">
        <v>11873</v>
      </c>
      <c r="G3936" s="221" t="s">
        <v>10516</v>
      </c>
      <c r="H3936" s="38" t="s">
        <v>14504</v>
      </c>
      <c r="I3936" s="221">
        <v>0.79</v>
      </c>
      <c r="J3936" s="212" t="s">
        <v>17850</v>
      </c>
      <c r="K3936" s="53"/>
    </row>
    <row r="3937" spans="1:11" ht="31.2">
      <c r="A3937" s="53">
        <v>2403</v>
      </c>
      <c r="B3937" s="53">
        <v>1142</v>
      </c>
      <c r="C3937" s="38" t="s">
        <v>11853</v>
      </c>
      <c r="D3937" s="38" t="s">
        <v>192</v>
      </c>
      <c r="E3937" s="38" t="s">
        <v>10518</v>
      </c>
      <c r="F3937" s="38" t="s">
        <v>13262</v>
      </c>
      <c r="G3937" s="221" t="s">
        <v>10516</v>
      </c>
      <c r="H3937" s="38" t="s">
        <v>14505</v>
      </c>
      <c r="I3937" s="221">
        <v>1.7529999999999999</v>
      </c>
      <c r="J3937" s="212" t="s">
        <v>17850</v>
      </c>
      <c r="K3937" s="53"/>
    </row>
    <row r="3938" spans="1:11" ht="31.2">
      <c r="A3938" s="53">
        <v>2404</v>
      </c>
      <c r="B3938" s="53">
        <v>1143</v>
      </c>
      <c r="C3938" s="38" t="s">
        <v>11853</v>
      </c>
      <c r="D3938" s="38" t="s">
        <v>192</v>
      </c>
      <c r="E3938" s="38" t="s">
        <v>11201</v>
      </c>
      <c r="F3938" s="38" t="s">
        <v>13255</v>
      </c>
      <c r="G3938" s="221" t="s">
        <v>10516</v>
      </c>
      <c r="H3938" s="38" t="s">
        <v>14506</v>
      </c>
      <c r="I3938" s="221">
        <v>3.6709999999999998</v>
      </c>
      <c r="J3938" s="212" t="s">
        <v>17850</v>
      </c>
      <c r="K3938" s="53"/>
    </row>
    <row r="3939" spans="1:11" ht="31.2">
      <c r="A3939" s="53">
        <v>2405</v>
      </c>
      <c r="B3939" s="53">
        <v>1144</v>
      </c>
      <c r="C3939" s="38" t="s">
        <v>11853</v>
      </c>
      <c r="D3939" s="38" t="s">
        <v>192</v>
      </c>
      <c r="E3939" s="38" t="s">
        <v>10515</v>
      </c>
      <c r="F3939" s="38" t="s">
        <v>13255</v>
      </c>
      <c r="G3939" s="221" t="s">
        <v>10516</v>
      </c>
      <c r="H3939" s="38" t="s">
        <v>14507</v>
      </c>
      <c r="I3939" s="221">
        <v>5.56</v>
      </c>
      <c r="J3939" s="212" t="s">
        <v>17850</v>
      </c>
      <c r="K3939" s="53"/>
    </row>
    <row r="3940" spans="1:11" ht="31.2">
      <c r="A3940" s="53">
        <v>2406</v>
      </c>
      <c r="B3940" s="53">
        <v>1145</v>
      </c>
      <c r="C3940" s="38" t="s">
        <v>11853</v>
      </c>
      <c r="D3940" s="38" t="s">
        <v>192</v>
      </c>
      <c r="E3940" s="38" t="s">
        <v>10515</v>
      </c>
      <c r="F3940" s="38" t="s">
        <v>13257</v>
      </c>
      <c r="G3940" s="221" t="s">
        <v>10516</v>
      </c>
      <c r="H3940" s="38" t="s">
        <v>14508</v>
      </c>
      <c r="I3940" s="221">
        <v>3.5506000000000002</v>
      </c>
      <c r="J3940" s="212" t="s">
        <v>17850</v>
      </c>
      <c r="K3940" s="53"/>
    </row>
    <row r="3941" spans="1:11" ht="31.2">
      <c r="A3941" s="53">
        <v>2407</v>
      </c>
      <c r="B3941" s="53">
        <v>1146</v>
      </c>
      <c r="C3941" s="38" t="s">
        <v>11853</v>
      </c>
      <c r="D3941" s="38" t="s">
        <v>192</v>
      </c>
      <c r="E3941" s="38" t="s">
        <v>10515</v>
      </c>
      <c r="F3941" s="38" t="s">
        <v>13257</v>
      </c>
      <c r="G3941" s="221" t="s">
        <v>10516</v>
      </c>
      <c r="H3941" s="38" t="s">
        <v>14509</v>
      </c>
      <c r="I3941" s="221">
        <v>10.102600000000001</v>
      </c>
      <c r="J3941" s="212" t="s">
        <v>17850</v>
      </c>
      <c r="K3941" s="53"/>
    </row>
    <row r="3942" spans="1:11" ht="31.2">
      <c r="A3942" s="53">
        <v>2408</v>
      </c>
      <c r="B3942" s="53">
        <v>1147</v>
      </c>
      <c r="C3942" s="38" t="s">
        <v>11853</v>
      </c>
      <c r="D3942" s="38" t="s">
        <v>192</v>
      </c>
      <c r="E3942" s="38" t="s">
        <v>10518</v>
      </c>
      <c r="F3942" s="38" t="s">
        <v>13257</v>
      </c>
      <c r="G3942" s="221" t="s">
        <v>10516</v>
      </c>
      <c r="H3942" s="38" t="s">
        <v>14510</v>
      </c>
      <c r="I3942" s="221">
        <v>2</v>
      </c>
      <c r="J3942" s="212" t="s">
        <v>17850</v>
      </c>
      <c r="K3942" s="53"/>
    </row>
    <row r="3943" spans="1:11" ht="31.2">
      <c r="A3943" s="53">
        <v>2409</v>
      </c>
      <c r="B3943" s="53">
        <v>1148</v>
      </c>
      <c r="C3943" s="38" t="s">
        <v>11850</v>
      </c>
      <c r="D3943" s="38" t="s">
        <v>162</v>
      </c>
      <c r="E3943" s="38" t="s">
        <v>10515</v>
      </c>
      <c r="F3943" s="38" t="s">
        <v>11873</v>
      </c>
      <c r="G3943" s="221" t="s">
        <v>10516</v>
      </c>
      <c r="H3943" s="38" t="s">
        <v>14511</v>
      </c>
      <c r="I3943" s="221">
        <v>0.75600000000000001</v>
      </c>
      <c r="J3943" s="212" t="s">
        <v>17850</v>
      </c>
      <c r="K3943" s="53"/>
    </row>
    <row r="3944" spans="1:11" ht="31.2">
      <c r="A3944" s="53">
        <v>2410</v>
      </c>
      <c r="B3944" s="53">
        <v>1149</v>
      </c>
      <c r="C3944" s="38" t="s">
        <v>11850</v>
      </c>
      <c r="D3944" s="38" t="s">
        <v>162</v>
      </c>
      <c r="E3944" s="38" t="s">
        <v>10515</v>
      </c>
      <c r="F3944" s="38" t="s">
        <v>11873</v>
      </c>
      <c r="G3944" s="221" t="s">
        <v>10516</v>
      </c>
      <c r="H3944" s="38" t="s">
        <v>14512</v>
      </c>
      <c r="I3944" s="221">
        <v>6.7411000000000003</v>
      </c>
      <c r="J3944" s="212" t="s">
        <v>17850</v>
      </c>
      <c r="K3944" s="53"/>
    </row>
    <row r="3945" spans="1:11" ht="31.2">
      <c r="A3945" s="53">
        <v>2411</v>
      </c>
      <c r="B3945" s="53">
        <v>1150</v>
      </c>
      <c r="C3945" s="38" t="s">
        <v>11853</v>
      </c>
      <c r="D3945" s="38" t="s">
        <v>192</v>
      </c>
      <c r="E3945" s="38" t="s">
        <v>10515</v>
      </c>
      <c r="F3945" s="38" t="s">
        <v>13256</v>
      </c>
      <c r="G3945" s="221" t="s">
        <v>10516</v>
      </c>
      <c r="H3945" s="38" t="s">
        <v>14513</v>
      </c>
      <c r="I3945" s="221">
        <v>4.4782999999999999</v>
      </c>
      <c r="J3945" s="212" t="s">
        <v>17850</v>
      </c>
      <c r="K3945" s="53"/>
    </row>
    <row r="3946" spans="1:11" ht="31.2">
      <c r="A3946" s="53">
        <v>2412</v>
      </c>
      <c r="B3946" s="53">
        <v>1151</v>
      </c>
      <c r="C3946" s="38" t="s">
        <v>11853</v>
      </c>
      <c r="D3946" s="38" t="s">
        <v>192</v>
      </c>
      <c r="E3946" s="38" t="s">
        <v>10515</v>
      </c>
      <c r="F3946" s="38" t="s">
        <v>13255</v>
      </c>
      <c r="G3946" s="221" t="s">
        <v>10516</v>
      </c>
      <c r="H3946" s="38" t="s">
        <v>14514</v>
      </c>
      <c r="I3946" s="221">
        <v>6.21</v>
      </c>
      <c r="J3946" s="212" t="s">
        <v>17850</v>
      </c>
      <c r="K3946" s="53"/>
    </row>
    <row r="3947" spans="1:11" ht="31.2">
      <c r="A3947" s="53">
        <v>2413</v>
      </c>
      <c r="B3947" s="53">
        <v>1152</v>
      </c>
      <c r="C3947" s="38" t="s">
        <v>11850</v>
      </c>
      <c r="D3947" s="38" t="s">
        <v>162</v>
      </c>
      <c r="E3947" s="38" t="s">
        <v>10515</v>
      </c>
      <c r="F3947" s="38" t="s">
        <v>11873</v>
      </c>
      <c r="G3947" s="221" t="s">
        <v>10516</v>
      </c>
      <c r="H3947" s="38" t="s">
        <v>14515</v>
      </c>
      <c r="I3947" s="221">
        <v>7.2870999999999997</v>
      </c>
      <c r="J3947" s="212" t="s">
        <v>17850</v>
      </c>
      <c r="K3947" s="53"/>
    </row>
    <row r="3948" spans="1:11" ht="31.2">
      <c r="A3948" s="53">
        <v>2414</v>
      </c>
      <c r="B3948" s="53">
        <v>1153</v>
      </c>
      <c r="C3948" s="38" t="s">
        <v>11853</v>
      </c>
      <c r="D3948" s="38" t="s">
        <v>192</v>
      </c>
      <c r="E3948" s="38" t="s">
        <v>10515</v>
      </c>
      <c r="F3948" s="38" t="s">
        <v>13257</v>
      </c>
      <c r="G3948" s="221" t="s">
        <v>10516</v>
      </c>
      <c r="H3948" s="38" t="s">
        <v>14516</v>
      </c>
      <c r="I3948" s="221">
        <v>4.2264999999999997</v>
      </c>
      <c r="J3948" s="212" t="s">
        <v>17850</v>
      </c>
      <c r="K3948" s="53"/>
    </row>
    <row r="3949" spans="1:11" ht="31.2">
      <c r="A3949" s="53">
        <v>2415</v>
      </c>
      <c r="B3949" s="53">
        <v>1154</v>
      </c>
      <c r="C3949" s="38" t="s">
        <v>11850</v>
      </c>
      <c r="D3949" s="38" t="s">
        <v>162</v>
      </c>
      <c r="E3949" s="38" t="s">
        <v>10515</v>
      </c>
      <c r="F3949" s="38" t="s">
        <v>11873</v>
      </c>
      <c r="G3949" s="221" t="s">
        <v>10516</v>
      </c>
      <c r="H3949" s="38" t="s">
        <v>14517</v>
      </c>
      <c r="I3949" s="221">
        <v>8.3581000000000003</v>
      </c>
      <c r="J3949" s="212" t="s">
        <v>17850</v>
      </c>
      <c r="K3949" s="53"/>
    </row>
    <row r="3950" spans="1:11" ht="31.2">
      <c r="A3950" s="53">
        <v>2416</v>
      </c>
      <c r="B3950" s="53">
        <v>1155</v>
      </c>
      <c r="C3950" s="38" t="s">
        <v>11853</v>
      </c>
      <c r="D3950" s="38" t="s">
        <v>192</v>
      </c>
      <c r="E3950" s="38" t="s">
        <v>10515</v>
      </c>
      <c r="F3950" s="38" t="s">
        <v>13257</v>
      </c>
      <c r="G3950" s="221" t="s">
        <v>10516</v>
      </c>
      <c r="H3950" s="38" t="s">
        <v>14518</v>
      </c>
      <c r="I3950" s="221">
        <v>6.0605000000000002</v>
      </c>
      <c r="J3950" s="212" t="s">
        <v>17850</v>
      </c>
      <c r="K3950" s="53"/>
    </row>
    <row r="3951" spans="1:11" ht="31.2">
      <c r="A3951" s="53">
        <v>2417</v>
      </c>
      <c r="B3951" s="53">
        <v>1156</v>
      </c>
      <c r="C3951" s="38" t="s">
        <v>11850</v>
      </c>
      <c r="D3951" s="38" t="s">
        <v>162</v>
      </c>
      <c r="E3951" s="38" t="s">
        <v>10515</v>
      </c>
      <c r="F3951" s="38" t="s">
        <v>11873</v>
      </c>
      <c r="G3951" s="221" t="s">
        <v>10516</v>
      </c>
      <c r="H3951" s="38" t="s">
        <v>14519</v>
      </c>
      <c r="I3951" s="221">
        <v>2.1074999999999999</v>
      </c>
      <c r="J3951" s="212" t="s">
        <v>17850</v>
      </c>
      <c r="K3951" s="53"/>
    </row>
    <row r="3952" spans="1:11" ht="31.2">
      <c r="A3952" s="53">
        <v>2418</v>
      </c>
      <c r="B3952" s="53">
        <v>1157</v>
      </c>
      <c r="C3952" s="38" t="s">
        <v>11853</v>
      </c>
      <c r="D3952" s="38" t="s">
        <v>192</v>
      </c>
      <c r="E3952" s="38" t="s">
        <v>10515</v>
      </c>
      <c r="F3952" s="38" t="s">
        <v>13257</v>
      </c>
      <c r="G3952" s="221" t="s">
        <v>10516</v>
      </c>
      <c r="H3952" s="38" t="s">
        <v>14520</v>
      </c>
      <c r="I3952" s="221">
        <v>0.72889999999999999</v>
      </c>
      <c r="J3952" s="212" t="s">
        <v>17850</v>
      </c>
      <c r="K3952" s="53"/>
    </row>
    <row r="3953" spans="1:11" ht="31.2">
      <c r="A3953" s="53">
        <v>2419</v>
      </c>
      <c r="B3953" s="53">
        <v>1158</v>
      </c>
      <c r="C3953" s="38" t="s">
        <v>11853</v>
      </c>
      <c r="D3953" s="38" t="s">
        <v>192</v>
      </c>
      <c r="E3953" s="38" t="s">
        <v>10515</v>
      </c>
      <c r="F3953" s="38" t="s">
        <v>13257</v>
      </c>
      <c r="G3953" s="221" t="s">
        <v>10516</v>
      </c>
      <c r="H3953" s="38" t="s">
        <v>14521</v>
      </c>
      <c r="I3953" s="221">
        <v>2.8140999999999998</v>
      </c>
      <c r="J3953" s="212" t="s">
        <v>17850</v>
      </c>
      <c r="K3953" s="53"/>
    </row>
    <row r="3954" spans="1:11" ht="31.2">
      <c r="A3954" s="53">
        <v>2420</v>
      </c>
      <c r="B3954" s="53">
        <v>1159</v>
      </c>
      <c r="C3954" s="38" t="s">
        <v>11853</v>
      </c>
      <c r="D3954" s="38" t="s">
        <v>192</v>
      </c>
      <c r="E3954" s="38" t="s">
        <v>10515</v>
      </c>
      <c r="F3954" s="38" t="s">
        <v>13257</v>
      </c>
      <c r="G3954" s="221" t="s">
        <v>10516</v>
      </c>
      <c r="H3954" s="38" t="s">
        <v>14522</v>
      </c>
      <c r="I3954" s="221">
        <v>6.1623999999999999</v>
      </c>
      <c r="J3954" s="212" t="s">
        <v>17850</v>
      </c>
      <c r="K3954" s="53"/>
    </row>
    <row r="3955" spans="1:11" ht="46.8">
      <c r="A3955" s="53">
        <v>2421</v>
      </c>
      <c r="B3955" s="53">
        <v>1160</v>
      </c>
      <c r="C3955" s="38" t="s">
        <v>11853</v>
      </c>
      <c r="D3955" s="38" t="s">
        <v>188</v>
      </c>
      <c r="E3955" s="38" t="s">
        <v>10515</v>
      </c>
      <c r="F3955" s="38" t="s">
        <v>13259</v>
      </c>
      <c r="G3955" s="221" t="s">
        <v>10516</v>
      </c>
      <c r="H3955" s="38" t="s">
        <v>14523</v>
      </c>
      <c r="I3955" s="221">
        <v>5.9313000000000002</v>
      </c>
      <c r="J3955" s="212" t="s">
        <v>17850</v>
      </c>
      <c r="K3955" s="53"/>
    </row>
    <row r="3956" spans="1:11" ht="31.2">
      <c r="A3956" s="53">
        <v>2422</v>
      </c>
      <c r="B3956" s="53">
        <v>1161</v>
      </c>
      <c r="C3956" s="38" t="s">
        <v>11853</v>
      </c>
      <c r="D3956" s="38" t="s">
        <v>192</v>
      </c>
      <c r="E3956" s="38" t="s">
        <v>10515</v>
      </c>
      <c r="F3956" s="38" t="s">
        <v>13256</v>
      </c>
      <c r="G3956" s="221" t="s">
        <v>10516</v>
      </c>
      <c r="H3956" s="38" t="s">
        <v>14524</v>
      </c>
      <c r="I3956" s="221">
        <v>4.9955999999999996</v>
      </c>
      <c r="J3956" s="212" t="s">
        <v>17850</v>
      </c>
      <c r="K3956" s="53"/>
    </row>
    <row r="3957" spans="1:11" ht="31.2">
      <c r="A3957" s="53">
        <v>2423</v>
      </c>
      <c r="B3957" s="53">
        <v>1162</v>
      </c>
      <c r="C3957" s="38" t="s">
        <v>11850</v>
      </c>
      <c r="D3957" s="38" t="s">
        <v>162</v>
      </c>
      <c r="E3957" s="38" t="s">
        <v>10515</v>
      </c>
      <c r="F3957" s="38" t="s">
        <v>11873</v>
      </c>
      <c r="G3957" s="221" t="s">
        <v>10516</v>
      </c>
      <c r="H3957" s="38" t="s">
        <v>14525</v>
      </c>
      <c r="I3957" s="221">
        <v>3.6436000000000002</v>
      </c>
      <c r="J3957" s="212" t="s">
        <v>17850</v>
      </c>
      <c r="K3957" s="53"/>
    </row>
    <row r="3958" spans="1:11" ht="31.2">
      <c r="A3958" s="53">
        <v>2424</v>
      </c>
      <c r="B3958" s="53">
        <v>1163</v>
      </c>
      <c r="C3958" s="38" t="s">
        <v>11853</v>
      </c>
      <c r="D3958" s="38" t="s">
        <v>192</v>
      </c>
      <c r="E3958" s="38" t="s">
        <v>10515</v>
      </c>
      <c r="F3958" s="38" t="s">
        <v>13255</v>
      </c>
      <c r="G3958" s="221" t="s">
        <v>10516</v>
      </c>
      <c r="H3958" s="38" t="s">
        <v>14526</v>
      </c>
      <c r="I3958" s="221">
        <v>3.0600999999999998</v>
      </c>
      <c r="J3958" s="212" t="s">
        <v>17850</v>
      </c>
      <c r="K3958" s="53"/>
    </row>
    <row r="3959" spans="1:11" ht="31.2">
      <c r="A3959" s="53">
        <v>2425</v>
      </c>
      <c r="B3959" s="53">
        <v>1164</v>
      </c>
      <c r="C3959" s="38" t="s">
        <v>11853</v>
      </c>
      <c r="D3959" s="38" t="s">
        <v>192</v>
      </c>
      <c r="E3959" s="38" t="s">
        <v>10515</v>
      </c>
      <c r="F3959" s="38" t="s">
        <v>13255</v>
      </c>
      <c r="G3959" s="221" t="s">
        <v>10516</v>
      </c>
      <c r="H3959" s="38" t="s">
        <v>14527</v>
      </c>
      <c r="I3959" s="221">
        <v>6.47</v>
      </c>
      <c r="J3959" s="212" t="s">
        <v>17850</v>
      </c>
      <c r="K3959" s="56"/>
    </row>
    <row r="3960" spans="1:11" ht="31.2">
      <c r="A3960" s="53">
        <v>2426</v>
      </c>
      <c r="B3960" s="53">
        <v>1165</v>
      </c>
      <c r="C3960" s="38" t="s">
        <v>11853</v>
      </c>
      <c r="D3960" s="38" t="s">
        <v>192</v>
      </c>
      <c r="E3960" s="38" t="s">
        <v>10515</v>
      </c>
      <c r="F3960" s="38" t="s">
        <v>13256</v>
      </c>
      <c r="G3960" s="221" t="s">
        <v>10516</v>
      </c>
      <c r="H3960" s="38" t="s">
        <v>14528</v>
      </c>
      <c r="I3960" s="221">
        <v>4.5368000000000004</v>
      </c>
      <c r="J3960" s="212" t="s">
        <v>17850</v>
      </c>
      <c r="K3960" s="53"/>
    </row>
    <row r="3961" spans="1:11" ht="31.2">
      <c r="A3961" s="53">
        <v>2427</v>
      </c>
      <c r="B3961" s="53">
        <v>1166</v>
      </c>
      <c r="C3961" s="38" t="s">
        <v>11853</v>
      </c>
      <c r="D3961" s="38" t="s">
        <v>192</v>
      </c>
      <c r="E3961" s="38" t="s">
        <v>10515</v>
      </c>
      <c r="F3961" s="38" t="s">
        <v>13279</v>
      </c>
      <c r="G3961" s="221" t="s">
        <v>10516</v>
      </c>
      <c r="H3961" s="38" t="s">
        <v>14529</v>
      </c>
      <c r="I3961" s="221">
        <v>5.58</v>
      </c>
      <c r="J3961" s="212" t="s">
        <v>17850</v>
      </c>
      <c r="K3961" s="53"/>
    </row>
    <row r="3962" spans="1:11" ht="31.2">
      <c r="A3962" s="53">
        <v>2428</v>
      </c>
      <c r="B3962" s="53">
        <v>1167</v>
      </c>
      <c r="C3962" s="38" t="s">
        <v>11853</v>
      </c>
      <c r="D3962" s="38" t="s">
        <v>192</v>
      </c>
      <c r="E3962" s="38" t="s">
        <v>10515</v>
      </c>
      <c r="F3962" s="38" t="s">
        <v>13255</v>
      </c>
      <c r="G3962" s="221" t="s">
        <v>10516</v>
      </c>
      <c r="H3962" s="38" t="s">
        <v>14530</v>
      </c>
      <c r="I3962" s="221">
        <v>5.64</v>
      </c>
      <c r="J3962" s="212" t="s">
        <v>17850</v>
      </c>
      <c r="K3962" s="53"/>
    </row>
    <row r="3963" spans="1:11" ht="31.2">
      <c r="A3963" s="53">
        <v>2429</v>
      </c>
      <c r="B3963" s="53">
        <v>1168</v>
      </c>
      <c r="C3963" s="38" t="s">
        <v>11853</v>
      </c>
      <c r="D3963" s="38" t="s">
        <v>192</v>
      </c>
      <c r="E3963" s="38" t="s">
        <v>10515</v>
      </c>
      <c r="F3963" s="38" t="s">
        <v>13257</v>
      </c>
      <c r="G3963" s="221" t="s">
        <v>10516</v>
      </c>
      <c r="H3963" s="38" t="s">
        <v>14531</v>
      </c>
      <c r="I3963" s="221">
        <v>13.270200000000001</v>
      </c>
      <c r="J3963" s="212" t="s">
        <v>17850</v>
      </c>
      <c r="K3963" s="53"/>
    </row>
    <row r="3964" spans="1:11" ht="31.2">
      <c r="A3964" s="53">
        <v>2430</v>
      </c>
      <c r="B3964" s="53">
        <v>1169</v>
      </c>
      <c r="C3964" s="38" t="s">
        <v>11850</v>
      </c>
      <c r="D3964" s="38" t="s">
        <v>162</v>
      </c>
      <c r="E3964" s="38" t="s">
        <v>10515</v>
      </c>
      <c r="F3964" s="38" t="s">
        <v>11873</v>
      </c>
      <c r="G3964" s="221" t="s">
        <v>10516</v>
      </c>
      <c r="H3964" s="38" t="s">
        <v>14532</v>
      </c>
      <c r="I3964" s="221">
        <v>6.9819000000000004</v>
      </c>
      <c r="J3964" s="212" t="s">
        <v>17850</v>
      </c>
      <c r="K3964" s="53"/>
    </row>
    <row r="3965" spans="1:11" ht="31.2">
      <c r="A3965" s="53">
        <v>2431</v>
      </c>
      <c r="B3965" s="53">
        <v>1170</v>
      </c>
      <c r="C3965" s="38" t="s">
        <v>11853</v>
      </c>
      <c r="D3965" s="38" t="s">
        <v>192</v>
      </c>
      <c r="E3965" s="38" t="s">
        <v>10515</v>
      </c>
      <c r="F3965" s="38" t="s">
        <v>13257</v>
      </c>
      <c r="G3965" s="221" t="s">
        <v>10516</v>
      </c>
      <c r="H3965" s="38" t="s">
        <v>14533</v>
      </c>
      <c r="I3965" s="221">
        <v>6.3132000000000001</v>
      </c>
      <c r="J3965" s="212" t="s">
        <v>17850</v>
      </c>
      <c r="K3965" s="53"/>
    </row>
    <row r="3966" spans="1:11" ht="31.2">
      <c r="A3966" s="53">
        <v>2432</v>
      </c>
      <c r="B3966" s="53">
        <v>1171</v>
      </c>
      <c r="C3966" s="38" t="s">
        <v>11853</v>
      </c>
      <c r="D3966" s="38" t="s">
        <v>191</v>
      </c>
      <c r="E3966" s="38" t="s">
        <v>10515</v>
      </c>
      <c r="F3966" s="38" t="s">
        <v>13271</v>
      </c>
      <c r="G3966" s="221" t="s">
        <v>10516</v>
      </c>
      <c r="H3966" s="38" t="s">
        <v>14534</v>
      </c>
      <c r="I3966" s="221">
        <v>5.9503000000000004</v>
      </c>
      <c r="J3966" s="212" t="s">
        <v>17850</v>
      </c>
      <c r="K3966" s="53"/>
    </row>
    <row r="3967" spans="1:11" ht="31.2">
      <c r="A3967" s="53">
        <v>2433</v>
      </c>
      <c r="B3967" s="53">
        <v>1172</v>
      </c>
      <c r="C3967" s="38" t="s">
        <v>11853</v>
      </c>
      <c r="D3967" s="38" t="s">
        <v>192</v>
      </c>
      <c r="E3967" s="38" t="s">
        <v>10515</v>
      </c>
      <c r="F3967" s="38" t="s">
        <v>13256</v>
      </c>
      <c r="G3967" s="221" t="s">
        <v>10516</v>
      </c>
      <c r="H3967" s="38" t="s">
        <v>14535</v>
      </c>
      <c r="I3967" s="221">
        <v>1.1849000000000001</v>
      </c>
      <c r="J3967" s="212" t="s">
        <v>17850</v>
      </c>
      <c r="K3967" s="53"/>
    </row>
    <row r="3968" spans="1:11" ht="31.2">
      <c r="A3968" s="53">
        <v>2434</v>
      </c>
      <c r="B3968" s="53">
        <v>1173</v>
      </c>
      <c r="C3968" s="38" t="s">
        <v>11853</v>
      </c>
      <c r="D3968" s="38" t="s">
        <v>192</v>
      </c>
      <c r="E3968" s="38" t="s">
        <v>10515</v>
      </c>
      <c r="F3968" s="38" t="s">
        <v>13257</v>
      </c>
      <c r="G3968" s="221" t="s">
        <v>10516</v>
      </c>
      <c r="H3968" s="38" t="s">
        <v>14536</v>
      </c>
      <c r="I3968" s="221">
        <v>6.2154999999999996</v>
      </c>
      <c r="J3968" s="212" t="s">
        <v>17850</v>
      </c>
      <c r="K3968" s="53"/>
    </row>
    <row r="3969" spans="1:11" ht="31.2">
      <c r="A3969" s="53">
        <v>2435</v>
      </c>
      <c r="B3969" s="53">
        <v>1174</v>
      </c>
      <c r="C3969" s="38" t="s">
        <v>11853</v>
      </c>
      <c r="D3969" s="38" t="s">
        <v>192</v>
      </c>
      <c r="E3969" s="38" t="s">
        <v>13244</v>
      </c>
      <c r="F3969" s="38" t="s">
        <v>13257</v>
      </c>
      <c r="G3969" s="221" t="s">
        <v>10516</v>
      </c>
      <c r="H3969" s="38" t="s">
        <v>14537</v>
      </c>
      <c r="I3969" s="221">
        <v>6.2161</v>
      </c>
      <c r="J3969" s="212" t="s">
        <v>17850</v>
      </c>
      <c r="K3969" s="53"/>
    </row>
    <row r="3970" spans="1:11" ht="31.2">
      <c r="A3970" s="53">
        <v>2436</v>
      </c>
      <c r="B3970" s="53">
        <v>1175</v>
      </c>
      <c r="C3970" s="38" t="s">
        <v>11850</v>
      </c>
      <c r="D3970" s="38" t="s">
        <v>162</v>
      </c>
      <c r="E3970" s="38" t="s">
        <v>10515</v>
      </c>
      <c r="F3970" s="38" t="s">
        <v>11873</v>
      </c>
      <c r="G3970" s="221" t="s">
        <v>10516</v>
      </c>
      <c r="H3970" s="38" t="s">
        <v>14538</v>
      </c>
      <c r="I3970" s="221">
        <v>5.8360000000000003</v>
      </c>
      <c r="J3970" s="212" t="s">
        <v>17850</v>
      </c>
      <c r="K3970" s="53"/>
    </row>
    <row r="3971" spans="1:11" ht="31.2">
      <c r="A3971" s="53">
        <v>2437</v>
      </c>
      <c r="B3971" s="53">
        <v>1176</v>
      </c>
      <c r="C3971" s="38" t="s">
        <v>11850</v>
      </c>
      <c r="D3971" s="38" t="s">
        <v>164</v>
      </c>
      <c r="E3971" s="38" t="s">
        <v>11200</v>
      </c>
      <c r="F3971" s="38" t="s">
        <v>13283</v>
      </c>
      <c r="G3971" s="221" t="s">
        <v>10516</v>
      </c>
      <c r="H3971" s="38" t="s">
        <v>14539</v>
      </c>
      <c r="I3971" s="221">
        <v>20.802900000000001</v>
      </c>
      <c r="J3971" s="212" t="s">
        <v>17850</v>
      </c>
      <c r="K3971" s="53"/>
    </row>
    <row r="3972" spans="1:11" ht="31.2">
      <c r="A3972" s="53">
        <v>2438</v>
      </c>
      <c r="B3972" s="53">
        <v>1177</v>
      </c>
      <c r="C3972" s="38" t="s">
        <v>11853</v>
      </c>
      <c r="D3972" s="38" t="s">
        <v>192</v>
      </c>
      <c r="E3972" s="38" t="s">
        <v>10515</v>
      </c>
      <c r="F3972" s="38" t="s">
        <v>13257</v>
      </c>
      <c r="G3972" s="221" t="s">
        <v>10516</v>
      </c>
      <c r="H3972" s="38" t="s">
        <v>14540</v>
      </c>
      <c r="I3972" s="221">
        <v>5.8460000000000001</v>
      </c>
      <c r="J3972" s="212" t="s">
        <v>17850</v>
      </c>
      <c r="K3972" s="53"/>
    </row>
    <row r="3973" spans="1:11" ht="31.2">
      <c r="A3973" s="53">
        <v>2439</v>
      </c>
      <c r="B3973" s="53">
        <v>1178</v>
      </c>
      <c r="C3973" s="38" t="s">
        <v>11853</v>
      </c>
      <c r="D3973" s="38" t="s">
        <v>192</v>
      </c>
      <c r="E3973" s="38" t="s">
        <v>10515</v>
      </c>
      <c r="F3973" s="38" t="s">
        <v>13255</v>
      </c>
      <c r="G3973" s="221" t="s">
        <v>10516</v>
      </c>
      <c r="H3973" s="38" t="s">
        <v>14541</v>
      </c>
      <c r="I3973" s="221">
        <v>6.71</v>
      </c>
      <c r="J3973" s="212" t="s">
        <v>17850</v>
      </c>
      <c r="K3973" s="53"/>
    </row>
    <row r="3974" spans="1:11" ht="31.2">
      <c r="A3974" s="53">
        <v>2440</v>
      </c>
      <c r="B3974" s="53">
        <v>1179</v>
      </c>
      <c r="C3974" s="38" t="s">
        <v>11850</v>
      </c>
      <c r="D3974" s="38" t="s">
        <v>162</v>
      </c>
      <c r="E3974" s="38" t="s">
        <v>10518</v>
      </c>
      <c r="F3974" s="38" t="s">
        <v>13316</v>
      </c>
      <c r="G3974" s="221" t="s">
        <v>10516</v>
      </c>
      <c r="H3974" s="38" t="s">
        <v>14542</v>
      </c>
      <c r="I3974" s="221">
        <v>1.83</v>
      </c>
      <c r="J3974" s="212" t="s">
        <v>17850</v>
      </c>
      <c r="K3974" s="53"/>
    </row>
    <row r="3975" spans="1:11" ht="31.2">
      <c r="A3975" s="53">
        <v>2441</v>
      </c>
      <c r="B3975" s="53">
        <v>1180</v>
      </c>
      <c r="C3975" s="38" t="s">
        <v>11853</v>
      </c>
      <c r="D3975" s="38" t="s">
        <v>192</v>
      </c>
      <c r="E3975" s="38" t="s">
        <v>10515</v>
      </c>
      <c r="F3975" s="38" t="s">
        <v>13256</v>
      </c>
      <c r="G3975" s="221" t="s">
        <v>10516</v>
      </c>
      <c r="H3975" s="38" t="s">
        <v>14543</v>
      </c>
      <c r="I3975" s="221">
        <v>2.8445</v>
      </c>
      <c r="J3975" s="212" t="s">
        <v>17850</v>
      </c>
      <c r="K3975" s="53"/>
    </row>
    <row r="3976" spans="1:11" ht="31.2">
      <c r="A3976" s="53">
        <v>2442</v>
      </c>
      <c r="B3976" s="53">
        <v>1181</v>
      </c>
      <c r="C3976" s="38" t="s">
        <v>11853</v>
      </c>
      <c r="D3976" s="38" t="s">
        <v>192</v>
      </c>
      <c r="E3976" s="38" t="s">
        <v>10515</v>
      </c>
      <c r="F3976" s="38" t="s">
        <v>13256</v>
      </c>
      <c r="G3976" s="221" t="s">
        <v>10516</v>
      </c>
      <c r="H3976" s="38" t="s">
        <v>14544</v>
      </c>
      <c r="I3976" s="221">
        <v>4.3899999999999997</v>
      </c>
      <c r="J3976" s="212" t="s">
        <v>17850</v>
      </c>
      <c r="K3976" s="53"/>
    </row>
    <row r="3977" spans="1:11" ht="31.2">
      <c r="A3977" s="53">
        <v>2443</v>
      </c>
      <c r="B3977" s="53">
        <v>1182</v>
      </c>
      <c r="C3977" s="38" t="s">
        <v>11853</v>
      </c>
      <c r="D3977" s="38" t="s">
        <v>192</v>
      </c>
      <c r="E3977" s="38" t="s">
        <v>10515</v>
      </c>
      <c r="F3977" s="38" t="s">
        <v>13279</v>
      </c>
      <c r="G3977" s="221" t="s">
        <v>10516</v>
      </c>
      <c r="H3977" s="38" t="s">
        <v>14545</v>
      </c>
      <c r="I3977" s="221">
        <v>6.2134999999999998</v>
      </c>
      <c r="J3977" s="212" t="s">
        <v>17850</v>
      </c>
      <c r="K3977" s="53"/>
    </row>
    <row r="3978" spans="1:11" ht="31.2">
      <c r="A3978" s="53">
        <v>2444</v>
      </c>
      <c r="B3978" s="53">
        <v>1183</v>
      </c>
      <c r="C3978" s="38" t="s">
        <v>11853</v>
      </c>
      <c r="D3978" s="38" t="s">
        <v>191</v>
      </c>
      <c r="E3978" s="38" t="s">
        <v>10515</v>
      </c>
      <c r="F3978" s="38" t="s">
        <v>13267</v>
      </c>
      <c r="G3978" s="221" t="s">
        <v>10516</v>
      </c>
      <c r="H3978" s="38" t="s">
        <v>14546</v>
      </c>
      <c r="I3978" s="221">
        <v>2.9729000000000001</v>
      </c>
      <c r="J3978" s="212" t="s">
        <v>17850</v>
      </c>
      <c r="K3978" s="53"/>
    </row>
    <row r="3979" spans="1:11" ht="31.2">
      <c r="A3979" s="53">
        <v>2445</v>
      </c>
      <c r="B3979" s="53">
        <v>1184</v>
      </c>
      <c r="C3979" s="38" t="s">
        <v>11853</v>
      </c>
      <c r="D3979" s="38" t="s">
        <v>192</v>
      </c>
      <c r="E3979" s="38" t="s">
        <v>10515</v>
      </c>
      <c r="F3979" s="38" t="s">
        <v>13257</v>
      </c>
      <c r="G3979" s="221" t="s">
        <v>10516</v>
      </c>
      <c r="H3979" s="38" t="s">
        <v>14547</v>
      </c>
      <c r="I3979" s="221">
        <v>6.2153</v>
      </c>
      <c r="J3979" s="212" t="s">
        <v>17850</v>
      </c>
      <c r="K3979" s="53"/>
    </row>
    <row r="3980" spans="1:11" ht="31.2">
      <c r="A3980" s="53">
        <v>2446</v>
      </c>
      <c r="B3980" s="53">
        <v>1185</v>
      </c>
      <c r="C3980" s="38" t="s">
        <v>11853</v>
      </c>
      <c r="D3980" s="38" t="s">
        <v>192</v>
      </c>
      <c r="E3980" s="38" t="s">
        <v>10515</v>
      </c>
      <c r="F3980" s="38" t="s">
        <v>13257</v>
      </c>
      <c r="G3980" s="221" t="s">
        <v>10516</v>
      </c>
      <c r="H3980" s="38" t="s">
        <v>14548</v>
      </c>
      <c r="I3980" s="221">
        <v>6.2157</v>
      </c>
      <c r="J3980" s="212" t="s">
        <v>17850</v>
      </c>
      <c r="K3980" s="53"/>
    </row>
    <row r="3981" spans="1:11" ht="31.2">
      <c r="A3981" s="53">
        <v>2447</v>
      </c>
      <c r="B3981" s="53">
        <v>1186</v>
      </c>
      <c r="C3981" s="38" t="s">
        <v>11853</v>
      </c>
      <c r="D3981" s="38" t="s">
        <v>192</v>
      </c>
      <c r="E3981" s="38" t="s">
        <v>10515</v>
      </c>
      <c r="F3981" s="38" t="s">
        <v>13255</v>
      </c>
      <c r="G3981" s="221" t="s">
        <v>10516</v>
      </c>
      <c r="H3981" s="38" t="s">
        <v>14549</v>
      </c>
      <c r="I3981" s="221">
        <v>5.56</v>
      </c>
      <c r="J3981" s="212" t="s">
        <v>17850</v>
      </c>
      <c r="K3981" s="53"/>
    </row>
    <row r="3982" spans="1:11" ht="31.2">
      <c r="A3982" s="53">
        <v>2448</v>
      </c>
      <c r="B3982" s="53">
        <v>1187</v>
      </c>
      <c r="C3982" s="38" t="s">
        <v>11853</v>
      </c>
      <c r="D3982" s="38" t="s">
        <v>192</v>
      </c>
      <c r="E3982" s="38" t="s">
        <v>10515</v>
      </c>
      <c r="F3982" s="38" t="s">
        <v>13257</v>
      </c>
      <c r="G3982" s="221" t="s">
        <v>10516</v>
      </c>
      <c r="H3982" s="38" t="s">
        <v>14550</v>
      </c>
      <c r="I3982" s="221">
        <v>3.5148999999999999</v>
      </c>
      <c r="J3982" s="212" t="s">
        <v>17850</v>
      </c>
      <c r="K3982" s="53"/>
    </row>
    <row r="3983" spans="1:11" ht="31.2">
      <c r="A3983" s="53">
        <v>2449</v>
      </c>
      <c r="B3983" s="53">
        <v>1188</v>
      </c>
      <c r="C3983" s="38" t="s">
        <v>11853</v>
      </c>
      <c r="D3983" s="38" t="s">
        <v>192</v>
      </c>
      <c r="E3983" s="38" t="s">
        <v>10515</v>
      </c>
      <c r="F3983" s="38" t="s">
        <v>13256</v>
      </c>
      <c r="G3983" s="221" t="s">
        <v>10516</v>
      </c>
      <c r="H3983" s="38" t="s">
        <v>14551</v>
      </c>
      <c r="I3983" s="221">
        <v>4.6616999999999997</v>
      </c>
      <c r="J3983" s="212" t="s">
        <v>17850</v>
      </c>
      <c r="K3983" s="53"/>
    </row>
    <row r="3984" spans="1:11" ht="31.2">
      <c r="A3984" s="53">
        <v>2450</v>
      </c>
      <c r="B3984" s="53">
        <v>1189</v>
      </c>
      <c r="C3984" s="38" t="s">
        <v>11853</v>
      </c>
      <c r="D3984" s="38" t="s">
        <v>192</v>
      </c>
      <c r="E3984" s="38" t="s">
        <v>10515</v>
      </c>
      <c r="F3984" s="38" t="s">
        <v>13255</v>
      </c>
      <c r="G3984" s="221" t="s">
        <v>10516</v>
      </c>
      <c r="H3984" s="38" t="s">
        <v>14552</v>
      </c>
      <c r="I3984" s="221">
        <v>5.56</v>
      </c>
      <c r="J3984" s="212" t="s">
        <v>17850</v>
      </c>
      <c r="K3984" s="53"/>
    </row>
    <row r="3985" spans="1:11" ht="31.2">
      <c r="A3985" s="53">
        <v>2451</v>
      </c>
      <c r="B3985" s="53">
        <v>1190</v>
      </c>
      <c r="C3985" s="38" t="s">
        <v>11853</v>
      </c>
      <c r="D3985" s="38" t="s">
        <v>192</v>
      </c>
      <c r="E3985" s="38" t="s">
        <v>10515</v>
      </c>
      <c r="F3985" s="38" t="s">
        <v>13257</v>
      </c>
      <c r="G3985" s="221" t="s">
        <v>10516</v>
      </c>
      <c r="H3985" s="38" t="s">
        <v>14553</v>
      </c>
      <c r="I3985" s="221">
        <v>4.0052000000000003</v>
      </c>
      <c r="J3985" s="212" t="s">
        <v>17850</v>
      </c>
      <c r="K3985" s="53"/>
    </row>
    <row r="3986" spans="1:11" ht="31.2">
      <c r="A3986" s="53">
        <v>2452</v>
      </c>
      <c r="B3986" s="53">
        <v>1191</v>
      </c>
      <c r="C3986" s="38" t="s">
        <v>11853</v>
      </c>
      <c r="D3986" s="38" t="s">
        <v>192</v>
      </c>
      <c r="E3986" s="38" t="s">
        <v>10515</v>
      </c>
      <c r="F3986" s="38" t="s">
        <v>13256</v>
      </c>
      <c r="G3986" s="221" t="s">
        <v>10516</v>
      </c>
      <c r="H3986" s="38" t="s">
        <v>14554</v>
      </c>
      <c r="I3986" s="221">
        <v>4.9363999999999999</v>
      </c>
      <c r="J3986" s="212" t="s">
        <v>17850</v>
      </c>
      <c r="K3986" s="53"/>
    </row>
    <row r="3987" spans="1:11" ht="31.2">
      <c r="A3987" s="53">
        <v>2453</v>
      </c>
      <c r="B3987" s="53">
        <v>1192</v>
      </c>
      <c r="C3987" s="38" t="s">
        <v>11853</v>
      </c>
      <c r="D3987" s="38" t="s">
        <v>192</v>
      </c>
      <c r="E3987" s="38" t="s">
        <v>10515</v>
      </c>
      <c r="F3987" s="38" t="s">
        <v>13255</v>
      </c>
      <c r="G3987" s="221" t="s">
        <v>10516</v>
      </c>
      <c r="H3987" s="38" t="s">
        <v>14555</v>
      </c>
      <c r="I3987" s="221">
        <v>5.62</v>
      </c>
      <c r="J3987" s="212" t="s">
        <v>17850</v>
      </c>
      <c r="K3987" s="53"/>
    </row>
    <row r="3988" spans="1:11" ht="31.2">
      <c r="A3988" s="53">
        <v>2454</v>
      </c>
      <c r="B3988" s="53">
        <v>1193</v>
      </c>
      <c r="C3988" s="38" t="s">
        <v>11853</v>
      </c>
      <c r="D3988" s="38" t="s">
        <v>192</v>
      </c>
      <c r="E3988" s="38" t="s">
        <v>10515</v>
      </c>
      <c r="F3988" s="38" t="s">
        <v>13256</v>
      </c>
      <c r="G3988" s="221" t="s">
        <v>10516</v>
      </c>
      <c r="H3988" s="38" t="s">
        <v>14556</v>
      </c>
      <c r="I3988" s="221">
        <v>4.5495999999999999</v>
      </c>
      <c r="J3988" s="212" t="s">
        <v>17850</v>
      </c>
      <c r="K3988" s="53"/>
    </row>
    <row r="3989" spans="1:11" ht="31.2">
      <c r="A3989" s="53">
        <v>2455</v>
      </c>
      <c r="B3989" s="53">
        <v>1194</v>
      </c>
      <c r="C3989" s="38" t="s">
        <v>11850</v>
      </c>
      <c r="D3989" s="38" t="s">
        <v>162</v>
      </c>
      <c r="E3989" s="38" t="s">
        <v>10515</v>
      </c>
      <c r="F3989" s="38" t="s">
        <v>11873</v>
      </c>
      <c r="G3989" s="221" t="s">
        <v>10516</v>
      </c>
      <c r="H3989" s="38" t="s">
        <v>14557</v>
      </c>
      <c r="I3989" s="221">
        <v>4.2995000000000001</v>
      </c>
      <c r="J3989" s="212" t="s">
        <v>17850</v>
      </c>
      <c r="K3989" s="53"/>
    </row>
    <row r="3990" spans="1:11" ht="31.2">
      <c r="A3990" s="53">
        <v>2456</v>
      </c>
      <c r="B3990" s="53">
        <v>1195</v>
      </c>
      <c r="C3990" s="38" t="s">
        <v>11853</v>
      </c>
      <c r="D3990" s="38" t="s">
        <v>192</v>
      </c>
      <c r="E3990" s="38" t="s">
        <v>10515</v>
      </c>
      <c r="F3990" s="38" t="s">
        <v>13255</v>
      </c>
      <c r="G3990" s="221" t="s">
        <v>10516</v>
      </c>
      <c r="H3990" s="38" t="s">
        <v>14558</v>
      </c>
      <c r="I3990" s="221">
        <v>5.56</v>
      </c>
      <c r="J3990" s="212" t="s">
        <v>17850</v>
      </c>
      <c r="K3990" s="53"/>
    </row>
    <row r="3991" spans="1:11" ht="31.2">
      <c r="A3991" s="53">
        <v>2457</v>
      </c>
      <c r="B3991" s="53">
        <v>1196</v>
      </c>
      <c r="C3991" s="38" t="s">
        <v>11853</v>
      </c>
      <c r="D3991" s="38" t="s">
        <v>192</v>
      </c>
      <c r="E3991" s="38" t="s">
        <v>10515</v>
      </c>
      <c r="F3991" s="38" t="s">
        <v>13257</v>
      </c>
      <c r="G3991" s="221" t="s">
        <v>10516</v>
      </c>
      <c r="H3991" s="38" t="s">
        <v>14559</v>
      </c>
      <c r="I3991" s="221">
        <v>3.0234999999999999</v>
      </c>
      <c r="J3991" s="212" t="s">
        <v>17850</v>
      </c>
      <c r="K3991" s="53"/>
    </row>
    <row r="3992" spans="1:11" ht="31.2">
      <c r="A3992" s="53">
        <v>2458</v>
      </c>
      <c r="B3992" s="53">
        <v>1197</v>
      </c>
      <c r="C3992" s="38" t="s">
        <v>11853</v>
      </c>
      <c r="D3992" s="38" t="s">
        <v>192</v>
      </c>
      <c r="E3992" s="38" t="s">
        <v>11201</v>
      </c>
      <c r="F3992" s="38" t="s">
        <v>13256</v>
      </c>
      <c r="G3992" s="221" t="s">
        <v>10516</v>
      </c>
      <c r="H3992" s="38" t="s">
        <v>14560</v>
      </c>
      <c r="I3992" s="221">
        <v>4.5719000000000003</v>
      </c>
      <c r="J3992" s="212" t="s">
        <v>17850</v>
      </c>
      <c r="K3992" s="53"/>
    </row>
    <row r="3993" spans="1:11" ht="31.2">
      <c r="A3993" s="53">
        <v>2459</v>
      </c>
      <c r="B3993" s="53">
        <v>1198</v>
      </c>
      <c r="C3993" s="38" t="s">
        <v>11853</v>
      </c>
      <c r="D3993" s="38" t="s">
        <v>192</v>
      </c>
      <c r="E3993" s="38" t="s">
        <v>10515</v>
      </c>
      <c r="F3993" s="38" t="s">
        <v>13255</v>
      </c>
      <c r="G3993" s="221" t="s">
        <v>10516</v>
      </c>
      <c r="H3993" s="38" t="s">
        <v>14561</v>
      </c>
      <c r="I3993" s="221">
        <v>5.56</v>
      </c>
      <c r="J3993" s="212" t="s">
        <v>17850</v>
      </c>
      <c r="K3993" s="53"/>
    </row>
    <row r="3994" spans="1:11" ht="31.2">
      <c r="A3994" s="53">
        <v>2460</v>
      </c>
      <c r="B3994" s="53">
        <v>1199</v>
      </c>
      <c r="C3994" s="38" t="s">
        <v>11853</v>
      </c>
      <c r="D3994" s="38" t="s">
        <v>191</v>
      </c>
      <c r="E3994" s="38" t="s">
        <v>10515</v>
      </c>
      <c r="F3994" s="38" t="s">
        <v>13271</v>
      </c>
      <c r="G3994" s="221" t="s">
        <v>10516</v>
      </c>
      <c r="H3994" s="38" t="s">
        <v>14562</v>
      </c>
      <c r="I3994" s="221">
        <v>5.7365000000000004</v>
      </c>
      <c r="J3994" s="212" t="s">
        <v>17850</v>
      </c>
      <c r="K3994" s="53"/>
    </row>
    <row r="3995" spans="1:11" ht="31.2">
      <c r="A3995" s="53">
        <v>2461</v>
      </c>
      <c r="B3995" s="53">
        <v>1200</v>
      </c>
      <c r="C3995" s="38" t="s">
        <v>11853</v>
      </c>
      <c r="D3995" s="38" t="s">
        <v>192</v>
      </c>
      <c r="E3995" s="38" t="s">
        <v>10515</v>
      </c>
      <c r="F3995" s="38" t="s">
        <v>13256</v>
      </c>
      <c r="G3995" s="221" t="s">
        <v>10516</v>
      </c>
      <c r="H3995" s="38" t="s">
        <v>14563</v>
      </c>
      <c r="I3995" s="221">
        <v>4.6615000000000002</v>
      </c>
      <c r="J3995" s="212" t="s">
        <v>17850</v>
      </c>
      <c r="K3995" s="53"/>
    </row>
    <row r="3996" spans="1:11" ht="31.2">
      <c r="A3996" s="53">
        <v>2462</v>
      </c>
      <c r="B3996" s="53">
        <v>1201</v>
      </c>
      <c r="C3996" s="38" t="s">
        <v>11853</v>
      </c>
      <c r="D3996" s="38" t="s">
        <v>192</v>
      </c>
      <c r="E3996" s="38" t="s">
        <v>10515</v>
      </c>
      <c r="F3996" s="38" t="s">
        <v>13256</v>
      </c>
      <c r="G3996" s="221" t="s">
        <v>10516</v>
      </c>
      <c r="H3996" s="38" t="s">
        <v>14564</v>
      </c>
      <c r="I3996" s="221">
        <v>4.2984999999999998</v>
      </c>
      <c r="J3996" s="212" t="s">
        <v>17850</v>
      </c>
      <c r="K3996" s="53"/>
    </row>
    <row r="3997" spans="1:11" ht="31.2">
      <c r="A3997" s="53">
        <v>2463</v>
      </c>
      <c r="B3997" s="53">
        <v>1202</v>
      </c>
      <c r="C3997" s="38" t="s">
        <v>11853</v>
      </c>
      <c r="D3997" s="38" t="s">
        <v>192</v>
      </c>
      <c r="E3997" s="38" t="s">
        <v>10515</v>
      </c>
      <c r="F3997" s="38" t="s">
        <v>13257</v>
      </c>
      <c r="G3997" s="221" t="s">
        <v>10516</v>
      </c>
      <c r="H3997" s="38" t="s">
        <v>14565</v>
      </c>
      <c r="I3997" s="221">
        <v>6.7023000000000001</v>
      </c>
      <c r="J3997" s="212" t="s">
        <v>17850</v>
      </c>
      <c r="K3997" s="53"/>
    </row>
    <row r="3998" spans="1:11" ht="31.2">
      <c r="A3998" s="53">
        <v>2464</v>
      </c>
      <c r="B3998" s="53">
        <v>1203</v>
      </c>
      <c r="C3998" s="38" t="s">
        <v>11850</v>
      </c>
      <c r="D3998" s="38" t="s">
        <v>162</v>
      </c>
      <c r="E3998" s="38" t="s">
        <v>10515</v>
      </c>
      <c r="F3998" s="38" t="s">
        <v>11873</v>
      </c>
      <c r="G3998" s="221" t="s">
        <v>10516</v>
      </c>
      <c r="H3998" s="38" t="s">
        <v>14566</v>
      </c>
      <c r="I3998" s="221">
        <v>7.8819999999999997</v>
      </c>
      <c r="J3998" s="212" t="s">
        <v>17850</v>
      </c>
      <c r="K3998" s="53"/>
    </row>
    <row r="3999" spans="1:11" ht="31.2">
      <c r="A3999" s="53">
        <v>2465</v>
      </c>
      <c r="B3999" s="53">
        <v>1204</v>
      </c>
      <c r="C3999" s="38" t="s">
        <v>11853</v>
      </c>
      <c r="D3999" s="38" t="s">
        <v>191</v>
      </c>
      <c r="E3999" s="38" t="s">
        <v>10515</v>
      </c>
      <c r="F3999" s="38" t="s">
        <v>13271</v>
      </c>
      <c r="G3999" s="221" t="s">
        <v>10516</v>
      </c>
      <c r="H3999" s="38" t="s">
        <v>14567</v>
      </c>
      <c r="I3999" s="221">
        <v>2.8542999999999998</v>
      </c>
      <c r="J3999" s="212" t="s">
        <v>17850</v>
      </c>
      <c r="K3999" s="53"/>
    </row>
    <row r="4000" spans="1:11" ht="31.2">
      <c r="A4000" s="53">
        <v>2466</v>
      </c>
      <c r="B4000" s="53">
        <v>1205</v>
      </c>
      <c r="C4000" s="38" t="s">
        <v>11850</v>
      </c>
      <c r="D4000" s="38" t="s">
        <v>162</v>
      </c>
      <c r="E4000" s="38" t="s">
        <v>10515</v>
      </c>
      <c r="F4000" s="38" t="s">
        <v>11873</v>
      </c>
      <c r="G4000" s="221" t="s">
        <v>10516</v>
      </c>
      <c r="H4000" s="38" t="s">
        <v>14568</v>
      </c>
      <c r="I4000" s="221">
        <v>0.79</v>
      </c>
      <c r="J4000" s="212" t="s">
        <v>17850</v>
      </c>
      <c r="K4000" s="53"/>
    </row>
    <row r="4001" spans="1:11" ht="31.2">
      <c r="A4001" s="53">
        <v>2467</v>
      </c>
      <c r="B4001" s="53">
        <v>1206</v>
      </c>
      <c r="C4001" s="38" t="s">
        <v>11850</v>
      </c>
      <c r="D4001" s="38" t="s">
        <v>162</v>
      </c>
      <c r="E4001" s="38" t="s">
        <v>10515</v>
      </c>
      <c r="F4001" s="38" t="s">
        <v>11873</v>
      </c>
      <c r="G4001" s="221" t="s">
        <v>10516</v>
      </c>
      <c r="H4001" s="38" t="s">
        <v>14569</v>
      </c>
      <c r="I4001" s="221">
        <v>7.3346999999999998</v>
      </c>
      <c r="J4001" s="212" t="s">
        <v>17850</v>
      </c>
      <c r="K4001" s="53"/>
    </row>
    <row r="4002" spans="1:11" ht="31.2">
      <c r="A4002" s="53">
        <v>2468</v>
      </c>
      <c r="B4002" s="53">
        <v>1207</v>
      </c>
      <c r="C4002" s="38" t="s">
        <v>11850</v>
      </c>
      <c r="D4002" s="38" t="s">
        <v>160</v>
      </c>
      <c r="E4002" s="38" t="s">
        <v>10515</v>
      </c>
      <c r="F4002" s="38" t="s">
        <v>13317</v>
      </c>
      <c r="G4002" s="221" t="s">
        <v>10516</v>
      </c>
      <c r="H4002" s="38" t="s">
        <v>14570</v>
      </c>
      <c r="I4002" s="221">
        <v>10.180899999999999</v>
      </c>
      <c r="J4002" s="212" t="s">
        <v>17850</v>
      </c>
      <c r="K4002" s="53"/>
    </row>
    <row r="4003" spans="1:11" ht="31.2">
      <c r="A4003" s="53">
        <v>2469</v>
      </c>
      <c r="B4003" s="53">
        <v>1208</v>
      </c>
      <c r="C4003" s="38" t="s">
        <v>11853</v>
      </c>
      <c r="D4003" s="38" t="s">
        <v>192</v>
      </c>
      <c r="E4003" s="38" t="s">
        <v>10515</v>
      </c>
      <c r="F4003" s="38" t="s">
        <v>13257</v>
      </c>
      <c r="G4003" s="221" t="s">
        <v>10516</v>
      </c>
      <c r="H4003" s="38" t="s">
        <v>14571</v>
      </c>
      <c r="I4003" s="221">
        <v>6.0968999999999998</v>
      </c>
      <c r="J4003" s="212" t="s">
        <v>17850</v>
      </c>
      <c r="K4003" s="53"/>
    </row>
    <row r="4004" spans="1:11" ht="31.2">
      <c r="A4004" s="53">
        <v>2470</v>
      </c>
      <c r="B4004" s="53">
        <v>1209</v>
      </c>
      <c r="C4004" s="38" t="s">
        <v>11853</v>
      </c>
      <c r="D4004" s="38" t="s">
        <v>192</v>
      </c>
      <c r="E4004" s="38" t="s">
        <v>10515</v>
      </c>
      <c r="F4004" s="38" t="s">
        <v>13255</v>
      </c>
      <c r="G4004" s="221" t="s">
        <v>10516</v>
      </c>
      <c r="H4004" s="38" t="s">
        <v>14572</v>
      </c>
      <c r="I4004" s="221">
        <v>6.39</v>
      </c>
      <c r="J4004" s="212" t="s">
        <v>17850</v>
      </c>
      <c r="K4004" s="53"/>
    </row>
    <row r="4005" spans="1:11" ht="31.2">
      <c r="A4005" s="53">
        <v>2471</v>
      </c>
      <c r="B4005" s="53">
        <v>1210</v>
      </c>
      <c r="C4005" s="38" t="s">
        <v>11853</v>
      </c>
      <c r="D4005" s="38" t="s">
        <v>192</v>
      </c>
      <c r="E4005" s="38" t="s">
        <v>10515</v>
      </c>
      <c r="F4005" s="38" t="s">
        <v>13257</v>
      </c>
      <c r="G4005" s="221" t="s">
        <v>10516</v>
      </c>
      <c r="H4005" s="38" t="s">
        <v>14573</v>
      </c>
      <c r="I4005" s="221">
        <v>3.6049000000000002</v>
      </c>
      <c r="J4005" s="212" t="s">
        <v>17850</v>
      </c>
      <c r="K4005" s="53"/>
    </row>
    <row r="4006" spans="1:11" ht="31.2">
      <c r="A4006" s="53">
        <v>2472</v>
      </c>
      <c r="B4006" s="53">
        <v>1211</v>
      </c>
      <c r="C4006" s="38" t="s">
        <v>11853</v>
      </c>
      <c r="D4006" s="38" t="s">
        <v>192</v>
      </c>
      <c r="E4006" s="38" t="s">
        <v>10515</v>
      </c>
      <c r="F4006" s="38" t="s">
        <v>13257</v>
      </c>
      <c r="G4006" s="221" t="s">
        <v>10516</v>
      </c>
      <c r="H4006" s="38" t="s">
        <v>14574</v>
      </c>
      <c r="I4006" s="221">
        <v>6.4255000000000004</v>
      </c>
      <c r="J4006" s="212" t="s">
        <v>17850</v>
      </c>
      <c r="K4006" s="53"/>
    </row>
    <row r="4007" spans="1:11" ht="46.8">
      <c r="A4007" s="53">
        <v>2473</v>
      </c>
      <c r="B4007" s="53">
        <v>1212</v>
      </c>
      <c r="C4007" s="38" t="s">
        <v>11853</v>
      </c>
      <c r="D4007" s="38" t="s">
        <v>188</v>
      </c>
      <c r="E4007" s="38" t="s">
        <v>10515</v>
      </c>
      <c r="F4007" s="38" t="s">
        <v>13259</v>
      </c>
      <c r="G4007" s="221" t="s">
        <v>10516</v>
      </c>
      <c r="H4007" s="38" t="s">
        <v>14575</v>
      </c>
      <c r="I4007" s="221">
        <v>5.8505000000000003</v>
      </c>
      <c r="J4007" s="212" t="s">
        <v>17850</v>
      </c>
      <c r="K4007" s="53"/>
    </row>
    <row r="4008" spans="1:11" ht="31.2">
      <c r="A4008" s="53">
        <v>2474</v>
      </c>
      <c r="B4008" s="53">
        <v>1213</v>
      </c>
      <c r="C4008" s="38" t="s">
        <v>11853</v>
      </c>
      <c r="D4008" s="38" t="s">
        <v>192</v>
      </c>
      <c r="E4008" s="38" t="s">
        <v>10515</v>
      </c>
      <c r="F4008" s="38" t="s">
        <v>13257</v>
      </c>
      <c r="G4008" s="221" t="s">
        <v>10516</v>
      </c>
      <c r="H4008" s="38" t="s">
        <v>14576</v>
      </c>
      <c r="I4008" s="221">
        <v>5.2915999999999999</v>
      </c>
      <c r="J4008" s="212" t="s">
        <v>17850</v>
      </c>
      <c r="K4008" s="53"/>
    </row>
    <row r="4009" spans="1:11" ht="31.2">
      <c r="A4009" s="53">
        <v>2475</v>
      </c>
      <c r="B4009" s="53">
        <v>1214</v>
      </c>
      <c r="C4009" s="38" t="s">
        <v>11853</v>
      </c>
      <c r="D4009" s="38" t="s">
        <v>192</v>
      </c>
      <c r="E4009" s="38" t="s">
        <v>10515</v>
      </c>
      <c r="F4009" s="38" t="s">
        <v>13257</v>
      </c>
      <c r="G4009" s="221" t="s">
        <v>10516</v>
      </c>
      <c r="H4009" s="38" t="s">
        <v>14577</v>
      </c>
      <c r="I4009" s="221">
        <v>1.0309999999999999</v>
      </c>
      <c r="J4009" s="212" t="s">
        <v>17850</v>
      </c>
      <c r="K4009" s="53"/>
    </row>
    <row r="4010" spans="1:11" ht="31.2">
      <c r="A4010" s="53">
        <v>2476</v>
      </c>
      <c r="B4010" s="53">
        <v>1215</v>
      </c>
      <c r="C4010" s="38" t="s">
        <v>11853</v>
      </c>
      <c r="D4010" s="38" t="s">
        <v>192</v>
      </c>
      <c r="E4010" s="38" t="s">
        <v>10515</v>
      </c>
      <c r="F4010" s="38" t="s">
        <v>13255</v>
      </c>
      <c r="G4010" s="221" t="s">
        <v>10516</v>
      </c>
      <c r="H4010" s="38" t="s">
        <v>14578</v>
      </c>
      <c r="I4010" s="221">
        <v>5.63</v>
      </c>
      <c r="J4010" s="212" t="s">
        <v>17850</v>
      </c>
      <c r="K4010" s="53"/>
    </row>
    <row r="4011" spans="1:11" ht="31.2">
      <c r="A4011" s="53">
        <v>2477</v>
      </c>
      <c r="B4011" s="53">
        <v>1216</v>
      </c>
      <c r="C4011" s="38" t="s">
        <v>11850</v>
      </c>
      <c r="D4011" s="38" t="s">
        <v>160</v>
      </c>
      <c r="E4011" s="38" t="s">
        <v>10518</v>
      </c>
      <c r="F4011" s="38" t="s">
        <v>13318</v>
      </c>
      <c r="G4011" s="221" t="s">
        <v>10516</v>
      </c>
      <c r="H4011" s="38" t="s">
        <v>14579</v>
      </c>
      <c r="I4011" s="221">
        <v>1.3864000000000001</v>
      </c>
      <c r="J4011" s="212" t="s">
        <v>17850</v>
      </c>
      <c r="K4011" s="53"/>
    </row>
    <row r="4012" spans="1:11" ht="46.8">
      <c r="A4012" s="53">
        <v>2478</v>
      </c>
      <c r="B4012" s="53">
        <v>1217</v>
      </c>
      <c r="C4012" s="38" t="s">
        <v>11850</v>
      </c>
      <c r="D4012" s="38" t="s">
        <v>165</v>
      </c>
      <c r="E4012" s="38" t="s">
        <v>13240</v>
      </c>
      <c r="F4012" s="38" t="s">
        <v>13264</v>
      </c>
      <c r="G4012" s="221" t="s">
        <v>10602</v>
      </c>
      <c r="H4012" s="38" t="s">
        <v>14580</v>
      </c>
      <c r="I4012" s="221">
        <v>121.4</v>
      </c>
      <c r="J4012" s="212" t="s">
        <v>17850</v>
      </c>
      <c r="K4012" s="53"/>
    </row>
    <row r="4013" spans="1:11" ht="31.2">
      <c r="A4013" s="53">
        <v>2479</v>
      </c>
      <c r="B4013" s="53">
        <v>1218</v>
      </c>
      <c r="C4013" s="38" t="s">
        <v>11853</v>
      </c>
      <c r="D4013" s="38" t="s">
        <v>192</v>
      </c>
      <c r="E4013" s="38" t="s">
        <v>10515</v>
      </c>
      <c r="F4013" s="38" t="s">
        <v>13256</v>
      </c>
      <c r="G4013" s="221" t="s">
        <v>10516</v>
      </c>
      <c r="H4013" s="38" t="s">
        <v>14581</v>
      </c>
      <c r="I4013" s="221">
        <v>4.5101000000000004</v>
      </c>
      <c r="J4013" s="212" t="s">
        <v>17850</v>
      </c>
      <c r="K4013" s="53"/>
    </row>
    <row r="4014" spans="1:11" ht="31.2">
      <c r="A4014" s="53">
        <v>2480</v>
      </c>
      <c r="B4014" s="53">
        <v>1219</v>
      </c>
      <c r="C4014" s="38" t="s">
        <v>11850</v>
      </c>
      <c r="D4014" s="38" t="s">
        <v>162</v>
      </c>
      <c r="E4014" s="38" t="s">
        <v>10515</v>
      </c>
      <c r="F4014" s="38" t="s">
        <v>11873</v>
      </c>
      <c r="G4014" s="221" t="s">
        <v>10516</v>
      </c>
      <c r="H4014" s="38" t="s">
        <v>14582</v>
      </c>
      <c r="I4014" s="221">
        <v>6.9819000000000004</v>
      </c>
      <c r="J4014" s="212" t="s">
        <v>17850</v>
      </c>
      <c r="K4014" s="53"/>
    </row>
    <row r="4015" spans="1:11" ht="31.2">
      <c r="A4015" s="53">
        <v>2481</v>
      </c>
      <c r="B4015" s="53">
        <v>1220</v>
      </c>
      <c r="C4015" s="38" t="s">
        <v>11853</v>
      </c>
      <c r="D4015" s="38" t="s">
        <v>191</v>
      </c>
      <c r="E4015" s="38" t="s">
        <v>10515</v>
      </c>
      <c r="F4015" s="38" t="s">
        <v>13282</v>
      </c>
      <c r="G4015" s="221" t="s">
        <v>10516</v>
      </c>
      <c r="H4015" s="38" t="s">
        <v>14583</v>
      </c>
      <c r="I4015" s="221">
        <v>3.6046</v>
      </c>
      <c r="J4015" s="212" t="s">
        <v>17850</v>
      </c>
      <c r="K4015" s="53"/>
    </row>
    <row r="4016" spans="1:11" ht="31.2">
      <c r="A4016" s="53">
        <v>2482</v>
      </c>
      <c r="B4016" s="53">
        <v>1221</v>
      </c>
      <c r="C4016" s="38" t="s">
        <v>11853</v>
      </c>
      <c r="D4016" s="38" t="s">
        <v>192</v>
      </c>
      <c r="E4016" s="38" t="s">
        <v>10515</v>
      </c>
      <c r="F4016" s="38" t="s">
        <v>13255</v>
      </c>
      <c r="G4016" s="221" t="s">
        <v>10516</v>
      </c>
      <c r="H4016" s="38" t="s">
        <v>14584</v>
      </c>
      <c r="I4016" s="221">
        <v>6.86</v>
      </c>
      <c r="J4016" s="212" t="s">
        <v>17850</v>
      </c>
      <c r="K4016" s="53"/>
    </row>
    <row r="4017" spans="1:11" ht="31.2">
      <c r="A4017" s="53">
        <v>2483</v>
      </c>
      <c r="B4017" s="53">
        <v>1222</v>
      </c>
      <c r="C4017" s="38" t="s">
        <v>11850</v>
      </c>
      <c r="D4017" s="38" t="s">
        <v>162</v>
      </c>
      <c r="E4017" s="38" t="s">
        <v>10515</v>
      </c>
      <c r="F4017" s="38" t="s">
        <v>11873</v>
      </c>
      <c r="G4017" s="221" t="s">
        <v>10516</v>
      </c>
      <c r="H4017" s="38" t="s">
        <v>14585</v>
      </c>
      <c r="I4017" s="221">
        <v>6.7411000000000003</v>
      </c>
      <c r="J4017" s="212" t="s">
        <v>17850</v>
      </c>
      <c r="K4017" s="53"/>
    </row>
    <row r="4018" spans="1:11" ht="31.2">
      <c r="A4018" s="53">
        <v>2484</v>
      </c>
      <c r="B4018" s="53">
        <v>1223</v>
      </c>
      <c r="C4018" s="38" t="s">
        <v>11853</v>
      </c>
      <c r="D4018" s="38" t="s">
        <v>192</v>
      </c>
      <c r="E4018" s="38" t="s">
        <v>10515</v>
      </c>
      <c r="F4018" s="38" t="s">
        <v>13256</v>
      </c>
      <c r="G4018" s="221" t="s">
        <v>10516</v>
      </c>
      <c r="H4018" s="38" t="s">
        <v>14586</v>
      </c>
      <c r="I4018" s="221">
        <v>4.6611000000000002</v>
      </c>
      <c r="J4018" s="212" t="s">
        <v>17850</v>
      </c>
      <c r="K4018" s="53"/>
    </row>
    <row r="4019" spans="1:11" ht="31.2">
      <c r="A4019" s="53">
        <v>2485</v>
      </c>
      <c r="B4019" s="53">
        <v>1224</v>
      </c>
      <c r="C4019" s="38" t="s">
        <v>11853</v>
      </c>
      <c r="D4019" s="38" t="s">
        <v>192</v>
      </c>
      <c r="E4019" s="38" t="s">
        <v>10515</v>
      </c>
      <c r="F4019" s="38" t="s">
        <v>13256</v>
      </c>
      <c r="G4019" s="221" t="s">
        <v>10516</v>
      </c>
      <c r="H4019" s="38" t="s">
        <v>14587</v>
      </c>
      <c r="I4019" s="221">
        <v>4.1707000000000001</v>
      </c>
      <c r="J4019" s="212" t="s">
        <v>17850</v>
      </c>
      <c r="K4019" s="53"/>
    </row>
    <row r="4020" spans="1:11" ht="31.2">
      <c r="A4020" s="53">
        <v>2486</v>
      </c>
      <c r="B4020" s="53">
        <v>1225</v>
      </c>
      <c r="C4020" s="38" t="s">
        <v>11850</v>
      </c>
      <c r="D4020" s="38" t="s">
        <v>160</v>
      </c>
      <c r="E4020" s="38" t="s">
        <v>10515</v>
      </c>
      <c r="F4020" s="38" t="s">
        <v>13319</v>
      </c>
      <c r="G4020" s="221" t="s">
        <v>10516</v>
      </c>
      <c r="H4020" s="38" t="s">
        <v>14588</v>
      </c>
      <c r="I4020" s="221">
        <v>0.60209999999999997</v>
      </c>
      <c r="J4020" s="212" t="s">
        <v>17850</v>
      </c>
      <c r="K4020" s="53"/>
    </row>
    <row r="4021" spans="1:11" ht="31.2">
      <c r="A4021" s="53">
        <v>2487</v>
      </c>
      <c r="B4021" s="53">
        <v>1226</v>
      </c>
      <c r="C4021" s="38" t="s">
        <v>11853</v>
      </c>
      <c r="D4021" s="38" t="s">
        <v>192</v>
      </c>
      <c r="E4021" s="38" t="s">
        <v>10515</v>
      </c>
      <c r="F4021" s="38" t="s">
        <v>13256</v>
      </c>
      <c r="G4021" s="221" t="s">
        <v>10516</v>
      </c>
      <c r="H4021" s="38" t="s">
        <v>14589</v>
      </c>
      <c r="I4021" s="221">
        <v>4.7601000000000004</v>
      </c>
      <c r="J4021" s="212" t="s">
        <v>17850</v>
      </c>
      <c r="K4021" s="53"/>
    </row>
    <row r="4022" spans="1:11" ht="46.8">
      <c r="A4022" s="53">
        <v>2488</v>
      </c>
      <c r="B4022" s="53">
        <v>1227</v>
      </c>
      <c r="C4022" s="38" t="s">
        <v>11853</v>
      </c>
      <c r="D4022" s="38" t="s">
        <v>192</v>
      </c>
      <c r="E4022" s="38" t="s">
        <v>11862</v>
      </c>
      <c r="F4022" s="38" t="s">
        <v>13257</v>
      </c>
      <c r="G4022" s="221" t="s">
        <v>10811</v>
      </c>
      <c r="H4022" s="38" t="s">
        <v>14590</v>
      </c>
      <c r="I4022" s="221">
        <v>6.3906000000000001</v>
      </c>
      <c r="J4022" s="212" t="s">
        <v>17850</v>
      </c>
      <c r="K4022" s="53"/>
    </row>
    <row r="4023" spans="1:11" ht="31.2">
      <c r="A4023" s="53">
        <v>2489</v>
      </c>
      <c r="B4023" s="53">
        <v>1228</v>
      </c>
      <c r="C4023" s="38" t="s">
        <v>11850</v>
      </c>
      <c r="D4023" s="38" t="s">
        <v>162</v>
      </c>
      <c r="E4023" s="38" t="s">
        <v>10515</v>
      </c>
      <c r="F4023" s="38" t="s">
        <v>11873</v>
      </c>
      <c r="G4023" s="221" t="s">
        <v>10516</v>
      </c>
      <c r="H4023" s="38" t="s">
        <v>14591</v>
      </c>
      <c r="I4023" s="221">
        <v>6.9819000000000004</v>
      </c>
      <c r="J4023" s="212" t="s">
        <v>17850</v>
      </c>
      <c r="K4023" s="53"/>
    </row>
    <row r="4024" spans="1:11" ht="31.2">
      <c r="A4024" s="53">
        <v>2490</v>
      </c>
      <c r="B4024" s="53">
        <v>1229</v>
      </c>
      <c r="C4024" s="38" t="s">
        <v>11853</v>
      </c>
      <c r="D4024" s="38" t="s">
        <v>192</v>
      </c>
      <c r="E4024" s="38" t="s">
        <v>10515</v>
      </c>
      <c r="F4024" s="38" t="s">
        <v>13257</v>
      </c>
      <c r="G4024" s="221" t="s">
        <v>10516</v>
      </c>
      <c r="H4024" s="38" t="s">
        <v>14592</v>
      </c>
      <c r="I4024" s="221">
        <v>6.0689000000000002</v>
      </c>
      <c r="J4024" s="212" t="s">
        <v>17850</v>
      </c>
      <c r="K4024" s="53"/>
    </row>
    <row r="4025" spans="1:11" ht="31.2">
      <c r="A4025" s="53">
        <v>2491</v>
      </c>
      <c r="B4025" s="53">
        <v>1230</v>
      </c>
      <c r="C4025" s="38" t="s">
        <v>11853</v>
      </c>
      <c r="D4025" s="38" t="s">
        <v>192</v>
      </c>
      <c r="E4025" s="38" t="s">
        <v>10515</v>
      </c>
      <c r="F4025" s="38" t="s">
        <v>13257</v>
      </c>
      <c r="G4025" s="221" t="s">
        <v>10516</v>
      </c>
      <c r="H4025" s="38" t="s">
        <v>14593</v>
      </c>
      <c r="I4025" s="221">
        <v>0.4113</v>
      </c>
      <c r="J4025" s="212" t="s">
        <v>17850</v>
      </c>
      <c r="K4025" s="53"/>
    </row>
    <row r="4026" spans="1:11" ht="31.2">
      <c r="A4026" s="53">
        <v>2492</v>
      </c>
      <c r="B4026" s="53">
        <v>1231</v>
      </c>
      <c r="C4026" s="38" t="s">
        <v>11853</v>
      </c>
      <c r="D4026" s="38" t="s">
        <v>191</v>
      </c>
      <c r="E4026" s="38" t="s">
        <v>10515</v>
      </c>
      <c r="F4026" s="38" t="s">
        <v>13271</v>
      </c>
      <c r="G4026" s="221" t="s">
        <v>10516</v>
      </c>
      <c r="H4026" s="38" t="s">
        <v>14595</v>
      </c>
      <c r="I4026" s="221">
        <v>2.8715999999999999</v>
      </c>
      <c r="J4026" s="212" t="s">
        <v>17850</v>
      </c>
      <c r="K4026" s="53"/>
    </row>
    <row r="4027" spans="1:11" ht="31.2">
      <c r="A4027" s="53">
        <v>2493</v>
      </c>
      <c r="B4027" s="53">
        <v>1232</v>
      </c>
      <c r="C4027" s="38" t="s">
        <v>11850</v>
      </c>
      <c r="D4027" s="38" t="s">
        <v>162</v>
      </c>
      <c r="E4027" s="38" t="s">
        <v>10515</v>
      </c>
      <c r="F4027" s="38" t="s">
        <v>11873</v>
      </c>
      <c r="G4027" s="221" t="s">
        <v>10516</v>
      </c>
      <c r="H4027" s="38" t="s">
        <v>14596</v>
      </c>
      <c r="I4027" s="221">
        <v>0.79</v>
      </c>
      <c r="J4027" s="212" t="s">
        <v>17850</v>
      </c>
      <c r="K4027" s="53"/>
    </row>
    <row r="4028" spans="1:11" ht="31.2">
      <c r="A4028" s="53">
        <v>2494</v>
      </c>
      <c r="B4028" s="53">
        <v>1233</v>
      </c>
      <c r="C4028" s="38" t="s">
        <v>11853</v>
      </c>
      <c r="D4028" s="38" t="s">
        <v>192</v>
      </c>
      <c r="E4028" s="38" t="s">
        <v>10515</v>
      </c>
      <c r="F4028" s="38" t="s">
        <v>13257</v>
      </c>
      <c r="G4028" s="221" t="s">
        <v>10516</v>
      </c>
      <c r="H4028" s="38" t="s">
        <v>14597</v>
      </c>
      <c r="I4028" s="221">
        <v>7.2580999999999998</v>
      </c>
      <c r="J4028" s="212" t="s">
        <v>17850</v>
      </c>
      <c r="K4028" s="53"/>
    </row>
    <row r="4029" spans="1:11" ht="31.2">
      <c r="A4029" s="53">
        <v>2495</v>
      </c>
      <c r="B4029" s="53">
        <v>1234</v>
      </c>
      <c r="C4029" s="38" t="s">
        <v>11853</v>
      </c>
      <c r="D4029" s="38" t="s">
        <v>192</v>
      </c>
      <c r="E4029" s="38" t="s">
        <v>10515</v>
      </c>
      <c r="F4029" s="38" t="s">
        <v>13255</v>
      </c>
      <c r="G4029" s="221" t="s">
        <v>10516</v>
      </c>
      <c r="H4029" s="38" t="s">
        <v>14598</v>
      </c>
      <c r="I4029" s="221">
        <v>6.25</v>
      </c>
      <c r="J4029" s="212" t="s">
        <v>17850</v>
      </c>
      <c r="K4029" s="53"/>
    </row>
    <row r="4030" spans="1:11" ht="31.2">
      <c r="A4030" s="53">
        <v>2496</v>
      </c>
      <c r="B4030" s="53">
        <v>1235</v>
      </c>
      <c r="C4030" s="38" t="s">
        <v>11853</v>
      </c>
      <c r="D4030" s="38" t="s">
        <v>192</v>
      </c>
      <c r="E4030" s="38" t="s">
        <v>10515</v>
      </c>
      <c r="F4030" s="38" t="s">
        <v>13256</v>
      </c>
      <c r="G4030" s="221" t="s">
        <v>10516</v>
      </c>
      <c r="H4030" s="38" t="s">
        <v>14599</v>
      </c>
      <c r="I4030" s="221">
        <v>4.4855</v>
      </c>
      <c r="J4030" s="212" t="s">
        <v>17850</v>
      </c>
      <c r="K4030" s="53"/>
    </row>
    <row r="4031" spans="1:11" ht="31.2">
      <c r="A4031" s="53">
        <v>2497</v>
      </c>
      <c r="B4031" s="53">
        <v>1236</v>
      </c>
      <c r="C4031" s="38" t="s">
        <v>11853</v>
      </c>
      <c r="D4031" s="38" t="s">
        <v>192</v>
      </c>
      <c r="E4031" s="38" t="s">
        <v>10515</v>
      </c>
      <c r="F4031" s="38" t="s">
        <v>13257</v>
      </c>
      <c r="G4031" s="221" t="s">
        <v>10516</v>
      </c>
      <c r="H4031" s="38" t="s">
        <v>14600</v>
      </c>
      <c r="I4031" s="221">
        <v>6.2794999999999996</v>
      </c>
      <c r="J4031" s="212" t="s">
        <v>17850</v>
      </c>
      <c r="K4031" s="53"/>
    </row>
    <row r="4032" spans="1:11" ht="31.2">
      <c r="A4032" s="53">
        <v>2498</v>
      </c>
      <c r="B4032" s="53">
        <v>1237</v>
      </c>
      <c r="C4032" s="38" t="s">
        <v>11853</v>
      </c>
      <c r="D4032" s="38" t="s">
        <v>192</v>
      </c>
      <c r="E4032" s="38" t="s">
        <v>10515</v>
      </c>
      <c r="F4032" s="38" t="s">
        <v>13256</v>
      </c>
      <c r="G4032" s="221" t="s">
        <v>10516</v>
      </c>
      <c r="H4032" s="38" t="s">
        <v>14601</v>
      </c>
      <c r="I4032" s="221">
        <v>2.0076000000000001</v>
      </c>
      <c r="J4032" s="212" t="s">
        <v>17850</v>
      </c>
      <c r="K4032" s="53"/>
    </row>
    <row r="4033" spans="1:11" ht="31.2">
      <c r="A4033" s="53">
        <v>2499</v>
      </c>
      <c r="B4033" s="53">
        <v>1238</v>
      </c>
      <c r="C4033" s="38" t="s">
        <v>11850</v>
      </c>
      <c r="D4033" s="38" t="s">
        <v>162</v>
      </c>
      <c r="E4033" s="38" t="s">
        <v>10515</v>
      </c>
      <c r="F4033" s="38" t="s">
        <v>11873</v>
      </c>
      <c r="G4033" s="221" t="s">
        <v>10516</v>
      </c>
      <c r="H4033" s="38" t="s">
        <v>14602</v>
      </c>
      <c r="I4033" s="221">
        <v>6.8362999999999996</v>
      </c>
      <c r="J4033" s="212" t="s">
        <v>17850</v>
      </c>
      <c r="K4033" s="53"/>
    </row>
    <row r="4034" spans="1:11" ht="31.2">
      <c r="A4034" s="53">
        <v>2500</v>
      </c>
      <c r="B4034" s="53">
        <v>1239</v>
      </c>
      <c r="C4034" s="38" t="s">
        <v>11853</v>
      </c>
      <c r="D4034" s="38" t="s">
        <v>192</v>
      </c>
      <c r="E4034" s="38" t="s">
        <v>10515</v>
      </c>
      <c r="F4034" s="38" t="s">
        <v>13256</v>
      </c>
      <c r="G4034" s="221" t="s">
        <v>10516</v>
      </c>
      <c r="H4034" s="38" t="s">
        <v>14603</v>
      </c>
      <c r="I4034" s="221">
        <v>4.5708000000000002</v>
      </c>
      <c r="J4034" s="212" t="s">
        <v>17850</v>
      </c>
      <c r="K4034" s="53"/>
    </row>
    <row r="4035" spans="1:11" ht="31.2">
      <c r="A4035" s="53">
        <v>2501</v>
      </c>
      <c r="B4035" s="53">
        <v>1240</v>
      </c>
      <c r="C4035" s="38" t="s">
        <v>11850</v>
      </c>
      <c r="D4035" s="38" t="s">
        <v>160</v>
      </c>
      <c r="E4035" s="38" t="s">
        <v>10515</v>
      </c>
      <c r="F4035" s="38" t="s">
        <v>13299</v>
      </c>
      <c r="G4035" s="221" t="s">
        <v>10516</v>
      </c>
      <c r="H4035" s="38" t="s">
        <v>14604</v>
      </c>
      <c r="I4035" s="221">
        <v>1.2898000000000001</v>
      </c>
      <c r="J4035" s="212" t="s">
        <v>17850</v>
      </c>
      <c r="K4035" s="53"/>
    </row>
    <row r="4036" spans="1:11" ht="31.2">
      <c r="A4036" s="53">
        <v>2502</v>
      </c>
      <c r="B4036" s="53">
        <v>1241</v>
      </c>
      <c r="C4036" s="38" t="s">
        <v>11853</v>
      </c>
      <c r="D4036" s="38" t="s">
        <v>192</v>
      </c>
      <c r="E4036" s="38" t="s">
        <v>10515</v>
      </c>
      <c r="F4036" s="38" t="s">
        <v>13255</v>
      </c>
      <c r="G4036" s="221" t="s">
        <v>10516</v>
      </c>
      <c r="H4036" s="38" t="s">
        <v>14605</v>
      </c>
      <c r="I4036" s="221">
        <v>5.56</v>
      </c>
      <c r="J4036" s="212" t="s">
        <v>17850</v>
      </c>
      <c r="K4036" s="53"/>
    </row>
    <row r="4037" spans="1:11" ht="31.2">
      <c r="A4037" s="53">
        <v>2503</v>
      </c>
      <c r="B4037" s="53">
        <v>1242</v>
      </c>
      <c r="C4037" s="38" t="s">
        <v>11850</v>
      </c>
      <c r="D4037" s="38" t="s">
        <v>162</v>
      </c>
      <c r="E4037" s="38" t="s">
        <v>10515</v>
      </c>
      <c r="F4037" s="38" t="s">
        <v>11873</v>
      </c>
      <c r="G4037" s="221" t="s">
        <v>10516</v>
      </c>
      <c r="H4037" s="38" t="s">
        <v>14606</v>
      </c>
      <c r="I4037" s="221">
        <v>6.9819000000000004</v>
      </c>
      <c r="J4037" s="212" t="s">
        <v>17850</v>
      </c>
      <c r="K4037" s="53"/>
    </row>
    <row r="4038" spans="1:11" ht="31.2">
      <c r="A4038" s="53">
        <v>2504</v>
      </c>
      <c r="B4038" s="53">
        <v>1243</v>
      </c>
      <c r="C4038" s="38" t="s">
        <v>11853</v>
      </c>
      <c r="D4038" s="38" t="s">
        <v>192</v>
      </c>
      <c r="E4038" s="38" t="s">
        <v>10515</v>
      </c>
      <c r="F4038" s="38" t="s">
        <v>13257</v>
      </c>
      <c r="G4038" s="221" t="s">
        <v>10516</v>
      </c>
      <c r="H4038" s="38" t="s">
        <v>14607</v>
      </c>
      <c r="I4038" s="221">
        <v>6.2153</v>
      </c>
      <c r="J4038" s="212" t="s">
        <v>17850</v>
      </c>
      <c r="K4038" s="53"/>
    </row>
    <row r="4039" spans="1:11" ht="31.2">
      <c r="A4039" s="53">
        <v>2505</v>
      </c>
      <c r="B4039" s="53">
        <v>1244</v>
      </c>
      <c r="C4039" s="38" t="s">
        <v>11853</v>
      </c>
      <c r="D4039" s="38" t="s">
        <v>192</v>
      </c>
      <c r="E4039" s="38" t="s">
        <v>10515</v>
      </c>
      <c r="F4039" s="38" t="s">
        <v>13257</v>
      </c>
      <c r="G4039" s="221" t="s">
        <v>10516</v>
      </c>
      <c r="H4039" s="38" t="s">
        <v>14608</v>
      </c>
      <c r="I4039" s="221">
        <v>10.600199999999999</v>
      </c>
      <c r="J4039" s="212" t="s">
        <v>17850</v>
      </c>
      <c r="K4039" s="53"/>
    </row>
    <row r="4040" spans="1:11" ht="31.2">
      <c r="A4040" s="53">
        <v>2506</v>
      </c>
      <c r="B4040" s="53">
        <v>1245</v>
      </c>
      <c r="C4040" s="38" t="s">
        <v>11853</v>
      </c>
      <c r="D4040" s="38" t="s">
        <v>192</v>
      </c>
      <c r="E4040" s="38" t="s">
        <v>10515</v>
      </c>
      <c r="F4040" s="38" t="s">
        <v>13257</v>
      </c>
      <c r="G4040" s="221" t="s">
        <v>10516</v>
      </c>
      <c r="H4040" s="38" t="s">
        <v>14609</v>
      </c>
      <c r="I4040" s="221">
        <v>5.4036999999999997</v>
      </c>
      <c r="J4040" s="212" t="s">
        <v>17850</v>
      </c>
      <c r="K4040" s="53"/>
    </row>
    <row r="4041" spans="1:11" ht="31.2">
      <c r="A4041" s="53">
        <v>2507</v>
      </c>
      <c r="B4041" s="53">
        <v>1246</v>
      </c>
      <c r="C4041" s="38" t="s">
        <v>11853</v>
      </c>
      <c r="D4041" s="38" t="s">
        <v>192</v>
      </c>
      <c r="E4041" s="38" t="s">
        <v>10515</v>
      </c>
      <c r="F4041" s="38" t="s">
        <v>13257</v>
      </c>
      <c r="G4041" s="221" t="s">
        <v>10516</v>
      </c>
      <c r="H4041" s="38" t="s">
        <v>14610</v>
      </c>
      <c r="I4041" s="221">
        <v>3.3986000000000001</v>
      </c>
      <c r="J4041" s="212" t="s">
        <v>17850</v>
      </c>
      <c r="K4041" s="53"/>
    </row>
    <row r="4042" spans="1:11" ht="31.2">
      <c r="A4042" s="53">
        <v>2508</v>
      </c>
      <c r="B4042" s="53">
        <v>1247</v>
      </c>
      <c r="C4042" s="38" t="s">
        <v>11853</v>
      </c>
      <c r="D4042" s="38" t="s">
        <v>192</v>
      </c>
      <c r="E4042" s="38" t="s">
        <v>10518</v>
      </c>
      <c r="F4042" s="38" t="s">
        <v>13262</v>
      </c>
      <c r="G4042" s="221" t="s">
        <v>10516</v>
      </c>
      <c r="H4042" s="38" t="s">
        <v>14611</v>
      </c>
      <c r="I4042" s="221">
        <v>1.75</v>
      </c>
      <c r="J4042" s="212" t="s">
        <v>17850</v>
      </c>
      <c r="K4042" s="53"/>
    </row>
    <row r="4043" spans="1:11" ht="31.2">
      <c r="A4043" s="53">
        <v>2509</v>
      </c>
      <c r="B4043" s="53">
        <v>1248</v>
      </c>
      <c r="C4043" s="38" t="s">
        <v>11853</v>
      </c>
      <c r="D4043" s="38" t="s">
        <v>194</v>
      </c>
      <c r="E4043" s="38" t="s">
        <v>10515</v>
      </c>
      <c r="F4043" s="38" t="s">
        <v>13257</v>
      </c>
      <c r="G4043" s="221" t="s">
        <v>10516</v>
      </c>
      <c r="H4043" s="38" t="s">
        <v>14612</v>
      </c>
      <c r="I4043" s="221">
        <v>7.7645999999999997</v>
      </c>
      <c r="J4043" s="212" t="s">
        <v>17850</v>
      </c>
      <c r="K4043" s="53"/>
    </row>
    <row r="4044" spans="1:11" ht="31.2">
      <c r="A4044" s="53">
        <v>2510</v>
      </c>
      <c r="B4044" s="53">
        <v>1249</v>
      </c>
      <c r="C4044" s="38" t="s">
        <v>11853</v>
      </c>
      <c r="D4044" s="38" t="s">
        <v>191</v>
      </c>
      <c r="E4044" s="38" t="s">
        <v>10515</v>
      </c>
      <c r="F4044" s="38" t="s">
        <v>13271</v>
      </c>
      <c r="G4044" s="221" t="s">
        <v>10516</v>
      </c>
      <c r="H4044" s="38" t="s">
        <v>14613</v>
      </c>
      <c r="I4044" s="221">
        <v>2.8540000000000001</v>
      </c>
      <c r="J4044" s="212" t="s">
        <v>17850</v>
      </c>
      <c r="K4044" s="53"/>
    </row>
    <row r="4045" spans="1:11" ht="31.2">
      <c r="A4045" s="53">
        <v>2511</v>
      </c>
      <c r="B4045" s="53">
        <v>1250</v>
      </c>
      <c r="C4045" s="38" t="s">
        <v>11853</v>
      </c>
      <c r="D4045" s="38" t="s">
        <v>192</v>
      </c>
      <c r="E4045" s="38" t="s">
        <v>10515</v>
      </c>
      <c r="F4045" s="38" t="s">
        <v>13257</v>
      </c>
      <c r="G4045" s="221" t="s">
        <v>10516</v>
      </c>
      <c r="H4045" s="38" t="s">
        <v>14614</v>
      </c>
      <c r="I4045" s="221">
        <v>4.3856000000000002</v>
      </c>
      <c r="J4045" s="212" t="s">
        <v>17850</v>
      </c>
      <c r="K4045" s="53"/>
    </row>
    <row r="4046" spans="1:11" ht="31.2">
      <c r="A4046" s="53">
        <v>2512</v>
      </c>
      <c r="B4046" s="53">
        <v>1251</v>
      </c>
      <c r="C4046" s="38" t="s">
        <v>11853</v>
      </c>
      <c r="D4046" s="38" t="s">
        <v>192</v>
      </c>
      <c r="E4046" s="38" t="s">
        <v>10515</v>
      </c>
      <c r="F4046" s="38" t="s">
        <v>13257</v>
      </c>
      <c r="G4046" s="221" t="s">
        <v>10516</v>
      </c>
      <c r="H4046" s="38" t="s">
        <v>14615</v>
      </c>
      <c r="I4046" s="221">
        <v>4.6135000000000002</v>
      </c>
      <c r="J4046" s="212" t="s">
        <v>17850</v>
      </c>
      <c r="K4046" s="53"/>
    </row>
    <row r="4047" spans="1:11" ht="31.2">
      <c r="A4047" s="53">
        <v>2513</v>
      </c>
      <c r="B4047" s="53">
        <v>1252</v>
      </c>
      <c r="C4047" s="38" t="s">
        <v>11853</v>
      </c>
      <c r="D4047" s="38" t="s">
        <v>192</v>
      </c>
      <c r="E4047" s="38" t="s">
        <v>10515</v>
      </c>
      <c r="F4047" s="38" t="s">
        <v>13257</v>
      </c>
      <c r="G4047" s="221" t="s">
        <v>10516</v>
      </c>
      <c r="H4047" s="38" t="s">
        <v>14616</v>
      </c>
      <c r="I4047" s="221">
        <v>6.1253000000000002</v>
      </c>
      <c r="J4047" s="212" t="s">
        <v>17850</v>
      </c>
      <c r="K4047" s="53"/>
    </row>
    <row r="4048" spans="1:11" ht="31.2">
      <c r="A4048" s="53">
        <v>2514</v>
      </c>
      <c r="B4048" s="53">
        <v>1253</v>
      </c>
      <c r="C4048" s="38" t="s">
        <v>11853</v>
      </c>
      <c r="D4048" s="38" t="s">
        <v>192</v>
      </c>
      <c r="E4048" s="38" t="s">
        <v>10515</v>
      </c>
      <c r="F4048" s="38" t="s">
        <v>13255</v>
      </c>
      <c r="G4048" s="221" t="s">
        <v>10516</v>
      </c>
      <c r="H4048" s="38" t="s">
        <v>14617</v>
      </c>
      <c r="I4048" s="221">
        <v>5.56</v>
      </c>
      <c r="J4048" s="212" t="s">
        <v>17850</v>
      </c>
      <c r="K4048" s="53"/>
    </row>
    <row r="4049" spans="1:11" ht="31.2">
      <c r="A4049" s="53">
        <v>2515</v>
      </c>
      <c r="B4049" s="53">
        <v>1254</v>
      </c>
      <c r="C4049" s="38" t="s">
        <v>11853</v>
      </c>
      <c r="D4049" s="38" t="s">
        <v>192</v>
      </c>
      <c r="E4049" s="38" t="s">
        <v>10515</v>
      </c>
      <c r="F4049" s="38" t="s">
        <v>13256</v>
      </c>
      <c r="G4049" s="221" t="s">
        <v>10516</v>
      </c>
      <c r="H4049" s="38" t="s">
        <v>14618</v>
      </c>
      <c r="I4049" s="221">
        <v>4.5136000000000003</v>
      </c>
      <c r="J4049" s="212" t="s">
        <v>17850</v>
      </c>
      <c r="K4049" s="53"/>
    </row>
    <row r="4050" spans="1:11" ht="31.2">
      <c r="A4050" s="53">
        <v>2516</v>
      </c>
      <c r="B4050" s="53">
        <v>1255</v>
      </c>
      <c r="C4050" s="38" t="s">
        <v>11850</v>
      </c>
      <c r="D4050" s="38" t="s">
        <v>162</v>
      </c>
      <c r="E4050" s="38" t="s">
        <v>10515</v>
      </c>
      <c r="F4050" s="38" t="s">
        <v>11873</v>
      </c>
      <c r="G4050" s="221" t="s">
        <v>10516</v>
      </c>
      <c r="H4050" s="38" t="s">
        <v>14619</v>
      </c>
      <c r="I4050" s="221">
        <v>0.79</v>
      </c>
      <c r="J4050" s="212" t="s">
        <v>17850</v>
      </c>
      <c r="K4050" s="53"/>
    </row>
    <row r="4051" spans="1:11" ht="31.2">
      <c r="A4051" s="53">
        <v>2517</v>
      </c>
      <c r="B4051" s="53">
        <v>1256</v>
      </c>
      <c r="C4051" s="38" t="s">
        <v>11853</v>
      </c>
      <c r="D4051" s="38" t="s">
        <v>192</v>
      </c>
      <c r="E4051" s="38" t="s">
        <v>10515</v>
      </c>
      <c r="F4051" s="38" t="s">
        <v>13255</v>
      </c>
      <c r="G4051" s="221" t="s">
        <v>10516</v>
      </c>
      <c r="H4051" s="38" t="s">
        <v>14620</v>
      </c>
      <c r="I4051" s="221">
        <v>2.7831000000000001</v>
      </c>
      <c r="J4051" s="212" t="s">
        <v>17850</v>
      </c>
      <c r="K4051" s="53"/>
    </row>
    <row r="4052" spans="1:11" ht="31.2">
      <c r="A4052" s="53">
        <v>2518</v>
      </c>
      <c r="B4052" s="53">
        <v>1257</v>
      </c>
      <c r="C4052" s="38" t="s">
        <v>11853</v>
      </c>
      <c r="D4052" s="38" t="s">
        <v>192</v>
      </c>
      <c r="E4052" s="38" t="s">
        <v>10515</v>
      </c>
      <c r="F4052" s="38" t="s">
        <v>13256</v>
      </c>
      <c r="G4052" s="221" t="s">
        <v>10516</v>
      </c>
      <c r="H4052" s="38" t="s">
        <v>14621</v>
      </c>
      <c r="I4052" s="221">
        <v>0.58150000000000002</v>
      </c>
      <c r="J4052" s="212" t="s">
        <v>17850</v>
      </c>
      <c r="K4052" s="53"/>
    </row>
    <row r="4053" spans="1:11" ht="31.2">
      <c r="A4053" s="53">
        <v>2519</v>
      </c>
      <c r="B4053" s="53">
        <v>1258</v>
      </c>
      <c r="C4053" s="38" t="s">
        <v>11853</v>
      </c>
      <c r="D4053" s="38" t="s">
        <v>192</v>
      </c>
      <c r="E4053" s="38" t="s">
        <v>10515</v>
      </c>
      <c r="F4053" s="38" t="s">
        <v>13256</v>
      </c>
      <c r="G4053" s="221" t="s">
        <v>10516</v>
      </c>
      <c r="H4053" s="38" t="s">
        <v>14622</v>
      </c>
      <c r="I4053" s="221">
        <v>4.6616</v>
      </c>
      <c r="J4053" s="212" t="s">
        <v>17850</v>
      </c>
      <c r="K4053" s="53"/>
    </row>
    <row r="4054" spans="1:11" ht="31.2">
      <c r="A4054" s="53">
        <v>2520</v>
      </c>
      <c r="B4054" s="53">
        <v>1259</v>
      </c>
      <c r="C4054" s="38" t="s">
        <v>11853</v>
      </c>
      <c r="D4054" s="38" t="s">
        <v>192</v>
      </c>
      <c r="E4054" s="38" t="s">
        <v>10515</v>
      </c>
      <c r="F4054" s="38" t="s">
        <v>13256</v>
      </c>
      <c r="G4054" s="221" t="s">
        <v>10516</v>
      </c>
      <c r="H4054" s="38" t="s">
        <v>14623</v>
      </c>
      <c r="I4054" s="221">
        <v>4.66</v>
      </c>
      <c r="J4054" s="212" t="s">
        <v>17850</v>
      </c>
      <c r="K4054" s="53"/>
    </row>
    <row r="4055" spans="1:11" ht="31.2">
      <c r="A4055" s="53">
        <v>2521</v>
      </c>
      <c r="B4055" s="53">
        <v>1260</v>
      </c>
      <c r="C4055" s="38" t="s">
        <v>11850</v>
      </c>
      <c r="D4055" s="38" t="s">
        <v>162</v>
      </c>
      <c r="E4055" s="38" t="s">
        <v>10515</v>
      </c>
      <c r="F4055" s="38" t="s">
        <v>11873</v>
      </c>
      <c r="G4055" s="221" t="s">
        <v>10516</v>
      </c>
      <c r="H4055" s="38" t="s">
        <v>14624</v>
      </c>
      <c r="I4055" s="221">
        <v>7.2838000000000003</v>
      </c>
      <c r="J4055" s="212" t="s">
        <v>17850</v>
      </c>
      <c r="K4055" s="53"/>
    </row>
    <row r="4056" spans="1:11" ht="31.2">
      <c r="A4056" s="53">
        <v>2522</v>
      </c>
      <c r="B4056" s="53">
        <v>1261</v>
      </c>
      <c r="C4056" s="38" t="s">
        <v>11853</v>
      </c>
      <c r="D4056" s="38" t="s">
        <v>192</v>
      </c>
      <c r="E4056" s="38" t="s">
        <v>10515</v>
      </c>
      <c r="F4056" s="38" t="s">
        <v>13257</v>
      </c>
      <c r="G4056" s="221" t="s">
        <v>10516</v>
      </c>
      <c r="H4056" s="38" t="s">
        <v>14625</v>
      </c>
      <c r="I4056" s="221">
        <v>3.2128000000000001</v>
      </c>
      <c r="J4056" s="212" t="s">
        <v>17850</v>
      </c>
      <c r="K4056" s="53"/>
    </row>
    <row r="4057" spans="1:11" ht="31.2">
      <c r="A4057" s="53">
        <v>2523</v>
      </c>
      <c r="B4057" s="53">
        <v>1262</v>
      </c>
      <c r="C4057" s="38" t="s">
        <v>11850</v>
      </c>
      <c r="D4057" s="38" t="s">
        <v>160</v>
      </c>
      <c r="E4057" s="38" t="s">
        <v>10515</v>
      </c>
      <c r="F4057" s="38" t="s">
        <v>13320</v>
      </c>
      <c r="G4057" s="221" t="s">
        <v>10516</v>
      </c>
      <c r="H4057" s="38" t="s">
        <v>14626</v>
      </c>
      <c r="I4057" s="221">
        <v>10.2957</v>
      </c>
      <c r="J4057" s="212" t="s">
        <v>17850</v>
      </c>
      <c r="K4057" s="53"/>
    </row>
    <row r="4058" spans="1:11" ht="31.2">
      <c r="A4058" s="53">
        <v>2524</v>
      </c>
      <c r="B4058" s="53">
        <v>1263</v>
      </c>
      <c r="C4058" s="38" t="s">
        <v>11853</v>
      </c>
      <c r="D4058" s="38" t="s">
        <v>192</v>
      </c>
      <c r="E4058" s="38" t="s">
        <v>10515</v>
      </c>
      <c r="F4058" s="38" t="s">
        <v>13257</v>
      </c>
      <c r="G4058" s="221" t="s">
        <v>10516</v>
      </c>
      <c r="H4058" s="38" t="s">
        <v>14627</v>
      </c>
      <c r="I4058" s="221">
        <v>7.7706999999999997</v>
      </c>
      <c r="J4058" s="212" t="s">
        <v>17850</v>
      </c>
      <c r="K4058" s="53"/>
    </row>
    <row r="4059" spans="1:11" ht="31.2">
      <c r="A4059" s="53">
        <v>2525</v>
      </c>
      <c r="B4059" s="53">
        <v>1264</v>
      </c>
      <c r="C4059" s="38" t="s">
        <v>11850</v>
      </c>
      <c r="D4059" s="38" t="s">
        <v>162</v>
      </c>
      <c r="E4059" s="38" t="s">
        <v>10515</v>
      </c>
      <c r="F4059" s="38" t="s">
        <v>11873</v>
      </c>
      <c r="G4059" s="221" t="s">
        <v>10516</v>
      </c>
      <c r="H4059" s="38" t="s">
        <v>14628</v>
      </c>
      <c r="I4059" s="221">
        <v>7.8906000000000001</v>
      </c>
      <c r="J4059" s="212" t="s">
        <v>17850</v>
      </c>
      <c r="K4059" s="53"/>
    </row>
    <row r="4060" spans="1:11" ht="31.2">
      <c r="A4060" s="53">
        <v>2526</v>
      </c>
      <c r="B4060" s="53">
        <v>1265</v>
      </c>
      <c r="C4060" s="38" t="s">
        <v>11853</v>
      </c>
      <c r="D4060" s="38" t="s">
        <v>192</v>
      </c>
      <c r="E4060" s="38" t="s">
        <v>10515</v>
      </c>
      <c r="F4060" s="38" t="s">
        <v>13255</v>
      </c>
      <c r="G4060" s="221" t="s">
        <v>10516</v>
      </c>
      <c r="H4060" s="38" t="s">
        <v>14629</v>
      </c>
      <c r="I4060" s="221">
        <v>6.01</v>
      </c>
      <c r="J4060" s="212" t="s">
        <v>17850</v>
      </c>
      <c r="K4060" s="53"/>
    </row>
    <row r="4061" spans="1:11" ht="31.2">
      <c r="A4061" s="53">
        <v>2527</v>
      </c>
      <c r="B4061" s="53">
        <v>1266</v>
      </c>
      <c r="C4061" s="38" t="s">
        <v>11853</v>
      </c>
      <c r="D4061" s="38" t="s">
        <v>192</v>
      </c>
      <c r="E4061" s="38" t="s">
        <v>10515</v>
      </c>
      <c r="F4061" s="38" t="s">
        <v>13257</v>
      </c>
      <c r="G4061" s="221" t="s">
        <v>10516</v>
      </c>
      <c r="H4061" s="38" t="s">
        <v>14630</v>
      </c>
      <c r="I4061" s="221">
        <v>6.0625999999999998</v>
      </c>
      <c r="J4061" s="212" t="s">
        <v>17850</v>
      </c>
      <c r="K4061" s="53"/>
    </row>
    <row r="4062" spans="1:11" ht="31.2">
      <c r="A4062" s="53">
        <v>2528</v>
      </c>
      <c r="B4062" s="53">
        <v>1267</v>
      </c>
      <c r="C4062" s="38" t="s">
        <v>11853</v>
      </c>
      <c r="D4062" s="38" t="s">
        <v>192</v>
      </c>
      <c r="E4062" s="38" t="s">
        <v>10515</v>
      </c>
      <c r="F4062" s="38" t="s">
        <v>13257</v>
      </c>
      <c r="G4062" s="221" t="s">
        <v>10516</v>
      </c>
      <c r="H4062" s="38" t="s">
        <v>14631</v>
      </c>
      <c r="I4062" s="221">
        <v>7.7308000000000003</v>
      </c>
      <c r="J4062" s="212" t="s">
        <v>17850</v>
      </c>
      <c r="K4062" s="53"/>
    </row>
    <row r="4063" spans="1:11" ht="31.2">
      <c r="A4063" s="53">
        <v>2529</v>
      </c>
      <c r="B4063" s="53">
        <v>1268</v>
      </c>
      <c r="C4063" s="38" t="s">
        <v>11853</v>
      </c>
      <c r="D4063" s="38" t="s">
        <v>192</v>
      </c>
      <c r="E4063" s="38" t="s">
        <v>13244</v>
      </c>
      <c r="F4063" s="38" t="s">
        <v>13257</v>
      </c>
      <c r="G4063" s="221" t="s">
        <v>10516</v>
      </c>
      <c r="H4063" s="38" t="s">
        <v>14632</v>
      </c>
      <c r="I4063" s="221">
        <v>6.0998000000000001</v>
      </c>
      <c r="J4063" s="212" t="s">
        <v>17850</v>
      </c>
      <c r="K4063" s="53"/>
    </row>
    <row r="4064" spans="1:11" ht="31.2">
      <c r="A4064" s="53">
        <v>2530</v>
      </c>
      <c r="B4064" s="53">
        <v>1269</v>
      </c>
      <c r="C4064" s="38" t="s">
        <v>11853</v>
      </c>
      <c r="D4064" s="38" t="s">
        <v>192</v>
      </c>
      <c r="E4064" s="38" t="s">
        <v>10515</v>
      </c>
      <c r="F4064" s="38" t="s">
        <v>13256</v>
      </c>
      <c r="G4064" s="221" t="s">
        <v>10516</v>
      </c>
      <c r="H4064" s="38" t="s">
        <v>14633</v>
      </c>
      <c r="I4064" s="221">
        <v>4.5782999999999996</v>
      </c>
      <c r="J4064" s="212" t="s">
        <v>17850</v>
      </c>
      <c r="K4064" s="53"/>
    </row>
    <row r="4065" spans="1:11" ht="31.2">
      <c r="A4065" s="53">
        <v>2531</v>
      </c>
      <c r="B4065" s="53">
        <v>1270</v>
      </c>
      <c r="C4065" s="38" t="s">
        <v>11853</v>
      </c>
      <c r="D4065" s="38" t="s">
        <v>192</v>
      </c>
      <c r="E4065" s="38" t="s">
        <v>10515</v>
      </c>
      <c r="F4065" s="38" t="s">
        <v>13257</v>
      </c>
      <c r="G4065" s="221" t="s">
        <v>10516</v>
      </c>
      <c r="H4065" s="38" t="s">
        <v>14634</v>
      </c>
      <c r="I4065" s="221">
        <v>4.1043000000000003</v>
      </c>
      <c r="J4065" s="212" t="s">
        <v>17850</v>
      </c>
      <c r="K4065" s="53"/>
    </row>
    <row r="4066" spans="1:11" ht="31.2">
      <c r="A4066" s="53">
        <v>2532</v>
      </c>
      <c r="B4066" s="53">
        <v>1271</v>
      </c>
      <c r="C4066" s="38" t="s">
        <v>11853</v>
      </c>
      <c r="D4066" s="38" t="s">
        <v>192</v>
      </c>
      <c r="E4066" s="38" t="s">
        <v>10515</v>
      </c>
      <c r="F4066" s="38" t="s">
        <v>13256</v>
      </c>
      <c r="G4066" s="221" t="s">
        <v>10516</v>
      </c>
      <c r="H4066" s="38" t="s">
        <v>14636</v>
      </c>
      <c r="I4066" s="221">
        <v>4.4775999999999998</v>
      </c>
      <c r="J4066" s="212" t="s">
        <v>17850</v>
      </c>
      <c r="K4066" s="53"/>
    </row>
    <row r="4067" spans="1:11" ht="31.2">
      <c r="A4067" s="53">
        <v>2533</v>
      </c>
      <c r="B4067" s="53">
        <v>1272</v>
      </c>
      <c r="C4067" s="38" t="s">
        <v>11850</v>
      </c>
      <c r="D4067" s="38" t="s">
        <v>160</v>
      </c>
      <c r="E4067" s="38" t="s">
        <v>10518</v>
      </c>
      <c r="F4067" s="38" t="s">
        <v>13321</v>
      </c>
      <c r="G4067" s="221" t="s">
        <v>10516</v>
      </c>
      <c r="H4067" s="38" t="s">
        <v>14637</v>
      </c>
      <c r="I4067" s="221">
        <v>1.9317</v>
      </c>
      <c r="J4067" s="212" t="s">
        <v>17850</v>
      </c>
      <c r="K4067" s="53"/>
    </row>
    <row r="4068" spans="1:11" ht="31.2">
      <c r="A4068" s="53">
        <v>2534</v>
      </c>
      <c r="B4068" s="53">
        <v>1273</v>
      </c>
      <c r="C4068" s="38" t="s">
        <v>11850</v>
      </c>
      <c r="D4068" s="38" t="s">
        <v>162</v>
      </c>
      <c r="E4068" s="38" t="s">
        <v>10515</v>
      </c>
      <c r="F4068" s="38" t="s">
        <v>11873</v>
      </c>
      <c r="G4068" s="221" t="s">
        <v>10516</v>
      </c>
      <c r="H4068" s="38" t="s">
        <v>14638</v>
      </c>
      <c r="I4068" s="221">
        <v>0.82320000000000004</v>
      </c>
      <c r="J4068" s="212" t="s">
        <v>17850</v>
      </c>
      <c r="K4068" s="53"/>
    </row>
    <row r="4069" spans="1:11" ht="31.2">
      <c r="A4069" s="53">
        <v>2535</v>
      </c>
      <c r="B4069" s="53">
        <v>1274</v>
      </c>
      <c r="C4069" s="38" t="s">
        <v>11850</v>
      </c>
      <c r="D4069" s="38" t="s">
        <v>162</v>
      </c>
      <c r="E4069" s="38" t="s">
        <v>10515</v>
      </c>
      <c r="F4069" s="38" t="s">
        <v>11873</v>
      </c>
      <c r="G4069" s="221" t="s">
        <v>10516</v>
      </c>
      <c r="H4069" s="38" t="s">
        <v>14639</v>
      </c>
      <c r="I4069" s="221">
        <v>5.0030000000000001</v>
      </c>
      <c r="J4069" s="212" t="s">
        <v>17850</v>
      </c>
      <c r="K4069" s="53"/>
    </row>
    <row r="4070" spans="1:11" ht="31.2">
      <c r="A4070" s="53">
        <v>2536</v>
      </c>
      <c r="B4070" s="53">
        <v>1275</v>
      </c>
      <c r="C4070" s="38" t="s">
        <v>11853</v>
      </c>
      <c r="D4070" s="38" t="s">
        <v>192</v>
      </c>
      <c r="E4070" s="38" t="s">
        <v>10515</v>
      </c>
      <c r="F4070" s="38" t="s">
        <v>13257</v>
      </c>
      <c r="G4070" s="221" t="s">
        <v>10516</v>
      </c>
      <c r="H4070" s="38" t="s">
        <v>14640</v>
      </c>
      <c r="I4070" s="221">
        <v>7.1010999999999997</v>
      </c>
      <c r="J4070" s="212" t="s">
        <v>17850</v>
      </c>
      <c r="K4070" s="53"/>
    </row>
    <row r="4071" spans="1:11" ht="31.2">
      <c r="A4071" s="53">
        <v>2537</v>
      </c>
      <c r="B4071" s="53">
        <v>1276</v>
      </c>
      <c r="C4071" s="38" t="s">
        <v>11850</v>
      </c>
      <c r="D4071" s="38" t="s">
        <v>162</v>
      </c>
      <c r="E4071" s="38" t="s">
        <v>10515</v>
      </c>
      <c r="F4071" s="38" t="s">
        <v>11873</v>
      </c>
      <c r="G4071" s="221" t="s">
        <v>10516</v>
      </c>
      <c r="H4071" s="38" t="s">
        <v>14641</v>
      </c>
      <c r="I4071" s="221">
        <v>0.75600000000000001</v>
      </c>
      <c r="J4071" s="212" t="s">
        <v>17850</v>
      </c>
      <c r="K4071" s="53"/>
    </row>
    <row r="4072" spans="1:11" ht="31.2">
      <c r="A4072" s="53">
        <v>2538</v>
      </c>
      <c r="B4072" s="53">
        <v>1277</v>
      </c>
      <c r="C4072" s="38" t="s">
        <v>11850</v>
      </c>
      <c r="D4072" s="38" t="s">
        <v>162</v>
      </c>
      <c r="E4072" s="38" t="s">
        <v>10515</v>
      </c>
      <c r="F4072" s="38" t="s">
        <v>11873</v>
      </c>
      <c r="G4072" s="221" t="s">
        <v>10516</v>
      </c>
      <c r="H4072" s="38" t="s">
        <v>14642</v>
      </c>
      <c r="I4072" s="221">
        <v>6.9819000000000004</v>
      </c>
      <c r="J4072" s="212" t="s">
        <v>17850</v>
      </c>
      <c r="K4072" s="53"/>
    </row>
    <row r="4073" spans="1:11" ht="31.2">
      <c r="A4073" s="53">
        <v>2539</v>
      </c>
      <c r="B4073" s="53">
        <v>1278</v>
      </c>
      <c r="C4073" s="38" t="s">
        <v>11850</v>
      </c>
      <c r="D4073" s="38" t="s">
        <v>160</v>
      </c>
      <c r="E4073" s="38" t="s">
        <v>10515</v>
      </c>
      <c r="F4073" s="38" t="s">
        <v>13322</v>
      </c>
      <c r="G4073" s="221" t="s">
        <v>10516</v>
      </c>
      <c r="H4073" s="38" t="s">
        <v>14643</v>
      </c>
      <c r="I4073" s="221">
        <v>8.3185000000000002</v>
      </c>
      <c r="J4073" s="212" t="s">
        <v>17850</v>
      </c>
      <c r="K4073" s="53"/>
    </row>
    <row r="4074" spans="1:11" ht="46.8">
      <c r="A4074" s="53">
        <v>2540</v>
      </c>
      <c r="B4074" s="53">
        <v>1279</v>
      </c>
      <c r="C4074" s="38" t="s">
        <v>11853</v>
      </c>
      <c r="D4074" s="38" t="s">
        <v>188</v>
      </c>
      <c r="E4074" s="38" t="s">
        <v>10515</v>
      </c>
      <c r="F4074" s="38" t="s">
        <v>13259</v>
      </c>
      <c r="G4074" s="221" t="s">
        <v>10516</v>
      </c>
      <c r="H4074" s="38" t="s">
        <v>14644</v>
      </c>
      <c r="I4074" s="221">
        <v>6.2567000000000004</v>
      </c>
      <c r="J4074" s="212" t="s">
        <v>17850</v>
      </c>
      <c r="K4074" s="53"/>
    </row>
    <row r="4075" spans="1:11" ht="31.2">
      <c r="A4075" s="53">
        <v>2541</v>
      </c>
      <c r="B4075" s="53">
        <v>1280</v>
      </c>
      <c r="C4075" s="38" t="s">
        <v>11853</v>
      </c>
      <c r="D4075" s="38" t="s">
        <v>192</v>
      </c>
      <c r="E4075" s="38" t="s">
        <v>10515</v>
      </c>
      <c r="F4075" s="38" t="s">
        <v>13256</v>
      </c>
      <c r="G4075" s="221" t="s">
        <v>10516</v>
      </c>
      <c r="H4075" s="38" t="s">
        <v>14645</v>
      </c>
      <c r="I4075" s="221">
        <v>4.5999999999999996</v>
      </c>
      <c r="J4075" s="212" t="s">
        <v>17850</v>
      </c>
      <c r="K4075" s="53"/>
    </row>
    <row r="4076" spans="1:11" ht="31.2">
      <c r="A4076" s="53">
        <v>2542</v>
      </c>
      <c r="B4076" s="53">
        <v>1281</v>
      </c>
      <c r="C4076" s="38" t="s">
        <v>11853</v>
      </c>
      <c r="D4076" s="38" t="s">
        <v>192</v>
      </c>
      <c r="E4076" s="38" t="s">
        <v>10515</v>
      </c>
      <c r="F4076" s="38" t="s">
        <v>13257</v>
      </c>
      <c r="G4076" s="221" t="s">
        <v>10516</v>
      </c>
      <c r="H4076" s="38" t="s">
        <v>14646</v>
      </c>
      <c r="I4076" s="221">
        <v>1.7148000000000001</v>
      </c>
      <c r="J4076" s="212" t="s">
        <v>17850</v>
      </c>
      <c r="K4076" s="53"/>
    </row>
    <row r="4077" spans="1:11" ht="31.2">
      <c r="A4077" s="53">
        <v>2543</v>
      </c>
      <c r="B4077" s="53">
        <v>1282</v>
      </c>
      <c r="C4077" s="38" t="s">
        <v>11850</v>
      </c>
      <c r="D4077" s="38" t="s">
        <v>162</v>
      </c>
      <c r="E4077" s="38" t="s">
        <v>10515</v>
      </c>
      <c r="F4077" s="38" t="s">
        <v>11873</v>
      </c>
      <c r="G4077" s="221" t="s">
        <v>10516</v>
      </c>
      <c r="H4077" s="38" t="s">
        <v>14647</v>
      </c>
      <c r="I4077" s="221">
        <v>0.79</v>
      </c>
      <c r="J4077" s="212" t="s">
        <v>17850</v>
      </c>
      <c r="K4077" s="53"/>
    </row>
    <row r="4078" spans="1:11" ht="31.2">
      <c r="A4078" s="53">
        <v>2544</v>
      </c>
      <c r="B4078" s="53">
        <v>1283</v>
      </c>
      <c r="C4078" s="38" t="s">
        <v>11853</v>
      </c>
      <c r="D4078" s="38" t="s">
        <v>192</v>
      </c>
      <c r="E4078" s="38" t="s">
        <v>10515</v>
      </c>
      <c r="F4078" s="38" t="s">
        <v>13257</v>
      </c>
      <c r="G4078" s="221" t="s">
        <v>10516</v>
      </c>
      <c r="H4078" s="38" t="s">
        <v>14648</v>
      </c>
      <c r="I4078" s="221">
        <v>3.5503999999999998</v>
      </c>
      <c r="J4078" s="212" t="s">
        <v>17850</v>
      </c>
      <c r="K4078" s="53"/>
    </row>
    <row r="4079" spans="1:11" ht="31.2">
      <c r="A4079" s="53">
        <v>2545</v>
      </c>
      <c r="B4079" s="53">
        <v>1284</v>
      </c>
      <c r="C4079" s="38" t="s">
        <v>11850</v>
      </c>
      <c r="D4079" s="38" t="s">
        <v>160</v>
      </c>
      <c r="E4079" s="38" t="s">
        <v>10518</v>
      </c>
      <c r="F4079" s="38" t="s">
        <v>13284</v>
      </c>
      <c r="G4079" s="221" t="s">
        <v>10516</v>
      </c>
      <c r="H4079" s="38" t="s">
        <v>14649</v>
      </c>
      <c r="I4079" s="221">
        <v>1.7369000000000001</v>
      </c>
      <c r="J4079" s="212" t="s">
        <v>17850</v>
      </c>
      <c r="K4079" s="53"/>
    </row>
    <row r="4080" spans="1:11" ht="31.2">
      <c r="A4080" s="53">
        <v>2546</v>
      </c>
      <c r="B4080" s="53">
        <v>1285</v>
      </c>
      <c r="C4080" s="38" t="s">
        <v>11853</v>
      </c>
      <c r="D4080" s="38" t="s">
        <v>192</v>
      </c>
      <c r="E4080" s="38" t="s">
        <v>10515</v>
      </c>
      <c r="F4080" s="38" t="s">
        <v>13256</v>
      </c>
      <c r="G4080" s="221" t="s">
        <v>10516</v>
      </c>
      <c r="H4080" s="38" t="s">
        <v>14650</v>
      </c>
      <c r="I4080" s="221">
        <v>3.7593999999999999</v>
      </c>
      <c r="J4080" s="212" t="s">
        <v>17850</v>
      </c>
      <c r="K4080" s="53"/>
    </row>
    <row r="4081" spans="1:11" ht="31.2">
      <c r="A4081" s="53">
        <v>2547</v>
      </c>
      <c r="B4081" s="53">
        <v>1286</v>
      </c>
      <c r="C4081" s="38" t="s">
        <v>11853</v>
      </c>
      <c r="D4081" s="38" t="s">
        <v>192</v>
      </c>
      <c r="E4081" s="38" t="s">
        <v>10515</v>
      </c>
      <c r="F4081" s="38" t="s">
        <v>13257</v>
      </c>
      <c r="G4081" s="221" t="s">
        <v>10516</v>
      </c>
      <c r="H4081" s="38" t="s">
        <v>14651</v>
      </c>
      <c r="I4081" s="221">
        <v>2.9196</v>
      </c>
      <c r="J4081" s="212" t="s">
        <v>17850</v>
      </c>
      <c r="K4081" s="53"/>
    </row>
    <row r="4082" spans="1:11" ht="31.2">
      <c r="A4082" s="53">
        <v>2548</v>
      </c>
      <c r="B4082" s="53">
        <v>1287</v>
      </c>
      <c r="C4082" s="38" t="s">
        <v>11850</v>
      </c>
      <c r="D4082" s="38" t="s">
        <v>162</v>
      </c>
      <c r="E4082" s="38" t="s">
        <v>10515</v>
      </c>
      <c r="F4082" s="38" t="s">
        <v>11873</v>
      </c>
      <c r="G4082" s="221" t="s">
        <v>10516</v>
      </c>
      <c r="H4082" s="38" t="s">
        <v>14652</v>
      </c>
      <c r="I4082" s="221">
        <v>8.1327999999999996</v>
      </c>
      <c r="J4082" s="212" t="s">
        <v>17850</v>
      </c>
      <c r="K4082" s="53"/>
    </row>
    <row r="4083" spans="1:11" ht="46.8">
      <c r="A4083" s="53">
        <v>2549</v>
      </c>
      <c r="B4083" s="53">
        <v>1288</v>
      </c>
      <c r="C4083" s="38" t="s">
        <v>11853</v>
      </c>
      <c r="D4083" s="38" t="s">
        <v>188</v>
      </c>
      <c r="E4083" s="38" t="s">
        <v>10518</v>
      </c>
      <c r="F4083" s="38" t="s">
        <v>13259</v>
      </c>
      <c r="G4083" s="221" t="s">
        <v>10516</v>
      </c>
      <c r="H4083" s="38" t="s">
        <v>14653</v>
      </c>
      <c r="I4083" s="221">
        <v>2</v>
      </c>
      <c r="J4083" s="212" t="s">
        <v>17850</v>
      </c>
      <c r="K4083" s="53"/>
    </row>
    <row r="4084" spans="1:11" ht="31.2">
      <c r="A4084" s="53">
        <v>2550</v>
      </c>
      <c r="B4084" s="53">
        <v>1289</v>
      </c>
      <c r="C4084" s="38" t="s">
        <v>11853</v>
      </c>
      <c r="D4084" s="38" t="s">
        <v>192</v>
      </c>
      <c r="E4084" s="38" t="s">
        <v>10515</v>
      </c>
      <c r="F4084" s="38" t="s">
        <v>13257</v>
      </c>
      <c r="G4084" s="221" t="s">
        <v>10516</v>
      </c>
      <c r="H4084" s="38" t="s">
        <v>14654</v>
      </c>
      <c r="I4084" s="221">
        <v>3.1406000000000001</v>
      </c>
      <c r="J4084" s="212" t="s">
        <v>17850</v>
      </c>
      <c r="K4084" s="53"/>
    </row>
    <row r="4085" spans="1:11" ht="31.2">
      <c r="A4085" s="53">
        <v>2551</v>
      </c>
      <c r="B4085" s="53">
        <v>1290</v>
      </c>
      <c r="C4085" s="38" t="s">
        <v>11853</v>
      </c>
      <c r="D4085" s="38" t="s">
        <v>191</v>
      </c>
      <c r="E4085" s="38" t="s">
        <v>10515</v>
      </c>
      <c r="F4085" s="38" t="s">
        <v>13271</v>
      </c>
      <c r="G4085" s="221" t="s">
        <v>10516</v>
      </c>
      <c r="H4085" s="38" t="s">
        <v>14655</v>
      </c>
      <c r="I4085" s="221">
        <v>2.8540000000000001</v>
      </c>
      <c r="J4085" s="212" t="s">
        <v>17850</v>
      </c>
      <c r="K4085" s="53"/>
    </row>
    <row r="4086" spans="1:11" ht="31.2">
      <c r="A4086" s="53">
        <v>2552</v>
      </c>
      <c r="B4086" s="53">
        <v>1291</v>
      </c>
      <c r="C4086" s="38" t="s">
        <v>11850</v>
      </c>
      <c r="D4086" s="38" t="s">
        <v>162</v>
      </c>
      <c r="E4086" s="38" t="s">
        <v>10515</v>
      </c>
      <c r="F4086" s="38" t="s">
        <v>11873</v>
      </c>
      <c r="G4086" s="221" t="s">
        <v>10516</v>
      </c>
      <c r="H4086" s="38" t="s">
        <v>14657</v>
      </c>
      <c r="I4086" s="221">
        <v>1.8966000000000001</v>
      </c>
      <c r="J4086" s="212" t="s">
        <v>17850</v>
      </c>
      <c r="K4086" s="53"/>
    </row>
    <row r="4087" spans="1:11" ht="31.2">
      <c r="A4087" s="53">
        <v>2553</v>
      </c>
      <c r="B4087" s="53">
        <v>1292</v>
      </c>
      <c r="C4087" s="38" t="s">
        <v>11853</v>
      </c>
      <c r="D4087" s="38" t="s">
        <v>192</v>
      </c>
      <c r="E4087" s="38" t="s">
        <v>10515</v>
      </c>
      <c r="F4087" s="38" t="s">
        <v>13256</v>
      </c>
      <c r="G4087" s="221" t="s">
        <v>10516</v>
      </c>
      <c r="H4087" s="38" t="s">
        <v>14658</v>
      </c>
      <c r="I4087" s="221">
        <v>4.6534000000000004</v>
      </c>
      <c r="J4087" s="212" t="s">
        <v>17850</v>
      </c>
      <c r="K4087" s="53"/>
    </row>
    <row r="4088" spans="1:11" ht="31.2">
      <c r="A4088" s="53">
        <v>2554</v>
      </c>
      <c r="B4088" s="53">
        <v>1293</v>
      </c>
      <c r="C4088" s="38" t="s">
        <v>11853</v>
      </c>
      <c r="D4088" s="38" t="s">
        <v>192</v>
      </c>
      <c r="E4088" s="38" t="s">
        <v>10515</v>
      </c>
      <c r="F4088" s="38" t="s">
        <v>13279</v>
      </c>
      <c r="G4088" s="221" t="s">
        <v>10516</v>
      </c>
      <c r="H4088" s="38" t="s">
        <v>14659</v>
      </c>
      <c r="I4088" s="221">
        <v>5.78</v>
      </c>
      <c r="J4088" s="212" t="s">
        <v>17850</v>
      </c>
      <c r="K4088" s="53"/>
    </row>
    <row r="4089" spans="1:11" ht="31.2">
      <c r="A4089" s="53">
        <v>2555</v>
      </c>
      <c r="B4089" s="53">
        <v>1294</v>
      </c>
      <c r="C4089" s="38" t="s">
        <v>11853</v>
      </c>
      <c r="D4089" s="38" t="s">
        <v>191</v>
      </c>
      <c r="E4089" s="38" t="s">
        <v>10515</v>
      </c>
      <c r="F4089" s="38" t="s">
        <v>13258</v>
      </c>
      <c r="G4089" s="221" t="s">
        <v>10516</v>
      </c>
      <c r="H4089" s="38" t="s">
        <v>14660</v>
      </c>
      <c r="I4089" s="221">
        <v>3.5985999999999998</v>
      </c>
      <c r="J4089" s="212" t="s">
        <v>17850</v>
      </c>
      <c r="K4089" s="53"/>
    </row>
    <row r="4090" spans="1:11" ht="31.2">
      <c r="A4090" s="53">
        <v>2556</v>
      </c>
      <c r="B4090" s="53">
        <v>1295</v>
      </c>
      <c r="C4090" s="38" t="s">
        <v>11853</v>
      </c>
      <c r="D4090" s="38" t="s">
        <v>192</v>
      </c>
      <c r="E4090" s="38" t="s">
        <v>10515</v>
      </c>
      <c r="F4090" s="38" t="s">
        <v>13255</v>
      </c>
      <c r="G4090" s="221" t="s">
        <v>10516</v>
      </c>
      <c r="H4090" s="38" t="s">
        <v>14661</v>
      </c>
      <c r="I4090" s="221">
        <v>6.47</v>
      </c>
      <c r="J4090" s="212" t="s">
        <v>17850</v>
      </c>
      <c r="K4090" s="53"/>
    </row>
    <row r="4091" spans="1:11" ht="31.2">
      <c r="A4091" s="53">
        <v>2557</v>
      </c>
      <c r="B4091" s="53">
        <v>1296</v>
      </c>
      <c r="C4091" s="38" t="s">
        <v>11853</v>
      </c>
      <c r="D4091" s="38" t="s">
        <v>192</v>
      </c>
      <c r="E4091" s="38" t="s">
        <v>10515</v>
      </c>
      <c r="F4091" s="38" t="s">
        <v>13257</v>
      </c>
      <c r="G4091" s="221" t="s">
        <v>10516</v>
      </c>
      <c r="H4091" s="38" t="s">
        <v>14662</v>
      </c>
      <c r="I4091" s="221">
        <v>1.8257000000000001</v>
      </c>
      <c r="J4091" s="212" t="s">
        <v>17850</v>
      </c>
      <c r="K4091" s="53"/>
    </row>
    <row r="4092" spans="1:11" ht="31.2">
      <c r="A4092" s="53">
        <v>2558</v>
      </c>
      <c r="B4092" s="53">
        <v>1297</v>
      </c>
      <c r="C4092" s="38" t="s">
        <v>11853</v>
      </c>
      <c r="D4092" s="38" t="s">
        <v>192</v>
      </c>
      <c r="E4092" s="38" t="s">
        <v>10515</v>
      </c>
      <c r="F4092" s="38" t="s">
        <v>13257</v>
      </c>
      <c r="G4092" s="221" t="s">
        <v>10516</v>
      </c>
      <c r="H4092" s="38" t="s">
        <v>14663</v>
      </c>
      <c r="I4092" s="221">
        <v>5.9889999999999999</v>
      </c>
      <c r="J4092" s="212" t="s">
        <v>17850</v>
      </c>
      <c r="K4092" s="53"/>
    </row>
    <row r="4093" spans="1:11" ht="31.2">
      <c r="A4093" s="53">
        <v>2559</v>
      </c>
      <c r="B4093" s="53">
        <v>1298</v>
      </c>
      <c r="C4093" s="38" t="s">
        <v>11853</v>
      </c>
      <c r="D4093" s="38" t="s">
        <v>192</v>
      </c>
      <c r="E4093" s="38" t="s">
        <v>10515</v>
      </c>
      <c r="F4093" s="38" t="s">
        <v>13257</v>
      </c>
      <c r="G4093" s="221" t="s">
        <v>10516</v>
      </c>
      <c r="H4093" s="38" t="s">
        <v>14664</v>
      </c>
      <c r="I4093" s="221">
        <v>6.0401999999999996</v>
      </c>
      <c r="J4093" s="212" t="s">
        <v>17850</v>
      </c>
      <c r="K4093" s="53"/>
    </row>
    <row r="4094" spans="1:11" ht="31.2">
      <c r="A4094" s="53">
        <v>2560</v>
      </c>
      <c r="B4094" s="53">
        <v>1299</v>
      </c>
      <c r="C4094" s="38" t="s">
        <v>11853</v>
      </c>
      <c r="D4094" s="38" t="s">
        <v>192</v>
      </c>
      <c r="E4094" s="38" t="s">
        <v>10515</v>
      </c>
      <c r="F4094" s="38" t="s">
        <v>13257</v>
      </c>
      <c r="G4094" s="221" t="s">
        <v>10516</v>
      </c>
      <c r="H4094" s="38" t="s">
        <v>14665</v>
      </c>
      <c r="I4094" s="221">
        <v>6.4255000000000004</v>
      </c>
      <c r="J4094" s="212" t="s">
        <v>17850</v>
      </c>
      <c r="K4094" s="53"/>
    </row>
    <row r="4095" spans="1:11" ht="31.2">
      <c r="A4095" s="53">
        <v>2561</v>
      </c>
      <c r="B4095" s="53">
        <v>1300</v>
      </c>
      <c r="C4095" s="38" t="s">
        <v>11853</v>
      </c>
      <c r="D4095" s="38" t="s">
        <v>192</v>
      </c>
      <c r="E4095" s="38" t="s">
        <v>10515</v>
      </c>
      <c r="F4095" s="38" t="s">
        <v>13255</v>
      </c>
      <c r="G4095" s="221" t="s">
        <v>10516</v>
      </c>
      <c r="H4095" s="38" t="s">
        <v>14666</v>
      </c>
      <c r="I4095" s="221">
        <v>5.7135999999999996</v>
      </c>
      <c r="J4095" s="212" t="s">
        <v>17850</v>
      </c>
      <c r="K4095" s="53"/>
    </row>
    <row r="4096" spans="1:11" ht="31.2">
      <c r="A4096" s="53">
        <v>2562</v>
      </c>
      <c r="B4096" s="53">
        <v>1301</v>
      </c>
      <c r="C4096" s="38" t="s">
        <v>11853</v>
      </c>
      <c r="D4096" s="38" t="s">
        <v>192</v>
      </c>
      <c r="E4096" s="38" t="s">
        <v>10515</v>
      </c>
      <c r="F4096" s="38" t="s">
        <v>13256</v>
      </c>
      <c r="G4096" s="221" t="s">
        <v>10516</v>
      </c>
      <c r="H4096" s="38" t="s">
        <v>14667</v>
      </c>
      <c r="I4096" s="221">
        <v>1.21</v>
      </c>
      <c r="J4096" s="212" t="s">
        <v>17850</v>
      </c>
      <c r="K4096" s="53"/>
    </row>
    <row r="4097" spans="1:11" ht="31.2">
      <c r="A4097" s="53">
        <v>2563</v>
      </c>
      <c r="B4097" s="53">
        <v>1302</v>
      </c>
      <c r="C4097" s="38" t="s">
        <v>11853</v>
      </c>
      <c r="D4097" s="38" t="s">
        <v>192</v>
      </c>
      <c r="E4097" s="38" t="s">
        <v>10515</v>
      </c>
      <c r="F4097" s="38" t="s">
        <v>13257</v>
      </c>
      <c r="G4097" s="221" t="s">
        <v>10516</v>
      </c>
      <c r="H4097" s="38" t="s">
        <v>14668</v>
      </c>
      <c r="I4097" s="221">
        <v>3.4817</v>
      </c>
      <c r="J4097" s="212" t="s">
        <v>17850</v>
      </c>
      <c r="K4097" s="53"/>
    </row>
    <row r="4098" spans="1:11" ht="31.2">
      <c r="A4098" s="53">
        <v>2564</v>
      </c>
      <c r="B4098" s="53">
        <v>1303</v>
      </c>
      <c r="C4098" s="38" t="s">
        <v>11853</v>
      </c>
      <c r="D4098" s="38" t="s">
        <v>192</v>
      </c>
      <c r="E4098" s="38" t="s">
        <v>10515</v>
      </c>
      <c r="F4098" s="38" t="s">
        <v>13256</v>
      </c>
      <c r="G4098" s="221" t="s">
        <v>10516</v>
      </c>
      <c r="H4098" s="38" t="s">
        <v>14669</v>
      </c>
      <c r="I4098" s="221">
        <v>4.6619000000000002</v>
      </c>
      <c r="J4098" s="212" t="s">
        <v>17850</v>
      </c>
      <c r="K4098" s="53"/>
    </row>
    <row r="4099" spans="1:11" ht="31.2">
      <c r="A4099" s="53">
        <v>2565</v>
      </c>
      <c r="B4099" s="53">
        <v>1304</v>
      </c>
      <c r="C4099" s="38" t="s">
        <v>11853</v>
      </c>
      <c r="D4099" s="38" t="s">
        <v>192</v>
      </c>
      <c r="E4099" s="38" t="s">
        <v>10515</v>
      </c>
      <c r="F4099" s="38" t="s">
        <v>13257</v>
      </c>
      <c r="G4099" s="221" t="s">
        <v>10516</v>
      </c>
      <c r="H4099" s="38" t="s">
        <v>14670</v>
      </c>
      <c r="I4099" s="221">
        <v>7.0247000000000002</v>
      </c>
      <c r="J4099" s="212" t="s">
        <v>17850</v>
      </c>
      <c r="K4099" s="53"/>
    </row>
    <row r="4100" spans="1:11" ht="31.2">
      <c r="A4100" s="53">
        <v>2566</v>
      </c>
      <c r="B4100" s="53">
        <v>1305</v>
      </c>
      <c r="C4100" s="38" t="s">
        <v>11853</v>
      </c>
      <c r="D4100" s="38" t="s">
        <v>192</v>
      </c>
      <c r="E4100" s="38" t="s">
        <v>10515</v>
      </c>
      <c r="F4100" s="38" t="s">
        <v>13257</v>
      </c>
      <c r="G4100" s="221" t="s">
        <v>10516</v>
      </c>
      <c r="H4100" s="38" t="s">
        <v>14671</v>
      </c>
      <c r="I4100" s="221">
        <v>5.2615999999999996</v>
      </c>
      <c r="J4100" s="212" t="s">
        <v>17850</v>
      </c>
      <c r="K4100" s="53"/>
    </row>
    <row r="4101" spans="1:11" ht="31.2">
      <c r="A4101" s="53">
        <v>2567</v>
      </c>
      <c r="B4101" s="53">
        <v>1306</v>
      </c>
      <c r="C4101" s="38" t="s">
        <v>11853</v>
      </c>
      <c r="D4101" s="38" t="s">
        <v>192</v>
      </c>
      <c r="E4101" s="38" t="s">
        <v>10515</v>
      </c>
      <c r="F4101" s="38" t="s">
        <v>13255</v>
      </c>
      <c r="G4101" s="221" t="s">
        <v>10516</v>
      </c>
      <c r="H4101" s="38" t="s">
        <v>14672</v>
      </c>
      <c r="I4101" s="221">
        <v>7.25</v>
      </c>
      <c r="J4101" s="212" t="s">
        <v>17850</v>
      </c>
      <c r="K4101" s="53"/>
    </row>
    <row r="4102" spans="1:11" ht="31.2">
      <c r="A4102" s="53">
        <v>2568</v>
      </c>
      <c r="B4102" s="53">
        <v>1307</v>
      </c>
      <c r="C4102" s="38" t="s">
        <v>11853</v>
      </c>
      <c r="D4102" s="38" t="s">
        <v>192</v>
      </c>
      <c r="E4102" s="38" t="s">
        <v>10515</v>
      </c>
      <c r="F4102" s="38" t="s">
        <v>13257</v>
      </c>
      <c r="G4102" s="221" t="s">
        <v>10516</v>
      </c>
      <c r="H4102" s="38" t="s">
        <v>14673</v>
      </c>
      <c r="I4102" s="221">
        <v>1.214</v>
      </c>
      <c r="J4102" s="212" t="s">
        <v>17850</v>
      </c>
      <c r="K4102" s="53"/>
    </row>
    <row r="4103" spans="1:11" ht="31.2">
      <c r="A4103" s="53">
        <v>2569</v>
      </c>
      <c r="B4103" s="53">
        <v>1308</v>
      </c>
      <c r="C4103" s="38" t="s">
        <v>11853</v>
      </c>
      <c r="D4103" s="38" t="s">
        <v>192</v>
      </c>
      <c r="E4103" s="38" t="s">
        <v>11200</v>
      </c>
      <c r="F4103" s="38" t="s">
        <v>13262</v>
      </c>
      <c r="G4103" s="221" t="s">
        <v>10516</v>
      </c>
      <c r="H4103" s="38" t="s">
        <v>14674</v>
      </c>
      <c r="I4103" s="221">
        <v>4.4546999999999999</v>
      </c>
      <c r="J4103" s="212" t="s">
        <v>17850</v>
      </c>
      <c r="K4103" s="53"/>
    </row>
    <row r="4104" spans="1:11" ht="31.2">
      <c r="A4104" s="53">
        <v>2570</v>
      </c>
      <c r="B4104" s="53">
        <v>1309</v>
      </c>
      <c r="C4104" s="38" t="s">
        <v>11853</v>
      </c>
      <c r="D4104" s="38" t="s">
        <v>192</v>
      </c>
      <c r="E4104" s="38" t="s">
        <v>10515</v>
      </c>
      <c r="F4104" s="38" t="s">
        <v>13257</v>
      </c>
      <c r="G4104" s="221" t="s">
        <v>10516</v>
      </c>
      <c r="H4104" s="38" t="s">
        <v>14675</v>
      </c>
      <c r="I4104" s="221">
        <v>6.0180999999999996</v>
      </c>
      <c r="J4104" s="212" t="s">
        <v>17850</v>
      </c>
      <c r="K4104" s="53"/>
    </row>
    <row r="4105" spans="1:11" ht="31.2">
      <c r="A4105" s="53">
        <v>2571</v>
      </c>
      <c r="B4105" s="53">
        <v>1310</v>
      </c>
      <c r="C4105" s="38" t="s">
        <v>11853</v>
      </c>
      <c r="D4105" s="38" t="s">
        <v>192</v>
      </c>
      <c r="E4105" s="38" t="s">
        <v>10515</v>
      </c>
      <c r="F4105" s="38" t="s">
        <v>13255</v>
      </c>
      <c r="G4105" s="221" t="s">
        <v>10516</v>
      </c>
      <c r="H4105" s="38" t="s">
        <v>14676</v>
      </c>
      <c r="I4105" s="221">
        <v>5.5964999999999998</v>
      </c>
      <c r="J4105" s="212" t="s">
        <v>17850</v>
      </c>
      <c r="K4105" s="53"/>
    </row>
    <row r="4106" spans="1:11" ht="31.2">
      <c r="A4106" s="53">
        <v>2572</v>
      </c>
      <c r="B4106" s="53">
        <v>1311</v>
      </c>
      <c r="C4106" s="38" t="s">
        <v>11853</v>
      </c>
      <c r="D4106" s="38" t="s">
        <v>192</v>
      </c>
      <c r="E4106" s="38" t="s">
        <v>10515</v>
      </c>
      <c r="F4106" s="38" t="s">
        <v>13257</v>
      </c>
      <c r="G4106" s="221" t="s">
        <v>10516</v>
      </c>
      <c r="H4106" s="38" t="s">
        <v>14677</v>
      </c>
      <c r="I4106" s="221">
        <v>5.7534000000000001</v>
      </c>
      <c r="J4106" s="212" t="s">
        <v>17850</v>
      </c>
      <c r="K4106" s="53"/>
    </row>
    <row r="4107" spans="1:11" ht="31.2">
      <c r="A4107" s="53">
        <v>2573</v>
      </c>
      <c r="B4107" s="53">
        <v>1312</v>
      </c>
      <c r="C4107" s="38" t="s">
        <v>11853</v>
      </c>
      <c r="D4107" s="38" t="s">
        <v>192</v>
      </c>
      <c r="E4107" s="38" t="s">
        <v>10515</v>
      </c>
      <c r="F4107" s="38" t="s">
        <v>13255</v>
      </c>
      <c r="G4107" s="221" t="s">
        <v>10516</v>
      </c>
      <c r="H4107" s="38" t="s">
        <v>14678</v>
      </c>
      <c r="I4107" s="221">
        <v>5.56</v>
      </c>
      <c r="J4107" s="212" t="s">
        <v>17850</v>
      </c>
      <c r="K4107" s="53"/>
    </row>
    <row r="4108" spans="1:11" ht="31.2">
      <c r="A4108" s="53">
        <v>2574</v>
      </c>
      <c r="B4108" s="53">
        <v>1313</v>
      </c>
      <c r="C4108" s="38" t="s">
        <v>11853</v>
      </c>
      <c r="D4108" s="38" t="s">
        <v>192</v>
      </c>
      <c r="E4108" s="38" t="s">
        <v>10515</v>
      </c>
      <c r="F4108" s="38" t="s">
        <v>13257</v>
      </c>
      <c r="G4108" s="221" t="s">
        <v>10516</v>
      </c>
      <c r="H4108" s="38" t="s">
        <v>14679</v>
      </c>
      <c r="I4108" s="221">
        <v>6.3285999999999998</v>
      </c>
      <c r="J4108" s="212" t="s">
        <v>17850</v>
      </c>
      <c r="K4108" s="53"/>
    </row>
    <row r="4109" spans="1:11" ht="31.2">
      <c r="A4109" s="53">
        <v>2575</v>
      </c>
      <c r="B4109" s="53">
        <v>1314</v>
      </c>
      <c r="C4109" s="38" t="s">
        <v>11853</v>
      </c>
      <c r="D4109" s="38" t="s">
        <v>192</v>
      </c>
      <c r="E4109" s="38" t="s">
        <v>10515</v>
      </c>
      <c r="F4109" s="38" t="s">
        <v>13256</v>
      </c>
      <c r="G4109" s="221" t="s">
        <v>10516</v>
      </c>
      <c r="H4109" s="38" t="s">
        <v>14680</v>
      </c>
      <c r="I4109" s="221">
        <v>4.6821000000000002</v>
      </c>
      <c r="J4109" s="212" t="s">
        <v>17850</v>
      </c>
      <c r="K4109" s="53"/>
    </row>
    <row r="4110" spans="1:11" ht="31.2">
      <c r="A4110" s="53">
        <v>2576</v>
      </c>
      <c r="B4110" s="53">
        <v>1315</v>
      </c>
      <c r="C4110" s="38" t="s">
        <v>11853</v>
      </c>
      <c r="D4110" s="38" t="s">
        <v>192</v>
      </c>
      <c r="E4110" s="38" t="s">
        <v>10515</v>
      </c>
      <c r="F4110" s="38" t="s">
        <v>13257</v>
      </c>
      <c r="G4110" s="221" t="s">
        <v>10516</v>
      </c>
      <c r="H4110" s="38" t="s">
        <v>14681</v>
      </c>
      <c r="I4110" s="221">
        <v>3.5507</v>
      </c>
      <c r="J4110" s="212" t="s">
        <v>17850</v>
      </c>
      <c r="K4110" s="53"/>
    </row>
    <row r="4111" spans="1:11" ht="31.2">
      <c r="A4111" s="53">
        <v>2577</v>
      </c>
      <c r="B4111" s="53">
        <v>1316</v>
      </c>
      <c r="C4111" s="38" t="s">
        <v>11850</v>
      </c>
      <c r="D4111" s="38" t="s">
        <v>160</v>
      </c>
      <c r="E4111" s="38" t="s">
        <v>10515</v>
      </c>
      <c r="F4111" s="38" t="s">
        <v>13270</v>
      </c>
      <c r="G4111" s="221" t="s">
        <v>10516</v>
      </c>
      <c r="H4111" s="38" t="s">
        <v>14682</v>
      </c>
      <c r="I4111" s="221">
        <v>0.01</v>
      </c>
      <c r="J4111" s="212" t="s">
        <v>17850</v>
      </c>
      <c r="K4111" s="53"/>
    </row>
    <row r="4112" spans="1:11" ht="31.2">
      <c r="A4112" s="53">
        <v>2578</v>
      </c>
      <c r="B4112" s="53">
        <v>1317</v>
      </c>
      <c r="C4112" s="38" t="s">
        <v>11853</v>
      </c>
      <c r="D4112" s="38" t="s">
        <v>192</v>
      </c>
      <c r="E4112" s="38" t="s">
        <v>10515</v>
      </c>
      <c r="F4112" s="38" t="s">
        <v>13257</v>
      </c>
      <c r="G4112" s="221" t="s">
        <v>10516</v>
      </c>
      <c r="H4112" s="38" t="s">
        <v>14683</v>
      </c>
      <c r="I4112" s="221">
        <v>10.239800000000001</v>
      </c>
      <c r="J4112" s="212" t="s">
        <v>17850</v>
      </c>
      <c r="K4112" s="53"/>
    </row>
    <row r="4113" spans="1:11" ht="31.2">
      <c r="A4113" s="53">
        <v>2579</v>
      </c>
      <c r="B4113" s="53">
        <v>1318</v>
      </c>
      <c r="C4113" s="38" t="s">
        <v>11853</v>
      </c>
      <c r="D4113" s="38" t="s">
        <v>192</v>
      </c>
      <c r="E4113" s="38" t="s">
        <v>10515</v>
      </c>
      <c r="F4113" s="38" t="s">
        <v>13256</v>
      </c>
      <c r="G4113" s="221" t="s">
        <v>10516</v>
      </c>
      <c r="H4113" s="38" t="s">
        <v>14684</v>
      </c>
      <c r="I4113" s="221">
        <v>4.6018999999999997</v>
      </c>
      <c r="J4113" s="212" t="s">
        <v>17850</v>
      </c>
      <c r="K4113" s="53"/>
    </row>
    <row r="4114" spans="1:11" ht="31.2">
      <c r="A4114" s="53">
        <v>2580</v>
      </c>
      <c r="B4114" s="53">
        <v>1319</v>
      </c>
      <c r="C4114" s="38" t="s">
        <v>11853</v>
      </c>
      <c r="D4114" s="38" t="s">
        <v>192</v>
      </c>
      <c r="E4114" s="38" t="s">
        <v>10515</v>
      </c>
      <c r="F4114" s="38" t="s">
        <v>13257</v>
      </c>
      <c r="G4114" s="221" t="s">
        <v>10516</v>
      </c>
      <c r="H4114" s="38" t="s">
        <v>14685</v>
      </c>
      <c r="I4114" s="221">
        <v>4.2474999999999996</v>
      </c>
      <c r="J4114" s="212" t="s">
        <v>17850</v>
      </c>
      <c r="K4114" s="53"/>
    </row>
    <row r="4115" spans="1:11" ht="31.2">
      <c r="A4115" s="53">
        <v>2581</v>
      </c>
      <c r="B4115" s="53">
        <v>1320</v>
      </c>
      <c r="C4115" s="38" t="s">
        <v>11853</v>
      </c>
      <c r="D4115" s="38" t="s">
        <v>191</v>
      </c>
      <c r="E4115" s="38" t="s">
        <v>13246</v>
      </c>
      <c r="F4115" s="38" t="s">
        <v>13271</v>
      </c>
      <c r="G4115" s="221" t="s">
        <v>10516</v>
      </c>
      <c r="H4115" s="38" t="s">
        <v>14686</v>
      </c>
      <c r="I4115" s="221">
        <v>0.93</v>
      </c>
      <c r="J4115" s="212" t="s">
        <v>17850</v>
      </c>
      <c r="K4115" s="53"/>
    </row>
    <row r="4116" spans="1:11" ht="31.2">
      <c r="A4116" s="53">
        <v>2582</v>
      </c>
      <c r="B4116" s="53">
        <v>1321</v>
      </c>
      <c r="C4116" s="38" t="s">
        <v>11853</v>
      </c>
      <c r="D4116" s="38" t="s">
        <v>192</v>
      </c>
      <c r="E4116" s="38" t="s">
        <v>10515</v>
      </c>
      <c r="F4116" s="38" t="s">
        <v>13256</v>
      </c>
      <c r="G4116" s="221" t="s">
        <v>10516</v>
      </c>
      <c r="H4116" s="38" t="s">
        <v>14687</v>
      </c>
      <c r="I4116" s="221">
        <v>4.1706000000000003</v>
      </c>
      <c r="J4116" s="212" t="s">
        <v>17850</v>
      </c>
      <c r="K4116" s="53"/>
    </row>
    <row r="4117" spans="1:11" ht="31.2">
      <c r="A4117" s="53">
        <v>2583</v>
      </c>
      <c r="B4117" s="53">
        <v>1322</v>
      </c>
      <c r="C4117" s="38" t="s">
        <v>11853</v>
      </c>
      <c r="D4117" s="38" t="s">
        <v>192</v>
      </c>
      <c r="E4117" s="38" t="s">
        <v>10515</v>
      </c>
      <c r="F4117" s="38" t="s">
        <v>13257</v>
      </c>
      <c r="G4117" s="221" t="s">
        <v>10516</v>
      </c>
      <c r="H4117" s="38" t="s">
        <v>14688</v>
      </c>
      <c r="I4117" s="221">
        <v>6.0270999999999999</v>
      </c>
      <c r="J4117" s="212" t="s">
        <v>17850</v>
      </c>
      <c r="K4117" s="56"/>
    </row>
    <row r="4118" spans="1:11" ht="31.2">
      <c r="A4118" s="53">
        <v>2584</v>
      </c>
      <c r="B4118" s="53">
        <v>1323</v>
      </c>
      <c r="C4118" s="38" t="s">
        <v>11853</v>
      </c>
      <c r="D4118" s="38" t="s">
        <v>192</v>
      </c>
      <c r="E4118" s="38" t="s">
        <v>10515</v>
      </c>
      <c r="F4118" s="38" t="s">
        <v>13257</v>
      </c>
      <c r="G4118" s="221" t="s">
        <v>10516</v>
      </c>
      <c r="H4118" s="38" t="s">
        <v>14689</v>
      </c>
      <c r="I4118" s="221">
        <v>5.1421999999999999</v>
      </c>
      <c r="J4118" s="212" t="s">
        <v>17850</v>
      </c>
      <c r="K4118" s="53"/>
    </row>
    <row r="4119" spans="1:11" ht="31.2">
      <c r="A4119" s="53">
        <v>2585</v>
      </c>
      <c r="B4119" s="53">
        <v>1324</v>
      </c>
      <c r="C4119" s="38" t="s">
        <v>11853</v>
      </c>
      <c r="D4119" s="38" t="s">
        <v>192</v>
      </c>
      <c r="E4119" s="38" t="s">
        <v>10515</v>
      </c>
      <c r="F4119" s="38" t="s">
        <v>13256</v>
      </c>
      <c r="G4119" s="221" t="s">
        <v>10516</v>
      </c>
      <c r="H4119" s="38" t="s">
        <v>14690</v>
      </c>
      <c r="I4119" s="221">
        <v>4.4077999999999999</v>
      </c>
      <c r="J4119" s="212" t="s">
        <v>17850</v>
      </c>
      <c r="K4119" s="53"/>
    </row>
    <row r="4120" spans="1:11" ht="31.2">
      <c r="A4120" s="53">
        <v>2586</v>
      </c>
      <c r="B4120" s="53">
        <v>1325</v>
      </c>
      <c r="C4120" s="38" t="s">
        <v>11853</v>
      </c>
      <c r="D4120" s="38" t="s">
        <v>192</v>
      </c>
      <c r="E4120" s="38" t="s">
        <v>10515</v>
      </c>
      <c r="F4120" s="38" t="s">
        <v>13257</v>
      </c>
      <c r="G4120" s="221" t="s">
        <v>10516</v>
      </c>
      <c r="H4120" s="38" t="s">
        <v>14691</v>
      </c>
      <c r="I4120" s="221">
        <v>5.2915999999999999</v>
      </c>
      <c r="J4120" s="212" t="s">
        <v>17850</v>
      </c>
      <c r="K4120" s="53"/>
    </row>
    <row r="4121" spans="1:11" ht="31.2">
      <c r="A4121" s="53">
        <v>2587</v>
      </c>
      <c r="B4121" s="53">
        <v>1326</v>
      </c>
      <c r="C4121" s="38" t="s">
        <v>11853</v>
      </c>
      <c r="D4121" s="38" t="s">
        <v>192</v>
      </c>
      <c r="E4121" s="38" t="s">
        <v>10515</v>
      </c>
      <c r="F4121" s="38" t="s">
        <v>13257</v>
      </c>
      <c r="G4121" s="221" t="s">
        <v>10516</v>
      </c>
      <c r="H4121" s="38" t="s">
        <v>14692</v>
      </c>
      <c r="I4121" s="221">
        <v>1.3836999999999999</v>
      </c>
      <c r="J4121" s="212" t="s">
        <v>17850</v>
      </c>
      <c r="K4121" s="53"/>
    </row>
    <row r="4122" spans="1:11" ht="31.2">
      <c r="A4122" s="53">
        <v>2588</v>
      </c>
      <c r="B4122" s="53">
        <v>1327</v>
      </c>
      <c r="C4122" s="38" t="s">
        <v>11853</v>
      </c>
      <c r="D4122" s="38" t="s">
        <v>192</v>
      </c>
      <c r="E4122" s="38" t="s">
        <v>10515</v>
      </c>
      <c r="F4122" s="38" t="s">
        <v>13257</v>
      </c>
      <c r="G4122" s="221" t="s">
        <v>10516</v>
      </c>
      <c r="H4122" s="38" t="s">
        <v>14693</v>
      </c>
      <c r="I4122" s="221">
        <v>3.5185</v>
      </c>
      <c r="J4122" s="212" t="s">
        <v>17850</v>
      </c>
      <c r="K4122" s="53"/>
    </row>
    <row r="4123" spans="1:11" ht="31.2">
      <c r="A4123" s="53">
        <v>2589</v>
      </c>
      <c r="B4123" s="53">
        <v>1328</v>
      </c>
      <c r="C4123" s="38" t="s">
        <v>11853</v>
      </c>
      <c r="D4123" s="38" t="s">
        <v>192</v>
      </c>
      <c r="E4123" s="38" t="s">
        <v>10515</v>
      </c>
      <c r="F4123" s="38" t="s">
        <v>13257</v>
      </c>
      <c r="G4123" s="221" t="s">
        <v>10516</v>
      </c>
      <c r="H4123" s="38" t="s">
        <v>14694</v>
      </c>
      <c r="I4123" s="221">
        <v>3.5657999999999999</v>
      </c>
      <c r="J4123" s="212" t="s">
        <v>17850</v>
      </c>
      <c r="K4123" s="53"/>
    </row>
    <row r="4124" spans="1:11" ht="31.2">
      <c r="A4124" s="53">
        <v>2590</v>
      </c>
      <c r="B4124" s="53">
        <v>1329</v>
      </c>
      <c r="C4124" s="38" t="s">
        <v>11850</v>
      </c>
      <c r="D4124" s="38" t="s">
        <v>162</v>
      </c>
      <c r="E4124" s="38" t="s">
        <v>10515</v>
      </c>
      <c r="F4124" s="38" t="s">
        <v>11873</v>
      </c>
      <c r="G4124" s="221" t="s">
        <v>10516</v>
      </c>
      <c r="H4124" s="38" t="s">
        <v>14695</v>
      </c>
      <c r="I4124" s="221">
        <v>8.7253000000000007</v>
      </c>
      <c r="J4124" s="212" t="s">
        <v>17850</v>
      </c>
      <c r="K4124" s="53"/>
    </row>
    <row r="4125" spans="1:11" ht="46.8">
      <c r="A4125" s="53">
        <v>2591</v>
      </c>
      <c r="B4125" s="53">
        <v>1330</v>
      </c>
      <c r="C4125" s="38" t="s">
        <v>11853</v>
      </c>
      <c r="D4125" s="38" t="s">
        <v>188</v>
      </c>
      <c r="E4125" s="38" t="s">
        <v>10515</v>
      </c>
      <c r="F4125" s="38" t="s">
        <v>13259</v>
      </c>
      <c r="G4125" s="221" t="s">
        <v>10516</v>
      </c>
      <c r="H4125" s="38" t="s">
        <v>14696</v>
      </c>
      <c r="I4125" s="221">
        <v>1.9501999999999999</v>
      </c>
      <c r="J4125" s="212" t="s">
        <v>17850</v>
      </c>
      <c r="K4125" s="53"/>
    </row>
    <row r="4126" spans="1:11" ht="31.2">
      <c r="A4126" s="53">
        <v>2592</v>
      </c>
      <c r="B4126" s="53">
        <v>1331</v>
      </c>
      <c r="C4126" s="38" t="s">
        <v>11853</v>
      </c>
      <c r="D4126" s="38" t="s">
        <v>191</v>
      </c>
      <c r="E4126" s="38" t="s">
        <v>10515</v>
      </c>
      <c r="F4126" s="38" t="s">
        <v>13271</v>
      </c>
      <c r="G4126" s="221" t="s">
        <v>10516</v>
      </c>
      <c r="H4126" s="38" t="s">
        <v>14697</v>
      </c>
      <c r="I4126" s="221">
        <v>6.2401</v>
      </c>
      <c r="J4126" s="212" t="s">
        <v>17850</v>
      </c>
      <c r="K4126" s="53"/>
    </row>
    <row r="4127" spans="1:11" ht="31.2">
      <c r="A4127" s="53">
        <v>2593</v>
      </c>
      <c r="B4127" s="53">
        <v>1332</v>
      </c>
      <c r="C4127" s="38" t="s">
        <v>11853</v>
      </c>
      <c r="D4127" s="38" t="s">
        <v>192</v>
      </c>
      <c r="E4127" s="38" t="s">
        <v>10515</v>
      </c>
      <c r="F4127" s="38" t="s">
        <v>13257</v>
      </c>
      <c r="G4127" s="221" t="s">
        <v>10516</v>
      </c>
      <c r="H4127" s="38" t="s">
        <v>14698</v>
      </c>
      <c r="I4127" s="221">
        <v>3.0697999999999999</v>
      </c>
      <c r="J4127" s="212" t="s">
        <v>17850</v>
      </c>
      <c r="K4127" s="53"/>
    </row>
    <row r="4128" spans="1:11" ht="31.2">
      <c r="A4128" s="53">
        <v>2594</v>
      </c>
      <c r="B4128" s="53">
        <v>1333</v>
      </c>
      <c r="C4128" s="38" t="s">
        <v>11853</v>
      </c>
      <c r="D4128" s="38" t="s">
        <v>192</v>
      </c>
      <c r="E4128" s="38" t="s">
        <v>10515</v>
      </c>
      <c r="F4128" s="38" t="s">
        <v>13257</v>
      </c>
      <c r="G4128" s="221" t="s">
        <v>10516</v>
      </c>
      <c r="H4128" s="38" t="s">
        <v>14699</v>
      </c>
      <c r="I4128" s="221">
        <v>6.2154999999999996</v>
      </c>
      <c r="J4128" s="212" t="s">
        <v>17850</v>
      </c>
      <c r="K4128" s="53"/>
    </row>
    <row r="4129" spans="1:11" ht="31.2">
      <c r="A4129" s="53">
        <v>2595</v>
      </c>
      <c r="B4129" s="53">
        <v>1334</v>
      </c>
      <c r="C4129" s="38" t="s">
        <v>11853</v>
      </c>
      <c r="D4129" s="38" t="s">
        <v>192</v>
      </c>
      <c r="E4129" s="38" t="s">
        <v>10515</v>
      </c>
      <c r="F4129" s="38" t="s">
        <v>13255</v>
      </c>
      <c r="G4129" s="221" t="s">
        <v>10516</v>
      </c>
      <c r="H4129" s="38" t="s">
        <v>14700</v>
      </c>
      <c r="I4129" s="221">
        <v>5.56</v>
      </c>
      <c r="J4129" s="212" t="s">
        <v>17850</v>
      </c>
      <c r="K4129" s="53"/>
    </row>
    <row r="4130" spans="1:11" ht="31.2">
      <c r="A4130" s="53">
        <v>2596</v>
      </c>
      <c r="B4130" s="53">
        <v>1335</v>
      </c>
      <c r="C4130" s="38" t="s">
        <v>11853</v>
      </c>
      <c r="D4130" s="38" t="s">
        <v>192</v>
      </c>
      <c r="E4130" s="38" t="s">
        <v>10515</v>
      </c>
      <c r="F4130" s="38" t="s">
        <v>13257</v>
      </c>
      <c r="G4130" s="221" t="s">
        <v>10516</v>
      </c>
      <c r="H4130" s="38" t="s">
        <v>14701</v>
      </c>
      <c r="I4130" s="221">
        <v>6.2153999999999998</v>
      </c>
      <c r="J4130" s="212" t="s">
        <v>17850</v>
      </c>
      <c r="K4130" s="53"/>
    </row>
    <row r="4131" spans="1:11" ht="31.2">
      <c r="A4131" s="53">
        <v>2597</v>
      </c>
      <c r="B4131" s="53">
        <v>1336</v>
      </c>
      <c r="C4131" s="38" t="s">
        <v>11853</v>
      </c>
      <c r="D4131" s="38" t="s">
        <v>192</v>
      </c>
      <c r="E4131" s="38" t="s">
        <v>10515</v>
      </c>
      <c r="F4131" s="38" t="s">
        <v>13257</v>
      </c>
      <c r="G4131" s="221" t="s">
        <v>10516</v>
      </c>
      <c r="H4131" s="38" t="s">
        <v>14702</v>
      </c>
      <c r="I4131" s="221">
        <v>6.4682000000000004</v>
      </c>
      <c r="J4131" s="212" t="s">
        <v>17850</v>
      </c>
      <c r="K4131" s="53"/>
    </row>
    <row r="4132" spans="1:11" ht="31.2">
      <c r="A4132" s="53">
        <v>2598</v>
      </c>
      <c r="B4132" s="53">
        <v>1337</v>
      </c>
      <c r="C4132" s="38" t="s">
        <v>11850</v>
      </c>
      <c r="D4132" s="38" t="s">
        <v>160</v>
      </c>
      <c r="E4132" s="38" t="s">
        <v>10515</v>
      </c>
      <c r="F4132" s="38" t="s">
        <v>13270</v>
      </c>
      <c r="G4132" s="221" t="s">
        <v>10516</v>
      </c>
      <c r="H4132" s="38" t="s">
        <v>14703</v>
      </c>
      <c r="I4132" s="221">
        <v>0.01</v>
      </c>
      <c r="J4132" s="212" t="s">
        <v>17850</v>
      </c>
      <c r="K4132" s="53"/>
    </row>
    <row r="4133" spans="1:11" ht="31.2">
      <c r="A4133" s="53">
        <v>2599</v>
      </c>
      <c r="B4133" s="53">
        <v>1338</v>
      </c>
      <c r="C4133" s="38" t="s">
        <v>11853</v>
      </c>
      <c r="D4133" s="38" t="s">
        <v>192</v>
      </c>
      <c r="E4133" s="38" t="s">
        <v>10515</v>
      </c>
      <c r="F4133" s="38" t="s">
        <v>13257</v>
      </c>
      <c r="G4133" s="221" t="s">
        <v>10516</v>
      </c>
      <c r="H4133" s="38" t="s">
        <v>14704</v>
      </c>
      <c r="I4133" s="221">
        <v>6.4255000000000004</v>
      </c>
      <c r="J4133" s="212" t="s">
        <v>17850</v>
      </c>
      <c r="K4133" s="53"/>
    </row>
    <row r="4134" spans="1:11" ht="46.8">
      <c r="A4134" s="53">
        <v>2600</v>
      </c>
      <c r="B4134" s="53">
        <v>1339</v>
      </c>
      <c r="C4134" s="38" t="s">
        <v>11853</v>
      </c>
      <c r="D4134" s="38" t="s">
        <v>188</v>
      </c>
      <c r="E4134" s="38" t="s">
        <v>10515</v>
      </c>
      <c r="F4134" s="38" t="s">
        <v>13259</v>
      </c>
      <c r="G4134" s="221" t="s">
        <v>10516</v>
      </c>
      <c r="H4134" s="38" t="s">
        <v>14705</v>
      </c>
      <c r="I4134" s="221">
        <v>5.8505000000000003</v>
      </c>
      <c r="J4134" s="212" t="s">
        <v>17850</v>
      </c>
      <c r="K4134" s="53"/>
    </row>
    <row r="4135" spans="1:11" ht="31.2">
      <c r="A4135" s="53">
        <v>2601</v>
      </c>
      <c r="B4135" s="53">
        <v>1340</v>
      </c>
      <c r="C4135" s="38" t="s">
        <v>11850</v>
      </c>
      <c r="D4135" s="38" t="s">
        <v>162</v>
      </c>
      <c r="E4135" s="38" t="s">
        <v>10515</v>
      </c>
      <c r="F4135" s="38" t="s">
        <v>11873</v>
      </c>
      <c r="G4135" s="221" t="s">
        <v>10516</v>
      </c>
      <c r="H4135" s="38" t="s">
        <v>14706</v>
      </c>
      <c r="I4135" s="221">
        <v>0.79</v>
      </c>
      <c r="J4135" s="212" t="s">
        <v>17850</v>
      </c>
      <c r="K4135" s="53"/>
    </row>
    <row r="4136" spans="1:11" ht="31.2">
      <c r="A4136" s="53">
        <v>2602</v>
      </c>
      <c r="B4136" s="53">
        <v>1341</v>
      </c>
      <c r="C4136" s="38" t="s">
        <v>11850</v>
      </c>
      <c r="D4136" s="38" t="s">
        <v>160</v>
      </c>
      <c r="E4136" s="38" t="s">
        <v>10515</v>
      </c>
      <c r="F4136" s="38" t="s">
        <v>13323</v>
      </c>
      <c r="G4136" s="221" t="s">
        <v>10516</v>
      </c>
      <c r="H4136" s="38" t="s">
        <v>14707</v>
      </c>
      <c r="I4136" s="221">
        <v>10.180899999999999</v>
      </c>
      <c r="J4136" s="212" t="s">
        <v>17850</v>
      </c>
      <c r="K4136" s="53"/>
    </row>
    <row r="4137" spans="1:11" ht="31.2">
      <c r="A4137" s="53">
        <v>2603</v>
      </c>
      <c r="B4137" s="53">
        <v>1342</v>
      </c>
      <c r="C4137" s="38" t="s">
        <v>11853</v>
      </c>
      <c r="D4137" s="38" t="s">
        <v>192</v>
      </c>
      <c r="E4137" s="38" t="s">
        <v>10515</v>
      </c>
      <c r="F4137" s="38" t="s">
        <v>13256</v>
      </c>
      <c r="G4137" s="221" t="s">
        <v>10516</v>
      </c>
      <c r="H4137" s="38" t="s">
        <v>14708</v>
      </c>
      <c r="I4137" s="221">
        <v>4.4855</v>
      </c>
      <c r="J4137" s="212" t="s">
        <v>17850</v>
      </c>
      <c r="K4137" s="53"/>
    </row>
    <row r="4138" spans="1:11" ht="31.2">
      <c r="A4138" s="53">
        <v>2604</v>
      </c>
      <c r="B4138" s="53">
        <v>1343</v>
      </c>
      <c r="C4138" s="38" t="s">
        <v>11853</v>
      </c>
      <c r="D4138" s="38" t="s">
        <v>192</v>
      </c>
      <c r="E4138" s="38" t="s">
        <v>10515</v>
      </c>
      <c r="F4138" s="38" t="s">
        <v>13256</v>
      </c>
      <c r="G4138" s="221" t="s">
        <v>10516</v>
      </c>
      <c r="H4138" s="38" t="s">
        <v>14709</v>
      </c>
      <c r="I4138" s="221">
        <v>4.1704999999999997</v>
      </c>
      <c r="J4138" s="212" t="s">
        <v>17850</v>
      </c>
      <c r="K4138" s="53"/>
    </row>
    <row r="4139" spans="1:11" ht="31.2">
      <c r="A4139" s="53">
        <v>2605</v>
      </c>
      <c r="B4139" s="53">
        <v>1344</v>
      </c>
      <c r="C4139" s="38" t="s">
        <v>11853</v>
      </c>
      <c r="D4139" s="38" t="s">
        <v>191</v>
      </c>
      <c r="E4139" s="38" t="s">
        <v>10515</v>
      </c>
      <c r="F4139" s="38" t="s">
        <v>13258</v>
      </c>
      <c r="G4139" s="221" t="s">
        <v>10516</v>
      </c>
      <c r="H4139" s="38" t="s">
        <v>14710</v>
      </c>
      <c r="I4139" s="221">
        <v>3.6002999999999998</v>
      </c>
      <c r="J4139" s="212" t="s">
        <v>17850</v>
      </c>
      <c r="K4139" s="53"/>
    </row>
    <row r="4140" spans="1:11" ht="31.2">
      <c r="A4140" s="53">
        <v>2606</v>
      </c>
      <c r="B4140" s="53">
        <v>1345</v>
      </c>
      <c r="C4140" s="38" t="s">
        <v>11853</v>
      </c>
      <c r="D4140" s="38" t="s">
        <v>192</v>
      </c>
      <c r="E4140" s="38" t="s">
        <v>10515</v>
      </c>
      <c r="F4140" s="38" t="s">
        <v>13257</v>
      </c>
      <c r="G4140" s="221" t="s">
        <v>10516</v>
      </c>
      <c r="H4140" s="38" t="s">
        <v>14711</v>
      </c>
      <c r="I4140" s="221">
        <v>7.7157</v>
      </c>
      <c r="J4140" s="212" t="s">
        <v>17850</v>
      </c>
      <c r="K4140" s="53"/>
    </row>
    <row r="4141" spans="1:11" ht="46.8">
      <c r="A4141" s="53">
        <v>2607</v>
      </c>
      <c r="B4141" s="53">
        <v>1346</v>
      </c>
      <c r="C4141" s="38" t="s">
        <v>11853</v>
      </c>
      <c r="D4141" s="38" t="s">
        <v>188</v>
      </c>
      <c r="E4141" s="38" t="s">
        <v>10515</v>
      </c>
      <c r="F4141" s="38" t="s">
        <v>13259</v>
      </c>
      <c r="G4141" s="221" t="s">
        <v>10516</v>
      </c>
      <c r="H4141" s="38" t="s">
        <v>14712</v>
      </c>
      <c r="I4141" s="221">
        <v>1.9501999999999999</v>
      </c>
      <c r="J4141" s="212" t="s">
        <v>17850</v>
      </c>
      <c r="K4141" s="53"/>
    </row>
    <row r="4142" spans="1:11" ht="31.2">
      <c r="A4142" s="53">
        <v>2608</v>
      </c>
      <c r="B4142" s="53">
        <v>1347</v>
      </c>
      <c r="C4142" s="38" t="s">
        <v>11850</v>
      </c>
      <c r="D4142" s="38" t="s">
        <v>162</v>
      </c>
      <c r="E4142" s="38" t="s">
        <v>10515</v>
      </c>
      <c r="F4142" s="38" t="s">
        <v>11873</v>
      </c>
      <c r="G4142" s="221" t="s">
        <v>10516</v>
      </c>
      <c r="H4142" s="38" t="s">
        <v>14713</v>
      </c>
      <c r="I4142" s="221">
        <v>8.1640999999999995</v>
      </c>
      <c r="J4142" s="212" t="s">
        <v>17850</v>
      </c>
      <c r="K4142" s="53"/>
    </row>
    <row r="4143" spans="1:11" ht="31.2">
      <c r="A4143" s="53">
        <v>2609</v>
      </c>
      <c r="B4143" s="53">
        <v>1348</v>
      </c>
      <c r="C4143" s="38" t="s">
        <v>11850</v>
      </c>
      <c r="D4143" s="38" t="s">
        <v>162</v>
      </c>
      <c r="E4143" s="38" t="s">
        <v>10515</v>
      </c>
      <c r="F4143" s="38" t="s">
        <v>11873</v>
      </c>
      <c r="G4143" s="221" t="s">
        <v>10516</v>
      </c>
      <c r="H4143" s="38" t="s">
        <v>14714</v>
      </c>
      <c r="I4143" s="221">
        <v>0.79</v>
      </c>
      <c r="J4143" s="212" t="s">
        <v>17850</v>
      </c>
      <c r="K4143" s="53"/>
    </row>
    <row r="4144" spans="1:11" ht="31.2">
      <c r="A4144" s="53">
        <v>2610</v>
      </c>
      <c r="B4144" s="53">
        <v>1349</v>
      </c>
      <c r="C4144" s="38" t="s">
        <v>11853</v>
      </c>
      <c r="D4144" s="38" t="s">
        <v>192</v>
      </c>
      <c r="E4144" s="38" t="s">
        <v>10515</v>
      </c>
      <c r="F4144" s="38" t="s">
        <v>13256</v>
      </c>
      <c r="G4144" s="221" t="s">
        <v>10516</v>
      </c>
      <c r="H4144" s="38" t="s">
        <v>14715</v>
      </c>
      <c r="I4144" s="221">
        <v>4.4024999999999999</v>
      </c>
      <c r="J4144" s="212" t="s">
        <v>17850</v>
      </c>
      <c r="K4144" s="53"/>
    </row>
    <row r="4145" spans="1:11" ht="46.8">
      <c r="A4145" s="53">
        <v>2611</v>
      </c>
      <c r="B4145" s="53">
        <v>1350</v>
      </c>
      <c r="C4145" s="38" t="s">
        <v>11853</v>
      </c>
      <c r="D4145" s="38" t="s">
        <v>191</v>
      </c>
      <c r="E4145" s="38" t="s">
        <v>10515</v>
      </c>
      <c r="F4145" s="38" t="s">
        <v>13261</v>
      </c>
      <c r="G4145" s="221" t="s">
        <v>10516</v>
      </c>
      <c r="H4145" s="38" t="s">
        <v>14716</v>
      </c>
      <c r="I4145" s="221">
        <v>140.51390000000001</v>
      </c>
      <c r="J4145" s="212" t="s">
        <v>17850</v>
      </c>
      <c r="K4145" s="53"/>
    </row>
    <row r="4146" spans="1:11" ht="31.2">
      <c r="A4146" s="53">
        <v>2612</v>
      </c>
      <c r="B4146" s="53">
        <v>1351</v>
      </c>
      <c r="C4146" s="38" t="s">
        <v>11853</v>
      </c>
      <c r="D4146" s="38" t="s">
        <v>192</v>
      </c>
      <c r="E4146" s="38" t="s">
        <v>10515</v>
      </c>
      <c r="F4146" s="38" t="s">
        <v>13256</v>
      </c>
      <c r="G4146" s="221" t="s">
        <v>10516</v>
      </c>
      <c r="H4146" s="38" t="s">
        <v>14717</v>
      </c>
      <c r="I4146" s="221">
        <v>4.2507000000000001</v>
      </c>
      <c r="J4146" s="212" t="s">
        <v>17850</v>
      </c>
      <c r="K4146" s="53"/>
    </row>
    <row r="4147" spans="1:11" ht="31.2">
      <c r="A4147" s="53">
        <v>2613</v>
      </c>
      <c r="B4147" s="53">
        <v>1352</v>
      </c>
      <c r="C4147" s="38" t="s">
        <v>11853</v>
      </c>
      <c r="D4147" s="38" t="s">
        <v>192</v>
      </c>
      <c r="E4147" s="38" t="s">
        <v>10515</v>
      </c>
      <c r="F4147" s="38" t="s">
        <v>13257</v>
      </c>
      <c r="G4147" s="221" t="s">
        <v>10516</v>
      </c>
      <c r="H4147" s="38" t="s">
        <v>14718</v>
      </c>
      <c r="I4147" s="221">
        <v>9.3213000000000008</v>
      </c>
      <c r="J4147" s="212" t="s">
        <v>17850</v>
      </c>
      <c r="K4147" s="53"/>
    </row>
    <row r="4148" spans="1:11" ht="31.2">
      <c r="A4148" s="53">
        <v>2614</v>
      </c>
      <c r="B4148" s="53">
        <v>1353</v>
      </c>
      <c r="C4148" s="38" t="s">
        <v>11853</v>
      </c>
      <c r="D4148" s="38" t="s">
        <v>192</v>
      </c>
      <c r="E4148" s="38" t="s">
        <v>10515</v>
      </c>
      <c r="F4148" s="38" t="s">
        <v>13257</v>
      </c>
      <c r="G4148" s="221" t="s">
        <v>10516</v>
      </c>
      <c r="H4148" s="38" t="s">
        <v>14719</v>
      </c>
      <c r="I4148" s="221">
        <v>6.32</v>
      </c>
      <c r="J4148" s="212" t="s">
        <v>17850</v>
      </c>
      <c r="K4148" s="53"/>
    </row>
    <row r="4149" spans="1:11" ht="31.2">
      <c r="A4149" s="53">
        <v>2615</v>
      </c>
      <c r="B4149" s="53">
        <v>1354</v>
      </c>
      <c r="C4149" s="38" t="s">
        <v>11853</v>
      </c>
      <c r="D4149" s="38" t="s">
        <v>192</v>
      </c>
      <c r="E4149" s="38" t="s">
        <v>10515</v>
      </c>
      <c r="F4149" s="38" t="s">
        <v>13257</v>
      </c>
      <c r="G4149" s="221" t="s">
        <v>10516</v>
      </c>
      <c r="H4149" s="38" t="s">
        <v>14720</v>
      </c>
      <c r="I4149" s="221">
        <v>3.1248</v>
      </c>
      <c r="J4149" s="212" t="s">
        <v>17850</v>
      </c>
      <c r="K4149" s="53"/>
    </row>
    <row r="4150" spans="1:11" ht="31.2">
      <c r="A4150" s="53">
        <v>2616</v>
      </c>
      <c r="B4150" s="53">
        <v>1355</v>
      </c>
      <c r="C4150" s="38" t="s">
        <v>11850</v>
      </c>
      <c r="D4150" s="38" t="s">
        <v>162</v>
      </c>
      <c r="E4150" s="38" t="s">
        <v>10515</v>
      </c>
      <c r="F4150" s="38" t="s">
        <v>11873</v>
      </c>
      <c r="G4150" s="221" t="s">
        <v>10516</v>
      </c>
      <c r="H4150" s="38" t="s">
        <v>14721</v>
      </c>
      <c r="I4150" s="221">
        <v>0.79</v>
      </c>
      <c r="J4150" s="212" t="s">
        <v>17850</v>
      </c>
      <c r="K4150" s="53"/>
    </row>
    <row r="4151" spans="1:11" ht="31.2">
      <c r="A4151" s="53">
        <v>2617</v>
      </c>
      <c r="B4151" s="53">
        <v>1356</v>
      </c>
      <c r="C4151" s="38" t="s">
        <v>11853</v>
      </c>
      <c r="D4151" s="38" t="s">
        <v>191</v>
      </c>
      <c r="E4151" s="38" t="s">
        <v>10515</v>
      </c>
      <c r="F4151" s="38" t="s">
        <v>13271</v>
      </c>
      <c r="G4151" s="221" t="s">
        <v>10516</v>
      </c>
      <c r="H4151" s="38" t="s">
        <v>14722</v>
      </c>
      <c r="I4151" s="221">
        <v>3.3776999999999999</v>
      </c>
      <c r="J4151" s="212" t="s">
        <v>17850</v>
      </c>
      <c r="K4151" s="53"/>
    </row>
    <row r="4152" spans="1:11" ht="31.2">
      <c r="A4152" s="53">
        <v>2618</v>
      </c>
      <c r="B4152" s="53">
        <v>1357</v>
      </c>
      <c r="C4152" s="38" t="s">
        <v>11853</v>
      </c>
      <c r="D4152" s="38" t="s">
        <v>191</v>
      </c>
      <c r="E4152" s="38" t="s">
        <v>10515</v>
      </c>
      <c r="F4152" s="38" t="s">
        <v>13271</v>
      </c>
      <c r="G4152" s="221" t="s">
        <v>10516</v>
      </c>
      <c r="H4152" s="38" t="s">
        <v>14723</v>
      </c>
      <c r="I4152" s="221">
        <v>2.9927999999999999</v>
      </c>
      <c r="J4152" s="212" t="s">
        <v>17850</v>
      </c>
      <c r="K4152" s="53"/>
    </row>
    <row r="4153" spans="1:11" ht="31.2">
      <c r="A4153" s="53">
        <v>2619</v>
      </c>
      <c r="B4153" s="53">
        <v>1358</v>
      </c>
      <c r="C4153" s="38" t="s">
        <v>11853</v>
      </c>
      <c r="D4153" s="38" t="s">
        <v>192</v>
      </c>
      <c r="E4153" s="38" t="s">
        <v>10515</v>
      </c>
      <c r="F4153" s="38" t="s">
        <v>13257</v>
      </c>
      <c r="G4153" s="221" t="s">
        <v>10516</v>
      </c>
      <c r="H4153" s="38" t="s">
        <v>14724</v>
      </c>
      <c r="I4153" s="221">
        <v>3.4007999999999998</v>
      </c>
      <c r="J4153" s="212" t="s">
        <v>17850</v>
      </c>
      <c r="K4153" s="53"/>
    </row>
    <row r="4154" spans="1:11" ht="31.2">
      <c r="A4154" s="53">
        <v>2620</v>
      </c>
      <c r="B4154" s="53">
        <v>1359</v>
      </c>
      <c r="C4154" s="38" t="s">
        <v>11850</v>
      </c>
      <c r="D4154" s="38" t="s">
        <v>160</v>
      </c>
      <c r="E4154" s="38" t="s">
        <v>10515</v>
      </c>
      <c r="F4154" s="38" t="s">
        <v>13324</v>
      </c>
      <c r="G4154" s="221" t="s">
        <v>10516</v>
      </c>
      <c r="H4154" s="38" t="s">
        <v>14725</v>
      </c>
      <c r="I4154" s="221">
        <v>10.770799999999999</v>
      </c>
      <c r="J4154" s="212" t="s">
        <v>17850</v>
      </c>
      <c r="K4154" s="53"/>
    </row>
    <row r="4155" spans="1:11" ht="31.2">
      <c r="A4155" s="53">
        <v>2621</v>
      </c>
      <c r="B4155" s="53">
        <v>1360</v>
      </c>
      <c r="C4155" s="38" t="s">
        <v>11853</v>
      </c>
      <c r="D4155" s="38" t="s">
        <v>192</v>
      </c>
      <c r="E4155" s="38" t="s">
        <v>10515</v>
      </c>
      <c r="F4155" s="38" t="s">
        <v>13257</v>
      </c>
      <c r="G4155" s="221" t="s">
        <v>10516</v>
      </c>
      <c r="H4155" s="38" t="s">
        <v>14726</v>
      </c>
      <c r="I4155" s="221">
        <v>6.8255999999999997</v>
      </c>
      <c r="J4155" s="212" t="s">
        <v>17850</v>
      </c>
      <c r="K4155" s="53"/>
    </row>
    <row r="4156" spans="1:11" ht="31.2">
      <c r="A4156" s="53">
        <v>2622</v>
      </c>
      <c r="B4156" s="53">
        <v>1361</v>
      </c>
      <c r="C4156" s="38" t="s">
        <v>11853</v>
      </c>
      <c r="D4156" s="38" t="s">
        <v>192</v>
      </c>
      <c r="E4156" s="38" t="s">
        <v>10515</v>
      </c>
      <c r="F4156" s="38" t="s">
        <v>13257</v>
      </c>
      <c r="G4156" s="221" t="s">
        <v>10516</v>
      </c>
      <c r="H4156" s="38" t="s">
        <v>14727</v>
      </c>
      <c r="I4156" s="221">
        <v>6.617</v>
      </c>
      <c r="J4156" s="212" t="s">
        <v>17850</v>
      </c>
      <c r="K4156" s="53"/>
    </row>
    <row r="4157" spans="1:11" ht="31.2">
      <c r="A4157" s="53">
        <v>2623</v>
      </c>
      <c r="B4157" s="53">
        <v>1362</v>
      </c>
      <c r="C4157" s="38" t="s">
        <v>11853</v>
      </c>
      <c r="D4157" s="38" t="s">
        <v>192</v>
      </c>
      <c r="E4157" s="38" t="s">
        <v>10515</v>
      </c>
      <c r="F4157" s="38" t="s">
        <v>13257</v>
      </c>
      <c r="G4157" s="221" t="s">
        <v>10516</v>
      </c>
      <c r="H4157" s="38" t="s">
        <v>14728</v>
      </c>
      <c r="I4157" s="221">
        <v>6.6172000000000004</v>
      </c>
      <c r="J4157" s="212" t="s">
        <v>17850</v>
      </c>
      <c r="K4157" s="53"/>
    </row>
    <row r="4158" spans="1:11" ht="31.2">
      <c r="A4158" s="53">
        <v>2624</v>
      </c>
      <c r="B4158" s="53">
        <v>1363</v>
      </c>
      <c r="C4158" s="38" t="s">
        <v>11853</v>
      </c>
      <c r="D4158" s="38" t="s">
        <v>192</v>
      </c>
      <c r="E4158" s="38" t="s">
        <v>10518</v>
      </c>
      <c r="F4158" s="38" t="s">
        <v>13262</v>
      </c>
      <c r="G4158" s="221" t="s">
        <v>10516</v>
      </c>
      <c r="H4158" s="38" t="s">
        <v>14729</v>
      </c>
      <c r="I4158" s="221">
        <v>2</v>
      </c>
      <c r="J4158" s="212" t="s">
        <v>17850</v>
      </c>
      <c r="K4158" s="53"/>
    </row>
    <row r="4159" spans="1:11" ht="31.2">
      <c r="A4159" s="53">
        <v>2625</v>
      </c>
      <c r="B4159" s="53">
        <v>1364</v>
      </c>
      <c r="C4159" s="38" t="s">
        <v>11853</v>
      </c>
      <c r="D4159" s="38" t="s">
        <v>192</v>
      </c>
      <c r="E4159" s="38" t="s">
        <v>11200</v>
      </c>
      <c r="F4159" s="38" t="s">
        <v>13262</v>
      </c>
      <c r="G4159" s="221" t="s">
        <v>10516</v>
      </c>
      <c r="H4159" s="38" t="s">
        <v>14730</v>
      </c>
      <c r="I4159" s="221">
        <v>4.5724999999999998</v>
      </c>
      <c r="J4159" s="212" t="s">
        <v>17850</v>
      </c>
      <c r="K4159" s="53"/>
    </row>
    <row r="4160" spans="1:11" ht="31.2">
      <c r="A4160" s="53">
        <v>2626</v>
      </c>
      <c r="B4160" s="53">
        <v>1365</v>
      </c>
      <c r="C4160" s="38" t="s">
        <v>11853</v>
      </c>
      <c r="D4160" s="38" t="s">
        <v>192</v>
      </c>
      <c r="E4160" s="38" t="s">
        <v>10515</v>
      </c>
      <c r="F4160" s="38" t="s">
        <v>13256</v>
      </c>
      <c r="G4160" s="221" t="s">
        <v>10516</v>
      </c>
      <c r="H4160" s="38" t="s">
        <v>14731</v>
      </c>
      <c r="I4160" s="221">
        <v>4.6612</v>
      </c>
      <c r="J4160" s="212" t="s">
        <v>17850</v>
      </c>
      <c r="K4160" s="53"/>
    </row>
    <row r="4161" spans="1:11" ht="31.2">
      <c r="A4161" s="53">
        <v>2627</v>
      </c>
      <c r="B4161" s="53">
        <v>1366</v>
      </c>
      <c r="C4161" s="38" t="s">
        <v>11853</v>
      </c>
      <c r="D4161" s="38" t="s">
        <v>191</v>
      </c>
      <c r="E4161" s="38" t="s">
        <v>10515</v>
      </c>
      <c r="F4161" s="38" t="s">
        <v>13271</v>
      </c>
      <c r="G4161" s="221" t="s">
        <v>10516</v>
      </c>
      <c r="H4161" s="38" t="s">
        <v>14732</v>
      </c>
      <c r="I4161" s="221">
        <v>3.1859000000000002</v>
      </c>
      <c r="J4161" s="212" t="s">
        <v>17850</v>
      </c>
      <c r="K4161" s="53"/>
    </row>
    <row r="4162" spans="1:11" ht="31.2">
      <c r="A4162" s="53">
        <v>2628</v>
      </c>
      <c r="B4162" s="53">
        <v>1367</v>
      </c>
      <c r="C4162" s="38" t="s">
        <v>11850</v>
      </c>
      <c r="D4162" s="38" t="s">
        <v>160</v>
      </c>
      <c r="E4162" s="38" t="s">
        <v>10515</v>
      </c>
      <c r="F4162" s="38" t="s">
        <v>13312</v>
      </c>
      <c r="G4162" s="221" t="s">
        <v>10516</v>
      </c>
      <c r="H4162" s="38" t="s">
        <v>14733</v>
      </c>
      <c r="I4162" s="221">
        <v>1.2898000000000001</v>
      </c>
      <c r="J4162" s="212" t="s">
        <v>17850</v>
      </c>
      <c r="K4162" s="53"/>
    </row>
    <row r="4163" spans="1:11" ht="31.2">
      <c r="A4163" s="53">
        <v>2629</v>
      </c>
      <c r="B4163" s="53">
        <v>1368</v>
      </c>
      <c r="C4163" s="38" t="s">
        <v>11853</v>
      </c>
      <c r="D4163" s="38" t="s">
        <v>192</v>
      </c>
      <c r="E4163" s="38" t="s">
        <v>13244</v>
      </c>
      <c r="F4163" s="38" t="s">
        <v>13257</v>
      </c>
      <c r="G4163" s="221" t="s">
        <v>10516</v>
      </c>
      <c r="H4163" s="38" t="s">
        <v>14734</v>
      </c>
      <c r="I4163" s="221">
        <v>6.0427</v>
      </c>
      <c r="J4163" s="212" t="s">
        <v>17850</v>
      </c>
      <c r="K4163" s="53"/>
    </row>
    <row r="4164" spans="1:11" ht="31.2">
      <c r="A4164" s="53">
        <v>2630</v>
      </c>
      <c r="B4164" s="53">
        <v>1369</v>
      </c>
      <c r="C4164" s="38" t="s">
        <v>11853</v>
      </c>
      <c r="D4164" s="38" t="s">
        <v>192</v>
      </c>
      <c r="E4164" s="38" t="s">
        <v>10515</v>
      </c>
      <c r="F4164" s="38" t="s">
        <v>13257</v>
      </c>
      <c r="G4164" s="221" t="s">
        <v>10516</v>
      </c>
      <c r="H4164" s="38" t="s">
        <v>14735</v>
      </c>
      <c r="I4164" s="221">
        <v>3.6882000000000001</v>
      </c>
      <c r="J4164" s="212" t="s">
        <v>17850</v>
      </c>
      <c r="K4164" s="53"/>
    </row>
    <row r="4165" spans="1:11" ht="46.8">
      <c r="A4165" s="53">
        <v>2631</v>
      </c>
      <c r="B4165" s="53">
        <v>1370</v>
      </c>
      <c r="C4165" s="38" t="s">
        <v>11853</v>
      </c>
      <c r="D4165" s="38" t="s">
        <v>188</v>
      </c>
      <c r="E4165" s="38" t="s">
        <v>10515</v>
      </c>
      <c r="F4165" s="38" t="s">
        <v>13259</v>
      </c>
      <c r="G4165" s="221" t="s">
        <v>10516</v>
      </c>
      <c r="H4165" s="38" t="s">
        <v>14736</v>
      </c>
      <c r="I4165" s="221">
        <v>6.2049000000000003</v>
      </c>
      <c r="J4165" s="212" t="s">
        <v>17850</v>
      </c>
      <c r="K4165" s="53"/>
    </row>
    <row r="4166" spans="1:11" ht="31.2">
      <c r="A4166" s="53">
        <v>2632</v>
      </c>
      <c r="B4166" s="53">
        <v>1371</v>
      </c>
      <c r="C4166" s="38" t="s">
        <v>11853</v>
      </c>
      <c r="D4166" s="38" t="s">
        <v>192</v>
      </c>
      <c r="E4166" s="38" t="s">
        <v>10515</v>
      </c>
      <c r="F4166" s="38" t="s">
        <v>13257</v>
      </c>
      <c r="G4166" s="221" t="s">
        <v>10516</v>
      </c>
      <c r="H4166" s="38" t="s">
        <v>14737</v>
      </c>
      <c r="I4166" s="221">
        <v>6.4231999999999996</v>
      </c>
      <c r="J4166" s="212" t="s">
        <v>17850</v>
      </c>
      <c r="K4166" s="53"/>
    </row>
    <row r="4167" spans="1:11" ht="31.2">
      <c r="A4167" s="53">
        <v>2633</v>
      </c>
      <c r="B4167" s="53">
        <v>1372</v>
      </c>
      <c r="C4167" s="38" t="s">
        <v>11853</v>
      </c>
      <c r="D4167" s="38" t="s">
        <v>192</v>
      </c>
      <c r="E4167" s="38" t="s">
        <v>10518</v>
      </c>
      <c r="F4167" s="38" t="s">
        <v>13262</v>
      </c>
      <c r="G4167" s="221" t="s">
        <v>10516</v>
      </c>
      <c r="H4167" s="38" t="s">
        <v>14738</v>
      </c>
      <c r="I4167" s="221">
        <v>1.752</v>
      </c>
      <c r="J4167" s="212" t="s">
        <v>17850</v>
      </c>
      <c r="K4167" s="53"/>
    </row>
    <row r="4168" spans="1:11" ht="31.2">
      <c r="A4168" s="53">
        <v>2634</v>
      </c>
      <c r="B4168" s="53">
        <v>1373</v>
      </c>
      <c r="C4168" s="38" t="s">
        <v>11853</v>
      </c>
      <c r="D4168" s="38" t="s">
        <v>192</v>
      </c>
      <c r="E4168" s="38" t="s">
        <v>10515</v>
      </c>
      <c r="F4168" s="38" t="s">
        <v>13257</v>
      </c>
      <c r="G4168" s="221" t="s">
        <v>10516</v>
      </c>
      <c r="H4168" s="38" t="s">
        <v>14739</v>
      </c>
      <c r="I4168" s="221">
        <v>3.5539000000000001</v>
      </c>
      <c r="J4168" s="212" t="s">
        <v>17850</v>
      </c>
      <c r="K4168" s="53"/>
    </row>
    <row r="4169" spans="1:11" ht="31.2">
      <c r="A4169" s="53">
        <v>2635</v>
      </c>
      <c r="B4169" s="53">
        <v>1374</v>
      </c>
      <c r="C4169" s="38" t="s">
        <v>11853</v>
      </c>
      <c r="D4169" s="38" t="s">
        <v>192</v>
      </c>
      <c r="E4169" s="38" t="s">
        <v>10515</v>
      </c>
      <c r="F4169" s="38" t="s">
        <v>13257</v>
      </c>
      <c r="G4169" s="221" t="s">
        <v>10516</v>
      </c>
      <c r="H4169" s="38" t="s">
        <v>14740</v>
      </c>
      <c r="I4169" s="221">
        <v>5.0919999999999996</v>
      </c>
      <c r="J4169" s="212" t="s">
        <v>17850</v>
      </c>
      <c r="K4169" s="53"/>
    </row>
    <row r="4170" spans="1:11" ht="31.2">
      <c r="A4170" s="53">
        <v>2636</v>
      </c>
      <c r="B4170" s="53">
        <v>1375</v>
      </c>
      <c r="C4170" s="38" t="s">
        <v>11853</v>
      </c>
      <c r="D4170" s="38" t="s">
        <v>192</v>
      </c>
      <c r="E4170" s="38" t="s">
        <v>10515</v>
      </c>
      <c r="F4170" s="38" t="s">
        <v>13257</v>
      </c>
      <c r="G4170" s="221" t="s">
        <v>10516</v>
      </c>
      <c r="H4170" s="38" t="s">
        <v>14741</v>
      </c>
      <c r="I4170" s="221">
        <v>14.745699999999999</v>
      </c>
      <c r="J4170" s="212" t="s">
        <v>17850</v>
      </c>
      <c r="K4170" s="53"/>
    </row>
    <row r="4171" spans="1:11" ht="46.8">
      <c r="A4171" s="53">
        <v>2637</v>
      </c>
      <c r="B4171" s="53">
        <v>1376</v>
      </c>
      <c r="C4171" s="38" t="s">
        <v>11853</v>
      </c>
      <c r="D4171" s="38" t="s">
        <v>188</v>
      </c>
      <c r="E4171" s="38" t="s">
        <v>10515</v>
      </c>
      <c r="F4171" s="38" t="s">
        <v>13281</v>
      </c>
      <c r="G4171" s="221" t="s">
        <v>10516</v>
      </c>
      <c r="H4171" s="38" t="s">
        <v>14742</v>
      </c>
      <c r="I4171" s="221">
        <v>6.8029999999999999</v>
      </c>
      <c r="J4171" s="212" t="s">
        <v>17850</v>
      </c>
      <c r="K4171" s="53"/>
    </row>
    <row r="4172" spans="1:11" ht="31.2">
      <c r="A4172" s="53">
        <v>2638</v>
      </c>
      <c r="B4172" s="53">
        <v>1377</v>
      </c>
      <c r="C4172" s="38" t="s">
        <v>11850</v>
      </c>
      <c r="D4172" s="38" t="s">
        <v>162</v>
      </c>
      <c r="E4172" s="38" t="s">
        <v>10515</v>
      </c>
      <c r="F4172" s="38" t="s">
        <v>11873</v>
      </c>
      <c r="G4172" s="221" t="s">
        <v>10516</v>
      </c>
      <c r="H4172" s="38" t="s">
        <v>14743</v>
      </c>
      <c r="I4172" s="221">
        <v>6.8362999999999996</v>
      </c>
      <c r="J4172" s="212" t="s">
        <v>17850</v>
      </c>
      <c r="K4172" s="53"/>
    </row>
    <row r="4173" spans="1:11" ht="31.2">
      <c r="A4173" s="53">
        <v>2639</v>
      </c>
      <c r="B4173" s="53">
        <v>1378</v>
      </c>
      <c r="C4173" s="38" t="s">
        <v>11850</v>
      </c>
      <c r="D4173" s="38" t="s">
        <v>160</v>
      </c>
      <c r="E4173" s="38" t="s">
        <v>10515</v>
      </c>
      <c r="F4173" s="38" t="s">
        <v>13291</v>
      </c>
      <c r="G4173" s="221" t="s">
        <v>10516</v>
      </c>
      <c r="H4173" s="38" t="s">
        <v>14744</v>
      </c>
      <c r="I4173" s="221">
        <v>6.2320000000000002</v>
      </c>
      <c r="J4173" s="212" t="s">
        <v>17850</v>
      </c>
      <c r="K4173" s="53"/>
    </row>
    <row r="4174" spans="1:11" ht="31.2">
      <c r="A4174" s="53">
        <v>2640</v>
      </c>
      <c r="B4174" s="53">
        <v>1379</v>
      </c>
      <c r="C4174" s="38" t="s">
        <v>11853</v>
      </c>
      <c r="D4174" s="38" t="s">
        <v>192</v>
      </c>
      <c r="E4174" s="38" t="s">
        <v>10515</v>
      </c>
      <c r="F4174" s="38" t="s">
        <v>13256</v>
      </c>
      <c r="G4174" s="221" t="s">
        <v>10516</v>
      </c>
      <c r="H4174" s="38" t="s">
        <v>14745</v>
      </c>
      <c r="I4174" s="221">
        <v>4.4854000000000003</v>
      </c>
      <c r="J4174" s="212" t="s">
        <v>17850</v>
      </c>
      <c r="K4174" s="53"/>
    </row>
    <row r="4175" spans="1:11" ht="31.2">
      <c r="A4175" s="53">
        <v>2641</v>
      </c>
      <c r="B4175" s="53">
        <v>1380</v>
      </c>
      <c r="C4175" s="38" t="s">
        <v>11853</v>
      </c>
      <c r="D4175" s="38" t="s">
        <v>192</v>
      </c>
      <c r="E4175" s="38" t="s">
        <v>10515</v>
      </c>
      <c r="F4175" s="38" t="s">
        <v>13256</v>
      </c>
      <c r="G4175" s="221" t="s">
        <v>10516</v>
      </c>
      <c r="H4175" s="38" t="s">
        <v>14746</v>
      </c>
      <c r="I4175" s="221">
        <v>4.4046000000000003</v>
      </c>
      <c r="J4175" s="212" t="s">
        <v>17850</v>
      </c>
      <c r="K4175" s="53"/>
    </row>
    <row r="4176" spans="1:11" ht="31.2">
      <c r="A4176" s="53">
        <v>2642</v>
      </c>
      <c r="B4176" s="53">
        <v>1381</v>
      </c>
      <c r="C4176" s="38" t="s">
        <v>11853</v>
      </c>
      <c r="D4176" s="38" t="s">
        <v>192</v>
      </c>
      <c r="E4176" s="38" t="s">
        <v>10515</v>
      </c>
      <c r="F4176" s="38" t="s">
        <v>13257</v>
      </c>
      <c r="G4176" s="221" t="s">
        <v>10516</v>
      </c>
      <c r="H4176" s="38" t="s">
        <v>14747</v>
      </c>
      <c r="I4176" s="221">
        <v>5.1204999999999998</v>
      </c>
      <c r="J4176" s="212" t="s">
        <v>17850</v>
      </c>
      <c r="K4176" s="53"/>
    </row>
    <row r="4177" spans="1:11" ht="31.2">
      <c r="A4177" s="53">
        <v>2643</v>
      </c>
      <c r="B4177" s="53">
        <v>1382</v>
      </c>
      <c r="C4177" s="38" t="s">
        <v>11853</v>
      </c>
      <c r="D4177" s="38" t="s">
        <v>192</v>
      </c>
      <c r="E4177" s="38" t="s">
        <v>10515</v>
      </c>
      <c r="F4177" s="38" t="s">
        <v>13257</v>
      </c>
      <c r="G4177" s="221" t="s">
        <v>10516</v>
      </c>
      <c r="H4177" s="38" t="s">
        <v>14748</v>
      </c>
      <c r="I4177" s="221">
        <v>6.3075000000000001</v>
      </c>
      <c r="J4177" s="212" t="s">
        <v>17850</v>
      </c>
      <c r="K4177" s="53"/>
    </row>
    <row r="4178" spans="1:11" ht="31.2">
      <c r="A4178" s="53">
        <v>2644</v>
      </c>
      <c r="B4178" s="53">
        <v>1383</v>
      </c>
      <c r="C4178" s="38" t="s">
        <v>11853</v>
      </c>
      <c r="D4178" s="38" t="s">
        <v>192</v>
      </c>
      <c r="E4178" s="38" t="s">
        <v>10515</v>
      </c>
      <c r="F4178" s="38" t="s">
        <v>13257</v>
      </c>
      <c r="G4178" s="221" t="s">
        <v>10516</v>
      </c>
      <c r="H4178" s="38" t="s">
        <v>14749</v>
      </c>
      <c r="I4178" s="221">
        <v>3.5506000000000002</v>
      </c>
      <c r="J4178" s="212" t="s">
        <v>17850</v>
      </c>
      <c r="K4178" s="53"/>
    </row>
    <row r="4179" spans="1:11" ht="46.8">
      <c r="A4179" s="53">
        <v>2645</v>
      </c>
      <c r="B4179" s="53">
        <v>1384</v>
      </c>
      <c r="C4179" s="38" t="s">
        <v>11853</v>
      </c>
      <c r="D4179" s="38" t="s">
        <v>188</v>
      </c>
      <c r="E4179" s="38" t="s">
        <v>10515</v>
      </c>
      <c r="F4179" s="38" t="s">
        <v>13259</v>
      </c>
      <c r="G4179" s="221" t="s">
        <v>10516</v>
      </c>
      <c r="H4179" s="38" t="s">
        <v>14750</v>
      </c>
      <c r="I4179" s="221">
        <v>1.9500999999999999</v>
      </c>
      <c r="J4179" s="212" t="s">
        <v>17850</v>
      </c>
      <c r="K4179" s="53"/>
    </row>
    <row r="4180" spans="1:11" ht="31.2">
      <c r="A4180" s="53">
        <v>2646</v>
      </c>
      <c r="B4180" s="53">
        <v>1385</v>
      </c>
      <c r="C4180" s="38" t="s">
        <v>11853</v>
      </c>
      <c r="D4180" s="38" t="s">
        <v>192</v>
      </c>
      <c r="E4180" s="38" t="s">
        <v>10515</v>
      </c>
      <c r="F4180" s="38" t="s">
        <v>13257</v>
      </c>
      <c r="G4180" s="221" t="s">
        <v>10516</v>
      </c>
      <c r="H4180" s="38" t="s">
        <v>14751</v>
      </c>
      <c r="I4180" s="221">
        <v>3.5506000000000002</v>
      </c>
      <c r="J4180" s="212" t="s">
        <v>17850</v>
      </c>
      <c r="K4180" s="53"/>
    </row>
    <row r="4181" spans="1:11" ht="31.2">
      <c r="A4181" s="53">
        <v>2647</v>
      </c>
      <c r="B4181" s="53">
        <v>1386</v>
      </c>
      <c r="C4181" s="38" t="s">
        <v>11850</v>
      </c>
      <c r="D4181" s="38" t="s">
        <v>160</v>
      </c>
      <c r="E4181" s="38" t="s">
        <v>10518</v>
      </c>
      <c r="F4181" s="38" t="s">
        <v>13268</v>
      </c>
      <c r="G4181" s="221" t="s">
        <v>10516</v>
      </c>
      <c r="H4181" s="38" t="s">
        <v>14752</v>
      </c>
      <c r="I4181" s="221">
        <v>2</v>
      </c>
      <c r="J4181" s="212" t="s">
        <v>17850</v>
      </c>
      <c r="K4181" s="53"/>
    </row>
    <row r="4182" spans="1:11" ht="31.2">
      <c r="A4182" s="53">
        <v>2648</v>
      </c>
      <c r="B4182" s="53">
        <v>1387</v>
      </c>
      <c r="C4182" s="38" t="s">
        <v>11853</v>
      </c>
      <c r="D4182" s="38" t="s">
        <v>192</v>
      </c>
      <c r="E4182" s="38" t="s">
        <v>10515</v>
      </c>
      <c r="F4182" s="38" t="s">
        <v>13256</v>
      </c>
      <c r="G4182" s="221" t="s">
        <v>10516</v>
      </c>
      <c r="H4182" s="38" t="s">
        <v>14753</v>
      </c>
      <c r="I4182" s="221">
        <v>9.3493999999999993</v>
      </c>
      <c r="J4182" s="212" t="s">
        <v>17850</v>
      </c>
      <c r="K4182" s="53"/>
    </row>
    <row r="4183" spans="1:11" ht="31.2">
      <c r="A4183" s="53">
        <v>2649</v>
      </c>
      <c r="B4183" s="53">
        <v>1388</v>
      </c>
      <c r="C4183" s="38" t="s">
        <v>11853</v>
      </c>
      <c r="D4183" s="38" t="s">
        <v>192</v>
      </c>
      <c r="E4183" s="38" t="s">
        <v>10515</v>
      </c>
      <c r="F4183" s="38" t="s">
        <v>13257</v>
      </c>
      <c r="G4183" s="221" t="s">
        <v>10516</v>
      </c>
      <c r="H4183" s="38" t="s">
        <v>14754</v>
      </c>
      <c r="I4183" s="221">
        <v>3.6507999999999998</v>
      </c>
      <c r="J4183" s="212" t="s">
        <v>17850</v>
      </c>
      <c r="K4183" s="53"/>
    </row>
    <row r="4184" spans="1:11" ht="31.2">
      <c r="A4184" s="53">
        <v>2650</v>
      </c>
      <c r="B4184" s="53">
        <v>1389</v>
      </c>
      <c r="C4184" s="38" t="s">
        <v>11850</v>
      </c>
      <c r="D4184" s="38" t="s">
        <v>160</v>
      </c>
      <c r="E4184" s="38" t="s">
        <v>10518</v>
      </c>
      <c r="F4184" s="38" t="s">
        <v>13311</v>
      </c>
      <c r="G4184" s="221" t="s">
        <v>10516</v>
      </c>
      <c r="H4184" s="38" t="s">
        <v>14755</v>
      </c>
      <c r="I4184" s="221">
        <v>1.6133999999999999</v>
      </c>
      <c r="J4184" s="212" t="s">
        <v>17850</v>
      </c>
      <c r="K4184" s="53"/>
    </row>
    <row r="4185" spans="1:11" ht="31.2">
      <c r="A4185" s="53">
        <v>2651</v>
      </c>
      <c r="B4185" s="53">
        <v>1390</v>
      </c>
      <c r="C4185" s="38" t="s">
        <v>11853</v>
      </c>
      <c r="D4185" s="38" t="s">
        <v>192</v>
      </c>
      <c r="E4185" s="38" t="s">
        <v>10515</v>
      </c>
      <c r="F4185" s="38" t="s">
        <v>13257</v>
      </c>
      <c r="G4185" s="221" t="s">
        <v>10516</v>
      </c>
      <c r="H4185" s="38" t="s">
        <v>14756</v>
      </c>
      <c r="I4185" s="221">
        <v>6.3741000000000003</v>
      </c>
      <c r="J4185" s="212" t="s">
        <v>17850</v>
      </c>
      <c r="K4185" s="53"/>
    </row>
    <row r="4186" spans="1:11" ht="31.2">
      <c r="A4186" s="53">
        <v>2652</v>
      </c>
      <c r="B4186" s="53">
        <v>1391</v>
      </c>
      <c r="C4186" s="38" t="s">
        <v>11853</v>
      </c>
      <c r="D4186" s="38" t="s">
        <v>192</v>
      </c>
      <c r="E4186" s="38" t="s">
        <v>10515</v>
      </c>
      <c r="F4186" s="38" t="s">
        <v>13257</v>
      </c>
      <c r="G4186" s="221" t="s">
        <v>10516</v>
      </c>
      <c r="H4186" s="38" t="s">
        <v>14757</v>
      </c>
      <c r="I4186" s="221">
        <v>6.0979999999999999</v>
      </c>
      <c r="J4186" s="212" t="s">
        <v>17850</v>
      </c>
      <c r="K4186" s="53"/>
    </row>
    <row r="4187" spans="1:11" ht="31.2">
      <c r="A4187" s="53">
        <v>2653</v>
      </c>
      <c r="B4187" s="53">
        <v>1392</v>
      </c>
      <c r="C4187" s="38" t="s">
        <v>11853</v>
      </c>
      <c r="D4187" s="38" t="s">
        <v>192</v>
      </c>
      <c r="E4187" s="38" t="s">
        <v>10515</v>
      </c>
      <c r="F4187" s="38" t="s">
        <v>13257</v>
      </c>
      <c r="G4187" s="221" t="s">
        <v>10516</v>
      </c>
      <c r="H4187" s="38" t="s">
        <v>14758</v>
      </c>
      <c r="I4187" s="221">
        <v>6.3868</v>
      </c>
      <c r="J4187" s="212" t="s">
        <v>17850</v>
      </c>
      <c r="K4187" s="53"/>
    </row>
    <row r="4188" spans="1:11" ht="31.2">
      <c r="A4188" s="53">
        <v>2654</v>
      </c>
      <c r="B4188" s="53">
        <v>1393</v>
      </c>
      <c r="C4188" s="38" t="s">
        <v>11853</v>
      </c>
      <c r="D4188" s="38" t="s">
        <v>192</v>
      </c>
      <c r="E4188" s="38" t="s">
        <v>10515</v>
      </c>
      <c r="F4188" s="38" t="s">
        <v>13257</v>
      </c>
      <c r="G4188" s="221" t="s">
        <v>10516</v>
      </c>
      <c r="H4188" s="38" t="s">
        <v>14759</v>
      </c>
      <c r="I4188" s="221">
        <v>3.0581999999999998</v>
      </c>
      <c r="J4188" s="212" t="s">
        <v>17850</v>
      </c>
      <c r="K4188" s="53"/>
    </row>
    <row r="4189" spans="1:11" ht="31.2">
      <c r="A4189" s="53">
        <v>2655</v>
      </c>
      <c r="B4189" s="53">
        <v>1394</v>
      </c>
      <c r="C4189" s="38" t="s">
        <v>11853</v>
      </c>
      <c r="D4189" s="38" t="s">
        <v>192</v>
      </c>
      <c r="E4189" s="38" t="s">
        <v>10515</v>
      </c>
      <c r="F4189" s="38" t="s">
        <v>13257</v>
      </c>
      <c r="G4189" s="221" t="s">
        <v>10516</v>
      </c>
      <c r="H4189" s="38" t="s">
        <v>14760</v>
      </c>
      <c r="I4189" s="221">
        <v>6.2156000000000002</v>
      </c>
      <c r="J4189" s="212" t="s">
        <v>17850</v>
      </c>
      <c r="K4189" s="53"/>
    </row>
    <row r="4190" spans="1:11" ht="31.2">
      <c r="A4190" s="53">
        <v>2656</v>
      </c>
      <c r="B4190" s="53">
        <v>1395</v>
      </c>
      <c r="C4190" s="38" t="s">
        <v>11853</v>
      </c>
      <c r="D4190" s="38" t="s">
        <v>192</v>
      </c>
      <c r="E4190" s="38" t="s">
        <v>10515</v>
      </c>
      <c r="F4190" s="38" t="s">
        <v>13255</v>
      </c>
      <c r="G4190" s="221" t="s">
        <v>10516</v>
      </c>
      <c r="H4190" s="38" t="s">
        <v>14761</v>
      </c>
      <c r="I4190" s="221">
        <v>5.56</v>
      </c>
      <c r="J4190" s="212" t="s">
        <v>17850</v>
      </c>
      <c r="K4190" s="53"/>
    </row>
    <row r="4191" spans="1:11" ht="31.2">
      <c r="A4191" s="53">
        <v>2657</v>
      </c>
      <c r="B4191" s="53">
        <v>1396</v>
      </c>
      <c r="C4191" s="38" t="s">
        <v>11850</v>
      </c>
      <c r="D4191" s="38" t="s">
        <v>162</v>
      </c>
      <c r="E4191" s="38" t="s">
        <v>10515</v>
      </c>
      <c r="F4191" s="38" t="s">
        <v>11873</v>
      </c>
      <c r="G4191" s="221" t="s">
        <v>10516</v>
      </c>
      <c r="H4191" s="38" t="s">
        <v>14762</v>
      </c>
      <c r="I4191" s="221">
        <v>6.8362999999999996</v>
      </c>
      <c r="J4191" s="212" t="s">
        <v>17850</v>
      </c>
      <c r="K4191" s="53"/>
    </row>
    <row r="4192" spans="1:11" ht="31.2">
      <c r="A4192" s="53">
        <v>2658</v>
      </c>
      <c r="B4192" s="53">
        <v>1397</v>
      </c>
      <c r="C4192" s="38" t="s">
        <v>11853</v>
      </c>
      <c r="D4192" s="38" t="s">
        <v>192</v>
      </c>
      <c r="E4192" s="38" t="s">
        <v>10515</v>
      </c>
      <c r="F4192" s="38" t="s">
        <v>13255</v>
      </c>
      <c r="G4192" s="221" t="s">
        <v>10516</v>
      </c>
      <c r="H4192" s="38" t="s">
        <v>14763</v>
      </c>
      <c r="I4192" s="221">
        <v>5.56</v>
      </c>
      <c r="J4192" s="212" t="s">
        <v>17850</v>
      </c>
      <c r="K4192" s="53"/>
    </row>
    <row r="4193" spans="1:11" ht="31.2">
      <c r="A4193" s="53">
        <v>2659</v>
      </c>
      <c r="B4193" s="53">
        <v>1398</v>
      </c>
      <c r="C4193" s="38" t="s">
        <v>11853</v>
      </c>
      <c r="D4193" s="38" t="s">
        <v>192</v>
      </c>
      <c r="E4193" s="38" t="s">
        <v>13244</v>
      </c>
      <c r="F4193" s="38" t="s">
        <v>13257</v>
      </c>
      <c r="G4193" s="221" t="s">
        <v>10516</v>
      </c>
      <c r="H4193" s="38" t="s">
        <v>14764</v>
      </c>
      <c r="I4193" s="221">
        <v>6.2157999999999998</v>
      </c>
      <c r="J4193" s="212" t="s">
        <v>17850</v>
      </c>
      <c r="K4193" s="53"/>
    </row>
    <row r="4194" spans="1:11" ht="31.2">
      <c r="A4194" s="53">
        <v>2660</v>
      </c>
      <c r="B4194" s="53">
        <v>1399</v>
      </c>
      <c r="C4194" s="38" t="s">
        <v>11853</v>
      </c>
      <c r="D4194" s="38" t="s">
        <v>192</v>
      </c>
      <c r="E4194" s="38" t="s">
        <v>10515</v>
      </c>
      <c r="F4194" s="38" t="s">
        <v>13257</v>
      </c>
      <c r="G4194" s="221" t="s">
        <v>10516</v>
      </c>
      <c r="H4194" s="38" t="s">
        <v>14765</v>
      </c>
      <c r="I4194" s="221">
        <v>6.4013999999999998</v>
      </c>
      <c r="J4194" s="212" t="s">
        <v>17850</v>
      </c>
      <c r="K4194" s="53"/>
    </row>
    <row r="4195" spans="1:11" ht="31.2">
      <c r="A4195" s="53">
        <v>2661</v>
      </c>
      <c r="B4195" s="53">
        <v>1400</v>
      </c>
      <c r="C4195" s="38" t="s">
        <v>11853</v>
      </c>
      <c r="D4195" s="38" t="s">
        <v>192</v>
      </c>
      <c r="E4195" s="38" t="s">
        <v>10515</v>
      </c>
      <c r="F4195" s="38" t="s">
        <v>13256</v>
      </c>
      <c r="G4195" s="221" t="s">
        <v>10516</v>
      </c>
      <c r="H4195" s="38" t="s">
        <v>14766</v>
      </c>
      <c r="I4195" s="221">
        <v>4.4341999999999997</v>
      </c>
      <c r="J4195" s="212" t="s">
        <v>17850</v>
      </c>
      <c r="K4195" s="53"/>
    </row>
    <row r="4196" spans="1:11" ht="31.2">
      <c r="A4196" s="53">
        <v>2662</v>
      </c>
      <c r="B4196" s="53">
        <v>1401</v>
      </c>
      <c r="C4196" s="38" t="s">
        <v>11853</v>
      </c>
      <c r="D4196" s="38" t="s">
        <v>192</v>
      </c>
      <c r="E4196" s="38" t="s">
        <v>10515</v>
      </c>
      <c r="F4196" s="38" t="s">
        <v>13257</v>
      </c>
      <c r="G4196" s="221" t="s">
        <v>10516</v>
      </c>
      <c r="H4196" s="38" t="s">
        <v>14767</v>
      </c>
      <c r="I4196" s="221">
        <v>3.7704</v>
      </c>
      <c r="J4196" s="212" t="s">
        <v>17850</v>
      </c>
      <c r="K4196" s="53"/>
    </row>
    <row r="4197" spans="1:11" ht="31.2">
      <c r="A4197" s="53">
        <v>2663</v>
      </c>
      <c r="B4197" s="53">
        <v>1402</v>
      </c>
      <c r="C4197" s="38" t="s">
        <v>11853</v>
      </c>
      <c r="D4197" s="38" t="s">
        <v>192</v>
      </c>
      <c r="E4197" s="38" t="s">
        <v>10515</v>
      </c>
      <c r="F4197" s="38" t="s">
        <v>13255</v>
      </c>
      <c r="G4197" s="221" t="s">
        <v>10516</v>
      </c>
      <c r="H4197" s="38" t="s">
        <v>14768</v>
      </c>
      <c r="I4197" s="221">
        <v>6.18</v>
      </c>
      <c r="J4197" s="212" t="s">
        <v>17850</v>
      </c>
      <c r="K4197" s="53"/>
    </row>
    <row r="4198" spans="1:11" ht="31.2">
      <c r="A4198" s="53">
        <v>2664</v>
      </c>
      <c r="B4198" s="53">
        <v>1403</v>
      </c>
      <c r="C4198" s="38" t="s">
        <v>11853</v>
      </c>
      <c r="D4198" s="38" t="s">
        <v>192</v>
      </c>
      <c r="E4198" s="38" t="s">
        <v>10515</v>
      </c>
      <c r="F4198" s="38" t="s">
        <v>13257</v>
      </c>
      <c r="G4198" s="221" t="s">
        <v>10516</v>
      </c>
      <c r="H4198" s="38" t="s">
        <v>14769</v>
      </c>
      <c r="I4198" s="221">
        <v>3.5508000000000002</v>
      </c>
      <c r="J4198" s="212" t="s">
        <v>17850</v>
      </c>
      <c r="K4198" s="53"/>
    </row>
    <row r="4199" spans="1:11" ht="31.2">
      <c r="A4199" s="53">
        <v>2665</v>
      </c>
      <c r="B4199" s="53">
        <v>1404</v>
      </c>
      <c r="C4199" s="38" t="s">
        <v>11853</v>
      </c>
      <c r="D4199" s="38" t="s">
        <v>192</v>
      </c>
      <c r="E4199" s="38" t="s">
        <v>10515</v>
      </c>
      <c r="F4199" s="38" t="s">
        <v>13257</v>
      </c>
      <c r="G4199" s="221" t="s">
        <v>10516</v>
      </c>
      <c r="H4199" s="38" t="s">
        <v>14770</v>
      </c>
      <c r="I4199" s="221">
        <v>5.2359999999999998</v>
      </c>
      <c r="J4199" s="212" t="s">
        <v>17850</v>
      </c>
      <c r="K4199" s="53"/>
    </row>
    <row r="4200" spans="1:11" ht="31.2">
      <c r="A4200" s="53">
        <v>2666</v>
      </c>
      <c r="B4200" s="53">
        <v>1405</v>
      </c>
      <c r="C4200" s="38" t="s">
        <v>11853</v>
      </c>
      <c r="D4200" s="38" t="s">
        <v>192</v>
      </c>
      <c r="E4200" s="38" t="s">
        <v>10515</v>
      </c>
      <c r="F4200" s="38" t="s">
        <v>13256</v>
      </c>
      <c r="G4200" s="221" t="s">
        <v>10516</v>
      </c>
      <c r="H4200" s="38" t="s">
        <v>14771</v>
      </c>
      <c r="I4200" s="221">
        <v>4.7591999999999999</v>
      </c>
      <c r="J4200" s="212" t="s">
        <v>17850</v>
      </c>
      <c r="K4200" s="53"/>
    </row>
    <row r="4201" spans="1:11" ht="31.2">
      <c r="A4201" s="53">
        <v>2667</v>
      </c>
      <c r="B4201" s="53">
        <v>1406</v>
      </c>
      <c r="C4201" s="38" t="s">
        <v>11853</v>
      </c>
      <c r="D4201" s="38" t="s">
        <v>192</v>
      </c>
      <c r="E4201" s="38" t="s">
        <v>10515</v>
      </c>
      <c r="F4201" s="38" t="s">
        <v>13257</v>
      </c>
      <c r="G4201" s="221" t="s">
        <v>10516</v>
      </c>
      <c r="H4201" s="38" t="s">
        <v>14772</v>
      </c>
      <c r="I4201" s="221">
        <v>7.6040000000000001</v>
      </c>
      <c r="J4201" s="212" t="s">
        <v>17850</v>
      </c>
      <c r="K4201" s="53"/>
    </row>
    <row r="4202" spans="1:11" ht="31.2">
      <c r="A4202" s="53">
        <v>2668</v>
      </c>
      <c r="B4202" s="53">
        <v>1407</v>
      </c>
      <c r="C4202" s="38" t="s">
        <v>11853</v>
      </c>
      <c r="D4202" s="38" t="s">
        <v>192</v>
      </c>
      <c r="E4202" s="38" t="s">
        <v>10515</v>
      </c>
      <c r="F4202" s="38" t="s">
        <v>13255</v>
      </c>
      <c r="G4202" s="221" t="s">
        <v>10516</v>
      </c>
      <c r="H4202" s="38" t="s">
        <v>14773</v>
      </c>
      <c r="I4202" s="221">
        <v>6.2794999999999996</v>
      </c>
      <c r="J4202" s="212" t="s">
        <v>17850</v>
      </c>
      <c r="K4202" s="53"/>
    </row>
    <row r="4203" spans="1:11" ht="31.2">
      <c r="A4203" s="53">
        <v>2669</v>
      </c>
      <c r="B4203" s="53">
        <v>1408</v>
      </c>
      <c r="C4203" s="38" t="s">
        <v>11853</v>
      </c>
      <c r="D4203" s="38" t="s">
        <v>192</v>
      </c>
      <c r="E4203" s="38" t="s">
        <v>10515</v>
      </c>
      <c r="F4203" s="38" t="s">
        <v>13257</v>
      </c>
      <c r="G4203" s="221" t="s">
        <v>10516</v>
      </c>
      <c r="H4203" s="38" t="s">
        <v>14774</v>
      </c>
      <c r="I4203" s="221">
        <v>3.2336999999999998</v>
      </c>
      <c r="J4203" s="212" t="s">
        <v>17850</v>
      </c>
      <c r="K4203" s="53"/>
    </row>
    <row r="4204" spans="1:11" ht="31.2">
      <c r="A4204" s="53">
        <v>2670</v>
      </c>
      <c r="B4204" s="53">
        <v>1409</v>
      </c>
      <c r="C4204" s="38" t="s">
        <v>11853</v>
      </c>
      <c r="D4204" s="38" t="s">
        <v>194</v>
      </c>
      <c r="E4204" s="38" t="s">
        <v>10515</v>
      </c>
      <c r="F4204" s="38" t="s">
        <v>13257</v>
      </c>
      <c r="G4204" s="221" t="s">
        <v>10516</v>
      </c>
      <c r="H4204" s="38" t="s">
        <v>14775</v>
      </c>
      <c r="I4204" s="221">
        <v>2.9754</v>
      </c>
      <c r="J4204" s="212" t="s">
        <v>17850</v>
      </c>
      <c r="K4204" s="53"/>
    </row>
    <row r="4205" spans="1:11" ht="31.2">
      <c r="A4205" s="53">
        <v>2671</v>
      </c>
      <c r="B4205" s="53">
        <v>1410</v>
      </c>
      <c r="C4205" s="38" t="s">
        <v>11853</v>
      </c>
      <c r="D4205" s="38" t="s">
        <v>192</v>
      </c>
      <c r="E4205" s="38" t="s">
        <v>13244</v>
      </c>
      <c r="F4205" s="38" t="s">
        <v>13279</v>
      </c>
      <c r="G4205" s="221" t="s">
        <v>10516</v>
      </c>
      <c r="H4205" s="38" t="s">
        <v>14776</v>
      </c>
      <c r="I4205" s="221">
        <v>5.56</v>
      </c>
      <c r="J4205" s="212" t="s">
        <v>17850</v>
      </c>
      <c r="K4205" s="53"/>
    </row>
    <row r="4206" spans="1:11" ht="31.2">
      <c r="A4206" s="53">
        <v>2672</v>
      </c>
      <c r="B4206" s="53">
        <v>1411</v>
      </c>
      <c r="C4206" s="38" t="s">
        <v>11853</v>
      </c>
      <c r="D4206" s="38" t="s">
        <v>192</v>
      </c>
      <c r="E4206" s="38" t="s">
        <v>10515</v>
      </c>
      <c r="F4206" s="38" t="s">
        <v>13257</v>
      </c>
      <c r="G4206" s="221" t="s">
        <v>10516</v>
      </c>
      <c r="H4206" s="38" t="s">
        <v>14777</v>
      </c>
      <c r="I4206" s="221">
        <v>6.4246999999999996</v>
      </c>
      <c r="J4206" s="212" t="s">
        <v>17850</v>
      </c>
      <c r="K4206" s="53"/>
    </row>
    <row r="4207" spans="1:11" ht="31.2">
      <c r="A4207" s="53">
        <v>2673</v>
      </c>
      <c r="B4207" s="53">
        <v>1412</v>
      </c>
      <c r="C4207" s="38" t="s">
        <v>11853</v>
      </c>
      <c r="D4207" s="38" t="s">
        <v>192</v>
      </c>
      <c r="E4207" s="38" t="s">
        <v>10515</v>
      </c>
      <c r="F4207" s="38" t="s">
        <v>13256</v>
      </c>
      <c r="G4207" s="221" t="s">
        <v>10516</v>
      </c>
      <c r="H4207" s="38" t="s">
        <v>14778</v>
      </c>
      <c r="I4207" s="221">
        <v>0.43020000000000003</v>
      </c>
      <c r="J4207" s="212" t="s">
        <v>17850</v>
      </c>
      <c r="K4207" s="53"/>
    </row>
    <row r="4208" spans="1:11" ht="31.2">
      <c r="A4208" s="53">
        <v>2674</v>
      </c>
      <c r="B4208" s="53">
        <v>1413</v>
      </c>
      <c r="C4208" s="38" t="s">
        <v>11853</v>
      </c>
      <c r="D4208" s="38" t="s">
        <v>192</v>
      </c>
      <c r="E4208" s="38" t="s">
        <v>10515</v>
      </c>
      <c r="F4208" s="38" t="s">
        <v>13256</v>
      </c>
      <c r="G4208" s="221" t="s">
        <v>10516</v>
      </c>
      <c r="H4208" s="38" t="s">
        <v>14779</v>
      </c>
      <c r="I4208" s="221">
        <v>0.31819999999999998</v>
      </c>
      <c r="J4208" s="212" t="s">
        <v>17850</v>
      </c>
      <c r="K4208" s="53"/>
    </row>
    <row r="4209" spans="1:11" ht="31.2">
      <c r="A4209" s="53">
        <v>2675</v>
      </c>
      <c r="B4209" s="53">
        <v>1414</v>
      </c>
      <c r="C4209" s="38" t="s">
        <v>11853</v>
      </c>
      <c r="D4209" s="38" t="s">
        <v>192</v>
      </c>
      <c r="E4209" s="38" t="s">
        <v>10515</v>
      </c>
      <c r="F4209" s="38" t="s">
        <v>13255</v>
      </c>
      <c r="G4209" s="221" t="s">
        <v>10516</v>
      </c>
      <c r="H4209" s="38" t="s">
        <v>14780</v>
      </c>
      <c r="I4209" s="221">
        <v>2.86</v>
      </c>
      <c r="J4209" s="212" t="s">
        <v>17850</v>
      </c>
      <c r="K4209" s="53"/>
    </row>
    <row r="4210" spans="1:11" ht="31.2">
      <c r="A4210" s="53">
        <v>2676</v>
      </c>
      <c r="B4210" s="53">
        <v>1415</v>
      </c>
      <c r="C4210" s="38" t="s">
        <v>11853</v>
      </c>
      <c r="D4210" s="38" t="s">
        <v>192</v>
      </c>
      <c r="E4210" s="38" t="s">
        <v>10515</v>
      </c>
      <c r="F4210" s="38" t="s">
        <v>13256</v>
      </c>
      <c r="G4210" s="221" t="s">
        <v>10516</v>
      </c>
      <c r="H4210" s="38" t="s">
        <v>14781</v>
      </c>
      <c r="I4210" s="221">
        <v>4.7626999999999997</v>
      </c>
      <c r="J4210" s="212" t="s">
        <v>17850</v>
      </c>
      <c r="K4210" s="53"/>
    </row>
    <row r="4211" spans="1:11" ht="31.2">
      <c r="A4211" s="53">
        <v>2677</v>
      </c>
      <c r="B4211" s="53">
        <v>1416</v>
      </c>
      <c r="C4211" s="38" t="s">
        <v>11853</v>
      </c>
      <c r="D4211" s="38" t="s">
        <v>192</v>
      </c>
      <c r="E4211" s="38" t="s">
        <v>10515</v>
      </c>
      <c r="F4211" s="38" t="s">
        <v>13257</v>
      </c>
      <c r="G4211" s="221" t="s">
        <v>10516</v>
      </c>
      <c r="H4211" s="38" t="s">
        <v>14782</v>
      </c>
      <c r="I4211" s="221">
        <v>6.8471000000000002</v>
      </c>
      <c r="J4211" s="212" t="s">
        <v>17850</v>
      </c>
      <c r="K4211" s="53"/>
    </row>
    <row r="4212" spans="1:11" ht="31.2">
      <c r="A4212" s="53">
        <v>2678</v>
      </c>
      <c r="B4212" s="53">
        <v>1417</v>
      </c>
      <c r="C4212" s="38" t="s">
        <v>11853</v>
      </c>
      <c r="D4212" s="38" t="s">
        <v>192</v>
      </c>
      <c r="E4212" s="38" t="s">
        <v>10515</v>
      </c>
      <c r="F4212" s="38" t="s">
        <v>13257</v>
      </c>
      <c r="G4212" s="221" t="s">
        <v>10516</v>
      </c>
      <c r="H4212" s="38" t="s">
        <v>14783</v>
      </c>
      <c r="I4212" s="221">
        <v>3.5506000000000002</v>
      </c>
      <c r="J4212" s="212" t="s">
        <v>17850</v>
      </c>
      <c r="K4212" s="53"/>
    </row>
    <row r="4213" spans="1:11" ht="31.2">
      <c r="A4213" s="53">
        <v>2679</v>
      </c>
      <c r="B4213" s="53">
        <v>1418</v>
      </c>
      <c r="C4213" s="38" t="s">
        <v>11853</v>
      </c>
      <c r="D4213" s="38" t="s">
        <v>192</v>
      </c>
      <c r="E4213" s="38" t="s">
        <v>10515</v>
      </c>
      <c r="F4213" s="38" t="s">
        <v>13257</v>
      </c>
      <c r="G4213" s="221" t="s">
        <v>10516</v>
      </c>
      <c r="H4213" s="38" t="s">
        <v>14784</v>
      </c>
      <c r="I4213" s="221">
        <v>6.7652999999999999</v>
      </c>
      <c r="J4213" s="212" t="s">
        <v>17850</v>
      </c>
      <c r="K4213" s="53"/>
    </row>
    <row r="4214" spans="1:11" ht="31.2">
      <c r="A4214" s="53">
        <v>2680</v>
      </c>
      <c r="B4214" s="53">
        <v>1419</v>
      </c>
      <c r="C4214" s="38" t="s">
        <v>11853</v>
      </c>
      <c r="D4214" s="38" t="s">
        <v>192</v>
      </c>
      <c r="E4214" s="38" t="s">
        <v>10515</v>
      </c>
      <c r="F4214" s="38" t="s">
        <v>13255</v>
      </c>
      <c r="G4214" s="221" t="s">
        <v>10516</v>
      </c>
      <c r="H4214" s="38" t="s">
        <v>14785</v>
      </c>
      <c r="I4214" s="221">
        <v>5.56</v>
      </c>
      <c r="J4214" s="212" t="s">
        <v>17850</v>
      </c>
      <c r="K4214" s="53"/>
    </row>
    <row r="4215" spans="1:11" ht="31.2">
      <c r="A4215" s="53">
        <v>2681</v>
      </c>
      <c r="B4215" s="53">
        <v>1420</v>
      </c>
      <c r="C4215" s="38" t="s">
        <v>11853</v>
      </c>
      <c r="D4215" s="38" t="s">
        <v>192</v>
      </c>
      <c r="E4215" s="38" t="s">
        <v>10515</v>
      </c>
      <c r="F4215" s="38" t="s">
        <v>13257</v>
      </c>
      <c r="G4215" s="221" t="s">
        <v>10516</v>
      </c>
      <c r="H4215" s="38" t="s">
        <v>14786</v>
      </c>
      <c r="I4215" s="221">
        <v>9.8419000000000008</v>
      </c>
      <c r="J4215" s="212" t="s">
        <v>17850</v>
      </c>
      <c r="K4215" s="53"/>
    </row>
    <row r="4216" spans="1:11" ht="31.2">
      <c r="A4216" s="53">
        <v>2682</v>
      </c>
      <c r="B4216" s="53">
        <v>1421</v>
      </c>
      <c r="C4216" s="38" t="s">
        <v>11853</v>
      </c>
      <c r="D4216" s="38" t="s">
        <v>192</v>
      </c>
      <c r="E4216" s="38" t="s">
        <v>10515</v>
      </c>
      <c r="F4216" s="38" t="s">
        <v>13257</v>
      </c>
      <c r="G4216" s="221" t="s">
        <v>10516</v>
      </c>
      <c r="H4216" s="38" t="s">
        <v>14787</v>
      </c>
      <c r="I4216" s="221">
        <v>4.3697999999999997</v>
      </c>
      <c r="J4216" s="212" t="s">
        <v>17850</v>
      </c>
      <c r="K4216" s="53"/>
    </row>
    <row r="4217" spans="1:11" ht="31.2">
      <c r="A4217" s="53">
        <v>2683</v>
      </c>
      <c r="B4217" s="53">
        <v>1422</v>
      </c>
      <c r="C4217" s="38" t="s">
        <v>11853</v>
      </c>
      <c r="D4217" s="38" t="s">
        <v>192</v>
      </c>
      <c r="E4217" s="38" t="s">
        <v>10515</v>
      </c>
      <c r="F4217" s="38" t="s">
        <v>13257</v>
      </c>
      <c r="G4217" s="221" t="s">
        <v>10516</v>
      </c>
      <c r="H4217" s="38" t="s">
        <v>14788</v>
      </c>
      <c r="I4217" s="221">
        <v>5.2915999999999999</v>
      </c>
      <c r="J4217" s="212" t="s">
        <v>17850</v>
      </c>
      <c r="K4217" s="53"/>
    </row>
    <row r="4218" spans="1:11" ht="31.2">
      <c r="A4218" s="53">
        <v>2684</v>
      </c>
      <c r="B4218" s="53">
        <v>1423</v>
      </c>
      <c r="C4218" s="38" t="s">
        <v>11853</v>
      </c>
      <c r="D4218" s="38" t="s">
        <v>192</v>
      </c>
      <c r="E4218" s="38" t="s">
        <v>10515</v>
      </c>
      <c r="F4218" s="38" t="s">
        <v>13257</v>
      </c>
      <c r="G4218" s="221" t="s">
        <v>10516</v>
      </c>
      <c r="H4218" s="38" t="s">
        <v>14789</v>
      </c>
      <c r="I4218" s="221">
        <v>3.6539000000000001</v>
      </c>
      <c r="J4218" s="212" t="s">
        <v>17850</v>
      </c>
      <c r="K4218" s="53"/>
    </row>
    <row r="4219" spans="1:11" ht="46.8">
      <c r="A4219" s="53">
        <v>2685</v>
      </c>
      <c r="B4219" s="53">
        <v>1424</v>
      </c>
      <c r="C4219" s="38" t="s">
        <v>11853</v>
      </c>
      <c r="D4219" s="38" t="s">
        <v>191</v>
      </c>
      <c r="E4219" s="38" t="s">
        <v>10515</v>
      </c>
      <c r="F4219" s="38" t="s">
        <v>13261</v>
      </c>
      <c r="G4219" s="221" t="s">
        <v>10516</v>
      </c>
      <c r="H4219" s="38" t="s">
        <v>14790</v>
      </c>
      <c r="I4219" s="221">
        <v>97.827799999999996</v>
      </c>
      <c r="J4219" s="212" t="s">
        <v>17850</v>
      </c>
      <c r="K4219" s="53"/>
    </row>
    <row r="4220" spans="1:11" ht="31.2">
      <c r="A4220" s="53">
        <v>2686</v>
      </c>
      <c r="B4220" s="53">
        <v>1425</v>
      </c>
      <c r="C4220" s="38" t="s">
        <v>11853</v>
      </c>
      <c r="D4220" s="38" t="s">
        <v>192</v>
      </c>
      <c r="E4220" s="38" t="s">
        <v>10515</v>
      </c>
      <c r="F4220" s="38" t="s">
        <v>13257</v>
      </c>
      <c r="G4220" s="221" t="s">
        <v>10516</v>
      </c>
      <c r="H4220" s="38" t="s">
        <v>14791</v>
      </c>
      <c r="I4220" s="221">
        <v>3.6082999999999998</v>
      </c>
      <c r="J4220" s="212" t="s">
        <v>17850</v>
      </c>
      <c r="K4220" s="53"/>
    </row>
    <row r="4221" spans="1:11" ht="31.2">
      <c r="A4221" s="53">
        <v>2687</v>
      </c>
      <c r="B4221" s="53">
        <v>1426</v>
      </c>
      <c r="C4221" s="38" t="s">
        <v>11850</v>
      </c>
      <c r="D4221" s="38" t="s">
        <v>162</v>
      </c>
      <c r="E4221" s="38" t="s">
        <v>10515</v>
      </c>
      <c r="F4221" s="38" t="s">
        <v>11873</v>
      </c>
      <c r="G4221" s="221" t="s">
        <v>10516</v>
      </c>
      <c r="H4221" s="38" t="s">
        <v>14792</v>
      </c>
      <c r="I4221" s="221">
        <v>0.79</v>
      </c>
      <c r="J4221" s="212" t="s">
        <v>17850</v>
      </c>
      <c r="K4221" s="53"/>
    </row>
    <row r="4222" spans="1:11" ht="31.2">
      <c r="A4222" s="53">
        <v>2688</v>
      </c>
      <c r="B4222" s="53">
        <v>1427</v>
      </c>
      <c r="C4222" s="38" t="s">
        <v>11853</v>
      </c>
      <c r="D4222" s="38" t="s">
        <v>192</v>
      </c>
      <c r="E4222" s="38" t="s">
        <v>10515</v>
      </c>
      <c r="F4222" s="38" t="s">
        <v>13257</v>
      </c>
      <c r="G4222" s="221" t="s">
        <v>10516</v>
      </c>
      <c r="H4222" s="38" t="s">
        <v>14793</v>
      </c>
      <c r="I4222" s="221">
        <v>3.5783999999999998</v>
      </c>
      <c r="J4222" s="212" t="s">
        <v>17850</v>
      </c>
      <c r="K4222" s="53"/>
    </row>
    <row r="4223" spans="1:11" ht="31.2">
      <c r="A4223" s="53">
        <v>2689</v>
      </c>
      <c r="B4223" s="53">
        <v>1428</v>
      </c>
      <c r="C4223" s="38" t="s">
        <v>11853</v>
      </c>
      <c r="D4223" s="38" t="s">
        <v>192</v>
      </c>
      <c r="E4223" s="38" t="s">
        <v>10515</v>
      </c>
      <c r="F4223" s="38" t="s">
        <v>13257</v>
      </c>
      <c r="G4223" s="221" t="s">
        <v>10516</v>
      </c>
      <c r="H4223" s="38" t="s">
        <v>14794</v>
      </c>
      <c r="I4223" s="221">
        <v>3.2652999999999999</v>
      </c>
      <c r="J4223" s="212" t="s">
        <v>17850</v>
      </c>
      <c r="K4223" s="53"/>
    </row>
    <row r="4224" spans="1:11" ht="31.2">
      <c r="A4224" s="53">
        <v>2690</v>
      </c>
      <c r="B4224" s="53">
        <v>1429</v>
      </c>
      <c r="C4224" s="38" t="s">
        <v>11853</v>
      </c>
      <c r="D4224" s="38" t="s">
        <v>192</v>
      </c>
      <c r="E4224" s="38" t="s">
        <v>10515</v>
      </c>
      <c r="F4224" s="38" t="s">
        <v>13257</v>
      </c>
      <c r="G4224" s="221" t="s">
        <v>10516</v>
      </c>
      <c r="H4224" s="38" t="s">
        <v>14795</v>
      </c>
      <c r="I4224" s="221">
        <v>1.0828</v>
      </c>
      <c r="J4224" s="212" t="s">
        <v>17850</v>
      </c>
      <c r="K4224" s="53"/>
    </row>
    <row r="4225" spans="1:11" ht="31.2">
      <c r="A4225" s="53">
        <v>2691</v>
      </c>
      <c r="B4225" s="53">
        <v>1430</v>
      </c>
      <c r="C4225" s="38" t="s">
        <v>11853</v>
      </c>
      <c r="D4225" s="38" t="s">
        <v>192</v>
      </c>
      <c r="E4225" s="38" t="s">
        <v>10515</v>
      </c>
      <c r="F4225" s="38" t="s">
        <v>13257</v>
      </c>
      <c r="G4225" s="221" t="s">
        <v>10516</v>
      </c>
      <c r="H4225" s="38" t="s">
        <v>14796</v>
      </c>
      <c r="I4225" s="221">
        <v>1.3057000000000001</v>
      </c>
      <c r="J4225" s="212" t="s">
        <v>17850</v>
      </c>
      <c r="K4225" s="53"/>
    </row>
    <row r="4226" spans="1:11" ht="31.2">
      <c r="A4226" s="53">
        <v>2692</v>
      </c>
      <c r="B4226" s="53">
        <v>1431</v>
      </c>
      <c r="C4226" s="38" t="s">
        <v>11853</v>
      </c>
      <c r="D4226" s="38" t="s">
        <v>191</v>
      </c>
      <c r="E4226" s="38" t="s">
        <v>10515</v>
      </c>
      <c r="F4226" s="38" t="s">
        <v>13258</v>
      </c>
      <c r="G4226" s="221" t="s">
        <v>10516</v>
      </c>
      <c r="H4226" s="38" t="s">
        <v>14797</v>
      </c>
      <c r="I4226" s="221">
        <v>3.6046999999999998</v>
      </c>
      <c r="J4226" s="212" t="s">
        <v>17850</v>
      </c>
      <c r="K4226" s="53"/>
    </row>
    <row r="4227" spans="1:11" ht="31.2">
      <c r="A4227" s="53">
        <v>2693</v>
      </c>
      <c r="B4227" s="53">
        <v>1432</v>
      </c>
      <c r="C4227" s="38" t="s">
        <v>11853</v>
      </c>
      <c r="D4227" s="38" t="s">
        <v>192</v>
      </c>
      <c r="E4227" s="38" t="s">
        <v>10515</v>
      </c>
      <c r="F4227" s="38" t="s">
        <v>13256</v>
      </c>
      <c r="G4227" s="221" t="s">
        <v>10516</v>
      </c>
      <c r="H4227" s="38" t="s">
        <v>14798</v>
      </c>
      <c r="I4227" s="221">
        <v>3.3275000000000001</v>
      </c>
      <c r="J4227" s="212" t="s">
        <v>17850</v>
      </c>
      <c r="K4227" s="53"/>
    </row>
    <row r="4228" spans="1:11" ht="31.2">
      <c r="A4228" s="53">
        <v>2694</v>
      </c>
      <c r="B4228" s="53">
        <v>1433</v>
      </c>
      <c r="C4228" s="38" t="s">
        <v>11850</v>
      </c>
      <c r="D4228" s="38" t="s">
        <v>162</v>
      </c>
      <c r="E4228" s="38" t="s">
        <v>10515</v>
      </c>
      <c r="F4228" s="38" t="s">
        <v>13325</v>
      </c>
      <c r="G4228" s="221" t="s">
        <v>10516</v>
      </c>
      <c r="H4228" s="38" t="s">
        <v>14799</v>
      </c>
      <c r="I4228" s="221">
        <v>28.469000000000001</v>
      </c>
      <c r="J4228" s="212" t="s">
        <v>17850</v>
      </c>
      <c r="K4228" s="53"/>
    </row>
    <row r="4229" spans="1:11" ht="31.2">
      <c r="A4229" s="53">
        <v>2695</v>
      </c>
      <c r="B4229" s="53">
        <v>1434</v>
      </c>
      <c r="C4229" s="38" t="s">
        <v>11850</v>
      </c>
      <c r="D4229" s="38" t="s">
        <v>160</v>
      </c>
      <c r="E4229" s="38" t="s">
        <v>10515</v>
      </c>
      <c r="F4229" s="38" t="s">
        <v>13326</v>
      </c>
      <c r="G4229" s="221" t="s">
        <v>10516</v>
      </c>
      <c r="H4229" s="38" t="s">
        <v>14800</v>
      </c>
      <c r="I4229" s="221">
        <v>4.8250000000000002</v>
      </c>
      <c r="J4229" s="212" t="s">
        <v>17850</v>
      </c>
      <c r="K4229" s="53"/>
    </row>
    <row r="4230" spans="1:11" ht="31.2">
      <c r="A4230" s="53">
        <v>2696</v>
      </c>
      <c r="B4230" s="53">
        <v>1435</v>
      </c>
      <c r="C4230" s="38" t="s">
        <v>11853</v>
      </c>
      <c r="D4230" s="38" t="s">
        <v>192</v>
      </c>
      <c r="E4230" s="38" t="s">
        <v>10515</v>
      </c>
      <c r="F4230" s="38" t="s">
        <v>13257</v>
      </c>
      <c r="G4230" s="221" t="s">
        <v>10516</v>
      </c>
      <c r="H4230" s="38" t="s">
        <v>14801</v>
      </c>
      <c r="I4230" s="221">
        <v>3.5506000000000002</v>
      </c>
      <c r="J4230" s="212" t="s">
        <v>17850</v>
      </c>
      <c r="K4230" s="53"/>
    </row>
    <row r="4231" spans="1:11" ht="31.2">
      <c r="A4231" s="53">
        <v>2697</v>
      </c>
      <c r="B4231" s="53">
        <v>1436</v>
      </c>
      <c r="C4231" s="38" t="s">
        <v>11853</v>
      </c>
      <c r="D4231" s="38" t="s">
        <v>192</v>
      </c>
      <c r="E4231" s="38" t="s">
        <v>11201</v>
      </c>
      <c r="F4231" s="38" t="s">
        <v>13257</v>
      </c>
      <c r="G4231" s="221" t="s">
        <v>10516</v>
      </c>
      <c r="H4231" s="38" t="s">
        <v>14802</v>
      </c>
      <c r="I4231" s="221">
        <v>6.2154999999999996</v>
      </c>
      <c r="J4231" s="212" t="s">
        <v>17850</v>
      </c>
      <c r="K4231" s="53"/>
    </row>
    <row r="4232" spans="1:11" ht="31.2">
      <c r="A4232" s="53">
        <v>2698</v>
      </c>
      <c r="B4232" s="53">
        <v>1437</v>
      </c>
      <c r="C4232" s="38" t="s">
        <v>11853</v>
      </c>
      <c r="D4232" s="38" t="s">
        <v>191</v>
      </c>
      <c r="E4232" s="38" t="s">
        <v>10515</v>
      </c>
      <c r="F4232" s="38" t="s">
        <v>13271</v>
      </c>
      <c r="G4232" s="221" t="s">
        <v>10516</v>
      </c>
      <c r="H4232" s="38" t="s">
        <v>14803</v>
      </c>
      <c r="I4232" s="221">
        <v>3.3824999999999998</v>
      </c>
      <c r="J4232" s="212" t="s">
        <v>17850</v>
      </c>
      <c r="K4232" s="53"/>
    </row>
    <row r="4233" spans="1:11" ht="31.2">
      <c r="A4233" s="53">
        <v>2699</v>
      </c>
      <c r="B4233" s="53">
        <v>1438</v>
      </c>
      <c r="C4233" s="38" t="s">
        <v>11853</v>
      </c>
      <c r="D4233" s="38" t="s">
        <v>192</v>
      </c>
      <c r="E4233" s="38" t="s">
        <v>10515</v>
      </c>
      <c r="F4233" s="38" t="s">
        <v>13257</v>
      </c>
      <c r="G4233" s="221" t="s">
        <v>10516</v>
      </c>
      <c r="H4233" s="38" t="s">
        <v>14804</v>
      </c>
      <c r="I4233" s="221">
        <v>5.9938000000000002</v>
      </c>
      <c r="J4233" s="212" t="s">
        <v>17850</v>
      </c>
      <c r="K4233" s="53"/>
    </row>
    <row r="4234" spans="1:11" ht="31.2">
      <c r="A4234" s="53">
        <v>2700</v>
      </c>
      <c r="B4234" s="53">
        <v>1439</v>
      </c>
      <c r="C4234" s="38" t="s">
        <v>11850</v>
      </c>
      <c r="D4234" s="38" t="s">
        <v>162</v>
      </c>
      <c r="E4234" s="38" t="s">
        <v>10518</v>
      </c>
      <c r="F4234" s="38" t="s">
        <v>11873</v>
      </c>
      <c r="G4234" s="221" t="s">
        <v>10516</v>
      </c>
      <c r="H4234" s="38" t="s">
        <v>14805</v>
      </c>
      <c r="I4234" s="221">
        <v>2</v>
      </c>
      <c r="J4234" s="212" t="s">
        <v>17850</v>
      </c>
      <c r="K4234" s="53"/>
    </row>
    <row r="4235" spans="1:11" ht="31.2">
      <c r="A4235" s="53">
        <v>2701</v>
      </c>
      <c r="B4235" s="53">
        <v>1440</v>
      </c>
      <c r="C4235" s="38" t="s">
        <v>11853</v>
      </c>
      <c r="D4235" s="38" t="s">
        <v>191</v>
      </c>
      <c r="E4235" s="38" t="s">
        <v>10515</v>
      </c>
      <c r="F4235" s="38" t="s">
        <v>13267</v>
      </c>
      <c r="G4235" s="221" t="s">
        <v>10516</v>
      </c>
      <c r="H4235" s="38" t="s">
        <v>14807</v>
      </c>
      <c r="I4235" s="221">
        <v>3.3963999999999999</v>
      </c>
      <c r="J4235" s="212" t="s">
        <v>17850</v>
      </c>
      <c r="K4235" s="53"/>
    </row>
    <row r="4236" spans="1:11" ht="31.2">
      <c r="A4236" s="53">
        <v>2702</v>
      </c>
      <c r="B4236" s="53">
        <v>1441</v>
      </c>
      <c r="C4236" s="38" t="s">
        <v>11853</v>
      </c>
      <c r="D4236" s="38" t="s">
        <v>192</v>
      </c>
      <c r="E4236" s="38" t="s">
        <v>10515</v>
      </c>
      <c r="F4236" s="38" t="s">
        <v>13257</v>
      </c>
      <c r="G4236" s="221" t="s">
        <v>10516</v>
      </c>
      <c r="H4236" s="38" t="s">
        <v>14808</v>
      </c>
      <c r="I4236" s="221">
        <v>6.2159000000000004</v>
      </c>
      <c r="J4236" s="212" t="s">
        <v>17850</v>
      </c>
      <c r="K4236" s="53"/>
    </row>
    <row r="4237" spans="1:11" ht="31.2">
      <c r="A4237" s="53">
        <v>2703</v>
      </c>
      <c r="B4237" s="53">
        <v>1442</v>
      </c>
      <c r="C4237" s="38" t="s">
        <v>11853</v>
      </c>
      <c r="D4237" s="38" t="s">
        <v>192</v>
      </c>
      <c r="E4237" s="38" t="s">
        <v>10515</v>
      </c>
      <c r="F4237" s="38" t="s">
        <v>13257</v>
      </c>
      <c r="G4237" s="221" t="s">
        <v>10516</v>
      </c>
      <c r="H4237" s="38" t="s">
        <v>14809</v>
      </c>
      <c r="I4237" s="221">
        <v>3.5909</v>
      </c>
      <c r="J4237" s="212" t="s">
        <v>17850</v>
      </c>
      <c r="K4237" s="53"/>
    </row>
    <row r="4238" spans="1:11" ht="31.2">
      <c r="A4238" s="53">
        <v>2704</v>
      </c>
      <c r="B4238" s="53">
        <v>1443</v>
      </c>
      <c r="C4238" s="38" t="s">
        <v>11853</v>
      </c>
      <c r="D4238" s="38" t="s">
        <v>192</v>
      </c>
      <c r="E4238" s="38" t="s">
        <v>10515</v>
      </c>
      <c r="F4238" s="38" t="s">
        <v>13256</v>
      </c>
      <c r="G4238" s="221" t="s">
        <v>10516</v>
      </c>
      <c r="H4238" s="38" t="s">
        <v>14810</v>
      </c>
      <c r="I4238" s="221">
        <v>4.66</v>
      </c>
      <c r="J4238" s="212" t="s">
        <v>17850</v>
      </c>
      <c r="K4238" s="53"/>
    </row>
    <row r="4239" spans="1:11" ht="31.2">
      <c r="A4239" s="53">
        <v>2705</v>
      </c>
      <c r="B4239" s="53">
        <v>1444</v>
      </c>
      <c r="C4239" s="38" t="s">
        <v>11853</v>
      </c>
      <c r="D4239" s="38" t="s">
        <v>192</v>
      </c>
      <c r="E4239" s="38" t="s">
        <v>10515</v>
      </c>
      <c r="F4239" s="38" t="s">
        <v>13257</v>
      </c>
      <c r="G4239" s="221" t="s">
        <v>10516</v>
      </c>
      <c r="H4239" s="38" t="s">
        <v>14811</v>
      </c>
      <c r="I4239" s="221">
        <v>6.3132999999999999</v>
      </c>
      <c r="J4239" s="212" t="s">
        <v>17850</v>
      </c>
      <c r="K4239" s="53"/>
    </row>
    <row r="4240" spans="1:11" ht="31.2">
      <c r="A4240" s="53">
        <v>2706</v>
      </c>
      <c r="B4240" s="53">
        <v>1445</v>
      </c>
      <c r="C4240" s="38" t="s">
        <v>11853</v>
      </c>
      <c r="D4240" s="38" t="s">
        <v>192</v>
      </c>
      <c r="E4240" s="38" t="s">
        <v>10518</v>
      </c>
      <c r="F4240" s="38" t="s">
        <v>13262</v>
      </c>
      <c r="G4240" s="221" t="s">
        <v>10516</v>
      </c>
      <c r="H4240" s="38" t="s">
        <v>14812</v>
      </c>
      <c r="I4240" s="221">
        <v>1.7531000000000001</v>
      </c>
      <c r="J4240" s="212" t="s">
        <v>17850</v>
      </c>
      <c r="K4240" s="53"/>
    </row>
    <row r="4241" spans="1:11" ht="31.2">
      <c r="A4241" s="53">
        <v>2707</v>
      </c>
      <c r="B4241" s="53">
        <v>1446</v>
      </c>
      <c r="C4241" s="38" t="s">
        <v>11853</v>
      </c>
      <c r="D4241" s="38" t="s">
        <v>192</v>
      </c>
      <c r="E4241" s="38" t="s">
        <v>10515</v>
      </c>
      <c r="F4241" s="38" t="s">
        <v>13257</v>
      </c>
      <c r="G4241" s="221" t="s">
        <v>10516</v>
      </c>
      <c r="H4241" s="38" t="s">
        <v>14813</v>
      </c>
      <c r="I4241" s="221">
        <v>6.923</v>
      </c>
      <c r="J4241" s="212" t="s">
        <v>17850</v>
      </c>
      <c r="K4241" s="53"/>
    </row>
    <row r="4242" spans="1:11" ht="31.2">
      <c r="A4242" s="53">
        <v>2708</v>
      </c>
      <c r="B4242" s="53">
        <v>1447</v>
      </c>
      <c r="C4242" s="38" t="s">
        <v>11850</v>
      </c>
      <c r="D4242" s="38" t="s">
        <v>162</v>
      </c>
      <c r="E4242" s="38" t="s">
        <v>10515</v>
      </c>
      <c r="F4242" s="38" t="s">
        <v>11873</v>
      </c>
      <c r="G4242" s="221" t="s">
        <v>10516</v>
      </c>
      <c r="H4242" s="38" t="s">
        <v>14814</v>
      </c>
      <c r="I4242" s="221">
        <v>0.79</v>
      </c>
      <c r="J4242" s="212" t="s">
        <v>17850</v>
      </c>
      <c r="K4242" s="53"/>
    </row>
    <row r="4243" spans="1:11" ht="31.2">
      <c r="A4243" s="53">
        <v>2709</v>
      </c>
      <c r="B4243" s="53">
        <v>1448</v>
      </c>
      <c r="C4243" s="38" t="s">
        <v>11853</v>
      </c>
      <c r="D4243" s="38" t="s">
        <v>192</v>
      </c>
      <c r="E4243" s="38" t="s">
        <v>10515</v>
      </c>
      <c r="F4243" s="38" t="s">
        <v>13255</v>
      </c>
      <c r="G4243" s="221" t="s">
        <v>10516</v>
      </c>
      <c r="H4243" s="38" t="s">
        <v>14815</v>
      </c>
      <c r="I4243" s="221">
        <v>5.56</v>
      </c>
      <c r="J4243" s="212" t="s">
        <v>17850</v>
      </c>
      <c r="K4243" s="53"/>
    </row>
    <row r="4244" spans="1:11" ht="31.2">
      <c r="A4244" s="53">
        <v>2710</v>
      </c>
      <c r="B4244" s="53">
        <v>1449</v>
      </c>
      <c r="C4244" s="38" t="s">
        <v>11853</v>
      </c>
      <c r="D4244" s="38" t="s">
        <v>192</v>
      </c>
      <c r="E4244" s="38" t="s">
        <v>10515</v>
      </c>
      <c r="F4244" s="38" t="s">
        <v>13255</v>
      </c>
      <c r="G4244" s="221" t="s">
        <v>10516</v>
      </c>
      <c r="H4244" s="38" t="s">
        <v>14816</v>
      </c>
      <c r="I4244" s="221">
        <v>5.56</v>
      </c>
      <c r="J4244" s="212" t="s">
        <v>17850</v>
      </c>
      <c r="K4244" s="53"/>
    </row>
    <row r="4245" spans="1:11" ht="31.2">
      <c r="A4245" s="53">
        <v>2711</v>
      </c>
      <c r="B4245" s="53">
        <v>1450</v>
      </c>
      <c r="C4245" s="38" t="s">
        <v>11853</v>
      </c>
      <c r="D4245" s="38" t="s">
        <v>192</v>
      </c>
      <c r="E4245" s="38" t="s">
        <v>13244</v>
      </c>
      <c r="F4245" s="38" t="s">
        <v>13255</v>
      </c>
      <c r="G4245" s="221" t="s">
        <v>10516</v>
      </c>
      <c r="H4245" s="38" t="s">
        <v>14817</v>
      </c>
      <c r="I4245" s="221">
        <v>5.5532000000000004</v>
      </c>
      <c r="J4245" s="212" t="s">
        <v>17850</v>
      </c>
      <c r="K4245" s="53"/>
    </row>
    <row r="4246" spans="1:11" ht="31.2">
      <c r="A4246" s="53">
        <v>2712</v>
      </c>
      <c r="B4246" s="53">
        <v>1451</v>
      </c>
      <c r="C4246" s="38" t="s">
        <v>11853</v>
      </c>
      <c r="D4246" s="38" t="s">
        <v>192</v>
      </c>
      <c r="E4246" s="38" t="s">
        <v>10515</v>
      </c>
      <c r="F4246" s="38" t="s">
        <v>13257</v>
      </c>
      <c r="G4246" s="221" t="s">
        <v>10516</v>
      </c>
      <c r="H4246" s="38" t="s">
        <v>14818</v>
      </c>
      <c r="I4246" s="221">
        <v>5.7885999999999997</v>
      </c>
      <c r="J4246" s="212" t="s">
        <v>17850</v>
      </c>
      <c r="K4246" s="53"/>
    </row>
    <row r="4247" spans="1:11" ht="31.2">
      <c r="A4247" s="53">
        <v>2713</v>
      </c>
      <c r="B4247" s="53">
        <v>1452</v>
      </c>
      <c r="C4247" s="38" t="s">
        <v>11853</v>
      </c>
      <c r="D4247" s="38" t="s">
        <v>192</v>
      </c>
      <c r="E4247" s="38" t="s">
        <v>10515</v>
      </c>
      <c r="F4247" s="38" t="s">
        <v>13255</v>
      </c>
      <c r="G4247" s="221" t="s">
        <v>10516</v>
      </c>
      <c r="H4247" s="38" t="s">
        <v>14819</v>
      </c>
      <c r="I4247" s="221">
        <v>5.5601000000000003</v>
      </c>
      <c r="J4247" s="212" t="s">
        <v>17850</v>
      </c>
      <c r="K4247" s="53"/>
    </row>
    <row r="4248" spans="1:11" ht="31.2">
      <c r="A4248" s="53">
        <v>2714</v>
      </c>
      <c r="B4248" s="53">
        <v>1453</v>
      </c>
      <c r="C4248" s="38" t="s">
        <v>11853</v>
      </c>
      <c r="D4248" s="38" t="s">
        <v>192</v>
      </c>
      <c r="E4248" s="38" t="s">
        <v>11201</v>
      </c>
      <c r="F4248" s="38" t="s">
        <v>13257</v>
      </c>
      <c r="G4248" s="221" t="s">
        <v>10516</v>
      </c>
      <c r="H4248" s="38" t="s">
        <v>14820</v>
      </c>
      <c r="I4248" s="221">
        <v>6.2153</v>
      </c>
      <c r="J4248" s="212" t="s">
        <v>17850</v>
      </c>
      <c r="K4248" s="53"/>
    </row>
    <row r="4249" spans="1:11" ht="31.2">
      <c r="A4249" s="53">
        <v>2715</v>
      </c>
      <c r="B4249" s="53">
        <v>1454</v>
      </c>
      <c r="C4249" s="38" t="s">
        <v>11853</v>
      </c>
      <c r="D4249" s="38" t="s">
        <v>192</v>
      </c>
      <c r="E4249" s="38" t="s">
        <v>10515</v>
      </c>
      <c r="F4249" s="38" t="s">
        <v>13257</v>
      </c>
      <c r="G4249" s="221" t="s">
        <v>10516</v>
      </c>
      <c r="H4249" s="38" t="s">
        <v>14821</v>
      </c>
      <c r="I4249" s="221">
        <v>7.9625000000000004</v>
      </c>
      <c r="J4249" s="212" t="s">
        <v>17850</v>
      </c>
      <c r="K4249" s="53"/>
    </row>
    <row r="4250" spans="1:11" ht="31.2">
      <c r="A4250" s="53">
        <v>2716</v>
      </c>
      <c r="B4250" s="53">
        <v>1455</v>
      </c>
      <c r="C4250" s="38" t="s">
        <v>11853</v>
      </c>
      <c r="D4250" s="38" t="s">
        <v>192</v>
      </c>
      <c r="E4250" s="38" t="s">
        <v>10515</v>
      </c>
      <c r="F4250" s="38" t="s">
        <v>13257</v>
      </c>
      <c r="G4250" s="221" t="s">
        <v>10516</v>
      </c>
      <c r="H4250" s="38" t="s">
        <v>14822</v>
      </c>
      <c r="I4250" s="221">
        <v>2.6288</v>
      </c>
      <c r="J4250" s="212" t="s">
        <v>17850</v>
      </c>
      <c r="K4250" s="53"/>
    </row>
    <row r="4251" spans="1:11" ht="31.2">
      <c r="A4251" s="53">
        <v>2717</v>
      </c>
      <c r="B4251" s="53">
        <v>1456</v>
      </c>
      <c r="C4251" s="38" t="s">
        <v>11853</v>
      </c>
      <c r="D4251" s="38" t="s">
        <v>192</v>
      </c>
      <c r="E4251" s="38" t="s">
        <v>10515</v>
      </c>
      <c r="F4251" s="38" t="s">
        <v>13257</v>
      </c>
      <c r="G4251" s="221" t="s">
        <v>10516</v>
      </c>
      <c r="H4251" s="38" t="s">
        <v>14823</v>
      </c>
      <c r="I4251" s="221">
        <v>6.0335000000000001</v>
      </c>
      <c r="J4251" s="212" t="s">
        <v>17850</v>
      </c>
      <c r="K4251" s="53"/>
    </row>
    <row r="4252" spans="1:11" ht="31.2">
      <c r="A4252" s="53">
        <v>2718</v>
      </c>
      <c r="B4252" s="53">
        <v>1457</v>
      </c>
      <c r="C4252" s="38" t="s">
        <v>11853</v>
      </c>
      <c r="D4252" s="38" t="s">
        <v>192</v>
      </c>
      <c r="E4252" s="38" t="s">
        <v>10515</v>
      </c>
      <c r="F4252" s="38" t="s">
        <v>13256</v>
      </c>
      <c r="G4252" s="221" t="s">
        <v>10516</v>
      </c>
      <c r="H4252" s="38" t="s">
        <v>14824</v>
      </c>
      <c r="I4252" s="221">
        <v>4.5199999999999996</v>
      </c>
      <c r="J4252" s="212" t="s">
        <v>17850</v>
      </c>
      <c r="K4252" s="53"/>
    </row>
    <row r="4253" spans="1:11" ht="31.2">
      <c r="A4253" s="53">
        <v>2719</v>
      </c>
      <c r="B4253" s="53">
        <v>1458</v>
      </c>
      <c r="C4253" s="38" t="s">
        <v>11853</v>
      </c>
      <c r="D4253" s="38" t="s">
        <v>192</v>
      </c>
      <c r="E4253" s="38" t="s">
        <v>10515</v>
      </c>
      <c r="F4253" s="38" t="s">
        <v>13256</v>
      </c>
      <c r="G4253" s="221" t="s">
        <v>10516</v>
      </c>
      <c r="H4253" s="38" t="s">
        <v>14825</v>
      </c>
      <c r="I4253" s="221">
        <v>4.6604999999999999</v>
      </c>
      <c r="J4253" s="212" t="s">
        <v>17850</v>
      </c>
      <c r="K4253" s="53"/>
    </row>
    <row r="4254" spans="1:11" ht="46.8">
      <c r="A4254" s="53">
        <v>2720</v>
      </c>
      <c r="B4254" s="53">
        <v>1459</v>
      </c>
      <c r="C4254" s="38" t="s">
        <v>11850</v>
      </c>
      <c r="D4254" s="38" t="s">
        <v>162</v>
      </c>
      <c r="E4254" s="38" t="s">
        <v>13240</v>
      </c>
      <c r="F4254" s="38" t="s">
        <v>13277</v>
      </c>
      <c r="G4254" s="221" t="s">
        <v>10602</v>
      </c>
      <c r="H4254" s="38" t="s">
        <v>14826</v>
      </c>
      <c r="I4254" s="221">
        <v>59.5383</v>
      </c>
      <c r="J4254" s="212" t="s">
        <v>17850</v>
      </c>
      <c r="K4254" s="53"/>
    </row>
    <row r="4255" spans="1:11" ht="31.2">
      <c r="A4255" s="53">
        <v>2721</v>
      </c>
      <c r="B4255" s="53">
        <v>1460</v>
      </c>
      <c r="C4255" s="38" t="s">
        <v>11853</v>
      </c>
      <c r="D4255" s="38" t="s">
        <v>191</v>
      </c>
      <c r="E4255" s="38" t="s">
        <v>10515</v>
      </c>
      <c r="F4255" s="38" t="s">
        <v>13258</v>
      </c>
      <c r="G4255" s="221" t="s">
        <v>10516</v>
      </c>
      <c r="H4255" s="38" t="s">
        <v>14827</v>
      </c>
      <c r="I4255" s="221">
        <v>0.26900000000000002</v>
      </c>
      <c r="J4255" s="212" t="s">
        <v>17850</v>
      </c>
      <c r="K4255" s="53"/>
    </row>
    <row r="4256" spans="1:11" ht="46.8">
      <c r="A4256" s="53">
        <v>2722</v>
      </c>
      <c r="B4256" s="53">
        <v>1461</v>
      </c>
      <c r="C4256" s="38" t="s">
        <v>11853</v>
      </c>
      <c r="D4256" s="38" t="s">
        <v>191</v>
      </c>
      <c r="E4256" s="38" t="s">
        <v>10515</v>
      </c>
      <c r="F4256" s="38" t="s">
        <v>13261</v>
      </c>
      <c r="G4256" s="221" t="s">
        <v>10516</v>
      </c>
      <c r="H4256" s="38" t="s">
        <v>14828</v>
      </c>
      <c r="I4256" s="221">
        <v>217.08099999999999</v>
      </c>
      <c r="J4256" s="212" t="s">
        <v>17850</v>
      </c>
      <c r="K4256" s="53"/>
    </row>
    <row r="4257" spans="1:11" ht="31.2">
      <c r="A4257" s="53">
        <v>2723</v>
      </c>
      <c r="B4257" s="53">
        <v>1462</v>
      </c>
      <c r="C4257" s="38" t="s">
        <v>11853</v>
      </c>
      <c r="D4257" s="38" t="s">
        <v>192</v>
      </c>
      <c r="E4257" s="38" t="s">
        <v>10515</v>
      </c>
      <c r="F4257" s="38" t="s">
        <v>13256</v>
      </c>
      <c r="G4257" s="221" t="s">
        <v>10516</v>
      </c>
      <c r="H4257" s="38" t="s">
        <v>14829</v>
      </c>
      <c r="I4257" s="221">
        <v>4.2388000000000003</v>
      </c>
      <c r="J4257" s="212" t="s">
        <v>17850</v>
      </c>
      <c r="K4257" s="53"/>
    </row>
    <row r="4258" spans="1:11" ht="31.2">
      <c r="A4258" s="53">
        <v>2724</v>
      </c>
      <c r="B4258" s="53">
        <v>1463</v>
      </c>
      <c r="C4258" s="38" t="s">
        <v>11853</v>
      </c>
      <c r="D4258" s="38" t="s">
        <v>192</v>
      </c>
      <c r="E4258" s="38" t="s">
        <v>10515</v>
      </c>
      <c r="F4258" s="38" t="s">
        <v>13256</v>
      </c>
      <c r="G4258" s="221" t="s">
        <v>10516</v>
      </c>
      <c r="H4258" s="38" t="s">
        <v>14830</v>
      </c>
      <c r="I4258" s="221">
        <v>4.8231000000000002</v>
      </c>
      <c r="J4258" s="212" t="s">
        <v>17850</v>
      </c>
      <c r="K4258" s="53"/>
    </row>
    <row r="4259" spans="1:11" ht="31.2">
      <c r="A4259" s="53">
        <v>2725</v>
      </c>
      <c r="B4259" s="53">
        <v>1464</v>
      </c>
      <c r="C4259" s="38" t="s">
        <v>11850</v>
      </c>
      <c r="D4259" s="38" t="s">
        <v>160</v>
      </c>
      <c r="E4259" s="38" t="s">
        <v>10515</v>
      </c>
      <c r="F4259" s="38" t="s">
        <v>13321</v>
      </c>
      <c r="G4259" s="221" t="s">
        <v>10516</v>
      </c>
      <c r="H4259" s="38" t="s">
        <v>14831</v>
      </c>
      <c r="I4259" s="221">
        <v>1.1493</v>
      </c>
      <c r="J4259" s="212" t="s">
        <v>17850</v>
      </c>
      <c r="K4259" s="53"/>
    </row>
    <row r="4260" spans="1:11" ht="31.2">
      <c r="A4260" s="53">
        <v>2726</v>
      </c>
      <c r="B4260" s="53">
        <v>1465</v>
      </c>
      <c r="C4260" s="38" t="s">
        <v>11853</v>
      </c>
      <c r="D4260" s="38" t="s">
        <v>192</v>
      </c>
      <c r="E4260" s="38" t="s">
        <v>10515</v>
      </c>
      <c r="F4260" s="38" t="s">
        <v>13257</v>
      </c>
      <c r="G4260" s="221" t="s">
        <v>10516</v>
      </c>
      <c r="H4260" s="38" t="s">
        <v>14832</v>
      </c>
      <c r="I4260" s="221">
        <v>2.8138000000000001</v>
      </c>
      <c r="J4260" s="212" t="s">
        <v>17850</v>
      </c>
      <c r="K4260" s="53"/>
    </row>
    <row r="4261" spans="1:11" ht="31.2">
      <c r="A4261" s="53">
        <v>2727</v>
      </c>
      <c r="B4261" s="53">
        <v>1466</v>
      </c>
      <c r="C4261" s="38" t="s">
        <v>11853</v>
      </c>
      <c r="D4261" s="38" t="s">
        <v>192</v>
      </c>
      <c r="E4261" s="38" t="s">
        <v>10515</v>
      </c>
      <c r="F4261" s="38" t="s">
        <v>13257</v>
      </c>
      <c r="G4261" s="221" t="s">
        <v>10516</v>
      </c>
      <c r="H4261" s="38" t="s">
        <v>14833</v>
      </c>
      <c r="I4261" s="221">
        <v>4.6773999999999996</v>
      </c>
      <c r="J4261" s="212" t="s">
        <v>17850</v>
      </c>
      <c r="K4261" s="53"/>
    </row>
    <row r="4262" spans="1:11" ht="31.2">
      <c r="A4262" s="53">
        <v>2728</v>
      </c>
      <c r="B4262" s="53">
        <v>1467</v>
      </c>
      <c r="C4262" s="38" t="s">
        <v>11850</v>
      </c>
      <c r="D4262" s="38" t="s">
        <v>160</v>
      </c>
      <c r="E4262" s="38" t="s">
        <v>10515</v>
      </c>
      <c r="F4262" s="38" t="s">
        <v>13327</v>
      </c>
      <c r="G4262" s="221" t="s">
        <v>10516</v>
      </c>
      <c r="H4262" s="38" t="s">
        <v>14834</v>
      </c>
      <c r="I4262" s="221">
        <v>9.7121999999999993</v>
      </c>
      <c r="J4262" s="212" t="s">
        <v>17850</v>
      </c>
      <c r="K4262" s="53"/>
    </row>
    <row r="4263" spans="1:11" ht="31.2">
      <c r="A4263" s="53">
        <v>2729</v>
      </c>
      <c r="B4263" s="53">
        <v>1468</v>
      </c>
      <c r="C4263" s="38" t="s">
        <v>11853</v>
      </c>
      <c r="D4263" s="38" t="s">
        <v>192</v>
      </c>
      <c r="E4263" s="38" t="s">
        <v>10515</v>
      </c>
      <c r="F4263" s="38" t="s">
        <v>13256</v>
      </c>
      <c r="G4263" s="221" t="s">
        <v>10516</v>
      </c>
      <c r="H4263" s="38" t="s">
        <v>14835</v>
      </c>
      <c r="I4263" s="221">
        <v>8.9769000000000005</v>
      </c>
      <c r="J4263" s="212" t="s">
        <v>17850</v>
      </c>
      <c r="K4263" s="53"/>
    </row>
    <row r="4264" spans="1:11" ht="31.2">
      <c r="A4264" s="53">
        <v>2730</v>
      </c>
      <c r="B4264" s="53">
        <v>1469</v>
      </c>
      <c r="C4264" s="38" t="s">
        <v>11853</v>
      </c>
      <c r="D4264" s="38" t="s">
        <v>192</v>
      </c>
      <c r="E4264" s="38" t="s">
        <v>10515</v>
      </c>
      <c r="F4264" s="38" t="s">
        <v>13257</v>
      </c>
      <c r="G4264" s="221" t="s">
        <v>10516</v>
      </c>
      <c r="H4264" s="38" t="s">
        <v>14836</v>
      </c>
      <c r="I4264" s="221">
        <v>1.8258000000000001</v>
      </c>
      <c r="J4264" s="212" t="s">
        <v>17850</v>
      </c>
      <c r="K4264" s="53"/>
    </row>
    <row r="4265" spans="1:11" ht="31.2">
      <c r="A4265" s="53">
        <v>2731</v>
      </c>
      <c r="B4265" s="53">
        <v>1470</v>
      </c>
      <c r="C4265" s="38" t="s">
        <v>11853</v>
      </c>
      <c r="D4265" s="38" t="s">
        <v>192</v>
      </c>
      <c r="E4265" s="38" t="s">
        <v>10515</v>
      </c>
      <c r="F4265" s="38" t="s">
        <v>13257</v>
      </c>
      <c r="G4265" s="221" t="s">
        <v>10516</v>
      </c>
      <c r="H4265" s="38" t="s">
        <v>14837</v>
      </c>
      <c r="I4265" s="221">
        <v>12.430999999999999</v>
      </c>
      <c r="J4265" s="212" t="s">
        <v>17850</v>
      </c>
      <c r="K4265" s="53"/>
    </row>
    <row r="4266" spans="1:11" ht="31.2">
      <c r="A4266" s="53">
        <v>2732</v>
      </c>
      <c r="B4266" s="53">
        <v>1471</v>
      </c>
      <c r="C4266" s="38" t="s">
        <v>11853</v>
      </c>
      <c r="D4266" s="38" t="s">
        <v>191</v>
      </c>
      <c r="E4266" s="38" t="s">
        <v>10515</v>
      </c>
      <c r="F4266" s="38" t="s">
        <v>13271</v>
      </c>
      <c r="G4266" s="221" t="s">
        <v>10516</v>
      </c>
      <c r="H4266" s="38" t="s">
        <v>14838</v>
      </c>
      <c r="I4266" s="221">
        <v>3.3917999999999999</v>
      </c>
      <c r="J4266" s="212" t="s">
        <v>17850</v>
      </c>
      <c r="K4266" s="53"/>
    </row>
    <row r="4267" spans="1:11" ht="31.2">
      <c r="A4267" s="53">
        <v>2733</v>
      </c>
      <c r="B4267" s="53">
        <v>1472</v>
      </c>
      <c r="C4267" s="38" t="s">
        <v>11853</v>
      </c>
      <c r="D4267" s="38" t="s">
        <v>192</v>
      </c>
      <c r="E4267" s="38" t="s">
        <v>10515</v>
      </c>
      <c r="F4267" s="38" t="s">
        <v>13257</v>
      </c>
      <c r="G4267" s="221" t="s">
        <v>10516</v>
      </c>
      <c r="H4267" s="38" t="s">
        <v>14839</v>
      </c>
      <c r="I4267" s="221">
        <v>6.9386000000000001</v>
      </c>
      <c r="J4267" s="212" t="s">
        <v>17850</v>
      </c>
      <c r="K4267" s="53"/>
    </row>
    <row r="4268" spans="1:11" ht="31.2">
      <c r="A4268" s="53">
        <v>2734</v>
      </c>
      <c r="B4268" s="53">
        <v>1473</v>
      </c>
      <c r="C4268" s="38" t="s">
        <v>11850</v>
      </c>
      <c r="D4268" s="38" t="s">
        <v>162</v>
      </c>
      <c r="E4268" s="38" t="s">
        <v>10515</v>
      </c>
      <c r="F4268" s="38" t="s">
        <v>11873</v>
      </c>
      <c r="G4268" s="221" t="s">
        <v>10516</v>
      </c>
      <c r="H4268" s="38" t="s">
        <v>14840</v>
      </c>
      <c r="I4268" s="221">
        <v>0.79</v>
      </c>
      <c r="J4268" s="212" t="s">
        <v>17850</v>
      </c>
      <c r="K4268" s="53"/>
    </row>
    <row r="4269" spans="1:11" ht="31.2">
      <c r="A4269" s="53">
        <v>2735</v>
      </c>
      <c r="B4269" s="53">
        <v>1474</v>
      </c>
      <c r="C4269" s="38" t="s">
        <v>11853</v>
      </c>
      <c r="D4269" s="38" t="s">
        <v>192</v>
      </c>
      <c r="E4269" s="38" t="s">
        <v>10515</v>
      </c>
      <c r="F4269" s="38" t="s">
        <v>13256</v>
      </c>
      <c r="G4269" s="221" t="s">
        <v>10516</v>
      </c>
      <c r="H4269" s="38" t="s">
        <v>14841</v>
      </c>
      <c r="I4269" s="221">
        <v>4.3600000000000003</v>
      </c>
      <c r="J4269" s="212" t="s">
        <v>17850</v>
      </c>
      <c r="K4269" s="53"/>
    </row>
    <row r="4270" spans="1:11" ht="31.2">
      <c r="A4270" s="53">
        <v>2736</v>
      </c>
      <c r="B4270" s="53">
        <v>1475</v>
      </c>
      <c r="C4270" s="38" t="s">
        <v>11850</v>
      </c>
      <c r="D4270" s="38" t="s">
        <v>162</v>
      </c>
      <c r="E4270" s="38" t="s">
        <v>10515</v>
      </c>
      <c r="F4270" s="38" t="s">
        <v>11873</v>
      </c>
      <c r="G4270" s="221" t="s">
        <v>10516</v>
      </c>
      <c r="H4270" s="38" t="s">
        <v>14842</v>
      </c>
      <c r="I4270" s="221">
        <v>6.9819000000000004</v>
      </c>
      <c r="J4270" s="212" t="s">
        <v>17850</v>
      </c>
      <c r="K4270" s="53"/>
    </row>
    <row r="4271" spans="1:11" ht="31.2">
      <c r="A4271" s="53">
        <v>2737</v>
      </c>
      <c r="B4271" s="53">
        <v>1476</v>
      </c>
      <c r="C4271" s="38" t="s">
        <v>11853</v>
      </c>
      <c r="D4271" s="38" t="s">
        <v>192</v>
      </c>
      <c r="E4271" s="38" t="s">
        <v>10515</v>
      </c>
      <c r="F4271" s="38" t="s">
        <v>13256</v>
      </c>
      <c r="G4271" s="221" t="s">
        <v>10516</v>
      </c>
      <c r="H4271" s="38" t="s">
        <v>14843</v>
      </c>
      <c r="I4271" s="221">
        <v>4.6797000000000004</v>
      </c>
      <c r="J4271" s="212" t="s">
        <v>17850</v>
      </c>
      <c r="K4271" s="53"/>
    </row>
    <row r="4272" spans="1:11" ht="31.2">
      <c r="A4272" s="53">
        <v>2738</v>
      </c>
      <c r="B4272" s="53">
        <v>1477</v>
      </c>
      <c r="C4272" s="38" t="s">
        <v>11853</v>
      </c>
      <c r="D4272" s="38" t="s">
        <v>192</v>
      </c>
      <c r="E4272" s="38" t="s">
        <v>10515</v>
      </c>
      <c r="F4272" s="38" t="s">
        <v>13255</v>
      </c>
      <c r="G4272" s="221" t="s">
        <v>10516</v>
      </c>
      <c r="H4272" s="38" t="s">
        <v>14844</v>
      </c>
      <c r="I4272" s="221">
        <v>5.59</v>
      </c>
      <c r="J4272" s="212" t="s">
        <v>17850</v>
      </c>
      <c r="K4272" s="53"/>
    </row>
    <row r="4273" spans="1:11" ht="31.2">
      <c r="A4273" s="53">
        <v>2739</v>
      </c>
      <c r="B4273" s="53">
        <v>1478</v>
      </c>
      <c r="C4273" s="38" t="s">
        <v>11853</v>
      </c>
      <c r="D4273" s="38" t="s">
        <v>192</v>
      </c>
      <c r="E4273" s="38" t="s">
        <v>10515</v>
      </c>
      <c r="F4273" s="38" t="s">
        <v>13257</v>
      </c>
      <c r="G4273" s="221" t="s">
        <v>10516</v>
      </c>
      <c r="H4273" s="38" t="s">
        <v>14845</v>
      </c>
      <c r="I4273" s="221">
        <v>3.2911000000000001</v>
      </c>
      <c r="J4273" s="212" t="s">
        <v>17850</v>
      </c>
      <c r="K4273" s="53"/>
    </row>
    <row r="4274" spans="1:11" ht="31.2">
      <c r="A4274" s="53">
        <v>2740</v>
      </c>
      <c r="B4274" s="53">
        <v>1479</v>
      </c>
      <c r="C4274" s="38" t="s">
        <v>11850</v>
      </c>
      <c r="D4274" s="38" t="s">
        <v>162</v>
      </c>
      <c r="E4274" s="38" t="s">
        <v>10515</v>
      </c>
      <c r="F4274" s="38" t="s">
        <v>11873</v>
      </c>
      <c r="G4274" s="221" t="s">
        <v>10516</v>
      </c>
      <c r="H4274" s="38" t="s">
        <v>14846</v>
      </c>
      <c r="I4274" s="221">
        <v>7.2838000000000003</v>
      </c>
      <c r="J4274" s="212" t="s">
        <v>17850</v>
      </c>
      <c r="K4274" s="53"/>
    </row>
    <row r="4275" spans="1:11" ht="31.2">
      <c r="A4275" s="53">
        <v>2741</v>
      </c>
      <c r="B4275" s="53">
        <v>1480</v>
      </c>
      <c r="C4275" s="38" t="s">
        <v>11850</v>
      </c>
      <c r="D4275" s="38" t="s">
        <v>162</v>
      </c>
      <c r="E4275" s="38" t="s">
        <v>10515</v>
      </c>
      <c r="F4275" s="38" t="s">
        <v>11873</v>
      </c>
      <c r="G4275" s="221" t="s">
        <v>10516</v>
      </c>
      <c r="H4275" s="38" t="s">
        <v>14847</v>
      </c>
      <c r="I4275" s="221">
        <v>0.79</v>
      </c>
      <c r="J4275" s="212" t="s">
        <v>17850</v>
      </c>
      <c r="K4275" s="53"/>
    </row>
    <row r="4276" spans="1:11" ht="31.2">
      <c r="A4276" s="53">
        <v>2742</v>
      </c>
      <c r="B4276" s="53">
        <v>1481</v>
      </c>
      <c r="C4276" s="38" t="s">
        <v>11853</v>
      </c>
      <c r="D4276" s="38" t="s">
        <v>192</v>
      </c>
      <c r="E4276" s="38" t="s">
        <v>10515</v>
      </c>
      <c r="F4276" s="38" t="s">
        <v>13256</v>
      </c>
      <c r="G4276" s="221" t="s">
        <v>10516</v>
      </c>
      <c r="H4276" s="38" t="s">
        <v>14848</v>
      </c>
      <c r="I4276" s="221">
        <v>4.6612</v>
      </c>
      <c r="J4276" s="212" t="s">
        <v>17850</v>
      </c>
      <c r="K4276" s="53"/>
    </row>
    <row r="4277" spans="1:11" ht="31.2">
      <c r="A4277" s="53">
        <v>2743</v>
      </c>
      <c r="B4277" s="53">
        <v>1482</v>
      </c>
      <c r="C4277" s="38" t="s">
        <v>11850</v>
      </c>
      <c r="D4277" s="38" t="s">
        <v>162</v>
      </c>
      <c r="E4277" s="38" t="s">
        <v>10515</v>
      </c>
      <c r="F4277" s="38" t="s">
        <v>11873</v>
      </c>
      <c r="G4277" s="221" t="s">
        <v>10516</v>
      </c>
      <c r="H4277" s="38" t="s">
        <v>14849</v>
      </c>
      <c r="I4277" s="221">
        <v>0.79</v>
      </c>
      <c r="J4277" s="212" t="s">
        <v>17850</v>
      </c>
      <c r="K4277" s="53"/>
    </row>
    <row r="4278" spans="1:11" ht="46.8">
      <c r="A4278" s="53">
        <v>2744</v>
      </c>
      <c r="B4278" s="53">
        <v>1483</v>
      </c>
      <c r="C4278" s="38" t="s">
        <v>11853</v>
      </c>
      <c r="D4278" s="38" t="s">
        <v>192</v>
      </c>
      <c r="E4278" s="38" t="s">
        <v>11862</v>
      </c>
      <c r="F4278" s="38" t="s">
        <v>13257</v>
      </c>
      <c r="G4278" s="221" t="s">
        <v>10811</v>
      </c>
      <c r="H4278" s="38" t="s">
        <v>14850</v>
      </c>
      <c r="I4278" s="221">
        <v>6.1273</v>
      </c>
      <c r="J4278" s="212" t="s">
        <v>17850</v>
      </c>
      <c r="K4278" s="53"/>
    </row>
    <row r="4279" spans="1:11" ht="31.2">
      <c r="A4279" s="53">
        <v>2745</v>
      </c>
      <c r="B4279" s="53">
        <v>1484</v>
      </c>
      <c r="C4279" s="38" t="s">
        <v>11853</v>
      </c>
      <c r="D4279" s="38" t="s">
        <v>192</v>
      </c>
      <c r="E4279" s="38" t="s">
        <v>13250</v>
      </c>
      <c r="F4279" s="38" t="s">
        <v>13257</v>
      </c>
      <c r="G4279" s="221" t="s">
        <v>10516</v>
      </c>
      <c r="H4279" s="38" t="s">
        <v>14851</v>
      </c>
      <c r="I4279" s="221">
        <v>19.566700000000001</v>
      </c>
      <c r="J4279" s="212" t="s">
        <v>17850</v>
      </c>
      <c r="K4279" s="53"/>
    </row>
    <row r="4280" spans="1:11" ht="31.2">
      <c r="A4280" s="53">
        <v>2746</v>
      </c>
      <c r="B4280" s="53">
        <v>1485</v>
      </c>
      <c r="C4280" s="38" t="s">
        <v>11853</v>
      </c>
      <c r="D4280" s="38" t="s">
        <v>192</v>
      </c>
      <c r="E4280" s="38" t="s">
        <v>10515</v>
      </c>
      <c r="F4280" s="38" t="s">
        <v>13256</v>
      </c>
      <c r="G4280" s="221" t="s">
        <v>10516</v>
      </c>
      <c r="H4280" s="38" t="s">
        <v>14852</v>
      </c>
      <c r="I4280" s="221">
        <v>4.6612999999999998</v>
      </c>
      <c r="J4280" s="212" t="s">
        <v>17850</v>
      </c>
      <c r="K4280" s="53"/>
    </row>
    <row r="4281" spans="1:11" ht="31.2">
      <c r="A4281" s="53">
        <v>2747</v>
      </c>
      <c r="B4281" s="53">
        <v>1486</v>
      </c>
      <c r="C4281" s="38" t="s">
        <v>11853</v>
      </c>
      <c r="D4281" s="38" t="s">
        <v>192</v>
      </c>
      <c r="E4281" s="38" t="s">
        <v>10515</v>
      </c>
      <c r="F4281" s="38" t="s">
        <v>13257</v>
      </c>
      <c r="G4281" s="221" t="s">
        <v>10516</v>
      </c>
      <c r="H4281" s="38" t="s">
        <v>14853</v>
      </c>
      <c r="I4281" s="221">
        <v>2.8296000000000001</v>
      </c>
      <c r="J4281" s="212" t="s">
        <v>17850</v>
      </c>
      <c r="K4281" s="53"/>
    </row>
    <row r="4282" spans="1:11" ht="31.2">
      <c r="A4282" s="53">
        <v>2748</v>
      </c>
      <c r="B4282" s="53">
        <v>1487</v>
      </c>
      <c r="C4282" s="38" t="s">
        <v>11853</v>
      </c>
      <c r="D4282" s="38" t="s">
        <v>192</v>
      </c>
      <c r="E4282" s="38" t="s">
        <v>10515</v>
      </c>
      <c r="F4282" s="38" t="s">
        <v>13255</v>
      </c>
      <c r="G4282" s="221" t="s">
        <v>10516</v>
      </c>
      <c r="H4282" s="38" t="s">
        <v>14854</v>
      </c>
      <c r="I4282" s="221">
        <v>5.56</v>
      </c>
      <c r="J4282" s="212" t="s">
        <v>17850</v>
      </c>
      <c r="K4282" s="53"/>
    </row>
    <row r="4283" spans="1:11" ht="31.2">
      <c r="A4283" s="53">
        <v>2749</v>
      </c>
      <c r="B4283" s="53">
        <v>1488</v>
      </c>
      <c r="C4283" s="38" t="s">
        <v>11853</v>
      </c>
      <c r="D4283" s="38" t="s">
        <v>192</v>
      </c>
      <c r="E4283" s="38" t="s">
        <v>10515</v>
      </c>
      <c r="F4283" s="38" t="s">
        <v>13257</v>
      </c>
      <c r="G4283" s="221" t="s">
        <v>10516</v>
      </c>
      <c r="H4283" s="38" t="s">
        <v>14855</v>
      </c>
      <c r="I4283" s="221">
        <v>6.3117999999999999</v>
      </c>
      <c r="J4283" s="212" t="s">
        <v>17850</v>
      </c>
      <c r="K4283" s="53"/>
    </row>
    <row r="4284" spans="1:11" ht="31.2">
      <c r="A4284" s="53">
        <v>2750</v>
      </c>
      <c r="B4284" s="53">
        <v>1489</v>
      </c>
      <c r="C4284" s="38" t="s">
        <v>11853</v>
      </c>
      <c r="D4284" s="38" t="s">
        <v>192</v>
      </c>
      <c r="E4284" s="38" t="s">
        <v>10515</v>
      </c>
      <c r="F4284" s="38" t="s">
        <v>13257</v>
      </c>
      <c r="G4284" s="221" t="s">
        <v>10516</v>
      </c>
      <c r="H4284" s="38" t="s">
        <v>14856</v>
      </c>
      <c r="I4284" s="221">
        <v>3.9272999999999998</v>
      </c>
      <c r="J4284" s="212" t="s">
        <v>17850</v>
      </c>
      <c r="K4284" s="53"/>
    </row>
    <row r="4285" spans="1:11" ht="31.2">
      <c r="A4285" s="53">
        <v>2751</v>
      </c>
      <c r="B4285" s="53">
        <v>1490</v>
      </c>
      <c r="C4285" s="38" t="s">
        <v>11850</v>
      </c>
      <c r="D4285" s="38" t="s">
        <v>162</v>
      </c>
      <c r="E4285" s="38" t="s">
        <v>10515</v>
      </c>
      <c r="F4285" s="38" t="s">
        <v>11873</v>
      </c>
      <c r="G4285" s="221" t="s">
        <v>10516</v>
      </c>
      <c r="H4285" s="38" t="s">
        <v>14857</v>
      </c>
      <c r="I4285" s="221">
        <v>7.7256999999999998</v>
      </c>
      <c r="J4285" s="212" t="s">
        <v>17850</v>
      </c>
      <c r="K4285" s="53"/>
    </row>
    <row r="4286" spans="1:11" ht="31.2">
      <c r="A4286" s="53">
        <v>2752</v>
      </c>
      <c r="B4286" s="53">
        <v>1491</v>
      </c>
      <c r="C4286" s="38" t="s">
        <v>11853</v>
      </c>
      <c r="D4286" s="38" t="s">
        <v>192</v>
      </c>
      <c r="E4286" s="38" t="s">
        <v>10515</v>
      </c>
      <c r="F4286" s="38" t="s">
        <v>13255</v>
      </c>
      <c r="G4286" s="221" t="s">
        <v>10516</v>
      </c>
      <c r="H4286" s="38" t="s">
        <v>14858</v>
      </c>
      <c r="I4286" s="221">
        <v>5.62</v>
      </c>
      <c r="J4286" s="212" t="s">
        <v>17850</v>
      </c>
      <c r="K4286" s="53"/>
    </row>
    <row r="4287" spans="1:11" ht="31.2">
      <c r="A4287" s="53">
        <v>2753</v>
      </c>
      <c r="B4287" s="53">
        <v>1492</v>
      </c>
      <c r="C4287" s="38" t="s">
        <v>11853</v>
      </c>
      <c r="D4287" s="38" t="s">
        <v>192</v>
      </c>
      <c r="E4287" s="38" t="s">
        <v>10515</v>
      </c>
      <c r="F4287" s="38" t="s">
        <v>13257</v>
      </c>
      <c r="G4287" s="221" t="s">
        <v>10516</v>
      </c>
      <c r="H4287" s="38" t="s">
        <v>14859</v>
      </c>
      <c r="I4287" s="221">
        <v>6.4255000000000004</v>
      </c>
      <c r="J4287" s="212" t="s">
        <v>17850</v>
      </c>
      <c r="K4287" s="53"/>
    </row>
    <row r="4288" spans="1:11" ht="31.2">
      <c r="A4288" s="53">
        <v>2754</v>
      </c>
      <c r="B4288" s="53">
        <v>1493</v>
      </c>
      <c r="C4288" s="38" t="s">
        <v>11850</v>
      </c>
      <c r="D4288" s="38" t="s">
        <v>162</v>
      </c>
      <c r="E4288" s="38" t="s">
        <v>10515</v>
      </c>
      <c r="F4288" s="38" t="s">
        <v>11873</v>
      </c>
      <c r="G4288" s="221" t="s">
        <v>10516</v>
      </c>
      <c r="H4288" s="38" t="s">
        <v>14860</v>
      </c>
      <c r="I4288" s="221">
        <v>0.79</v>
      </c>
      <c r="J4288" s="212" t="s">
        <v>17850</v>
      </c>
      <c r="K4288" s="53"/>
    </row>
    <row r="4289" spans="1:11" ht="31.2">
      <c r="A4289" s="53">
        <v>2755</v>
      </c>
      <c r="B4289" s="53">
        <v>1494</v>
      </c>
      <c r="C4289" s="38" t="s">
        <v>11853</v>
      </c>
      <c r="D4289" s="38" t="s">
        <v>192</v>
      </c>
      <c r="E4289" s="38" t="s">
        <v>10515</v>
      </c>
      <c r="F4289" s="38" t="s">
        <v>13255</v>
      </c>
      <c r="G4289" s="221" t="s">
        <v>10516</v>
      </c>
      <c r="H4289" s="38" t="s">
        <v>14861</v>
      </c>
      <c r="I4289" s="221">
        <v>3.92</v>
      </c>
      <c r="J4289" s="212" t="s">
        <v>17850</v>
      </c>
      <c r="K4289" s="53"/>
    </row>
    <row r="4290" spans="1:11" ht="31.2">
      <c r="A4290" s="53">
        <v>2756</v>
      </c>
      <c r="B4290" s="53">
        <v>1495</v>
      </c>
      <c r="C4290" s="38" t="s">
        <v>11850</v>
      </c>
      <c r="D4290" s="38" t="s">
        <v>160</v>
      </c>
      <c r="E4290" s="38" t="s">
        <v>10515</v>
      </c>
      <c r="F4290" s="38" t="s">
        <v>13328</v>
      </c>
      <c r="G4290" s="221" t="s">
        <v>10516</v>
      </c>
      <c r="H4290" s="38" t="s">
        <v>14862</v>
      </c>
      <c r="I4290" s="221">
        <v>8.8833000000000002</v>
      </c>
      <c r="J4290" s="212" t="s">
        <v>17850</v>
      </c>
      <c r="K4290" s="53"/>
    </row>
    <row r="4291" spans="1:11" ht="31.2">
      <c r="A4291" s="53">
        <v>2757</v>
      </c>
      <c r="B4291" s="53">
        <v>1496</v>
      </c>
      <c r="C4291" s="38" t="s">
        <v>11850</v>
      </c>
      <c r="D4291" s="38" t="s">
        <v>160</v>
      </c>
      <c r="E4291" s="38" t="s">
        <v>10518</v>
      </c>
      <c r="F4291" s="38" t="s">
        <v>13329</v>
      </c>
      <c r="G4291" s="221" t="s">
        <v>10516</v>
      </c>
      <c r="H4291" s="38" t="s">
        <v>14863</v>
      </c>
      <c r="I4291" s="221">
        <v>1.3864000000000001</v>
      </c>
      <c r="J4291" s="212" t="s">
        <v>17850</v>
      </c>
      <c r="K4291" s="53"/>
    </row>
    <row r="4292" spans="1:11" ht="31.2">
      <c r="A4292" s="53">
        <v>2758</v>
      </c>
      <c r="B4292" s="53">
        <v>1497</v>
      </c>
      <c r="C4292" s="38" t="s">
        <v>11853</v>
      </c>
      <c r="D4292" s="38" t="s">
        <v>192</v>
      </c>
      <c r="E4292" s="38" t="s">
        <v>10515</v>
      </c>
      <c r="F4292" s="38" t="s">
        <v>13257</v>
      </c>
      <c r="G4292" s="221" t="s">
        <v>10516</v>
      </c>
      <c r="H4292" s="38" t="s">
        <v>14864</v>
      </c>
      <c r="I4292" s="221">
        <v>2.8134999999999999</v>
      </c>
      <c r="J4292" s="212" t="s">
        <v>17850</v>
      </c>
      <c r="K4292" s="53"/>
    </row>
    <row r="4293" spans="1:11" ht="31.2">
      <c r="A4293" s="53">
        <v>2759</v>
      </c>
      <c r="B4293" s="53">
        <v>1498</v>
      </c>
      <c r="C4293" s="38" t="s">
        <v>11853</v>
      </c>
      <c r="D4293" s="38" t="s">
        <v>192</v>
      </c>
      <c r="E4293" s="38" t="s">
        <v>10515</v>
      </c>
      <c r="F4293" s="38" t="s">
        <v>13255</v>
      </c>
      <c r="G4293" s="221" t="s">
        <v>10516</v>
      </c>
      <c r="H4293" s="38" t="s">
        <v>14865</v>
      </c>
      <c r="I4293" s="221">
        <v>5.56</v>
      </c>
      <c r="J4293" s="212" t="s">
        <v>17850</v>
      </c>
      <c r="K4293" s="53"/>
    </row>
    <row r="4294" spans="1:11" ht="31.2">
      <c r="A4294" s="53">
        <v>2760</v>
      </c>
      <c r="B4294" s="53">
        <v>1499</v>
      </c>
      <c r="C4294" s="38" t="s">
        <v>11853</v>
      </c>
      <c r="D4294" s="38" t="s">
        <v>194</v>
      </c>
      <c r="E4294" s="38" t="s">
        <v>10515</v>
      </c>
      <c r="F4294" s="38" t="s">
        <v>13257</v>
      </c>
      <c r="G4294" s="221" t="s">
        <v>10516</v>
      </c>
      <c r="H4294" s="38" t="s">
        <v>14866</v>
      </c>
      <c r="I4294" s="221">
        <v>44.7</v>
      </c>
      <c r="J4294" s="212" t="s">
        <v>17850</v>
      </c>
      <c r="K4294" s="53"/>
    </row>
    <row r="4295" spans="1:11" ht="31.2">
      <c r="A4295" s="53">
        <v>2761</v>
      </c>
      <c r="B4295" s="53">
        <v>1500</v>
      </c>
      <c r="C4295" s="38" t="s">
        <v>11853</v>
      </c>
      <c r="D4295" s="38" t="s">
        <v>192</v>
      </c>
      <c r="E4295" s="38" t="s">
        <v>10515</v>
      </c>
      <c r="F4295" s="38" t="s">
        <v>13257</v>
      </c>
      <c r="G4295" s="221" t="s">
        <v>10516</v>
      </c>
      <c r="H4295" s="38" t="s">
        <v>14867</v>
      </c>
      <c r="I4295" s="221">
        <v>5.8500000000000003E-2</v>
      </c>
      <c r="J4295" s="212" t="s">
        <v>17850</v>
      </c>
      <c r="K4295" s="53"/>
    </row>
    <row r="4296" spans="1:11" ht="31.2">
      <c r="A4296" s="53">
        <v>2762</v>
      </c>
      <c r="B4296" s="53">
        <v>1501</v>
      </c>
      <c r="C4296" s="38" t="s">
        <v>11853</v>
      </c>
      <c r="D4296" s="38" t="s">
        <v>192</v>
      </c>
      <c r="E4296" s="38" t="s">
        <v>10515</v>
      </c>
      <c r="F4296" s="38" t="s">
        <v>13257</v>
      </c>
      <c r="G4296" s="221" t="s">
        <v>10516</v>
      </c>
      <c r="H4296" s="38" t="s">
        <v>14868</v>
      </c>
      <c r="I4296" s="221">
        <v>6.3160999999999996</v>
      </c>
      <c r="J4296" s="212" t="s">
        <v>17850</v>
      </c>
      <c r="K4296" s="53"/>
    </row>
    <row r="4297" spans="1:11" ht="31.2">
      <c r="A4297" s="53">
        <v>2763</v>
      </c>
      <c r="B4297" s="53">
        <v>1502</v>
      </c>
      <c r="C4297" s="38" t="s">
        <v>11853</v>
      </c>
      <c r="D4297" s="38" t="s">
        <v>192</v>
      </c>
      <c r="E4297" s="38" t="s">
        <v>10515</v>
      </c>
      <c r="F4297" s="38" t="s">
        <v>13255</v>
      </c>
      <c r="G4297" s="221" t="s">
        <v>10516</v>
      </c>
      <c r="H4297" s="38" t="s">
        <v>14869</v>
      </c>
      <c r="I4297" s="221">
        <v>5.69</v>
      </c>
      <c r="J4297" s="212" t="s">
        <v>17850</v>
      </c>
      <c r="K4297" s="53"/>
    </row>
    <row r="4298" spans="1:11" ht="31.2">
      <c r="A4298" s="53">
        <v>2764</v>
      </c>
      <c r="B4298" s="53">
        <v>1503</v>
      </c>
      <c r="C4298" s="38" t="s">
        <v>11853</v>
      </c>
      <c r="D4298" s="38" t="s">
        <v>192</v>
      </c>
      <c r="E4298" s="38" t="s">
        <v>10515</v>
      </c>
      <c r="F4298" s="38" t="s">
        <v>13256</v>
      </c>
      <c r="G4298" s="221" t="s">
        <v>10516</v>
      </c>
      <c r="H4298" s="38" t="s">
        <v>14870</v>
      </c>
      <c r="I4298" s="221">
        <v>4.4023000000000003</v>
      </c>
      <c r="J4298" s="212" t="s">
        <v>17850</v>
      </c>
      <c r="K4298" s="53"/>
    </row>
    <row r="4299" spans="1:11" ht="31.2">
      <c r="A4299" s="53">
        <v>2765</v>
      </c>
      <c r="B4299" s="53">
        <v>1504</v>
      </c>
      <c r="C4299" s="38" t="s">
        <v>11853</v>
      </c>
      <c r="D4299" s="38" t="s">
        <v>192</v>
      </c>
      <c r="E4299" s="38" t="s">
        <v>10515</v>
      </c>
      <c r="F4299" s="38" t="s">
        <v>13257</v>
      </c>
      <c r="G4299" s="221" t="s">
        <v>10516</v>
      </c>
      <c r="H4299" s="38" t="s">
        <v>14871</v>
      </c>
      <c r="I4299" s="221">
        <v>5.9965000000000002</v>
      </c>
      <c r="J4299" s="212" t="s">
        <v>17850</v>
      </c>
      <c r="K4299" s="53"/>
    </row>
    <row r="4300" spans="1:11" ht="31.2">
      <c r="A4300" s="53">
        <v>2766</v>
      </c>
      <c r="B4300" s="53">
        <v>1505</v>
      </c>
      <c r="C4300" s="38" t="s">
        <v>11853</v>
      </c>
      <c r="D4300" s="38" t="s">
        <v>192</v>
      </c>
      <c r="E4300" s="38" t="s">
        <v>10515</v>
      </c>
      <c r="F4300" s="38" t="s">
        <v>13256</v>
      </c>
      <c r="G4300" s="221" t="s">
        <v>10516</v>
      </c>
      <c r="H4300" s="38" t="s">
        <v>14872</v>
      </c>
      <c r="I4300" s="221">
        <v>4.6957000000000004</v>
      </c>
      <c r="J4300" s="212" t="s">
        <v>17850</v>
      </c>
      <c r="K4300" s="53"/>
    </row>
    <row r="4301" spans="1:11" ht="31.2">
      <c r="A4301" s="53">
        <v>2767</v>
      </c>
      <c r="B4301" s="53">
        <v>1506</v>
      </c>
      <c r="C4301" s="38" t="s">
        <v>11853</v>
      </c>
      <c r="D4301" s="38" t="s">
        <v>192</v>
      </c>
      <c r="E4301" s="38" t="s">
        <v>10515</v>
      </c>
      <c r="F4301" s="38" t="s">
        <v>13256</v>
      </c>
      <c r="G4301" s="221" t="s">
        <v>10516</v>
      </c>
      <c r="H4301" s="38" t="s">
        <v>14873</v>
      </c>
      <c r="I4301" s="221">
        <v>4.6561000000000003</v>
      </c>
      <c r="J4301" s="212" t="s">
        <v>17850</v>
      </c>
      <c r="K4301" s="53"/>
    </row>
    <row r="4302" spans="1:11" ht="31.2">
      <c r="A4302" s="53">
        <v>2768</v>
      </c>
      <c r="B4302" s="53">
        <v>1507</v>
      </c>
      <c r="C4302" s="38" t="s">
        <v>11850</v>
      </c>
      <c r="D4302" s="38" t="s">
        <v>160</v>
      </c>
      <c r="E4302" s="38" t="s">
        <v>10515</v>
      </c>
      <c r="F4302" s="38" t="s">
        <v>13276</v>
      </c>
      <c r="G4302" s="221" t="s">
        <v>10516</v>
      </c>
      <c r="H4302" s="38" t="s">
        <v>14874</v>
      </c>
      <c r="I4302" s="221">
        <v>8.2840000000000007</v>
      </c>
      <c r="J4302" s="212" t="s">
        <v>17850</v>
      </c>
      <c r="K4302" s="53"/>
    </row>
    <row r="4303" spans="1:11" ht="31.2">
      <c r="A4303" s="53">
        <v>2769</v>
      </c>
      <c r="B4303" s="53">
        <v>1508</v>
      </c>
      <c r="C4303" s="38" t="s">
        <v>11853</v>
      </c>
      <c r="D4303" s="38" t="s">
        <v>192</v>
      </c>
      <c r="E4303" s="38" t="s">
        <v>11200</v>
      </c>
      <c r="F4303" s="38" t="s">
        <v>13256</v>
      </c>
      <c r="G4303" s="221" t="s">
        <v>10516</v>
      </c>
      <c r="H4303" s="38" t="s">
        <v>14875</v>
      </c>
      <c r="I4303" s="221">
        <v>4.7712000000000003</v>
      </c>
      <c r="J4303" s="212" t="s">
        <v>17850</v>
      </c>
      <c r="K4303" s="53"/>
    </row>
    <row r="4304" spans="1:11" ht="31.2">
      <c r="A4304" s="53">
        <v>2770</v>
      </c>
      <c r="B4304" s="53">
        <v>1509</v>
      </c>
      <c r="C4304" s="38" t="s">
        <v>11850</v>
      </c>
      <c r="D4304" s="38" t="s">
        <v>160</v>
      </c>
      <c r="E4304" s="38" t="s">
        <v>10515</v>
      </c>
      <c r="F4304" s="38" t="s">
        <v>13330</v>
      </c>
      <c r="G4304" s="221" t="s">
        <v>10516</v>
      </c>
      <c r="H4304" s="38" t="s">
        <v>14876</v>
      </c>
      <c r="I4304" s="221">
        <v>8.3143999999999991</v>
      </c>
      <c r="J4304" s="212" t="s">
        <v>17850</v>
      </c>
      <c r="K4304" s="53"/>
    </row>
    <row r="4305" spans="1:11" ht="31.2">
      <c r="A4305" s="53">
        <v>2771</v>
      </c>
      <c r="B4305" s="53">
        <v>1510</v>
      </c>
      <c r="C4305" s="38" t="s">
        <v>11853</v>
      </c>
      <c r="D4305" s="38" t="s">
        <v>192</v>
      </c>
      <c r="E4305" s="38" t="s">
        <v>10515</v>
      </c>
      <c r="F4305" s="38" t="s">
        <v>13256</v>
      </c>
      <c r="G4305" s="221" t="s">
        <v>10516</v>
      </c>
      <c r="H4305" s="38" t="s">
        <v>14877</v>
      </c>
      <c r="I4305" s="221">
        <v>9.0874000000000006</v>
      </c>
      <c r="J4305" s="212" t="s">
        <v>17850</v>
      </c>
      <c r="K4305" s="53"/>
    </row>
    <row r="4306" spans="1:11" ht="46.8">
      <c r="A4306" s="53">
        <v>2772</v>
      </c>
      <c r="B4306" s="53">
        <v>1511</v>
      </c>
      <c r="C4306" s="38" t="s">
        <v>11853</v>
      </c>
      <c r="D4306" s="38" t="s">
        <v>188</v>
      </c>
      <c r="E4306" s="38" t="s">
        <v>10515</v>
      </c>
      <c r="F4306" s="38" t="s">
        <v>13259</v>
      </c>
      <c r="G4306" s="221" t="s">
        <v>10516</v>
      </c>
      <c r="H4306" s="38" t="s">
        <v>14878</v>
      </c>
      <c r="I4306" s="221">
        <v>1.9500999999999999</v>
      </c>
      <c r="J4306" s="212" t="s">
        <v>17850</v>
      </c>
      <c r="K4306" s="53"/>
    </row>
    <row r="4307" spans="1:11" ht="31.2">
      <c r="A4307" s="53">
        <v>2773</v>
      </c>
      <c r="B4307" s="53">
        <v>1512</v>
      </c>
      <c r="C4307" s="38" t="s">
        <v>11853</v>
      </c>
      <c r="D4307" s="38" t="s">
        <v>192</v>
      </c>
      <c r="E4307" s="38" t="s">
        <v>11200</v>
      </c>
      <c r="F4307" s="38" t="s">
        <v>13262</v>
      </c>
      <c r="G4307" s="221" t="s">
        <v>10516</v>
      </c>
      <c r="H4307" s="38" t="s">
        <v>14879</v>
      </c>
      <c r="I4307" s="221">
        <v>4.5105000000000004</v>
      </c>
      <c r="J4307" s="212" t="s">
        <v>17850</v>
      </c>
      <c r="K4307" s="53"/>
    </row>
    <row r="4308" spans="1:11" ht="31.2">
      <c r="A4308" s="53">
        <v>2774</v>
      </c>
      <c r="B4308" s="53">
        <v>1513</v>
      </c>
      <c r="C4308" s="38" t="s">
        <v>11853</v>
      </c>
      <c r="D4308" s="38" t="s">
        <v>192</v>
      </c>
      <c r="E4308" s="38" t="s">
        <v>10515</v>
      </c>
      <c r="F4308" s="38" t="s">
        <v>13255</v>
      </c>
      <c r="G4308" s="221" t="s">
        <v>10516</v>
      </c>
      <c r="H4308" s="38" t="s">
        <v>14880</v>
      </c>
      <c r="I4308" s="221">
        <v>5.56</v>
      </c>
      <c r="J4308" s="212" t="s">
        <v>17850</v>
      </c>
      <c r="K4308" s="53"/>
    </row>
    <row r="4309" spans="1:11" ht="31.2">
      <c r="A4309" s="53">
        <v>2775</v>
      </c>
      <c r="B4309" s="53">
        <v>1514</v>
      </c>
      <c r="C4309" s="38" t="s">
        <v>11853</v>
      </c>
      <c r="D4309" s="38" t="s">
        <v>192</v>
      </c>
      <c r="E4309" s="38" t="s">
        <v>10515</v>
      </c>
      <c r="F4309" s="38" t="s">
        <v>13257</v>
      </c>
      <c r="G4309" s="221" t="s">
        <v>10516</v>
      </c>
      <c r="H4309" s="38" t="s">
        <v>14881</v>
      </c>
      <c r="I4309" s="221">
        <v>6.0404999999999998</v>
      </c>
      <c r="J4309" s="212" t="s">
        <v>17850</v>
      </c>
      <c r="K4309" s="53"/>
    </row>
    <row r="4310" spans="1:11" ht="31.2">
      <c r="A4310" s="53">
        <v>2776</v>
      </c>
      <c r="B4310" s="53">
        <v>1515</v>
      </c>
      <c r="C4310" s="38" t="s">
        <v>11853</v>
      </c>
      <c r="D4310" s="38" t="s">
        <v>192</v>
      </c>
      <c r="E4310" s="38" t="s">
        <v>10515</v>
      </c>
      <c r="F4310" s="38" t="s">
        <v>13257</v>
      </c>
      <c r="G4310" s="221" t="s">
        <v>10516</v>
      </c>
      <c r="H4310" s="38" t="s">
        <v>14882</v>
      </c>
      <c r="I4310" s="221">
        <v>6.5164999999999997</v>
      </c>
      <c r="J4310" s="212" t="s">
        <v>17850</v>
      </c>
      <c r="K4310" s="53"/>
    </row>
    <row r="4311" spans="1:11" ht="31.2">
      <c r="A4311" s="53">
        <v>2777</v>
      </c>
      <c r="B4311" s="53">
        <v>1516</v>
      </c>
      <c r="C4311" s="38" t="s">
        <v>11853</v>
      </c>
      <c r="D4311" s="38" t="s">
        <v>192</v>
      </c>
      <c r="E4311" s="38" t="s">
        <v>10515</v>
      </c>
      <c r="F4311" s="38" t="s">
        <v>13257</v>
      </c>
      <c r="G4311" s="221" t="s">
        <v>10516</v>
      </c>
      <c r="H4311" s="38" t="s">
        <v>14883</v>
      </c>
      <c r="I4311" s="221">
        <v>6.0662000000000003</v>
      </c>
      <c r="J4311" s="212" t="s">
        <v>17850</v>
      </c>
      <c r="K4311" s="53"/>
    </row>
    <row r="4312" spans="1:11" ht="31.2">
      <c r="A4312" s="53">
        <v>2778</v>
      </c>
      <c r="B4312" s="53">
        <v>1517</v>
      </c>
      <c r="C4312" s="38" t="s">
        <v>11853</v>
      </c>
      <c r="D4312" s="38" t="s">
        <v>192</v>
      </c>
      <c r="E4312" s="38" t="s">
        <v>13244</v>
      </c>
      <c r="F4312" s="38" t="s">
        <v>13255</v>
      </c>
      <c r="G4312" s="221" t="s">
        <v>10516</v>
      </c>
      <c r="H4312" s="38" t="s">
        <v>14884</v>
      </c>
      <c r="I4312" s="221">
        <v>5.6738</v>
      </c>
      <c r="J4312" s="212" t="s">
        <v>17850</v>
      </c>
      <c r="K4312" s="53"/>
    </row>
    <row r="4313" spans="1:11" ht="31.2">
      <c r="A4313" s="53">
        <v>2779</v>
      </c>
      <c r="B4313" s="53">
        <v>1518</v>
      </c>
      <c r="C4313" s="38" t="s">
        <v>11853</v>
      </c>
      <c r="D4313" s="38" t="s">
        <v>192</v>
      </c>
      <c r="E4313" s="38" t="s">
        <v>10515</v>
      </c>
      <c r="F4313" s="38" t="s">
        <v>13257</v>
      </c>
      <c r="G4313" s="221" t="s">
        <v>10516</v>
      </c>
      <c r="H4313" s="38" t="s">
        <v>14885</v>
      </c>
      <c r="I4313" s="221">
        <v>4.8818999999999999</v>
      </c>
      <c r="J4313" s="212" t="s">
        <v>17850</v>
      </c>
      <c r="K4313" s="53"/>
    </row>
    <row r="4314" spans="1:11" ht="31.2">
      <c r="A4314" s="53">
        <v>2780</v>
      </c>
      <c r="B4314" s="53">
        <v>1519</v>
      </c>
      <c r="C4314" s="38" t="s">
        <v>11853</v>
      </c>
      <c r="D4314" s="38" t="s">
        <v>192</v>
      </c>
      <c r="E4314" s="38" t="s">
        <v>10515</v>
      </c>
      <c r="F4314" s="38" t="s">
        <v>13257</v>
      </c>
      <c r="G4314" s="221" t="s">
        <v>10516</v>
      </c>
      <c r="H4314" s="38" t="s">
        <v>14886</v>
      </c>
      <c r="I4314" s="221">
        <v>3.8664999999999998</v>
      </c>
      <c r="J4314" s="212" t="s">
        <v>17850</v>
      </c>
      <c r="K4314" s="53"/>
    </row>
    <row r="4315" spans="1:11" ht="31.2">
      <c r="A4315" s="53">
        <v>2781</v>
      </c>
      <c r="B4315" s="53">
        <v>1520</v>
      </c>
      <c r="C4315" s="38" t="s">
        <v>11853</v>
      </c>
      <c r="D4315" s="38" t="s">
        <v>191</v>
      </c>
      <c r="E4315" s="38" t="s">
        <v>10515</v>
      </c>
      <c r="F4315" s="38" t="s">
        <v>13271</v>
      </c>
      <c r="G4315" s="221" t="s">
        <v>10516</v>
      </c>
      <c r="H4315" s="38" t="s">
        <v>14887</v>
      </c>
      <c r="I4315" s="221">
        <v>1.427</v>
      </c>
      <c r="J4315" s="212" t="s">
        <v>17850</v>
      </c>
      <c r="K4315" s="53"/>
    </row>
    <row r="4316" spans="1:11" ht="31.2">
      <c r="A4316" s="53">
        <v>2782</v>
      </c>
      <c r="B4316" s="53">
        <v>1521</v>
      </c>
      <c r="C4316" s="38" t="s">
        <v>11853</v>
      </c>
      <c r="D4316" s="38" t="s">
        <v>192</v>
      </c>
      <c r="E4316" s="38" t="s">
        <v>10515</v>
      </c>
      <c r="F4316" s="38" t="s">
        <v>13255</v>
      </c>
      <c r="G4316" s="221" t="s">
        <v>10516</v>
      </c>
      <c r="H4316" s="38" t="s">
        <v>14888</v>
      </c>
      <c r="I4316" s="221">
        <v>5.56</v>
      </c>
      <c r="J4316" s="212" t="s">
        <v>17850</v>
      </c>
      <c r="K4316" s="53"/>
    </row>
    <row r="4317" spans="1:11" ht="31.2">
      <c r="A4317" s="53">
        <v>2783</v>
      </c>
      <c r="B4317" s="53">
        <v>1522</v>
      </c>
      <c r="C4317" s="38" t="s">
        <v>11853</v>
      </c>
      <c r="D4317" s="38" t="s">
        <v>192</v>
      </c>
      <c r="E4317" s="38" t="s">
        <v>11201</v>
      </c>
      <c r="F4317" s="38" t="s">
        <v>13257</v>
      </c>
      <c r="G4317" s="221" t="s">
        <v>10516</v>
      </c>
      <c r="H4317" s="38" t="s">
        <v>14889</v>
      </c>
      <c r="I4317" s="221">
        <v>6.2104999999999997</v>
      </c>
      <c r="J4317" s="212" t="s">
        <v>17850</v>
      </c>
      <c r="K4317" s="53"/>
    </row>
    <row r="4318" spans="1:11" ht="31.2">
      <c r="A4318" s="53">
        <v>2784</v>
      </c>
      <c r="B4318" s="53">
        <v>1523</v>
      </c>
      <c r="C4318" s="38" t="s">
        <v>11853</v>
      </c>
      <c r="D4318" s="38" t="s">
        <v>192</v>
      </c>
      <c r="E4318" s="38" t="s">
        <v>10515</v>
      </c>
      <c r="F4318" s="38" t="s">
        <v>13257</v>
      </c>
      <c r="G4318" s="221" t="s">
        <v>10516</v>
      </c>
      <c r="H4318" s="38" t="s">
        <v>14890</v>
      </c>
      <c r="I4318" s="221">
        <v>3.8639000000000001</v>
      </c>
      <c r="J4318" s="212" t="s">
        <v>17850</v>
      </c>
      <c r="K4318" s="53"/>
    </row>
    <row r="4319" spans="1:11" ht="31.2">
      <c r="A4319" s="53">
        <v>2785</v>
      </c>
      <c r="B4319" s="53">
        <v>1524</v>
      </c>
      <c r="C4319" s="38" t="s">
        <v>11853</v>
      </c>
      <c r="D4319" s="38" t="s">
        <v>192</v>
      </c>
      <c r="E4319" s="38" t="s">
        <v>10515</v>
      </c>
      <c r="F4319" s="38" t="s">
        <v>13257</v>
      </c>
      <c r="G4319" s="221" t="s">
        <v>10516</v>
      </c>
      <c r="H4319" s="38" t="s">
        <v>14891</v>
      </c>
      <c r="I4319" s="221">
        <v>3.4097</v>
      </c>
      <c r="J4319" s="212" t="s">
        <v>17850</v>
      </c>
      <c r="K4319" s="53"/>
    </row>
    <row r="4320" spans="1:11" ht="31.2">
      <c r="A4320" s="53">
        <v>2786</v>
      </c>
      <c r="B4320" s="53">
        <v>1525</v>
      </c>
      <c r="C4320" s="38" t="s">
        <v>11853</v>
      </c>
      <c r="D4320" s="38" t="s">
        <v>192</v>
      </c>
      <c r="E4320" s="38" t="s">
        <v>10515</v>
      </c>
      <c r="F4320" s="38" t="s">
        <v>13257</v>
      </c>
      <c r="G4320" s="221" t="s">
        <v>10516</v>
      </c>
      <c r="H4320" s="38" t="s">
        <v>14892</v>
      </c>
      <c r="I4320" s="221">
        <v>4</v>
      </c>
      <c r="J4320" s="212" t="s">
        <v>17850</v>
      </c>
      <c r="K4320" s="53"/>
    </row>
    <row r="4321" spans="1:11" ht="31.2">
      <c r="A4321" s="53">
        <v>2787</v>
      </c>
      <c r="B4321" s="53">
        <v>1526</v>
      </c>
      <c r="C4321" s="38" t="s">
        <v>11853</v>
      </c>
      <c r="D4321" s="38" t="s">
        <v>192</v>
      </c>
      <c r="E4321" s="38" t="s">
        <v>10515</v>
      </c>
      <c r="F4321" s="38" t="s">
        <v>13256</v>
      </c>
      <c r="G4321" s="221" t="s">
        <v>10516</v>
      </c>
      <c r="H4321" s="38" t="s">
        <v>14893</v>
      </c>
      <c r="I4321" s="221">
        <v>2.8551000000000002</v>
      </c>
      <c r="J4321" s="212" t="s">
        <v>17850</v>
      </c>
      <c r="K4321" s="53"/>
    </row>
    <row r="4322" spans="1:11" ht="31.2">
      <c r="A4322" s="53">
        <v>2788</v>
      </c>
      <c r="B4322" s="53">
        <v>1527</v>
      </c>
      <c r="C4322" s="38" t="s">
        <v>11853</v>
      </c>
      <c r="D4322" s="38" t="s">
        <v>192</v>
      </c>
      <c r="E4322" s="38" t="s">
        <v>10515</v>
      </c>
      <c r="F4322" s="38" t="s">
        <v>13255</v>
      </c>
      <c r="G4322" s="221" t="s">
        <v>10516</v>
      </c>
      <c r="H4322" s="38" t="s">
        <v>14894</v>
      </c>
      <c r="I4322" s="221">
        <v>5.56</v>
      </c>
      <c r="J4322" s="212" t="s">
        <v>17850</v>
      </c>
      <c r="K4322" s="53"/>
    </row>
    <row r="4323" spans="1:11" ht="31.2">
      <c r="A4323" s="53">
        <v>2789</v>
      </c>
      <c r="B4323" s="53">
        <v>1528</v>
      </c>
      <c r="C4323" s="38" t="s">
        <v>11853</v>
      </c>
      <c r="D4323" s="38" t="s">
        <v>192</v>
      </c>
      <c r="E4323" s="38" t="s">
        <v>10515</v>
      </c>
      <c r="F4323" s="38" t="s">
        <v>13257</v>
      </c>
      <c r="G4323" s="221" t="s">
        <v>10516</v>
      </c>
      <c r="H4323" s="38" t="s">
        <v>14895</v>
      </c>
      <c r="I4323" s="221">
        <v>2.8525999999999998</v>
      </c>
      <c r="J4323" s="212" t="s">
        <v>17850</v>
      </c>
      <c r="K4323" s="53"/>
    </row>
    <row r="4324" spans="1:11" ht="46.8">
      <c r="A4324" s="53">
        <v>2790</v>
      </c>
      <c r="B4324" s="53">
        <v>1529</v>
      </c>
      <c r="C4324" s="38" t="s">
        <v>11853</v>
      </c>
      <c r="D4324" s="38" t="s">
        <v>191</v>
      </c>
      <c r="E4324" s="38" t="s">
        <v>10515</v>
      </c>
      <c r="F4324" s="38" t="s">
        <v>13261</v>
      </c>
      <c r="G4324" s="221" t="s">
        <v>10516</v>
      </c>
      <c r="H4324" s="38" t="s">
        <v>14896</v>
      </c>
      <c r="I4324" s="221">
        <v>23.829000000000001</v>
      </c>
      <c r="J4324" s="212" t="s">
        <v>17850</v>
      </c>
      <c r="K4324" s="53"/>
    </row>
    <row r="4325" spans="1:11" ht="31.2">
      <c r="A4325" s="53">
        <v>2791</v>
      </c>
      <c r="B4325" s="53">
        <v>1530</v>
      </c>
      <c r="C4325" s="38" t="s">
        <v>11850</v>
      </c>
      <c r="D4325" s="38" t="s">
        <v>162</v>
      </c>
      <c r="E4325" s="38" t="s">
        <v>10515</v>
      </c>
      <c r="F4325" s="38" t="s">
        <v>11873</v>
      </c>
      <c r="G4325" s="221" t="s">
        <v>10516</v>
      </c>
      <c r="H4325" s="38" t="s">
        <v>14897</v>
      </c>
      <c r="I4325" s="221">
        <v>7.2870999999999997</v>
      </c>
      <c r="J4325" s="212" t="s">
        <v>17850</v>
      </c>
      <c r="K4325" s="53"/>
    </row>
    <row r="4326" spans="1:11" ht="31.2">
      <c r="A4326" s="53">
        <v>2792</v>
      </c>
      <c r="B4326" s="53">
        <v>1531</v>
      </c>
      <c r="C4326" s="38" t="s">
        <v>11853</v>
      </c>
      <c r="D4326" s="38" t="s">
        <v>192</v>
      </c>
      <c r="E4326" s="38" t="s">
        <v>10515</v>
      </c>
      <c r="F4326" s="38" t="s">
        <v>13257</v>
      </c>
      <c r="G4326" s="221" t="s">
        <v>10516</v>
      </c>
      <c r="H4326" s="38" t="s">
        <v>14898</v>
      </c>
      <c r="I4326" s="221">
        <v>3.7824</v>
      </c>
      <c r="J4326" s="212" t="s">
        <v>17850</v>
      </c>
      <c r="K4326" s="53"/>
    </row>
    <row r="4327" spans="1:11" ht="31.2">
      <c r="A4327" s="53">
        <v>2793</v>
      </c>
      <c r="B4327" s="53">
        <v>1532</v>
      </c>
      <c r="C4327" s="38" t="s">
        <v>11853</v>
      </c>
      <c r="D4327" s="38" t="s">
        <v>192</v>
      </c>
      <c r="E4327" s="38" t="s">
        <v>10515</v>
      </c>
      <c r="F4327" s="38" t="s">
        <v>13255</v>
      </c>
      <c r="G4327" s="221" t="s">
        <v>10516</v>
      </c>
      <c r="H4327" s="38" t="s">
        <v>14899</v>
      </c>
      <c r="I4327" s="221">
        <v>6.48</v>
      </c>
      <c r="J4327" s="212" t="s">
        <v>17850</v>
      </c>
      <c r="K4327" s="53"/>
    </row>
    <row r="4328" spans="1:11" ht="31.2">
      <c r="A4328" s="53">
        <v>2794</v>
      </c>
      <c r="B4328" s="53">
        <v>1533</v>
      </c>
      <c r="C4328" s="38" t="s">
        <v>11853</v>
      </c>
      <c r="D4328" s="38" t="s">
        <v>192</v>
      </c>
      <c r="E4328" s="38" t="s">
        <v>10515</v>
      </c>
      <c r="F4328" s="38" t="s">
        <v>13257</v>
      </c>
      <c r="G4328" s="221" t="s">
        <v>10516</v>
      </c>
      <c r="H4328" s="38" t="s">
        <v>14900</v>
      </c>
      <c r="I4328" s="221">
        <v>3.6621999999999999</v>
      </c>
      <c r="J4328" s="212" t="s">
        <v>17850</v>
      </c>
      <c r="K4328" s="53"/>
    </row>
    <row r="4329" spans="1:11" ht="31.2">
      <c r="A4329" s="53">
        <v>2795</v>
      </c>
      <c r="B4329" s="53">
        <v>1534</v>
      </c>
      <c r="C4329" s="38" t="s">
        <v>11853</v>
      </c>
      <c r="D4329" s="38" t="s">
        <v>192</v>
      </c>
      <c r="E4329" s="38" t="s">
        <v>10515</v>
      </c>
      <c r="F4329" s="38" t="s">
        <v>13256</v>
      </c>
      <c r="G4329" s="221" t="s">
        <v>10516</v>
      </c>
      <c r="H4329" s="38" t="s">
        <v>14901</v>
      </c>
      <c r="I4329" s="221">
        <v>4.4425999999999997</v>
      </c>
      <c r="J4329" s="212" t="s">
        <v>17850</v>
      </c>
      <c r="K4329" s="53"/>
    </row>
    <row r="4330" spans="1:11" ht="31.2">
      <c r="A4330" s="53">
        <v>2796</v>
      </c>
      <c r="B4330" s="53">
        <v>1535</v>
      </c>
      <c r="C4330" s="38" t="s">
        <v>11853</v>
      </c>
      <c r="D4330" s="38" t="s">
        <v>192</v>
      </c>
      <c r="E4330" s="38" t="s">
        <v>10515</v>
      </c>
      <c r="F4330" s="38" t="s">
        <v>13255</v>
      </c>
      <c r="G4330" s="221" t="s">
        <v>10516</v>
      </c>
      <c r="H4330" s="38" t="s">
        <v>14902</v>
      </c>
      <c r="I4330" s="221">
        <v>5.79</v>
      </c>
      <c r="J4330" s="212" t="s">
        <v>17850</v>
      </c>
      <c r="K4330" s="53"/>
    </row>
    <row r="4331" spans="1:11" ht="31.2">
      <c r="A4331" s="53">
        <v>2797</v>
      </c>
      <c r="B4331" s="53">
        <v>1536</v>
      </c>
      <c r="C4331" s="38" t="s">
        <v>11850</v>
      </c>
      <c r="D4331" s="38" t="s">
        <v>162</v>
      </c>
      <c r="E4331" s="38" t="s">
        <v>10515</v>
      </c>
      <c r="F4331" s="38" t="s">
        <v>11873</v>
      </c>
      <c r="G4331" s="221" t="s">
        <v>10516</v>
      </c>
      <c r="H4331" s="38" t="s">
        <v>14903</v>
      </c>
      <c r="I4331" s="221">
        <v>5.8360000000000003</v>
      </c>
      <c r="J4331" s="212" t="s">
        <v>17850</v>
      </c>
      <c r="K4331" s="53"/>
    </row>
    <row r="4332" spans="1:11" ht="31.2">
      <c r="A4332" s="53">
        <v>2798</v>
      </c>
      <c r="B4332" s="53">
        <v>1537</v>
      </c>
      <c r="C4332" s="38" t="s">
        <v>11850</v>
      </c>
      <c r="D4332" s="38" t="s">
        <v>162</v>
      </c>
      <c r="E4332" s="38" t="s">
        <v>10515</v>
      </c>
      <c r="F4332" s="38" t="s">
        <v>11873</v>
      </c>
      <c r="G4332" s="221" t="s">
        <v>10516</v>
      </c>
      <c r="H4332" s="38" t="s">
        <v>14904</v>
      </c>
      <c r="I4332" s="221">
        <v>7.9375</v>
      </c>
      <c r="J4332" s="212" t="s">
        <v>17850</v>
      </c>
      <c r="K4332" s="53"/>
    </row>
    <row r="4333" spans="1:11" ht="31.2">
      <c r="A4333" s="53">
        <v>2799</v>
      </c>
      <c r="B4333" s="53">
        <v>1538</v>
      </c>
      <c r="C4333" s="38" t="s">
        <v>11853</v>
      </c>
      <c r="D4333" s="38" t="s">
        <v>192</v>
      </c>
      <c r="E4333" s="38" t="s">
        <v>10515</v>
      </c>
      <c r="F4333" s="38" t="s">
        <v>13257</v>
      </c>
      <c r="G4333" s="221" t="s">
        <v>10516</v>
      </c>
      <c r="H4333" s="38" t="s">
        <v>14905</v>
      </c>
      <c r="I4333" s="221">
        <v>3.5505</v>
      </c>
      <c r="J4333" s="212" t="s">
        <v>17850</v>
      </c>
      <c r="K4333" s="53"/>
    </row>
    <row r="4334" spans="1:11" ht="31.2">
      <c r="A4334" s="53">
        <v>2800</v>
      </c>
      <c r="B4334" s="53">
        <v>1539</v>
      </c>
      <c r="C4334" s="38" t="s">
        <v>11853</v>
      </c>
      <c r="D4334" s="38" t="s">
        <v>192</v>
      </c>
      <c r="E4334" s="38" t="s">
        <v>10515</v>
      </c>
      <c r="F4334" s="38" t="s">
        <v>13257</v>
      </c>
      <c r="G4334" s="221" t="s">
        <v>10516</v>
      </c>
      <c r="H4334" s="38" t="s">
        <v>14906</v>
      </c>
      <c r="I4334" s="221">
        <v>5.7515000000000001</v>
      </c>
      <c r="J4334" s="212" t="s">
        <v>17850</v>
      </c>
      <c r="K4334" s="53"/>
    </row>
    <row r="4335" spans="1:11" ht="46.8">
      <c r="A4335" s="53">
        <v>2801</v>
      </c>
      <c r="B4335" s="53">
        <v>1540</v>
      </c>
      <c r="C4335" s="38" t="s">
        <v>11853</v>
      </c>
      <c r="D4335" s="38" t="s">
        <v>188</v>
      </c>
      <c r="E4335" s="38" t="s">
        <v>10518</v>
      </c>
      <c r="F4335" s="38" t="s">
        <v>13259</v>
      </c>
      <c r="G4335" s="221" t="s">
        <v>10516</v>
      </c>
      <c r="H4335" s="38" t="s">
        <v>14907</v>
      </c>
      <c r="I4335" s="221">
        <v>2</v>
      </c>
      <c r="J4335" s="212" t="s">
        <v>17850</v>
      </c>
      <c r="K4335" s="53"/>
    </row>
    <row r="4336" spans="1:11" ht="31.2">
      <c r="A4336" s="53">
        <v>2802</v>
      </c>
      <c r="B4336" s="53">
        <v>1541</v>
      </c>
      <c r="C4336" s="38" t="s">
        <v>11853</v>
      </c>
      <c r="D4336" s="38" t="s">
        <v>192</v>
      </c>
      <c r="E4336" s="38" t="s">
        <v>10515</v>
      </c>
      <c r="F4336" s="38" t="s">
        <v>13257</v>
      </c>
      <c r="G4336" s="221" t="s">
        <v>10516</v>
      </c>
      <c r="H4336" s="38" t="s">
        <v>14908</v>
      </c>
      <c r="I4336" s="221">
        <v>5.2915999999999999</v>
      </c>
      <c r="J4336" s="212" t="s">
        <v>17850</v>
      </c>
      <c r="K4336" s="53"/>
    </row>
    <row r="4337" spans="1:11" ht="31.2">
      <c r="A4337" s="53">
        <v>2803</v>
      </c>
      <c r="B4337" s="53">
        <v>1542</v>
      </c>
      <c r="C4337" s="38" t="s">
        <v>11853</v>
      </c>
      <c r="D4337" s="38" t="s">
        <v>192</v>
      </c>
      <c r="E4337" s="38" t="s">
        <v>10515</v>
      </c>
      <c r="F4337" s="38" t="s">
        <v>13257</v>
      </c>
      <c r="G4337" s="221" t="s">
        <v>10516</v>
      </c>
      <c r="H4337" s="38" t="s">
        <v>14909</v>
      </c>
      <c r="I4337" s="221">
        <v>4.5819999999999999</v>
      </c>
      <c r="J4337" s="212" t="s">
        <v>17850</v>
      </c>
      <c r="K4337" s="53"/>
    </row>
    <row r="4338" spans="1:11" ht="31.2">
      <c r="A4338" s="53">
        <v>2804</v>
      </c>
      <c r="B4338" s="53">
        <v>1543</v>
      </c>
      <c r="C4338" s="38" t="s">
        <v>11853</v>
      </c>
      <c r="D4338" s="38" t="s">
        <v>192</v>
      </c>
      <c r="E4338" s="38" t="s">
        <v>10515</v>
      </c>
      <c r="F4338" s="38" t="s">
        <v>13257</v>
      </c>
      <c r="G4338" s="221" t="s">
        <v>10516</v>
      </c>
      <c r="H4338" s="38" t="s">
        <v>14910</v>
      </c>
      <c r="I4338" s="221">
        <v>7.8917999999999999</v>
      </c>
      <c r="J4338" s="212" t="s">
        <v>17850</v>
      </c>
      <c r="K4338" s="53"/>
    </row>
    <row r="4339" spans="1:11" ht="31.2">
      <c r="A4339" s="53">
        <v>2805</v>
      </c>
      <c r="B4339" s="53">
        <v>1544</v>
      </c>
      <c r="C4339" s="38" t="s">
        <v>11853</v>
      </c>
      <c r="D4339" s="38" t="s">
        <v>192</v>
      </c>
      <c r="E4339" s="38" t="s">
        <v>10515</v>
      </c>
      <c r="F4339" s="38" t="s">
        <v>13256</v>
      </c>
      <c r="G4339" s="221" t="s">
        <v>10516</v>
      </c>
      <c r="H4339" s="38" t="s">
        <v>14911</v>
      </c>
      <c r="I4339" s="221">
        <v>4.1704999999999997</v>
      </c>
      <c r="J4339" s="212" t="s">
        <v>17850</v>
      </c>
      <c r="K4339" s="53"/>
    </row>
    <row r="4340" spans="1:11" ht="31.2">
      <c r="A4340" s="53">
        <v>2806</v>
      </c>
      <c r="B4340" s="53">
        <v>1545</v>
      </c>
      <c r="C4340" s="38" t="s">
        <v>11853</v>
      </c>
      <c r="D4340" s="38" t="s">
        <v>192</v>
      </c>
      <c r="E4340" s="38" t="s">
        <v>10515</v>
      </c>
      <c r="F4340" s="38" t="s">
        <v>13255</v>
      </c>
      <c r="G4340" s="221" t="s">
        <v>10516</v>
      </c>
      <c r="H4340" s="38" t="s">
        <v>14912</v>
      </c>
      <c r="I4340" s="221">
        <v>6.21</v>
      </c>
      <c r="J4340" s="212" t="s">
        <v>17850</v>
      </c>
      <c r="K4340" s="53"/>
    </row>
    <row r="4341" spans="1:11" ht="31.2">
      <c r="A4341" s="53">
        <v>2807</v>
      </c>
      <c r="B4341" s="53">
        <v>1546</v>
      </c>
      <c r="C4341" s="38" t="s">
        <v>11853</v>
      </c>
      <c r="D4341" s="38" t="s">
        <v>192</v>
      </c>
      <c r="E4341" s="38" t="s">
        <v>10515</v>
      </c>
      <c r="F4341" s="38" t="s">
        <v>13257</v>
      </c>
      <c r="G4341" s="221" t="s">
        <v>10516</v>
      </c>
      <c r="H4341" s="38" t="s">
        <v>14913</v>
      </c>
      <c r="I4341" s="221">
        <v>2.9866000000000001</v>
      </c>
      <c r="J4341" s="212" t="s">
        <v>17850</v>
      </c>
      <c r="K4341" s="53"/>
    </row>
    <row r="4342" spans="1:11" ht="31.2">
      <c r="A4342" s="53">
        <v>2808</v>
      </c>
      <c r="B4342" s="53">
        <v>1547</v>
      </c>
      <c r="C4342" s="38" t="s">
        <v>11850</v>
      </c>
      <c r="D4342" s="38" t="s">
        <v>160</v>
      </c>
      <c r="E4342" s="38" t="s">
        <v>10515</v>
      </c>
      <c r="F4342" s="38" t="s">
        <v>13272</v>
      </c>
      <c r="G4342" s="221" t="s">
        <v>10516</v>
      </c>
      <c r="H4342" s="38" t="s">
        <v>14914</v>
      </c>
      <c r="I4342" s="221">
        <v>5.1421999999999999</v>
      </c>
      <c r="J4342" s="212" t="s">
        <v>17850</v>
      </c>
      <c r="K4342" s="53"/>
    </row>
    <row r="4343" spans="1:11" ht="31.2">
      <c r="A4343" s="53">
        <v>2809</v>
      </c>
      <c r="B4343" s="53">
        <v>1548</v>
      </c>
      <c r="C4343" s="38" t="s">
        <v>11850</v>
      </c>
      <c r="D4343" s="38" t="s">
        <v>160</v>
      </c>
      <c r="E4343" s="38" t="s">
        <v>10515</v>
      </c>
      <c r="F4343" s="38" t="s">
        <v>13321</v>
      </c>
      <c r="G4343" s="221" t="s">
        <v>10516</v>
      </c>
      <c r="H4343" s="38" t="s">
        <v>14915</v>
      </c>
      <c r="I4343" s="221">
        <v>9.4764999999999997</v>
      </c>
      <c r="J4343" s="212" t="s">
        <v>17850</v>
      </c>
      <c r="K4343" s="53"/>
    </row>
    <row r="4344" spans="1:11" ht="31.2">
      <c r="A4344" s="53">
        <v>2810</v>
      </c>
      <c r="B4344" s="53">
        <v>1549</v>
      </c>
      <c r="C4344" s="38" t="s">
        <v>11853</v>
      </c>
      <c r="D4344" s="38" t="s">
        <v>191</v>
      </c>
      <c r="E4344" s="38" t="s">
        <v>10515</v>
      </c>
      <c r="F4344" s="38" t="s">
        <v>13258</v>
      </c>
      <c r="G4344" s="221" t="s">
        <v>10516</v>
      </c>
      <c r="H4344" s="38" t="s">
        <v>14916</v>
      </c>
      <c r="I4344" s="221">
        <v>3.6046</v>
      </c>
      <c r="J4344" s="212" t="s">
        <v>17850</v>
      </c>
      <c r="K4344" s="53"/>
    </row>
    <row r="4345" spans="1:11" ht="31.2">
      <c r="A4345" s="53">
        <v>2811</v>
      </c>
      <c r="B4345" s="53">
        <v>1550</v>
      </c>
      <c r="C4345" s="38" t="s">
        <v>11853</v>
      </c>
      <c r="D4345" s="38" t="s">
        <v>191</v>
      </c>
      <c r="E4345" s="38" t="s">
        <v>10515</v>
      </c>
      <c r="F4345" s="38" t="s">
        <v>13271</v>
      </c>
      <c r="G4345" s="221" t="s">
        <v>10516</v>
      </c>
      <c r="H4345" s="38" t="s">
        <v>14917</v>
      </c>
      <c r="I4345" s="221">
        <v>2.8540000000000001</v>
      </c>
      <c r="J4345" s="212" t="s">
        <v>17850</v>
      </c>
      <c r="K4345" s="53"/>
    </row>
    <row r="4346" spans="1:11" ht="31.2">
      <c r="A4346" s="53">
        <v>2812</v>
      </c>
      <c r="B4346" s="53">
        <v>1551</v>
      </c>
      <c r="C4346" s="38" t="s">
        <v>11850</v>
      </c>
      <c r="D4346" s="38" t="s">
        <v>162</v>
      </c>
      <c r="E4346" s="38" t="s">
        <v>10515</v>
      </c>
      <c r="F4346" s="38" t="s">
        <v>11873</v>
      </c>
      <c r="G4346" s="221" t="s">
        <v>10516</v>
      </c>
      <c r="H4346" s="38" t="s">
        <v>14918</v>
      </c>
      <c r="I4346" s="221">
        <v>1.7455000000000001</v>
      </c>
      <c r="J4346" s="212" t="s">
        <v>17850</v>
      </c>
      <c r="K4346" s="53"/>
    </row>
    <row r="4347" spans="1:11" ht="46.8">
      <c r="A4347" s="53">
        <v>2813</v>
      </c>
      <c r="B4347" s="53">
        <v>1552</v>
      </c>
      <c r="C4347" s="38" t="s">
        <v>11853</v>
      </c>
      <c r="D4347" s="38" t="s">
        <v>188</v>
      </c>
      <c r="E4347" s="38" t="s">
        <v>10515</v>
      </c>
      <c r="F4347" s="38" t="s">
        <v>13259</v>
      </c>
      <c r="G4347" s="221" t="s">
        <v>10516</v>
      </c>
      <c r="H4347" s="38" t="s">
        <v>14919</v>
      </c>
      <c r="I4347" s="221">
        <v>6.8056000000000001</v>
      </c>
      <c r="J4347" s="212" t="s">
        <v>17850</v>
      </c>
      <c r="K4347" s="53"/>
    </row>
    <row r="4348" spans="1:11" ht="31.2">
      <c r="A4348" s="53">
        <v>2814</v>
      </c>
      <c r="B4348" s="53">
        <v>1553</v>
      </c>
      <c r="C4348" s="38" t="s">
        <v>11853</v>
      </c>
      <c r="D4348" s="38" t="s">
        <v>192</v>
      </c>
      <c r="E4348" s="38" t="s">
        <v>10515</v>
      </c>
      <c r="F4348" s="38" t="s">
        <v>13257</v>
      </c>
      <c r="G4348" s="221" t="s">
        <v>10516</v>
      </c>
      <c r="H4348" s="38" t="s">
        <v>14920</v>
      </c>
      <c r="I4348" s="221">
        <v>5.2915999999999999</v>
      </c>
      <c r="J4348" s="212" t="s">
        <v>17850</v>
      </c>
      <c r="K4348" s="53"/>
    </row>
    <row r="4349" spans="1:11" ht="31.2">
      <c r="A4349" s="53">
        <v>2815</v>
      </c>
      <c r="B4349" s="53">
        <v>1554</v>
      </c>
      <c r="C4349" s="38" t="s">
        <v>11853</v>
      </c>
      <c r="D4349" s="38" t="s">
        <v>192</v>
      </c>
      <c r="E4349" s="38" t="s">
        <v>10515</v>
      </c>
      <c r="F4349" s="38" t="s">
        <v>13256</v>
      </c>
      <c r="G4349" s="221" t="s">
        <v>10516</v>
      </c>
      <c r="H4349" s="38" t="s">
        <v>14921</v>
      </c>
      <c r="I4349" s="221">
        <v>4.6383000000000001</v>
      </c>
      <c r="J4349" s="212" t="s">
        <v>17850</v>
      </c>
      <c r="K4349" s="53"/>
    </row>
    <row r="4350" spans="1:11" ht="31.2">
      <c r="A4350" s="53">
        <v>2816</v>
      </c>
      <c r="B4350" s="53">
        <v>1555</v>
      </c>
      <c r="C4350" s="38" t="s">
        <v>11853</v>
      </c>
      <c r="D4350" s="38" t="s">
        <v>192</v>
      </c>
      <c r="E4350" s="38" t="s">
        <v>13244</v>
      </c>
      <c r="F4350" s="38" t="s">
        <v>13279</v>
      </c>
      <c r="G4350" s="221" t="s">
        <v>10516</v>
      </c>
      <c r="H4350" s="38" t="s">
        <v>14922</v>
      </c>
      <c r="I4350" s="221">
        <v>5.56</v>
      </c>
      <c r="J4350" s="212" t="s">
        <v>17850</v>
      </c>
      <c r="K4350" s="53"/>
    </row>
    <row r="4351" spans="1:11" ht="31.2">
      <c r="A4351" s="53">
        <v>2817</v>
      </c>
      <c r="B4351" s="53">
        <v>1556</v>
      </c>
      <c r="C4351" s="38" t="s">
        <v>11853</v>
      </c>
      <c r="D4351" s="38" t="s">
        <v>192</v>
      </c>
      <c r="E4351" s="38" t="s">
        <v>11201</v>
      </c>
      <c r="F4351" s="38" t="s">
        <v>13257</v>
      </c>
      <c r="G4351" s="221" t="s">
        <v>10516</v>
      </c>
      <c r="H4351" s="38" t="s">
        <v>14923</v>
      </c>
      <c r="I4351" s="221">
        <v>6.0416999999999996</v>
      </c>
      <c r="J4351" s="212" t="s">
        <v>17850</v>
      </c>
      <c r="K4351" s="53"/>
    </row>
    <row r="4352" spans="1:11" ht="31.2">
      <c r="A4352" s="53">
        <v>2818</v>
      </c>
      <c r="B4352" s="53">
        <v>1557</v>
      </c>
      <c r="C4352" s="38" t="s">
        <v>11853</v>
      </c>
      <c r="D4352" s="38" t="s">
        <v>192</v>
      </c>
      <c r="E4352" s="38" t="s">
        <v>10515</v>
      </c>
      <c r="F4352" s="38" t="s">
        <v>13257</v>
      </c>
      <c r="G4352" s="221" t="s">
        <v>10516</v>
      </c>
      <c r="H4352" s="38" t="s">
        <v>14924</v>
      </c>
      <c r="I4352" s="221">
        <v>6.3085000000000004</v>
      </c>
      <c r="J4352" s="212" t="s">
        <v>17850</v>
      </c>
      <c r="K4352" s="53"/>
    </row>
    <row r="4353" spans="1:11" ht="31.2">
      <c r="A4353" s="53">
        <v>2819</v>
      </c>
      <c r="B4353" s="53">
        <v>1558</v>
      </c>
      <c r="C4353" s="38" t="s">
        <v>11853</v>
      </c>
      <c r="D4353" s="38" t="s">
        <v>192</v>
      </c>
      <c r="E4353" s="38" t="s">
        <v>10515</v>
      </c>
      <c r="F4353" s="38" t="s">
        <v>13255</v>
      </c>
      <c r="G4353" s="221" t="s">
        <v>10516</v>
      </c>
      <c r="H4353" s="38" t="s">
        <v>14925</v>
      </c>
      <c r="I4353" s="221">
        <v>11.12</v>
      </c>
      <c r="J4353" s="212" t="s">
        <v>17850</v>
      </c>
      <c r="K4353" s="53"/>
    </row>
    <row r="4354" spans="1:11" ht="31.2">
      <c r="A4354" s="53">
        <v>2820</v>
      </c>
      <c r="B4354" s="53">
        <v>1559</v>
      </c>
      <c r="C4354" s="38" t="s">
        <v>11853</v>
      </c>
      <c r="D4354" s="38" t="s">
        <v>192</v>
      </c>
      <c r="E4354" s="38" t="s">
        <v>10515</v>
      </c>
      <c r="F4354" s="38" t="s">
        <v>13257</v>
      </c>
      <c r="G4354" s="221" t="s">
        <v>10516</v>
      </c>
      <c r="H4354" s="38" t="s">
        <v>14926</v>
      </c>
      <c r="I4354" s="221">
        <v>5.3255999999999997</v>
      </c>
      <c r="J4354" s="212" t="s">
        <v>17850</v>
      </c>
      <c r="K4354" s="53"/>
    </row>
    <row r="4355" spans="1:11" ht="31.2">
      <c r="A4355" s="53">
        <v>2821</v>
      </c>
      <c r="B4355" s="53">
        <v>1560</v>
      </c>
      <c r="C4355" s="38" t="s">
        <v>11850</v>
      </c>
      <c r="D4355" s="38" t="s">
        <v>162</v>
      </c>
      <c r="E4355" s="38" t="s">
        <v>10515</v>
      </c>
      <c r="F4355" s="38" t="s">
        <v>11873</v>
      </c>
      <c r="G4355" s="221" t="s">
        <v>10516</v>
      </c>
      <c r="H4355" s="38" t="s">
        <v>14927</v>
      </c>
      <c r="I4355" s="221">
        <v>0.79</v>
      </c>
      <c r="J4355" s="212" t="s">
        <v>17850</v>
      </c>
      <c r="K4355" s="53"/>
    </row>
    <row r="4356" spans="1:11" ht="31.2">
      <c r="A4356" s="53">
        <v>2822</v>
      </c>
      <c r="B4356" s="53">
        <v>1561</v>
      </c>
      <c r="C4356" s="38" t="s">
        <v>11853</v>
      </c>
      <c r="D4356" s="38" t="s">
        <v>192</v>
      </c>
      <c r="E4356" s="38" t="s">
        <v>10515</v>
      </c>
      <c r="F4356" s="38" t="s">
        <v>13257</v>
      </c>
      <c r="G4356" s="221" t="s">
        <v>10516</v>
      </c>
      <c r="H4356" s="38" t="s">
        <v>14928</v>
      </c>
      <c r="I4356" s="221">
        <v>3.1</v>
      </c>
      <c r="J4356" s="212" t="s">
        <v>17850</v>
      </c>
      <c r="K4356" s="53"/>
    </row>
    <row r="4357" spans="1:11" ht="31.2">
      <c r="A4357" s="53">
        <v>2823</v>
      </c>
      <c r="B4357" s="53">
        <v>1562</v>
      </c>
      <c r="C4357" s="38" t="s">
        <v>11853</v>
      </c>
      <c r="D4357" s="38" t="s">
        <v>192</v>
      </c>
      <c r="E4357" s="38" t="s">
        <v>10515</v>
      </c>
      <c r="F4357" s="38" t="s">
        <v>13255</v>
      </c>
      <c r="G4357" s="221" t="s">
        <v>10516</v>
      </c>
      <c r="H4357" s="38" t="s">
        <v>14929</v>
      </c>
      <c r="I4357" s="221">
        <v>6.24</v>
      </c>
      <c r="J4357" s="212" t="s">
        <v>17850</v>
      </c>
      <c r="K4357" s="53"/>
    </row>
    <row r="4358" spans="1:11" ht="31.2">
      <c r="A4358" s="53">
        <v>2824</v>
      </c>
      <c r="B4358" s="53">
        <v>1563</v>
      </c>
      <c r="C4358" s="38" t="s">
        <v>11853</v>
      </c>
      <c r="D4358" s="38" t="s">
        <v>192</v>
      </c>
      <c r="E4358" s="38" t="s">
        <v>10518</v>
      </c>
      <c r="F4358" s="38" t="s">
        <v>13262</v>
      </c>
      <c r="G4358" s="221" t="s">
        <v>10516</v>
      </c>
      <c r="H4358" s="38" t="s">
        <v>14930</v>
      </c>
      <c r="I4358" s="221">
        <v>1.7529999999999999</v>
      </c>
      <c r="J4358" s="212" t="s">
        <v>17850</v>
      </c>
      <c r="K4358" s="53"/>
    </row>
    <row r="4359" spans="1:11" ht="31.2">
      <c r="A4359" s="53">
        <v>2825</v>
      </c>
      <c r="B4359" s="53">
        <v>1564</v>
      </c>
      <c r="C4359" s="38" t="s">
        <v>11853</v>
      </c>
      <c r="D4359" s="38" t="s">
        <v>191</v>
      </c>
      <c r="E4359" s="38" t="s">
        <v>10515</v>
      </c>
      <c r="F4359" s="38" t="s">
        <v>13267</v>
      </c>
      <c r="G4359" s="221" t="s">
        <v>10516</v>
      </c>
      <c r="H4359" s="38" t="s">
        <v>14931</v>
      </c>
      <c r="I4359" s="221">
        <v>2.9754</v>
      </c>
      <c r="J4359" s="212" t="s">
        <v>17850</v>
      </c>
      <c r="K4359" s="53"/>
    </row>
    <row r="4360" spans="1:11" ht="31.2">
      <c r="A4360" s="53">
        <v>2826</v>
      </c>
      <c r="B4360" s="53">
        <v>1565</v>
      </c>
      <c r="C4360" s="38" t="s">
        <v>11853</v>
      </c>
      <c r="D4360" s="38" t="s">
        <v>191</v>
      </c>
      <c r="E4360" s="38" t="s">
        <v>10515</v>
      </c>
      <c r="F4360" s="38" t="s">
        <v>13286</v>
      </c>
      <c r="G4360" s="221" t="s">
        <v>10516</v>
      </c>
      <c r="H4360" s="38" t="s">
        <v>14932</v>
      </c>
      <c r="I4360" s="221">
        <v>7.2317999999999998</v>
      </c>
      <c r="J4360" s="212" t="s">
        <v>17850</v>
      </c>
      <c r="K4360" s="53"/>
    </row>
    <row r="4361" spans="1:11" ht="31.2">
      <c r="A4361" s="53">
        <v>2827</v>
      </c>
      <c r="B4361" s="53">
        <v>1566</v>
      </c>
      <c r="C4361" s="38" t="s">
        <v>11853</v>
      </c>
      <c r="D4361" s="38" t="s">
        <v>192</v>
      </c>
      <c r="E4361" s="38" t="s">
        <v>10515</v>
      </c>
      <c r="F4361" s="38" t="s">
        <v>13257</v>
      </c>
      <c r="G4361" s="221" t="s">
        <v>10516</v>
      </c>
      <c r="H4361" s="38" t="s">
        <v>14933</v>
      </c>
      <c r="I4361" s="221">
        <v>13.2174</v>
      </c>
      <c r="J4361" s="212" t="s">
        <v>17850</v>
      </c>
      <c r="K4361" s="53"/>
    </row>
    <row r="4362" spans="1:11" ht="31.2">
      <c r="A4362" s="53">
        <v>2828</v>
      </c>
      <c r="B4362" s="53">
        <v>1567</v>
      </c>
      <c r="C4362" s="38" t="s">
        <v>11850</v>
      </c>
      <c r="D4362" s="38" t="s">
        <v>162</v>
      </c>
      <c r="E4362" s="38" t="s">
        <v>10515</v>
      </c>
      <c r="F4362" s="38" t="s">
        <v>11873</v>
      </c>
      <c r="G4362" s="221" t="s">
        <v>10516</v>
      </c>
      <c r="H4362" s="38" t="s">
        <v>14934</v>
      </c>
      <c r="I4362" s="221">
        <v>6.9819000000000004</v>
      </c>
      <c r="J4362" s="212" t="s">
        <v>17850</v>
      </c>
      <c r="K4362" s="53"/>
    </row>
    <row r="4363" spans="1:11" ht="31.2">
      <c r="A4363" s="53">
        <v>2829</v>
      </c>
      <c r="B4363" s="53">
        <v>1568</v>
      </c>
      <c r="C4363" s="38" t="s">
        <v>11850</v>
      </c>
      <c r="D4363" s="38" t="s">
        <v>162</v>
      </c>
      <c r="E4363" s="38" t="s">
        <v>10515</v>
      </c>
      <c r="F4363" s="38" t="s">
        <v>11873</v>
      </c>
      <c r="G4363" s="221" t="s">
        <v>10516</v>
      </c>
      <c r="H4363" s="38" t="s">
        <v>14935</v>
      </c>
      <c r="I4363" s="221">
        <v>0.82320000000000004</v>
      </c>
      <c r="J4363" s="212" t="s">
        <v>17850</v>
      </c>
      <c r="K4363" s="53"/>
    </row>
    <row r="4364" spans="1:11" ht="46.8">
      <c r="A4364" s="53">
        <v>2830</v>
      </c>
      <c r="B4364" s="53">
        <v>1569</v>
      </c>
      <c r="C4364" s="38" t="s">
        <v>11850</v>
      </c>
      <c r="D4364" s="38" t="s">
        <v>163</v>
      </c>
      <c r="E4364" s="38" t="s">
        <v>13240</v>
      </c>
      <c r="F4364" s="38" t="s">
        <v>13264</v>
      </c>
      <c r="G4364" s="221" t="s">
        <v>10602</v>
      </c>
      <c r="H4364" s="38" t="s">
        <v>14936</v>
      </c>
      <c r="I4364" s="221">
        <v>48.852699999999999</v>
      </c>
      <c r="J4364" s="212" t="s">
        <v>17850</v>
      </c>
      <c r="K4364" s="53"/>
    </row>
    <row r="4365" spans="1:11" ht="31.2">
      <c r="A4365" s="53">
        <v>2831</v>
      </c>
      <c r="B4365" s="53">
        <v>1570</v>
      </c>
      <c r="C4365" s="38" t="s">
        <v>11853</v>
      </c>
      <c r="D4365" s="38" t="s">
        <v>191</v>
      </c>
      <c r="E4365" s="38" t="s">
        <v>10515</v>
      </c>
      <c r="F4365" s="38" t="s">
        <v>13271</v>
      </c>
      <c r="G4365" s="221" t="s">
        <v>10516</v>
      </c>
      <c r="H4365" s="38" t="s">
        <v>14937</v>
      </c>
      <c r="I4365" s="221">
        <v>2.8691</v>
      </c>
      <c r="J4365" s="212" t="s">
        <v>17850</v>
      </c>
      <c r="K4365" s="53"/>
    </row>
    <row r="4366" spans="1:11" ht="31.2">
      <c r="A4366" s="53">
        <v>2832</v>
      </c>
      <c r="B4366" s="53">
        <v>1571</v>
      </c>
      <c r="C4366" s="38" t="s">
        <v>11853</v>
      </c>
      <c r="D4366" s="38" t="s">
        <v>192</v>
      </c>
      <c r="E4366" s="38" t="s">
        <v>10515</v>
      </c>
      <c r="F4366" s="38" t="s">
        <v>13257</v>
      </c>
      <c r="G4366" s="221" t="s">
        <v>10516</v>
      </c>
      <c r="H4366" s="38" t="s">
        <v>14938</v>
      </c>
      <c r="I4366" s="221">
        <v>7.5311000000000003</v>
      </c>
      <c r="J4366" s="212" t="s">
        <v>17850</v>
      </c>
      <c r="K4366" s="53"/>
    </row>
    <row r="4367" spans="1:11" ht="31.2">
      <c r="A4367" s="53">
        <v>2833</v>
      </c>
      <c r="B4367" s="53">
        <v>1572</v>
      </c>
      <c r="C4367" s="38" t="s">
        <v>11850</v>
      </c>
      <c r="D4367" s="38" t="s">
        <v>162</v>
      </c>
      <c r="E4367" s="38" t="s">
        <v>10515</v>
      </c>
      <c r="F4367" s="38" t="s">
        <v>11873</v>
      </c>
      <c r="G4367" s="221" t="s">
        <v>10516</v>
      </c>
      <c r="H4367" s="38" t="s">
        <v>14939</v>
      </c>
      <c r="I4367" s="221">
        <v>7.1786000000000003</v>
      </c>
      <c r="J4367" s="212" t="s">
        <v>17850</v>
      </c>
      <c r="K4367" s="53"/>
    </row>
    <row r="4368" spans="1:11" ht="31.2">
      <c r="A4368" s="53">
        <v>2834</v>
      </c>
      <c r="B4368" s="53">
        <v>1573</v>
      </c>
      <c r="C4368" s="38" t="s">
        <v>11853</v>
      </c>
      <c r="D4368" s="38" t="s">
        <v>192</v>
      </c>
      <c r="E4368" s="38" t="s">
        <v>10515</v>
      </c>
      <c r="F4368" s="38" t="s">
        <v>13255</v>
      </c>
      <c r="G4368" s="221" t="s">
        <v>10516</v>
      </c>
      <c r="H4368" s="38" t="s">
        <v>14940</v>
      </c>
      <c r="I4368" s="221">
        <v>6.21</v>
      </c>
      <c r="J4368" s="212" t="s">
        <v>17850</v>
      </c>
      <c r="K4368" s="53"/>
    </row>
    <row r="4369" spans="1:11" ht="31.2">
      <c r="A4369" s="53">
        <v>2835</v>
      </c>
      <c r="B4369" s="53">
        <v>1574</v>
      </c>
      <c r="C4369" s="38" t="s">
        <v>11853</v>
      </c>
      <c r="D4369" s="38" t="s">
        <v>192</v>
      </c>
      <c r="E4369" s="38" t="s">
        <v>10515</v>
      </c>
      <c r="F4369" s="38" t="s">
        <v>13256</v>
      </c>
      <c r="G4369" s="221" t="s">
        <v>10516</v>
      </c>
      <c r="H4369" s="38" t="s">
        <v>14941</v>
      </c>
      <c r="I4369" s="221">
        <v>4.5275999999999996</v>
      </c>
      <c r="J4369" s="212" t="s">
        <v>17850</v>
      </c>
      <c r="K4369" s="53"/>
    </row>
    <row r="4370" spans="1:11" ht="46.8">
      <c r="A4370" s="53">
        <v>2836</v>
      </c>
      <c r="B4370" s="53">
        <v>1575</v>
      </c>
      <c r="C4370" s="38" t="s">
        <v>11853</v>
      </c>
      <c r="D4370" s="38" t="s">
        <v>188</v>
      </c>
      <c r="E4370" s="38" t="s">
        <v>10515</v>
      </c>
      <c r="F4370" s="38" t="s">
        <v>13281</v>
      </c>
      <c r="G4370" s="221" t="s">
        <v>10516</v>
      </c>
      <c r="H4370" s="38" t="s">
        <v>14942</v>
      </c>
      <c r="I4370" s="221">
        <v>6.8029999999999999</v>
      </c>
      <c r="J4370" s="212" t="s">
        <v>17850</v>
      </c>
      <c r="K4370" s="53"/>
    </row>
    <row r="4371" spans="1:11" ht="31.2">
      <c r="A4371" s="53">
        <v>2837</v>
      </c>
      <c r="B4371" s="53">
        <v>1576</v>
      </c>
      <c r="C4371" s="38" t="s">
        <v>11853</v>
      </c>
      <c r="D4371" s="38" t="s">
        <v>192</v>
      </c>
      <c r="E4371" s="38" t="s">
        <v>13246</v>
      </c>
      <c r="F4371" s="38" t="s">
        <v>13257</v>
      </c>
      <c r="G4371" s="221" t="s">
        <v>10516</v>
      </c>
      <c r="H4371" s="38" t="s">
        <v>14943</v>
      </c>
      <c r="I4371" s="221">
        <v>0.38450000000000001</v>
      </c>
      <c r="J4371" s="212" t="s">
        <v>17850</v>
      </c>
      <c r="K4371" s="53"/>
    </row>
    <row r="4372" spans="1:11" ht="31.2">
      <c r="A4372" s="53">
        <v>2838</v>
      </c>
      <c r="B4372" s="53">
        <v>1577</v>
      </c>
      <c r="C4372" s="38" t="s">
        <v>11853</v>
      </c>
      <c r="D4372" s="38" t="s">
        <v>192</v>
      </c>
      <c r="E4372" s="38" t="s">
        <v>10515</v>
      </c>
      <c r="F4372" s="38" t="s">
        <v>13257</v>
      </c>
      <c r="G4372" s="221" t="s">
        <v>10516</v>
      </c>
      <c r="H4372" s="38" t="s">
        <v>14944</v>
      </c>
      <c r="I4372" s="221">
        <v>3.6802000000000001</v>
      </c>
      <c r="J4372" s="212" t="s">
        <v>17850</v>
      </c>
      <c r="K4372" s="53"/>
    </row>
    <row r="4373" spans="1:11" ht="31.2">
      <c r="A4373" s="53">
        <v>2839</v>
      </c>
      <c r="B4373" s="53">
        <v>1578</v>
      </c>
      <c r="C4373" s="38" t="s">
        <v>11850</v>
      </c>
      <c r="D4373" s="38" t="s">
        <v>162</v>
      </c>
      <c r="E4373" s="38" t="s">
        <v>10515</v>
      </c>
      <c r="F4373" s="38" t="s">
        <v>11873</v>
      </c>
      <c r="G4373" s="221" t="s">
        <v>10516</v>
      </c>
      <c r="H4373" s="38" t="s">
        <v>14945</v>
      </c>
      <c r="I4373" s="221">
        <v>0.79</v>
      </c>
      <c r="J4373" s="212" t="s">
        <v>17850</v>
      </c>
      <c r="K4373" s="53"/>
    </row>
    <row r="4374" spans="1:11" ht="31.2">
      <c r="A4374" s="53">
        <v>2840</v>
      </c>
      <c r="B4374" s="53">
        <v>1579</v>
      </c>
      <c r="C4374" s="38" t="s">
        <v>11853</v>
      </c>
      <c r="D4374" s="38" t="s">
        <v>192</v>
      </c>
      <c r="E4374" s="38" t="s">
        <v>10515</v>
      </c>
      <c r="F4374" s="38" t="s">
        <v>13257</v>
      </c>
      <c r="G4374" s="221" t="s">
        <v>10516</v>
      </c>
      <c r="H4374" s="38" t="s">
        <v>14946</v>
      </c>
      <c r="I4374" s="221">
        <v>7.4459</v>
      </c>
      <c r="J4374" s="212" t="s">
        <v>17850</v>
      </c>
      <c r="K4374" s="53"/>
    </row>
    <row r="4375" spans="1:11" ht="31.2">
      <c r="A4375" s="53">
        <v>2841</v>
      </c>
      <c r="B4375" s="53">
        <v>1580</v>
      </c>
      <c r="C4375" s="38" t="s">
        <v>11853</v>
      </c>
      <c r="D4375" s="38" t="s">
        <v>192</v>
      </c>
      <c r="E4375" s="38" t="s">
        <v>10515</v>
      </c>
      <c r="F4375" s="38" t="s">
        <v>13256</v>
      </c>
      <c r="G4375" s="221" t="s">
        <v>10516</v>
      </c>
      <c r="H4375" s="38" t="s">
        <v>14947</v>
      </c>
      <c r="I4375" s="221">
        <v>4.6612</v>
      </c>
      <c r="J4375" s="212" t="s">
        <v>17850</v>
      </c>
      <c r="K4375" s="53"/>
    </row>
    <row r="4376" spans="1:11" ht="31.2">
      <c r="A4376" s="53">
        <v>2842</v>
      </c>
      <c r="B4376" s="53">
        <v>1581</v>
      </c>
      <c r="C4376" s="38" t="s">
        <v>11853</v>
      </c>
      <c r="D4376" s="38" t="s">
        <v>192</v>
      </c>
      <c r="E4376" s="38" t="s">
        <v>10515</v>
      </c>
      <c r="F4376" s="38" t="s">
        <v>13257</v>
      </c>
      <c r="G4376" s="221" t="s">
        <v>10516</v>
      </c>
      <c r="H4376" s="38" t="s">
        <v>14948</v>
      </c>
      <c r="I4376" s="221">
        <v>3.3199000000000001</v>
      </c>
      <c r="J4376" s="212" t="s">
        <v>17850</v>
      </c>
      <c r="K4376" s="53"/>
    </row>
    <row r="4377" spans="1:11" ht="46.8">
      <c r="A4377" s="53">
        <v>2843</v>
      </c>
      <c r="B4377" s="53">
        <v>1582</v>
      </c>
      <c r="C4377" s="38" t="s">
        <v>11853</v>
      </c>
      <c r="D4377" s="38" t="s">
        <v>188</v>
      </c>
      <c r="E4377" s="38" t="s">
        <v>10515</v>
      </c>
      <c r="F4377" s="38" t="s">
        <v>13281</v>
      </c>
      <c r="G4377" s="221" t="s">
        <v>10516</v>
      </c>
      <c r="H4377" s="38" t="s">
        <v>14949</v>
      </c>
      <c r="I4377" s="221">
        <v>2.6259000000000001</v>
      </c>
      <c r="J4377" s="212" t="s">
        <v>17850</v>
      </c>
      <c r="K4377" s="53"/>
    </row>
    <row r="4378" spans="1:11" ht="31.2">
      <c r="A4378" s="53">
        <v>2844</v>
      </c>
      <c r="B4378" s="53">
        <v>1583</v>
      </c>
      <c r="C4378" s="38" t="s">
        <v>11853</v>
      </c>
      <c r="D4378" s="38" t="s">
        <v>192</v>
      </c>
      <c r="E4378" s="38" t="s">
        <v>10515</v>
      </c>
      <c r="F4378" s="38" t="s">
        <v>13255</v>
      </c>
      <c r="G4378" s="221" t="s">
        <v>10516</v>
      </c>
      <c r="H4378" s="38" t="s">
        <v>14950</v>
      </c>
      <c r="I4378" s="221">
        <v>6.21</v>
      </c>
      <c r="J4378" s="212" t="s">
        <v>17850</v>
      </c>
      <c r="K4378" s="53"/>
    </row>
    <row r="4379" spans="1:11" ht="31.2">
      <c r="A4379" s="53">
        <v>2845</v>
      </c>
      <c r="B4379" s="53">
        <v>1584</v>
      </c>
      <c r="C4379" s="38" t="s">
        <v>11850</v>
      </c>
      <c r="D4379" s="38" t="s">
        <v>162</v>
      </c>
      <c r="E4379" s="38" t="s">
        <v>10515</v>
      </c>
      <c r="F4379" s="38" t="s">
        <v>11873</v>
      </c>
      <c r="G4379" s="221" t="s">
        <v>10516</v>
      </c>
      <c r="H4379" s="38" t="s">
        <v>14951</v>
      </c>
      <c r="I4379" s="221">
        <v>0.79</v>
      </c>
      <c r="J4379" s="212" t="s">
        <v>17850</v>
      </c>
      <c r="K4379" s="53"/>
    </row>
    <row r="4380" spans="1:11" ht="31.2">
      <c r="A4380" s="53">
        <v>2846</v>
      </c>
      <c r="B4380" s="53">
        <v>1585</v>
      </c>
      <c r="C4380" s="38" t="s">
        <v>11853</v>
      </c>
      <c r="D4380" s="38" t="s">
        <v>191</v>
      </c>
      <c r="E4380" s="38" t="s">
        <v>10515</v>
      </c>
      <c r="F4380" s="38" t="s">
        <v>13258</v>
      </c>
      <c r="G4380" s="221" t="s">
        <v>10516</v>
      </c>
      <c r="H4380" s="38" t="s">
        <v>14952</v>
      </c>
      <c r="I4380" s="221">
        <v>1.8046</v>
      </c>
      <c r="J4380" s="212" t="s">
        <v>17850</v>
      </c>
      <c r="K4380" s="53"/>
    </row>
    <row r="4381" spans="1:11" ht="31.2">
      <c r="A4381" s="53">
        <v>2847</v>
      </c>
      <c r="B4381" s="53">
        <v>1586</v>
      </c>
      <c r="C4381" s="38" t="s">
        <v>11853</v>
      </c>
      <c r="D4381" s="38" t="s">
        <v>192</v>
      </c>
      <c r="E4381" s="38" t="s">
        <v>11201</v>
      </c>
      <c r="F4381" s="38" t="s">
        <v>13257</v>
      </c>
      <c r="G4381" s="221" t="s">
        <v>10516</v>
      </c>
      <c r="H4381" s="38" t="s">
        <v>14953</v>
      </c>
      <c r="I4381" s="221">
        <v>6.2248999999999999</v>
      </c>
      <c r="J4381" s="212" t="s">
        <v>17850</v>
      </c>
      <c r="K4381" s="53"/>
    </row>
    <row r="4382" spans="1:11" ht="31.2">
      <c r="A4382" s="53">
        <v>2848</v>
      </c>
      <c r="B4382" s="53">
        <v>1587</v>
      </c>
      <c r="C4382" s="38" t="s">
        <v>11850</v>
      </c>
      <c r="D4382" s="38" t="s">
        <v>162</v>
      </c>
      <c r="E4382" s="38" t="s">
        <v>10515</v>
      </c>
      <c r="F4382" s="38" t="s">
        <v>11873</v>
      </c>
      <c r="G4382" s="221" t="s">
        <v>10516</v>
      </c>
      <c r="H4382" s="38" t="s">
        <v>14954</v>
      </c>
      <c r="I4382" s="221">
        <v>6.9398</v>
      </c>
      <c r="J4382" s="212" t="s">
        <v>17850</v>
      </c>
      <c r="K4382" s="53"/>
    </row>
    <row r="4383" spans="1:11" ht="31.2">
      <c r="A4383" s="53">
        <v>2849</v>
      </c>
      <c r="B4383" s="53">
        <v>1588</v>
      </c>
      <c r="C4383" s="38" t="s">
        <v>11853</v>
      </c>
      <c r="D4383" s="38" t="s">
        <v>192</v>
      </c>
      <c r="E4383" s="38" t="s">
        <v>10515</v>
      </c>
      <c r="F4383" s="38" t="s">
        <v>13257</v>
      </c>
      <c r="G4383" s="221" t="s">
        <v>10516</v>
      </c>
      <c r="H4383" s="38" t="s">
        <v>14955</v>
      </c>
      <c r="I4383" s="221">
        <v>0.99580000000000002</v>
      </c>
      <c r="J4383" s="212" t="s">
        <v>17850</v>
      </c>
      <c r="K4383" s="53"/>
    </row>
    <row r="4384" spans="1:11" ht="46.8">
      <c r="A4384" s="53">
        <v>2850</v>
      </c>
      <c r="B4384" s="53">
        <v>1589</v>
      </c>
      <c r="C4384" s="38" t="s">
        <v>11853</v>
      </c>
      <c r="D4384" s="38" t="s">
        <v>188</v>
      </c>
      <c r="E4384" s="38" t="s">
        <v>10515</v>
      </c>
      <c r="F4384" s="38" t="s">
        <v>13259</v>
      </c>
      <c r="G4384" s="221" t="s">
        <v>10516</v>
      </c>
      <c r="H4384" s="38" t="s">
        <v>14956</v>
      </c>
      <c r="I4384" s="221">
        <v>5.8573000000000004</v>
      </c>
      <c r="J4384" s="212" t="s">
        <v>17850</v>
      </c>
      <c r="K4384" s="53"/>
    </row>
    <row r="4385" spans="1:11" ht="31.2">
      <c r="A4385" s="53">
        <v>2851</v>
      </c>
      <c r="B4385" s="53">
        <v>1590</v>
      </c>
      <c r="C4385" s="38" t="s">
        <v>11850</v>
      </c>
      <c r="D4385" s="38" t="s">
        <v>162</v>
      </c>
      <c r="E4385" s="38" t="s">
        <v>10515</v>
      </c>
      <c r="F4385" s="38" t="s">
        <v>11873</v>
      </c>
      <c r="G4385" s="221" t="s">
        <v>10516</v>
      </c>
      <c r="H4385" s="38" t="s">
        <v>14957</v>
      </c>
      <c r="I4385" s="221">
        <v>0.79</v>
      </c>
      <c r="J4385" s="212" t="s">
        <v>17850</v>
      </c>
      <c r="K4385" s="53"/>
    </row>
    <row r="4386" spans="1:11" ht="31.2">
      <c r="A4386" s="53">
        <v>2852</v>
      </c>
      <c r="B4386" s="53">
        <v>1591</v>
      </c>
      <c r="C4386" s="38" t="s">
        <v>11853</v>
      </c>
      <c r="D4386" s="38" t="s">
        <v>192</v>
      </c>
      <c r="E4386" s="38" t="s">
        <v>10515</v>
      </c>
      <c r="F4386" s="38" t="s">
        <v>13257</v>
      </c>
      <c r="G4386" s="221" t="s">
        <v>10516</v>
      </c>
      <c r="H4386" s="38" t="s">
        <v>14958</v>
      </c>
      <c r="I4386" s="221">
        <v>12.1998</v>
      </c>
      <c r="J4386" s="212" t="s">
        <v>17850</v>
      </c>
      <c r="K4386" s="53"/>
    </row>
    <row r="4387" spans="1:11" ht="31.2">
      <c r="A4387" s="53">
        <v>2853</v>
      </c>
      <c r="B4387" s="53">
        <v>1592</v>
      </c>
      <c r="C4387" s="38" t="s">
        <v>11853</v>
      </c>
      <c r="D4387" s="38" t="s">
        <v>192</v>
      </c>
      <c r="E4387" s="38" t="s">
        <v>10515</v>
      </c>
      <c r="F4387" s="38" t="s">
        <v>13255</v>
      </c>
      <c r="G4387" s="221" t="s">
        <v>10516</v>
      </c>
      <c r="H4387" s="38" t="s">
        <v>14959</v>
      </c>
      <c r="I4387" s="221">
        <v>5.69</v>
      </c>
      <c r="J4387" s="212" t="s">
        <v>17850</v>
      </c>
      <c r="K4387" s="53"/>
    </row>
    <row r="4388" spans="1:11" ht="31.2">
      <c r="A4388" s="53">
        <v>2854</v>
      </c>
      <c r="B4388" s="53">
        <v>1593</v>
      </c>
      <c r="C4388" s="38" t="s">
        <v>11853</v>
      </c>
      <c r="D4388" s="38" t="s">
        <v>192</v>
      </c>
      <c r="E4388" s="38" t="s">
        <v>10515</v>
      </c>
      <c r="F4388" s="38" t="s">
        <v>13257</v>
      </c>
      <c r="G4388" s="221" t="s">
        <v>10516</v>
      </c>
      <c r="H4388" s="38" t="s">
        <v>14960</v>
      </c>
      <c r="I4388" s="221">
        <v>6.4703999999999997</v>
      </c>
      <c r="J4388" s="212" t="s">
        <v>17850</v>
      </c>
      <c r="K4388" s="53"/>
    </row>
    <row r="4389" spans="1:11" ht="31.2">
      <c r="A4389" s="53">
        <v>2855</v>
      </c>
      <c r="B4389" s="53">
        <v>1594</v>
      </c>
      <c r="C4389" s="38" t="s">
        <v>11853</v>
      </c>
      <c r="D4389" s="38" t="s">
        <v>192</v>
      </c>
      <c r="E4389" s="38" t="s">
        <v>10515</v>
      </c>
      <c r="F4389" s="38" t="s">
        <v>13255</v>
      </c>
      <c r="G4389" s="221" t="s">
        <v>10516</v>
      </c>
      <c r="H4389" s="38" t="s">
        <v>14961</v>
      </c>
      <c r="I4389" s="221">
        <v>5.56</v>
      </c>
      <c r="J4389" s="212" t="s">
        <v>17850</v>
      </c>
      <c r="K4389" s="53"/>
    </row>
    <row r="4390" spans="1:11" ht="31.2">
      <c r="A4390" s="53">
        <v>2856</v>
      </c>
      <c r="B4390" s="53">
        <v>1595</v>
      </c>
      <c r="C4390" s="38" t="s">
        <v>11850</v>
      </c>
      <c r="D4390" s="38" t="s">
        <v>162</v>
      </c>
      <c r="E4390" s="38" t="s">
        <v>10515</v>
      </c>
      <c r="F4390" s="38" t="s">
        <v>11873</v>
      </c>
      <c r="G4390" s="221" t="s">
        <v>10516</v>
      </c>
      <c r="H4390" s="38" t="s">
        <v>14962</v>
      </c>
      <c r="I4390" s="221">
        <v>7.2870999999999997</v>
      </c>
      <c r="J4390" s="212" t="s">
        <v>17850</v>
      </c>
      <c r="K4390" s="53"/>
    </row>
    <row r="4391" spans="1:11" ht="46.8">
      <c r="A4391" s="53">
        <v>2857</v>
      </c>
      <c r="B4391" s="53">
        <v>1596</v>
      </c>
      <c r="C4391" s="38" t="s">
        <v>11853</v>
      </c>
      <c r="D4391" s="38" t="s">
        <v>188</v>
      </c>
      <c r="E4391" s="38" t="s">
        <v>10515</v>
      </c>
      <c r="F4391" s="38" t="s">
        <v>13259</v>
      </c>
      <c r="G4391" s="221" t="s">
        <v>10516</v>
      </c>
      <c r="H4391" s="38" t="s">
        <v>14963</v>
      </c>
      <c r="I4391" s="221">
        <v>5.8505000000000003</v>
      </c>
      <c r="J4391" s="212" t="s">
        <v>17850</v>
      </c>
      <c r="K4391" s="53"/>
    </row>
    <row r="4392" spans="1:11" ht="31.2">
      <c r="A4392" s="53">
        <v>2858</v>
      </c>
      <c r="B4392" s="53">
        <v>1597</v>
      </c>
      <c r="C4392" s="38" t="s">
        <v>11853</v>
      </c>
      <c r="D4392" s="38" t="s">
        <v>192</v>
      </c>
      <c r="E4392" s="38" t="s">
        <v>10515</v>
      </c>
      <c r="F4392" s="38" t="s">
        <v>13257</v>
      </c>
      <c r="G4392" s="221" t="s">
        <v>10516</v>
      </c>
      <c r="H4392" s="38" t="s">
        <v>14964</v>
      </c>
      <c r="I4392" s="221">
        <v>6.4855999999999998</v>
      </c>
      <c r="J4392" s="212" t="s">
        <v>17850</v>
      </c>
      <c r="K4392" s="53"/>
    </row>
    <row r="4393" spans="1:11" ht="31.2">
      <c r="A4393" s="53">
        <v>2859</v>
      </c>
      <c r="B4393" s="53">
        <v>1598</v>
      </c>
      <c r="C4393" s="38" t="s">
        <v>11853</v>
      </c>
      <c r="D4393" s="38" t="s">
        <v>192</v>
      </c>
      <c r="E4393" s="38" t="s">
        <v>10515</v>
      </c>
      <c r="F4393" s="38" t="s">
        <v>13256</v>
      </c>
      <c r="G4393" s="221" t="s">
        <v>10516</v>
      </c>
      <c r="H4393" s="38" t="s">
        <v>14965</v>
      </c>
      <c r="I4393" s="221">
        <v>4.2346000000000004</v>
      </c>
      <c r="J4393" s="212" t="s">
        <v>17850</v>
      </c>
      <c r="K4393" s="53"/>
    </row>
    <row r="4394" spans="1:11" ht="31.2">
      <c r="A4394" s="53">
        <v>2860</v>
      </c>
      <c r="B4394" s="53">
        <v>1599</v>
      </c>
      <c r="C4394" s="38" t="s">
        <v>11853</v>
      </c>
      <c r="D4394" s="38" t="s">
        <v>192</v>
      </c>
      <c r="E4394" s="38" t="s">
        <v>10515</v>
      </c>
      <c r="F4394" s="38" t="s">
        <v>13256</v>
      </c>
      <c r="G4394" s="221" t="s">
        <v>10516</v>
      </c>
      <c r="H4394" s="38" t="s">
        <v>14966</v>
      </c>
      <c r="I4394" s="221">
        <v>4.5382999999999996</v>
      </c>
      <c r="J4394" s="212" t="s">
        <v>17850</v>
      </c>
      <c r="K4394" s="53"/>
    </row>
    <row r="4395" spans="1:11" ht="31.2">
      <c r="A4395" s="53">
        <v>2861</v>
      </c>
      <c r="B4395" s="53">
        <v>1600</v>
      </c>
      <c r="C4395" s="38" t="s">
        <v>11850</v>
      </c>
      <c r="D4395" s="38" t="s">
        <v>160</v>
      </c>
      <c r="E4395" s="38" t="s">
        <v>10518</v>
      </c>
      <c r="F4395" s="38" t="s">
        <v>13268</v>
      </c>
      <c r="G4395" s="221" t="s">
        <v>10516</v>
      </c>
      <c r="H4395" s="38" t="s">
        <v>14967</v>
      </c>
      <c r="I4395" s="221">
        <v>2</v>
      </c>
      <c r="J4395" s="212" t="s">
        <v>17850</v>
      </c>
      <c r="K4395" s="53"/>
    </row>
    <row r="4396" spans="1:11" ht="46.8">
      <c r="A4396" s="53">
        <v>2862</v>
      </c>
      <c r="B4396" s="53">
        <v>1601</v>
      </c>
      <c r="C4396" s="38" t="s">
        <v>11853</v>
      </c>
      <c r="D4396" s="38" t="s">
        <v>188</v>
      </c>
      <c r="E4396" s="38" t="s">
        <v>10515</v>
      </c>
      <c r="F4396" s="38" t="s">
        <v>13259</v>
      </c>
      <c r="G4396" s="221" t="s">
        <v>10516</v>
      </c>
      <c r="H4396" s="38" t="s">
        <v>14968</v>
      </c>
      <c r="I4396" s="221">
        <v>6.1505999999999998</v>
      </c>
      <c r="J4396" s="212" t="s">
        <v>17850</v>
      </c>
      <c r="K4396" s="53"/>
    </row>
    <row r="4397" spans="1:11" ht="31.2">
      <c r="A4397" s="53">
        <v>2863</v>
      </c>
      <c r="B4397" s="53">
        <v>1602</v>
      </c>
      <c r="C4397" s="38" t="s">
        <v>11853</v>
      </c>
      <c r="D4397" s="38" t="s">
        <v>192</v>
      </c>
      <c r="E4397" s="38" t="s">
        <v>10515</v>
      </c>
      <c r="F4397" s="38" t="s">
        <v>13257</v>
      </c>
      <c r="G4397" s="221" t="s">
        <v>10516</v>
      </c>
      <c r="H4397" s="38" t="s">
        <v>14969</v>
      </c>
      <c r="I4397" s="221">
        <v>2.8136999999999999</v>
      </c>
      <c r="J4397" s="212" t="s">
        <v>17850</v>
      </c>
      <c r="K4397" s="53"/>
    </row>
    <row r="4398" spans="1:11" ht="31.2">
      <c r="A4398" s="53">
        <v>2864</v>
      </c>
      <c r="B4398" s="53">
        <v>1603</v>
      </c>
      <c r="C4398" s="38" t="s">
        <v>11850</v>
      </c>
      <c r="D4398" s="38" t="s">
        <v>162</v>
      </c>
      <c r="E4398" s="38" t="s">
        <v>10515</v>
      </c>
      <c r="F4398" s="38" t="s">
        <v>11873</v>
      </c>
      <c r="G4398" s="221" t="s">
        <v>10516</v>
      </c>
      <c r="H4398" s="38" t="s">
        <v>14970</v>
      </c>
      <c r="I4398" s="221">
        <v>7.2838000000000003</v>
      </c>
      <c r="J4398" s="212" t="s">
        <v>17850</v>
      </c>
      <c r="K4398" s="53"/>
    </row>
    <row r="4399" spans="1:11" ht="31.2">
      <c r="A4399" s="53">
        <v>2865</v>
      </c>
      <c r="B4399" s="53">
        <v>1604</v>
      </c>
      <c r="C4399" s="38" t="s">
        <v>11853</v>
      </c>
      <c r="D4399" s="38" t="s">
        <v>192</v>
      </c>
      <c r="E4399" s="38" t="s">
        <v>10515</v>
      </c>
      <c r="F4399" s="38" t="s">
        <v>13257</v>
      </c>
      <c r="G4399" s="221" t="s">
        <v>10516</v>
      </c>
      <c r="H4399" s="38" t="s">
        <v>14971</v>
      </c>
      <c r="I4399" s="221">
        <v>3.5312999999999999</v>
      </c>
      <c r="J4399" s="212" t="s">
        <v>17850</v>
      </c>
      <c r="K4399" s="53"/>
    </row>
    <row r="4400" spans="1:11" ht="31.2">
      <c r="A4400" s="53">
        <v>2866</v>
      </c>
      <c r="B4400" s="53">
        <v>1605</v>
      </c>
      <c r="C4400" s="38" t="s">
        <v>11853</v>
      </c>
      <c r="D4400" s="38" t="s">
        <v>192</v>
      </c>
      <c r="E4400" s="38" t="s">
        <v>10515</v>
      </c>
      <c r="F4400" s="38" t="s">
        <v>13257</v>
      </c>
      <c r="G4400" s="221" t="s">
        <v>10516</v>
      </c>
      <c r="H4400" s="38" t="s">
        <v>14972</v>
      </c>
      <c r="I4400" s="221">
        <v>6.1196000000000002</v>
      </c>
      <c r="J4400" s="212" t="s">
        <v>17850</v>
      </c>
      <c r="K4400" s="53"/>
    </row>
    <row r="4401" spans="1:11" ht="31.2">
      <c r="A4401" s="53">
        <v>2867</v>
      </c>
      <c r="B4401" s="53">
        <v>1606</v>
      </c>
      <c r="C4401" s="38" t="s">
        <v>11853</v>
      </c>
      <c r="D4401" s="38" t="s">
        <v>192</v>
      </c>
      <c r="E4401" s="38" t="s">
        <v>10515</v>
      </c>
      <c r="F4401" s="38" t="s">
        <v>13257</v>
      </c>
      <c r="G4401" s="221" t="s">
        <v>10516</v>
      </c>
      <c r="H4401" s="38" t="s">
        <v>14973</v>
      </c>
      <c r="I4401" s="221">
        <v>3.0811999999999999</v>
      </c>
      <c r="J4401" s="212" t="s">
        <v>17850</v>
      </c>
      <c r="K4401" s="53"/>
    </row>
    <row r="4402" spans="1:11" ht="46.8">
      <c r="A4402" s="53">
        <v>2868</v>
      </c>
      <c r="B4402" s="53">
        <v>1607</v>
      </c>
      <c r="C4402" s="38" t="s">
        <v>11853</v>
      </c>
      <c r="D4402" s="38" t="s">
        <v>192</v>
      </c>
      <c r="E4402" s="38" t="s">
        <v>11862</v>
      </c>
      <c r="F4402" s="38" t="s">
        <v>13257</v>
      </c>
      <c r="G4402" s="221" t="s">
        <v>10811</v>
      </c>
      <c r="H4402" s="38" t="s">
        <v>14974</v>
      </c>
      <c r="I4402" s="221">
        <v>6.0072000000000001</v>
      </c>
      <c r="J4402" s="212" t="s">
        <v>17850</v>
      </c>
      <c r="K4402" s="53"/>
    </row>
    <row r="4403" spans="1:11" ht="31.2">
      <c r="A4403" s="53">
        <v>2869</v>
      </c>
      <c r="B4403" s="53">
        <v>1608</v>
      </c>
      <c r="C4403" s="38" t="s">
        <v>11853</v>
      </c>
      <c r="D4403" s="38" t="s">
        <v>192</v>
      </c>
      <c r="E4403" s="38" t="s">
        <v>10515</v>
      </c>
      <c r="F4403" s="38" t="s">
        <v>13256</v>
      </c>
      <c r="G4403" s="221" t="s">
        <v>10516</v>
      </c>
      <c r="H4403" s="38" t="s">
        <v>14975</v>
      </c>
      <c r="I4403" s="221">
        <v>4.57</v>
      </c>
      <c r="J4403" s="212" t="s">
        <v>17850</v>
      </c>
      <c r="K4403" s="53"/>
    </row>
    <row r="4404" spans="1:11" ht="31.2">
      <c r="A4404" s="53">
        <v>2870</v>
      </c>
      <c r="B4404" s="53">
        <v>1609</v>
      </c>
      <c r="C4404" s="38" t="s">
        <v>11853</v>
      </c>
      <c r="D4404" s="38" t="s">
        <v>192</v>
      </c>
      <c r="E4404" s="38" t="s">
        <v>10515</v>
      </c>
      <c r="F4404" s="38" t="s">
        <v>13257</v>
      </c>
      <c r="G4404" s="221" t="s">
        <v>10516</v>
      </c>
      <c r="H4404" s="38" t="s">
        <v>14976</v>
      </c>
      <c r="I4404" s="221">
        <v>6.1492000000000004</v>
      </c>
      <c r="J4404" s="212" t="s">
        <v>17850</v>
      </c>
      <c r="K4404" s="53"/>
    </row>
    <row r="4405" spans="1:11" ht="31.2">
      <c r="A4405" s="53">
        <v>2871</v>
      </c>
      <c r="B4405" s="53">
        <v>1610</v>
      </c>
      <c r="C4405" s="38" t="s">
        <v>11853</v>
      </c>
      <c r="D4405" s="38" t="s">
        <v>192</v>
      </c>
      <c r="E4405" s="38" t="s">
        <v>10515</v>
      </c>
      <c r="F4405" s="38" t="s">
        <v>13256</v>
      </c>
      <c r="G4405" s="221" t="s">
        <v>10516</v>
      </c>
      <c r="H4405" s="38" t="s">
        <v>14977</v>
      </c>
      <c r="I4405" s="221">
        <v>0.84330000000000005</v>
      </c>
      <c r="J4405" s="212" t="s">
        <v>17850</v>
      </c>
      <c r="K4405" s="53"/>
    </row>
    <row r="4406" spans="1:11" ht="31.2">
      <c r="A4406" s="53">
        <v>2872</v>
      </c>
      <c r="B4406" s="53">
        <v>1611</v>
      </c>
      <c r="C4406" s="38" t="s">
        <v>11853</v>
      </c>
      <c r="D4406" s="38" t="s">
        <v>191</v>
      </c>
      <c r="E4406" s="38" t="s">
        <v>10515</v>
      </c>
      <c r="F4406" s="38" t="s">
        <v>13258</v>
      </c>
      <c r="G4406" s="221" t="s">
        <v>10516</v>
      </c>
      <c r="H4406" s="38" t="s">
        <v>14978</v>
      </c>
      <c r="I4406" s="221">
        <v>3.6048</v>
      </c>
      <c r="J4406" s="212" t="s">
        <v>17850</v>
      </c>
      <c r="K4406" s="53"/>
    </row>
    <row r="4407" spans="1:11" ht="31.2">
      <c r="A4407" s="53">
        <v>2873</v>
      </c>
      <c r="B4407" s="53">
        <v>1612</v>
      </c>
      <c r="C4407" s="38" t="s">
        <v>11853</v>
      </c>
      <c r="D4407" s="38" t="s">
        <v>192</v>
      </c>
      <c r="E4407" s="38" t="s">
        <v>10515</v>
      </c>
      <c r="F4407" s="38" t="s">
        <v>13255</v>
      </c>
      <c r="G4407" s="221" t="s">
        <v>10516</v>
      </c>
      <c r="H4407" s="38" t="s">
        <v>14979</v>
      </c>
      <c r="I4407" s="221">
        <v>5.56</v>
      </c>
      <c r="J4407" s="212" t="s">
        <v>17850</v>
      </c>
      <c r="K4407" s="53"/>
    </row>
    <row r="4408" spans="1:11" ht="31.2">
      <c r="A4408" s="53">
        <v>2874</v>
      </c>
      <c r="B4408" s="53">
        <v>1613</v>
      </c>
      <c r="C4408" s="38" t="s">
        <v>11853</v>
      </c>
      <c r="D4408" s="38" t="s">
        <v>192</v>
      </c>
      <c r="E4408" s="38" t="s">
        <v>10515</v>
      </c>
      <c r="F4408" s="38" t="s">
        <v>13257</v>
      </c>
      <c r="G4408" s="221" t="s">
        <v>10516</v>
      </c>
      <c r="H4408" s="38" t="s">
        <v>14980</v>
      </c>
      <c r="I4408" s="221">
        <v>3.4276</v>
      </c>
      <c r="J4408" s="212" t="s">
        <v>17850</v>
      </c>
      <c r="K4408" s="53"/>
    </row>
    <row r="4409" spans="1:11" ht="31.2">
      <c r="A4409" s="53">
        <v>2875</v>
      </c>
      <c r="B4409" s="53">
        <v>1614</v>
      </c>
      <c r="C4409" s="38" t="s">
        <v>11853</v>
      </c>
      <c r="D4409" s="38" t="s">
        <v>192</v>
      </c>
      <c r="E4409" s="38" t="s">
        <v>11200</v>
      </c>
      <c r="F4409" s="38" t="s">
        <v>13262</v>
      </c>
      <c r="G4409" s="221" t="s">
        <v>10516</v>
      </c>
      <c r="H4409" s="38" t="s">
        <v>14981</v>
      </c>
      <c r="I4409" s="221">
        <v>4.4543999999999997</v>
      </c>
      <c r="J4409" s="212" t="s">
        <v>17850</v>
      </c>
      <c r="K4409" s="53"/>
    </row>
    <row r="4410" spans="1:11" ht="31.2">
      <c r="A4410" s="53">
        <v>2876</v>
      </c>
      <c r="B4410" s="53">
        <v>1615</v>
      </c>
      <c r="C4410" s="38" t="s">
        <v>11853</v>
      </c>
      <c r="D4410" s="38" t="s">
        <v>192</v>
      </c>
      <c r="E4410" s="38" t="s">
        <v>10515</v>
      </c>
      <c r="F4410" s="38" t="s">
        <v>13257</v>
      </c>
      <c r="G4410" s="221" t="s">
        <v>10516</v>
      </c>
      <c r="H4410" s="38" t="s">
        <v>14982</v>
      </c>
      <c r="I4410" s="221">
        <v>6.2153999999999998</v>
      </c>
      <c r="J4410" s="212" t="s">
        <v>17850</v>
      </c>
      <c r="K4410" s="53"/>
    </row>
    <row r="4411" spans="1:11" ht="31.2">
      <c r="A4411" s="53">
        <v>2877</v>
      </c>
      <c r="B4411" s="53">
        <v>1616</v>
      </c>
      <c r="C4411" s="38" t="s">
        <v>11853</v>
      </c>
      <c r="D4411" s="38" t="s">
        <v>191</v>
      </c>
      <c r="E4411" s="38" t="s">
        <v>10515</v>
      </c>
      <c r="F4411" s="38" t="s">
        <v>13271</v>
      </c>
      <c r="G4411" s="221" t="s">
        <v>10516</v>
      </c>
      <c r="H4411" s="38" t="s">
        <v>14983</v>
      </c>
      <c r="I4411" s="221">
        <v>2.8538999999999999</v>
      </c>
      <c r="J4411" s="212" t="s">
        <v>17850</v>
      </c>
      <c r="K4411" s="53"/>
    </row>
    <row r="4412" spans="1:11" ht="46.8">
      <c r="A4412" s="53">
        <v>2878</v>
      </c>
      <c r="B4412" s="53">
        <v>1617</v>
      </c>
      <c r="C4412" s="38" t="s">
        <v>11853</v>
      </c>
      <c r="D4412" s="38" t="s">
        <v>191</v>
      </c>
      <c r="E4412" s="38" t="s">
        <v>10515</v>
      </c>
      <c r="F4412" s="38" t="s">
        <v>13261</v>
      </c>
      <c r="G4412" s="221" t="s">
        <v>10516</v>
      </c>
      <c r="H4412" s="38" t="s">
        <v>14984</v>
      </c>
      <c r="I4412" s="221">
        <v>120.9474</v>
      </c>
      <c r="J4412" s="212" t="s">
        <v>17850</v>
      </c>
      <c r="K4412" s="53"/>
    </row>
    <row r="4413" spans="1:11" ht="31.2">
      <c r="A4413" s="53">
        <v>2879</v>
      </c>
      <c r="B4413" s="53">
        <v>1618</v>
      </c>
      <c r="C4413" s="38" t="s">
        <v>11853</v>
      </c>
      <c r="D4413" s="38" t="s">
        <v>192</v>
      </c>
      <c r="E4413" s="38" t="s">
        <v>10515</v>
      </c>
      <c r="F4413" s="38" t="s">
        <v>13257</v>
      </c>
      <c r="G4413" s="221" t="s">
        <v>10516</v>
      </c>
      <c r="H4413" s="38" t="s">
        <v>14985</v>
      </c>
      <c r="I4413" s="221">
        <v>5.8621999999999996</v>
      </c>
      <c r="J4413" s="212" t="s">
        <v>17850</v>
      </c>
      <c r="K4413" s="53"/>
    </row>
    <row r="4414" spans="1:11" ht="31.2">
      <c r="A4414" s="53">
        <v>2880</v>
      </c>
      <c r="B4414" s="53">
        <v>1619</v>
      </c>
      <c r="C4414" s="38" t="s">
        <v>11853</v>
      </c>
      <c r="D4414" s="38" t="s">
        <v>191</v>
      </c>
      <c r="E4414" s="38" t="s">
        <v>10515</v>
      </c>
      <c r="F4414" s="38" t="s">
        <v>13258</v>
      </c>
      <c r="G4414" s="221" t="s">
        <v>10516</v>
      </c>
      <c r="H4414" s="38" t="s">
        <v>14986</v>
      </c>
      <c r="I4414" s="221">
        <v>3.6002999999999998</v>
      </c>
      <c r="J4414" s="212" t="s">
        <v>17850</v>
      </c>
      <c r="K4414" s="53"/>
    </row>
    <row r="4415" spans="1:11" ht="31.2">
      <c r="A4415" s="53">
        <v>2881</v>
      </c>
      <c r="B4415" s="53">
        <v>1620</v>
      </c>
      <c r="C4415" s="38" t="s">
        <v>11853</v>
      </c>
      <c r="D4415" s="38" t="s">
        <v>192</v>
      </c>
      <c r="E4415" s="38" t="s">
        <v>10515</v>
      </c>
      <c r="F4415" s="38" t="s">
        <v>13257</v>
      </c>
      <c r="G4415" s="221" t="s">
        <v>10516</v>
      </c>
      <c r="H4415" s="38" t="s">
        <v>14987</v>
      </c>
      <c r="I4415" s="221">
        <v>6.0164999999999997</v>
      </c>
      <c r="J4415" s="212" t="s">
        <v>17850</v>
      </c>
      <c r="K4415" s="53"/>
    </row>
    <row r="4416" spans="1:11" ht="31.2">
      <c r="A4416" s="53">
        <v>2882</v>
      </c>
      <c r="B4416" s="53">
        <v>1621</v>
      </c>
      <c r="C4416" s="38" t="s">
        <v>11853</v>
      </c>
      <c r="D4416" s="38" t="s">
        <v>192</v>
      </c>
      <c r="E4416" s="38" t="s">
        <v>10515</v>
      </c>
      <c r="F4416" s="38" t="s">
        <v>13257</v>
      </c>
      <c r="G4416" s="221" t="s">
        <v>10516</v>
      </c>
      <c r="H4416" s="38" t="s">
        <v>14988</v>
      </c>
      <c r="I4416" s="221">
        <v>6.2153999999999998</v>
      </c>
      <c r="J4416" s="212" t="s">
        <v>17850</v>
      </c>
      <c r="K4416" s="53"/>
    </row>
    <row r="4417" spans="1:11" ht="31.2">
      <c r="A4417" s="53">
        <v>2883</v>
      </c>
      <c r="B4417" s="53">
        <v>1622</v>
      </c>
      <c r="C4417" s="38" t="s">
        <v>11853</v>
      </c>
      <c r="D4417" s="38" t="s">
        <v>192</v>
      </c>
      <c r="E4417" s="38" t="s">
        <v>10515</v>
      </c>
      <c r="F4417" s="38" t="s">
        <v>13257</v>
      </c>
      <c r="G4417" s="221" t="s">
        <v>10516</v>
      </c>
      <c r="H4417" s="38" t="s">
        <v>14989</v>
      </c>
      <c r="I4417" s="221">
        <v>1.3108</v>
      </c>
      <c r="J4417" s="212" t="s">
        <v>17850</v>
      </c>
      <c r="K4417" s="53"/>
    </row>
    <row r="4418" spans="1:11" ht="31.2">
      <c r="A4418" s="53">
        <v>2884</v>
      </c>
      <c r="B4418" s="53">
        <v>1623</v>
      </c>
      <c r="C4418" s="38" t="s">
        <v>11853</v>
      </c>
      <c r="D4418" s="38" t="s">
        <v>192</v>
      </c>
      <c r="E4418" s="38" t="s">
        <v>11201</v>
      </c>
      <c r="F4418" s="38" t="s">
        <v>13257</v>
      </c>
      <c r="G4418" s="221" t="s">
        <v>10516</v>
      </c>
      <c r="H4418" s="38" t="s">
        <v>14990</v>
      </c>
      <c r="I4418" s="221">
        <v>0.52459999999999996</v>
      </c>
      <c r="J4418" s="212" t="s">
        <v>17850</v>
      </c>
      <c r="K4418" s="53"/>
    </row>
    <row r="4419" spans="1:11" ht="31.2">
      <c r="A4419" s="53">
        <v>2885</v>
      </c>
      <c r="B4419" s="53">
        <v>1624</v>
      </c>
      <c r="C4419" s="38" t="s">
        <v>11853</v>
      </c>
      <c r="D4419" s="38" t="s">
        <v>192</v>
      </c>
      <c r="E4419" s="38" t="s">
        <v>10515</v>
      </c>
      <c r="F4419" s="38" t="s">
        <v>13257</v>
      </c>
      <c r="G4419" s="221" t="s">
        <v>10516</v>
      </c>
      <c r="H4419" s="38" t="s">
        <v>14991</v>
      </c>
      <c r="I4419" s="221">
        <v>3.702</v>
      </c>
      <c r="J4419" s="212" t="s">
        <v>17850</v>
      </c>
      <c r="K4419" s="56"/>
    </row>
    <row r="4420" spans="1:11" ht="31.2">
      <c r="A4420" s="53">
        <v>2886</v>
      </c>
      <c r="B4420" s="53">
        <v>1625</v>
      </c>
      <c r="C4420" s="38" t="s">
        <v>11853</v>
      </c>
      <c r="D4420" s="38" t="s">
        <v>192</v>
      </c>
      <c r="E4420" s="38" t="s">
        <v>10515</v>
      </c>
      <c r="F4420" s="38" t="s">
        <v>13257</v>
      </c>
      <c r="G4420" s="221" t="s">
        <v>10516</v>
      </c>
      <c r="H4420" s="38" t="s">
        <v>14992</v>
      </c>
      <c r="I4420" s="221">
        <v>3.702</v>
      </c>
      <c r="J4420" s="212" t="s">
        <v>17850</v>
      </c>
      <c r="K4420" s="53"/>
    </row>
    <row r="4421" spans="1:11" ht="31.2">
      <c r="A4421" s="53">
        <v>2887</v>
      </c>
      <c r="B4421" s="53">
        <v>1626</v>
      </c>
      <c r="C4421" s="38" t="s">
        <v>11853</v>
      </c>
      <c r="D4421" s="38" t="s">
        <v>192</v>
      </c>
      <c r="E4421" s="38" t="s">
        <v>10515</v>
      </c>
      <c r="F4421" s="38" t="s">
        <v>13257</v>
      </c>
      <c r="G4421" s="221" t="s">
        <v>10516</v>
      </c>
      <c r="H4421" s="38" t="s">
        <v>14993</v>
      </c>
      <c r="I4421" s="221">
        <v>5.1334999999999997</v>
      </c>
      <c r="J4421" s="212" t="s">
        <v>17850</v>
      </c>
      <c r="K4421" s="53"/>
    </row>
    <row r="4422" spans="1:11" ht="31.2">
      <c r="A4422" s="53">
        <v>2888</v>
      </c>
      <c r="B4422" s="53">
        <v>1627</v>
      </c>
      <c r="C4422" s="38" t="s">
        <v>11850</v>
      </c>
      <c r="D4422" s="38" t="s">
        <v>162</v>
      </c>
      <c r="E4422" s="38" t="s">
        <v>10515</v>
      </c>
      <c r="F4422" s="38" t="s">
        <v>11873</v>
      </c>
      <c r="G4422" s="221" t="s">
        <v>10516</v>
      </c>
      <c r="H4422" s="38" t="s">
        <v>14994</v>
      </c>
      <c r="I4422" s="221">
        <v>5.5334000000000003</v>
      </c>
      <c r="J4422" s="212" t="s">
        <v>17850</v>
      </c>
      <c r="K4422" s="53"/>
    </row>
    <row r="4423" spans="1:11" ht="31.2">
      <c r="A4423" s="53">
        <v>2889</v>
      </c>
      <c r="B4423" s="53">
        <v>1628</v>
      </c>
      <c r="C4423" s="38" t="s">
        <v>11853</v>
      </c>
      <c r="D4423" s="38" t="s">
        <v>192</v>
      </c>
      <c r="E4423" s="38" t="s">
        <v>10515</v>
      </c>
      <c r="F4423" s="38" t="s">
        <v>13257</v>
      </c>
      <c r="G4423" s="221" t="s">
        <v>10516</v>
      </c>
      <c r="H4423" s="38" t="s">
        <v>14995</v>
      </c>
      <c r="I4423" s="221">
        <v>3.75</v>
      </c>
      <c r="J4423" s="212" t="s">
        <v>17850</v>
      </c>
      <c r="K4423" s="53"/>
    </row>
    <row r="4424" spans="1:11" ht="31.2">
      <c r="A4424" s="53">
        <v>2890</v>
      </c>
      <c r="B4424" s="53">
        <v>1629</v>
      </c>
      <c r="C4424" s="38" t="s">
        <v>11850</v>
      </c>
      <c r="D4424" s="38" t="s">
        <v>160</v>
      </c>
      <c r="E4424" s="38" t="s">
        <v>10518</v>
      </c>
      <c r="F4424" s="38" t="s">
        <v>13331</v>
      </c>
      <c r="G4424" s="221" t="s">
        <v>10516</v>
      </c>
      <c r="H4424" s="38" t="s">
        <v>14996</v>
      </c>
      <c r="I4424" s="221">
        <v>2</v>
      </c>
      <c r="J4424" s="212" t="s">
        <v>17850</v>
      </c>
      <c r="K4424" s="53"/>
    </row>
    <row r="4425" spans="1:11" ht="31.2">
      <c r="A4425" s="53">
        <v>2891</v>
      </c>
      <c r="B4425" s="53">
        <v>1630</v>
      </c>
      <c r="C4425" s="38" t="s">
        <v>11853</v>
      </c>
      <c r="D4425" s="38" t="s">
        <v>192</v>
      </c>
      <c r="E4425" s="38" t="s">
        <v>10515</v>
      </c>
      <c r="F4425" s="38" t="s">
        <v>13257</v>
      </c>
      <c r="G4425" s="221" t="s">
        <v>10516</v>
      </c>
      <c r="H4425" s="38" t="s">
        <v>14997</v>
      </c>
      <c r="I4425" s="221">
        <v>2.8250999999999999</v>
      </c>
      <c r="J4425" s="212" t="s">
        <v>17850</v>
      </c>
      <c r="K4425" s="53"/>
    </row>
    <row r="4426" spans="1:11" ht="31.2">
      <c r="A4426" s="53">
        <v>2892</v>
      </c>
      <c r="B4426" s="53">
        <v>1631</v>
      </c>
      <c r="C4426" s="38" t="s">
        <v>11853</v>
      </c>
      <c r="D4426" s="38" t="s">
        <v>192</v>
      </c>
      <c r="E4426" s="38" t="s">
        <v>10515</v>
      </c>
      <c r="F4426" s="38" t="s">
        <v>13257</v>
      </c>
      <c r="G4426" s="221" t="s">
        <v>10516</v>
      </c>
      <c r="H4426" s="38" t="s">
        <v>14998</v>
      </c>
      <c r="I4426" s="221">
        <v>6.4020000000000001</v>
      </c>
      <c r="J4426" s="212" t="s">
        <v>17850</v>
      </c>
      <c r="K4426" s="53"/>
    </row>
    <row r="4427" spans="1:11" ht="31.2">
      <c r="A4427" s="53">
        <v>2893</v>
      </c>
      <c r="B4427" s="53">
        <v>1632</v>
      </c>
      <c r="C4427" s="38" t="s">
        <v>11850</v>
      </c>
      <c r="D4427" s="38" t="s">
        <v>162</v>
      </c>
      <c r="E4427" s="38" t="s">
        <v>10515</v>
      </c>
      <c r="F4427" s="38" t="s">
        <v>11873</v>
      </c>
      <c r="G4427" s="221" t="s">
        <v>10516</v>
      </c>
      <c r="H4427" s="38" t="s">
        <v>14999</v>
      </c>
      <c r="I4427" s="221">
        <v>8.0463000000000005</v>
      </c>
      <c r="J4427" s="212" t="s">
        <v>17850</v>
      </c>
      <c r="K4427" s="53"/>
    </row>
    <row r="4428" spans="1:11" ht="46.8">
      <c r="A4428" s="53">
        <v>2894</v>
      </c>
      <c r="B4428" s="53">
        <v>1633</v>
      </c>
      <c r="C4428" s="38" t="s">
        <v>11853</v>
      </c>
      <c r="D4428" s="38" t="s">
        <v>188</v>
      </c>
      <c r="E4428" s="38" t="s">
        <v>10515</v>
      </c>
      <c r="F4428" s="38" t="s">
        <v>13259</v>
      </c>
      <c r="G4428" s="221" t="s">
        <v>10516</v>
      </c>
      <c r="H4428" s="38" t="s">
        <v>15000</v>
      </c>
      <c r="I4428" s="221">
        <v>5.8505000000000003</v>
      </c>
      <c r="J4428" s="212" t="s">
        <v>17850</v>
      </c>
      <c r="K4428" s="53"/>
    </row>
    <row r="4429" spans="1:11" ht="31.2">
      <c r="A4429" s="53">
        <v>2895</v>
      </c>
      <c r="B4429" s="53">
        <v>1634</v>
      </c>
      <c r="C4429" s="38" t="s">
        <v>11853</v>
      </c>
      <c r="D4429" s="38" t="s">
        <v>192</v>
      </c>
      <c r="E4429" s="38" t="s">
        <v>10515</v>
      </c>
      <c r="F4429" s="38" t="s">
        <v>13255</v>
      </c>
      <c r="G4429" s="221" t="s">
        <v>10516</v>
      </c>
      <c r="H4429" s="38" t="s">
        <v>15001</v>
      </c>
      <c r="I4429" s="221">
        <v>6.51</v>
      </c>
      <c r="J4429" s="212" t="s">
        <v>17850</v>
      </c>
      <c r="K4429" s="53"/>
    </row>
    <row r="4430" spans="1:11" ht="31.2">
      <c r="A4430" s="53">
        <v>2896</v>
      </c>
      <c r="B4430" s="53">
        <v>1635</v>
      </c>
      <c r="C4430" s="38" t="s">
        <v>11853</v>
      </c>
      <c r="D4430" s="38" t="s">
        <v>192</v>
      </c>
      <c r="E4430" s="38" t="s">
        <v>10515</v>
      </c>
      <c r="F4430" s="38" t="s">
        <v>13257</v>
      </c>
      <c r="G4430" s="221" t="s">
        <v>10516</v>
      </c>
      <c r="H4430" s="38" t="s">
        <v>15002</v>
      </c>
      <c r="I4430" s="221">
        <v>6.8522999999999996</v>
      </c>
      <c r="J4430" s="212" t="s">
        <v>17850</v>
      </c>
      <c r="K4430" s="53"/>
    </row>
    <row r="4431" spans="1:11" ht="31.2">
      <c r="A4431" s="53">
        <v>2897</v>
      </c>
      <c r="B4431" s="53">
        <v>1636</v>
      </c>
      <c r="C4431" s="38" t="s">
        <v>11853</v>
      </c>
      <c r="D4431" s="38" t="s">
        <v>191</v>
      </c>
      <c r="E4431" s="38" t="s">
        <v>10515</v>
      </c>
      <c r="F4431" s="38" t="s">
        <v>13286</v>
      </c>
      <c r="G4431" s="221" t="s">
        <v>10516</v>
      </c>
      <c r="H4431" s="38" t="s">
        <v>15003</v>
      </c>
      <c r="I4431" s="221">
        <v>3.6158999999999999</v>
      </c>
      <c r="J4431" s="212" t="s">
        <v>17850</v>
      </c>
      <c r="K4431" s="53"/>
    </row>
    <row r="4432" spans="1:11" ht="31.2">
      <c r="A4432" s="53">
        <v>2898</v>
      </c>
      <c r="B4432" s="53">
        <v>1637</v>
      </c>
      <c r="C4432" s="38" t="s">
        <v>11853</v>
      </c>
      <c r="D4432" s="38" t="s">
        <v>192</v>
      </c>
      <c r="E4432" s="38" t="s">
        <v>10515</v>
      </c>
      <c r="F4432" s="38" t="s">
        <v>13257</v>
      </c>
      <c r="G4432" s="221" t="s">
        <v>10516</v>
      </c>
      <c r="H4432" s="38" t="s">
        <v>15004</v>
      </c>
      <c r="I4432" s="221">
        <v>3.3593000000000002</v>
      </c>
      <c r="J4432" s="212" t="s">
        <v>17850</v>
      </c>
      <c r="K4432" s="53"/>
    </row>
    <row r="4433" spans="1:11" ht="31.2">
      <c r="A4433" s="53">
        <v>2899</v>
      </c>
      <c r="B4433" s="53">
        <v>1638</v>
      </c>
      <c r="C4433" s="38" t="s">
        <v>11853</v>
      </c>
      <c r="D4433" s="38" t="s">
        <v>192</v>
      </c>
      <c r="E4433" s="38" t="s">
        <v>10515</v>
      </c>
      <c r="F4433" s="38" t="s">
        <v>13257</v>
      </c>
      <c r="G4433" s="221" t="s">
        <v>10516</v>
      </c>
      <c r="H4433" s="38" t="s">
        <v>15005</v>
      </c>
      <c r="I4433" s="221">
        <v>3.4754999999999998</v>
      </c>
      <c r="J4433" s="212" t="s">
        <v>17850</v>
      </c>
      <c r="K4433" s="53"/>
    </row>
    <row r="4434" spans="1:11" ht="31.2">
      <c r="A4434" s="53">
        <v>2900</v>
      </c>
      <c r="B4434" s="53">
        <v>1639</v>
      </c>
      <c r="C4434" s="38" t="s">
        <v>11853</v>
      </c>
      <c r="D4434" s="38" t="s">
        <v>192</v>
      </c>
      <c r="E4434" s="38" t="s">
        <v>10515</v>
      </c>
      <c r="F4434" s="38" t="s">
        <v>13256</v>
      </c>
      <c r="G4434" s="221" t="s">
        <v>10516</v>
      </c>
      <c r="H4434" s="38" t="s">
        <v>15006</v>
      </c>
      <c r="I4434" s="221">
        <v>0.90190000000000003</v>
      </c>
      <c r="J4434" s="212" t="s">
        <v>17850</v>
      </c>
      <c r="K4434" s="53"/>
    </row>
    <row r="4435" spans="1:11" ht="31.2">
      <c r="A4435" s="53">
        <v>2901</v>
      </c>
      <c r="B4435" s="53">
        <v>1640</v>
      </c>
      <c r="C4435" s="38" t="s">
        <v>11850</v>
      </c>
      <c r="D4435" s="38" t="s">
        <v>162</v>
      </c>
      <c r="E4435" s="38" t="s">
        <v>10515</v>
      </c>
      <c r="F4435" s="38" t="s">
        <v>11873</v>
      </c>
      <c r="G4435" s="221" t="s">
        <v>10516</v>
      </c>
      <c r="H4435" s="38" t="s">
        <v>15007</v>
      </c>
      <c r="I4435" s="221">
        <v>0.79</v>
      </c>
      <c r="J4435" s="212" t="s">
        <v>17850</v>
      </c>
      <c r="K4435" s="53"/>
    </row>
    <row r="4436" spans="1:11" ht="31.2">
      <c r="A4436" s="53">
        <v>2902</v>
      </c>
      <c r="B4436" s="53">
        <v>1641</v>
      </c>
      <c r="C4436" s="38" t="s">
        <v>11850</v>
      </c>
      <c r="D4436" s="38" t="s">
        <v>160</v>
      </c>
      <c r="E4436" s="38" t="s">
        <v>10515</v>
      </c>
      <c r="F4436" s="38" t="s">
        <v>13332</v>
      </c>
      <c r="G4436" s="221" t="s">
        <v>10516</v>
      </c>
      <c r="H4436" s="38" t="s">
        <v>15008</v>
      </c>
      <c r="I4436" s="221">
        <v>9.0762999999999998</v>
      </c>
      <c r="J4436" s="212" t="s">
        <v>17850</v>
      </c>
      <c r="K4436" s="53"/>
    </row>
    <row r="4437" spans="1:11" ht="31.2">
      <c r="A4437" s="53">
        <v>2903</v>
      </c>
      <c r="B4437" s="53">
        <v>1642</v>
      </c>
      <c r="C4437" s="38" t="s">
        <v>11853</v>
      </c>
      <c r="D4437" s="38" t="s">
        <v>192</v>
      </c>
      <c r="E4437" s="38" t="s">
        <v>10515</v>
      </c>
      <c r="F4437" s="38" t="s">
        <v>13257</v>
      </c>
      <c r="G4437" s="221" t="s">
        <v>10516</v>
      </c>
      <c r="H4437" s="38" t="s">
        <v>15009</v>
      </c>
      <c r="I4437" s="221">
        <v>4.1822999999999997</v>
      </c>
      <c r="J4437" s="212" t="s">
        <v>17850</v>
      </c>
      <c r="K4437" s="53"/>
    </row>
    <row r="4438" spans="1:11" ht="31.2">
      <c r="A4438" s="53">
        <v>2904</v>
      </c>
      <c r="B4438" s="53">
        <v>1643</v>
      </c>
      <c r="C4438" s="38" t="s">
        <v>11853</v>
      </c>
      <c r="D4438" s="38" t="s">
        <v>192</v>
      </c>
      <c r="E4438" s="38" t="s">
        <v>10515</v>
      </c>
      <c r="F4438" s="38" t="s">
        <v>13257</v>
      </c>
      <c r="G4438" s="221" t="s">
        <v>10516</v>
      </c>
      <c r="H4438" s="38" t="s">
        <v>15010</v>
      </c>
      <c r="I4438" s="221">
        <v>1.6123000000000001</v>
      </c>
      <c r="J4438" s="212" t="s">
        <v>17850</v>
      </c>
      <c r="K4438" s="53"/>
    </row>
    <row r="4439" spans="1:11" ht="31.2">
      <c r="A4439" s="53">
        <v>2905</v>
      </c>
      <c r="B4439" s="53">
        <v>1644</v>
      </c>
      <c r="C4439" s="38" t="s">
        <v>11853</v>
      </c>
      <c r="D4439" s="38" t="s">
        <v>192</v>
      </c>
      <c r="E4439" s="38" t="s">
        <v>10515</v>
      </c>
      <c r="F4439" s="38" t="s">
        <v>13257</v>
      </c>
      <c r="G4439" s="221" t="s">
        <v>10516</v>
      </c>
      <c r="H4439" s="38" t="s">
        <v>15011</v>
      </c>
      <c r="I4439" s="221">
        <v>2.8548</v>
      </c>
      <c r="J4439" s="212" t="s">
        <v>17850</v>
      </c>
      <c r="K4439" s="53"/>
    </row>
    <row r="4440" spans="1:11" ht="31.2">
      <c r="A4440" s="53">
        <v>2906</v>
      </c>
      <c r="B4440" s="53">
        <v>1645</v>
      </c>
      <c r="C4440" s="38" t="s">
        <v>11850</v>
      </c>
      <c r="D4440" s="38" t="s">
        <v>162</v>
      </c>
      <c r="E4440" s="38" t="s">
        <v>10518</v>
      </c>
      <c r="F4440" s="38" t="s">
        <v>11873</v>
      </c>
      <c r="G4440" s="221" t="s">
        <v>10516</v>
      </c>
      <c r="H4440" s="38" t="s">
        <v>15012</v>
      </c>
      <c r="I4440" s="221">
        <v>2</v>
      </c>
      <c r="J4440" s="212" t="s">
        <v>17850</v>
      </c>
      <c r="K4440" s="53"/>
    </row>
    <row r="4441" spans="1:11" ht="46.8">
      <c r="A4441" s="53">
        <v>2907</v>
      </c>
      <c r="B4441" s="53">
        <v>1646</v>
      </c>
      <c r="C4441" s="38" t="s">
        <v>11853</v>
      </c>
      <c r="D4441" s="38" t="s">
        <v>188</v>
      </c>
      <c r="E4441" s="38" t="s">
        <v>10515</v>
      </c>
      <c r="F4441" s="38" t="s">
        <v>13259</v>
      </c>
      <c r="G4441" s="221" t="s">
        <v>10516</v>
      </c>
      <c r="H4441" s="38" t="s">
        <v>15013</v>
      </c>
      <c r="I4441" s="221">
        <v>4.3753000000000002</v>
      </c>
      <c r="J4441" s="212" t="s">
        <v>17850</v>
      </c>
      <c r="K4441" s="53"/>
    </row>
    <row r="4442" spans="1:11" ht="31.2">
      <c r="A4442" s="53">
        <v>2908</v>
      </c>
      <c r="B4442" s="53">
        <v>1647</v>
      </c>
      <c r="C4442" s="38" t="s">
        <v>11850</v>
      </c>
      <c r="D4442" s="38" t="s">
        <v>162</v>
      </c>
      <c r="E4442" s="38" t="s">
        <v>10515</v>
      </c>
      <c r="F4442" s="38" t="s">
        <v>11873</v>
      </c>
      <c r="G4442" s="221" t="s">
        <v>10516</v>
      </c>
      <c r="H4442" s="38" t="s">
        <v>15014</v>
      </c>
      <c r="I4442" s="221">
        <v>7.4074</v>
      </c>
      <c r="J4442" s="212" t="s">
        <v>17850</v>
      </c>
      <c r="K4442" s="53"/>
    </row>
    <row r="4443" spans="1:11" ht="31.2">
      <c r="A4443" s="53">
        <v>2909</v>
      </c>
      <c r="B4443" s="53">
        <v>1648</v>
      </c>
      <c r="C4443" s="38" t="s">
        <v>11853</v>
      </c>
      <c r="D4443" s="38" t="s">
        <v>192</v>
      </c>
      <c r="E4443" s="38" t="s">
        <v>10518</v>
      </c>
      <c r="F4443" s="38" t="s">
        <v>13262</v>
      </c>
      <c r="G4443" s="221" t="s">
        <v>10516</v>
      </c>
      <c r="H4443" s="38" t="s">
        <v>15015</v>
      </c>
      <c r="I4443" s="221">
        <v>1.8197000000000001</v>
      </c>
      <c r="J4443" s="212" t="s">
        <v>17850</v>
      </c>
      <c r="K4443" s="53"/>
    </row>
    <row r="4444" spans="1:11" ht="31.2">
      <c r="A4444" s="53">
        <v>2910</v>
      </c>
      <c r="B4444" s="53">
        <v>1649</v>
      </c>
      <c r="C4444" s="38" t="s">
        <v>11853</v>
      </c>
      <c r="D4444" s="38" t="s">
        <v>192</v>
      </c>
      <c r="E4444" s="38" t="s">
        <v>10515</v>
      </c>
      <c r="F4444" s="38" t="s">
        <v>13256</v>
      </c>
      <c r="G4444" s="221" t="s">
        <v>10516</v>
      </c>
      <c r="H4444" s="38" t="s">
        <v>15016</v>
      </c>
      <c r="I4444" s="221">
        <v>4.1707000000000001</v>
      </c>
      <c r="J4444" s="212" t="s">
        <v>17850</v>
      </c>
      <c r="K4444" s="53"/>
    </row>
    <row r="4445" spans="1:11" ht="31.2">
      <c r="A4445" s="53">
        <v>2911</v>
      </c>
      <c r="B4445" s="53">
        <v>1650</v>
      </c>
      <c r="C4445" s="38" t="s">
        <v>11853</v>
      </c>
      <c r="D4445" s="38" t="s">
        <v>192</v>
      </c>
      <c r="E4445" s="38" t="s">
        <v>10515</v>
      </c>
      <c r="F4445" s="38" t="s">
        <v>13257</v>
      </c>
      <c r="G4445" s="221" t="s">
        <v>10516</v>
      </c>
      <c r="H4445" s="38" t="s">
        <v>15017</v>
      </c>
      <c r="I4445" s="221">
        <v>5.9821</v>
      </c>
      <c r="J4445" s="212" t="s">
        <v>17850</v>
      </c>
      <c r="K4445" s="53"/>
    </row>
    <row r="4446" spans="1:11" ht="31.2">
      <c r="A4446" s="53">
        <v>2912</v>
      </c>
      <c r="B4446" s="53">
        <v>1651</v>
      </c>
      <c r="C4446" s="38" t="s">
        <v>11853</v>
      </c>
      <c r="D4446" s="38" t="s">
        <v>192</v>
      </c>
      <c r="E4446" s="38" t="s">
        <v>10515</v>
      </c>
      <c r="F4446" s="38" t="s">
        <v>13257</v>
      </c>
      <c r="G4446" s="221" t="s">
        <v>10516</v>
      </c>
      <c r="H4446" s="38" t="s">
        <v>15018</v>
      </c>
      <c r="I4446" s="221">
        <v>8.1385000000000005</v>
      </c>
      <c r="J4446" s="212" t="s">
        <v>17850</v>
      </c>
      <c r="K4446" s="53"/>
    </row>
    <row r="4447" spans="1:11" ht="31.2">
      <c r="A4447" s="53">
        <v>2913</v>
      </c>
      <c r="B4447" s="53">
        <v>1652</v>
      </c>
      <c r="C4447" s="38" t="s">
        <v>11853</v>
      </c>
      <c r="D4447" s="38" t="s">
        <v>192</v>
      </c>
      <c r="E4447" s="38" t="s">
        <v>10515</v>
      </c>
      <c r="F4447" s="38" t="s">
        <v>13255</v>
      </c>
      <c r="G4447" s="221" t="s">
        <v>10516</v>
      </c>
      <c r="H4447" s="38" t="s">
        <v>15019</v>
      </c>
      <c r="I4447" s="221">
        <v>5.87</v>
      </c>
      <c r="J4447" s="212" t="s">
        <v>17850</v>
      </c>
      <c r="K4447" s="53"/>
    </row>
    <row r="4448" spans="1:11" ht="31.2">
      <c r="A4448" s="53">
        <v>2914</v>
      </c>
      <c r="B4448" s="53">
        <v>1653</v>
      </c>
      <c r="C4448" s="38" t="s">
        <v>11853</v>
      </c>
      <c r="D4448" s="38" t="s">
        <v>191</v>
      </c>
      <c r="E4448" s="38" t="s">
        <v>10518</v>
      </c>
      <c r="F4448" s="38" t="s">
        <v>13286</v>
      </c>
      <c r="G4448" s="221" t="s">
        <v>10516</v>
      </c>
      <c r="H4448" s="38" t="s">
        <v>15020</v>
      </c>
      <c r="I4448" s="221">
        <v>2</v>
      </c>
      <c r="J4448" s="212" t="s">
        <v>17850</v>
      </c>
      <c r="K4448" s="53"/>
    </row>
    <row r="4449" spans="1:11" ht="31.2">
      <c r="A4449" s="53">
        <v>2915</v>
      </c>
      <c r="B4449" s="53">
        <v>1654</v>
      </c>
      <c r="C4449" s="38" t="s">
        <v>11853</v>
      </c>
      <c r="D4449" s="38" t="s">
        <v>192</v>
      </c>
      <c r="E4449" s="38" t="s">
        <v>10515</v>
      </c>
      <c r="F4449" s="38" t="s">
        <v>13256</v>
      </c>
      <c r="G4449" s="221" t="s">
        <v>10516</v>
      </c>
      <c r="H4449" s="38" t="s">
        <v>15021</v>
      </c>
      <c r="I4449" s="221">
        <v>4.4945000000000004</v>
      </c>
      <c r="J4449" s="212" t="s">
        <v>17850</v>
      </c>
      <c r="K4449" s="53"/>
    </row>
    <row r="4450" spans="1:11" ht="31.2">
      <c r="A4450" s="53">
        <v>2916</v>
      </c>
      <c r="B4450" s="53">
        <v>1655</v>
      </c>
      <c r="C4450" s="38" t="s">
        <v>11853</v>
      </c>
      <c r="D4450" s="38" t="s">
        <v>192</v>
      </c>
      <c r="E4450" s="38" t="s">
        <v>10515</v>
      </c>
      <c r="F4450" s="38" t="s">
        <v>13256</v>
      </c>
      <c r="G4450" s="221" t="s">
        <v>10516</v>
      </c>
      <c r="H4450" s="38" t="s">
        <v>15022</v>
      </c>
      <c r="I4450" s="221">
        <v>4.6614000000000004</v>
      </c>
      <c r="J4450" s="212" t="s">
        <v>17850</v>
      </c>
      <c r="K4450" s="53"/>
    </row>
    <row r="4451" spans="1:11" ht="31.2">
      <c r="A4451" s="53">
        <v>2917</v>
      </c>
      <c r="B4451" s="53">
        <v>1656</v>
      </c>
      <c r="C4451" s="38" t="s">
        <v>11850</v>
      </c>
      <c r="D4451" s="38" t="s">
        <v>162</v>
      </c>
      <c r="E4451" s="38" t="s">
        <v>10518</v>
      </c>
      <c r="F4451" s="38" t="s">
        <v>13333</v>
      </c>
      <c r="G4451" s="221" t="s">
        <v>10516</v>
      </c>
      <c r="H4451" s="38" t="s">
        <v>15023</v>
      </c>
      <c r="I4451" s="221">
        <v>2</v>
      </c>
      <c r="J4451" s="212" t="s">
        <v>17850</v>
      </c>
      <c r="K4451" s="53"/>
    </row>
    <row r="4452" spans="1:11" ht="46.8">
      <c r="A4452" s="53">
        <v>2918</v>
      </c>
      <c r="B4452" s="53">
        <v>1657</v>
      </c>
      <c r="C4452" s="38" t="s">
        <v>11850</v>
      </c>
      <c r="D4452" s="38" t="s">
        <v>158</v>
      </c>
      <c r="E4452" s="38" t="s">
        <v>13240</v>
      </c>
      <c r="F4452" s="38" t="s">
        <v>13264</v>
      </c>
      <c r="G4452" s="221" t="s">
        <v>10602</v>
      </c>
      <c r="H4452" s="38" t="s">
        <v>15024</v>
      </c>
      <c r="I4452" s="221">
        <v>50.148499999999999</v>
      </c>
      <c r="J4452" s="212" t="s">
        <v>17850</v>
      </c>
      <c r="K4452" s="53"/>
    </row>
    <row r="4453" spans="1:11" ht="46.8">
      <c r="A4453" s="53">
        <v>2919</v>
      </c>
      <c r="B4453" s="53">
        <v>1658</v>
      </c>
      <c r="C4453" s="38" t="s">
        <v>11850</v>
      </c>
      <c r="D4453" s="38" t="s">
        <v>167</v>
      </c>
      <c r="E4453" s="38" t="s">
        <v>13240</v>
      </c>
      <c r="F4453" s="38" t="s">
        <v>13264</v>
      </c>
      <c r="G4453" s="221" t="s">
        <v>10602</v>
      </c>
      <c r="H4453" s="38" t="s">
        <v>15025</v>
      </c>
      <c r="I4453" s="221">
        <v>109.7443</v>
      </c>
      <c r="J4453" s="212" t="s">
        <v>17850</v>
      </c>
      <c r="K4453" s="53"/>
    </row>
    <row r="4454" spans="1:11" ht="31.2">
      <c r="A4454" s="53">
        <v>2920</v>
      </c>
      <c r="B4454" s="53">
        <v>1659</v>
      </c>
      <c r="C4454" s="38" t="s">
        <v>11853</v>
      </c>
      <c r="D4454" s="38" t="s">
        <v>192</v>
      </c>
      <c r="E4454" s="38" t="s">
        <v>10515</v>
      </c>
      <c r="F4454" s="38" t="s">
        <v>13257</v>
      </c>
      <c r="G4454" s="221" t="s">
        <v>10516</v>
      </c>
      <c r="H4454" s="38" t="s">
        <v>15026</v>
      </c>
      <c r="I4454" s="221">
        <v>1.6108</v>
      </c>
      <c r="J4454" s="212" t="s">
        <v>17850</v>
      </c>
      <c r="K4454" s="53"/>
    </row>
    <row r="4455" spans="1:11" ht="31.2">
      <c r="A4455" s="53">
        <v>2921</v>
      </c>
      <c r="B4455" s="53">
        <v>1660</v>
      </c>
      <c r="C4455" s="38" t="s">
        <v>11850</v>
      </c>
      <c r="D4455" s="38" t="s">
        <v>162</v>
      </c>
      <c r="E4455" s="38" t="s">
        <v>10515</v>
      </c>
      <c r="F4455" s="38" t="s">
        <v>11873</v>
      </c>
      <c r="G4455" s="221" t="s">
        <v>10516</v>
      </c>
      <c r="H4455" s="38" t="s">
        <v>15027</v>
      </c>
      <c r="I4455" s="221">
        <v>6.9819000000000004</v>
      </c>
      <c r="J4455" s="212" t="s">
        <v>17850</v>
      </c>
      <c r="K4455" s="53"/>
    </row>
    <row r="4456" spans="1:11" ht="31.2">
      <c r="A4456" s="53">
        <v>2922</v>
      </c>
      <c r="B4456" s="53">
        <v>1661</v>
      </c>
      <c r="C4456" s="38" t="s">
        <v>11853</v>
      </c>
      <c r="D4456" s="38" t="s">
        <v>192</v>
      </c>
      <c r="E4456" s="38" t="s">
        <v>10515</v>
      </c>
      <c r="F4456" s="38" t="s">
        <v>13257</v>
      </c>
      <c r="G4456" s="221" t="s">
        <v>10516</v>
      </c>
      <c r="H4456" s="38" t="s">
        <v>15028</v>
      </c>
      <c r="I4456" s="221">
        <v>6.2156000000000002</v>
      </c>
      <c r="J4456" s="212" t="s">
        <v>17850</v>
      </c>
      <c r="K4456" s="53"/>
    </row>
    <row r="4457" spans="1:11" ht="31.2">
      <c r="A4457" s="53">
        <v>2923</v>
      </c>
      <c r="B4457" s="53">
        <v>1662</v>
      </c>
      <c r="C4457" s="38" t="s">
        <v>11853</v>
      </c>
      <c r="D4457" s="38" t="s">
        <v>192</v>
      </c>
      <c r="E4457" s="38" t="s">
        <v>10515</v>
      </c>
      <c r="F4457" s="38" t="s">
        <v>13256</v>
      </c>
      <c r="G4457" s="221" t="s">
        <v>10516</v>
      </c>
      <c r="H4457" s="38" t="s">
        <v>15029</v>
      </c>
      <c r="I4457" s="221">
        <v>4.6615000000000002</v>
      </c>
      <c r="J4457" s="212" t="s">
        <v>17850</v>
      </c>
      <c r="K4457" s="53"/>
    </row>
    <row r="4458" spans="1:11" ht="31.2">
      <c r="A4458" s="53">
        <v>2924</v>
      </c>
      <c r="B4458" s="53">
        <v>1663</v>
      </c>
      <c r="C4458" s="38" t="s">
        <v>11853</v>
      </c>
      <c r="D4458" s="38" t="s">
        <v>192</v>
      </c>
      <c r="E4458" s="38" t="s">
        <v>10515</v>
      </c>
      <c r="F4458" s="38" t="s">
        <v>13257</v>
      </c>
      <c r="G4458" s="221" t="s">
        <v>10516</v>
      </c>
      <c r="H4458" s="38" t="s">
        <v>15030</v>
      </c>
      <c r="I4458" s="221">
        <v>6.3258999999999999</v>
      </c>
      <c r="J4458" s="212" t="s">
        <v>17850</v>
      </c>
      <c r="K4458" s="53"/>
    </row>
    <row r="4459" spans="1:11" ht="31.2">
      <c r="A4459" s="53">
        <v>2925</v>
      </c>
      <c r="B4459" s="53">
        <v>1664</v>
      </c>
      <c r="C4459" s="38" t="s">
        <v>11850</v>
      </c>
      <c r="D4459" s="38" t="s">
        <v>162</v>
      </c>
      <c r="E4459" s="38" t="s">
        <v>10515</v>
      </c>
      <c r="F4459" s="38" t="s">
        <v>11873</v>
      </c>
      <c r="G4459" s="221" t="s">
        <v>10516</v>
      </c>
      <c r="H4459" s="38" t="s">
        <v>15031</v>
      </c>
      <c r="I4459" s="221">
        <v>6.8362999999999996</v>
      </c>
      <c r="J4459" s="212" t="s">
        <v>17850</v>
      </c>
      <c r="K4459" s="53"/>
    </row>
    <row r="4460" spans="1:11" ht="31.2">
      <c r="A4460" s="53">
        <v>2926</v>
      </c>
      <c r="B4460" s="53">
        <v>1665</v>
      </c>
      <c r="C4460" s="38" t="s">
        <v>11853</v>
      </c>
      <c r="D4460" s="38" t="s">
        <v>192</v>
      </c>
      <c r="E4460" s="38" t="s">
        <v>10515</v>
      </c>
      <c r="F4460" s="38" t="s">
        <v>13255</v>
      </c>
      <c r="G4460" s="221" t="s">
        <v>10516</v>
      </c>
      <c r="H4460" s="38" t="s">
        <v>15032</v>
      </c>
      <c r="I4460" s="221">
        <v>6.81</v>
      </c>
      <c r="J4460" s="212" t="s">
        <v>17850</v>
      </c>
      <c r="K4460" s="53"/>
    </row>
    <row r="4461" spans="1:11" ht="31.2">
      <c r="A4461" s="53">
        <v>2927</v>
      </c>
      <c r="B4461" s="53">
        <v>1666</v>
      </c>
      <c r="C4461" s="38" t="s">
        <v>11850</v>
      </c>
      <c r="D4461" s="38" t="s">
        <v>162</v>
      </c>
      <c r="E4461" s="38" t="s">
        <v>10515</v>
      </c>
      <c r="F4461" s="38" t="s">
        <v>13334</v>
      </c>
      <c r="G4461" s="221" t="s">
        <v>10516</v>
      </c>
      <c r="H4461" s="38" t="s">
        <v>15033</v>
      </c>
      <c r="I4461" s="221">
        <v>7.2838000000000003</v>
      </c>
      <c r="J4461" s="212" t="s">
        <v>17850</v>
      </c>
      <c r="K4461" s="53"/>
    </row>
    <row r="4462" spans="1:11" ht="31.2">
      <c r="A4462" s="53">
        <v>2928</v>
      </c>
      <c r="B4462" s="53">
        <v>1667</v>
      </c>
      <c r="C4462" s="38" t="s">
        <v>11853</v>
      </c>
      <c r="D4462" s="38" t="s">
        <v>192</v>
      </c>
      <c r="E4462" s="38" t="s">
        <v>10515</v>
      </c>
      <c r="F4462" s="38" t="s">
        <v>13279</v>
      </c>
      <c r="G4462" s="221" t="s">
        <v>10516</v>
      </c>
      <c r="H4462" s="38" t="s">
        <v>15034</v>
      </c>
      <c r="I4462" s="221">
        <v>11.12</v>
      </c>
      <c r="J4462" s="212" t="s">
        <v>17850</v>
      </c>
      <c r="K4462" s="53"/>
    </row>
    <row r="4463" spans="1:11" ht="31.2">
      <c r="A4463" s="53">
        <v>2929</v>
      </c>
      <c r="B4463" s="53">
        <v>1668</v>
      </c>
      <c r="C4463" s="38" t="s">
        <v>11853</v>
      </c>
      <c r="D4463" s="38" t="s">
        <v>192</v>
      </c>
      <c r="E4463" s="38" t="s">
        <v>10515</v>
      </c>
      <c r="F4463" s="38" t="s">
        <v>13257</v>
      </c>
      <c r="G4463" s="221" t="s">
        <v>10516</v>
      </c>
      <c r="H4463" s="38" t="s">
        <v>15035</v>
      </c>
      <c r="I4463" s="221">
        <v>6.7619999999999996</v>
      </c>
      <c r="J4463" s="212" t="s">
        <v>17850</v>
      </c>
      <c r="K4463" s="53"/>
    </row>
    <row r="4464" spans="1:11" ht="31.2">
      <c r="A4464" s="53">
        <v>2930</v>
      </c>
      <c r="B4464" s="53">
        <v>1669</v>
      </c>
      <c r="C4464" s="38" t="s">
        <v>11853</v>
      </c>
      <c r="D4464" s="38" t="s">
        <v>192</v>
      </c>
      <c r="E4464" s="38" t="s">
        <v>10515</v>
      </c>
      <c r="F4464" s="38" t="s">
        <v>13257</v>
      </c>
      <c r="G4464" s="221" t="s">
        <v>10516</v>
      </c>
      <c r="H4464" s="38" t="s">
        <v>15036</v>
      </c>
      <c r="I4464" s="221">
        <v>6.4255000000000004</v>
      </c>
      <c r="J4464" s="212" t="s">
        <v>17850</v>
      </c>
      <c r="K4464" s="53"/>
    </row>
    <row r="4465" spans="1:11" ht="31.2">
      <c r="A4465" s="53">
        <v>2931</v>
      </c>
      <c r="B4465" s="53">
        <v>1670</v>
      </c>
      <c r="C4465" s="38" t="s">
        <v>11853</v>
      </c>
      <c r="D4465" s="38" t="s">
        <v>192</v>
      </c>
      <c r="E4465" s="38" t="s">
        <v>10518</v>
      </c>
      <c r="F4465" s="38" t="s">
        <v>13262</v>
      </c>
      <c r="G4465" s="221" t="s">
        <v>10516</v>
      </c>
      <c r="H4465" s="38" t="s">
        <v>15037</v>
      </c>
      <c r="I4465" s="221">
        <v>1.75</v>
      </c>
      <c r="J4465" s="212" t="s">
        <v>17850</v>
      </c>
      <c r="K4465" s="53"/>
    </row>
    <row r="4466" spans="1:11" ht="31.2">
      <c r="A4466" s="53">
        <v>2932</v>
      </c>
      <c r="B4466" s="53">
        <v>1671</v>
      </c>
      <c r="C4466" s="38" t="s">
        <v>11850</v>
      </c>
      <c r="D4466" s="38" t="s">
        <v>162</v>
      </c>
      <c r="E4466" s="38" t="s">
        <v>10515</v>
      </c>
      <c r="F4466" s="38" t="s">
        <v>11873</v>
      </c>
      <c r="G4466" s="221" t="s">
        <v>10516</v>
      </c>
      <c r="H4466" s="38" t="s">
        <v>15038</v>
      </c>
      <c r="I4466" s="221">
        <v>3.3706999999999998</v>
      </c>
      <c r="J4466" s="212" t="s">
        <v>17850</v>
      </c>
      <c r="K4466" s="53"/>
    </row>
    <row r="4467" spans="1:11" ht="31.2">
      <c r="A4467" s="53">
        <v>2933</v>
      </c>
      <c r="B4467" s="53">
        <v>1672</v>
      </c>
      <c r="C4467" s="38" t="s">
        <v>11853</v>
      </c>
      <c r="D4467" s="38" t="s">
        <v>192</v>
      </c>
      <c r="E4467" s="38" t="s">
        <v>10515</v>
      </c>
      <c r="F4467" s="38" t="s">
        <v>13256</v>
      </c>
      <c r="G4467" s="221" t="s">
        <v>10516</v>
      </c>
      <c r="H4467" s="38" t="s">
        <v>15039</v>
      </c>
      <c r="I4467" s="221">
        <v>4.6059000000000001</v>
      </c>
      <c r="J4467" s="212" t="s">
        <v>17850</v>
      </c>
      <c r="K4467" s="53"/>
    </row>
    <row r="4468" spans="1:11" ht="31.2">
      <c r="A4468" s="53">
        <v>2934</v>
      </c>
      <c r="B4468" s="53">
        <v>1673</v>
      </c>
      <c r="C4468" s="38" t="s">
        <v>11853</v>
      </c>
      <c r="D4468" s="38" t="s">
        <v>192</v>
      </c>
      <c r="E4468" s="38" t="s">
        <v>13244</v>
      </c>
      <c r="F4468" s="38" t="s">
        <v>13255</v>
      </c>
      <c r="G4468" s="221" t="s">
        <v>10516</v>
      </c>
      <c r="H4468" s="38" t="s">
        <v>15040</v>
      </c>
      <c r="I4468" s="221">
        <v>1.3898999999999999</v>
      </c>
      <c r="J4468" s="212" t="s">
        <v>17850</v>
      </c>
      <c r="K4468" s="53"/>
    </row>
    <row r="4469" spans="1:11" ht="31.2">
      <c r="A4469" s="53">
        <v>2935</v>
      </c>
      <c r="B4469" s="53">
        <v>1674</v>
      </c>
      <c r="C4469" s="38" t="s">
        <v>11853</v>
      </c>
      <c r="D4469" s="38" t="s">
        <v>192</v>
      </c>
      <c r="E4469" s="38" t="s">
        <v>10515</v>
      </c>
      <c r="F4469" s="38" t="s">
        <v>13257</v>
      </c>
      <c r="G4469" s="221" t="s">
        <v>10516</v>
      </c>
      <c r="H4469" s="38" t="s">
        <v>15041</v>
      </c>
      <c r="I4469" s="221">
        <v>2.9548000000000001</v>
      </c>
      <c r="J4469" s="212" t="s">
        <v>17850</v>
      </c>
      <c r="K4469" s="53"/>
    </row>
    <row r="4470" spans="1:11" ht="31.2">
      <c r="A4470" s="53">
        <v>2936</v>
      </c>
      <c r="B4470" s="53">
        <v>1675</v>
      </c>
      <c r="C4470" s="38" t="s">
        <v>11853</v>
      </c>
      <c r="D4470" s="38" t="s">
        <v>192</v>
      </c>
      <c r="E4470" s="38" t="s">
        <v>10515</v>
      </c>
      <c r="F4470" s="38" t="s">
        <v>13257</v>
      </c>
      <c r="G4470" s="221" t="s">
        <v>10516</v>
      </c>
      <c r="H4470" s="38" t="s">
        <v>15042</v>
      </c>
      <c r="I4470" s="221">
        <v>3.6903999999999999</v>
      </c>
      <c r="J4470" s="212" t="s">
        <v>17850</v>
      </c>
      <c r="K4470" s="53"/>
    </row>
    <row r="4471" spans="1:11" ht="31.2">
      <c r="A4471" s="53">
        <v>2937</v>
      </c>
      <c r="B4471" s="53">
        <v>1676</v>
      </c>
      <c r="C4471" s="38" t="s">
        <v>11853</v>
      </c>
      <c r="D4471" s="38" t="s">
        <v>192</v>
      </c>
      <c r="E4471" s="38" t="s">
        <v>10515</v>
      </c>
      <c r="F4471" s="38" t="s">
        <v>13257</v>
      </c>
      <c r="G4471" s="221" t="s">
        <v>10516</v>
      </c>
      <c r="H4471" s="38" t="s">
        <v>15043</v>
      </c>
      <c r="I4471" s="221">
        <v>6.0952000000000002</v>
      </c>
      <c r="J4471" s="212" t="s">
        <v>17850</v>
      </c>
      <c r="K4471" s="53"/>
    </row>
    <row r="4472" spans="1:11" ht="31.2">
      <c r="A4472" s="53">
        <v>2938</v>
      </c>
      <c r="B4472" s="53">
        <v>1677</v>
      </c>
      <c r="C4472" s="38" t="s">
        <v>11853</v>
      </c>
      <c r="D4472" s="38" t="s">
        <v>192</v>
      </c>
      <c r="E4472" s="38" t="s">
        <v>10515</v>
      </c>
      <c r="F4472" s="38" t="s">
        <v>13257</v>
      </c>
      <c r="G4472" s="221" t="s">
        <v>10516</v>
      </c>
      <c r="H4472" s="38" t="s">
        <v>15044</v>
      </c>
      <c r="I4472" s="221">
        <v>3.5030000000000001</v>
      </c>
      <c r="J4472" s="212" t="s">
        <v>17850</v>
      </c>
      <c r="K4472" s="56"/>
    </row>
    <row r="4473" spans="1:11" ht="31.2">
      <c r="A4473" s="53">
        <v>2939</v>
      </c>
      <c r="B4473" s="53">
        <v>1678</v>
      </c>
      <c r="C4473" s="38" t="s">
        <v>11853</v>
      </c>
      <c r="D4473" s="38" t="s">
        <v>192</v>
      </c>
      <c r="E4473" s="38" t="s">
        <v>10515</v>
      </c>
      <c r="F4473" s="38" t="s">
        <v>13257</v>
      </c>
      <c r="G4473" s="221" t="s">
        <v>10516</v>
      </c>
      <c r="H4473" s="38" t="s">
        <v>15045</v>
      </c>
      <c r="I4473" s="221">
        <v>6.7580999999999998</v>
      </c>
      <c r="J4473" s="212" t="s">
        <v>17850</v>
      </c>
      <c r="K4473" s="53"/>
    </row>
    <row r="4474" spans="1:11" ht="31.2">
      <c r="A4474" s="53">
        <v>2940</v>
      </c>
      <c r="B4474" s="53">
        <v>1679</v>
      </c>
      <c r="C4474" s="38" t="s">
        <v>11853</v>
      </c>
      <c r="D4474" s="38" t="s">
        <v>192</v>
      </c>
      <c r="E4474" s="38" t="s">
        <v>10515</v>
      </c>
      <c r="F4474" s="38" t="s">
        <v>13255</v>
      </c>
      <c r="G4474" s="221" t="s">
        <v>10516</v>
      </c>
      <c r="H4474" s="38" t="s">
        <v>15046</v>
      </c>
      <c r="I4474" s="221">
        <v>4.1100000000000003</v>
      </c>
      <c r="J4474" s="212" t="s">
        <v>17850</v>
      </c>
      <c r="K4474" s="53"/>
    </row>
    <row r="4475" spans="1:11" ht="46.8">
      <c r="A4475" s="53">
        <v>2941</v>
      </c>
      <c r="B4475" s="53">
        <v>1680</v>
      </c>
      <c r="C4475" s="38" t="s">
        <v>11853</v>
      </c>
      <c r="D4475" s="38" t="s">
        <v>188</v>
      </c>
      <c r="E4475" s="38" t="s">
        <v>10515</v>
      </c>
      <c r="F4475" s="38" t="s">
        <v>13259</v>
      </c>
      <c r="G4475" s="221" t="s">
        <v>10516</v>
      </c>
      <c r="H4475" s="38" t="s">
        <v>15047</v>
      </c>
      <c r="I4475" s="221">
        <v>5.9054000000000002</v>
      </c>
      <c r="J4475" s="212" t="s">
        <v>17850</v>
      </c>
      <c r="K4475" s="53"/>
    </row>
    <row r="4476" spans="1:11" ht="31.2">
      <c r="A4476" s="53">
        <v>2942</v>
      </c>
      <c r="B4476" s="53">
        <v>1681</v>
      </c>
      <c r="C4476" s="38" t="s">
        <v>11853</v>
      </c>
      <c r="D4476" s="38" t="s">
        <v>192</v>
      </c>
      <c r="E4476" s="38" t="s">
        <v>10515</v>
      </c>
      <c r="F4476" s="38" t="s">
        <v>13257</v>
      </c>
      <c r="G4476" s="221" t="s">
        <v>10516</v>
      </c>
      <c r="H4476" s="38" t="s">
        <v>15048</v>
      </c>
      <c r="I4476" s="221">
        <v>6.2610000000000001</v>
      </c>
      <c r="J4476" s="212" t="s">
        <v>17850</v>
      </c>
      <c r="K4476" s="53"/>
    </row>
    <row r="4477" spans="1:11" ht="31.2">
      <c r="A4477" s="53">
        <v>2943</v>
      </c>
      <c r="B4477" s="53">
        <v>1682</v>
      </c>
      <c r="C4477" s="38" t="s">
        <v>11853</v>
      </c>
      <c r="D4477" s="38" t="s">
        <v>192</v>
      </c>
      <c r="E4477" s="38" t="s">
        <v>10518</v>
      </c>
      <c r="F4477" s="38" t="s">
        <v>13262</v>
      </c>
      <c r="G4477" s="221" t="s">
        <v>10516</v>
      </c>
      <c r="H4477" s="38" t="s">
        <v>15049</v>
      </c>
      <c r="I4477" s="221">
        <v>1.7529999999999999</v>
      </c>
      <c r="J4477" s="212" t="s">
        <v>17850</v>
      </c>
      <c r="K4477" s="53"/>
    </row>
    <row r="4478" spans="1:11" ht="31.2">
      <c r="A4478" s="53">
        <v>2944</v>
      </c>
      <c r="B4478" s="53">
        <v>1683</v>
      </c>
      <c r="C4478" s="38" t="s">
        <v>11850</v>
      </c>
      <c r="D4478" s="38" t="s">
        <v>160</v>
      </c>
      <c r="E4478" s="38" t="s">
        <v>10518</v>
      </c>
      <c r="F4478" s="38" t="s">
        <v>13311</v>
      </c>
      <c r="G4478" s="221" t="s">
        <v>10516</v>
      </c>
      <c r="H4478" s="38" t="s">
        <v>15050</v>
      </c>
      <c r="I4478" s="221">
        <v>1.6134999999999999</v>
      </c>
      <c r="J4478" s="212" t="s">
        <v>17850</v>
      </c>
      <c r="K4478" s="53"/>
    </row>
    <row r="4479" spans="1:11" ht="31.2">
      <c r="A4479" s="53">
        <v>2945</v>
      </c>
      <c r="B4479" s="53">
        <v>1684</v>
      </c>
      <c r="C4479" s="38" t="s">
        <v>11853</v>
      </c>
      <c r="D4479" s="38" t="s">
        <v>192</v>
      </c>
      <c r="E4479" s="38" t="s">
        <v>10515</v>
      </c>
      <c r="F4479" s="38" t="s">
        <v>13257</v>
      </c>
      <c r="G4479" s="221" t="s">
        <v>10516</v>
      </c>
      <c r="H4479" s="38" t="s">
        <v>15051</v>
      </c>
      <c r="I4479" s="221">
        <v>8.5010999999999992</v>
      </c>
      <c r="J4479" s="212" t="s">
        <v>17850</v>
      </c>
      <c r="K4479" s="53"/>
    </row>
    <row r="4480" spans="1:11" ht="46.8">
      <c r="A4480" s="53">
        <v>2946</v>
      </c>
      <c r="B4480" s="53">
        <v>1685</v>
      </c>
      <c r="C4480" s="38" t="s">
        <v>11853</v>
      </c>
      <c r="D4480" s="38" t="s">
        <v>188</v>
      </c>
      <c r="E4480" s="38" t="s">
        <v>10515</v>
      </c>
      <c r="F4480" s="38" t="s">
        <v>13281</v>
      </c>
      <c r="G4480" s="221" t="s">
        <v>10516</v>
      </c>
      <c r="H4480" s="38" t="s">
        <v>15052</v>
      </c>
      <c r="I4480" s="221">
        <v>6.8028000000000004</v>
      </c>
      <c r="J4480" s="212" t="s">
        <v>17850</v>
      </c>
      <c r="K4480" s="53"/>
    </row>
    <row r="4481" spans="1:11" ht="31.2">
      <c r="A4481" s="53">
        <v>2947</v>
      </c>
      <c r="B4481" s="53">
        <v>1686</v>
      </c>
      <c r="C4481" s="38" t="s">
        <v>11850</v>
      </c>
      <c r="D4481" s="38" t="s">
        <v>162</v>
      </c>
      <c r="E4481" s="38" t="s">
        <v>10515</v>
      </c>
      <c r="F4481" s="38" t="s">
        <v>11873</v>
      </c>
      <c r="G4481" s="221" t="s">
        <v>10516</v>
      </c>
      <c r="H4481" s="38" t="s">
        <v>15053</v>
      </c>
      <c r="I4481" s="221">
        <v>0.82320000000000004</v>
      </c>
      <c r="J4481" s="212" t="s">
        <v>17850</v>
      </c>
      <c r="K4481" s="53"/>
    </row>
    <row r="4482" spans="1:11" ht="31.2">
      <c r="A4482" s="53">
        <v>2948</v>
      </c>
      <c r="B4482" s="53">
        <v>1687</v>
      </c>
      <c r="C4482" s="38" t="s">
        <v>11850</v>
      </c>
      <c r="D4482" s="38" t="s">
        <v>162</v>
      </c>
      <c r="E4482" s="38" t="s">
        <v>10515</v>
      </c>
      <c r="F4482" s="38" t="s">
        <v>11873</v>
      </c>
      <c r="G4482" s="221" t="s">
        <v>10516</v>
      </c>
      <c r="H4482" s="38" t="s">
        <v>15054</v>
      </c>
      <c r="I4482" s="221">
        <v>7.6969000000000003</v>
      </c>
      <c r="J4482" s="212" t="s">
        <v>17850</v>
      </c>
      <c r="K4482" s="53"/>
    </row>
    <row r="4483" spans="1:11" ht="31.2">
      <c r="A4483" s="53">
        <v>2949</v>
      </c>
      <c r="B4483" s="53">
        <v>1688</v>
      </c>
      <c r="C4483" s="38" t="s">
        <v>11853</v>
      </c>
      <c r="D4483" s="38" t="s">
        <v>192</v>
      </c>
      <c r="E4483" s="38" t="s">
        <v>10515</v>
      </c>
      <c r="F4483" s="38" t="s">
        <v>13257</v>
      </c>
      <c r="G4483" s="221" t="s">
        <v>10516</v>
      </c>
      <c r="H4483" s="38" t="s">
        <v>15055</v>
      </c>
      <c r="I4483" s="221">
        <v>5.2915999999999999</v>
      </c>
      <c r="J4483" s="212" t="s">
        <v>17850</v>
      </c>
      <c r="K4483" s="53"/>
    </row>
    <row r="4484" spans="1:11" ht="31.2">
      <c r="A4484" s="53">
        <v>2950</v>
      </c>
      <c r="B4484" s="53">
        <v>1689</v>
      </c>
      <c r="C4484" s="38" t="s">
        <v>11853</v>
      </c>
      <c r="D4484" s="38" t="s">
        <v>192</v>
      </c>
      <c r="E4484" s="38" t="s">
        <v>13244</v>
      </c>
      <c r="F4484" s="38" t="s">
        <v>13257</v>
      </c>
      <c r="G4484" s="221" t="s">
        <v>10516</v>
      </c>
      <c r="H4484" s="38" t="s">
        <v>15056</v>
      </c>
      <c r="I4484" s="221">
        <v>3.5508999999999999</v>
      </c>
      <c r="J4484" s="212" t="s">
        <v>17850</v>
      </c>
      <c r="K4484" s="53"/>
    </row>
    <row r="4485" spans="1:11" ht="31.2">
      <c r="A4485" s="53">
        <v>2951</v>
      </c>
      <c r="B4485" s="53">
        <v>1690</v>
      </c>
      <c r="C4485" s="38" t="s">
        <v>11853</v>
      </c>
      <c r="D4485" s="38" t="s">
        <v>192</v>
      </c>
      <c r="E4485" s="38" t="s">
        <v>10515</v>
      </c>
      <c r="F4485" s="38" t="s">
        <v>13256</v>
      </c>
      <c r="G4485" s="221" t="s">
        <v>10516</v>
      </c>
      <c r="H4485" s="38" t="s">
        <v>15057</v>
      </c>
      <c r="I4485" s="221">
        <v>0.432</v>
      </c>
      <c r="J4485" s="212" t="s">
        <v>17850</v>
      </c>
      <c r="K4485" s="53"/>
    </row>
    <row r="4486" spans="1:11" ht="31.2">
      <c r="A4486" s="53">
        <v>2952</v>
      </c>
      <c r="B4486" s="53">
        <v>1691</v>
      </c>
      <c r="C4486" s="38" t="s">
        <v>11853</v>
      </c>
      <c r="D4486" s="38" t="s">
        <v>192</v>
      </c>
      <c r="E4486" s="38" t="s">
        <v>10515</v>
      </c>
      <c r="F4486" s="38" t="s">
        <v>13257</v>
      </c>
      <c r="G4486" s="221" t="s">
        <v>10516</v>
      </c>
      <c r="H4486" s="38" t="s">
        <v>15058</v>
      </c>
      <c r="I4486" s="221">
        <v>4.5823999999999998</v>
      </c>
      <c r="J4486" s="212" t="s">
        <v>17850</v>
      </c>
      <c r="K4486" s="53"/>
    </row>
    <row r="4487" spans="1:11" ht="31.2">
      <c r="A4487" s="53">
        <v>2953</v>
      </c>
      <c r="B4487" s="53">
        <v>1692</v>
      </c>
      <c r="C4487" s="38" t="s">
        <v>11853</v>
      </c>
      <c r="D4487" s="38" t="s">
        <v>192</v>
      </c>
      <c r="E4487" s="38" t="s">
        <v>10515</v>
      </c>
      <c r="F4487" s="38" t="s">
        <v>13257</v>
      </c>
      <c r="G4487" s="221" t="s">
        <v>10516</v>
      </c>
      <c r="H4487" s="38" t="s">
        <v>15059</v>
      </c>
      <c r="I4487" s="221">
        <v>3.5507</v>
      </c>
      <c r="J4487" s="212" t="s">
        <v>17850</v>
      </c>
      <c r="K4487" s="53"/>
    </row>
    <row r="4488" spans="1:11" ht="31.2">
      <c r="A4488" s="53">
        <v>2954</v>
      </c>
      <c r="B4488" s="53">
        <v>1693</v>
      </c>
      <c r="C4488" s="38" t="s">
        <v>11853</v>
      </c>
      <c r="D4488" s="38" t="s">
        <v>191</v>
      </c>
      <c r="E4488" s="38" t="s">
        <v>10515</v>
      </c>
      <c r="F4488" s="38" t="s">
        <v>13271</v>
      </c>
      <c r="G4488" s="221" t="s">
        <v>10516</v>
      </c>
      <c r="H4488" s="38" t="s">
        <v>15060</v>
      </c>
      <c r="I4488" s="221">
        <v>2.9542999999999999</v>
      </c>
      <c r="J4488" s="212" t="s">
        <v>17850</v>
      </c>
      <c r="K4488" s="53"/>
    </row>
    <row r="4489" spans="1:11" ht="31.2">
      <c r="A4489" s="53">
        <v>2955</v>
      </c>
      <c r="B4489" s="53">
        <v>1694</v>
      </c>
      <c r="C4489" s="38" t="s">
        <v>11853</v>
      </c>
      <c r="D4489" s="38" t="s">
        <v>192</v>
      </c>
      <c r="E4489" s="38" t="s">
        <v>10515</v>
      </c>
      <c r="F4489" s="38" t="s">
        <v>13255</v>
      </c>
      <c r="G4489" s="221" t="s">
        <v>10516</v>
      </c>
      <c r="H4489" s="38" t="s">
        <v>15061</v>
      </c>
      <c r="I4489" s="221">
        <v>5.56</v>
      </c>
      <c r="J4489" s="212" t="s">
        <v>17850</v>
      </c>
      <c r="K4489" s="53"/>
    </row>
    <row r="4490" spans="1:11" ht="31.2">
      <c r="A4490" s="53">
        <v>2956</v>
      </c>
      <c r="B4490" s="53">
        <v>1695</v>
      </c>
      <c r="C4490" s="38" t="s">
        <v>11853</v>
      </c>
      <c r="D4490" s="38" t="s">
        <v>192</v>
      </c>
      <c r="E4490" s="38" t="s">
        <v>10515</v>
      </c>
      <c r="F4490" s="38" t="s">
        <v>13256</v>
      </c>
      <c r="G4490" s="221" t="s">
        <v>10516</v>
      </c>
      <c r="H4490" s="38" t="s">
        <v>15062</v>
      </c>
      <c r="I4490" s="221">
        <v>4.5076000000000001</v>
      </c>
      <c r="J4490" s="212" t="s">
        <v>17850</v>
      </c>
      <c r="K4490" s="53"/>
    </row>
    <row r="4491" spans="1:11" ht="31.2">
      <c r="A4491" s="53">
        <v>2957</v>
      </c>
      <c r="B4491" s="53">
        <v>1696</v>
      </c>
      <c r="C4491" s="38" t="s">
        <v>11853</v>
      </c>
      <c r="D4491" s="38" t="s">
        <v>192</v>
      </c>
      <c r="E4491" s="38" t="s">
        <v>11201</v>
      </c>
      <c r="F4491" s="38" t="s">
        <v>13257</v>
      </c>
      <c r="G4491" s="221" t="s">
        <v>10516</v>
      </c>
      <c r="H4491" s="38" t="s">
        <v>15063</v>
      </c>
      <c r="I4491" s="221">
        <v>6.2153</v>
      </c>
      <c r="J4491" s="212" t="s">
        <v>17850</v>
      </c>
      <c r="K4491" s="53"/>
    </row>
    <row r="4492" spans="1:11" ht="31.2">
      <c r="A4492" s="53">
        <v>2958</v>
      </c>
      <c r="B4492" s="53">
        <v>1697</v>
      </c>
      <c r="C4492" s="38" t="s">
        <v>11853</v>
      </c>
      <c r="D4492" s="38" t="s">
        <v>192</v>
      </c>
      <c r="E4492" s="38" t="s">
        <v>10515</v>
      </c>
      <c r="F4492" s="38" t="s">
        <v>13257</v>
      </c>
      <c r="G4492" s="221" t="s">
        <v>10516</v>
      </c>
      <c r="H4492" s="38" t="s">
        <v>15064</v>
      </c>
      <c r="I4492" s="221">
        <v>4.2704000000000004</v>
      </c>
      <c r="J4492" s="212" t="s">
        <v>17850</v>
      </c>
      <c r="K4492" s="53"/>
    </row>
    <row r="4493" spans="1:11" ht="31.2">
      <c r="A4493" s="53">
        <v>2959</v>
      </c>
      <c r="B4493" s="53">
        <v>1698</v>
      </c>
      <c r="C4493" s="38" t="s">
        <v>11850</v>
      </c>
      <c r="D4493" s="38" t="s">
        <v>162</v>
      </c>
      <c r="E4493" s="38" t="s">
        <v>10515</v>
      </c>
      <c r="F4493" s="38" t="s">
        <v>11873</v>
      </c>
      <c r="G4493" s="221" t="s">
        <v>10516</v>
      </c>
      <c r="H4493" s="38" t="s">
        <v>15065</v>
      </c>
      <c r="I4493" s="221">
        <v>6.9819000000000004</v>
      </c>
      <c r="J4493" s="212" t="s">
        <v>17850</v>
      </c>
      <c r="K4493" s="53"/>
    </row>
    <row r="4494" spans="1:11" ht="31.2">
      <c r="A4494" s="53">
        <v>2960</v>
      </c>
      <c r="B4494" s="53">
        <v>1699</v>
      </c>
      <c r="C4494" s="38" t="s">
        <v>11853</v>
      </c>
      <c r="D4494" s="38" t="s">
        <v>192</v>
      </c>
      <c r="E4494" s="38" t="s">
        <v>10515</v>
      </c>
      <c r="F4494" s="38" t="s">
        <v>13257</v>
      </c>
      <c r="G4494" s="221" t="s">
        <v>10516</v>
      </c>
      <c r="H4494" s="38" t="s">
        <v>15066</v>
      </c>
      <c r="I4494" s="221">
        <v>4.6710000000000003</v>
      </c>
      <c r="J4494" s="212" t="s">
        <v>17850</v>
      </c>
      <c r="K4494" s="53"/>
    </row>
    <row r="4495" spans="1:11" ht="31.2">
      <c r="A4495" s="53">
        <v>2961</v>
      </c>
      <c r="B4495" s="53">
        <v>1700</v>
      </c>
      <c r="C4495" s="38" t="s">
        <v>11853</v>
      </c>
      <c r="D4495" s="38" t="s">
        <v>191</v>
      </c>
      <c r="E4495" s="38" t="s">
        <v>10515</v>
      </c>
      <c r="F4495" s="38" t="s">
        <v>13271</v>
      </c>
      <c r="G4495" s="221" t="s">
        <v>10516</v>
      </c>
      <c r="H4495" s="38" t="s">
        <v>15067</v>
      </c>
      <c r="I4495" s="221">
        <v>3.9529999999999998</v>
      </c>
      <c r="J4495" s="212" t="s">
        <v>17850</v>
      </c>
      <c r="K4495" s="53"/>
    </row>
    <row r="4496" spans="1:11" ht="31.2">
      <c r="A4496" s="53">
        <v>2962</v>
      </c>
      <c r="B4496" s="53">
        <v>1701</v>
      </c>
      <c r="C4496" s="38" t="s">
        <v>11853</v>
      </c>
      <c r="D4496" s="38" t="s">
        <v>192</v>
      </c>
      <c r="E4496" s="38" t="s">
        <v>10515</v>
      </c>
      <c r="F4496" s="38" t="s">
        <v>13257</v>
      </c>
      <c r="G4496" s="221" t="s">
        <v>10516</v>
      </c>
      <c r="H4496" s="38" t="s">
        <v>15068</v>
      </c>
      <c r="I4496" s="221">
        <v>2.8231999999999999</v>
      </c>
      <c r="J4496" s="212" t="s">
        <v>17850</v>
      </c>
      <c r="K4496" s="53"/>
    </row>
    <row r="4497" spans="1:11" ht="31.2">
      <c r="A4497" s="53">
        <v>2963</v>
      </c>
      <c r="B4497" s="53">
        <v>1702</v>
      </c>
      <c r="C4497" s="38" t="s">
        <v>11853</v>
      </c>
      <c r="D4497" s="38" t="s">
        <v>192</v>
      </c>
      <c r="E4497" s="38" t="s">
        <v>11200</v>
      </c>
      <c r="F4497" s="38" t="s">
        <v>13262</v>
      </c>
      <c r="G4497" s="221" t="s">
        <v>10516</v>
      </c>
      <c r="H4497" s="38" t="s">
        <v>15069</v>
      </c>
      <c r="I4497" s="221">
        <v>4.5217999999999998</v>
      </c>
      <c r="J4497" s="212" t="s">
        <v>17850</v>
      </c>
      <c r="K4497" s="53"/>
    </row>
    <row r="4498" spans="1:11" ht="31.2">
      <c r="A4498" s="53">
        <v>2964</v>
      </c>
      <c r="B4498" s="53">
        <v>1703</v>
      </c>
      <c r="C4498" s="38" t="s">
        <v>11853</v>
      </c>
      <c r="D4498" s="38" t="s">
        <v>192</v>
      </c>
      <c r="E4498" s="38" t="s">
        <v>10515</v>
      </c>
      <c r="F4498" s="38" t="s">
        <v>13257</v>
      </c>
      <c r="G4498" s="221" t="s">
        <v>10516</v>
      </c>
      <c r="H4498" s="38" t="s">
        <v>15070</v>
      </c>
      <c r="I4498" s="221">
        <v>46.113399999999999</v>
      </c>
      <c r="J4498" s="212" t="s">
        <v>17850</v>
      </c>
      <c r="K4498" s="53"/>
    </row>
    <row r="4499" spans="1:11" ht="31.2">
      <c r="A4499" s="53">
        <v>2965</v>
      </c>
      <c r="B4499" s="53">
        <v>1704</v>
      </c>
      <c r="C4499" s="38" t="s">
        <v>11853</v>
      </c>
      <c r="D4499" s="38" t="s">
        <v>192</v>
      </c>
      <c r="E4499" s="38" t="s">
        <v>10515</v>
      </c>
      <c r="F4499" s="38" t="s">
        <v>13257</v>
      </c>
      <c r="G4499" s="221" t="s">
        <v>10516</v>
      </c>
      <c r="H4499" s="38" t="s">
        <v>15071</v>
      </c>
      <c r="I4499" s="221">
        <v>2.8138999999999998</v>
      </c>
      <c r="J4499" s="212" t="s">
        <v>17850</v>
      </c>
      <c r="K4499" s="53"/>
    </row>
    <row r="4500" spans="1:11" ht="31.2">
      <c r="A4500" s="53">
        <v>2966</v>
      </c>
      <c r="B4500" s="53">
        <v>1705</v>
      </c>
      <c r="C4500" s="38" t="s">
        <v>11853</v>
      </c>
      <c r="D4500" s="38" t="s">
        <v>192</v>
      </c>
      <c r="E4500" s="38" t="s">
        <v>10515</v>
      </c>
      <c r="F4500" s="38" t="s">
        <v>13256</v>
      </c>
      <c r="G4500" s="221" t="s">
        <v>10516</v>
      </c>
      <c r="H4500" s="38" t="s">
        <v>15072</v>
      </c>
      <c r="I4500" s="221">
        <v>4.4855999999999998</v>
      </c>
      <c r="J4500" s="212" t="s">
        <v>17850</v>
      </c>
      <c r="K4500" s="53"/>
    </row>
    <row r="4501" spans="1:11" ht="31.2">
      <c r="A4501" s="53">
        <v>2967</v>
      </c>
      <c r="B4501" s="53">
        <v>1706</v>
      </c>
      <c r="C4501" s="38" t="s">
        <v>11853</v>
      </c>
      <c r="D4501" s="38" t="s">
        <v>192</v>
      </c>
      <c r="E4501" s="38" t="s">
        <v>10515</v>
      </c>
      <c r="F4501" s="38" t="s">
        <v>13257</v>
      </c>
      <c r="G4501" s="221" t="s">
        <v>10516</v>
      </c>
      <c r="H4501" s="38" t="s">
        <v>15073</v>
      </c>
      <c r="I4501" s="221">
        <v>6.1856</v>
      </c>
      <c r="J4501" s="212" t="s">
        <v>17850</v>
      </c>
      <c r="K4501" s="53"/>
    </row>
    <row r="4502" spans="1:11" ht="31.2">
      <c r="A4502" s="53">
        <v>2968</v>
      </c>
      <c r="B4502" s="53">
        <v>1707</v>
      </c>
      <c r="C4502" s="38" t="s">
        <v>11853</v>
      </c>
      <c r="D4502" s="38" t="s">
        <v>192</v>
      </c>
      <c r="E4502" s="38" t="s">
        <v>10515</v>
      </c>
      <c r="F4502" s="38" t="s">
        <v>13255</v>
      </c>
      <c r="G4502" s="221" t="s">
        <v>10516</v>
      </c>
      <c r="H4502" s="38" t="s">
        <v>15074</v>
      </c>
      <c r="I4502" s="221">
        <v>5.56</v>
      </c>
      <c r="J4502" s="212" t="s">
        <v>17850</v>
      </c>
      <c r="K4502" s="53"/>
    </row>
    <row r="4503" spans="1:11" ht="31.2">
      <c r="A4503" s="53">
        <v>2969</v>
      </c>
      <c r="B4503" s="53">
        <v>1708</v>
      </c>
      <c r="C4503" s="38" t="s">
        <v>11853</v>
      </c>
      <c r="D4503" s="38" t="s">
        <v>192</v>
      </c>
      <c r="E4503" s="38" t="s">
        <v>10515</v>
      </c>
      <c r="F4503" s="38" t="s">
        <v>13257</v>
      </c>
      <c r="G4503" s="221" t="s">
        <v>10516</v>
      </c>
      <c r="H4503" s="38" t="s">
        <v>15075</v>
      </c>
      <c r="I4503" s="221">
        <v>3.1829000000000001</v>
      </c>
      <c r="J4503" s="212" t="s">
        <v>17850</v>
      </c>
      <c r="K4503" s="53"/>
    </row>
    <row r="4504" spans="1:11" ht="31.2">
      <c r="A4504" s="53">
        <v>2970</v>
      </c>
      <c r="B4504" s="53">
        <v>1709</v>
      </c>
      <c r="C4504" s="38" t="s">
        <v>11853</v>
      </c>
      <c r="D4504" s="38" t="s">
        <v>192</v>
      </c>
      <c r="E4504" s="38" t="s">
        <v>10515</v>
      </c>
      <c r="F4504" s="38" t="s">
        <v>13257</v>
      </c>
      <c r="G4504" s="221" t="s">
        <v>10516</v>
      </c>
      <c r="H4504" s="38" t="s">
        <v>15076</v>
      </c>
      <c r="I4504" s="221">
        <v>6.3329000000000004</v>
      </c>
      <c r="J4504" s="212" t="s">
        <v>17850</v>
      </c>
      <c r="K4504" s="53"/>
    </row>
    <row r="4505" spans="1:11" ht="31.2">
      <c r="A4505" s="53">
        <v>2971</v>
      </c>
      <c r="B4505" s="53">
        <v>1710</v>
      </c>
      <c r="C4505" s="38" t="s">
        <v>11853</v>
      </c>
      <c r="D4505" s="38" t="s">
        <v>192</v>
      </c>
      <c r="E4505" s="38" t="s">
        <v>10515</v>
      </c>
      <c r="F4505" s="38" t="s">
        <v>13257</v>
      </c>
      <c r="G4505" s="221" t="s">
        <v>10516</v>
      </c>
      <c r="H4505" s="38" t="s">
        <v>15077</v>
      </c>
      <c r="I4505" s="221">
        <v>7.3451000000000004</v>
      </c>
      <c r="J4505" s="212" t="s">
        <v>17850</v>
      </c>
      <c r="K4505" s="53"/>
    </row>
    <row r="4506" spans="1:11" ht="31.2">
      <c r="A4506" s="53">
        <v>2972</v>
      </c>
      <c r="B4506" s="53">
        <v>1711</v>
      </c>
      <c r="C4506" s="38" t="s">
        <v>11850</v>
      </c>
      <c r="D4506" s="38" t="s">
        <v>162</v>
      </c>
      <c r="E4506" s="38" t="s">
        <v>10515</v>
      </c>
      <c r="F4506" s="38" t="s">
        <v>11873</v>
      </c>
      <c r="G4506" s="221" t="s">
        <v>10516</v>
      </c>
      <c r="H4506" s="38" t="s">
        <v>15078</v>
      </c>
      <c r="I4506" s="221">
        <v>74.717200000000005</v>
      </c>
      <c r="J4506" s="212" t="s">
        <v>17850</v>
      </c>
      <c r="K4506" s="53"/>
    </row>
    <row r="4507" spans="1:11" ht="46.8">
      <c r="A4507" s="53">
        <v>2973</v>
      </c>
      <c r="B4507" s="53">
        <v>1712</v>
      </c>
      <c r="C4507" s="38" t="s">
        <v>11853</v>
      </c>
      <c r="D4507" s="38" t="s">
        <v>188</v>
      </c>
      <c r="E4507" s="38" t="s">
        <v>10515</v>
      </c>
      <c r="F4507" s="38" t="s">
        <v>13259</v>
      </c>
      <c r="G4507" s="221" t="s">
        <v>10516</v>
      </c>
      <c r="H4507" s="38" t="s">
        <v>15079</v>
      </c>
      <c r="I4507" s="221">
        <v>5.8505000000000003</v>
      </c>
      <c r="J4507" s="212" t="s">
        <v>17850</v>
      </c>
      <c r="K4507" s="53"/>
    </row>
    <row r="4508" spans="1:11" ht="31.2">
      <c r="A4508" s="53">
        <v>2974</v>
      </c>
      <c r="B4508" s="53">
        <v>1713</v>
      </c>
      <c r="C4508" s="38" t="s">
        <v>11853</v>
      </c>
      <c r="D4508" s="38" t="s">
        <v>192</v>
      </c>
      <c r="E4508" s="38" t="s">
        <v>10515</v>
      </c>
      <c r="F4508" s="38" t="s">
        <v>13257</v>
      </c>
      <c r="G4508" s="221" t="s">
        <v>10516</v>
      </c>
      <c r="H4508" s="38" t="s">
        <v>15080</v>
      </c>
      <c r="I4508" s="221">
        <v>6.7211999999999996</v>
      </c>
      <c r="J4508" s="212" t="s">
        <v>17850</v>
      </c>
      <c r="K4508" s="53"/>
    </row>
    <row r="4509" spans="1:11" ht="31.2">
      <c r="A4509" s="53">
        <v>2975</v>
      </c>
      <c r="B4509" s="53">
        <v>1714</v>
      </c>
      <c r="C4509" s="38" t="s">
        <v>11853</v>
      </c>
      <c r="D4509" s="38" t="s">
        <v>192</v>
      </c>
      <c r="E4509" s="38" t="s">
        <v>10515</v>
      </c>
      <c r="F4509" s="38" t="s">
        <v>13256</v>
      </c>
      <c r="G4509" s="221" t="s">
        <v>10516</v>
      </c>
      <c r="H4509" s="38" t="s">
        <v>15081</v>
      </c>
      <c r="I4509" s="221">
        <v>4.1707000000000001</v>
      </c>
      <c r="J4509" s="212" t="s">
        <v>17850</v>
      </c>
      <c r="K4509" s="53"/>
    </row>
    <row r="4510" spans="1:11" ht="31.2">
      <c r="A4510" s="53">
        <v>2976</v>
      </c>
      <c r="B4510" s="53">
        <v>1715</v>
      </c>
      <c r="C4510" s="38" t="s">
        <v>11850</v>
      </c>
      <c r="D4510" s="38" t="s">
        <v>162</v>
      </c>
      <c r="E4510" s="38" t="s">
        <v>10515</v>
      </c>
      <c r="F4510" s="38" t="s">
        <v>11873</v>
      </c>
      <c r="G4510" s="221" t="s">
        <v>10516</v>
      </c>
      <c r="H4510" s="38" t="s">
        <v>15082</v>
      </c>
      <c r="I4510" s="221">
        <v>5.8338999999999999</v>
      </c>
      <c r="J4510" s="212" t="s">
        <v>17850</v>
      </c>
      <c r="K4510" s="53"/>
    </row>
    <row r="4511" spans="1:11" ht="31.2">
      <c r="A4511" s="53">
        <v>2977</v>
      </c>
      <c r="B4511" s="53">
        <v>1716</v>
      </c>
      <c r="C4511" s="38" t="s">
        <v>11853</v>
      </c>
      <c r="D4511" s="38" t="s">
        <v>192</v>
      </c>
      <c r="E4511" s="38" t="s">
        <v>10515</v>
      </c>
      <c r="F4511" s="38" t="s">
        <v>13257</v>
      </c>
      <c r="G4511" s="221" t="s">
        <v>10516</v>
      </c>
      <c r="H4511" s="38" t="s">
        <v>15083</v>
      </c>
      <c r="I4511" s="221">
        <v>3.5505</v>
      </c>
      <c r="J4511" s="212" t="s">
        <v>17850</v>
      </c>
      <c r="K4511" s="53"/>
    </row>
    <row r="4512" spans="1:11" ht="31.2">
      <c r="A4512" s="53">
        <v>2978</v>
      </c>
      <c r="B4512" s="53">
        <v>1717</v>
      </c>
      <c r="C4512" s="38" t="s">
        <v>11853</v>
      </c>
      <c r="D4512" s="38" t="s">
        <v>194</v>
      </c>
      <c r="E4512" s="38" t="s">
        <v>10515</v>
      </c>
      <c r="F4512" s="38" t="s">
        <v>13257</v>
      </c>
      <c r="G4512" s="221" t="s">
        <v>10516</v>
      </c>
      <c r="H4512" s="38" t="s">
        <v>15084</v>
      </c>
      <c r="I4512" s="221">
        <v>2.8003</v>
      </c>
      <c r="J4512" s="212" t="s">
        <v>17850</v>
      </c>
      <c r="K4512" s="53"/>
    </row>
    <row r="4513" spans="1:11" ht="31.2">
      <c r="A4513" s="53">
        <v>2979</v>
      </c>
      <c r="B4513" s="53">
        <v>1718</v>
      </c>
      <c r="C4513" s="38" t="s">
        <v>11853</v>
      </c>
      <c r="D4513" s="38" t="s">
        <v>192</v>
      </c>
      <c r="E4513" s="38" t="s">
        <v>10515</v>
      </c>
      <c r="F4513" s="38" t="s">
        <v>13256</v>
      </c>
      <c r="G4513" s="221" t="s">
        <v>10516</v>
      </c>
      <c r="H4513" s="38" t="s">
        <v>15085</v>
      </c>
      <c r="I4513" s="221">
        <v>4.6623000000000001</v>
      </c>
      <c r="J4513" s="212" t="s">
        <v>17850</v>
      </c>
      <c r="K4513" s="53"/>
    </row>
    <row r="4514" spans="1:11" ht="31.2">
      <c r="A4514" s="53">
        <v>2980</v>
      </c>
      <c r="B4514" s="53">
        <v>1719</v>
      </c>
      <c r="C4514" s="38" t="s">
        <v>11853</v>
      </c>
      <c r="D4514" s="38" t="s">
        <v>192</v>
      </c>
      <c r="E4514" s="38" t="s">
        <v>10515</v>
      </c>
      <c r="F4514" s="38" t="s">
        <v>13255</v>
      </c>
      <c r="G4514" s="221" t="s">
        <v>10516</v>
      </c>
      <c r="H4514" s="38" t="s">
        <v>15086</v>
      </c>
      <c r="I4514" s="221">
        <v>6.48</v>
      </c>
      <c r="J4514" s="212" t="s">
        <v>17850</v>
      </c>
      <c r="K4514" s="53"/>
    </row>
    <row r="4515" spans="1:11" ht="31.2">
      <c r="A4515" s="53">
        <v>2981</v>
      </c>
      <c r="B4515" s="53">
        <v>1720</v>
      </c>
      <c r="C4515" s="38" t="s">
        <v>11853</v>
      </c>
      <c r="D4515" s="38" t="s">
        <v>192</v>
      </c>
      <c r="E4515" s="38" t="s">
        <v>10515</v>
      </c>
      <c r="F4515" s="38" t="s">
        <v>13257</v>
      </c>
      <c r="G4515" s="221" t="s">
        <v>10516</v>
      </c>
      <c r="H4515" s="38" t="s">
        <v>15087</v>
      </c>
      <c r="I4515" s="221">
        <v>6.2153999999999998</v>
      </c>
      <c r="J4515" s="212" t="s">
        <v>17850</v>
      </c>
      <c r="K4515" s="53"/>
    </row>
    <row r="4516" spans="1:11" ht="31.2">
      <c r="A4516" s="53">
        <v>2982</v>
      </c>
      <c r="B4516" s="53">
        <v>1721</v>
      </c>
      <c r="C4516" s="38" t="s">
        <v>11853</v>
      </c>
      <c r="D4516" s="38" t="s">
        <v>192</v>
      </c>
      <c r="E4516" s="38" t="s">
        <v>10515</v>
      </c>
      <c r="F4516" s="38" t="s">
        <v>13255</v>
      </c>
      <c r="G4516" s="221" t="s">
        <v>10516</v>
      </c>
      <c r="H4516" s="38" t="s">
        <v>15088</v>
      </c>
      <c r="I4516" s="221">
        <v>5.81</v>
      </c>
      <c r="J4516" s="212" t="s">
        <v>17850</v>
      </c>
      <c r="K4516" s="53"/>
    </row>
    <row r="4517" spans="1:11" ht="31.2">
      <c r="A4517" s="53">
        <v>2983</v>
      </c>
      <c r="B4517" s="53">
        <v>1722</v>
      </c>
      <c r="C4517" s="38" t="s">
        <v>11853</v>
      </c>
      <c r="D4517" s="38" t="s">
        <v>192</v>
      </c>
      <c r="E4517" s="38" t="s">
        <v>10515</v>
      </c>
      <c r="F4517" s="38" t="s">
        <v>13257</v>
      </c>
      <c r="G4517" s="221" t="s">
        <v>10516</v>
      </c>
      <c r="H4517" s="38" t="s">
        <v>15089</v>
      </c>
      <c r="I4517" s="221">
        <v>5.1414999999999997</v>
      </c>
      <c r="J4517" s="212" t="s">
        <v>17850</v>
      </c>
      <c r="K4517" s="53"/>
    </row>
    <row r="4518" spans="1:11" ht="31.2">
      <c r="A4518" s="53">
        <v>2984</v>
      </c>
      <c r="B4518" s="53">
        <v>1723</v>
      </c>
      <c r="C4518" s="38" t="s">
        <v>11850</v>
      </c>
      <c r="D4518" s="38" t="s">
        <v>162</v>
      </c>
      <c r="E4518" s="38" t="s">
        <v>10515</v>
      </c>
      <c r="F4518" s="38" t="s">
        <v>11873</v>
      </c>
      <c r="G4518" s="221" t="s">
        <v>10516</v>
      </c>
      <c r="H4518" s="38" t="s">
        <v>15090</v>
      </c>
      <c r="I4518" s="221">
        <v>0.80210000000000004</v>
      </c>
      <c r="J4518" s="212" t="s">
        <v>17850</v>
      </c>
      <c r="K4518" s="53"/>
    </row>
    <row r="4519" spans="1:11" ht="31.2">
      <c r="A4519" s="53">
        <v>2985</v>
      </c>
      <c r="B4519" s="53">
        <v>1724</v>
      </c>
      <c r="C4519" s="38" t="s">
        <v>11850</v>
      </c>
      <c r="D4519" s="38" t="s">
        <v>162</v>
      </c>
      <c r="E4519" s="38" t="s">
        <v>10515</v>
      </c>
      <c r="F4519" s="38" t="s">
        <v>11873</v>
      </c>
      <c r="G4519" s="221" t="s">
        <v>10516</v>
      </c>
      <c r="H4519" s="38" t="s">
        <v>15091</v>
      </c>
      <c r="I4519" s="221">
        <v>0.79</v>
      </c>
      <c r="J4519" s="212" t="s">
        <v>17850</v>
      </c>
      <c r="K4519" s="53"/>
    </row>
    <row r="4520" spans="1:11" ht="31.2">
      <c r="A4520" s="53">
        <v>2986</v>
      </c>
      <c r="B4520" s="53">
        <v>1725</v>
      </c>
      <c r="C4520" s="38" t="s">
        <v>11853</v>
      </c>
      <c r="D4520" s="38" t="s">
        <v>192</v>
      </c>
      <c r="E4520" s="38" t="s">
        <v>10515</v>
      </c>
      <c r="F4520" s="38" t="s">
        <v>13257</v>
      </c>
      <c r="G4520" s="221" t="s">
        <v>10516</v>
      </c>
      <c r="H4520" s="38" t="s">
        <v>15092</v>
      </c>
      <c r="I4520" s="221">
        <v>4.8650000000000002</v>
      </c>
      <c r="J4520" s="212" t="s">
        <v>17850</v>
      </c>
      <c r="K4520" s="53"/>
    </row>
    <row r="4521" spans="1:11" ht="31.2">
      <c r="A4521" s="53">
        <v>2987</v>
      </c>
      <c r="B4521" s="53">
        <v>1726</v>
      </c>
      <c r="C4521" s="38" t="s">
        <v>11853</v>
      </c>
      <c r="D4521" s="38" t="s">
        <v>192</v>
      </c>
      <c r="E4521" s="38" t="s">
        <v>10515</v>
      </c>
      <c r="F4521" s="38" t="s">
        <v>13257</v>
      </c>
      <c r="G4521" s="221" t="s">
        <v>10516</v>
      </c>
      <c r="H4521" s="38" t="s">
        <v>15094</v>
      </c>
      <c r="I4521" s="221">
        <v>3.1240999999999999</v>
      </c>
      <c r="J4521" s="212" t="s">
        <v>17850</v>
      </c>
      <c r="K4521" s="53"/>
    </row>
    <row r="4522" spans="1:11" ht="31.2">
      <c r="A4522" s="53">
        <v>2988</v>
      </c>
      <c r="B4522" s="53">
        <v>1727</v>
      </c>
      <c r="C4522" s="38" t="s">
        <v>11853</v>
      </c>
      <c r="D4522" s="38" t="s">
        <v>192</v>
      </c>
      <c r="E4522" s="38" t="s">
        <v>10518</v>
      </c>
      <c r="F4522" s="38" t="s">
        <v>13262</v>
      </c>
      <c r="G4522" s="221" t="s">
        <v>10516</v>
      </c>
      <c r="H4522" s="38" t="s">
        <v>15095</v>
      </c>
      <c r="I4522" s="221">
        <v>1.8196000000000001</v>
      </c>
      <c r="J4522" s="212" t="s">
        <v>17850</v>
      </c>
      <c r="K4522" s="53"/>
    </row>
    <row r="4523" spans="1:11" ht="31.2">
      <c r="A4523" s="53">
        <v>2989</v>
      </c>
      <c r="B4523" s="53">
        <v>1728</v>
      </c>
      <c r="C4523" s="38" t="s">
        <v>11853</v>
      </c>
      <c r="D4523" s="38" t="s">
        <v>192</v>
      </c>
      <c r="E4523" s="38" t="s">
        <v>10515</v>
      </c>
      <c r="F4523" s="38" t="s">
        <v>13257</v>
      </c>
      <c r="G4523" s="221" t="s">
        <v>10516</v>
      </c>
      <c r="H4523" s="38" t="s">
        <v>15096</v>
      </c>
      <c r="I4523" s="221">
        <v>6.2161</v>
      </c>
      <c r="J4523" s="212" t="s">
        <v>17850</v>
      </c>
      <c r="K4523" s="53"/>
    </row>
    <row r="4524" spans="1:11" ht="31.2">
      <c r="A4524" s="53">
        <v>2990</v>
      </c>
      <c r="B4524" s="53">
        <v>1729</v>
      </c>
      <c r="C4524" s="38" t="s">
        <v>11853</v>
      </c>
      <c r="D4524" s="38" t="s">
        <v>192</v>
      </c>
      <c r="E4524" s="38" t="s">
        <v>10515</v>
      </c>
      <c r="F4524" s="38" t="s">
        <v>13256</v>
      </c>
      <c r="G4524" s="221" t="s">
        <v>10516</v>
      </c>
      <c r="H4524" s="38" t="s">
        <v>15097</v>
      </c>
      <c r="I4524" s="221">
        <v>5.2539999999999996</v>
      </c>
      <c r="J4524" s="212" t="s">
        <v>17850</v>
      </c>
      <c r="K4524" s="53"/>
    </row>
    <row r="4525" spans="1:11" ht="31.2">
      <c r="A4525" s="53">
        <v>2991</v>
      </c>
      <c r="B4525" s="53">
        <v>1730</v>
      </c>
      <c r="C4525" s="38" t="s">
        <v>11853</v>
      </c>
      <c r="D4525" s="38" t="s">
        <v>192</v>
      </c>
      <c r="E4525" s="38" t="s">
        <v>10515</v>
      </c>
      <c r="F4525" s="38" t="s">
        <v>13257</v>
      </c>
      <c r="G4525" s="221" t="s">
        <v>10516</v>
      </c>
      <c r="H4525" s="38" t="s">
        <v>15098</v>
      </c>
      <c r="I4525" s="221">
        <v>1.4677</v>
      </c>
      <c r="J4525" s="212" t="s">
        <v>17850</v>
      </c>
      <c r="K4525" s="53"/>
    </row>
    <row r="4526" spans="1:11" ht="46.8">
      <c r="A4526" s="53">
        <v>2992</v>
      </c>
      <c r="B4526" s="53">
        <v>1731</v>
      </c>
      <c r="C4526" s="38" t="s">
        <v>11853</v>
      </c>
      <c r="D4526" s="38" t="s">
        <v>188</v>
      </c>
      <c r="E4526" s="38" t="s">
        <v>10515</v>
      </c>
      <c r="F4526" s="38" t="s">
        <v>13259</v>
      </c>
      <c r="G4526" s="221" t="s">
        <v>10516</v>
      </c>
      <c r="H4526" s="38" t="s">
        <v>15099</v>
      </c>
      <c r="I4526" s="221">
        <v>5.8505000000000003</v>
      </c>
      <c r="J4526" s="212" t="s">
        <v>17850</v>
      </c>
      <c r="K4526" s="53"/>
    </row>
    <row r="4527" spans="1:11" ht="31.2">
      <c r="A4527" s="53">
        <v>2993</v>
      </c>
      <c r="B4527" s="53">
        <v>1732</v>
      </c>
      <c r="C4527" s="38" t="s">
        <v>11853</v>
      </c>
      <c r="D4527" s="38" t="s">
        <v>192</v>
      </c>
      <c r="E4527" s="38" t="s">
        <v>10515</v>
      </c>
      <c r="F4527" s="38" t="s">
        <v>13257</v>
      </c>
      <c r="G4527" s="221" t="s">
        <v>10516</v>
      </c>
      <c r="H4527" s="38" t="s">
        <v>15100</v>
      </c>
      <c r="I4527" s="221">
        <v>3.7462</v>
      </c>
      <c r="J4527" s="212" t="s">
        <v>17850</v>
      </c>
      <c r="K4527" s="53"/>
    </row>
    <row r="4528" spans="1:11" ht="31.2">
      <c r="A4528" s="53">
        <v>2994</v>
      </c>
      <c r="B4528" s="53">
        <v>1733</v>
      </c>
      <c r="C4528" s="38" t="s">
        <v>11850</v>
      </c>
      <c r="D4528" s="38" t="s">
        <v>162</v>
      </c>
      <c r="E4528" s="38" t="s">
        <v>10515</v>
      </c>
      <c r="F4528" s="38" t="s">
        <v>11873</v>
      </c>
      <c r="G4528" s="221" t="s">
        <v>10516</v>
      </c>
      <c r="H4528" s="38" t="s">
        <v>15101</v>
      </c>
      <c r="I4528" s="221">
        <v>0.79</v>
      </c>
      <c r="J4528" s="212" t="s">
        <v>17850</v>
      </c>
      <c r="K4528" s="53"/>
    </row>
    <row r="4529" spans="1:11" ht="31.2">
      <c r="A4529" s="53">
        <v>2995</v>
      </c>
      <c r="B4529" s="53">
        <v>1734</v>
      </c>
      <c r="C4529" s="38" t="s">
        <v>11853</v>
      </c>
      <c r="D4529" s="38" t="s">
        <v>192</v>
      </c>
      <c r="E4529" s="38" t="s">
        <v>10515</v>
      </c>
      <c r="F4529" s="38" t="s">
        <v>13257</v>
      </c>
      <c r="G4529" s="221" t="s">
        <v>10516</v>
      </c>
      <c r="H4529" s="38" t="s">
        <v>15102</v>
      </c>
      <c r="I4529" s="221">
        <v>6.0974000000000004</v>
      </c>
      <c r="J4529" s="212" t="s">
        <v>17850</v>
      </c>
      <c r="K4529" s="53"/>
    </row>
    <row r="4530" spans="1:11" ht="31.2">
      <c r="A4530" s="53">
        <v>2996</v>
      </c>
      <c r="B4530" s="53">
        <v>1735</v>
      </c>
      <c r="C4530" s="38" t="s">
        <v>11853</v>
      </c>
      <c r="D4530" s="38" t="s">
        <v>192</v>
      </c>
      <c r="E4530" s="38" t="s">
        <v>10515</v>
      </c>
      <c r="F4530" s="38" t="s">
        <v>13257</v>
      </c>
      <c r="G4530" s="221" t="s">
        <v>10516</v>
      </c>
      <c r="H4530" s="38" t="s">
        <v>15103</v>
      </c>
      <c r="I4530" s="221">
        <v>6.1227999999999998</v>
      </c>
      <c r="J4530" s="212" t="s">
        <v>17850</v>
      </c>
      <c r="K4530" s="53"/>
    </row>
    <row r="4531" spans="1:11" ht="31.2">
      <c r="A4531" s="53">
        <v>2997</v>
      </c>
      <c r="B4531" s="53">
        <v>1736</v>
      </c>
      <c r="C4531" s="38" t="s">
        <v>11853</v>
      </c>
      <c r="D4531" s="38" t="s">
        <v>192</v>
      </c>
      <c r="E4531" s="38" t="s">
        <v>10515</v>
      </c>
      <c r="F4531" s="38" t="s">
        <v>13257</v>
      </c>
      <c r="G4531" s="221" t="s">
        <v>10516</v>
      </c>
      <c r="H4531" s="38" t="s">
        <v>15104</v>
      </c>
      <c r="I4531" s="221">
        <v>2.8361000000000001</v>
      </c>
      <c r="J4531" s="212" t="s">
        <v>17850</v>
      </c>
      <c r="K4531" s="53"/>
    </row>
    <row r="4532" spans="1:11" ht="31.2">
      <c r="A4532" s="53">
        <v>2998</v>
      </c>
      <c r="B4532" s="53">
        <v>1737</v>
      </c>
      <c r="C4532" s="38" t="s">
        <v>11850</v>
      </c>
      <c r="D4532" s="38" t="s">
        <v>162</v>
      </c>
      <c r="E4532" s="38" t="s">
        <v>10515</v>
      </c>
      <c r="F4532" s="38" t="s">
        <v>11873</v>
      </c>
      <c r="G4532" s="221" t="s">
        <v>10516</v>
      </c>
      <c r="H4532" s="38" t="s">
        <v>15105</v>
      </c>
      <c r="I4532" s="221">
        <v>0.81510000000000005</v>
      </c>
      <c r="J4532" s="212" t="s">
        <v>17850</v>
      </c>
      <c r="K4532" s="53"/>
    </row>
    <row r="4533" spans="1:11" ht="31.2">
      <c r="A4533" s="53">
        <v>2999</v>
      </c>
      <c r="B4533" s="53">
        <v>1738</v>
      </c>
      <c r="C4533" s="38" t="s">
        <v>11853</v>
      </c>
      <c r="D4533" s="38" t="s">
        <v>192</v>
      </c>
      <c r="E4533" s="38" t="s">
        <v>10515</v>
      </c>
      <c r="F4533" s="38" t="s">
        <v>13255</v>
      </c>
      <c r="G4533" s="221" t="s">
        <v>10516</v>
      </c>
      <c r="H4533" s="38" t="s">
        <v>15106</v>
      </c>
      <c r="I4533" s="221">
        <v>5.82</v>
      </c>
      <c r="J4533" s="212" t="s">
        <v>17850</v>
      </c>
      <c r="K4533" s="53"/>
    </row>
    <row r="4534" spans="1:11" ht="31.2">
      <c r="A4534" s="53">
        <v>3000</v>
      </c>
      <c r="B4534" s="53">
        <v>1739</v>
      </c>
      <c r="C4534" s="38" t="s">
        <v>11853</v>
      </c>
      <c r="D4534" s="38" t="s">
        <v>192</v>
      </c>
      <c r="E4534" s="38" t="s">
        <v>10515</v>
      </c>
      <c r="F4534" s="38" t="s">
        <v>13256</v>
      </c>
      <c r="G4534" s="221" t="s">
        <v>10516</v>
      </c>
      <c r="H4534" s="38" t="s">
        <v>15107</v>
      </c>
      <c r="I4534" s="221">
        <v>4.7386999999999997</v>
      </c>
      <c r="J4534" s="212" t="s">
        <v>17850</v>
      </c>
      <c r="K4534" s="53"/>
    </row>
    <row r="4535" spans="1:11" ht="31.2">
      <c r="A4535" s="53">
        <v>3001</v>
      </c>
      <c r="B4535" s="53">
        <v>1740</v>
      </c>
      <c r="C4535" s="38" t="s">
        <v>11853</v>
      </c>
      <c r="D4535" s="38" t="s">
        <v>192</v>
      </c>
      <c r="E4535" s="38" t="s">
        <v>10515</v>
      </c>
      <c r="F4535" s="38" t="s">
        <v>13257</v>
      </c>
      <c r="G4535" s="221" t="s">
        <v>10516</v>
      </c>
      <c r="H4535" s="38" t="s">
        <v>15108</v>
      </c>
      <c r="I4535" s="221">
        <v>3.5558999999999998</v>
      </c>
      <c r="J4535" s="212" t="s">
        <v>17850</v>
      </c>
      <c r="K4535" s="53"/>
    </row>
    <row r="4536" spans="1:11" ht="31.2">
      <c r="A4536" s="53">
        <v>3002</v>
      </c>
      <c r="B4536" s="53">
        <v>1741</v>
      </c>
      <c r="C4536" s="38" t="s">
        <v>11853</v>
      </c>
      <c r="D4536" s="38" t="s">
        <v>192</v>
      </c>
      <c r="E4536" s="38" t="s">
        <v>10515</v>
      </c>
      <c r="F4536" s="38" t="s">
        <v>13257</v>
      </c>
      <c r="G4536" s="221" t="s">
        <v>10516</v>
      </c>
      <c r="H4536" s="38" t="s">
        <v>15109</v>
      </c>
      <c r="I4536" s="221">
        <v>5.9821</v>
      </c>
      <c r="J4536" s="212" t="s">
        <v>17850</v>
      </c>
      <c r="K4536" s="53"/>
    </row>
    <row r="4537" spans="1:11" ht="31.2">
      <c r="A4537" s="53">
        <v>3003</v>
      </c>
      <c r="B4537" s="53">
        <v>1742</v>
      </c>
      <c r="C4537" s="38" t="s">
        <v>11850</v>
      </c>
      <c r="D4537" s="38" t="s">
        <v>162</v>
      </c>
      <c r="E4537" s="38" t="s">
        <v>10515</v>
      </c>
      <c r="F4537" s="38" t="s">
        <v>11873</v>
      </c>
      <c r="G4537" s="221" t="s">
        <v>10516</v>
      </c>
      <c r="H4537" s="38" t="s">
        <v>15110</v>
      </c>
      <c r="I4537" s="221">
        <v>0.79</v>
      </c>
      <c r="J4537" s="212" t="s">
        <v>17850</v>
      </c>
      <c r="K4537" s="53"/>
    </row>
    <row r="4538" spans="1:11" ht="31.2">
      <c r="A4538" s="53">
        <v>3004</v>
      </c>
      <c r="B4538" s="53">
        <v>1743</v>
      </c>
      <c r="C4538" s="38" t="s">
        <v>11853</v>
      </c>
      <c r="D4538" s="38" t="s">
        <v>192</v>
      </c>
      <c r="E4538" s="38" t="s">
        <v>10515</v>
      </c>
      <c r="F4538" s="38" t="s">
        <v>13255</v>
      </c>
      <c r="G4538" s="221" t="s">
        <v>10516</v>
      </c>
      <c r="H4538" s="38" t="s">
        <v>15111</v>
      </c>
      <c r="I4538" s="221">
        <v>5.5597000000000003</v>
      </c>
      <c r="J4538" s="212" t="s">
        <v>17850</v>
      </c>
      <c r="K4538" s="53"/>
    </row>
    <row r="4539" spans="1:11" ht="31.2">
      <c r="A4539" s="53">
        <v>3005</v>
      </c>
      <c r="B4539" s="53">
        <v>1744</v>
      </c>
      <c r="C4539" s="38" t="s">
        <v>11850</v>
      </c>
      <c r="D4539" s="38" t="s">
        <v>162</v>
      </c>
      <c r="E4539" s="38" t="s">
        <v>10515</v>
      </c>
      <c r="F4539" s="38" t="s">
        <v>11873</v>
      </c>
      <c r="G4539" s="221" t="s">
        <v>10516</v>
      </c>
      <c r="H4539" s="38" t="s">
        <v>15112</v>
      </c>
      <c r="I4539" s="221">
        <v>0.79</v>
      </c>
      <c r="J4539" s="212" t="s">
        <v>17850</v>
      </c>
      <c r="K4539" s="53"/>
    </row>
    <row r="4540" spans="1:11" ht="31.2">
      <c r="A4540" s="53">
        <v>3006</v>
      </c>
      <c r="B4540" s="53">
        <v>1745</v>
      </c>
      <c r="C4540" s="38" t="s">
        <v>11853</v>
      </c>
      <c r="D4540" s="38" t="s">
        <v>192</v>
      </c>
      <c r="E4540" s="38" t="s">
        <v>10515</v>
      </c>
      <c r="F4540" s="38" t="s">
        <v>13257</v>
      </c>
      <c r="G4540" s="221" t="s">
        <v>10516</v>
      </c>
      <c r="H4540" s="38" t="s">
        <v>15113</v>
      </c>
      <c r="I4540" s="221">
        <v>3.3969999999999998</v>
      </c>
      <c r="J4540" s="212" t="s">
        <v>17850</v>
      </c>
      <c r="K4540" s="53"/>
    </row>
    <row r="4541" spans="1:11" ht="31.2">
      <c r="A4541" s="53">
        <v>3007</v>
      </c>
      <c r="B4541" s="53">
        <v>1746</v>
      </c>
      <c r="C4541" s="38" t="s">
        <v>11853</v>
      </c>
      <c r="D4541" s="38" t="s">
        <v>192</v>
      </c>
      <c r="E4541" s="38" t="s">
        <v>11201</v>
      </c>
      <c r="F4541" s="38" t="s">
        <v>13257</v>
      </c>
      <c r="G4541" s="221" t="s">
        <v>10516</v>
      </c>
      <c r="H4541" s="38" t="s">
        <v>15114</v>
      </c>
      <c r="I4541" s="221">
        <v>5.8116000000000003</v>
      </c>
      <c r="J4541" s="212" t="s">
        <v>17850</v>
      </c>
      <c r="K4541" s="53"/>
    </row>
    <row r="4542" spans="1:11" ht="31.2">
      <c r="A4542" s="53">
        <v>3008</v>
      </c>
      <c r="B4542" s="53">
        <v>1747</v>
      </c>
      <c r="C4542" s="38" t="s">
        <v>11853</v>
      </c>
      <c r="D4542" s="38" t="s">
        <v>192</v>
      </c>
      <c r="E4542" s="38" t="s">
        <v>10515</v>
      </c>
      <c r="F4542" s="38" t="s">
        <v>13257</v>
      </c>
      <c r="G4542" s="221" t="s">
        <v>10516</v>
      </c>
      <c r="H4542" s="38" t="s">
        <v>15115</v>
      </c>
      <c r="I4542" s="221">
        <v>6.0838999999999999</v>
      </c>
      <c r="J4542" s="212" t="s">
        <v>17850</v>
      </c>
      <c r="K4542" s="53"/>
    </row>
    <row r="4543" spans="1:11" ht="31.2">
      <c r="A4543" s="53">
        <v>3009</v>
      </c>
      <c r="B4543" s="53">
        <v>1748</v>
      </c>
      <c r="C4543" s="38" t="s">
        <v>11853</v>
      </c>
      <c r="D4543" s="38" t="s">
        <v>192</v>
      </c>
      <c r="E4543" s="38" t="s">
        <v>10515</v>
      </c>
      <c r="F4543" s="38" t="s">
        <v>13257</v>
      </c>
      <c r="G4543" s="221" t="s">
        <v>10516</v>
      </c>
      <c r="H4543" s="38" t="s">
        <v>15116</v>
      </c>
      <c r="I4543" s="221">
        <v>6.2133000000000003</v>
      </c>
      <c r="J4543" s="212" t="s">
        <v>17850</v>
      </c>
      <c r="K4543" s="53"/>
    </row>
    <row r="4544" spans="1:11" ht="31.2">
      <c r="A4544" s="53">
        <v>3010</v>
      </c>
      <c r="B4544" s="53">
        <v>1749</v>
      </c>
      <c r="C4544" s="38" t="s">
        <v>11853</v>
      </c>
      <c r="D4544" s="38" t="s">
        <v>192</v>
      </c>
      <c r="E4544" s="38" t="s">
        <v>10515</v>
      </c>
      <c r="F4544" s="38" t="s">
        <v>13257</v>
      </c>
      <c r="G4544" s="221" t="s">
        <v>10516</v>
      </c>
      <c r="H4544" s="38" t="s">
        <v>15117</v>
      </c>
      <c r="I4544" s="221">
        <v>6.6505999999999998</v>
      </c>
      <c r="J4544" s="212" t="s">
        <v>17850</v>
      </c>
      <c r="K4544" s="53"/>
    </row>
    <row r="4545" spans="1:11" ht="46.8">
      <c r="A4545" s="53">
        <v>3011</v>
      </c>
      <c r="B4545" s="53">
        <v>1750</v>
      </c>
      <c r="C4545" s="38" t="s">
        <v>11853</v>
      </c>
      <c r="D4545" s="38" t="s">
        <v>191</v>
      </c>
      <c r="E4545" s="38" t="s">
        <v>10515</v>
      </c>
      <c r="F4545" s="38" t="s">
        <v>13261</v>
      </c>
      <c r="G4545" s="221" t="s">
        <v>10516</v>
      </c>
      <c r="H4545" s="38" t="s">
        <v>15118</v>
      </c>
      <c r="I4545" s="221">
        <v>58.7104</v>
      </c>
      <c r="J4545" s="212" t="s">
        <v>17850</v>
      </c>
      <c r="K4545" s="53"/>
    </row>
    <row r="4546" spans="1:11" ht="31.2">
      <c r="A4546" s="53">
        <v>3012</v>
      </c>
      <c r="B4546" s="53">
        <v>1751</v>
      </c>
      <c r="C4546" s="38" t="s">
        <v>11853</v>
      </c>
      <c r="D4546" s="38" t="s">
        <v>192</v>
      </c>
      <c r="E4546" s="38" t="s">
        <v>10515</v>
      </c>
      <c r="F4546" s="38" t="s">
        <v>13255</v>
      </c>
      <c r="G4546" s="221" t="s">
        <v>10516</v>
      </c>
      <c r="H4546" s="38" t="s">
        <v>15119</v>
      </c>
      <c r="I4546" s="221">
        <v>6.2678000000000003</v>
      </c>
      <c r="J4546" s="212" t="s">
        <v>17850</v>
      </c>
      <c r="K4546" s="53"/>
    </row>
    <row r="4547" spans="1:11" ht="31.2">
      <c r="A4547" s="53">
        <v>3013</v>
      </c>
      <c r="B4547" s="53">
        <v>1752</v>
      </c>
      <c r="C4547" s="38" t="s">
        <v>11853</v>
      </c>
      <c r="D4547" s="38" t="s">
        <v>192</v>
      </c>
      <c r="E4547" s="38" t="s">
        <v>10515</v>
      </c>
      <c r="F4547" s="38" t="s">
        <v>13257</v>
      </c>
      <c r="G4547" s="221" t="s">
        <v>10516</v>
      </c>
      <c r="H4547" s="38" t="s">
        <v>15120</v>
      </c>
      <c r="I4547" s="221">
        <v>1.8657999999999999</v>
      </c>
      <c r="J4547" s="212" t="s">
        <v>17850</v>
      </c>
      <c r="K4547" s="53"/>
    </row>
    <row r="4548" spans="1:11" ht="31.2">
      <c r="A4548" s="53">
        <v>3014</v>
      </c>
      <c r="B4548" s="53">
        <v>1753</v>
      </c>
      <c r="C4548" s="38" t="s">
        <v>11853</v>
      </c>
      <c r="D4548" s="38" t="s">
        <v>192</v>
      </c>
      <c r="E4548" s="38" t="s">
        <v>10515</v>
      </c>
      <c r="F4548" s="38" t="s">
        <v>13255</v>
      </c>
      <c r="G4548" s="221" t="s">
        <v>10516</v>
      </c>
      <c r="H4548" s="38" t="s">
        <v>15121</v>
      </c>
      <c r="I4548" s="221">
        <v>5.56</v>
      </c>
      <c r="J4548" s="212" t="s">
        <v>17850</v>
      </c>
      <c r="K4548" s="53"/>
    </row>
    <row r="4549" spans="1:11" ht="31.2">
      <c r="A4549" s="53">
        <v>3015</v>
      </c>
      <c r="B4549" s="53">
        <v>1754</v>
      </c>
      <c r="C4549" s="38" t="s">
        <v>11853</v>
      </c>
      <c r="D4549" s="38" t="s">
        <v>192</v>
      </c>
      <c r="E4549" s="38" t="s">
        <v>10515</v>
      </c>
      <c r="F4549" s="38" t="s">
        <v>13255</v>
      </c>
      <c r="G4549" s="221" t="s">
        <v>10516</v>
      </c>
      <c r="H4549" s="38" t="s">
        <v>15122</v>
      </c>
      <c r="I4549" s="221">
        <v>5.56</v>
      </c>
      <c r="J4549" s="212" t="s">
        <v>17850</v>
      </c>
      <c r="K4549" s="53"/>
    </row>
    <row r="4550" spans="1:11" ht="31.2">
      <c r="A4550" s="53">
        <v>3016</v>
      </c>
      <c r="B4550" s="53">
        <v>1755</v>
      </c>
      <c r="C4550" s="38" t="s">
        <v>11853</v>
      </c>
      <c r="D4550" s="38" t="s">
        <v>192</v>
      </c>
      <c r="E4550" s="38" t="s">
        <v>10515</v>
      </c>
      <c r="F4550" s="38" t="s">
        <v>13256</v>
      </c>
      <c r="G4550" s="221" t="s">
        <v>10516</v>
      </c>
      <c r="H4550" s="38" t="s">
        <v>15123</v>
      </c>
      <c r="I4550" s="221">
        <v>4.6155999999999997</v>
      </c>
      <c r="J4550" s="212" t="s">
        <v>17850</v>
      </c>
      <c r="K4550" s="53"/>
    </row>
    <row r="4551" spans="1:11" ht="31.2">
      <c r="A4551" s="53">
        <v>3017</v>
      </c>
      <c r="B4551" s="53">
        <v>1756</v>
      </c>
      <c r="C4551" s="38" t="s">
        <v>11853</v>
      </c>
      <c r="D4551" s="38" t="s">
        <v>192</v>
      </c>
      <c r="E4551" s="38" t="s">
        <v>11200</v>
      </c>
      <c r="F4551" s="38" t="s">
        <v>13262</v>
      </c>
      <c r="G4551" s="221" t="s">
        <v>10516</v>
      </c>
      <c r="H4551" s="38" t="s">
        <v>15124</v>
      </c>
      <c r="I4551" s="221">
        <v>4.5678999999999998</v>
      </c>
      <c r="J4551" s="212" t="s">
        <v>17850</v>
      </c>
      <c r="K4551" s="53"/>
    </row>
    <row r="4552" spans="1:11" ht="31.2">
      <c r="A4552" s="53">
        <v>3018</v>
      </c>
      <c r="B4552" s="53">
        <v>1757</v>
      </c>
      <c r="C4552" s="38" t="s">
        <v>11853</v>
      </c>
      <c r="D4552" s="38" t="s">
        <v>192</v>
      </c>
      <c r="E4552" s="38" t="s">
        <v>13244</v>
      </c>
      <c r="F4552" s="38" t="s">
        <v>13255</v>
      </c>
      <c r="G4552" s="221" t="s">
        <v>10516</v>
      </c>
      <c r="H4552" s="38" t="s">
        <v>15125</v>
      </c>
      <c r="I4552" s="221">
        <v>0.73170000000000002</v>
      </c>
      <c r="J4552" s="212" t="s">
        <v>17850</v>
      </c>
      <c r="K4552" s="53"/>
    </row>
    <row r="4553" spans="1:11" ht="31.2">
      <c r="A4553" s="53">
        <v>3019</v>
      </c>
      <c r="B4553" s="53">
        <v>1758</v>
      </c>
      <c r="C4553" s="38" t="s">
        <v>11850</v>
      </c>
      <c r="D4553" s="38" t="s">
        <v>162</v>
      </c>
      <c r="E4553" s="38" t="s">
        <v>10518</v>
      </c>
      <c r="F4553" s="38" t="s">
        <v>11873</v>
      </c>
      <c r="G4553" s="221" t="s">
        <v>10516</v>
      </c>
      <c r="H4553" s="38" t="s">
        <v>15126</v>
      </c>
      <c r="I4553" s="221">
        <v>2</v>
      </c>
      <c r="J4553" s="212" t="s">
        <v>17850</v>
      </c>
      <c r="K4553" s="53"/>
    </row>
    <row r="4554" spans="1:11" ht="46.8">
      <c r="A4554" s="53">
        <v>3020</v>
      </c>
      <c r="B4554" s="53">
        <v>1759</v>
      </c>
      <c r="C4554" s="38" t="s">
        <v>11853</v>
      </c>
      <c r="D4554" s="38" t="s">
        <v>191</v>
      </c>
      <c r="E4554" s="38" t="s">
        <v>10515</v>
      </c>
      <c r="F4554" s="38" t="s">
        <v>13261</v>
      </c>
      <c r="G4554" s="221" t="s">
        <v>10516</v>
      </c>
      <c r="H4554" s="38" t="s">
        <v>15127</v>
      </c>
      <c r="I4554" s="221">
        <v>165.0505</v>
      </c>
      <c r="J4554" s="212" t="s">
        <v>17850</v>
      </c>
      <c r="K4554" s="53"/>
    </row>
    <row r="4555" spans="1:11" ht="31.2">
      <c r="A4555" s="53">
        <v>3021</v>
      </c>
      <c r="B4555" s="53">
        <v>1760</v>
      </c>
      <c r="C4555" s="38" t="s">
        <v>11853</v>
      </c>
      <c r="D4555" s="38" t="s">
        <v>192</v>
      </c>
      <c r="E4555" s="38" t="s">
        <v>10515</v>
      </c>
      <c r="F4555" s="38" t="s">
        <v>13257</v>
      </c>
      <c r="G4555" s="221" t="s">
        <v>10516</v>
      </c>
      <c r="H4555" s="38" t="s">
        <v>15128</v>
      </c>
      <c r="I4555" s="221">
        <v>7.8630000000000004</v>
      </c>
      <c r="J4555" s="212" t="s">
        <v>17850</v>
      </c>
      <c r="K4555" s="53"/>
    </row>
    <row r="4556" spans="1:11" ht="31.2">
      <c r="A4556" s="53">
        <v>3022</v>
      </c>
      <c r="B4556" s="53">
        <v>1761</v>
      </c>
      <c r="C4556" s="38" t="s">
        <v>11853</v>
      </c>
      <c r="D4556" s="38" t="s">
        <v>192</v>
      </c>
      <c r="E4556" s="38" t="s">
        <v>10515</v>
      </c>
      <c r="F4556" s="38" t="s">
        <v>13255</v>
      </c>
      <c r="G4556" s="221" t="s">
        <v>10516</v>
      </c>
      <c r="H4556" s="38" t="s">
        <v>15129</v>
      </c>
      <c r="I4556" s="221">
        <v>5.62</v>
      </c>
      <c r="J4556" s="212" t="s">
        <v>17850</v>
      </c>
      <c r="K4556" s="53"/>
    </row>
    <row r="4557" spans="1:11" ht="31.2">
      <c r="A4557" s="53">
        <v>3023</v>
      </c>
      <c r="B4557" s="53">
        <v>1762</v>
      </c>
      <c r="C4557" s="38" t="s">
        <v>11853</v>
      </c>
      <c r="D4557" s="38" t="s">
        <v>192</v>
      </c>
      <c r="E4557" s="38" t="s">
        <v>10515</v>
      </c>
      <c r="F4557" s="38" t="s">
        <v>13257</v>
      </c>
      <c r="G4557" s="221" t="s">
        <v>10516</v>
      </c>
      <c r="H4557" s="38" t="s">
        <v>15130</v>
      </c>
      <c r="I4557" s="221">
        <v>4.6418999999999997</v>
      </c>
      <c r="J4557" s="212" t="s">
        <v>17850</v>
      </c>
      <c r="K4557" s="53"/>
    </row>
    <row r="4558" spans="1:11" ht="31.2">
      <c r="A4558" s="53">
        <v>3024</v>
      </c>
      <c r="B4558" s="53">
        <v>1763</v>
      </c>
      <c r="C4558" s="38" t="s">
        <v>11853</v>
      </c>
      <c r="D4558" s="38" t="s">
        <v>192</v>
      </c>
      <c r="E4558" s="38" t="s">
        <v>10515</v>
      </c>
      <c r="F4558" s="38" t="s">
        <v>13255</v>
      </c>
      <c r="G4558" s="221" t="s">
        <v>10516</v>
      </c>
      <c r="H4558" s="38" t="s">
        <v>15131</v>
      </c>
      <c r="I4558" s="221">
        <v>5.56</v>
      </c>
      <c r="J4558" s="212" t="s">
        <v>17850</v>
      </c>
      <c r="K4558" s="53"/>
    </row>
    <row r="4559" spans="1:11" ht="46.8">
      <c r="A4559" s="53">
        <v>3025</v>
      </c>
      <c r="B4559" s="53">
        <v>1764</v>
      </c>
      <c r="C4559" s="38" t="s">
        <v>11853</v>
      </c>
      <c r="D4559" s="38" t="s">
        <v>188</v>
      </c>
      <c r="E4559" s="38" t="s">
        <v>10515</v>
      </c>
      <c r="F4559" s="38" t="s">
        <v>13259</v>
      </c>
      <c r="G4559" s="221" t="s">
        <v>10516</v>
      </c>
      <c r="H4559" s="38" t="s">
        <v>15132</v>
      </c>
      <c r="I4559" s="221">
        <v>6.5404</v>
      </c>
      <c r="J4559" s="212" t="s">
        <v>17850</v>
      </c>
      <c r="K4559" s="53"/>
    </row>
    <row r="4560" spans="1:11" ht="31.2">
      <c r="A4560" s="53">
        <v>3026</v>
      </c>
      <c r="B4560" s="53">
        <v>1765</v>
      </c>
      <c r="C4560" s="38" t="s">
        <v>11853</v>
      </c>
      <c r="D4560" s="38" t="s">
        <v>192</v>
      </c>
      <c r="E4560" s="38" t="s">
        <v>10515</v>
      </c>
      <c r="F4560" s="38" t="s">
        <v>13255</v>
      </c>
      <c r="G4560" s="221" t="s">
        <v>10516</v>
      </c>
      <c r="H4560" s="38" t="s">
        <v>15133</v>
      </c>
      <c r="I4560" s="221">
        <v>5.7647000000000004</v>
      </c>
      <c r="J4560" s="212" t="s">
        <v>17850</v>
      </c>
      <c r="K4560" s="53"/>
    </row>
    <row r="4561" spans="1:11" ht="31.2">
      <c r="A4561" s="53">
        <v>3027</v>
      </c>
      <c r="B4561" s="53">
        <v>1766</v>
      </c>
      <c r="C4561" s="38" t="s">
        <v>11853</v>
      </c>
      <c r="D4561" s="38" t="s">
        <v>192</v>
      </c>
      <c r="E4561" s="38" t="s">
        <v>10515</v>
      </c>
      <c r="F4561" s="38" t="s">
        <v>13255</v>
      </c>
      <c r="G4561" s="221" t="s">
        <v>10516</v>
      </c>
      <c r="H4561" s="38" t="s">
        <v>15134</v>
      </c>
      <c r="I4561" s="221">
        <v>3.1495000000000002</v>
      </c>
      <c r="J4561" s="212" t="s">
        <v>17850</v>
      </c>
      <c r="K4561" s="53"/>
    </row>
    <row r="4562" spans="1:11" ht="31.2">
      <c r="A4562" s="53">
        <v>3028</v>
      </c>
      <c r="B4562" s="53">
        <v>1767</v>
      </c>
      <c r="C4562" s="38" t="s">
        <v>11850</v>
      </c>
      <c r="D4562" s="38" t="s">
        <v>162</v>
      </c>
      <c r="E4562" s="38" t="s">
        <v>10515</v>
      </c>
      <c r="F4562" s="38" t="s">
        <v>11873</v>
      </c>
      <c r="G4562" s="221" t="s">
        <v>10516</v>
      </c>
      <c r="H4562" s="38" t="s">
        <v>15135</v>
      </c>
      <c r="I4562" s="221">
        <v>7.4153000000000002</v>
      </c>
      <c r="J4562" s="212" t="s">
        <v>17850</v>
      </c>
      <c r="K4562" s="53"/>
    </row>
    <row r="4563" spans="1:11" ht="31.2">
      <c r="A4563" s="53">
        <v>3029</v>
      </c>
      <c r="B4563" s="53">
        <v>1768</v>
      </c>
      <c r="C4563" s="38" t="s">
        <v>11853</v>
      </c>
      <c r="D4563" s="38" t="s">
        <v>192</v>
      </c>
      <c r="E4563" s="38" t="s">
        <v>10515</v>
      </c>
      <c r="F4563" s="38" t="s">
        <v>13255</v>
      </c>
      <c r="G4563" s="221" t="s">
        <v>10516</v>
      </c>
      <c r="H4563" s="38" t="s">
        <v>15136</v>
      </c>
      <c r="I4563" s="221">
        <v>5.87</v>
      </c>
      <c r="J4563" s="212" t="s">
        <v>17850</v>
      </c>
      <c r="K4563" s="53"/>
    </row>
    <row r="4564" spans="1:11" ht="31.2">
      <c r="A4564" s="53">
        <v>3030</v>
      </c>
      <c r="B4564" s="53">
        <v>1769</v>
      </c>
      <c r="C4564" s="38" t="s">
        <v>11853</v>
      </c>
      <c r="D4564" s="38" t="s">
        <v>192</v>
      </c>
      <c r="E4564" s="38" t="s">
        <v>10515</v>
      </c>
      <c r="F4564" s="38" t="s">
        <v>13255</v>
      </c>
      <c r="G4564" s="221" t="s">
        <v>10516</v>
      </c>
      <c r="H4564" s="38" t="s">
        <v>15137</v>
      </c>
      <c r="I4564" s="221">
        <v>5.62</v>
      </c>
      <c r="J4564" s="212" t="s">
        <v>17850</v>
      </c>
      <c r="K4564" s="53"/>
    </row>
    <row r="4565" spans="1:11" ht="31.2">
      <c r="A4565" s="53">
        <v>3031</v>
      </c>
      <c r="B4565" s="53">
        <v>1770</v>
      </c>
      <c r="C4565" s="38" t="s">
        <v>11853</v>
      </c>
      <c r="D4565" s="38" t="s">
        <v>192</v>
      </c>
      <c r="E4565" s="38" t="s">
        <v>10515</v>
      </c>
      <c r="F4565" s="38" t="s">
        <v>13257</v>
      </c>
      <c r="G4565" s="221" t="s">
        <v>10516</v>
      </c>
      <c r="H4565" s="38" t="s">
        <v>15138</v>
      </c>
      <c r="I4565" s="221">
        <v>1.1806000000000001</v>
      </c>
      <c r="J4565" s="212" t="s">
        <v>17850</v>
      </c>
      <c r="K4565" s="53"/>
    </row>
    <row r="4566" spans="1:11" ht="31.2">
      <c r="A4566" s="53">
        <v>3032</v>
      </c>
      <c r="B4566" s="53">
        <v>1771</v>
      </c>
      <c r="C4566" s="38" t="s">
        <v>11850</v>
      </c>
      <c r="D4566" s="38" t="s">
        <v>162</v>
      </c>
      <c r="E4566" s="38" t="s">
        <v>10515</v>
      </c>
      <c r="F4566" s="38" t="s">
        <v>11873</v>
      </c>
      <c r="G4566" s="221" t="s">
        <v>10516</v>
      </c>
      <c r="H4566" s="38" t="s">
        <v>15139</v>
      </c>
      <c r="I4566" s="221">
        <v>0.8135</v>
      </c>
      <c r="J4566" s="212" t="s">
        <v>17850</v>
      </c>
      <c r="K4566" s="53"/>
    </row>
    <row r="4567" spans="1:11" ht="31.2">
      <c r="A4567" s="53">
        <v>3033</v>
      </c>
      <c r="B4567" s="53">
        <v>1772</v>
      </c>
      <c r="C4567" s="38" t="s">
        <v>11853</v>
      </c>
      <c r="D4567" s="38" t="s">
        <v>191</v>
      </c>
      <c r="E4567" s="38" t="s">
        <v>10515</v>
      </c>
      <c r="F4567" s="38" t="s">
        <v>13258</v>
      </c>
      <c r="G4567" s="221" t="s">
        <v>10516</v>
      </c>
      <c r="H4567" s="38" t="s">
        <v>15140</v>
      </c>
      <c r="I4567" s="221">
        <v>2.9382999999999999</v>
      </c>
      <c r="J4567" s="212" t="s">
        <v>17850</v>
      </c>
      <c r="K4567" s="53"/>
    </row>
    <row r="4568" spans="1:11" ht="31.2">
      <c r="A4568" s="53">
        <v>3034</v>
      </c>
      <c r="B4568" s="53">
        <v>1773</v>
      </c>
      <c r="C4568" s="38" t="s">
        <v>11853</v>
      </c>
      <c r="D4568" s="38" t="s">
        <v>192</v>
      </c>
      <c r="E4568" s="38" t="s">
        <v>10515</v>
      </c>
      <c r="F4568" s="38" t="s">
        <v>13257</v>
      </c>
      <c r="G4568" s="221" t="s">
        <v>10516</v>
      </c>
      <c r="H4568" s="38" t="s">
        <v>15141</v>
      </c>
      <c r="I4568" s="221">
        <v>2.1305000000000001</v>
      </c>
      <c r="J4568" s="212" t="s">
        <v>17850</v>
      </c>
      <c r="K4568" s="53"/>
    </row>
    <row r="4569" spans="1:11" ht="46.8">
      <c r="A4569" s="53">
        <v>3035</v>
      </c>
      <c r="B4569" s="53">
        <v>1774</v>
      </c>
      <c r="C4569" s="38" t="s">
        <v>11853</v>
      </c>
      <c r="D4569" s="38" t="s">
        <v>188</v>
      </c>
      <c r="E4569" s="38" t="s">
        <v>10515</v>
      </c>
      <c r="F4569" s="38" t="s">
        <v>13259</v>
      </c>
      <c r="G4569" s="221" t="s">
        <v>10516</v>
      </c>
      <c r="H4569" s="38" t="s">
        <v>15142</v>
      </c>
      <c r="I4569" s="221">
        <v>5.9513999999999996</v>
      </c>
      <c r="J4569" s="212" t="s">
        <v>17850</v>
      </c>
      <c r="K4569" s="53"/>
    </row>
    <row r="4570" spans="1:11" ht="31.2">
      <c r="A4570" s="53">
        <v>3036</v>
      </c>
      <c r="B4570" s="53">
        <v>1775</v>
      </c>
      <c r="C4570" s="38" t="s">
        <v>11850</v>
      </c>
      <c r="D4570" s="38" t="s">
        <v>160</v>
      </c>
      <c r="E4570" s="38" t="s">
        <v>10515</v>
      </c>
      <c r="F4570" s="38" t="s">
        <v>13335</v>
      </c>
      <c r="G4570" s="221" t="s">
        <v>10516</v>
      </c>
      <c r="H4570" s="38" t="s">
        <v>15143</v>
      </c>
      <c r="I4570" s="221">
        <v>9.2271999999999998</v>
      </c>
      <c r="J4570" s="212" t="s">
        <v>17850</v>
      </c>
      <c r="K4570" s="53"/>
    </row>
    <row r="4571" spans="1:11" ht="31.2">
      <c r="A4571" s="53">
        <v>3037</v>
      </c>
      <c r="B4571" s="53">
        <v>1776</v>
      </c>
      <c r="C4571" s="38" t="s">
        <v>11850</v>
      </c>
      <c r="D4571" s="38" t="s">
        <v>162</v>
      </c>
      <c r="E4571" s="38" t="s">
        <v>10515</v>
      </c>
      <c r="F4571" s="38" t="s">
        <v>11873</v>
      </c>
      <c r="G4571" s="221" t="s">
        <v>10516</v>
      </c>
      <c r="H4571" s="38" t="s">
        <v>15144</v>
      </c>
      <c r="I4571" s="221">
        <v>7.2870999999999997</v>
      </c>
      <c r="J4571" s="212" t="s">
        <v>17850</v>
      </c>
      <c r="K4571" s="53"/>
    </row>
    <row r="4572" spans="1:11" ht="31.2">
      <c r="A4572" s="53">
        <v>3038</v>
      </c>
      <c r="B4572" s="53">
        <v>1777</v>
      </c>
      <c r="C4572" s="38" t="s">
        <v>11853</v>
      </c>
      <c r="D4572" s="38" t="s">
        <v>191</v>
      </c>
      <c r="E4572" s="38" t="s">
        <v>10515</v>
      </c>
      <c r="F4572" s="38" t="s">
        <v>13271</v>
      </c>
      <c r="G4572" s="221" t="s">
        <v>10516</v>
      </c>
      <c r="H4572" s="38" t="s">
        <v>15145</v>
      </c>
      <c r="I4572" s="221">
        <v>2.8818000000000001</v>
      </c>
      <c r="J4572" s="212" t="s">
        <v>17850</v>
      </c>
      <c r="K4572" s="53"/>
    </row>
    <row r="4573" spans="1:11" ht="31.2">
      <c r="A4573" s="53">
        <v>3039</v>
      </c>
      <c r="B4573" s="53">
        <v>1778</v>
      </c>
      <c r="C4573" s="38" t="s">
        <v>11850</v>
      </c>
      <c r="D4573" s="38" t="s">
        <v>162</v>
      </c>
      <c r="E4573" s="38" t="s">
        <v>10515</v>
      </c>
      <c r="F4573" s="38" t="s">
        <v>11873</v>
      </c>
      <c r="G4573" s="221" t="s">
        <v>10516</v>
      </c>
      <c r="H4573" s="38" t="s">
        <v>15146</v>
      </c>
      <c r="I4573" s="221">
        <v>0.39500000000000002</v>
      </c>
      <c r="J4573" s="212" t="s">
        <v>17850</v>
      </c>
      <c r="K4573" s="53"/>
    </row>
    <row r="4574" spans="1:11" ht="31.2">
      <c r="A4574" s="53">
        <v>3040</v>
      </c>
      <c r="B4574" s="53">
        <v>1779</v>
      </c>
      <c r="C4574" s="38" t="s">
        <v>11853</v>
      </c>
      <c r="D4574" s="38" t="s">
        <v>192</v>
      </c>
      <c r="E4574" s="38" t="s">
        <v>10515</v>
      </c>
      <c r="F4574" s="38" t="s">
        <v>13257</v>
      </c>
      <c r="G4574" s="221" t="s">
        <v>10516</v>
      </c>
      <c r="H4574" s="38" t="s">
        <v>15147</v>
      </c>
      <c r="I4574" s="221">
        <v>3.7730999999999999</v>
      </c>
      <c r="J4574" s="212" t="s">
        <v>17850</v>
      </c>
      <c r="K4574" s="53"/>
    </row>
    <row r="4575" spans="1:11" ht="31.2">
      <c r="A4575" s="53">
        <v>3041</v>
      </c>
      <c r="B4575" s="53">
        <v>1780</v>
      </c>
      <c r="C4575" s="38" t="s">
        <v>11850</v>
      </c>
      <c r="D4575" s="38" t="s">
        <v>160</v>
      </c>
      <c r="E4575" s="38" t="s">
        <v>10515</v>
      </c>
      <c r="F4575" s="38" t="s">
        <v>13265</v>
      </c>
      <c r="G4575" s="221" t="s">
        <v>10516</v>
      </c>
      <c r="H4575" s="38" t="s">
        <v>15148</v>
      </c>
      <c r="I4575" s="221">
        <v>10.85</v>
      </c>
      <c r="J4575" s="212" t="s">
        <v>17850</v>
      </c>
      <c r="K4575" s="53"/>
    </row>
    <row r="4576" spans="1:11" ht="46.8">
      <c r="A4576" s="53">
        <v>3042</v>
      </c>
      <c r="B4576" s="53">
        <v>1781</v>
      </c>
      <c r="C4576" s="38" t="s">
        <v>11853</v>
      </c>
      <c r="D4576" s="38" t="s">
        <v>191</v>
      </c>
      <c r="E4576" s="38" t="s">
        <v>10515</v>
      </c>
      <c r="F4576" s="38" t="s">
        <v>13261</v>
      </c>
      <c r="G4576" s="221" t="s">
        <v>10516</v>
      </c>
      <c r="H4576" s="38" t="s">
        <v>15149</v>
      </c>
      <c r="I4576" s="221">
        <v>183.0077</v>
      </c>
      <c r="J4576" s="212" t="s">
        <v>17850</v>
      </c>
      <c r="K4576" s="53"/>
    </row>
    <row r="4577" spans="1:11" ht="31.2">
      <c r="A4577" s="53">
        <v>3043</v>
      </c>
      <c r="B4577" s="53">
        <v>1782</v>
      </c>
      <c r="C4577" s="38" t="s">
        <v>11853</v>
      </c>
      <c r="D4577" s="38" t="s">
        <v>192</v>
      </c>
      <c r="E4577" s="38" t="s">
        <v>10515</v>
      </c>
      <c r="F4577" s="38" t="s">
        <v>13257</v>
      </c>
      <c r="G4577" s="221" t="s">
        <v>10516</v>
      </c>
      <c r="H4577" s="38" t="s">
        <v>15150</v>
      </c>
      <c r="I4577" s="221">
        <v>5.2915999999999999</v>
      </c>
      <c r="J4577" s="212" t="s">
        <v>17850</v>
      </c>
      <c r="K4577" s="53"/>
    </row>
    <row r="4578" spans="1:11" ht="31.2">
      <c r="A4578" s="53">
        <v>3044</v>
      </c>
      <c r="B4578" s="53">
        <v>1783</v>
      </c>
      <c r="C4578" s="38" t="s">
        <v>11853</v>
      </c>
      <c r="D4578" s="38" t="s">
        <v>192</v>
      </c>
      <c r="E4578" s="38" t="s">
        <v>10515</v>
      </c>
      <c r="F4578" s="38" t="s">
        <v>13257</v>
      </c>
      <c r="G4578" s="221" t="s">
        <v>10516</v>
      </c>
      <c r="H4578" s="38" t="s">
        <v>15151</v>
      </c>
      <c r="I4578" s="221">
        <v>6.4245000000000001</v>
      </c>
      <c r="J4578" s="212" t="s">
        <v>17850</v>
      </c>
      <c r="K4578" s="53"/>
    </row>
    <row r="4579" spans="1:11" ht="31.2">
      <c r="A4579" s="53">
        <v>3045</v>
      </c>
      <c r="B4579" s="53">
        <v>1784</v>
      </c>
      <c r="C4579" s="38" t="s">
        <v>11853</v>
      </c>
      <c r="D4579" s="38" t="s">
        <v>192</v>
      </c>
      <c r="E4579" s="38" t="s">
        <v>10515</v>
      </c>
      <c r="F4579" s="38" t="s">
        <v>13255</v>
      </c>
      <c r="G4579" s="221" t="s">
        <v>10516</v>
      </c>
      <c r="H4579" s="38" t="s">
        <v>15152</v>
      </c>
      <c r="I4579" s="221">
        <v>6.21</v>
      </c>
      <c r="J4579" s="212" t="s">
        <v>17850</v>
      </c>
      <c r="K4579" s="53"/>
    </row>
    <row r="4580" spans="1:11" ht="31.2">
      <c r="A4580" s="53">
        <v>3046</v>
      </c>
      <c r="B4580" s="53">
        <v>1785</v>
      </c>
      <c r="C4580" s="38" t="s">
        <v>11853</v>
      </c>
      <c r="D4580" s="38" t="s">
        <v>191</v>
      </c>
      <c r="E4580" s="38" t="s">
        <v>10515</v>
      </c>
      <c r="F4580" s="38" t="s">
        <v>13271</v>
      </c>
      <c r="G4580" s="221" t="s">
        <v>10516</v>
      </c>
      <c r="H4580" s="38" t="s">
        <v>15153</v>
      </c>
      <c r="I4580" s="221">
        <v>2.8540999999999999</v>
      </c>
      <c r="J4580" s="212" t="s">
        <v>17850</v>
      </c>
      <c r="K4580" s="53"/>
    </row>
    <row r="4581" spans="1:11" ht="31.2">
      <c r="A4581" s="53">
        <v>3047</v>
      </c>
      <c r="B4581" s="53">
        <v>1786</v>
      </c>
      <c r="C4581" s="38" t="s">
        <v>11853</v>
      </c>
      <c r="D4581" s="38" t="s">
        <v>191</v>
      </c>
      <c r="E4581" s="38" t="s">
        <v>10515</v>
      </c>
      <c r="F4581" s="38" t="s">
        <v>13271</v>
      </c>
      <c r="G4581" s="221" t="s">
        <v>10516</v>
      </c>
      <c r="H4581" s="38" t="s">
        <v>15154</v>
      </c>
      <c r="I4581" s="221">
        <v>6.0393999999999997</v>
      </c>
      <c r="J4581" s="212" t="s">
        <v>17850</v>
      </c>
      <c r="K4581" s="53"/>
    </row>
    <row r="4582" spans="1:11" ht="31.2">
      <c r="A4582" s="53">
        <v>3048</v>
      </c>
      <c r="B4582" s="53">
        <v>1787</v>
      </c>
      <c r="C4582" s="38" t="s">
        <v>11853</v>
      </c>
      <c r="D4582" s="38" t="s">
        <v>192</v>
      </c>
      <c r="E4582" s="38" t="s">
        <v>10515</v>
      </c>
      <c r="F4582" s="38" t="s">
        <v>13255</v>
      </c>
      <c r="G4582" s="221" t="s">
        <v>10516</v>
      </c>
      <c r="H4582" s="38" t="s">
        <v>15155</v>
      </c>
      <c r="I4582" s="221">
        <v>5.74</v>
      </c>
      <c r="J4582" s="212" t="s">
        <v>17850</v>
      </c>
      <c r="K4582" s="53"/>
    </row>
    <row r="4583" spans="1:11" ht="31.2">
      <c r="A4583" s="53">
        <v>3049</v>
      </c>
      <c r="B4583" s="53">
        <v>1788</v>
      </c>
      <c r="C4583" s="38" t="s">
        <v>11853</v>
      </c>
      <c r="D4583" s="38" t="s">
        <v>192</v>
      </c>
      <c r="E4583" s="38" t="s">
        <v>10515</v>
      </c>
      <c r="F4583" s="38" t="s">
        <v>13257</v>
      </c>
      <c r="G4583" s="221" t="s">
        <v>10516</v>
      </c>
      <c r="H4583" s="38" t="s">
        <v>15156</v>
      </c>
      <c r="I4583" s="221">
        <v>0.75460000000000005</v>
      </c>
      <c r="J4583" s="212" t="s">
        <v>17850</v>
      </c>
      <c r="K4583" s="53"/>
    </row>
    <row r="4584" spans="1:11" ht="31.2">
      <c r="A4584" s="53">
        <v>3050</v>
      </c>
      <c r="B4584" s="53">
        <v>1789</v>
      </c>
      <c r="C4584" s="38" t="s">
        <v>11853</v>
      </c>
      <c r="D4584" s="38" t="s">
        <v>192</v>
      </c>
      <c r="E4584" s="38" t="s">
        <v>13249</v>
      </c>
      <c r="F4584" s="38" t="s">
        <v>13257</v>
      </c>
      <c r="G4584" s="221" t="s">
        <v>10516</v>
      </c>
      <c r="H4584" s="38" t="s">
        <v>15157</v>
      </c>
      <c r="I4584" s="221">
        <v>0.27139999999999997</v>
      </c>
      <c r="J4584" s="212" t="s">
        <v>17850</v>
      </c>
      <c r="K4584" s="53"/>
    </row>
    <row r="4585" spans="1:11" ht="31.2">
      <c r="A4585" s="53">
        <v>3051</v>
      </c>
      <c r="B4585" s="53">
        <v>1790</v>
      </c>
      <c r="C4585" s="38" t="s">
        <v>11853</v>
      </c>
      <c r="D4585" s="38" t="s">
        <v>192</v>
      </c>
      <c r="E4585" s="38" t="s">
        <v>10515</v>
      </c>
      <c r="F4585" s="38" t="s">
        <v>13257</v>
      </c>
      <c r="G4585" s="221" t="s">
        <v>10516</v>
      </c>
      <c r="H4585" s="38" t="s">
        <v>15158</v>
      </c>
      <c r="I4585" s="221">
        <v>2.8138000000000001</v>
      </c>
      <c r="J4585" s="212" t="s">
        <v>17850</v>
      </c>
      <c r="K4585" s="53"/>
    </row>
    <row r="4586" spans="1:11" ht="31.2">
      <c r="A4586" s="53">
        <v>3052</v>
      </c>
      <c r="B4586" s="53">
        <v>1791</v>
      </c>
      <c r="C4586" s="38" t="s">
        <v>11853</v>
      </c>
      <c r="D4586" s="38" t="s">
        <v>192</v>
      </c>
      <c r="E4586" s="38" t="s">
        <v>10515</v>
      </c>
      <c r="F4586" s="38" t="s">
        <v>13257</v>
      </c>
      <c r="G4586" s="221" t="s">
        <v>10516</v>
      </c>
      <c r="H4586" s="38" t="s">
        <v>15159</v>
      </c>
      <c r="I4586" s="221">
        <v>2.8302</v>
      </c>
      <c r="J4586" s="212" t="s">
        <v>17850</v>
      </c>
      <c r="K4586" s="53"/>
    </row>
    <row r="4587" spans="1:11" ht="31.2">
      <c r="A4587" s="53">
        <v>3053</v>
      </c>
      <c r="B4587" s="53">
        <v>1792</v>
      </c>
      <c r="C4587" s="38" t="s">
        <v>11853</v>
      </c>
      <c r="D4587" s="38" t="s">
        <v>192</v>
      </c>
      <c r="E4587" s="38" t="s">
        <v>10515</v>
      </c>
      <c r="F4587" s="38" t="s">
        <v>13256</v>
      </c>
      <c r="G4587" s="221" t="s">
        <v>10516</v>
      </c>
      <c r="H4587" s="38" t="s">
        <v>15160</v>
      </c>
      <c r="I4587" s="221">
        <v>4.6612</v>
      </c>
      <c r="J4587" s="212" t="s">
        <v>17850</v>
      </c>
      <c r="K4587" s="53"/>
    </row>
    <row r="4588" spans="1:11" ht="31.2">
      <c r="A4588" s="53">
        <v>3054</v>
      </c>
      <c r="B4588" s="53">
        <v>1793</v>
      </c>
      <c r="C4588" s="38" t="s">
        <v>11853</v>
      </c>
      <c r="D4588" s="38" t="s">
        <v>192</v>
      </c>
      <c r="E4588" s="38" t="s">
        <v>13244</v>
      </c>
      <c r="F4588" s="38" t="s">
        <v>13255</v>
      </c>
      <c r="G4588" s="221" t="s">
        <v>10516</v>
      </c>
      <c r="H4588" s="38" t="s">
        <v>15161</v>
      </c>
      <c r="I4588" s="221">
        <v>5.5594000000000001</v>
      </c>
      <c r="J4588" s="212" t="s">
        <v>17850</v>
      </c>
      <c r="K4588" s="53"/>
    </row>
    <row r="4589" spans="1:11" ht="31.2">
      <c r="A4589" s="53">
        <v>3055</v>
      </c>
      <c r="B4589" s="53">
        <v>1794</v>
      </c>
      <c r="C4589" s="38" t="s">
        <v>11853</v>
      </c>
      <c r="D4589" s="38" t="s">
        <v>192</v>
      </c>
      <c r="E4589" s="38" t="s">
        <v>10515</v>
      </c>
      <c r="F4589" s="38" t="s">
        <v>13257</v>
      </c>
      <c r="G4589" s="221" t="s">
        <v>10516</v>
      </c>
      <c r="H4589" s="38" t="s">
        <v>15162</v>
      </c>
      <c r="I4589" s="221">
        <v>1.5029999999999999</v>
      </c>
      <c r="J4589" s="212" t="s">
        <v>17850</v>
      </c>
      <c r="K4589" s="53"/>
    </row>
    <row r="4590" spans="1:11" ht="31.2">
      <c r="A4590" s="53">
        <v>3056</v>
      </c>
      <c r="B4590" s="53">
        <v>1795</v>
      </c>
      <c r="C4590" s="38" t="s">
        <v>11853</v>
      </c>
      <c r="D4590" s="38" t="s">
        <v>192</v>
      </c>
      <c r="E4590" s="38" t="s">
        <v>10515</v>
      </c>
      <c r="F4590" s="38" t="s">
        <v>13255</v>
      </c>
      <c r="G4590" s="221" t="s">
        <v>10516</v>
      </c>
      <c r="H4590" s="38" t="s">
        <v>15163</v>
      </c>
      <c r="I4590" s="221">
        <v>7.08</v>
      </c>
      <c r="J4590" s="212" t="s">
        <v>17850</v>
      </c>
      <c r="K4590" s="53"/>
    </row>
    <row r="4591" spans="1:11" ht="31.2">
      <c r="A4591" s="53">
        <v>3057</v>
      </c>
      <c r="B4591" s="53">
        <v>1796</v>
      </c>
      <c r="C4591" s="38" t="s">
        <v>11853</v>
      </c>
      <c r="D4591" s="38" t="s">
        <v>192</v>
      </c>
      <c r="E4591" s="38" t="s">
        <v>10515</v>
      </c>
      <c r="F4591" s="38" t="s">
        <v>13256</v>
      </c>
      <c r="G4591" s="221" t="s">
        <v>10516</v>
      </c>
      <c r="H4591" s="38" t="s">
        <v>15164</v>
      </c>
      <c r="I4591" s="221">
        <v>4.5110000000000001</v>
      </c>
      <c r="J4591" s="212" t="s">
        <v>17850</v>
      </c>
      <c r="K4591" s="53"/>
    </row>
    <row r="4592" spans="1:11" ht="46.8">
      <c r="A4592" s="53">
        <v>3058</v>
      </c>
      <c r="B4592" s="53">
        <v>1797</v>
      </c>
      <c r="C4592" s="38" t="s">
        <v>11853</v>
      </c>
      <c r="D4592" s="38" t="s">
        <v>191</v>
      </c>
      <c r="E4592" s="38" t="s">
        <v>10515</v>
      </c>
      <c r="F4592" s="38" t="s">
        <v>13261</v>
      </c>
      <c r="G4592" s="221" t="s">
        <v>10516</v>
      </c>
      <c r="H4592" s="38" t="s">
        <v>15165</v>
      </c>
      <c r="I4592" s="221">
        <v>3.581</v>
      </c>
      <c r="J4592" s="212" t="s">
        <v>17850</v>
      </c>
      <c r="K4592" s="53"/>
    </row>
    <row r="4593" spans="1:11" ht="31.2">
      <c r="A4593" s="53">
        <v>3059</v>
      </c>
      <c r="B4593" s="53">
        <v>1798</v>
      </c>
      <c r="C4593" s="38" t="s">
        <v>11853</v>
      </c>
      <c r="D4593" s="38" t="s">
        <v>191</v>
      </c>
      <c r="E4593" s="38" t="s">
        <v>10515</v>
      </c>
      <c r="F4593" s="38" t="s">
        <v>13286</v>
      </c>
      <c r="G4593" s="221" t="s">
        <v>10516</v>
      </c>
      <c r="H4593" s="38" t="s">
        <v>15166</v>
      </c>
      <c r="I4593" s="221">
        <v>2.65</v>
      </c>
      <c r="J4593" s="212" t="s">
        <v>17850</v>
      </c>
      <c r="K4593" s="53"/>
    </row>
    <row r="4594" spans="1:11" ht="31.2">
      <c r="A4594" s="53">
        <v>3060</v>
      </c>
      <c r="B4594" s="53">
        <v>1799</v>
      </c>
      <c r="C4594" s="38" t="s">
        <v>11853</v>
      </c>
      <c r="D4594" s="38" t="s">
        <v>192</v>
      </c>
      <c r="E4594" s="38" t="s">
        <v>10515</v>
      </c>
      <c r="F4594" s="38" t="s">
        <v>13255</v>
      </c>
      <c r="G4594" s="221" t="s">
        <v>10516</v>
      </c>
      <c r="H4594" s="38" t="s">
        <v>15167</v>
      </c>
      <c r="I4594" s="221">
        <v>6.09</v>
      </c>
      <c r="J4594" s="212" t="s">
        <v>17850</v>
      </c>
      <c r="K4594" s="53"/>
    </row>
    <row r="4595" spans="1:11" ht="46.8">
      <c r="A4595" s="53">
        <v>3061</v>
      </c>
      <c r="B4595" s="53">
        <v>1800</v>
      </c>
      <c r="C4595" s="38" t="s">
        <v>11853</v>
      </c>
      <c r="D4595" s="38" t="s">
        <v>188</v>
      </c>
      <c r="E4595" s="38" t="s">
        <v>10515</v>
      </c>
      <c r="F4595" s="38" t="s">
        <v>13259</v>
      </c>
      <c r="G4595" s="221" t="s">
        <v>10516</v>
      </c>
      <c r="H4595" s="38" t="s">
        <v>15168</v>
      </c>
      <c r="I4595" s="221">
        <v>1.9501999999999999</v>
      </c>
      <c r="J4595" s="212" t="s">
        <v>17850</v>
      </c>
      <c r="K4595" s="53"/>
    </row>
    <row r="4596" spans="1:11" ht="31.2">
      <c r="A4596" s="53">
        <v>3062</v>
      </c>
      <c r="B4596" s="53">
        <v>1801</v>
      </c>
      <c r="C4596" s="38" t="s">
        <v>11853</v>
      </c>
      <c r="D4596" s="38" t="s">
        <v>192</v>
      </c>
      <c r="E4596" s="38" t="s">
        <v>10515</v>
      </c>
      <c r="F4596" s="38" t="s">
        <v>13257</v>
      </c>
      <c r="G4596" s="221" t="s">
        <v>10516</v>
      </c>
      <c r="H4596" s="38" t="s">
        <v>15169</v>
      </c>
      <c r="I4596" s="221">
        <v>5.375</v>
      </c>
      <c r="J4596" s="212" t="s">
        <v>17850</v>
      </c>
      <c r="K4596" s="53"/>
    </row>
    <row r="4597" spans="1:11" ht="31.2">
      <c r="A4597" s="53">
        <v>3063</v>
      </c>
      <c r="B4597" s="53">
        <v>1802</v>
      </c>
      <c r="C4597" s="38" t="s">
        <v>11853</v>
      </c>
      <c r="D4597" s="38" t="s">
        <v>192</v>
      </c>
      <c r="E4597" s="38" t="s">
        <v>10515</v>
      </c>
      <c r="F4597" s="38" t="s">
        <v>13257</v>
      </c>
      <c r="G4597" s="221" t="s">
        <v>10516</v>
      </c>
      <c r="H4597" s="38" t="s">
        <v>15170</v>
      </c>
      <c r="I4597" s="221">
        <v>2.8138999999999998</v>
      </c>
      <c r="J4597" s="212" t="s">
        <v>17850</v>
      </c>
      <c r="K4597" s="53"/>
    </row>
    <row r="4598" spans="1:11" ht="31.2">
      <c r="A4598" s="53">
        <v>3064</v>
      </c>
      <c r="B4598" s="53">
        <v>1803</v>
      </c>
      <c r="C4598" s="38" t="s">
        <v>11853</v>
      </c>
      <c r="D4598" s="38" t="s">
        <v>192</v>
      </c>
      <c r="E4598" s="38" t="s">
        <v>10515</v>
      </c>
      <c r="F4598" s="38" t="s">
        <v>13257</v>
      </c>
      <c r="G4598" s="221" t="s">
        <v>10516</v>
      </c>
      <c r="H4598" s="38" t="s">
        <v>15171</v>
      </c>
      <c r="I4598" s="221">
        <v>6.2957999999999998</v>
      </c>
      <c r="J4598" s="212" t="s">
        <v>17850</v>
      </c>
      <c r="K4598" s="53"/>
    </row>
    <row r="4599" spans="1:11" ht="31.2">
      <c r="A4599" s="53">
        <v>3065</v>
      </c>
      <c r="B4599" s="53">
        <v>1804</v>
      </c>
      <c r="C4599" s="38" t="s">
        <v>11853</v>
      </c>
      <c r="D4599" s="38" t="s">
        <v>192</v>
      </c>
      <c r="E4599" s="38" t="s">
        <v>10515</v>
      </c>
      <c r="F4599" s="38" t="s">
        <v>13257</v>
      </c>
      <c r="G4599" s="221" t="s">
        <v>10516</v>
      </c>
      <c r="H4599" s="38" t="s">
        <v>15172</v>
      </c>
      <c r="I4599" s="221">
        <v>4.6623999999999999</v>
      </c>
      <c r="J4599" s="212" t="s">
        <v>17850</v>
      </c>
      <c r="K4599" s="53"/>
    </row>
    <row r="4600" spans="1:11" ht="31.2">
      <c r="A4600" s="53">
        <v>3066</v>
      </c>
      <c r="B4600" s="53">
        <v>1805</v>
      </c>
      <c r="C4600" s="38" t="s">
        <v>11853</v>
      </c>
      <c r="D4600" s="38" t="s">
        <v>192</v>
      </c>
      <c r="E4600" s="38" t="s">
        <v>10515</v>
      </c>
      <c r="F4600" s="38" t="s">
        <v>13257</v>
      </c>
      <c r="G4600" s="221" t="s">
        <v>10516</v>
      </c>
      <c r="H4600" s="38" t="s">
        <v>15173</v>
      </c>
      <c r="I4600" s="221">
        <v>6.6623999999999999</v>
      </c>
      <c r="J4600" s="212" t="s">
        <v>17850</v>
      </c>
      <c r="K4600" s="53"/>
    </row>
    <row r="4601" spans="1:11" ht="31.2">
      <c r="A4601" s="53">
        <v>3067</v>
      </c>
      <c r="B4601" s="53">
        <v>1806</v>
      </c>
      <c r="C4601" s="38" t="s">
        <v>11853</v>
      </c>
      <c r="D4601" s="38" t="s">
        <v>192</v>
      </c>
      <c r="E4601" s="38" t="s">
        <v>10515</v>
      </c>
      <c r="F4601" s="38" t="s">
        <v>13256</v>
      </c>
      <c r="G4601" s="221" t="s">
        <v>10516</v>
      </c>
      <c r="H4601" s="38" t="s">
        <v>15174</v>
      </c>
      <c r="I4601" s="221">
        <v>4.4992999999999999</v>
      </c>
      <c r="J4601" s="212" t="s">
        <v>17850</v>
      </c>
      <c r="K4601" s="53"/>
    </row>
    <row r="4602" spans="1:11" ht="31.2">
      <c r="A4602" s="53">
        <v>3068</v>
      </c>
      <c r="B4602" s="53">
        <v>1807</v>
      </c>
      <c r="C4602" s="38" t="s">
        <v>11853</v>
      </c>
      <c r="D4602" s="38" t="s">
        <v>192</v>
      </c>
      <c r="E4602" s="38" t="s">
        <v>11201</v>
      </c>
      <c r="F4602" s="38" t="s">
        <v>13257</v>
      </c>
      <c r="G4602" s="221" t="s">
        <v>10516</v>
      </c>
      <c r="H4602" s="38" t="s">
        <v>15175</v>
      </c>
      <c r="I4602" s="221">
        <v>8.9611999999999998</v>
      </c>
      <c r="J4602" s="212" t="s">
        <v>17850</v>
      </c>
      <c r="K4602" s="53"/>
    </row>
    <row r="4603" spans="1:11" ht="31.2">
      <c r="A4603" s="53">
        <v>3069</v>
      </c>
      <c r="B4603" s="53">
        <v>1808</v>
      </c>
      <c r="C4603" s="38" t="s">
        <v>11853</v>
      </c>
      <c r="D4603" s="38" t="s">
        <v>192</v>
      </c>
      <c r="E4603" s="38" t="s">
        <v>11201</v>
      </c>
      <c r="F4603" s="38" t="s">
        <v>13255</v>
      </c>
      <c r="G4603" s="221" t="s">
        <v>10516</v>
      </c>
      <c r="H4603" s="38" t="s">
        <v>15176</v>
      </c>
      <c r="I4603" s="221">
        <v>0.77349999999999997</v>
      </c>
      <c r="J4603" s="212" t="s">
        <v>17850</v>
      </c>
      <c r="K4603" s="53"/>
    </row>
    <row r="4604" spans="1:11" ht="31.2">
      <c r="A4604" s="53">
        <v>3070</v>
      </c>
      <c r="B4604" s="53">
        <v>1809</v>
      </c>
      <c r="C4604" s="38" t="s">
        <v>11853</v>
      </c>
      <c r="D4604" s="38" t="s">
        <v>192</v>
      </c>
      <c r="E4604" s="38" t="s">
        <v>10515</v>
      </c>
      <c r="F4604" s="38" t="s">
        <v>13257</v>
      </c>
      <c r="G4604" s="221" t="s">
        <v>10516</v>
      </c>
      <c r="H4604" s="38" t="s">
        <v>15177</v>
      </c>
      <c r="I4604" s="221">
        <v>6.4255000000000004</v>
      </c>
      <c r="J4604" s="212" t="s">
        <v>17850</v>
      </c>
      <c r="K4604" s="53"/>
    </row>
    <row r="4605" spans="1:11" ht="31.2">
      <c r="A4605" s="53">
        <v>3071</v>
      </c>
      <c r="B4605" s="53">
        <v>1810</v>
      </c>
      <c r="C4605" s="38" t="s">
        <v>11853</v>
      </c>
      <c r="D4605" s="38" t="s">
        <v>192</v>
      </c>
      <c r="E4605" s="38" t="s">
        <v>10515</v>
      </c>
      <c r="F4605" s="38" t="s">
        <v>13257</v>
      </c>
      <c r="G4605" s="221" t="s">
        <v>10516</v>
      </c>
      <c r="H4605" s="38" t="s">
        <v>15178</v>
      </c>
      <c r="I4605" s="221">
        <v>6.0918000000000001</v>
      </c>
      <c r="J4605" s="212" t="s">
        <v>17850</v>
      </c>
      <c r="K4605" s="53"/>
    </row>
    <row r="4606" spans="1:11" ht="31.2">
      <c r="A4606" s="53">
        <v>3072</v>
      </c>
      <c r="B4606" s="53">
        <v>1811</v>
      </c>
      <c r="C4606" s="38" t="s">
        <v>11853</v>
      </c>
      <c r="D4606" s="38" t="s">
        <v>192</v>
      </c>
      <c r="E4606" s="38" t="s">
        <v>10515</v>
      </c>
      <c r="F4606" s="38" t="s">
        <v>13279</v>
      </c>
      <c r="G4606" s="221" t="s">
        <v>10516</v>
      </c>
      <c r="H4606" s="38" t="s">
        <v>15179</v>
      </c>
      <c r="I4606" s="221">
        <v>6.41</v>
      </c>
      <c r="J4606" s="212" t="s">
        <v>17850</v>
      </c>
      <c r="K4606" s="53"/>
    </row>
    <row r="4607" spans="1:11" ht="31.2">
      <c r="A4607" s="53">
        <v>3073</v>
      </c>
      <c r="B4607" s="53">
        <v>1812</v>
      </c>
      <c r="C4607" s="38" t="s">
        <v>11853</v>
      </c>
      <c r="D4607" s="38" t="s">
        <v>192</v>
      </c>
      <c r="E4607" s="38" t="s">
        <v>10515</v>
      </c>
      <c r="F4607" s="38" t="s">
        <v>13257</v>
      </c>
      <c r="G4607" s="221" t="s">
        <v>10516</v>
      </c>
      <c r="H4607" s="38" t="s">
        <v>15180</v>
      </c>
      <c r="I4607" s="221">
        <v>6.2153999999999998</v>
      </c>
      <c r="J4607" s="212" t="s">
        <v>17850</v>
      </c>
      <c r="K4607" s="53"/>
    </row>
    <row r="4608" spans="1:11" ht="31.2">
      <c r="A4608" s="53">
        <v>3074</v>
      </c>
      <c r="B4608" s="53">
        <v>1813</v>
      </c>
      <c r="C4608" s="38" t="s">
        <v>11853</v>
      </c>
      <c r="D4608" s="38" t="s">
        <v>192</v>
      </c>
      <c r="E4608" s="38" t="s">
        <v>10515</v>
      </c>
      <c r="F4608" s="38" t="s">
        <v>13257</v>
      </c>
      <c r="G4608" s="221" t="s">
        <v>10516</v>
      </c>
      <c r="H4608" s="38" t="s">
        <v>15181</v>
      </c>
      <c r="I4608" s="221">
        <v>3.3186</v>
      </c>
      <c r="J4608" s="212" t="s">
        <v>17850</v>
      </c>
      <c r="K4608" s="53"/>
    </row>
    <row r="4609" spans="1:11" ht="31.2">
      <c r="A4609" s="53">
        <v>3075</v>
      </c>
      <c r="B4609" s="53">
        <v>1814</v>
      </c>
      <c r="C4609" s="38" t="s">
        <v>11853</v>
      </c>
      <c r="D4609" s="38" t="s">
        <v>192</v>
      </c>
      <c r="E4609" s="38" t="s">
        <v>10515</v>
      </c>
      <c r="F4609" s="38" t="s">
        <v>13257</v>
      </c>
      <c r="G4609" s="221" t="s">
        <v>10516</v>
      </c>
      <c r="H4609" s="38" t="s">
        <v>15182</v>
      </c>
      <c r="I4609" s="221">
        <v>6.0685000000000002</v>
      </c>
      <c r="J4609" s="212" t="s">
        <v>17850</v>
      </c>
      <c r="K4609" s="53"/>
    </row>
    <row r="4610" spans="1:11" ht="31.2">
      <c r="A4610" s="53">
        <v>3076</v>
      </c>
      <c r="B4610" s="53">
        <v>1815</v>
      </c>
      <c r="C4610" s="38" t="s">
        <v>11853</v>
      </c>
      <c r="D4610" s="38" t="s">
        <v>192</v>
      </c>
      <c r="E4610" s="38" t="s">
        <v>10515</v>
      </c>
      <c r="F4610" s="38" t="s">
        <v>13256</v>
      </c>
      <c r="G4610" s="221" t="s">
        <v>10516</v>
      </c>
      <c r="H4610" s="38" t="s">
        <v>15183</v>
      </c>
      <c r="I4610" s="221">
        <v>4.6612999999999998</v>
      </c>
      <c r="J4610" s="212" t="s">
        <v>17850</v>
      </c>
      <c r="K4610" s="53"/>
    </row>
    <row r="4611" spans="1:11" ht="31.2">
      <c r="A4611" s="53">
        <v>3077</v>
      </c>
      <c r="B4611" s="53">
        <v>1816</v>
      </c>
      <c r="C4611" s="38" t="s">
        <v>11853</v>
      </c>
      <c r="D4611" s="38" t="s">
        <v>192</v>
      </c>
      <c r="E4611" s="38" t="s">
        <v>10515</v>
      </c>
      <c r="F4611" s="38" t="s">
        <v>13256</v>
      </c>
      <c r="G4611" s="221" t="s">
        <v>10516</v>
      </c>
      <c r="H4611" s="38" t="s">
        <v>15184</v>
      </c>
      <c r="I4611" s="221">
        <v>4.4867999999999997</v>
      </c>
      <c r="J4611" s="212" t="s">
        <v>17850</v>
      </c>
      <c r="K4611" s="53"/>
    </row>
    <row r="4612" spans="1:11" ht="31.2">
      <c r="A4612" s="53">
        <v>3078</v>
      </c>
      <c r="B4612" s="53">
        <v>1817</v>
      </c>
      <c r="C4612" s="38" t="s">
        <v>11853</v>
      </c>
      <c r="D4612" s="38" t="s">
        <v>192</v>
      </c>
      <c r="E4612" s="38" t="s">
        <v>13244</v>
      </c>
      <c r="F4612" s="38" t="s">
        <v>13279</v>
      </c>
      <c r="G4612" s="221" t="s">
        <v>10516</v>
      </c>
      <c r="H4612" s="38" t="s">
        <v>15185</v>
      </c>
      <c r="I4612" s="221">
        <v>5.56</v>
      </c>
      <c r="J4612" s="212" t="s">
        <v>17850</v>
      </c>
      <c r="K4612" s="53"/>
    </row>
    <row r="4613" spans="1:11" ht="31.2">
      <c r="A4613" s="53">
        <v>3079</v>
      </c>
      <c r="B4613" s="53">
        <v>1818</v>
      </c>
      <c r="C4613" s="38" t="s">
        <v>11850</v>
      </c>
      <c r="D4613" s="38" t="s">
        <v>162</v>
      </c>
      <c r="E4613" s="38" t="s">
        <v>10515</v>
      </c>
      <c r="F4613" s="38" t="s">
        <v>11873</v>
      </c>
      <c r="G4613" s="221" t="s">
        <v>10516</v>
      </c>
      <c r="H4613" s="38" t="s">
        <v>15186</v>
      </c>
      <c r="I4613" s="221">
        <v>2.3626</v>
      </c>
      <c r="J4613" s="212" t="s">
        <v>17850</v>
      </c>
      <c r="K4613" s="53"/>
    </row>
    <row r="4614" spans="1:11" ht="31.2">
      <c r="A4614" s="53">
        <v>3080</v>
      </c>
      <c r="B4614" s="53">
        <v>1819</v>
      </c>
      <c r="C4614" s="38" t="s">
        <v>11853</v>
      </c>
      <c r="D4614" s="38" t="s">
        <v>192</v>
      </c>
      <c r="E4614" s="38" t="s">
        <v>10515</v>
      </c>
      <c r="F4614" s="38" t="s">
        <v>13257</v>
      </c>
      <c r="G4614" s="221" t="s">
        <v>10516</v>
      </c>
      <c r="H4614" s="38" t="s">
        <v>15187</v>
      </c>
      <c r="I4614" s="221">
        <v>6.4255000000000004</v>
      </c>
      <c r="J4614" s="212" t="s">
        <v>17850</v>
      </c>
      <c r="K4614" s="53"/>
    </row>
    <row r="4615" spans="1:11" ht="31.2">
      <c r="A4615" s="53">
        <v>3081</v>
      </c>
      <c r="B4615" s="53">
        <v>1820</v>
      </c>
      <c r="C4615" s="38" t="s">
        <v>11850</v>
      </c>
      <c r="D4615" s="38" t="s">
        <v>162</v>
      </c>
      <c r="E4615" s="38" t="s">
        <v>10515</v>
      </c>
      <c r="F4615" s="38" t="s">
        <v>11873</v>
      </c>
      <c r="G4615" s="221" t="s">
        <v>10516</v>
      </c>
      <c r="H4615" s="38" t="s">
        <v>15188</v>
      </c>
      <c r="I4615" s="221">
        <v>0.79</v>
      </c>
      <c r="J4615" s="212" t="s">
        <v>17850</v>
      </c>
      <c r="K4615" s="53"/>
    </row>
    <row r="4616" spans="1:11" ht="31.2">
      <c r="A4616" s="53">
        <v>3082</v>
      </c>
      <c r="B4616" s="53">
        <v>1821</v>
      </c>
      <c r="C4616" s="38" t="s">
        <v>11850</v>
      </c>
      <c r="D4616" s="38" t="s">
        <v>162</v>
      </c>
      <c r="E4616" s="38" t="s">
        <v>10515</v>
      </c>
      <c r="F4616" s="38" t="s">
        <v>11873</v>
      </c>
      <c r="G4616" s="221" t="s">
        <v>10516</v>
      </c>
      <c r="H4616" s="38" t="s">
        <v>15189</v>
      </c>
      <c r="I4616" s="221">
        <v>3.3706</v>
      </c>
      <c r="J4616" s="212" t="s">
        <v>17850</v>
      </c>
      <c r="K4616" s="53"/>
    </row>
    <row r="4617" spans="1:11" ht="31.2">
      <c r="A4617" s="53">
        <v>3083</v>
      </c>
      <c r="B4617" s="53">
        <v>1822</v>
      </c>
      <c r="C4617" s="38" t="s">
        <v>11853</v>
      </c>
      <c r="D4617" s="38" t="s">
        <v>192</v>
      </c>
      <c r="E4617" s="38" t="s">
        <v>10515</v>
      </c>
      <c r="F4617" s="38" t="s">
        <v>13255</v>
      </c>
      <c r="G4617" s="221" t="s">
        <v>10516</v>
      </c>
      <c r="H4617" s="38" t="s">
        <v>15190</v>
      </c>
      <c r="I4617" s="221">
        <v>5.56</v>
      </c>
      <c r="J4617" s="212" t="s">
        <v>17850</v>
      </c>
      <c r="K4617" s="53"/>
    </row>
    <row r="4618" spans="1:11" ht="31.2">
      <c r="A4618" s="53">
        <v>3084</v>
      </c>
      <c r="B4618" s="53">
        <v>1823</v>
      </c>
      <c r="C4618" s="38" t="s">
        <v>11853</v>
      </c>
      <c r="D4618" s="38" t="s">
        <v>192</v>
      </c>
      <c r="E4618" s="38" t="s">
        <v>10515</v>
      </c>
      <c r="F4618" s="38" t="s">
        <v>13256</v>
      </c>
      <c r="G4618" s="221" t="s">
        <v>10516</v>
      </c>
      <c r="H4618" s="38" t="s">
        <v>15191</v>
      </c>
      <c r="I4618" s="221">
        <v>1.1911</v>
      </c>
      <c r="J4618" s="212" t="s">
        <v>17850</v>
      </c>
      <c r="K4618" s="53"/>
    </row>
    <row r="4619" spans="1:11" ht="31.2">
      <c r="A4619" s="53">
        <v>3085</v>
      </c>
      <c r="B4619" s="53">
        <v>1824</v>
      </c>
      <c r="C4619" s="38" t="s">
        <v>11850</v>
      </c>
      <c r="D4619" s="38" t="s">
        <v>160</v>
      </c>
      <c r="E4619" s="38" t="s">
        <v>10518</v>
      </c>
      <c r="F4619" s="38" t="s">
        <v>13268</v>
      </c>
      <c r="G4619" s="221" t="s">
        <v>10516</v>
      </c>
      <c r="H4619" s="38" t="s">
        <v>15192</v>
      </c>
      <c r="I4619" s="221">
        <v>2</v>
      </c>
      <c r="J4619" s="212" t="s">
        <v>17850</v>
      </c>
      <c r="K4619" s="53"/>
    </row>
    <row r="4620" spans="1:11" ht="46.8">
      <c r="A4620" s="53">
        <v>3086</v>
      </c>
      <c r="B4620" s="53">
        <v>1825</v>
      </c>
      <c r="C4620" s="38" t="s">
        <v>11853</v>
      </c>
      <c r="D4620" s="38" t="s">
        <v>191</v>
      </c>
      <c r="E4620" s="38" t="s">
        <v>10515</v>
      </c>
      <c r="F4620" s="38" t="s">
        <v>13261</v>
      </c>
      <c r="G4620" s="221" t="s">
        <v>10516</v>
      </c>
      <c r="H4620" s="38" t="s">
        <v>15193</v>
      </c>
      <c r="I4620" s="221">
        <v>128.1575</v>
      </c>
      <c r="J4620" s="212" t="s">
        <v>17850</v>
      </c>
      <c r="K4620" s="53"/>
    </row>
    <row r="4621" spans="1:11" ht="31.2">
      <c r="A4621" s="53">
        <v>3087</v>
      </c>
      <c r="B4621" s="53">
        <v>1826</v>
      </c>
      <c r="C4621" s="38" t="s">
        <v>11853</v>
      </c>
      <c r="D4621" s="38" t="s">
        <v>192</v>
      </c>
      <c r="E4621" s="38" t="s">
        <v>10515</v>
      </c>
      <c r="F4621" s="38" t="s">
        <v>13257</v>
      </c>
      <c r="G4621" s="221" t="s">
        <v>10516</v>
      </c>
      <c r="H4621" s="38" t="s">
        <v>15194</v>
      </c>
      <c r="I4621" s="221">
        <v>2.8679000000000001</v>
      </c>
      <c r="J4621" s="212" t="s">
        <v>17850</v>
      </c>
      <c r="K4621" s="53"/>
    </row>
    <row r="4622" spans="1:11" ht="31.2">
      <c r="A4622" s="53">
        <v>3088</v>
      </c>
      <c r="B4622" s="53">
        <v>1827</v>
      </c>
      <c r="C4622" s="38" t="s">
        <v>11853</v>
      </c>
      <c r="D4622" s="38" t="s">
        <v>192</v>
      </c>
      <c r="E4622" s="38" t="s">
        <v>10515</v>
      </c>
      <c r="F4622" s="38" t="s">
        <v>13255</v>
      </c>
      <c r="G4622" s="221" t="s">
        <v>10516</v>
      </c>
      <c r="H4622" s="38" t="s">
        <v>15195</v>
      </c>
      <c r="I4622" s="221">
        <v>5.56</v>
      </c>
      <c r="J4622" s="212" t="s">
        <v>17850</v>
      </c>
      <c r="K4622" s="53"/>
    </row>
    <row r="4623" spans="1:11" ht="31.2">
      <c r="A4623" s="53">
        <v>3089</v>
      </c>
      <c r="B4623" s="53">
        <v>1828</v>
      </c>
      <c r="C4623" s="38" t="s">
        <v>11853</v>
      </c>
      <c r="D4623" s="38" t="s">
        <v>192</v>
      </c>
      <c r="E4623" s="38" t="s">
        <v>10515</v>
      </c>
      <c r="F4623" s="38" t="s">
        <v>13255</v>
      </c>
      <c r="G4623" s="221" t="s">
        <v>10516</v>
      </c>
      <c r="H4623" s="38" t="s">
        <v>15196</v>
      </c>
      <c r="I4623" s="221">
        <v>2.7799</v>
      </c>
      <c r="J4623" s="212" t="s">
        <v>17850</v>
      </c>
      <c r="K4623" s="53"/>
    </row>
    <row r="4624" spans="1:11" ht="31.2">
      <c r="A4624" s="53">
        <v>3090</v>
      </c>
      <c r="B4624" s="53">
        <v>1829</v>
      </c>
      <c r="C4624" s="38" t="s">
        <v>11853</v>
      </c>
      <c r="D4624" s="38" t="s">
        <v>192</v>
      </c>
      <c r="E4624" s="38" t="s">
        <v>10515</v>
      </c>
      <c r="F4624" s="38" t="s">
        <v>13257</v>
      </c>
      <c r="G4624" s="221" t="s">
        <v>10516</v>
      </c>
      <c r="H4624" s="38" t="s">
        <v>15197</v>
      </c>
      <c r="I4624" s="221">
        <v>6.7281000000000004</v>
      </c>
      <c r="J4624" s="212" t="s">
        <v>17850</v>
      </c>
      <c r="K4624" s="53"/>
    </row>
    <row r="4625" spans="1:11" ht="31.2">
      <c r="A4625" s="53">
        <v>3091</v>
      </c>
      <c r="B4625" s="53">
        <v>1830</v>
      </c>
      <c r="C4625" s="38" t="s">
        <v>11853</v>
      </c>
      <c r="D4625" s="38" t="s">
        <v>192</v>
      </c>
      <c r="E4625" s="38" t="s">
        <v>10515</v>
      </c>
      <c r="F4625" s="38" t="s">
        <v>13257</v>
      </c>
      <c r="G4625" s="221" t="s">
        <v>10516</v>
      </c>
      <c r="H4625" s="38" t="s">
        <v>15198</v>
      </c>
      <c r="I4625" s="221">
        <v>7.1886000000000001</v>
      </c>
      <c r="J4625" s="212" t="s">
        <v>17850</v>
      </c>
      <c r="K4625" s="53"/>
    </row>
    <row r="4626" spans="1:11" ht="31.2">
      <c r="A4626" s="53">
        <v>3092</v>
      </c>
      <c r="B4626" s="53">
        <v>1831</v>
      </c>
      <c r="C4626" s="38" t="s">
        <v>11853</v>
      </c>
      <c r="D4626" s="38" t="s">
        <v>192</v>
      </c>
      <c r="E4626" s="38" t="s">
        <v>10515</v>
      </c>
      <c r="F4626" s="38" t="s">
        <v>13257</v>
      </c>
      <c r="G4626" s="221" t="s">
        <v>10516</v>
      </c>
      <c r="H4626" s="38" t="s">
        <v>15199</v>
      </c>
      <c r="I4626" s="221">
        <v>6.0232000000000001</v>
      </c>
      <c r="J4626" s="212" t="s">
        <v>17850</v>
      </c>
      <c r="K4626" s="53"/>
    </row>
    <row r="4627" spans="1:11" ht="31.2">
      <c r="A4627" s="53">
        <v>3093</v>
      </c>
      <c r="B4627" s="53">
        <v>1832</v>
      </c>
      <c r="C4627" s="38" t="s">
        <v>11853</v>
      </c>
      <c r="D4627" s="38" t="s">
        <v>192</v>
      </c>
      <c r="E4627" s="38" t="s">
        <v>10515</v>
      </c>
      <c r="F4627" s="38" t="s">
        <v>13256</v>
      </c>
      <c r="G4627" s="221" t="s">
        <v>10516</v>
      </c>
      <c r="H4627" s="38" t="s">
        <v>15200</v>
      </c>
      <c r="I4627" s="221">
        <v>4.6614000000000004</v>
      </c>
      <c r="J4627" s="212" t="s">
        <v>17850</v>
      </c>
      <c r="K4627" s="53"/>
    </row>
    <row r="4628" spans="1:11" ht="31.2">
      <c r="A4628" s="53">
        <v>3094</v>
      </c>
      <c r="B4628" s="53">
        <v>1833</v>
      </c>
      <c r="C4628" s="38" t="s">
        <v>11853</v>
      </c>
      <c r="D4628" s="38" t="s">
        <v>192</v>
      </c>
      <c r="E4628" s="38" t="s">
        <v>10515</v>
      </c>
      <c r="F4628" s="38" t="s">
        <v>13257</v>
      </c>
      <c r="G4628" s="221" t="s">
        <v>10516</v>
      </c>
      <c r="H4628" s="38" t="s">
        <v>15201</v>
      </c>
      <c r="I4628" s="221">
        <v>3.7736000000000001</v>
      </c>
      <c r="J4628" s="212" t="s">
        <v>17850</v>
      </c>
      <c r="K4628" s="53"/>
    </row>
    <row r="4629" spans="1:11" ht="31.2">
      <c r="A4629" s="53">
        <v>3095</v>
      </c>
      <c r="B4629" s="53">
        <v>1834</v>
      </c>
      <c r="C4629" s="38" t="s">
        <v>11853</v>
      </c>
      <c r="D4629" s="38" t="s">
        <v>191</v>
      </c>
      <c r="E4629" s="38" t="s">
        <v>10515</v>
      </c>
      <c r="F4629" s="38" t="s">
        <v>13271</v>
      </c>
      <c r="G4629" s="221" t="s">
        <v>10516</v>
      </c>
      <c r="H4629" s="38" t="s">
        <v>15202</v>
      </c>
      <c r="I4629" s="221">
        <v>3.3976999999999999</v>
      </c>
      <c r="J4629" s="212" t="s">
        <v>17850</v>
      </c>
      <c r="K4629" s="53"/>
    </row>
    <row r="4630" spans="1:11" ht="31.2">
      <c r="A4630" s="53">
        <v>3096</v>
      </c>
      <c r="B4630" s="53">
        <v>1835</v>
      </c>
      <c r="C4630" s="38" t="s">
        <v>11853</v>
      </c>
      <c r="D4630" s="38" t="s">
        <v>192</v>
      </c>
      <c r="E4630" s="38" t="s">
        <v>10515</v>
      </c>
      <c r="F4630" s="38" t="s">
        <v>13256</v>
      </c>
      <c r="G4630" s="221" t="s">
        <v>10516</v>
      </c>
      <c r="H4630" s="38" t="s">
        <v>15203</v>
      </c>
      <c r="I4630" s="221">
        <v>4.1706000000000003</v>
      </c>
      <c r="J4630" s="212" t="s">
        <v>17850</v>
      </c>
      <c r="K4630" s="53"/>
    </row>
    <row r="4631" spans="1:11" ht="31.2">
      <c r="A4631" s="53">
        <v>3097</v>
      </c>
      <c r="B4631" s="53">
        <v>1836</v>
      </c>
      <c r="C4631" s="38" t="s">
        <v>11853</v>
      </c>
      <c r="D4631" s="38" t="s">
        <v>192</v>
      </c>
      <c r="E4631" s="38" t="s">
        <v>10515</v>
      </c>
      <c r="F4631" s="38" t="s">
        <v>13257</v>
      </c>
      <c r="G4631" s="221" t="s">
        <v>10516</v>
      </c>
      <c r="H4631" s="38" t="s">
        <v>15204</v>
      </c>
      <c r="I4631" s="221">
        <v>5.2915999999999999</v>
      </c>
      <c r="J4631" s="212" t="s">
        <v>17850</v>
      </c>
      <c r="K4631" s="53"/>
    </row>
    <row r="4632" spans="1:11" ht="31.2">
      <c r="A4632" s="53">
        <v>3098</v>
      </c>
      <c r="B4632" s="53">
        <v>1837</v>
      </c>
      <c r="C4632" s="38" t="s">
        <v>11853</v>
      </c>
      <c r="D4632" s="38" t="s">
        <v>192</v>
      </c>
      <c r="E4632" s="38" t="s">
        <v>10515</v>
      </c>
      <c r="F4632" s="38" t="s">
        <v>13256</v>
      </c>
      <c r="G4632" s="221" t="s">
        <v>10516</v>
      </c>
      <c r="H4632" s="38" t="s">
        <v>15205</v>
      </c>
      <c r="I4632" s="221">
        <v>4.6226000000000003</v>
      </c>
      <c r="J4632" s="212" t="s">
        <v>17850</v>
      </c>
      <c r="K4632" s="53"/>
    </row>
    <row r="4633" spans="1:11" ht="31.2">
      <c r="A4633" s="53">
        <v>3099</v>
      </c>
      <c r="B4633" s="53">
        <v>1838</v>
      </c>
      <c r="C4633" s="38" t="s">
        <v>11853</v>
      </c>
      <c r="D4633" s="38" t="s">
        <v>192</v>
      </c>
      <c r="E4633" s="38" t="s">
        <v>10515</v>
      </c>
      <c r="F4633" s="38" t="s">
        <v>13257</v>
      </c>
      <c r="G4633" s="221" t="s">
        <v>10516</v>
      </c>
      <c r="H4633" s="38" t="s">
        <v>15206</v>
      </c>
      <c r="I4633" s="221">
        <v>3.867</v>
      </c>
      <c r="J4633" s="212" t="s">
        <v>17850</v>
      </c>
      <c r="K4633" s="53"/>
    </row>
    <row r="4634" spans="1:11" ht="31.2">
      <c r="A4634" s="53">
        <v>3100</v>
      </c>
      <c r="B4634" s="53">
        <v>1839</v>
      </c>
      <c r="C4634" s="38" t="s">
        <v>11853</v>
      </c>
      <c r="D4634" s="38" t="s">
        <v>192</v>
      </c>
      <c r="E4634" s="38" t="s">
        <v>10515</v>
      </c>
      <c r="F4634" s="38" t="s">
        <v>13256</v>
      </c>
      <c r="G4634" s="221" t="s">
        <v>10516</v>
      </c>
      <c r="H4634" s="38" t="s">
        <v>15207</v>
      </c>
      <c r="I4634" s="221">
        <v>4.6615000000000002</v>
      </c>
      <c r="J4634" s="212" t="s">
        <v>17850</v>
      </c>
      <c r="K4634" s="53"/>
    </row>
    <row r="4635" spans="1:11" ht="31.2">
      <c r="A4635" s="53">
        <v>3101</v>
      </c>
      <c r="B4635" s="53">
        <v>1840</v>
      </c>
      <c r="C4635" s="38" t="s">
        <v>11853</v>
      </c>
      <c r="D4635" s="38" t="s">
        <v>192</v>
      </c>
      <c r="E4635" s="38" t="s">
        <v>10515</v>
      </c>
      <c r="F4635" s="38" t="s">
        <v>13257</v>
      </c>
      <c r="G4635" s="221" t="s">
        <v>10516</v>
      </c>
      <c r="H4635" s="38" t="s">
        <v>15208</v>
      </c>
      <c r="I4635" s="221">
        <v>2.3119999999999998</v>
      </c>
      <c r="J4635" s="212" t="s">
        <v>17850</v>
      </c>
      <c r="K4635" s="53"/>
    </row>
    <row r="4636" spans="1:11" ht="31.2">
      <c r="A4636" s="53">
        <v>3102</v>
      </c>
      <c r="B4636" s="53">
        <v>1841</v>
      </c>
      <c r="C4636" s="38" t="s">
        <v>11853</v>
      </c>
      <c r="D4636" s="38" t="s">
        <v>192</v>
      </c>
      <c r="E4636" s="38" t="s">
        <v>10515</v>
      </c>
      <c r="F4636" s="38" t="s">
        <v>13256</v>
      </c>
      <c r="G4636" s="221" t="s">
        <v>10516</v>
      </c>
      <c r="H4636" s="38" t="s">
        <v>15209</v>
      </c>
      <c r="I4636" s="221">
        <v>4.1707000000000001</v>
      </c>
      <c r="J4636" s="212" t="s">
        <v>17850</v>
      </c>
      <c r="K4636" s="53"/>
    </row>
    <row r="4637" spans="1:11" ht="31.2">
      <c r="A4637" s="53">
        <v>3103</v>
      </c>
      <c r="B4637" s="53">
        <v>1842</v>
      </c>
      <c r="C4637" s="38" t="s">
        <v>11853</v>
      </c>
      <c r="D4637" s="38" t="s">
        <v>192</v>
      </c>
      <c r="E4637" s="38" t="s">
        <v>10515</v>
      </c>
      <c r="F4637" s="38" t="s">
        <v>13257</v>
      </c>
      <c r="G4637" s="221" t="s">
        <v>10516</v>
      </c>
      <c r="H4637" s="38" t="s">
        <v>15210</v>
      </c>
      <c r="I4637" s="221">
        <v>4.4630999999999998</v>
      </c>
      <c r="J4637" s="212" t="s">
        <v>17850</v>
      </c>
      <c r="K4637" s="53"/>
    </row>
    <row r="4638" spans="1:11" ht="31.2">
      <c r="A4638" s="53">
        <v>3104</v>
      </c>
      <c r="B4638" s="53">
        <v>1843</v>
      </c>
      <c r="C4638" s="38" t="s">
        <v>11850</v>
      </c>
      <c r="D4638" s="38" t="s">
        <v>162</v>
      </c>
      <c r="E4638" s="38" t="s">
        <v>10515</v>
      </c>
      <c r="F4638" s="38" t="s">
        <v>11873</v>
      </c>
      <c r="G4638" s="221" t="s">
        <v>10516</v>
      </c>
      <c r="H4638" s="38" t="s">
        <v>15211</v>
      </c>
      <c r="I4638" s="221">
        <v>0.79</v>
      </c>
      <c r="J4638" s="212" t="s">
        <v>17850</v>
      </c>
      <c r="K4638" s="53"/>
    </row>
    <row r="4639" spans="1:11" ht="31.2">
      <c r="A4639" s="53">
        <v>3105</v>
      </c>
      <c r="B4639" s="53">
        <v>1844</v>
      </c>
      <c r="C4639" s="38" t="s">
        <v>11853</v>
      </c>
      <c r="D4639" s="38" t="s">
        <v>192</v>
      </c>
      <c r="E4639" s="38" t="s">
        <v>10515</v>
      </c>
      <c r="F4639" s="38" t="s">
        <v>13255</v>
      </c>
      <c r="G4639" s="221" t="s">
        <v>10516</v>
      </c>
      <c r="H4639" s="38" t="s">
        <v>15212</v>
      </c>
      <c r="I4639" s="221">
        <v>4.91</v>
      </c>
      <c r="J4639" s="212" t="s">
        <v>17850</v>
      </c>
      <c r="K4639" s="53"/>
    </row>
    <row r="4640" spans="1:11" ht="31.2">
      <c r="A4640" s="53">
        <v>3106</v>
      </c>
      <c r="B4640" s="53">
        <v>1845</v>
      </c>
      <c r="C4640" s="38" t="s">
        <v>11853</v>
      </c>
      <c r="D4640" s="38" t="s">
        <v>192</v>
      </c>
      <c r="E4640" s="38" t="s">
        <v>10515</v>
      </c>
      <c r="F4640" s="38" t="s">
        <v>13257</v>
      </c>
      <c r="G4640" s="221" t="s">
        <v>10516</v>
      </c>
      <c r="H4640" s="38" t="s">
        <v>15213</v>
      </c>
      <c r="I4640" s="221">
        <v>4.6746999999999996</v>
      </c>
      <c r="J4640" s="212" t="s">
        <v>17850</v>
      </c>
      <c r="K4640" s="53"/>
    </row>
    <row r="4641" spans="1:11" ht="31.2">
      <c r="A4641" s="53">
        <v>3107</v>
      </c>
      <c r="B4641" s="53">
        <v>1846</v>
      </c>
      <c r="C4641" s="38" t="s">
        <v>11853</v>
      </c>
      <c r="D4641" s="38" t="s">
        <v>192</v>
      </c>
      <c r="E4641" s="38" t="s">
        <v>10515</v>
      </c>
      <c r="F4641" s="38" t="s">
        <v>13255</v>
      </c>
      <c r="G4641" s="221" t="s">
        <v>10516</v>
      </c>
      <c r="H4641" s="38" t="s">
        <v>15214</v>
      </c>
      <c r="I4641" s="221">
        <v>5.56</v>
      </c>
      <c r="J4641" s="212" t="s">
        <v>17850</v>
      </c>
      <c r="K4641" s="53"/>
    </row>
    <row r="4642" spans="1:11" ht="46.8">
      <c r="A4642" s="53">
        <v>3108</v>
      </c>
      <c r="B4642" s="53">
        <v>1847</v>
      </c>
      <c r="C4642" s="38" t="s">
        <v>11853</v>
      </c>
      <c r="D4642" s="38" t="s">
        <v>188</v>
      </c>
      <c r="E4642" s="38" t="s">
        <v>10515</v>
      </c>
      <c r="F4642" s="38" t="s">
        <v>13259</v>
      </c>
      <c r="G4642" s="221" t="s">
        <v>10516</v>
      </c>
      <c r="H4642" s="38" t="s">
        <v>15215</v>
      </c>
      <c r="I4642" s="221">
        <v>5.8503999999999996</v>
      </c>
      <c r="J4642" s="212" t="s">
        <v>17850</v>
      </c>
      <c r="K4642" s="53"/>
    </row>
    <row r="4643" spans="1:11" ht="31.2">
      <c r="A4643" s="53">
        <v>3109</v>
      </c>
      <c r="B4643" s="53">
        <v>1848</v>
      </c>
      <c r="C4643" s="38" t="s">
        <v>11850</v>
      </c>
      <c r="D4643" s="38" t="s">
        <v>158</v>
      </c>
      <c r="E4643" s="38" t="s">
        <v>10515</v>
      </c>
      <c r="F4643" s="38" t="s">
        <v>11873</v>
      </c>
      <c r="G4643" s="221" t="s">
        <v>10516</v>
      </c>
      <c r="H4643" s="38" t="s">
        <v>15216</v>
      </c>
      <c r="I4643" s="221">
        <v>3.82</v>
      </c>
      <c r="J4643" s="212" t="s">
        <v>17850</v>
      </c>
      <c r="K4643" s="53"/>
    </row>
    <row r="4644" spans="1:11" ht="31.2">
      <c r="A4644" s="53">
        <v>3110</v>
      </c>
      <c r="B4644" s="53">
        <v>1849</v>
      </c>
      <c r="C4644" s="38" t="s">
        <v>11853</v>
      </c>
      <c r="D4644" s="38" t="s">
        <v>192</v>
      </c>
      <c r="E4644" s="38" t="s">
        <v>10515</v>
      </c>
      <c r="F4644" s="38" t="s">
        <v>13257</v>
      </c>
      <c r="G4644" s="221" t="s">
        <v>10516</v>
      </c>
      <c r="H4644" s="38" t="s">
        <v>15217</v>
      </c>
      <c r="I4644" s="221">
        <v>3.6215999999999999</v>
      </c>
      <c r="J4644" s="212" t="s">
        <v>17850</v>
      </c>
      <c r="K4644" s="53"/>
    </row>
    <row r="4645" spans="1:11" ht="31.2">
      <c r="A4645" s="53">
        <v>3111</v>
      </c>
      <c r="B4645" s="53">
        <v>1850</v>
      </c>
      <c r="C4645" s="38" t="s">
        <v>11850</v>
      </c>
      <c r="D4645" s="38" t="s">
        <v>162</v>
      </c>
      <c r="E4645" s="38" t="s">
        <v>10515</v>
      </c>
      <c r="F4645" s="38" t="s">
        <v>11873</v>
      </c>
      <c r="G4645" s="221" t="s">
        <v>10516</v>
      </c>
      <c r="H4645" s="38" t="s">
        <v>15218</v>
      </c>
      <c r="I4645" s="221">
        <v>7.9638999999999998</v>
      </c>
      <c r="J4645" s="212" t="s">
        <v>17850</v>
      </c>
      <c r="K4645" s="53"/>
    </row>
    <row r="4646" spans="1:11" ht="31.2">
      <c r="A4646" s="53">
        <v>3112</v>
      </c>
      <c r="B4646" s="53">
        <v>1851</v>
      </c>
      <c r="C4646" s="38" t="s">
        <v>11853</v>
      </c>
      <c r="D4646" s="38" t="s">
        <v>192</v>
      </c>
      <c r="E4646" s="38" t="s">
        <v>13251</v>
      </c>
      <c r="F4646" s="38" t="s">
        <v>13256</v>
      </c>
      <c r="G4646" s="221" t="s">
        <v>10516</v>
      </c>
      <c r="H4646" s="38" t="s">
        <v>15219</v>
      </c>
      <c r="I4646" s="221">
        <v>4.4852999999999996</v>
      </c>
      <c r="J4646" s="212" t="s">
        <v>17850</v>
      </c>
      <c r="K4646" s="53"/>
    </row>
    <row r="4647" spans="1:11" ht="31.2">
      <c r="A4647" s="53">
        <v>3113</v>
      </c>
      <c r="B4647" s="53">
        <v>1852</v>
      </c>
      <c r="C4647" s="38" t="s">
        <v>11850</v>
      </c>
      <c r="D4647" s="38" t="s">
        <v>162</v>
      </c>
      <c r="E4647" s="38" t="s">
        <v>10515</v>
      </c>
      <c r="F4647" s="38" t="s">
        <v>11873</v>
      </c>
      <c r="G4647" s="221" t="s">
        <v>10516</v>
      </c>
      <c r="H4647" s="38" t="s">
        <v>15220</v>
      </c>
      <c r="I4647" s="221">
        <v>7.7930999999999999</v>
      </c>
      <c r="J4647" s="212" t="s">
        <v>17850</v>
      </c>
      <c r="K4647" s="53"/>
    </row>
    <row r="4648" spans="1:11" ht="31.2">
      <c r="A4648" s="53">
        <v>3114</v>
      </c>
      <c r="B4648" s="53">
        <v>1853</v>
      </c>
      <c r="C4648" s="38" t="s">
        <v>11853</v>
      </c>
      <c r="D4648" s="38" t="s">
        <v>192</v>
      </c>
      <c r="E4648" s="38" t="s">
        <v>13244</v>
      </c>
      <c r="F4648" s="38" t="s">
        <v>13255</v>
      </c>
      <c r="G4648" s="221" t="s">
        <v>10516</v>
      </c>
      <c r="H4648" s="38" t="s">
        <v>15221</v>
      </c>
      <c r="I4648" s="221">
        <v>5.5594000000000001</v>
      </c>
      <c r="J4648" s="212" t="s">
        <v>17850</v>
      </c>
      <c r="K4648" s="53"/>
    </row>
    <row r="4649" spans="1:11" ht="31.2">
      <c r="A4649" s="53">
        <v>3115</v>
      </c>
      <c r="B4649" s="53">
        <v>1854</v>
      </c>
      <c r="C4649" s="38" t="s">
        <v>11853</v>
      </c>
      <c r="D4649" s="38" t="s">
        <v>192</v>
      </c>
      <c r="E4649" s="38" t="s">
        <v>10515</v>
      </c>
      <c r="F4649" s="38" t="s">
        <v>13257</v>
      </c>
      <c r="G4649" s="221" t="s">
        <v>10516</v>
      </c>
      <c r="H4649" s="38" t="s">
        <v>15222</v>
      </c>
      <c r="I4649" s="221">
        <v>4.6601999999999997</v>
      </c>
      <c r="J4649" s="212" t="s">
        <v>17850</v>
      </c>
      <c r="K4649" s="53"/>
    </row>
    <row r="4650" spans="1:11" ht="31.2">
      <c r="A4650" s="53">
        <v>3116</v>
      </c>
      <c r="B4650" s="53">
        <v>1855</v>
      </c>
      <c r="C4650" s="38" t="s">
        <v>11850</v>
      </c>
      <c r="D4650" s="38" t="s">
        <v>162</v>
      </c>
      <c r="E4650" s="38" t="s">
        <v>10515</v>
      </c>
      <c r="F4650" s="38" t="s">
        <v>11873</v>
      </c>
      <c r="G4650" s="221" t="s">
        <v>10516</v>
      </c>
      <c r="H4650" s="38" t="s">
        <v>15223</v>
      </c>
      <c r="I4650" s="221">
        <v>6.9819000000000004</v>
      </c>
      <c r="J4650" s="212" t="s">
        <v>17850</v>
      </c>
      <c r="K4650" s="53"/>
    </row>
    <row r="4651" spans="1:11" ht="31.2">
      <c r="A4651" s="53">
        <v>3117</v>
      </c>
      <c r="B4651" s="53">
        <v>1856</v>
      </c>
      <c r="C4651" s="38" t="s">
        <v>11853</v>
      </c>
      <c r="D4651" s="38" t="s">
        <v>192</v>
      </c>
      <c r="E4651" s="38" t="s">
        <v>10515</v>
      </c>
      <c r="F4651" s="38" t="s">
        <v>13257</v>
      </c>
      <c r="G4651" s="221" t="s">
        <v>10516</v>
      </c>
      <c r="H4651" s="38" t="s">
        <v>15224</v>
      </c>
      <c r="I4651" s="221">
        <v>6.1776</v>
      </c>
      <c r="J4651" s="212" t="s">
        <v>17850</v>
      </c>
      <c r="K4651" s="53"/>
    </row>
    <row r="4652" spans="1:11" ht="31.2">
      <c r="A4652" s="53">
        <v>3118</v>
      </c>
      <c r="B4652" s="53">
        <v>1857</v>
      </c>
      <c r="C4652" s="38" t="s">
        <v>11853</v>
      </c>
      <c r="D4652" s="38" t="s">
        <v>192</v>
      </c>
      <c r="E4652" s="38" t="s">
        <v>11201</v>
      </c>
      <c r="F4652" s="38" t="s">
        <v>13257</v>
      </c>
      <c r="G4652" s="221" t="s">
        <v>10516</v>
      </c>
      <c r="H4652" s="38" t="s">
        <v>15225</v>
      </c>
      <c r="I4652" s="221">
        <v>6.2415000000000003</v>
      </c>
      <c r="J4652" s="212" t="s">
        <v>17850</v>
      </c>
      <c r="K4652" s="53"/>
    </row>
    <row r="4653" spans="1:11" ht="31.2">
      <c r="A4653" s="53">
        <v>3119</v>
      </c>
      <c r="B4653" s="53">
        <v>1858</v>
      </c>
      <c r="C4653" s="38" t="s">
        <v>11850</v>
      </c>
      <c r="D4653" s="38" t="s">
        <v>162</v>
      </c>
      <c r="E4653" s="38" t="s">
        <v>10515</v>
      </c>
      <c r="F4653" s="38" t="s">
        <v>11873</v>
      </c>
      <c r="G4653" s="221" t="s">
        <v>10516</v>
      </c>
      <c r="H4653" s="38" t="s">
        <v>15226</v>
      </c>
      <c r="I4653" s="221">
        <v>0.75609999999999999</v>
      </c>
      <c r="J4653" s="212" t="s">
        <v>17850</v>
      </c>
      <c r="K4653" s="53"/>
    </row>
    <row r="4654" spans="1:11" ht="31.2">
      <c r="A4654" s="53">
        <v>3120</v>
      </c>
      <c r="B4654" s="53">
        <v>1859</v>
      </c>
      <c r="C4654" s="38" t="s">
        <v>11853</v>
      </c>
      <c r="D4654" s="38" t="s">
        <v>191</v>
      </c>
      <c r="E4654" s="38" t="s">
        <v>10515</v>
      </c>
      <c r="F4654" s="38" t="s">
        <v>13258</v>
      </c>
      <c r="G4654" s="221" t="s">
        <v>10516</v>
      </c>
      <c r="H4654" s="38" t="s">
        <v>15227</v>
      </c>
      <c r="I4654" s="221">
        <v>3.6044999999999998</v>
      </c>
      <c r="J4654" s="212" t="s">
        <v>17850</v>
      </c>
      <c r="K4654" s="53"/>
    </row>
    <row r="4655" spans="1:11" ht="31.2">
      <c r="A4655" s="53">
        <v>3121</v>
      </c>
      <c r="B4655" s="53">
        <v>1860</v>
      </c>
      <c r="C4655" s="38" t="s">
        <v>11853</v>
      </c>
      <c r="D4655" s="38" t="s">
        <v>190</v>
      </c>
      <c r="E4655" s="38" t="s">
        <v>11200</v>
      </c>
      <c r="F4655" s="38" t="s">
        <v>13336</v>
      </c>
      <c r="G4655" s="221" t="s">
        <v>10516</v>
      </c>
      <c r="H4655" s="38" t="s">
        <v>15228</v>
      </c>
      <c r="I4655" s="221">
        <v>51.07</v>
      </c>
      <c r="J4655" s="212" t="s">
        <v>17850</v>
      </c>
      <c r="K4655" s="53"/>
    </row>
    <row r="4656" spans="1:11" ht="31.2">
      <c r="A4656" s="53">
        <v>3122</v>
      </c>
      <c r="B4656" s="53">
        <v>1861</v>
      </c>
      <c r="C4656" s="38" t="s">
        <v>11853</v>
      </c>
      <c r="D4656" s="38" t="s">
        <v>192</v>
      </c>
      <c r="E4656" s="38" t="s">
        <v>10515</v>
      </c>
      <c r="F4656" s="38" t="s">
        <v>13257</v>
      </c>
      <c r="G4656" s="221" t="s">
        <v>10516</v>
      </c>
      <c r="H4656" s="38" t="s">
        <v>15229</v>
      </c>
      <c r="I4656" s="221">
        <v>6.2153999999999998</v>
      </c>
      <c r="J4656" s="212" t="s">
        <v>17850</v>
      </c>
      <c r="K4656" s="53"/>
    </row>
    <row r="4657" spans="1:11" ht="31.2">
      <c r="A4657" s="53">
        <v>3123</v>
      </c>
      <c r="B4657" s="53">
        <v>1862</v>
      </c>
      <c r="C4657" s="38" t="s">
        <v>11853</v>
      </c>
      <c r="D4657" s="38" t="s">
        <v>192</v>
      </c>
      <c r="E4657" s="38" t="s">
        <v>10515</v>
      </c>
      <c r="F4657" s="38" t="s">
        <v>13257</v>
      </c>
      <c r="G4657" s="221" t="s">
        <v>10516</v>
      </c>
      <c r="H4657" s="38" t="s">
        <v>15230</v>
      </c>
      <c r="I4657" s="221">
        <v>1.3459000000000001</v>
      </c>
      <c r="J4657" s="212" t="s">
        <v>17850</v>
      </c>
      <c r="K4657" s="53"/>
    </row>
    <row r="4658" spans="1:11" ht="46.8">
      <c r="A4658" s="53">
        <v>3124</v>
      </c>
      <c r="B4658" s="53">
        <v>1863</v>
      </c>
      <c r="C4658" s="38" t="s">
        <v>11853</v>
      </c>
      <c r="D4658" s="38" t="s">
        <v>188</v>
      </c>
      <c r="E4658" s="38" t="s">
        <v>10515</v>
      </c>
      <c r="F4658" s="38" t="s">
        <v>13259</v>
      </c>
      <c r="G4658" s="221" t="s">
        <v>10516</v>
      </c>
      <c r="H4658" s="38" t="s">
        <v>15231</v>
      </c>
      <c r="I4658" s="221">
        <v>5.8505000000000003</v>
      </c>
      <c r="J4658" s="212" t="s">
        <v>17850</v>
      </c>
      <c r="K4658" s="53"/>
    </row>
    <row r="4659" spans="1:11" ht="31.2">
      <c r="A4659" s="53">
        <v>3125</v>
      </c>
      <c r="B4659" s="53">
        <v>1864</v>
      </c>
      <c r="C4659" s="38" t="s">
        <v>11850</v>
      </c>
      <c r="D4659" s="38" t="s">
        <v>160</v>
      </c>
      <c r="E4659" s="38" t="s">
        <v>10518</v>
      </c>
      <c r="F4659" s="38" t="s">
        <v>13268</v>
      </c>
      <c r="G4659" s="221" t="s">
        <v>10516</v>
      </c>
      <c r="H4659" s="38" t="s">
        <v>15232</v>
      </c>
      <c r="I4659" s="221">
        <v>2</v>
      </c>
      <c r="J4659" s="212" t="s">
        <v>17850</v>
      </c>
      <c r="K4659" s="53"/>
    </row>
    <row r="4660" spans="1:11" ht="31.2">
      <c r="A4660" s="53">
        <v>3126</v>
      </c>
      <c r="B4660" s="53">
        <v>1865</v>
      </c>
      <c r="C4660" s="38" t="s">
        <v>11850</v>
      </c>
      <c r="D4660" s="38" t="s">
        <v>160</v>
      </c>
      <c r="E4660" s="38" t="s">
        <v>10518</v>
      </c>
      <c r="F4660" s="38" t="s">
        <v>13268</v>
      </c>
      <c r="G4660" s="221" t="s">
        <v>10516</v>
      </c>
      <c r="H4660" s="38" t="s">
        <v>15233</v>
      </c>
      <c r="I4660" s="221">
        <v>2</v>
      </c>
      <c r="J4660" s="212" t="s">
        <v>17850</v>
      </c>
      <c r="K4660" s="53"/>
    </row>
    <row r="4661" spans="1:11" ht="31.2">
      <c r="A4661" s="53">
        <v>3127</v>
      </c>
      <c r="B4661" s="53">
        <v>1866</v>
      </c>
      <c r="C4661" s="38" t="s">
        <v>11850</v>
      </c>
      <c r="D4661" s="38" t="s">
        <v>162</v>
      </c>
      <c r="E4661" s="38" t="s">
        <v>10515</v>
      </c>
      <c r="F4661" s="38" t="s">
        <v>11873</v>
      </c>
      <c r="G4661" s="221" t="s">
        <v>10516</v>
      </c>
      <c r="H4661" s="38" t="s">
        <v>15234</v>
      </c>
      <c r="I4661" s="221">
        <v>0.79</v>
      </c>
      <c r="J4661" s="212" t="s">
        <v>17850</v>
      </c>
      <c r="K4661" s="53"/>
    </row>
    <row r="4662" spans="1:11" ht="31.2">
      <c r="A4662" s="53">
        <v>3128</v>
      </c>
      <c r="B4662" s="53">
        <v>1867</v>
      </c>
      <c r="C4662" s="38" t="s">
        <v>11853</v>
      </c>
      <c r="D4662" s="38" t="s">
        <v>192</v>
      </c>
      <c r="E4662" s="38" t="s">
        <v>10515</v>
      </c>
      <c r="F4662" s="38" t="s">
        <v>13257</v>
      </c>
      <c r="G4662" s="221" t="s">
        <v>10516</v>
      </c>
      <c r="H4662" s="38" t="s">
        <v>15235</v>
      </c>
      <c r="I4662" s="221">
        <v>6.4218000000000002</v>
      </c>
      <c r="J4662" s="212" t="s">
        <v>17850</v>
      </c>
      <c r="K4662" s="53"/>
    </row>
    <row r="4663" spans="1:11" ht="31.2">
      <c r="A4663" s="53">
        <v>3129</v>
      </c>
      <c r="B4663" s="53">
        <v>1868</v>
      </c>
      <c r="C4663" s="38" t="s">
        <v>11853</v>
      </c>
      <c r="D4663" s="38" t="s">
        <v>192</v>
      </c>
      <c r="E4663" s="38" t="s">
        <v>10515</v>
      </c>
      <c r="F4663" s="38" t="s">
        <v>13256</v>
      </c>
      <c r="G4663" s="221" t="s">
        <v>10516</v>
      </c>
      <c r="H4663" s="38" t="s">
        <v>15236</v>
      </c>
      <c r="I4663" s="221">
        <v>4.6615000000000002</v>
      </c>
      <c r="J4663" s="212" t="s">
        <v>17850</v>
      </c>
      <c r="K4663" s="53"/>
    </row>
    <row r="4664" spans="1:11" ht="31.2">
      <c r="A4664" s="53">
        <v>3130</v>
      </c>
      <c r="B4664" s="53">
        <v>1869</v>
      </c>
      <c r="C4664" s="38" t="s">
        <v>11853</v>
      </c>
      <c r="D4664" s="38" t="s">
        <v>192</v>
      </c>
      <c r="E4664" s="38" t="s">
        <v>10515</v>
      </c>
      <c r="F4664" s="38" t="s">
        <v>13257</v>
      </c>
      <c r="G4664" s="221" t="s">
        <v>10516</v>
      </c>
      <c r="H4664" s="38" t="s">
        <v>15237</v>
      </c>
      <c r="I4664" s="221">
        <v>3.2829999999999999</v>
      </c>
      <c r="J4664" s="212" t="s">
        <v>17850</v>
      </c>
      <c r="K4664" s="53"/>
    </row>
    <row r="4665" spans="1:11" ht="31.2">
      <c r="A4665" s="53">
        <v>3131</v>
      </c>
      <c r="B4665" s="53">
        <v>1870</v>
      </c>
      <c r="C4665" s="38" t="s">
        <v>11853</v>
      </c>
      <c r="D4665" s="38" t="s">
        <v>192</v>
      </c>
      <c r="E4665" s="38" t="s">
        <v>10515</v>
      </c>
      <c r="F4665" s="38" t="s">
        <v>13257</v>
      </c>
      <c r="G4665" s="221" t="s">
        <v>10516</v>
      </c>
      <c r="H4665" s="38" t="s">
        <v>15238</v>
      </c>
      <c r="I4665" s="221">
        <v>3.5501999999999998</v>
      </c>
      <c r="J4665" s="212" t="s">
        <v>17850</v>
      </c>
      <c r="K4665" s="53"/>
    </row>
    <row r="4666" spans="1:11" ht="31.2">
      <c r="A4666" s="53">
        <v>3132</v>
      </c>
      <c r="B4666" s="53">
        <v>1871</v>
      </c>
      <c r="C4666" s="38" t="s">
        <v>11853</v>
      </c>
      <c r="D4666" s="38" t="s">
        <v>192</v>
      </c>
      <c r="E4666" s="38" t="s">
        <v>10515</v>
      </c>
      <c r="F4666" s="38" t="s">
        <v>13256</v>
      </c>
      <c r="G4666" s="221" t="s">
        <v>10516</v>
      </c>
      <c r="H4666" s="38" t="s">
        <v>15239</v>
      </c>
      <c r="I4666" s="221">
        <v>2.93</v>
      </c>
      <c r="J4666" s="212" t="s">
        <v>17850</v>
      </c>
      <c r="K4666" s="53"/>
    </row>
    <row r="4667" spans="1:11" ht="31.2">
      <c r="A4667" s="53">
        <v>3133</v>
      </c>
      <c r="B4667" s="53">
        <v>1872</v>
      </c>
      <c r="C4667" s="38" t="s">
        <v>11853</v>
      </c>
      <c r="D4667" s="38" t="s">
        <v>191</v>
      </c>
      <c r="E4667" s="38" t="s">
        <v>10515</v>
      </c>
      <c r="F4667" s="38" t="s">
        <v>13271</v>
      </c>
      <c r="G4667" s="221" t="s">
        <v>10516</v>
      </c>
      <c r="H4667" s="38" t="s">
        <v>15240</v>
      </c>
      <c r="I4667" s="221">
        <v>2.8540000000000001</v>
      </c>
      <c r="J4667" s="212" t="s">
        <v>17850</v>
      </c>
      <c r="K4667" s="53"/>
    </row>
    <row r="4668" spans="1:11" ht="31.2">
      <c r="A4668" s="53">
        <v>3134</v>
      </c>
      <c r="B4668" s="53">
        <v>1873</v>
      </c>
      <c r="C4668" s="38" t="s">
        <v>11853</v>
      </c>
      <c r="D4668" s="38" t="s">
        <v>192</v>
      </c>
      <c r="E4668" s="38" t="s">
        <v>10515</v>
      </c>
      <c r="F4668" s="38" t="s">
        <v>13257</v>
      </c>
      <c r="G4668" s="221" t="s">
        <v>10516</v>
      </c>
      <c r="H4668" s="38" t="s">
        <v>15241</v>
      </c>
      <c r="I4668" s="221">
        <v>6.2156000000000002</v>
      </c>
      <c r="J4668" s="212" t="s">
        <v>17850</v>
      </c>
      <c r="K4668" s="53"/>
    </row>
    <row r="4669" spans="1:11" ht="31.2">
      <c r="A4669" s="53">
        <v>3135</v>
      </c>
      <c r="B4669" s="53">
        <v>1874</v>
      </c>
      <c r="C4669" s="38" t="s">
        <v>11853</v>
      </c>
      <c r="D4669" s="38" t="s">
        <v>192</v>
      </c>
      <c r="E4669" s="38" t="s">
        <v>10515</v>
      </c>
      <c r="F4669" s="38" t="s">
        <v>13255</v>
      </c>
      <c r="G4669" s="221" t="s">
        <v>10516</v>
      </c>
      <c r="H4669" s="38" t="s">
        <v>15242</v>
      </c>
      <c r="I4669" s="221">
        <v>5.5601000000000003</v>
      </c>
      <c r="J4669" s="212" t="s">
        <v>17850</v>
      </c>
      <c r="K4669" s="53"/>
    </row>
    <row r="4670" spans="1:11" ht="46.8">
      <c r="A4670" s="53">
        <v>3136</v>
      </c>
      <c r="B4670" s="53">
        <v>1875</v>
      </c>
      <c r="C4670" s="38" t="s">
        <v>11853</v>
      </c>
      <c r="D4670" s="38" t="s">
        <v>188</v>
      </c>
      <c r="E4670" s="38" t="s">
        <v>10515</v>
      </c>
      <c r="F4670" s="38" t="s">
        <v>13259</v>
      </c>
      <c r="G4670" s="221" t="s">
        <v>10516</v>
      </c>
      <c r="H4670" s="38" t="s">
        <v>15243</v>
      </c>
      <c r="I4670" s="221">
        <v>5.8505000000000003</v>
      </c>
      <c r="J4670" s="212" t="s">
        <v>17850</v>
      </c>
      <c r="K4670" s="53"/>
    </row>
    <row r="4671" spans="1:11" ht="31.2">
      <c r="A4671" s="53">
        <v>3137</v>
      </c>
      <c r="B4671" s="53">
        <v>1876</v>
      </c>
      <c r="C4671" s="38" t="s">
        <v>11853</v>
      </c>
      <c r="D4671" s="38" t="s">
        <v>192</v>
      </c>
      <c r="E4671" s="38" t="s">
        <v>10515</v>
      </c>
      <c r="F4671" s="38" t="s">
        <v>13257</v>
      </c>
      <c r="G4671" s="221" t="s">
        <v>10516</v>
      </c>
      <c r="H4671" s="38" t="s">
        <v>15244</v>
      </c>
      <c r="I4671" s="221">
        <v>3.5958000000000001</v>
      </c>
      <c r="J4671" s="212" t="s">
        <v>17850</v>
      </c>
      <c r="K4671" s="53"/>
    </row>
    <row r="4672" spans="1:11" ht="31.2">
      <c r="A4672" s="53">
        <v>3138</v>
      </c>
      <c r="B4672" s="53">
        <v>1877</v>
      </c>
      <c r="C4672" s="38" t="s">
        <v>11853</v>
      </c>
      <c r="D4672" s="38" t="s">
        <v>192</v>
      </c>
      <c r="E4672" s="38" t="s">
        <v>10515</v>
      </c>
      <c r="F4672" s="38" t="s">
        <v>13257</v>
      </c>
      <c r="G4672" s="221" t="s">
        <v>10516</v>
      </c>
      <c r="H4672" s="38" t="s">
        <v>15245</v>
      </c>
      <c r="I4672" s="221">
        <v>5.2915999999999999</v>
      </c>
      <c r="J4672" s="212" t="s">
        <v>17850</v>
      </c>
      <c r="K4672" s="53"/>
    </row>
    <row r="4673" spans="1:11" ht="31.2">
      <c r="A4673" s="53">
        <v>3139</v>
      </c>
      <c r="B4673" s="53">
        <v>1878</v>
      </c>
      <c r="C4673" s="38" t="s">
        <v>11853</v>
      </c>
      <c r="D4673" s="38" t="s">
        <v>192</v>
      </c>
      <c r="E4673" s="38" t="s">
        <v>10515</v>
      </c>
      <c r="F4673" s="38" t="s">
        <v>13257</v>
      </c>
      <c r="G4673" s="221" t="s">
        <v>10516</v>
      </c>
      <c r="H4673" s="38" t="s">
        <v>15246</v>
      </c>
      <c r="I4673" s="221">
        <v>6.4494999999999996</v>
      </c>
      <c r="J4673" s="212" t="s">
        <v>17850</v>
      </c>
      <c r="K4673" s="53"/>
    </row>
    <row r="4674" spans="1:11" ht="31.2">
      <c r="A4674" s="53">
        <v>3140</v>
      </c>
      <c r="B4674" s="53">
        <v>1879</v>
      </c>
      <c r="C4674" s="38" t="s">
        <v>11853</v>
      </c>
      <c r="D4674" s="38" t="s">
        <v>192</v>
      </c>
      <c r="E4674" s="38" t="s">
        <v>10515</v>
      </c>
      <c r="F4674" s="38" t="s">
        <v>13257</v>
      </c>
      <c r="G4674" s="221" t="s">
        <v>10516</v>
      </c>
      <c r="H4674" s="38" t="s">
        <v>15248</v>
      </c>
      <c r="I4674" s="221">
        <v>5.1277999999999997</v>
      </c>
      <c r="J4674" s="212" t="s">
        <v>17850</v>
      </c>
      <c r="K4674" s="53"/>
    </row>
    <row r="4675" spans="1:11" ht="31.2">
      <c r="A4675" s="53">
        <v>3141</v>
      </c>
      <c r="B4675" s="53">
        <v>1880</v>
      </c>
      <c r="C4675" s="38" t="s">
        <v>11853</v>
      </c>
      <c r="D4675" s="38" t="s">
        <v>192</v>
      </c>
      <c r="E4675" s="38" t="s">
        <v>11201</v>
      </c>
      <c r="F4675" s="38" t="s">
        <v>13257</v>
      </c>
      <c r="G4675" s="221" t="s">
        <v>10516</v>
      </c>
      <c r="H4675" s="38" t="s">
        <v>15249</v>
      </c>
      <c r="I4675" s="221">
        <v>6.2157</v>
      </c>
      <c r="J4675" s="212" t="s">
        <v>17850</v>
      </c>
      <c r="K4675" s="53"/>
    </row>
    <row r="4676" spans="1:11" ht="31.2">
      <c r="A4676" s="53">
        <v>3142</v>
      </c>
      <c r="B4676" s="53">
        <v>1881</v>
      </c>
      <c r="C4676" s="38" t="s">
        <v>11850</v>
      </c>
      <c r="D4676" s="38" t="s">
        <v>162</v>
      </c>
      <c r="E4676" s="38" t="s">
        <v>10515</v>
      </c>
      <c r="F4676" s="38" t="s">
        <v>11873</v>
      </c>
      <c r="G4676" s="221" t="s">
        <v>10516</v>
      </c>
      <c r="H4676" s="38" t="s">
        <v>15250</v>
      </c>
      <c r="I4676" s="221">
        <v>0.79</v>
      </c>
      <c r="J4676" s="212" t="s">
        <v>17850</v>
      </c>
      <c r="K4676" s="53"/>
    </row>
    <row r="4677" spans="1:11" ht="31.2">
      <c r="A4677" s="53">
        <v>3143</v>
      </c>
      <c r="B4677" s="53">
        <v>1882</v>
      </c>
      <c r="C4677" s="38" t="s">
        <v>11853</v>
      </c>
      <c r="D4677" s="38" t="s">
        <v>192</v>
      </c>
      <c r="E4677" s="38" t="s">
        <v>10515</v>
      </c>
      <c r="F4677" s="38" t="s">
        <v>13257</v>
      </c>
      <c r="G4677" s="221" t="s">
        <v>10516</v>
      </c>
      <c r="H4677" s="38" t="s">
        <v>15251</v>
      </c>
      <c r="I4677" s="221">
        <v>3.153</v>
      </c>
      <c r="J4677" s="212" t="s">
        <v>17850</v>
      </c>
      <c r="K4677" s="53"/>
    </row>
    <row r="4678" spans="1:11" ht="31.2">
      <c r="A4678" s="53">
        <v>3144</v>
      </c>
      <c r="B4678" s="53">
        <v>1883</v>
      </c>
      <c r="C4678" s="38" t="s">
        <v>11853</v>
      </c>
      <c r="D4678" s="38" t="s">
        <v>192</v>
      </c>
      <c r="E4678" s="38" t="s">
        <v>10515</v>
      </c>
      <c r="F4678" s="38" t="s">
        <v>13279</v>
      </c>
      <c r="G4678" s="221" t="s">
        <v>10516</v>
      </c>
      <c r="H4678" s="38" t="s">
        <v>15252</v>
      </c>
      <c r="I4678" s="221">
        <v>2.78</v>
      </c>
      <c r="J4678" s="212" t="s">
        <v>17850</v>
      </c>
      <c r="K4678" s="53"/>
    </row>
    <row r="4679" spans="1:11" ht="31.2">
      <c r="A4679" s="53">
        <v>3145</v>
      </c>
      <c r="B4679" s="53">
        <v>1884</v>
      </c>
      <c r="C4679" s="38" t="s">
        <v>11853</v>
      </c>
      <c r="D4679" s="38" t="s">
        <v>191</v>
      </c>
      <c r="E4679" s="38" t="s">
        <v>10515</v>
      </c>
      <c r="F4679" s="38" t="s">
        <v>13282</v>
      </c>
      <c r="G4679" s="221" t="s">
        <v>10516</v>
      </c>
      <c r="H4679" s="38" t="s">
        <v>15253</v>
      </c>
      <c r="I4679" s="221">
        <v>0.26900000000000002</v>
      </c>
      <c r="J4679" s="212" t="s">
        <v>17850</v>
      </c>
      <c r="K4679" s="53"/>
    </row>
    <row r="4680" spans="1:11" ht="31.2">
      <c r="A4680" s="53">
        <v>3146</v>
      </c>
      <c r="B4680" s="53">
        <v>1885</v>
      </c>
      <c r="C4680" s="38" t="s">
        <v>11853</v>
      </c>
      <c r="D4680" s="38" t="s">
        <v>194</v>
      </c>
      <c r="E4680" s="38" t="s">
        <v>10515</v>
      </c>
      <c r="F4680" s="38" t="s">
        <v>13257</v>
      </c>
      <c r="G4680" s="221" t="s">
        <v>10516</v>
      </c>
      <c r="H4680" s="38" t="s">
        <v>15254</v>
      </c>
      <c r="I4680" s="221">
        <v>6.9634999999999998</v>
      </c>
      <c r="J4680" s="212" t="s">
        <v>17850</v>
      </c>
      <c r="K4680" s="53"/>
    </row>
    <row r="4681" spans="1:11" ht="31.2">
      <c r="A4681" s="53">
        <v>3147</v>
      </c>
      <c r="B4681" s="53">
        <v>1886</v>
      </c>
      <c r="C4681" s="38" t="s">
        <v>11853</v>
      </c>
      <c r="D4681" s="38" t="s">
        <v>192</v>
      </c>
      <c r="E4681" s="38" t="s">
        <v>10515</v>
      </c>
      <c r="F4681" s="38" t="s">
        <v>13257</v>
      </c>
      <c r="G4681" s="221" t="s">
        <v>10516</v>
      </c>
      <c r="H4681" s="38" t="s">
        <v>15255</v>
      </c>
      <c r="I4681" s="221">
        <v>3.1435</v>
      </c>
      <c r="J4681" s="212" t="s">
        <v>17850</v>
      </c>
      <c r="K4681" s="53"/>
    </row>
    <row r="4682" spans="1:11" ht="31.2">
      <c r="A4682" s="53">
        <v>3148</v>
      </c>
      <c r="B4682" s="53">
        <v>1887</v>
      </c>
      <c r="C4682" s="38" t="s">
        <v>11853</v>
      </c>
      <c r="D4682" s="38" t="s">
        <v>192</v>
      </c>
      <c r="E4682" s="38" t="s">
        <v>10515</v>
      </c>
      <c r="F4682" s="38" t="s">
        <v>13257</v>
      </c>
      <c r="G4682" s="221" t="s">
        <v>10516</v>
      </c>
      <c r="H4682" s="38" t="s">
        <v>15256</v>
      </c>
      <c r="I4682" s="221">
        <v>5.9820000000000002</v>
      </c>
      <c r="J4682" s="212" t="s">
        <v>17850</v>
      </c>
      <c r="K4682" s="53"/>
    </row>
    <row r="4683" spans="1:11" ht="46.8">
      <c r="A4683" s="53">
        <v>3149</v>
      </c>
      <c r="B4683" s="53">
        <v>1888</v>
      </c>
      <c r="C4683" s="38" t="s">
        <v>11853</v>
      </c>
      <c r="D4683" s="38" t="s">
        <v>188</v>
      </c>
      <c r="E4683" s="38" t="s">
        <v>10515</v>
      </c>
      <c r="F4683" s="38" t="s">
        <v>13259</v>
      </c>
      <c r="G4683" s="221" t="s">
        <v>10516</v>
      </c>
      <c r="H4683" s="38" t="s">
        <v>15257</v>
      </c>
      <c r="I4683" s="221">
        <v>5.9372999999999996</v>
      </c>
      <c r="J4683" s="212" t="s">
        <v>17850</v>
      </c>
      <c r="K4683" s="53"/>
    </row>
    <row r="4684" spans="1:11" ht="31.2">
      <c r="A4684" s="53">
        <v>3150</v>
      </c>
      <c r="B4684" s="53">
        <v>1889</v>
      </c>
      <c r="C4684" s="38" t="s">
        <v>11850</v>
      </c>
      <c r="D4684" s="38" t="s">
        <v>162</v>
      </c>
      <c r="E4684" s="38" t="s">
        <v>10515</v>
      </c>
      <c r="F4684" s="38" t="s">
        <v>11873</v>
      </c>
      <c r="G4684" s="221" t="s">
        <v>10516</v>
      </c>
      <c r="H4684" s="38" t="s">
        <v>15258</v>
      </c>
      <c r="I4684" s="221">
        <v>7.9298000000000002</v>
      </c>
      <c r="J4684" s="212" t="s">
        <v>17850</v>
      </c>
      <c r="K4684" s="53"/>
    </row>
    <row r="4685" spans="1:11" ht="31.2">
      <c r="A4685" s="53">
        <v>3151</v>
      </c>
      <c r="B4685" s="53">
        <v>1890</v>
      </c>
      <c r="C4685" s="38" t="s">
        <v>11853</v>
      </c>
      <c r="D4685" s="38" t="s">
        <v>192</v>
      </c>
      <c r="E4685" s="38" t="s">
        <v>10515</v>
      </c>
      <c r="F4685" s="38" t="s">
        <v>13257</v>
      </c>
      <c r="G4685" s="221" t="s">
        <v>10516</v>
      </c>
      <c r="H4685" s="38" t="s">
        <v>15259</v>
      </c>
      <c r="I4685" s="221">
        <v>0.7792</v>
      </c>
      <c r="J4685" s="212" t="s">
        <v>17850</v>
      </c>
      <c r="K4685" s="53"/>
    </row>
    <row r="4686" spans="1:11" ht="31.2">
      <c r="A4686" s="53">
        <v>3152</v>
      </c>
      <c r="B4686" s="53">
        <v>1891</v>
      </c>
      <c r="C4686" s="38" t="s">
        <v>11853</v>
      </c>
      <c r="D4686" s="38" t="s">
        <v>192</v>
      </c>
      <c r="E4686" s="38" t="s">
        <v>10515</v>
      </c>
      <c r="F4686" s="38" t="s">
        <v>13257</v>
      </c>
      <c r="G4686" s="221" t="s">
        <v>10516</v>
      </c>
      <c r="H4686" s="38" t="s">
        <v>15260</v>
      </c>
      <c r="I4686" s="221">
        <v>6.0269000000000004</v>
      </c>
      <c r="J4686" s="212" t="s">
        <v>17850</v>
      </c>
      <c r="K4686" s="53"/>
    </row>
    <row r="4687" spans="1:11" ht="31.2">
      <c r="A4687" s="53">
        <v>3153</v>
      </c>
      <c r="B4687" s="53">
        <v>1892</v>
      </c>
      <c r="C4687" s="38" t="s">
        <v>11850</v>
      </c>
      <c r="D4687" s="38" t="s">
        <v>160</v>
      </c>
      <c r="E4687" s="38" t="s">
        <v>10515</v>
      </c>
      <c r="F4687" s="38" t="s">
        <v>13337</v>
      </c>
      <c r="G4687" s="221" t="s">
        <v>10516</v>
      </c>
      <c r="H4687" s="38" t="s">
        <v>15261</v>
      </c>
      <c r="I4687" s="221">
        <v>5.0378999999999996</v>
      </c>
      <c r="J4687" s="212" t="s">
        <v>17850</v>
      </c>
      <c r="K4687" s="53"/>
    </row>
    <row r="4688" spans="1:11" ht="31.2">
      <c r="A4688" s="53">
        <v>3154</v>
      </c>
      <c r="B4688" s="53">
        <v>1893</v>
      </c>
      <c r="C4688" s="38" t="s">
        <v>11853</v>
      </c>
      <c r="D4688" s="38" t="s">
        <v>192</v>
      </c>
      <c r="E4688" s="38" t="s">
        <v>10515</v>
      </c>
      <c r="F4688" s="38" t="s">
        <v>13255</v>
      </c>
      <c r="G4688" s="221" t="s">
        <v>10516</v>
      </c>
      <c r="H4688" s="38" t="s">
        <v>15262</v>
      </c>
      <c r="I4688" s="221">
        <v>6.36</v>
      </c>
      <c r="J4688" s="212" t="s">
        <v>17850</v>
      </c>
      <c r="K4688" s="53"/>
    </row>
    <row r="4689" spans="1:11" ht="31.2">
      <c r="A4689" s="53">
        <v>3155</v>
      </c>
      <c r="B4689" s="53">
        <v>1894</v>
      </c>
      <c r="C4689" s="38" t="s">
        <v>11853</v>
      </c>
      <c r="D4689" s="38" t="s">
        <v>192</v>
      </c>
      <c r="E4689" s="38" t="s">
        <v>10515</v>
      </c>
      <c r="F4689" s="38" t="s">
        <v>13256</v>
      </c>
      <c r="G4689" s="221" t="s">
        <v>10516</v>
      </c>
      <c r="H4689" s="38" t="s">
        <v>15263</v>
      </c>
      <c r="I4689" s="221">
        <v>4.6722999999999999</v>
      </c>
      <c r="J4689" s="212" t="s">
        <v>17850</v>
      </c>
      <c r="K4689" s="53"/>
    </row>
    <row r="4690" spans="1:11" ht="31.2">
      <c r="A4690" s="53">
        <v>3156</v>
      </c>
      <c r="B4690" s="53">
        <v>1895</v>
      </c>
      <c r="C4690" s="38" t="s">
        <v>11853</v>
      </c>
      <c r="D4690" s="38" t="s">
        <v>192</v>
      </c>
      <c r="E4690" s="38" t="s">
        <v>10515</v>
      </c>
      <c r="F4690" s="38" t="s">
        <v>13257</v>
      </c>
      <c r="G4690" s="221" t="s">
        <v>10516</v>
      </c>
      <c r="H4690" s="38" t="s">
        <v>15264</v>
      </c>
      <c r="I4690" s="221">
        <v>4.0762</v>
      </c>
      <c r="J4690" s="212" t="s">
        <v>17850</v>
      </c>
      <c r="K4690" s="53"/>
    </row>
    <row r="4691" spans="1:11" ht="31.2">
      <c r="A4691" s="53">
        <v>3157</v>
      </c>
      <c r="B4691" s="53">
        <v>1896</v>
      </c>
      <c r="C4691" s="38" t="s">
        <v>11850</v>
      </c>
      <c r="D4691" s="38" t="s">
        <v>160</v>
      </c>
      <c r="E4691" s="38" t="s">
        <v>10515</v>
      </c>
      <c r="F4691" s="38" t="s">
        <v>13321</v>
      </c>
      <c r="G4691" s="221" t="s">
        <v>10516</v>
      </c>
      <c r="H4691" s="38" t="s">
        <v>15265</v>
      </c>
      <c r="I4691" s="221">
        <v>8.9588000000000001</v>
      </c>
      <c r="J4691" s="212" t="s">
        <v>17850</v>
      </c>
      <c r="K4691" s="53"/>
    </row>
    <row r="4692" spans="1:11" ht="31.2">
      <c r="A4692" s="53">
        <v>3158</v>
      </c>
      <c r="B4692" s="53">
        <v>1897</v>
      </c>
      <c r="C4692" s="38" t="s">
        <v>11853</v>
      </c>
      <c r="D4692" s="38" t="s">
        <v>194</v>
      </c>
      <c r="E4692" s="38" t="s">
        <v>10515</v>
      </c>
      <c r="F4692" s="38" t="s">
        <v>13338</v>
      </c>
      <c r="G4692" s="221" t="s">
        <v>10516</v>
      </c>
      <c r="H4692" s="38" t="s">
        <v>15266</v>
      </c>
      <c r="I4692" s="221">
        <v>8.3325999999999993</v>
      </c>
      <c r="J4692" s="212" t="s">
        <v>17850</v>
      </c>
      <c r="K4692" s="53"/>
    </row>
    <row r="4693" spans="1:11" ht="31.2">
      <c r="A4693" s="53">
        <v>3159</v>
      </c>
      <c r="B4693" s="53">
        <v>1898</v>
      </c>
      <c r="C4693" s="38" t="s">
        <v>11853</v>
      </c>
      <c r="D4693" s="38" t="s">
        <v>192</v>
      </c>
      <c r="E4693" s="38" t="s">
        <v>10515</v>
      </c>
      <c r="F4693" s="38" t="s">
        <v>13256</v>
      </c>
      <c r="G4693" s="221" t="s">
        <v>10516</v>
      </c>
      <c r="H4693" s="38" t="s">
        <v>15267</v>
      </c>
      <c r="I4693" s="221">
        <v>4.6612</v>
      </c>
      <c r="J4693" s="212" t="s">
        <v>17850</v>
      </c>
      <c r="K4693" s="53"/>
    </row>
    <row r="4694" spans="1:11" ht="31.2">
      <c r="A4694" s="53">
        <v>3160</v>
      </c>
      <c r="B4694" s="53">
        <v>1899</v>
      </c>
      <c r="C4694" s="38" t="s">
        <v>11853</v>
      </c>
      <c r="D4694" s="38" t="s">
        <v>192</v>
      </c>
      <c r="E4694" s="38" t="s">
        <v>10515</v>
      </c>
      <c r="F4694" s="38" t="s">
        <v>13257</v>
      </c>
      <c r="G4694" s="221" t="s">
        <v>10516</v>
      </c>
      <c r="H4694" s="38" t="s">
        <v>15268</v>
      </c>
      <c r="I4694" s="221">
        <v>5.9885999999999999</v>
      </c>
      <c r="J4694" s="212" t="s">
        <v>17850</v>
      </c>
      <c r="K4694" s="53"/>
    </row>
    <row r="4695" spans="1:11" ht="31.2">
      <c r="A4695" s="53">
        <v>3161</v>
      </c>
      <c r="B4695" s="53">
        <v>1900</v>
      </c>
      <c r="C4695" s="38" t="s">
        <v>11853</v>
      </c>
      <c r="D4695" s="38" t="s">
        <v>192</v>
      </c>
      <c r="E4695" s="38" t="s">
        <v>10515</v>
      </c>
      <c r="F4695" s="38" t="s">
        <v>13257</v>
      </c>
      <c r="G4695" s="221" t="s">
        <v>10516</v>
      </c>
      <c r="H4695" s="38" t="s">
        <v>15269</v>
      </c>
      <c r="I4695" s="221">
        <v>6.0048000000000004</v>
      </c>
      <c r="J4695" s="212" t="s">
        <v>17850</v>
      </c>
      <c r="K4695" s="53"/>
    </row>
    <row r="4696" spans="1:11" ht="31.2">
      <c r="A4696" s="53">
        <v>3162</v>
      </c>
      <c r="B4696" s="53">
        <v>1901</v>
      </c>
      <c r="C4696" s="38" t="s">
        <v>11853</v>
      </c>
      <c r="D4696" s="38" t="s">
        <v>192</v>
      </c>
      <c r="E4696" s="38" t="s">
        <v>10515</v>
      </c>
      <c r="F4696" s="38" t="s">
        <v>13257</v>
      </c>
      <c r="G4696" s="221" t="s">
        <v>10516</v>
      </c>
      <c r="H4696" s="38" t="s">
        <v>15270</v>
      </c>
      <c r="I4696" s="221">
        <v>4.0537000000000001</v>
      </c>
      <c r="J4696" s="212" t="s">
        <v>17850</v>
      </c>
      <c r="K4696" s="53"/>
    </row>
    <row r="4697" spans="1:11" ht="31.2">
      <c r="A4697" s="53">
        <v>3163</v>
      </c>
      <c r="B4697" s="53">
        <v>1902</v>
      </c>
      <c r="C4697" s="38" t="s">
        <v>11850</v>
      </c>
      <c r="D4697" s="38" t="s">
        <v>162</v>
      </c>
      <c r="E4697" s="38" t="s">
        <v>10515</v>
      </c>
      <c r="F4697" s="38" t="s">
        <v>11873</v>
      </c>
      <c r="G4697" s="221" t="s">
        <v>10516</v>
      </c>
      <c r="H4697" s="38" t="s">
        <v>15271</v>
      </c>
      <c r="I4697" s="221">
        <v>0.79</v>
      </c>
      <c r="J4697" s="212" t="s">
        <v>17850</v>
      </c>
      <c r="K4697" s="53"/>
    </row>
    <row r="4698" spans="1:11" ht="31.2">
      <c r="A4698" s="53">
        <v>3164</v>
      </c>
      <c r="B4698" s="53">
        <v>1903</v>
      </c>
      <c r="C4698" s="38" t="s">
        <v>11853</v>
      </c>
      <c r="D4698" s="38" t="s">
        <v>192</v>
      </c>
      <c r="E4698" s="38" t="s">
        <v>10515</v>
      </c>
      <c r="F4698" s="38" t="s">
        <v>13256</v>
      </c>
      <c r="G4698" s="221" t="s">
        <v>10516</v>
      </c>
      <c r="H4698" s="38" t="s">
        <v>15272</v>
      </c>
      <c r="I4698" s="221">
        <v>1.7966</v>
      </c>
      <c r="J4698" s="212" t="s">
        <v>17850</v>
      </c>
      <c r="K4698" s="53"/>
    </row>
    <row r="4699" spans="1:11" ht="31.2">
      <c r="A4699" s="53">
        <v>3165</v>
      </c>
      <c r="B4699" s="53">
        <v>1904</v>
      </c>
      <c r="C4699" s="38" t="s">
        <v>11853</v>
      </c>
      <c r="D4699" s="38" t="s">
        <v>192</v>
      </c>
      <c r="E4699" s="38" t="s">
        <v>10515</v>
      </c>
      <c r="F4699" s="38" t="s">
        <v>13257</v>
      </c>
      <c r="G4699" s="221" t="s">
        <v>10516</v>
      </c>
      <c r="H4699" s="38" t="s">
        <v>15273</v>
      </c>
      <c r="I4699" s="221">
        <v>3.5506000000000002</v>
      </c>
      <c r="J4699" s="212" t="s">
        <v>17850</v>
      </c>
      <c r="K4699" s="53"/>
    </row>
    <row r="4700" spans="1:11" ht="31.2">
      <c r="A4700" s="53">
        <v>3166</v>
      </c>
      <c r="B4700" s="53">
        <v>1905</v>
      </c>
      <c r="C4700" s="38" t="s">
        <v>11850</v>
      </c>
      <c r="D4700" s="38" t="s">
        <v>162</v>
      </c>
      <c r="E4700" s="38" t="s">
        <v>10515</v>
      </c>
      <c r="F4700" s="38" t="s">
        <v>11873</v>
      </c>
      <c r="G4700" s="221" t="s">
        <v>10516</v>
      </c>
      <c r="H4700" s="38" t="s">
        <v>15274</v>
      </c>
      <c r="I4700" s="221">
        <v>0.79</v>
      </c>
      <c r="J4700" s="212" t="s">
        <v>17850</v>
      </c>
      <c r="K4700" s="53"/>
    </row>
    <row r="4701" spans="1:11" ht="31.2">
      <c r="A4701" s="53">
        <v>3167</v>
      </c>
      <c r="B4701" s="53">
        <v>1906</v>
      </c>
      <c r="C4701" s="38" t="s">
        <v>11853</v>
      </c>
      <c r="D4701" s="38" t="s">
        <v>192</v>
      </c>
      <c r="E4701" s="38" t="s">
        <v>10515</v>
      </c>
      <c r="F4701" s="38" t="s">
        <v>13257</v>
      </c>
      <c r="G4701" s="221" t="s">
        <v>10516</v>
      </c>
      <c r="H4701" s="38" t="s">
        <v>15275</v>
      </c>
      <c r="I4701" s="221">
        <v>5.2915999999999999</v>
      </c>
      <c r="J4701" s="212" t="s">
        <v>17850</v>
      </c>
      <c r="K4701" s="53"/>
    </row>
    <row r="4702" spans="1:11" ht="31.2">
      <c r="A4702" s="53">
        <v>3168</v>
      </c>
      <c r="B4702" s="53">
        <v>1907</v>
      </c>
      <c r="C4702" s="38" t="s">
        <v>11853</v>
      </c>
      <c r="D4702" s="38" t="s">
        <v>191</v>
      </c>
      <c r="E4702" s="38" t="s">
        <v>10515</v>
      </c>
      <c r="F4702" s="38" t="s">
        <v>13267</v>
      </c>
      <c r="G4702" s="221" t="s">
        <v>10516</v>
      </c>
      <c r="H4702" s="38" t="s">
        <v>15276</v>
      </c>
      <c r="I4702" s="221">
        <v>3.3978000000000002</v>
      </c>
      <c r="J4702" s="212" t="s">
        <v>17850</v>
      </c>
      <c r="K4702" s="53"/>
    </row>
    <row r="4703" spans="1:11" ht="31.2">
      <c r="A4703" s="53">
        <v>3169</v>
      </c>
      <c r="B4703" s="53">
        <v>1908</v>
      </c>
      <c r="C4703" s="38" t="s">
        <v>11853</v>
      </c>
      <c r="D4703" s="38" t="s">
        <v>192</v>
      </c>
      <c r="E4703" s="38" t="s">
        <v>13252</v>
      </c>
      <c r="F4703" s="38" t="s">
        <v>13257</v>
      </c>
      <c r="G4703" s="221" t="s">
        <v>10516</v>
      </c>
      <c r="H4703" s="38" t="s">
        <v>15277</v>
      </c>
      <c r="I4703" s="221">
        <v>6.1755000000000004</v>
      </c>
      <c r="J4703" s="212" t="s">
        <v>17850</v>
      </c>
      <c r="K4703" s="53"/>
    </row>
    <row r="4704" spans="1:11" ht="31.2">
      <c r="A4704" s="53">
        <v>3170</v>
      </c>
      <c r="B4704" s="53">
        <v>1909</v>
      </c>
      <c r="C4704" s="38" t="s">
        <v>11853</v>
      </c>
      <c r="D4704" s="38" t="s">
        <v>192</v>
      </c>
      <c r="E4704" s="38" t="s">
        <v>10515</v>
      </c>
      <c r="F4704" s="38" t="s">
        <v>13256</v>
      </c>
      <c r="G4704" s="221" t="s">
        <v>10516</v>
      </c>
      <c r="H4704" s="38" t="s">
        <v>15278</v>
      </c>
      <c r="I4704" s="221">
        <v>4.6277999999999997</v>
      </c>
      <c r="J4704" s="212" t="s">
        <v>17850</v>
      </c>
      <c r="K4704" s="53"/>
    </row>
    <row r="4705" spans="1:11" ht="31.2">
      <c r="A4705" s="53">
        <v>3171</v>
      </c>
      <c r="B4705" s="53">
        <v>1910</v>
      </c>
      <c r="C4705" s="38" t="s">
        <v>11850</v>
      </c>
      <c r="D4705" s="38" t="s">
        <v>162</v>
      </c>
      <c r="E4705" s="38" t="s">
        <v>10515</v>
      </c>
      <c r="F4705" s="38" t="s">
        <v>11873</v>
      </c>
      <c r="G4705" s="221" t="s">
        <v>10516</v>
      </c>
      <c r="H4705" s="38" t="s">
        <v>15279</v>
      </c>
      <c r="I4705" s="221">
        <v>0.79</v>
      </c>
      <c r="J4705" s="212" t="s">
        <v>17850</v>
      </c>
      <c r="K4705" s="53"/>
    </row>
    <row r="4706" spans="1:11" ht="31.2">
      <c r="A4706" s="53">
        <v>3172</v>
      </c>
      <c r="B4706" s="53">
        <v>1911</v>
      </c>
      <c r="C4706" s="38" t="s">
        <v>11853</v>
      </c>
      <c r="D4706" s="38" t="s">
        <v>192</v>
      </c>
      <c r="E4706" s="38" t="s">
        <v>10515</v>
      </c>
      <c r="F4706" s="38" t="s">
        <v>13257</v>
      </c>
      <c r="G4706" s="221" t="s">
        <v>10516</v>
      </c>
      <c r="H4706" s="38" t="s">
        <v>15280</v>
      </c>
      <c r="I4706" s="221">
        <v>6.3471000000000002</v>
      </c>
      <c r="J4706" s="212" t="s">
        <v>17850</v>
      </c>
      <c r="K4706" s="53"/>
    </row>
    <row r="4707" spans="1:11" ht="31.2">
      <c r="A4707" s="53">
        <v>3173</v>
      </c>
      <c r="B4707" s="53">
        <v>1912</v>
      </c>
      <c r="C4707" s="38" t="s">
        <v>11853</v>
      </c>
      <c r="D4707" s="38" t="s">
        <v>192</v>
      </c>
      <c r="E4707" s="38" t="s">
        <v>10515</v>
      </c>
      <c r="F4707" s="38" t="s">
        <v>13256</v>
      </c>
      <c r="G4707" s="221" t="s">
        <v>10516</v>
      </c>
      <c r="H4707" s="38" t="s">
        <v>15281</v>
      </c>
      <c r="I4707" s="221">
        <v>4.1707000000000001</v>
      </c>
      <c r="J4707" s="212" t="s">
        <v>17850</v>
      </c>
      <c r="K4707" s="53"/>
    </row>
    <row r="4708" spans="1:11" ht="31.2">
      <c r="A4708" s="53">
        <v>3174</v>
      </c>
      <c r="B4708" s="53">
        <v>1913</v>
      </c>
      <c r="C4708" s="38" t="s">
        <v>11853</v>
      </c>
      <c r="D4708" s="38" t="s">
        <v>192</v>
      </c>
      <c r="E4708" s="38" t="s">
        <v>10515</v>
      </c>
      <c r="F4708" s="38" t="s">
        <v>13257</v>
      </c>
      <c r="G4708" s="221" t="s">
        <v>10516</v>
      </c>
      <c r="H4708" s="38" t="s">
        <v>15282</v>
      </c>
      <c r="I4708" s="221">
        <v>0.76800000000000002</v>
      </c>
      <c r="J4708" s="212" t="s">
        <v>17850</v>
      </c>
      <c r="K4708" s="53"/>
    </row>
    <row r="4709" spans="1:11" ht="31.2">
      <c r="A4709" s="53">
        <v>3175</v>
      </c>
      <c r="B4709" s="53">
        <v>1914</v>
      </c>
      <c r="C4709" s="38" t="s">
        <v>11853</v>
      </c>
      <c r="D4709" s="38" t="s">
        <v>192</v>
      </c>
      <c r="E4709" s="38" t="s">
        <v>10515</v>
      </c>
      <c r="F4709" s="38" t="s">
        <v>13257</v>
      </c>
      <c r="G4709" s="221" t="s">
        <v>10516</v>
      </c>
      <c r="H4709" s="38" t="s">
        <v>15283</v>
      </c>
      <c r="I4709" s="221">
        <v>6.2161</v>
      </c>
      <c r="J4709" s="212" t="s">
        <v>17850</v>
      </c>
      <c r="K4709" s="53"/>
    </row>
    <row r="4710" spans="1:11" ht="31.2">
      <c r="A4710" s="53">
        <v>3176</v>
      </c>
      <c r="B4710" s="53">
        <v>1915</v>
      </c>
      <c r="C4710" s="38" t="s">
        <v>11850</v>
      </c>
      <c r="D4710" s="38" t="s">
        <v>162</v>
      </c>
      <c r="E4710" s="38" t="s">
        <v>10515</v>
      </c>
      <c r="F4710" s="38" t="s">
        <v>11873</v>
      </c>
      <c r="G4710" s="221" t="s">
        <v>10516</v>
      </c>
      <c r="H4710" s="38" t="s">
        <v>15284</v>
      </c>
      <c r="I4710" s="221">
        <v>6.875</v>
      </c>
      <c r="J4710" s="212" t="s">
        <v>17850</v>
      </c>
      <c r="K4710" s="53"/>
    </row>
    <row r="4711" spans="1:11" ht="31.2">
      <c r="A4711" s="53">
        <v>3177</v>
      </c>
      <c r="B4711" s="53">
        <v>1916</v>
      </c>
      <c r="C4711" s="38" t="s">
        <v>11853</v>
      </c>
      <c r="D4711" s="38" t="s">
        <v>192</v>
      </c>
      <c r="E4711" s="38" t="s">
        <v>10515</v>
      </c>
      <c r="F4711" s="38" t="s">
        <v>13257</v>
      </c>
      <c r="G4711" s="221" t="s">
        <v>10516</v>
      </c>
      <c r="H4711" s="38" t="s">
        <v>15285</v>
      </c>
      <c r="I4711" s="221">
        <v>5.9824000000000002</v>
      </c>
      <c r="J4711" s="212" t="s">
        <v>17850</v>
      </c>
      <c r="K4711" s="53"/>
    </row>
    <row r="4712" spans="1:11" ht="31.2">
      <c r="A4712" s="53">
        <v>3178</v>
      </c>
      <c r="B4712" s="53">
        <v>1917</v>
      </c>
      <c r="C4712" s="38" t="s">
        <v>11853</v>
      </c>
      <c r="D4712" s="38" t="s">
        <v>192</v>
      </c>
      <c r="E4712" s="38" t="s">
        <v>10515</v>
      </c>
      <c r="F4712" s="38" t="s">
        <v>13255</v>
      </c>
      <c r="G4712" s="221" t="s">
        <v>10516</v>
      </c>
      <c r="H4712" s="38" t="s">
        <v>15286</v>
      </c>
      <c r="I4712" s="221">
        <v>1.8885000000000001</v>
      </c>
      <c r="J4712" s="212" t="s">
        <v>17850</v>
      </c>
      <c r="K4712" s="53"/>
    </row>
    <row r="4713" spans="1:11" ht="31.2">
      <c r="A4713" s="53">
        <v>3179</v>
      </c>
      <c r="B4713" s="53">
        <v>1918</v>
      </c>
      <c r="C4713" s="38" t="s">
        <v>11853</v>
      </c>
      <c r="D4713" s="38" t="s">
        <v>192</v>
      </c>
      <c r="E4713" s="38" t="s">
        <v>10515</v>
      </c>
      <c r="F4713" s="38" t="s">
        <v>13257</v>
      </c>
      <c r="G4713" s="221" t="s">
        <v>10516</v>
      </c>
      <c r="H4713" s="38" t="s">
        <v>15287</v>
      </c>
      <c r="I4713" s="221">
        <v>6.3802000000000003</v>
      </c>
      <c r="J4713" s="212" t="s">
        <v>17850</v>
      </c>
      <c r="K4713" s="53"/>
    </row>
    <row r="4714" spans="1:11" ht="46.8">
      <c r="A4714" s="53">
        <v>3180</v>
      </c>
      <c r="B4714" s="53">
        <v>1919</v>
      </c>
      <c r="C4714" s="38" t="s">
        <v>11850</v>
      </c>
      <c r="D4714" s="38" t="s">
        <v>162</v>
      </c>
      <c r="E4714" s="38" t="s">
        <v>13240</v>
      </c>
      <c r="F4714" s="38" t="s">
        <v>13277</v>
      </c>
      <c r="G4714" s="221" t="s">
        <v>10602</v>
      </c>
      <c r="H4714" s="38" t="s">
        <v>15288</v>
      </c>
      <c r="I4714" s="221">
        <v>121.56959999999999</v>
      </c>
      <c r="J4714" s="212" t="s">
        <v>17850</v>
      </c>
      <c r="K4714" s="53"/>
    </row>
    <row r="4715" spans="1:11" ht="31.2">
      <c r="A4715" s="53">
        <v>3181</v>
      </c>
      <c r="B4715" s="53">
        <v>1920</v>
      </c>
      <c r="C4715" s="38" t="s">
        <v>11850</v>
      </c>
      <c r="D4715" s="38" t="s">
        <v>162</v>
      </c>
      <c r="E4715" s="38" t="s">
        <v>10515</v>
      </c>
      <c r="F4715" s="38" t="s">
        <v>11873</v>
      </c>
      <c r="G4715" s="221" t="s">
        <v>10516</v>
      </c>
      <c r="H4715" s="38" t="s">
        <v>15290</v>
      </c>
      <c r="I4715" s="221">
        <v>7.8849999999999998</v>
      </c>
      <c r="J4715" s="212" t="s">
        <v>17850</v>
      </c>
      <c r="K4715" s="53"/>
    </row>
    <row r="4716" spans="1:11" ht="31.2">
      <c r="A4716" s="53">
        <v>3182</v>
      </c>
      <c r="B4716" s="53">
        <v>1921</v>
      </c>
      <c r="C4716" s="38" t="s">
        <v>11850</v>
      </c>
      <c r="D4716" s="38" t="s">
        <v>162</v>
      </c>
      <c r="E4716" s="38" t="s">
        <v>10515</v>
      </c>
      <c r="F4716" s="38" t="s">
        <v>11873</v>
      </c>
      <c r="G4716" s="221" t="s">
        <v>10516</v>
      </c>
      <c r="H4716" s="38" t="s">
        <v>15291</v>
      </c>
      <c r="I4716" s="221">
        <v>3.8315000000000001</v>
      </c>
      <c r="J4716" s="212" t="s">
        <v>17850</v>
      </c>
      <c r="K4716" s="53"/>
    </row>
    <row r="4717" spans="1:11" ht="31.2">
      <c r="A4717" s="53">
        <v>3183</v>
      </c>
      <c r="B4717" s="53">
        <v>1922</v>
      </c>
      <c r="C4717" s="38" t="s">
        <v>11850</v>
      </c>
      <c r="D4717" s="38" t="s">
        <v>162</v>
      </c>
      <c r="E4717" s="38" t="s">
        <v>10515</v>
      </c>
      <c r="F4717" s="38" t="s">
        <v>11873</v>
      </c>
      <c r="G4717" s="221" t="s">
        <v>10516</v>
      </c>
      <c r="H4717" s="38" t="s">
        <v>15292</v>
      </c>
      <c r="I4717" s="221">
        <v>0.79</v>
      </c>
      <c r="J4717" s="212" t="s">
        <v>17850</v>
      </c>
      <c r="K4717" s="53"/>
    </row>
    <row r="4718" spans="1:11" ht="31.2">
      <c r="A4718" s="53">
        <v>3184</v>
      </c>
      <c r="B4718" s="53">
        <v>1923</v>
      </c>
      <c r="C4718" s="38" t="s">
        <v>11850</v>
      </c>
      <c r="D4718" s="38" t="s">
        <v>162</v>
      </c>
      <c r="E4718" s="38" t="s">
        <v>10515</v>
      </c>
      <c r="F4718" s="38" t="s">
        <v>11873</v>
      </c>
      <c r="G4718" s="221" t="s">
        <v>10516</v>
      </c>
      <c r="H4718" s="38" t="s">
        <v>15293</v>
      </c>
      <c r="I4718" s="221">
        <v>6.8362999999999996</v>
      </c>
      <c r="J4718" s="212" t="s">
        <v>17850</v>
      </c>
      <c r="K4718" s="53"/>
    </row>
    <row r="4719" spans="1:11" ht="31.2">
      <c r="A4719" s="53">
        <v>3185</v>
      </c>
      <c r="B4719" s="53">
        <v>1924</v>
      </c>
      <c r="C4719" s="38" t="s">
        <v>11853</v>
      </c>
      <c r="D4719" s="38" t="s">
        <v>192</v>
      </c>
      <c r="E4719" s="38" t="s">
        <v>10515</v>
      </c>
      <c r="F4719" s="38" t="s">
        <v>13257</v>
      </c>
      <c r="G4719" s="221" t="s">
        <v>10516</v>
      </c>
      <c r="H4719" s="38" t="s">
        <v>15294</v>
      </c>
      <c r="I4719" s="221">
        <v>3.5392000000000001</v>
      </c>
      <c r="J4719" s="212" t="s">
        <v>17850</v>
      </c>
      <c r="K4719" s="53"/>
    </row>
    <row r="4720" spans="1:11" ht="31.2">
      <c r="A4720" s="53">
        <v>3186</v>
      </c>
      <c r="B4720" s="53">
        <v>1925</v>
      </c>
      <c r="C4720" s="38" t="s">
        <v>11853</v>
      </c>
      <c r="D4720" s="38" t="s">
        <v>192</v>
      </c>
      <c r="E4720" s="38" t="s">
        <v>10515</v>
      </c>
      <c r="F4720" s="38" t="s">
        <v>13256</v>
      </c>
      <c r="G4720" s="221" t="s">
        <v>10516</v>
      </c>
      <c r="H4720" s="38" t="s">
        <v>15295</v>
      </c>
      <c r="I4720" s="221">
        <v>6.7279999999999998</v>
      </c>
      <c r="J4720" s="212" t="s">
        <v>17850</v>
      </c>
      <c r="K4720" s="53"/>
    </row>
    <row r="4721" spans="1:11" ht="31.2">
      <c r="A4721" s="53">
        <v>3187</v>
      </c>
      <c r="B4721" s="53">
        <v>1926</v>
      </c>
      <c r="C4721" s="38" t="s">
        <v>11853</v>
      </c>
      <c r="D4721" s="38" t="s">
        <v>192</v>
      </c>
      <c r="E4721" s="38" t="s">
        <v>10515</v>
      </c>
      <c r="F4721" s="38" t="s">
        <v>13255</v>
      </c>
      <c r="G4721" s="221" t="s">
        <v>10516</v>
      </c>
      <c r="H4721" s="38" t="s">
        <v>15296</v>
      </c>
      <c r="I4721" s="221">
        <v>5.56</v>
      </c>
      <c r="J4721" s="212" t="s">
        <v>17850</v>
      </c>
      <c r="K4721" s="53"/>
    </row>
    <row r="4722" spans="1:11" ht="31.2">
      <c r="A4722" s="53">
        <v>3188</v>
      </c>
      <c r="B4722" s="53">
        <v>1927</v>
      </c>
      <c r="C4722" s="38" t="s">
        <v>11853</v>
      </c>
      <c r="D4722" s="38" t="s">
        <v>192</v>
      </c>
      <c r="E4722" s="38" t="s">
        <v>10515</v>
      </c>
      <c r="F4722" s="38" t="s">
        <v>13257</v>
      </c>
      <c r="G4722" s="221" t="s">
        <v>10516</v>
      </c>
      <c r="H4722" s="38" t="s">
        <v>15297</v>
      </c>
      <c r="I4722" s="221">
        <v>3.4803000000000002</v>
      </c>
      <c r="J4722" s="212" t="s">
        <v>17850</v>
      </c>
      <c r="K4722" s="53"/>
    </row>
    <row r="4723" spans="1:11" ht="31.2">
      <c r="A4723" s="53">
        <v>3189</v>
      </c>
      <c r="B4723" s="53">
        <v>1928</v>
      </c>
      <c r="C4723" s="38" t="s">
        <v>11853</v>
      </c>
      <c r="D4723" s="38" t="s">
        <v>192</v>
      </c>
      <c r="E4723" s="38" t="s">
        <v>10515</v>
      </c>
      <c r="F4723" s="38" t="s">
        <v>13256</v>
      </c>
      <c r="G4723" s="221" t="s">
        <v>10516</v>
      </c>
      <c r="H4723" s="38" t="s">
        <v>15298</v>
      </c>
      <c r="I4723" s="221">
        <v>4.4873000000000003</v>
      </c>
      <c r="J4723" s="212" t="s">
        <v>17850</v>
      </c>
      <c r="K4723" s="53"/>
    </row>
    <row r="4724" spans="1:11" ht="31.2">
      <c r="A4724" s="53">
        <v>3190</v>
      </c>
      <c r="B4724" s="53">
        <v>1929</v>
      </c>
      <c r="C4724" s="38" t="s">
        <v>11853</v>
      </c>
      <c r="D4724" s="38" t="s">
        <v>192</v>
      </c>
      <c r="E4724" s="38" t="s">
        <v>10515</v>
      </c>
      <c r="F4724" s="38" t="s">
        <v>13257</v>
      </c>
      <c r="G4724" s="221" t="s">
        <v>10516</v>
      </c>
      <c r="H4724" s="38" t="s">
        <v>15299</v>
      </c>
      <c r="I4724" s="221">
        <v>6.1718999999999999</v>
      </c>
      <c r="J4724" s="212" t="s">
        <v>17850</v>
      </c>
      <c r="K4724" s="53"/>
    </row>
    <row r="4725" spans="1:11" ht="31.2">
      <c r="A4725" s="53">
        <v>3191</v>
      </c>
      <c r="B4725" s="53">
        <v>1930</v>
      </c>
      <c r="C4725" s="38" t="s">
        <v>11850</v>
      </c>
      <c r="D4725" s="38" t="s">
        <v>162</v>
      </c>
      <c r="E4725" s="38" t="s">
        <v>10518</v>
      </c>
      <c r="F4725" s="38" t="s">
        <v>13339</v>
      </c>
      <c r="G4725" s="221" t="s">
        <v>10516</v>
      </c>
      <c r="H4725" s="38" t="s">
        <v>15300</v>
      </c>
      <c r="I4725" s="221">
        <v>2</v>
      </c>
      <c r="J4725" s="212" t="s">
        <v>17850</v>
      </c>
      <c r="K4725" s="56"/>
    </row>
    <row r="4726" spans="1:11" ht="31.2">
      <c r="A4726" s="53">
        <v>3192</v>
      </c>
      <c r="B4726" s="53">
        <v>1931</v>
      </c>
      <c r="C4726" s="38" t="s">
        <v>11853</v>
      </c>
      <c r="D4726" s="38" t="s">
        <v>192</v>
      </c>
      <c r="E4726" s="38" t="s">
        <v>10515</v>
      </c>
      <c r="F4726" s="38" t="s">
        <v>13257</v>
      </c>
      <c r="G4726" s="221" t="s">
        <v>10516</v>
      </c>
      <c r="H4726" s="38" t="s">
        <v>15301</v>
      </c>
      <c r="I4726" s="221">
        <v>3.1760999999999999</v>
      </c>
      <c r="J4726" s="212" t="s">
        <v>17850</v>
      </c>
      <c r="K4726" s="53"/>
    </row>
    <row r="4727" spans="1:11" ht="31.2">
      <c r="A4727" s="53">
        <v>3193</v>
      </c>
      <c r="B4727" s="53">
        <v>1932</v>
      </c>
      <c r="C4727" s="38" t="s">
        <v>11853</v>
      </c>
      <c r="D4727" s="38" t="s">
        <v>192</v>
      </c>
      <c r="E4727" s="38" t="s">
        <v>10515</v>
      </c>
      <c r="F4727" s="38" t="s">
        <v>13255</v>
      </c>
      <c r="G4727" s="221" t="s">
        <v>10516</v>
      </c>
      <c r="H4727" s="38" t="s">
        <v>15302</v>
      </c>
      <c r="I4727" s="221">
        <v>5.5598999999999998</v>
      </c>
      <c r="J4727" s="212" t="s">
        <v>17850</v>
      </c>
      <c r="K4727" s="53"/>
    </row>
    <row r="4728" spans="1:11" ht="31.2">
      <c r="A4728" s="53">
        <v>3194</v>
      </c>
      <c r="B4728" s="53">
        <v>1933</v>
      </c>
      <c r="C4728" s="38" t="s">
        <v>11853</v>
      </c>
      <c r="D4728" s="38" t="s">
        <v>192</v>
      </c>
      <c r="E4728" s="38" t="s">
        <v>10515</v>
      </c>
      <c r="F4728" s="38" t="s">
        <v>13257</v>
      </c>
      <c r="G4728" s="221" t="s">
        <v>10516</v>
      </c>
      <c r="H4728" s="38" t="s">
        <v>15303</v>
      </c>
      <c r="I4728" s="221">
        <v>9.3015000000000008</v>
      </c>
      <c r="J4728" s="212" t="s">
        <v>17850</v>
      </c>
      <c r="K4728" s="53"/>
    </row>
    <row r="4729" spans="1:11" ht="31.2">
      <c r="A4729" s="53">
        <v>3195</v>
      </c>
      <c r="B4729" s="53">
        <v>1934</v>
      </c>
      <c r="C4729" s="38" t="s">
        <v>11853</v>
      </c>
      <c r="D4729" s="38" t="s">
        <v>192</v>
      </c>
      <c r="E4729" s="38" t="s">
        <v>10515</v>
      </c>
      <c r="F4729" s="38" t="s">
        <v>13257</v>
      </c>
      <c r="G4729" s="221" t="s">
        <v>10516</v>
      </c>
      <c r="H4729" s="38" t="s">
        <v>15304</v>
      </c>
      <c r="I4729" s="221">
        <v>6.0288000000000004</v>
      </c>
      <c r="J4729" s="212" t="s">
        <v>17850</v>
      </c>
      <c r="K4729" s="53"/>
    </row>
    <row r="4730" spans="1:11" ht="31.2">
      <c r="A4730" s="53">
        <v>3196</v>
      </c>
      <c r="B4730" s="53">
        <v>1935</v>
      </c>
      <c r="C4730" s="38" t="s">
        <v>11853</v>
      </c>
      <c r="D4730" s="38" t="s">
        <v>192</v>
      </c>
      <c r="E4730" s="38" t="s">
        <v>10518</v>
      </c>
      <c r="F4730" s="38" t="s">
        <v>13262</v>
      </c>
      <c r="G4730" s="221" t="s">
        <v>10516</v>
      </c>
      <c r="H4730" s="38" t="s">
        <v>15305</v>
      </c>
      <c r="I4730" s="221">
        <v>1.7529999999999999</v>
      </c>
      <c r="J4730" s="212" t="s">
        <v>17850</v>
      </c>
      <c r="K4730" s="53"/>
    </row>
    <row r="4731" spans="1:11" ht="31.2">
      <c r="A4731" s="53">
        <v>3197</v>
      </c>
      <c r="B4731" s="53">
        <v>1936</v>
      </c>
      <c r="C4731" s="38" t="s">
        <v>11853</v>
      </c>
      <c r="D4731" s="38" t="s">
        <v>192</v>
      </c>
      <c r="E4731" s="38" t="s">
        <v>10515</v>
      </c>
      <c r="F4731" s="38" t="s">
        <v>13257</v>
      </c>
      <c r="G4731" s="221" t="s">
        <v>10516</v>
      </c>
      <c r="H4731" s="38" t="s">
        <v>15306</v>
      </c>
      <c r="I4731" s="221">
        <v>6.9179000000000004</v>
      </c>
      <c r="J4731" s="212" t="s">
        <v>17850</v>
      </c>
      <c r="K4731" s="53"/>
    </row>
    <row r="4732" spans="1:11" ht="31.2">
      <c r="A4732" s="53">
        <v>3198</v>
      </c>
      <c r="B4732" s="53">
        <v>1937</v>
      </c>
      <c r="C4732" s="38" t="s">
        <v>11853</v>
      </c>
      <c r="D4732" s="38" t="s">
        <v>192</v>
      </c>
      <c r="E4732" s="38" t="s">
        <v>10515</v>
      </c>
      <c r="F4732" s="38" t="s">
        <v>13257</v>
      </c>
      <c r="G4732" s="221" t="s">
        <v>10516</v>
      </c>
      <c r="H4732" s="38" t="s">
        <v>15307</v>
      </c>
      <c r="I4732" s="221">
        <v>6.3844000000000003</v>
      </c>
      <c r="J4732" s="212" t="s">
        <v>17850</v>
      </c>
      <c r="K4732" s="53"/>
    </row>
    <row r="4733" spans="1:11" ht="31.2">
      <c r="A4733" s="53">
        <v>3199</v>
      </c>
      <c r="B4733" s="53">
        <v>1938</v>
      </c>
      <c r="C4733" s="38" t="s">
        <v>11853</v>
      </c>
      <c r="D4733" s="38" t="s">
        <v>191</v>
      </c>
      <c r="E4733" s="38" t="s">
        <v>10515</v>
      </c>
      <c r="F4733" s="38" t="s">
        <v>13258</v>
      </c>
      <c r="G4733" s="221" t="s">
        <v>10516</v>
      </c>
      <c r="H4733" s="38" t="s">
        <v>15308</v>
      </c>
      <c r="I4733" s="221">
        <v>1.1329</v>
      </c>
      <c r="J4733" s="212" t="s">
        <v>17850</v>
      </c>
      <c r="K4733" s="53"/>
    </row>
    <row r="4734" spans="1:11" ht="31.2">
      <c r="A4734" s="53">
        <v>3200</v>
      </c>
      <c r="B4734" s="53">
        <v>1939</v>
      </c>
      <c r="C4734" s="38" t="s">
        <v>11853</v>
      </c>
      <c r="D4734" s="38" t="s">
        <v>192</v>
      </c>
      <c r="E4734" s="38" t="s">
        <v>10515</v>
      </c>
      <c r="F4734" s="38" t="s">
        <v>13257</v>
      </c>
      <c r="G4734" s="221" t="s">
        <v>10516</v>
      </c>
      <c r="H4734" s="38" t="s">
        <v>15309</v>
      </c>
      <c r="I4734" s="221">
        <v>6.2156000000000002</v>
      </c>
      <c r="J4734" s="212" t="s">
        <v>17850</v>
      </c>
      <c r="K4734" s="53"/>
    </row>
    <row r="4735" spans="1:11" ht="31.2">
      <c r="A4735" s="53">
        <v>3201</v>
      </c>
      <c r="B4735" s="53">
        <v>1940</v>
      </c>
      <c r="C4735" s="38" t="s">
        <v>11853</v>
      </c>
      <c r="D4735" s="38" t="s">
        <v>192</v>
      </c>
      <c r="E4735" s="38" t="s">
        <v>10515</v>
      </c>
      <c r="F4735" s="38" t="s">
        <v>13257</v>
      </c>
      <c r="G4735" s="221" t="s">
        <v>10516</v>
      </c>
      <c r="H4735" s="38" t="s">
        <v>15310</v>
      </c>
      <c r="I4735" s="221">
        <v>4.7611999999999997</v>
      </c>
      <c r="J4735" s="212" t="s">
        <v>17850</v>
      </c>
      <c r="K4735" s="53"/>
    </row>
    <row r="4736" spans="1:11" ht="31.2">
      <c r="A4736" s="53">
        <v>3202</v>
      </c>
      <c r="B4736" s="53">
        <v>1941</v>
      </c>
      <c r="C4736" s="38" t="s">
        <v>11853</v>
      </c>
      <c r="D4736" s="38" t="s">
        <v>192</v>
      </c>
      <c r="E4736" s="38" t="s">
        <v>10515</v>
      </c>
      <c r="F4736" s="38" t="s">
        <v>13257</v>
      </c>
      <c r="G4736" s="221" t="s">
        <v>10516</v>
      </c>
      <c r="H4736" s="38" t="s">
        <v>15311</v>
      </c>
      <c r="I4736" s="221">
        <v>7.0388999999999999</v>
      </c>
      <c r="J4736" s="212" t="s">
        <v>17850</v>
      </c>
      <c r="K4736" s="53"/>
    </row>
    <row r="4737" spans="1:11" ht="31.2">
      <c r="A4737" s="53">
        <v>3203</v>
      </c>
      <c r="B4737" s="53">
        <v>1942</v>
      </c>
      <c r="C4737" s="38" t="s">
        <v>11853</v>
      </c>
      <c r="D4737" s="38" t="s">
        <v>192</v>
      </c>
      <c r="E4737" s="38" t="s">
        <v>10515</v>
      </c>
      <c r="F4737" s="38" t="s">
        <v>13256</v>
      </c>
      <c r="G4737" s="221" t="s">
        <v>10516</v>
      </c>
      <c r="H4737" s="38" t="s">
        <v>15312</v>
      </c>
      <c r="I4737" s="221">
        <v>4.1704999999999997</v>
      </c>
      <c r="J4737" s="212" t="s">
        <v>17850</v>
      </c>
      <c r="K4737" s="53"/>
    </row>
    <row r="4738" spans="1:11" ht="31.2">
      <c r="A4738" s="53">
        <v>3204</v>
      </c>
      <c r="B4738" s="53">
        <v>1943</v>
      </c>
      <c r="C4738" s="38" t="s">
        <v>11853</v>
      </c>
      <c r="D4738" s="38" t="s">
        <v>192</v>
      </c>
      <c r="E4738" s="38" t="s">
        <v>10515</v>
      </c>
      <c r="F4738" s="38" t="s">
        <v>13257</v>
      </c>
      <c r="G4738" s="221" t="s">
        <v>10516</v>
      </c>
      <c r="H4738" s="38" t="s">
        <v>15313</v>
      </c>
      <c r="I4738" s="221">
        <v>5.2869999999999999</v>
      </c>
      <c r="J4738" s="212" t="s">
        <v>17850</v>
      </c>
      <c r="K4738" s="53"/>
    </row>
    <row r="4739" spans="1:11" ht="31.2">
      <c r="A4739" s="53">
        <v>3205</v>
      </c>
      <c r="B4739" s="53">
        <v>1944</v>
      </c>
      <c r="C4739" s="38" t="s">
        <v>11853</v>
      </c>
      <c r="D4739" s="38" t="s">
        <v>191</v>
      </c>
      <c r="E4739" s="38" t="s">
        <v>10515</v>
      </c>
      <c r="F4739" s="38" t="s">
        <v>13271</v>
      </c>
      <c r="G4739" s="221" t="s">
        <v>10516</v>
      </c>
      <c r="H4739" s="38" t="s">
        <v>15314</v>
      </c>
      <c r="I4739" s="221">
        <v>2.8540000000000001</v>
      </c>
      <c r="J4739" s="212" t="s">
        <v>17850</v>
      </c>
      <c r="K4739" s="53"/>
    </row>
    <row r="4740" spans="1:11" ht="31.2">
      <c r="A4740" s="53">
        <v>3206</v>
      </c>
      <c r="B4740" s="53">
        <v>1945</v>
      </c>
      <c r="C4740" s="38" t="s">
        <v>11853</v>
      </c>
      <c r="D4740" s="38" t="s">
        <v>192</v>
      </c>
      <c r="E4740" s="38" t="s">
        <v>10515</v>
      </c>
      <c r="F4740" s="38" t="s">
        <v>13257</v>
      </c>
      <c r="G4740" s="221" t="s">
        <v>10516</v>
      </c>
      <c r="H4740" s="38" t="s">
        <v>15315</v>
      </c>
      <c r="I4740" s="221">
        <v>2.9062999999999999</v>
      </c>
      <c r="J4740" s="212" t="s">
        <v>17850</v>
      </c>
      <c r="K4740" s="53"/>
    </row>
    <row r="4741" spans="1:11" ht="31.2">
      <c r="A4741" s="53">
        <v>3207</v>
      </c>
      <c r="B4741" s="53">
        <v>1946</v>
      </c>
      <c r="C4741" s="38" t="s">
        <v>11853</v>
      </c>
      <c r="D4741" s="38" t="s">
        <v>192</v>
      </c>
      <c r="E4741" s="38" t="s">
        <v>10515</v>
      </c>
      <c r="F4741" s="38" t="s">
        <v>13256</v>
      </c>
      <c r="G4741" s="221" t="s">
        <v>10516</v>
      </c>
      <c r="H4741" s="38" t="s">
        <v>15316</v>
      </c>
      <c r="I4741" s="221">
        <v>39.406799999999997</v>
      </c>
      <c r="J4741" s="212" t="s">
        <v>17850</v>
      </c>
      <c r="K4741" s="53"/>
    </row>
    <row r="4742" spans="1:11" ht="31.2">
      <c r="A4742" s="53">
        <v>3208</v>
      </c>
      <c r="B4742" s="53">
        <v>1947</v>
      </c>
      <c r="C4742" s="38" t="s">
        <v>11853</v>
      </c>
      <c r="D4742" s="38" t="s">
        <v>192</v>
      </c>
      <c r="E4742" s="38" t="s">
        <v>10515</v>
      </c>
      <c r="F4742" s="38" t="s">
        <v>13257</v>
      </c>
      <c r="G4742" s="221" t="s">
        <v>10516</v>
      </c>
      <c r="H4742" s="38" t="s">
        <v>15317</v>
      </c>
      <c r="I4742" s="221">
        <v>6.4260000000000002</v>
      </c>
      <c r="J4742" s="212" t="s">
        <v>17850</v>
      </c>
      <c r="K4742" s="53"/>
    </row>
    <row r="4743" spans="1:11" ht="31.2">
      <c r="A4743" s="53">
        <v>3209</v>
      </c>
      <c r="B4743" s="53">
        <v>1948</v>
      </c>
      <c r="C4743" s="38" t="s">
        <v>11853</v>
      </c>
      <c r="D4743" s="38" t="s">
        <v>191</v>
      </c>
      <c r="E4743" s="38" t="s">
        <v>10515</v>
      </c>
      <c r="F4743" s="38" t="s">
        <v>13286</v>
      </c>
      <c r="G4743" s="221" t="s">
        <v>10516</v>
      </c>
      <c r="H4743" s="38" t="s">
        <v>15318</v>
      </c>
      <c r="I4743" s="221">
        <v>1.8079000000000001</v>
      </c>
      <c r="J4743" s="212" t="s">
        <v>17850</v>
      </c>
      <c r="K4743" s="53"/>
    </row>
    <row r="4744" spans="1:11" ht="31.2">
      <c r="A4744" s="53">
        <v>3210</v>
      </c>
      <c r="B4744" s="53">
        <v>1949</v>
      </c>
      <c r="C4744" s="38" t="s">
        <v>11853</v>
      </c>
      <c r="D4744" s="38" t="s">
        <v>192</v>
      </c>
      <c r="E4744" s="38" t="s">
        <v>13252</v>
      </c>
      <c r="F4744" s="38" t="s">
        <v>13257</v>
      </c>
      <c r="G4744" s="221" t="s">
        <v>10516</v>
      </c>
      <c r="H4744" s="38" t="s">
        <v>15319</v>
      </c>
      <c r="I4744" s="221">
        <v>5.9817999999999998</v>
      </c>
      <c r="J4744" s="212" t="s">
        <v>17850</v>
      </c>
      <c r="K4744" s="53"/>
    </row>
    <row r="4745" spans="1:11" ht="31.2">
      <c r="A4745" s="53">
        <v>3211</v>
      </c>
      <c r="B4745" s="53">
        <v>1950</v>
      </c>
      <c r="C4745" s="38" t="s">
        <v>11853</v>
      </c>
      <c r="D4745" s="38" t="s">
        <v>192</v>
      </c>
      <c r="E4745" s="38" t="s">
        <v>11200</v>
      </c>
      <c r="F4745" s="38" t="s">
        <v>13262</v>
      </c>
      <c r="G4745" s="221" t="s">
        <v>10516</v>
      </c>
      <c r="H4745" s="38" t="s">
        <v>15320</v>
      </c>
      <c r="I4745" s="221">
        <v>4.5091000000000001</v>
      </c>
      <c r="J4745" s="212" t="s">
        <v>17850</v>
      </c>
      <c r="K4745" s="53"/>
    </row>
    <row r="4746" spans="1:11" ht="31.2">
      <c r="A4746" s="53">
        <v>3212</v>
      </c>
      <c r="B4746" s="53">
        <v>1951</v>
      </c>
      <c r="C4746" s="38" t="s">
        <v>11853</v>
      </c>
      <c r="D4746" s="38" t="s">
        <v>192</v>
      </c>
      <c r="E4746" s="38" t="s">
        <v>10515</v>
      </c>
      <c r="F4746" s="38" t="s">
        <v>13256</v>
      </c>
      <c r="G4746" s="221" t="s">
        <v>10516</v>
      </c>
      <c r="H4746" s="38" t="s">
        <v>15321</v>
      </c>
      <c r="I4746" s="221">
        <v>2.4872999999999998</v>
      </c>
      <c r="J4746" s="212" t="s">
        <v>17850</v>
      </c>
      <c r="K4746" s="53"/>
    </row>
    <row r="4747" spans="1:11" ht="31.2">
      <c r="A4747" s="53">
        <v>3213</v>
      </c>
      <c r="B4747" s="53">
        <v>1952</v>
      </c>
      <c r="C4747" s="38" t="s">
        <v>11853</v>
      </c>
      <c r="D4747" s="38" t="s">
        <v>192</v>
      </c>
      <c r="E4747" s="38" t="s">
        <v>10515</v>
      </c>
      <c r="F4747" s="38" t="s">
        <v>13255</v>
      </c>
      <c r="G4747" s="221" t="s">
        <v>10516</v>
      </c>
      <c r="H4747" s="38" t="s">
        <v>15322</v>
      </c>
      <c r="I4747" s="221">
        <v>5.56</v>
      </c>
      <c r="J4747" s="212" t="s">
        <v>17850</v>
      </c>
      <c r="K4747" s="53"/>
    </row>
    <row r="4748" spans="1:11" ht="31.2">
      <c r="A4748" s="53">
        <v>3214</v>
      </c>
      <c r="B4748" s="53">
        <v>1953</v>
      </c>
      <c r="C4748" s="38" t="s">
        <v>11853</v>
      </c>
      <c r="D4748" s="38" t="s">
        <v>192</v>
      </c>
      <c r="E4748" s="38" t="s">
        <v>10515</v>
      </c>
      <c r="F4748" s="38" t="s">
        <v>13257</v>
      </c>
      <c r="G4748" s="221" t="s">
        <v>10516</v>
      </c>
      <c r="H4748" s="38" t="s">
        <v>15323</v>
      </c>
      <c r="I4748" s="221">
        <v>7.1207000000000003</v>
      </c>
      <c r="J4748" s="212" t="s">
        <v>17850</v>
      </c>
      <c r="K4748" s="53"/>
    </row>
    <row r="4749" spans="1:11" ht="31.2">
      <c r="A4749" s="53">
        <v>3215</v>
      </c>
      <c r="B4749" s="53">
        <v>1954</v>
      </c>
      <c r="C4749" s="38" t="s">
        <v>11853</v>
      </c>
      <c r="D4749" s="38" t="s">
        <v>192</v>
      </c>
      <c r="E4749" s="38" t="s">
        <v>10515</v>
      </c>
      <c r="F4749" s="38" t="s">
        <v>13256</v>
      </c>
      <c r="G4749" s="221" t="s">
        <v>10516</v>
      </c>
      <c r="H4749" s="38" t="s">
        <v>15324</v>
      </c>
      <c r="I4749" s="221">
        <v>4.4023000000000003</v>
      </c>
      <c r="J4749" s="212" t="s">
        <v>17850</v>
      </c>
      <c r="K4749" s="53"/>
    </row>
    <row r="4750" spans="1:11" ht="31.2">
      <c r="A4750" s="53">
        <v>3216</v>
      </c>
      <c r="B4750" s="53">
        <v>1955</v>
      </c>
      <c r="C4750" s="38" t="s">
        <v>11850</v>
      </c>
      <c r="D4750" s="38" t="s">
        <v>160</v>
      </c>
      <c r="E4750" s="38" t="s">
        <v>10515</v>
      </c>
      <c r="F4750" s="38" t="s">
        <v>13268</v>
      </c>
      <c r="G4750" s="221" t="s">
        <v>10516</v>
      </c>
      <c r="H4750" s="38" t="s">
        <v>15325</v>
      </c>
      <c r="I4750" s="221">
        <v>10.180899999999999</v>
      </c>
      <c r="J4750" s="212" t="s">
        <v>17850</v>
      </c>
      <c r="K4750" s="53"/>
    </row>
    <row r="4751" spans="1:11" ht="31.2">
      <c r="A4751" s="53">
        <v>3217</v>
      </c>
      <c r="B4751" s="53">
        <v>1956</v>
      </c>
      <c r="C4751" s="38" t="s">
        <v>11853</v>
      </c>
      <c r="D4751" s="38" t="s">
        <v>192</v>
      </c>
      <c r="E4751" s="38" t="s">
        <v>10515</v>
      </c>
      <c r="F4751" s="38" t="s">
        <v>13256</v>
      </c>
      <c r="G4751" s="221" t="s">
        <v>10516</v>
      </c>
      <c r="H4751" s="38" t="s">
        <v>15326</v>
      </c>
      <c r="I4751" s="221">
        <v>4.3789999999999996</v>
      </c>
      <c r="J4751" s="212" t="s">
        <v>17850</v>
      </c>
      <c r="K4751" s="53"/>
    </row>
    <row r="4752" spans="1:11" ht="31.2">
      <c r="A4752" s="53">
        <v>3218</v>
      </c>
      <c r="B4752" s="53">
        <v>1957</v>
      </c>
      <c r="C4752" s="38" t="s">
        <v>11850</v>
      </c>
      <c r="D4752" s="38" t="s">
        <v>162</v>
      </c>
      <c r="E4752" s="38" t="s">
        <v>10515</v>
      </c>
      <c r="F4752" s="38" t="s">
        <v>11873</v>
      </c>
      <c r="G4752" s="221" t="s">
        <v>10516</v>
      </c>
      <c r="H4752" s="38" t="s">
        <v>15327</v>
      </c>
      <c r="I4752" s="221">
        <v>0.79320000000000002</v>
      </c>
      <c r="J4752" s="212" t="s">
        <v>17850</v>
      </c>
      <c r="K4752" s="53"/>
    </row>
    <row r="4753" spans="1:11" ht="31.2">
      <c r="A4753" s="53">
        <v>3219</v>
      </c>
      <c r="B4753" s="53">
        <v>1958</v>
      </c>
      <c r="C4753" s="38" t="s">
        <v>11853</v>
      </c>
      <c r="D4753" s="38" t="s">
        <v>192</v>
      </c>
      <c r="E4753" s="38" t="s">
        <v>10515</v>
      </c>
      <c r="F4753" s="38" t="s">
        <v>13255</v>
      </c>
      <c r="G4753" s="221" t="s">
        <v>10516</v>
      </c>
      <c r="H4753" s="38" t="s">
        <v>15328</v>
      </c>
      <c r="I4753" s="221">
        <v>1</v>
      </c>
      <c r="J4753" s="212" t="s">
        <v>17850</v>
      </c>
      <c r="K4753" s="53"/>
    </row>
    <row r="4754" spans="1:11" ht="31.2">
      <c r="A4754" s="53">
        <v>3220</v>
      </c>
      <c r="B4754" s="53">
        <v>1959</v>
      </c>
      <c r="C4754" s="38" t="s">
        <v>11853</v>
      </c>
      <c r="D4754" s="38" t="s">
        <v>192</v>
      </c>
      <c r="E4754" s="38" t="s">
        <v>10515</v>
      </c>
      <c r="F4754" s="38" t="s">
        <v>13256</v>
      </c>
      <c r="G4754" s="221" t="s">
        <v>10516</v>
      </c>
      <c r="H4754" s="38" t="s">
        <v>15329</v>
      </c>
      <c r="I4754" s="221">
        <v>4.3883999999999999</v>
      </c>
      <c r="J4754" s="212" t="s">
        <v>17850</v>
      </c>
      <c r="K4754" s="53"/>
    </row>
    <row r="4755" spans="1:11" ht="31.2">
      <c r="A4755" s="53">
        <v>3221</v>
      </c>
      <c r="B4755" s="53">
        <v>1960</v>
      </c>
      <c r="C4755" s="38" t="s">
        <v>11850</v>
      </c>
      <c r="D4755" s="38" t="s">
        <v>162</v>
      </c>
      <c r="E4755" s="38" t="s">
        <v>10515</v>
      </c>
      <c r="F4755" s="38" t="s">
        <v>11873</v>
      </c>
      <c r="G4755" s="221" t="s">
        <v>10516</v>
      </c>
      <c r="H4755" s="38" t="s">
        <v>15330</v>
      </c>
      <c r="I4755" s="221">
        <v>6.9470999999999998</v>
      </c>
      <c r="J4755" s="212" t="s">
        <v>17850</v>
      </c>
      <c r="K4755" s="53"/>
    </row>
    <row r="4756" spans="1:11" ht="31.2">
      <c r="A4756" s="53">
        <v>3222</v>
      </c>
      <c r="B4756" s="53">
        <v>1961</v>
      </c>
      <c r="C4756" s="38" t="s">
        <v>11850</v>
      </c>
      <c r="D4756" s="38" t="s">
        <v>162</v>
      </c>
      <c r="E4756" s="38" t="s">
        <v>10515</v>
      </c>
      <c r="F4756" s="38" t="s">
        <v>11873</v>
      </c>
      <c r="G4756" s="221" t="s">
        <v>10516</v>
      </c>
      <c r="H4756" s="38" t="s">
        <v>15331</v>
      </c>
      <c r="I4756" s="221">
        <v>0.79</v>
      </c>
      <c r="J4756" s="212" t="s">
        <v>17850</v>
      </c>
      <c r="K4756" s="53"/>
    </row>
    <row r="4757" spans="1:11" ht="31.2">
      <c r="A4757" s="53">
        <v>3223</v>
      </c>
      <c r="B4757" s="53">
        <v>1962</v>
      </c>
      <c r="C4757" s="38" t="s">
        <v>11853</v>
      </c>
      <c r="D4757" s="38" t="s">
        <v>192</v>
      </c>
      <c r="E4757" s="38" t="s">
        <v>10515</v>
      </c>
      <c r="F4757" s="38" t="s">
        <v>13257</v>
      </c>
      <c r="G4757" s="221" t="s">
        <v>10516</v>
      </c>
      <c r="H4757" s="38" t="s">
        <v>15332</v>
      </c>
      <c r="I4757" s="221">
        <v>6.4236000000000004</v>
      </c>
      <c r="J4757" s="212" t="s">
        <v>17850</v>
      </c>
      <c r="K4757" s="53"/>
    </row>
    <row r="4758" spans="1:11" ht="31.2">
      <c r="A4758" s="53">
        <v>3224</v>
      </c>
      <c r="B4758" s="53">
        <v>1963</v>
      </c>
      <c r="C4758" s="38" t="s">
        <v>11853</v>
      </c>
      <c r="D4758" s="38" t="s">
        <v>192</v>
      </c>
      <c r="E4758" s="38" t="s">
        <v>10515</v>
      </c>
      <c r="F4758" s="38" t="s">
        <v>13256</v>
      </c>
      <c r="G4758" s="221" t="s">
        <v>10516</v>
      </c>
      <c r="H4758" s="38" t="s">
        <v>15333</v>
      </c>
      <c r="I4758" s="221">
        <v>1.1218999999999999</v>
      </c>
      <c r="J4758" s="212" t="s">
        <v>17850</v>
      </c>
      <c r="K4758" s="53"/>
    </row>
    <row r="4759" spans="1:11" ht="46.8">
      <c r="A4759" s="53">
        <v>3225</v>
      </c>
      <c r="B4759" s="53">
        <v>1964</v>
      </c>
      <c r="C4759" s="38" t="s">
        <v>11853</v>
      </c>
      <c r="D4759" s="38" t="s">
        <v>188</v>
      </c>
      <c r="E4759" s="38" t="s">
        <v>10515</v>
      </c>
      <c r="F4759" s="38" t="s">
        <v>13259</v>
      </c>
      <c r="G4759" s="221" t="s">
        <v>10516</v>
      </c>
      <c r="H4759" s="38" t="s">
        <v>15334</v>
      </c>
      <c r="I4759" s="221">
        <v>5.8505000000000003</v>
      </c>
      <c r="J4759" s="212" t="s">
        <v>17850</v>
      </c>
      <c r="K4759" s="53"/>
    </row>
    <row r="4760" spans="1:11" ht="31.2">
      <c r="A4760" s="53">
        <v>3226</v>
      </c>
      <c r="B4760" s="53">
        <v>1965</v>
      </c>
      <c r="C4760" s="38" t="s">
        <v>11853</v>
      </c>
      <c r="D4760" s="38" t="s">
        <v>192</v>
      </c>
      <c r="E4760" s="38" t="s">
        <v>10515</v>
      </c>
      <c r="F4760" s="38" t="s">
        <v>13256</v>
      </c>
      <c r="G4760" s="221" t="s">
        <v>10516</v>
      </c>
      <c r="H4760" s="38" t="s">
        <v>15335</v>
      </c>
      <c r="I4760" s="221">
        <v>4.1706000000000003</v>
      </c>
      <c r="J4760" s="212" t="s">
        <v>17850</v>
      </c>
      <c r="K4760" s="53"/>
    </row>
    <row r="4761" spans="1:11" ht="31.2">
      <c r="A4761" s="53">
        <v>3227</v>
      </c>
      <c r="B4761" s="53">
        <v>1966</v>
      </c>
      <c r="C4761" s="38" t="s">
        <v>11853</v>
      </c>
      <c r="D4761" s="38" t="s">
        <v>192</v>
      </c>
      <c r="E4761" s="38" t="s">
        <v>13244</v>
      </c>
      <c r="F4761" s="38" t="s">
        <v>13257</v>
      </c>
      <c r="G4761" s="221" t="s">
        <v>10516</v>
      </c>
      <c r="H4761" s="38" t="s">
        <v>15336</v>
      </c>
      <c r="I4761" s="221">
        <v>6.2161</v>
      </c>
      <c r="J4761" s="212" t="s">
        <v>17850</v>
      </c>
      <c r="K4761" s="53"/>
    </row>
    <row r="4762" spans="1:11" ht="31.2">
      <c r="A4762" s="53">
        <v>3228</v>
      </c>
      <c r="B4762" s="53">
        <v>1967</v>
      </c>
      <c r="C4762" s="38" t="s">
        <v>11853</v>
      </c>
      <c r="D4762" s="38" t="s">
        <v>192</v>
      </c>
      <c r="E4762" s="38" t="s">
        <v>10515</v>
      </c>
      <c r="F4762" s="38" t="s">
        <v>13257</v>
      </c>
      <c r="G4762" s="221" t="s">
        <v>10516</v>
      </c>
      <c r="H4762" s="38" t="s">
        <v>15337</v>
      </c>
      <c r="I4762" s="221">
        <v>2.8136999999999999</v>
      </c>
      <c r="J4762" s="212" t="s">
        <v>17850</v>
      </c>
      <c r="K4762" s="53"/>
    </row>
    <row r="4763" spans="1:11" ht="31.2">
      <c r="A4763" s="53">
        <v>3229</v>
      </c>
      <c r="B4763" s="53">
        <v>1968</v>
      </c>
      <c r="C4763" s="38" t="s">
        <v>11850</v>
      </c>
      <c r="D4763" s="38" t="s">
        <v>162</v>
      </c>
      <c r="E4763" s="38" t="s">
        <v>10515</v>
      </c>
      <c r="F4763" s="38" t="s">
        <v>11873</v>
      </c>
      <c r="G4763" s="221" t="s">
        <v>10516</v>
      </c>
      <c r="H4763" s="38" t="s">
        <v>15338</v>
      </c>
      <c r="I4763" s="221">
        <v>6.9819000000000004</v>
      </c>
      <c r="J4763" s="212" t="s">
        <v>17850</v>
      </c>
      <c r="K4763" s="53"/>
    </row>
    <row r="4764" spans="1:11" ht="31.2">
      <c r="A4764" s="53">
        <v>3230</v>
      </c>
      <c r="B4764" s="53">
        <v>1969</v>
      </c>
      <c r="C4764" s="38" t="s">
        <v>11853</v>
      </c>
      <c r="D4764" s="38" t="s">
        <v>192</v>
      </c>
      <c r="E4764" s="38" t="s">
        <v>10515</v>
      </c>
      <c r="F4764" s="38" t="s">
        <v>13257</v>
      </c>
      <c r="G4764" s="221" t="s">
        <v>10516</v>
      </c>
      <c r="H4764" s="38" t="s">
        <v>15339</v>
      </c>
      <c r="I4764" s="221">
        <v>2.5718999999999999</v>
      </c>
      <c r="J4764" s="212" t="s">
        <v>17850</v>
      </c>
      <c r="K4764" s="53"/>
    </row>
    <row r="4765" spans="1:11" ht="31.2">
      <c r="A4765" s="53">
        <v>3231</v>
      </c>
      <c r="B4765" s="53">
        <v>1970</v>
      </c>
      <c r="C4765" s="38" t="s">
        <v>11850</v>
      </c>
      <c r="D4765" s="38" t="s">
        <v>162</v>
      </c>
      <c r="E4765" s="38" t="s">
        <v>10515</v>
      </c>
      <c r="F4765" s="38" t="s">
        <v>11873</v>
      </c>
      <c r="G4765" s="221" t="s">
        <v>10516</v>
      </c>
      <c r="H4765" s="38" t="s">
        <v>15340</v>
      </c>
      <c r="I4765" s="221">
        <v>6.8362999999999996</v>
      </c>
      <c r="J4765" s="212" t="s">
        <v>17850</v>
      </c>
      <c r="K4765" s="53"/>
    </row>
    <row r="4766" spans="1:11" ht="31.2">
      <c r="A4766" s="53">
        <v>3232</v>
      </c>
      <c r="B4766" s="53">
        <v>1971</v>
      </c>
      <c r="C4766" s="38" t="s">
        <v>11853</v>
      </c>
      <c r="D4766" s="38" t="s">
        <v>192</v>
      </c>
      <c r="E4766" s="38" t="s">
        <v>10515</v>
      </c>
      <c r="F4766" s="38" t="s">
        <v>13257</v>
      </c>
      <c r="G4766" s="221" t="s">
        <v>10516</v>
      </c>
      <c r="H4766" s="38" t="s">
        <v>15341</v>
      </c>
      <c r="I4766" s="221">
        <v>6.0038999999999998</v>
      </c>
      <c r="J4766" s="212" t="s">
        <v>17850</v>
      </c>
      <c r="K4766" s="53"/>
    </row>
    <row r="4767" spans="1:11" ht="31.2">
      <c r="A4767" s="53">
        <v>3233</v>
      </c>
      <c r="B4767" s="53">
        <v>1972</v>
      </c>
      <c r="C4767" s="38" t="s">
        <v>11850</v>
      </c>
      <c r="D4767" s="38" t="s">
        <v>158</v>
      </c>
      <c r="E4767" s="38" t="s">
        <v>10515</v>
      </c>
      <c r="F4767" s="38" t="s">
        <v>11873</v>
      </c>
      <c r="G4767" s="221" t="s">
        <v>10516</v>
      </c>
      <c r="H4767" s="38" t="s">
        <v>15342</v>
      </c>
      <c r="I4767" s="221">
        <v>3.7515999999999998</v>
      </c>
      <c r="J4767" s="212" t="s">
        <v>17850</v>
      </c>
      <c r="K4767" s="53"/>
    </row>
    <row r="4768" spans="1:11" ht="31.2">
      <c r="A4768" s="53">
        <v>3234</v>
      </c>
      <c r="B4768" s="53">
        <v>1973</v>
      </c>
      <c r="C4768" s="38" t="s">
        <v>11853</v>
      </c>
      <c r="D4768" s="38" t="s">
        <v>192</v>
      </c>
      <c r="E4768" s="38" t="s">
        <v>10515</v>
      </c>
      <c r="F4768" s="38" t="s">
        <v>13257</v>
      </c>
      <c r="G4768" s="221" t="s">
        <v>10516</v>
      </c>
      <c r="H4768" s="38" t="s">
        <v>15343</v>
      </c>
      <c r="I4768" s="221">
        <v>6.4255000000000004</v>
      </c>
      <c r="J4768" s="212" t="s">
        <v>17850</v>
      </c>
      <c r="K4768" s="53"/>
    </row>
    <row r="4769" spans="1:11" ht="46.8">
      <c r="A4769" s="53">
        <v>3235</v>
      </c>
      <c r="B4769" s="53">
        <v>1974</v>
      </c>
      <c r="C4769" s="38" t="s">
        <v>11853</v>
      </c>
      <c r="D4769" s="38" t="s">
        <v>191</v>
      </c>
      <c r="E4769" s="38" t="s">
        <v>10515</v>
      </c>
      <c r="F4769" s="38" t="s">
        <v>13261</v>
      </c>
      <c r="G4769" s="221" t="s">
        <v>10516</v>
      </c>
      <c r="H4769" s="38" t="s">
        <v>15344</v>
      </c>
      <c r="I4769" s="221">
        <v>7.7473000000000001</v>
      </c>
      <c r="J4769" s="212" t="s">
        <v>17850</v>
      </c>
      <c r="K4769" s="53"/>
    </row>
    <row r="4770" spans="1:11" ht="31.2">
      <c r="A4770" s="53">
        <v>3236</v>
      </c>
      <c r="B4770" s="53">
        <v>1975</v>
      </c>
      <c r="C4770" s="38" t="s">
        <v>11853</v>
      </c>
      <c r="D4770" s="38" t="s">
        <v>192</v>
      </c>
      <c r="E4770" s="38" t="s">
        <v>10515</v>
      </c>
      <c r="F4770" s="38" t="s">
        <v>13257</v>
      </c>
      <c r="G4770" s="221" t="s">
        <v>10516</v>
      </c>
      <c r="H4770" s="38" t="s">
        <v>15345</v>
      </c>
      <c r="I4770" s="221">
        <v>6.0472000000000001</v>
      </c>
      <c r="J4770" s="212" t="s">
        <v>17850</v>
      </c>
      <c r="K4770" s="53"/>
    </row>
    <row r="4771" spans="1:11" ht="31.2">
      <c r="A4771" s="53">
        <v>3237</v>
      </c>
      <c r="B4771" s="53">
        <v>1976</v>
      </c>
      <c r="C4771" s="38" t="s">
        <v>11853</v>
      </c>
      <c r="D4771" s="38" t="s">
        <v>192</v>
      </c>
      <c r="E4771" s="38" t="s">
        <v>10515</v>
      </c>
      <c r="F4771" s="38" t="s">
        <v>13256</v>
      </c>
      <c r="G4771" s="221" t="s">
        <v>10516</v>
      </c>
      <c r="H4771" s="38" t="s">
        <v>15346</v>
      </c>
      <c r="I4771" s="221">
        <v>4.1707000000000001</v>
      </c>
      <c r="J4771" s="212" t="s">
        <v>17850</v>
      </c>
      <c r="K4771" s="53"/>
    </row>
    <row r="4772" spans="1:11" ht="31.2">
      <c r="A4772" s="53">
        <v>3238</v>
      </c>
      <c r="B4772" s="53">
        <v>1977</v>
      </c>
      <c r="C4772" s="38" t="s">
        <v>11850</v>
      </c>
      <c r="D4772" s="38" t="s">
        <v>162</v>
      </c>
      <c r="E4772" s="38" t="s">
        <v>10515</v>
      </c>
      <c r="F4772" s="38" t="s">
        <v>11873</v>
      </c>
      <c r="G4772" s="221" t="s">
        <v>10516</v>
      </c>
      <c r="H4772" s="38" t="s">
        <v>15347</v>
      </c>
      <c r="I4772" s="221">
        <v>6.9318999999999997</v>
      </c>
      <c r="J4772" s="212" t="s">
        <v>17850</v>
      </c>
      <c r="K4772" s="53"/>
    </row>
    <row r="4773" spans="1:11" ht="31.2">
      <c r="A4773" s="53">
        <v>3239</v>
      </c>
      <c r="B4773" s="53">
        <v>1978</v>
      </c>
      <c r="C4773" s="38" t="s">
        <v>11853</v>
      </c>
      <c r="D4773" s="38" t="s">
        <v>192</v>
      </c>
      <c r="E4773" s="38" t="s">
        <v>10515</v>
      </c>
      <c r="F4773" s="38" t="s">
        <v>13257</v>
      </c>
      <c r="G4773" s="221" t="s">
        <v>10516</v>
      </c>
      <c r="H4773" s="38" t="s">
        <v>15348</v>
      </c>
      <c r="I4773" s="221">
        <v>5.7042999999999999</v>
      </c>
      <c r="J4773" s="212" t="s">
        <v>17850</v>
      </c>
      <c r="K4773" s="53"/>
    </row>
    <row r="4774" spans="1:11" ht="31.2">
      <c r="A4774" s="53">
        <v>3240</v>
      </c>
      <c r="B4774" s="53">
        <v>1979</v>
      </c>
      <c r="C4774" s="38" t="s">
        <v>11853</v>
      </c>
      <c r="D4774" s="38" t="s">
        <v>192</v>
      </c>
      <c r="E4774" s="38" t="s">
        <v>10515</v>
      </c>
      <c r="F4774" s="38" t="s">
        <v>13257</v>
      </c>
      <c r="G4774" s="221" t="s">
        <v>10516</v>
      </c>
      <c r="H4774" s="38" t="s">
        <v>15349</v>
      </c>
      <c r="I4774" s="221">
        <v>13.2157</v>
      </c>
      <c r="J4774" s="212" t="s">
        <v>17850</v>
      </c>
      <c r="K4774" s="53"/>
    </row>
    <row r="4775" spans="1:11" ht="31.2">
      <c r="A4775" s="53">
        <v>3241</v>
      </c>
      <c r="B4775" s="53">
        <v>1980</v>
      </c>
      <c r="C4775" s="38" t="s">
        <v>11853</v>
      </c>
      <c r="D4775" s="38" t="s">
        <v>192</v>
      </c>
      <c r="E4775" s="38" t="s">
        <v>10515</v>
      </c>
      <c r="F4775" s="38" t="s">
        <v>13256</v>
      </c>
      <c r="G4775" s="221" t="s">
        <v>10516</v>
      </c>
      <c r="H4775" s="38" t="s">
        <v>15350</v>
      </c>
      <c r="I4775" s="221">
        <v>2.5663</v>
      </c>
      <c r="J4775" s="212" t="s">
        <v>17850</v>
      </c>
      <c r="K4775" s="53"/>
    </row>
    <row r="4776" spans="1:11" ht="31.2">
      <c r="A4776" s="53">
        <v>3242</v>
      </c>
      <c r="B4776" s="53">
        <v>1981</v>
      </c>
      <c r="C4776" s="38" t="s">
        <v>11853</v>
      </c>
      <c r="D4776" s="38" t="s">
        <v>192</v>
      </c>
      <c r="E4776" s="38" t="s">
        <v>10515</v>
      </c>
      <c r="F4776" s="38" t="s">
        <v>13257</v>
      </c>
      <c r="G4776" s="221" t="s">
        <v>10516</v>
      </c>
      <c r="H4776" s="38" t="s">
        <v>15351</v>
      </c>
      <c r="I4776" s="221">
        <v>3.7578999999999998</v>
      </c>
      <c r="J4776" s="212" t="s">
        <v>17850</v>
      </c>
      <c r="K4776" s="53"/>
    </row>
    <row r="4777" spans="1:11" ht="31.2">
      <c r="A4777" s="53">
        <v>3243</v>
      </c>
      <c r="B4777" s="53">
        <v>1982</v>
      </c>
      <c r="C4777" s="38" t="s">
        <v>11853</v>
      </c>
      <c r="D4777" s="38" t="s">
        <v>192</v>
      </c>
      <c r="E4777" s="38" t="s">
        <v>10515</v>
      </c>
      <c r="F4777" s="38" t="s">
        <v>13255</v>
      </c>
      <c r="G4777" s="221" t="s">
        <v>10516</v>
      </c>
      <c r="H4777" s="38" t="s">
        <v>15352</v>
      </c>
      <c r="I4777" s="221">
        <v>5.5608000000000004</v>
      </c>
      <c r="J4777" s="212" t="s">
        <v>17850</v>
      </c>
      <c r="K4777" s="53"/>
    </row>
    <row r="4778" spans="1:11" ht="31.2">
      <c r="A4778" s="53">
        <v>3244</v>
      </c>
      <c r="B4778" s="53">
        <v>1983</v>
      </c>
      <c r="C4778" s="38" t="s">
        <v>11853</v>
      </c>
      <c r="D4778" s="38" t="s">
        <v>192</v>
      </c>
      <c r="E4778" s="38" t="s">
        <v>10515</v>
      </c>
      <c r="F4778" s="38" t="s">
        <v>13257</v>
      </c>
      <c r="G4778" s="221" t="s">
        <v>10516</v>
      </c>
      <c r="H4778" s="38" t="s">
        <v>15353</v>
      </c>
      <c r="I4778" s="221">
        <v>3.5491000000000001</v>
      </c>
      <c r="J4778" s="212" t="s">
        <v>17850</v>
      </c>
      <c r="K4778" s="56"/>
    </row>
    <row r="4779" spans="1:11" ht="31.2">
      <c r="A4779" s="53">
        <v>3245</v>
      </c>
      <c r="B4779" s="53">
        <v>1984</v>
      </c>
      <c r="C4779" s="38" t="s">
        <v>11850</v>
      </c>
      <c r="D4779" s="38" t="s">
        <v>162</v>
      </c>
      <c r="E4779" s="38" t="s">
        <v>10515</v>
      </c>
      <c r="F4779" s="38" t="s">
        <v>11873</v>
      </c>
      <c r="G4779" s="221" t="s">
        <v>10516</v>
      </c>
      <c r="H4779" s="38" t="s">
        <v>15354</v>
      </c>
      <c r="I4779" s="221">
        <v>0.79</v>
      </c>
      <c r="J4779" s="212" t="s">
        <v>17850</v>
      </c>
      <c r="K4779" s="53"/>
    </row>
    <row r="4780" spans="1:11" ht="31.2">
      <c r="A4780" s="53">
        <v>3246</v>
      </c>
      <c r="B4780" s="53">
        <v>1985</v>
      </c>
      <c r="C4780" s="38" t="s">
        <v>11853</v>
      </c>
      <c r="D4780" s="38" t="s">
        <v>192</v>
      </c>
      <c r="E4780" s="38" t="s">
        <v>10515</v>
      </c>
      <c r="F4780" s="38" t="s">
        <v>13257</v>
      </c>
      <c r="G4780" s="221" t="s">
        <v>10516</v>
      </c>
      <c r="H4780" s="38" t="s">
        <v>15355</v>
      </c>
      <c r="I4780" s="221">
        <v>6.4255000000000004</v>
      </c>
      <c r="J4780" s="212" t="s">
        <v>17850</v>
      </c>
      <c r="K4780" s="53"/>
    </row>
    <row r="4781" spans="1:11" ht="46.8">
      <c r="A4781" s="53">
        <v>3247</v>
      </c>
      <c r="B4781" s="53">
        <v>1986</v>
      </c>
      <c r="C4781" s="38" t="s">
        <v>11853</v>
      </c>
      <c r="D4781" s="38" t="s">
        <v>188</v>
      </c>
      <c r="E4781" s="38" t="s">
        <v>10515</v>
      </c>
      <c r="F4781" s="38" t="s">
        <v>13259</v>
      </c>
      <c r="G4781" s="221" t="s">
        <v>10516</v>
      </c>
      <c r="H4781" s="38" t="s">
        <v>15356</v>
      </c>
      <c r="I4781" s="221">
        <v>6.1779999999999999</v>
      </c>
      <c r="J4781" s="212" t="s">
        <v>17850</v>
      </c>
      <c r="K4781" s="53"/>
    </row>
    <row r="4782" spans="1:11" ht="46.8">
      <c r="A4782" s="53">
        <v>3248</v>
      </c>
      <c r="B4782" s="53">
        <v>1987</v>
      </c>
      <c r="C4782" s="38" t="s">
        <v>11853</v>
      </c>
      <c r="D4782" s="38" t="s">
        <v>188</v>
      </c>
      <c r="E4782" s="38" t="s">
        <v>10515</v>
      </c>
      <c r="F4782" s="38" t="s">
        <v>13340</v>
      </c>
      <c r="G4782" s="221" t="s">
        <v>10516</v>
      </c>
      <c r="H4782" s="38" t="s">
        <v>15357</v>
      </c>
      <c r="I4782" s="221">
        <v>6.2123999999999997</v>
      </c>
      <c r="J4782" s="212" t="s">
        <v>17850</v>
      </c>
      <c r="K4782" s="53"/>
    </row>
    <row r="4783" spans="1:11" ht="31.2">
      <c r="A4783" s="53">
        <v>3249</v>
      </c>
      <c r="B4783" s="53">
        <v>1988</v>
      </c>
      <c r="C4783" s="38" t="s">
        <v>11853</v>
      </c>
      <c r="D4783" s="38" t="s">
        <v>192</v>
      </c>
      <c r="E4783" s="38" t="s">
        <v>10515</v>
      </c>
      <c r="F4783" s="38" t="s">
        <v>13257</v>
      </c>
      <c r="G4783" s="221" t="s">
        <v>10516</v>
      </c>
      <c r="H4783" s="38" t="s">
        <v>15358</v>
      </c>
      <c r="I4783" s="221">
        <v>6.1273999999999997</v>
      </c>
      <c r="J4783" s="212" t="s">
        <v>17850</v>
      </c>
      <c r="K4783" s="53"/>
    </row>
    <row r="4784" spans="1:11" ht="31.2">
      <c r="A4784" s="53">
        <v>3250</v>
      </c>
      <c r="B4784" s="53">
        <v>1989</v>
      </c>
      <c r="C4784" s="38" t="s">
        <v>11853</v>
      </c>
      <c r="D4784" s="38" t="s">
        <v>192</v>
      </c>
      <c r="E4784" s="38" t="s">
        <v>10515</v>
      </c>
      <c r="F4784" s="38" t="s">
        <v>13257</v>
      </c>
      <c r="G4784" s="221" t="s">
        <v>10516</v>
      </c>
      <c r="H4784" s="38" t="s">
        <v>15359</v>
      </c>
      <c r="I4784" s="221">
        <v>7.7302999999999997</v>
      </c>
      <c r="J4784" s="212" t="s">
        <v>17850</v>
      </c>
      <c r="K4784" s="53"/>
    </row>
    <row r="4785" spans="1:11" ht="46.8">
      <c r="A4785" s="53">
        <v>3251</v>
      </c>
      <c r="B4785" s="53">
        <v>1990</v>
      </c>
      <c r="C4785" s="38" t="s">
        <v>11853</v>
      </c>
      <c r="D4785" s="38" t="s">
        <v>188</v>
      </c>
      <c r="E4785" s="38" t="s">
        <v>10515</v>
      </c>
      <c r="F4785" s="38" t="s">
        <v>13259</v>
      </c>
      <c r="G4785" s="221" t="s">
        <v>10516</v>
      </c>
      <c r="H4785" s="38" t="s">
        <v>15360</v>
      </c>
      <c r="I4785" s="221">
        <v>5.8505000000000003</v>
      </c>
      <c r="J4785" s="212" t="s">
        <v>17850</v>
      </c>
      <c r="K4785" s="53"/>
    </row>
    <row r="4786" spans="1:11" ht="31.2">
      <c r="A4786" s="53">
        <v>3252</v>
      </c>
      <c r="B4786" s="53">
        <v>1991</v>
      </c>
      <c r="C4786" s="38" t="s">
        <v>11853</v>
      </c>
      <c r="D4786" s="38" t="s">
        <v>192</v>
      </c>
      <c r="E4786" s="38" t="s">
        <v>10515</v>
      </c>
      <c r="F4786" s="38" t="s">
        <v>13256</v>
      </c>
      <c r="G4786" s="221" t="s">
        <v>10516</v>
      </c>
      <c r="H4786" s="38" t="s">
        <v>15361</v>
      </c>
      <c r="I4786" s="221">
        <v>1.1214999999999999</v>
      </c>
      <c r="J4786" s="212" t="s">
        <v>17850</v>
      </c>
      <c r="K4786" s="53"/>
    </row>
    <row r="4787" spans="1:11" ht="31.2">
      <c r="A4787" s="53">
        <v>3253</v>
      </c>
      <c r="B4787" s="53">
        <v>1992</v>
      </c>
      <c r="C4787" s="38" t="s">
        <v>11853</v>
      </c>
      <c r="D4787" s="38" t="s">
        <v>192</v>
      </c>
      <c r="E4787" s="38" t="s">
        <v>10515</v>
      </c>
      <c r="F4787" s="38" t="s">
        <v>13257</v>
      </c>
      <c r="G4787" s="221" t="s">
        <v>10516</v>
      </c>
      <c r="H4787" s="38" t="s">
        <v>15362</v>
      </c>
      <c r="I4787" s="221">
        <v>6.4255000000000004</v>
      </c>
      <c r="J4787" s="212" t="s">
        <v>17850</v>
      </c>
      <c r="K4787" s="53"/>
    </row>
    <row r="4788" spans="1:11" ht="31.2">
      <c r="A4788" s="53">
        <v>3254</v>
      </c>
      <c r="B4788" s="53">
        <v>1993</v>
      </c>
      <c r="C4788" s="38" t="s">
        <v>11853</v>
      </c>
      <c r="D4788" s="38" t="s">
        <v>192</v>
      </c>
      <c r="E4788" s="38" t="s">
        <v>10515</v>
      </c>
      <c r="F4788" s="38" t="s">
        <v>13257</v>
      </c>
      <c r="G4788" s="221" t="s">
        <v>10516</v>
      </c>
      <c r="H4788" s="38" t="s">
        <v>15363</v>
      </c>
      <c r="I4788" s="221">
        <v>0.86950000000000005</v>
      </c>
      <c r="J4788" s="212" t="s">
        <v>17850</v>
      </c>
      <c r="K4788" s="53"/>
    </row>
    <row r="4789" spans="1:11" ht="31.2">
      <c r="A4789" s="53">
        <v>3255</v>
      </c>
      <c r="B4789" s="53">
        <v>1994</v>
      </c>
      <c r="C4789" s="38" t="s">
        <v>11850</v>
      </c>
      <c r="D4789" s="38" t="s">
        <v>162</v>
      </c>
      <c r="E4789" s="38" t="s">
        <v>10515</v>
      </c>
      <c r="F4789" s="38" t="s">
        <v>11873</v>
      </c>
      <c r="G4789" s="221" t="s">
        <v>10516</v>
      </c>
      <c r="H4789" s="38" t="s">
        <v>15364</v>
      </c>
      <c r="I4789" s="221">
        <v>0.79</v>
      </c>
      <c r="J4789" s="212" t="s">
        <v>17850</v>
      </c>
      <c r="K4789" s="53"/>
    </row>
    <row r="4790" spans="1:11" ht="31.2">
      <c r="A4790" s="53">
        <v>3256</v>
      </c>
      <c r="B4790" s="53">
        <v>1995</v>
      </c>
      <c r="C4790" s="38" t="s">
        <v>11853</v>
      </c>
      <c r="D4790" s="38" t="s">
        <v>192</v>
      </c>
      <c r="E4790" s="38" t="s">
        <v>10515</v>
      </c>
      <c r="F4790" s="38" t="s">
        <v>13255</v>
      </c>
      <c r="G4790" s="221" t="s">
        <v>10516</v>
      </c>
      <c r="H4790" s="38" t="s">
        <v>15365</v>
      </c>
      <c r="I4790" s="221">
        <v>5.56</v>
      </c>
      <c r="J4790" s="212" t="s">
        <v>17850</v>
      </c>
      <c r="K4790" s="53"/>
    </row>
    <row r="4791" spans="1:11" ht="31.2">
      <c r="A4791" s="53">
        <v>3257</v>
      </c>
      <c r="B4791" s="53">
        <v>1996</v>
      </c>
      <c r="C4791" s="38" t="s">
        <v>11853</v>
      </c>
      <c r="D4791" s="38" t="s">
        <v>192</v>
      </c>
      <c r="E4791" s="38" t="s">
        <v>10515</v>
      </c>
      <c r="F4791" s="38" t="s">
        <v>13257</v>
      </c>
      <c r="G4791" s="221" t="s">
        <v>10516</v>
      </c>
      <c r="H4791" s="38" t="s">
        <v>15366</v>
      </c>
      <c r="I4791" s="221">
        <v>2.8136999999999999</v>
      </c>
      <c r="J4791" s="212" t="s">
        <v>17850</v>
      </c>
      <c r="K4791" s="53"/>
    </row>
    <row r="4792" spans="1:11" ht="31.2">
      <c r="A4792" s="53">
        <v>3258</v>
      </c>
      <c r="B4792" s="53">
        <v>1997</v>
      </c>
      <c r="C4792" s="38" t="s">
        <v>11853</v>
      </c>
      <c r="D4792" s="38" t="s">
        <v>192</v>
      </c>
      <c r="E4792" s="38" t="s">
        <v>10515</v>
      </c>
      <c r="F4792" s="38" t="s">
        <v>13256</v>
      </c>
      <c r="G4792" s="221" t="s">
        <v>10516</v>
      </c>
      <c r="H4792" s="38" t="s">
        <v>15367</v>
      </c>
      <c r="I4792" s="221">
        <v>4.4581</v>
      </c>
      <c r="J4792" s="212" t="s">
        <v>17850</v>
      </c>
      <c r="K4792" s="53"/>
    </row>
    <row r="4793" spans="1:11" ht="31.2">
      <c r="A4793" s="53">
        <v>3259</v>
      </c>
      <c r="B4793" s="53">
        <v>1998</v>
      </c>
      <c r="C4793" s="38" t="s">
        <v>11853</v>
      </c>
      <c r="D4793" s="38" t="s">
        <v>192</v>
      </c>
      <c r="E4793" s="38" t="s">
        <v>10515</v>
      </c>
      <c r="F4793" s="38" t="s">
        <v>13255</v>
      </c>
      <c r="G4793" s="221" t="s">
        <v>10516</v>
      </c>
      <c r="H4793" s="38" t="s">
        <v>15368</v>
      </c>
      <c r="I4793" s="221">
        <v>11.12</v>
      </c>
      <c r="J4793" s="212" t="s">
        <v>17850</v>
      </c>
      <c r="K4793" s="53"/>
    </row>
    <row r="4794" spans="1:11" ht="31.2">
      <c r="A4794" s="53">
        <v>3260</v>
      </c>
      <c r="B4794" s="53">
        <v>1999</v>
      </c>
      <c r="C4794" s="38" t="s">
        <v>11850</v>
      </c>
      <c r="D4794" s="38" t="s">
        <v>162</v>
      </c>
      <c r="E4794" s="38" t="s">
        <v>10515</v>
      </c>
      <c r="F4794" s="38" t="s">
        <v>11873</v>
      </c>
      <c r="G4794" s="221" t="s">
        <v>10516</v>
      </c>
      <c r="H4794" s="38" t="s">
        <v>15369</v>
      </c>
      <c r="I4794" s="221">
        <v>7.2838000000000003</v>
      </c>
      <c r="J4794" s="212" t="s">
        <v>17850</v>
      </c>
      <c r="K4794" s="53"/>
    </row>
    <row r="4795" spans="1:11" ht="46.8">
      <c r="A4795" s="53">
        <v>3261</v>
      </c>
      <c r="B4795" s="53">
        <v>2000</v>
      </c>
      <c r="C4795" s="38" t="s">
        <v>11853</v>
      </c>
      <c r="D4795" s="38" t="s">
        <v>188</v>
      </c>
      <c r="E4795" s="38" t="s">
        <v>10515</v>
      </c>
      <c r="F4795" s="38" t="s">
        <v>13259</v>
      </c>
      <c r="G4795" s="221" t="s">
        <v>10516</v>
      </c>
      <c r="H4795" s="38" t="s">
        <v>15370</v>
      </c>
      <c r="I4795" s="221">
        <v>5.8505000000000003</v>
      </c>
      <c r="J4795" s="212" t="s">
        <v>17850</v>
      </c>
      <c r="K4795" s="53"/>
    </row>
    <row r="4796" spans="1:11" ht="31.2">
      <c r="A4796" s="53">
        <v>3262</v>
      </c>
      <c r="B4796" s="53">
        <v>2001</v>
      </c>
      <c r="C4796" s="38" t="s">
        <v>11853</v>
      </c>
      <c r="D4796" s="38" t="s">
        <v>192</v>
      </c>
      <c r="E4796" s="38" t="s">
        <v>10515</v>
      </c>
      <c r="F4796" s="38" t="s">
        <v>13255</v>
      </c>
      <c r="G4796" s="221" t="s">
        <v>10516</v>
      </c>
      <c r="H4796" s="38" t="s">
        <v>15371</v>
      </c>
      <c r="I4796" s="221">
        <v>5.56</v>
      </c>
      <c r="J4796" s="212" t="s">
        <v>17850</v>
      </c>
      <c r="K4796" s="53"/>
    </row>
    <row r="4797" spans="1:11" ht="31.2">
      <c r="A4797" s="53">
        <v>3263</v>
      </c>
      <c r="B4797" s="53">
        <v>2002</v>
      </c>
      <c r="C4797" s="38" t="s">
        <v>11853</v>
      </c>
      <c r="D4797" s="38" t="s">
        <v>192</v>
      </c>
      <c r="E4797" s="38" t="s">
        <v>10515</v>
      </c>
      <c r="F4797" s="38" t="s">
        <v>13257</v>
      </c>
      <c r="G4797" s="221" t="s">
        <v>10516</v>
      </c>
      <c r="H4797" s="38" t="s">
        <v>15372</v>
      </c>
      <c r="I4797" s="221">
        <v>6.2114000000000003</v>
      </c>
      <c r="J4797" s="212" t="s">
        <v>17850</v>
      </c>
      <c r="K4797" s="53"/>
    </row>
    <row r="4798" spans="1:11" ht="31.2">
      <c r="A4798" s="53">
        <v>3264</v>
      </c>
      <c r="B4798" s="53">
        <v>2003</v>
      </c>
      <c r="C4798" s="38" t="s">
        <v>11853</v>
      </c>
      <c r="D4798" s="38" t="s">
        <v>192</v>
      </c>
      <c r="E4798" s="38" t="s">
        <v>10515</v>
      </c>
      <c r="F4798" s="38" t="s">
        <v>13257</v>
      </c>
      <c r="G4798" s="221" t="s">
        <v>10516</v>
      </c>
      <c r="H4798" s="38" t="s">
        <v>15373</v>
      </c>
      <c r="I4798" s="221">
        <v>5.4221000000000004</v>
      </c>
      <c r="J4798" s="212" t="s">
        <v>17850</v>
      </c>
      <c r="K4798" s="53"/>
    </row>
    <row r="4799" spans="1:11" ht="31.2">
      <c r="A4799" s="53">
        <v>3265</v>
      </c>
      <c r="B4799" s="53">
        <v>2004</v>
      </c>
      <c r="C4799" s="38" t="s">
        <v>11853</v>
      </c>
      <c r="D4799" s="38" t="s">
        <v>192</v>
      </c>
      <c r="E4799" s="38" t="s">
        <v>10515</v>
      </c>
      <c r="F4799" s="38" t="s">
        <v>13256</v>
      </c>
      <c r="G4799" s="221" t="s">
        <v>10516</v>
      </c>
      <c r="H4799" s="38" t="s">
        <v>15374</v>
      </c>
      <c r="I4799" s="221">
        <v>4.4854000000000003</v>
      </c>
      <c r="J4799" s="212" t="s">
        <v>17850</v>
      </c>
      <c r="K4799" s="53"/>
    </row>
    <row r="4800" spans="1:11" ht="31.2">
      <c r="A4800" s="53">
        <v>3266</v>
      </c>
      <c r="B4800" s="53">
        <v>2005</v>
      </c>
      <c r="C4800" s="38" t="s">
        <v>11853</v>
      </c>
      <c r="D4800" s="38" t="s">
        <v>192</v>
      </c>
      <c r="E4800" s="38" t="s">
        <v>10515</v>
      </c>
      <c r="F4800" s="38" t="s">
        <v>13255</v>
      </c>
      <c r="G4800" s="221" t="s">
        <v>10516</v>
      </c>
      <c r="H4800" s="38" t="s">
        <v>15375</v>
      </c>
      <c r="I4800" s="221">
        <v>5.56</v>
      </c>
      <c r="J4800" s="212" t="s">
        <v>17850</v>
      </c>
      <c r="K4800" s="53"/>
    </row>
    <row r="4801" spans="1:11" ht="31.2">
      <c r="A4801" s="53">
        <v>3267</v>
      </c>
      <c r="B4801" s="53">
        <v>2006</v>
      </c>
      <c r="C4801" s="38" t="s">
        <v>11853</v>
      </c>
      <c r="D4801" s="38" t="s">
        <v>192</v>
      </c>
      <c r="E4801" s="38" t="s">
        <v>10515</v>
      </c>
      <c r="F4801" s="38" t="s">
        <v>13257</v>
      </c>
      <c r="G4801" s="221" t="s">
        <v>10516</v>
      </c>
      <c r="H4801" s="38" t="s">
        <v>15376</v>
      </c>
      <c r="I4801" s="221">
        <v>3.0653000000000001</v>
      </c>
      <c r="J4801" s="212" t="s">
        <v>17850</v>
      </c>
      <c r="K4801" s="53"/>
    </row>
    <row r="4802" spans="1:11" ht="31.2">
      <c r="A4802" s="53">
        <v>3268</v>
      </c>
      <c r="B4802" s="53">
        <v>2007</v>
      </c>
      <c r="C4802" s="38" t="s">
        <v>11853</v>
      </c>
      <c r="D4802" s="38" t="s">
        <v>192</v>
      </c>
      <c r="E4802" s="38" t="s">
        <v>10515</v>
      </c>
      <c r="F4802" s="38" t="s">
        <v>13257</v>
      </c>
      <c r="G4802" s="221" t="s">
        <v>10516</v>
      </c>
      <c r="H4802" s="38" t="s">
        <v>15377</v>
      </c>
      <c r="I4802" s="221">
        <v>2.57</v>
      </c>
      <c r="J4802" s="212" t="s">
        <v>17850</v>
      </c>
      <c r="K4802" s="53"/>
    </row>
    <row r="4803" spans="1:11" ht="31.2">
      <c r="A4803" s="53">
        <v>3269</v>
      </c>
      <c r="B4803" s="53">
        <v>2008</v>
      </c>
      <c r="C4803" s="38" t="s">
        <v>11853</v>
      </c>
      <c r="D4803" s="38" t="s">
        <v>192</v>
      </c>
      <c r="E4803" s="38" t="s">
        <v>10515</v>
      </c>
      <c r="F4803" s="38" t="s">
        <v>13256</v>
      </c>
      <c r="G4803" s="221" t="s">
        <v>10516</v>
      </c>
      <c r="H4803" s="38" t="s">
        <v>15378</v>
      </c>
      <c r="I4803" s="221">
        <v>4.1923000000000004</v>
      </c>
      <c r="J4803" s="212" t="s">
        <v>17850</v>
      </c>
      <c r="K4803" s="53"/>
    </row>
    <row r="4804" spans="1:11" ht="31.2">
      <c r="A4804" s="53">
        <v>3270</v>
      </c>
      <c r="B4804" s="53">
        <v>2009</v>
      </c>
      <c r="C4804" s="38" t="s">
        <v>11853</v>
      </c>
      <c r="D4804" s="38" t="s">
        <v>192</v>
      </c>
      <c r="E4804" s="38" t="s">
        <v>10515</v>
      </c>
      <c r="F4804" s="38" t="s">
        <v>13256</v>
      </c>
      <c r="G4804" s="221" t="s">
        <v>10516</v>
      </c>
      <c r="H4804" s="38" t="s">
        <v>15379</v>
      </c>
      <c r="I4804" s="221">
        <v>4.4009999999999998</v>
      </c>
      <c r="J4804" s="212" t="s">
        <v>17850</v>
      </c>
      <c r="K4804" s="53"/>
    </row>
    <row r="4805" spans="1:11" ht="31.2">
      <c r="A4805" s="53">
        <v>3271</v>
      </c>
      <c r="B4805" s="53">
        <v>2010</v>
      </c>
      <c r="C4805" s="38" t="s">
        <v>11853</v>
      </c>
      <c r="D4805" s="38" t="s">
        <v>192</v>
      </c>
      <c r="E4805" s="38" t="s">
        <v>10515</v>
      </c>
      <c r="F4805" s="38" t="s">
        <v>13257</v>
      </c>
      <c r="G4805" s="221" t="s">
        <v>10516</v>
      </c>
      <c r="H4805" s="38" t="s">
        <v>15380</v>
      </c>
      <c r="I4805" s="221">
        <v>3.2061000000000002</v>
      </c>
      <c r="J4805" s="212" t="s">
        <v>17850</v>
      </c>
      <c r="K4805" s="53"/>
    </row>
    <row r="4806" spans="1:11" ht="31.2">
      <c r="A4806" s="53">
        <v>3272</v>
      </c>
      <c r="B4806" s="53">
        <v>2011</v>
      </c>
      <c r="C4806" s="38" t="s">
        <v>11853</v>
      </c>
      <c r="D4806" s="38" t="s">
        <v>192</v>
      </c>
      <c r="E4806" s="38" t="s">
        <v>10515</v>
      </c>
      <c r="F4806" s="38" t="s">
        <v>13255</v>
      </c>
      <c r="G4806" s="221" t="s">
        <v>10516</v>
      </c>
      <c r="H4806" s="38" t="s">
        <v>15381</v>
      </c>
      <c r="I4806" s="221">
        <v>5.56</v>
      </c>
      <c r="J4806" s="212" t="s">
        <v>17850</v>
      </c>
      <c r="K4806" s="53"/>
    </row>
    <row r="4807" spans="1:11" ht="31.2">
      <c r="A4807" s="53">
        <v>3273</v>
      </c>
      <c r="B4807" s="53">
        <v>2012</v>
      </c>
      <c r="C4807" s="38" t="s">
        <v>11853</v>
      </c>
      <c r="D4807" s="38" t="s">
        <v>192</v>
      </c>
      <c r="E4807" s="38" t="s">
        <v>10518</v>
      </c>
      <c r="F4807" s="38" t="s">
        <v>13262</v>
      </c>
      <c r="G4807" s="221" t="s">
        <v>10516</v>
      </c>
      <c r="H4807" s="38" t="s">
        <v>15382</v>
      </c>
      <c r="I4807" s="221">
        <v>1.8196000000000001</v>
      </c>
      <c r="J4807" s="212" t="s">
        <v>17850</v>
      </c>
      <c r="K4807" s="53"/>
    </row>
    <row r="4808" spans="1:11" ht="31.2">
      <c r="A4808" s="53">
        <v>3274</v>
      </c>
      <c r="B4808" s="53">
        <v>2013</v>
      </c>
      <c r="C4808" s="38" t="s">
        <v>11853</v>
      </c>
      <c r="D4808" s="38" t="s">
        <v>192</v>
      </c>
      <c r="E4808" s="38" t="s">
        <v>10515</v>
      </c>
      <c r="F4808" s="38" t="s">
        <v>13257</v>
      </c>
      <c r="G4808" s="221" t="s">
        <v>10516</v>
      </c>
      <c r="H4808" s="38" t="s">
        <v>15383</v>
      </c>
      <c r="I4808" s="221">
        <v>3.0653000000000001</v>
      </c>
      <c r="J4808" s="212" t="s">
        <v>17850</v>
      </c>
      <c r="K4808" s="53"/>
    </row>
    <row r="4809" spans="1:11" ht="31.2">
      <c r="A4809" s="53">
        <v>3275</v>
      </c>
      <c r="B4809" s="53">
        <v>2014</v>
      </c>
      <c r="C4809" s="38" t="s">
        <v>11853</v>
      </c>
      <c r="D4809" s="38" t="s">
        <v>192</v>
      </c>
      <c r="E4809" s="38" t="s">
        <v>10515</v>
      </c>
      <c r="F4809" s="38" t="s">
        <v>13256</v>
      </c>
      <c r="G4809" s="221" t="s">
        <v>10516</v>
      </c>
      <c r="H4809" s="38" t="s">
        <v>15384</v>
      </c>
      <c r="I4809" s="221">
        <v>4.4854000000000003</v>
      </c>
      <c r="J4809" s="212" t="s">
        <v>17850</v>
      </c>
      <c r="K4809" s="53"/>
    </row>
    <row r="4810" spans="1:11" ht="31.2">
      <c r="A4810" s="53">
        <v>3276</v>
      </c>
      <c r="B4810" s="53">
        <v>2015</v>
      </c>
      <c r="C4810" s="38" t="s">
        <v>11850</v>
      </c>
      <c r="D4810" s="38" t="s">
        <v>162</v>
      </c>
      <c r="E4810" s="38" t="s">
        <v>10515</v>
      </c>
      <c r="F4810" s="38" t="s">
        <v>11873</v>
      </c>
      <c r="G4810" s="221" t="s">
        <v>10516</v>
      </c>
      <c r="H4810" s="38" t="s">
        <v>15385</v>
      </c>
      <c r="I4810" s="221">
        <v>6.9819000000000004</v>
      </c>
      <c r="J4810" s="212" t="s">
        <v>17850</v>
      </c>
      <c r="K4810" s="53"/>
    </row>
    <row r="4811" spans="1:11" ht="31.2">
      <c r="A4811" s="53">
        <v>3277</v>
      </c>
      <c r="B4811" s="53">
        <v>2016</v>
      </c>
      <c r="C4811" s="38" t="s">
        <v>11850</v>
      </c>
      <c r="D4811" s="38" t="s">
        <v>160</v>
      </c>
      <c r="E4811" s="38" t="s">
        <v>10515</v>
      </c>
      <c r="F4811" s="38" t="s">
        <v>13341</v>
      </c>
      <c r="G4811" s="221" t="s">
        <v>10516</v>
      </c>
      <c r="H4811" s="38" t="s">
        <v>15386</v>
      </c>
      <c r="I4811" s="221">
        <v>8.9466000000000001</v>
      </c>
      <c r="J4811" s="212" t="s">
        <v>17850</v>
      </c>
      <c r="K4811" s="53"/>
    </row>
    <row r="4812" spans="1:11" ht="31.2">
      <c r="A4812" s="53">
        <v>3278</v>
      </c>
      <c r="B4812" s="53">
        <v>2017</v>
      </c>
      <c r="C4812" s="38" t="s">
        <v>11853</v>
      </c>
      <c r="D4812" s="38" t="s">
        <v>192</v>
      </c>
      <c r="E4812" s="38" t="s">
        <v>10515</v>
      </c>
      <c r="F4812" s="38" t="s">
        <v>13257</v>
      </c>
      <c r="G4812" s="221" t="s">
        <v>10516</v>
      </c>
      <c r="H4812" s="38" t="s">
        <v>15387</v>
      </c>
      <c r="I4812" s="221">
        <v>2.4062000000000001</v>
      </c>
      <c r="J4812" s="212" t="s">
        <v>17850</v>
      </c>
      <c r="K4812" s="53"/>
    </row>
    <row r="4813" spans="1:11" ht="31.2">
      <c r="A4813" s="53">
        <v>3279</v>
      </c>
      <c r="B4813" s="53">
        <v>2018</v>
      </c>
      <c r="C4813" s="38" t="s">
        <v>11853</v>
      </c>
      <c r="D4813" s="38" t="s">
        <v>192</v>
      </c>
      <c r="E4813" s="38" t="s">
        <v>10515</v>
      </c>
      <c r="F4813" s="38" t="s">
        <v>13257</v>
      </c>
      <c r="G4813" s="221" t="s">
        <v>10516</v>
      </c>
      <c r="H4813" s="38" t="s">
        <v>15388</v>
      </c>
      <c r="I4813" s="221">
        <v>4.0224000000000002</v>
      </c>
      <c r="J4813" s="212" t="s">
        <v>17850</v>
      </c>
      <c r="K4813" s="53"/>
    </row>
    <row r="4814" spans="1:11" ht="31.2">
      <c r="A4814" s="53">
        <v>3280</v>
      </c>
      <c r="B4814" s="53">
        <v>2019</v>
      </c>
      <c r="C4814" s="38" t="s">
        <v>11853</v>
      </c>
      <c r="D4814" s="38" t="s">
        <v>192</v>
      </c>
      <c r="E4814" s="38" t="s">
        <v>10515</v>
      </c>
      <c r="F4814" s="38" t="s">
        <v>13257</v>
      </c>
      <c r="G4814" s="221" t="s">
        <v>10516</v>
      </c>
      <c r="H4814" s="38" t="s">
        <v>15389</v>
      </c>
      <c r="I4814" s="221">
        <v>7.3737000000000004</v>
      </c>
      <c r="J4814" s="212" t="s">
        <v>17850</v>
      </c>
      <c r="K4814" s="53"/>
    </row>
    <row r="4815" spans="1:11" ht="31.2">
      <c r="A4815" s="53">
        <v>3281</v>
      </c>
      <c r="B4815" s="53">
        <v>2020</v>
      </c>
      <c r="C4815" s="38" t="s">
        <v>11853</v>
      </c>
      <c r="D4815" s="38" t="s">
        <v>192</v>
      </c>
      <c r="E4815" s="38" t="s">
        <v>10515</v>
      </c>
      <c r="F4815" s="38" t="s">
        <v>13257</v>
      </c>
      <c r="G4815" s="221" t="s">
        <v>10516</v>
      </c>
      <c r="H4815" s="38" t="s">
        <v>15390</v>
      </c>
      <c r="I4815" s="221">
        <v>5.1497000000000002</v>
      </c>
      <c r="J4815" s="212" t="s">
        <v>17850</v>
      </c>
      <c r="K4815" s="53"/>
    </row>
    <row r="4816" spans="1:11" ht="31.2">
      <c r="A4816" s="53">
        <v>3282</v>
      </c>
      <c r="B4816" s="53">
        <v>2021</v>
      </c>
      <c r="C4816" s="38" t="s">
        <v>11853</v>
      </c>
      <c r="D4816" s="38" t="s">
        <v>192</v>
      </c>
      <c r="E4816" s="38" t="s">
        <v>10515</v>
      </c>
      <c r="F4816" s="38" t="s">
        <v>13257</v>
      </c>
      <c r="G4816" s="221" t="s">
        <v>10516</v>
      </c>
      <c r="H4816" s="38" t="s">
        <v>15391</v>
      </c>
      <c r="I4816" s="221">
        <v>5.2915999999999999</v>
      </c>
      <c r="J4816" s="212" t="s">
        <v>17850</v>
      </c>
      <c r="K4816" s="53"/>
    </row>
    <row r="4817" spans="1:11" ht="31.2">
      <c r="A4817" s="53">
        <v>3283</v>
      </c>
      <c r="B4817" s="53">
        <v>2022</v>
      </c>
      <c r="C4817" s="38" t="s">
        <v>11853</v>
      </c>
      <c r="D4817" s="38" t="s">
        <v>192</v>
      </c>
      <c r="E4817" s="38" t="s">
        <v>11201</v>
      </c>
      <c r="F4817" s="38" t="s">
        <v>13257</v>
      </c>
      <c r="G4817" s="221" t="s">
        <v>10516</v>
      </c>
      <c r="H4817" s="38" t="s">
        <v>15392</v>
      </c>
      <c r="I4817" s="221">
        <v>6.3037000000000001</v>
      </c>
      <c r="J4817" s="212" t="s">
        <v>17850</v>
      </c>
      <c r="K4817" s="53"/>
    </row>
    <row r="4818" spans="1:11" ht="31.2">
      <c r="A4818" s="53">
        <v>3284</v>
      </c>
      <c r="B4818" s="53">
        <v>2023</v>
      </c>
      <c r="C4818" s="38" t="s">
        <v>11853</v>
      </c>
      <c r="D4818" s="38" t="s">
        <v>192</v>
      </c>
      <c r="E4818" s="38" t="s">
        <v>10515</v>
      </c>
      <c r="F4818" s="38" t="s">
        <v>13256</v>
      </c>
      <c r="G4818" s="221" t="s">
        <v>10516</v>
      </c>
      <c r="H4818" s="38" t="s">
        <v>15394</v>
      </c>
      <c r="I4818" s="221">
        <v>4.5278</v>
      </c>
      <c r="J4818" s="212" t="s">
        <v>17850</v>
      </c>
      <c r="K4818" s="53"/>
    </row>
    <row r="4819" spans="1:11" ht="31.2">
      <c r="A4819" s="53">
        <v>3285</v>
      </c>
      <c r="B4819" s="53">
        <v>2024</v>
      </c>
      <c r="C4819" s="38" t="s">
        <v>11853</v>
      </c>
      <c r="D4819" s="38" t="s">
        <v>192</v>
      </c>
      <c r="E4819" s="38" t="s">
        <v>10515</v>
      </c>
      <c r="F4819" s="38" t="s">
        <v>13257</v>
      </c>
      <c r="G4819" s="221" t="s">
        <v>10516</v>
      </c>
      <c r="H4819" s="38" t="s">
        <v>15395</v>
      </c>
      <c r="I4819" s="221">
        <v>12.4543</v>
      </c>
      <c r="J4819" s="212" t="s">
        <v>17850</v>
      </c>
      <c r="K4819" s="53"/>
    </row>
    <row r="4820" spans="1:11" ht="31.2">
      <c r="A4820" s="53">
        <v>3286</v>
      </c>
      <c r="B4820" s="53">
        <v>2025</v>
      </c>
      <c r="C4820" s="38" t="s">
        <v>11853</v>
      </c>
      <c r="D4820" s="38" t="s">
        <v>192</v>
      </c>
      <c r="E4820" s="38" t="s">
        <v>10515</v>
      </c>
      <c r="F4820" s="38" t="s">
        <v>13257</v>
      </c>
      <c r="G4820" s="221" t="s">
        <v>10516</v>
      </c>
      <c r="H4820" s="38" t="s">
        <v>15396</v>
      </c>
      <c r="I4820" s="221">
        <v>4.2005999999999997</v>
      </c>
      <c r="J4820" s="212" t="s">
        <v>17850</v>
      </c>
      <c r="K4820" s="53"/>
    </row>
    <row r="4821" spans="1:11" ht="31.2">
      <c r="A4821" s="53">
        <v>3287</v>
      </c>
      <c r="B4821" s="53">
        <v>2026</v>
      </c>
      <c r="C4821" s="38" t="s">
        <v>11850</v>
      </c>
      <c r="D4821" s="38" t="s">
        <v>162</v>
      </c>
      <c r="E4821" s="38" t="s">
        <v>10515</v>
      </c>
      <c r="F4821" s="38" t="s">
        <v>11873</v>
      </c>
      <c r="G4821" s="221" t="s">
        <v>10516</v>
      </c>
      <c r="H4821" s="38" t="s">
        <v>15397</v>
      </c>
      <c r="I4821" s="221">
        <v>7.7192999999999996</v>
      </c>
      <c r="J4821" s="212" t="s">
        <v>17850</v>
      </c>
      <c r="K4821" s="53"/>
    </row>
    <row r="4822" spans="1:11" ht="31.2">
      <c r="A4822" s="53">
        <v>3288</v>
      </c>
      <c r="B4822" s="53">
        <v>2027</v>
      </c>
      <c r="C4822" s="38" t="s">
        <v>11853</v>
      </c>
      <c r="D4822" s="38" t="s">
        <v>192</v>
      </c>
      <c r="E4822" s="38" t="s">
        <v>10515</v>
      </c>
      <c r="F4822" s="38" t="s">
        <v>13257</v>
      </c>
      <c r="G4822" s="221" t="s">
        <v>10516</v>
      </c>
      <c r="H4822" s="38" t="s">
        <v>15398</v>
      </c>
      <c r="I4822" s="221">
        <v>4.2923</v>
      </c>
      <c r="J4822" s="212" t="s">
        <v>17850</v>
      </c>
      <c r="K4822" s="53"/>
    </row>
    <row r="4823" spans="1:11" ht="31.2">
      <c r="A4823" s="53">
        <v>3289</v>
      </c>
      <c r="B4823" s="53">
        <v>2028</v>
      </c>
      <c r="C4823" s="38" t="s">
        <v>11853</v>
      </c>
      <c r="D4823" s="38" t="s">
        <v>192</v>
      </c>
      <c r="E4823" s="38" t="s">
        <v>10515</v>
      </c>
      <c r="F4823" s="38" t="s">
        <v>13257</v>
      </c>
      <c r="G4823" s="221" t="s">
        <v>10516</v>
      </c>
      <c r="H4823" s="38" t="s">
        <v>15399</v>
      </c>
      <c r="I4823" s="221">
        <v>3.5506000000000002</v>
      </c>
      <c r="J4823" s="212" t="s">
        <v>17850</v>
      </c>
      <c r="K4823" s="53"/>
    </row>
    <row r="4824" spans="1:11" ht="31.2">
      <c r="A4824" s="53">
        <v>3290</v>
      </c>
      <c r="B4824" s="53">
        <v>2029</v>
      </c>
      <c r="C4824" s="38" t="s">
        <v>11853</v>
      </c>
      <c r="D4824" s="38" t="s">
        <v>191</v>
      </c>
      <c r="E4824" s="38" t="s">
        <v>10515</v>
      </c>
      <c r="F4824" s="38" t="s">
        <v>13271</v>
      </c>
      <c r="G4824" s="221" t="s">
        <v>10516</v>
      </c>
      <c r="H4824" s="38" t="s">
        <v>15400</v>
      </c>
      <c r="I4824" s="221">
        <v>2.8809</v>
      </c>
      <c r="J4824" s="212" t="s">
        <v>17850</v>
      </c>
      <c r="K4824" s="53"/>
    </row>
    <row r="4825" spans="1:11" ht="31.2">
      <c r="A4825" s="53">
        <v>3291</v>
      </c>
      <c r="B4825" s="53">
        <v>2030</v>
      </c>
      <c r="C4825" s="38" t="s">
        <v>11853</v>
      </c>
      <c r="D4825" s="38" t="s">
        <v>192</v>
      </c>
      <c r="E4825" s="38" t="s">
        <v>10515</v>
      </c>
      <c r="F4825" s="38" t="s">
        <v>13256</v>
      </c>
      <c r="G4825" s="221" t="s">
        <v>10516</v>
      </c>
      <c r="H4825" s="38" t="s">
        <v>15401</v>
      </c>
      <c r="I4825" s="221">
        <v>0.1041</v>
      </c>
      <c r="J4825" s="212" t="s">
        <v>17850</v>
      </c>
      <c r="K4825" s="53"/>
    </row>
    <row r="4826" spans="1:11" ht="31.2">
      <c r="A4826" s="53">
        <v>3292</v>
      </c>
      <c r="B4826" s="53">
        <v>2031</v>
      </c>
      <c r="C4826" s="38" t="s">
        <v>11850</v>
      </c>
      <c r="D4826" s="38" t="s">
        <v>160</v>
      </c>
      <c r="E4826" s="38" t="s">
        <v>10518</v>
      </c>
      <c r="F4826" s="38" t="s">
        <v>13268</v>
      </c>
      <c r="G4826" s="221" t="s">
        <v>10516</v>
      </c>
      <c r="H4826" s="38" t="s">
        <v>15402</v>
      </c>
      <c r="I4826" s="221">
        <v>2</v>
      </c>
      <c r="J4826" s="212" t="s">
        <v>17850</v>
      </c>
      <c r="K4826" s="53"/>
    </row>
    <row r="4827" spans="1:11" ht="31.2">
      <c r="A4827" s="53">
        <v>3293</v>
      </c>
      <c r="B4827" s="53">
        <v>2032</v>
      </c>
      <c r="C4827" s="38" t="s">
        <v>11853</v>
      </c>
      <c r="D4827" s="38" t="s">
        <v>192</v>
      </c>
      <c r="E4827" s="38" t="s">
        <v>10515</v>
      </c>
      <c r="F4827" s="38" t="s">
        <v>13255</v>
      </c>
      <c r="G4827" s="221" t="s">
        <v>10516</v>
      </c>
      <c r="H4827" s="38" t="s">
        <v>15403</v>
      </c>
      <c r="I4827" s="221">
        <v>3.7888999999999999</v>
      </c>
      <c r="J4827" s="212" t="s">
        <v>17850</v>
      </c>
      <c r="K4827" s="53"/>
    </row>
    <row r="4828" spans="1:11" ht="31.2">
      <c r="A4828" s="53">
        <v>3294</v>
      </c>
      <c r="B4828" s="53">
        <v>2033</v>
      </c>
      <c r="C4828" s="38" t="s">
        <v>11853</v>
      </c>
      <c r="D4828" s="38" t="s">
        <v>192</v>
      </c>
      <c r="E4828" s="38" t="s">
        <v>10515</v>
      </c>
      <c r="F4828" s="38" t="s">
        <v>13256</v>
      </c>
      <c r="G4828" s="221" t="s">
        <v>10516</v>
      </c>
      <c r="H4828" s="38" t="s">
        <v>15404</v>
      </c>
      <c r="I4828" s="221">
        <v>4.43</v>
      </c>
      <c r="J4828" s="212" t="s">
        <v>17850</v>
      </c>
      <c r="K4828" s="53"/>
    </row>
    <row r="4829" spans="1:11" ht="31.2">
      <c r="A4829" s="53">
        <v>3295</v>
      </c>
      <c r="B4829" s="53">
        <v>2034</v>
      </c>
      <c r="C4829" s="38" t="s">
        <v>11853</v>
      </c>
      <c r="D4829" s="38" t="s">
        <v>192</v>
      </c>
      <c r="E4829" s="38" t="s">
        <v>10515</v>
      </c>
      <c r="F4829" s="38" t="s">
        <v>13256</v>
      </c>
      <c r="G4829" s="221" t="s">
        <v>10516</v>
      </c>
      <c r="H4829" s="38" t="s">
        <v>15405</v>
      </c>
      <c r="I4829" s="221">
        <v>4.4284999999999997</v>
      </c>
      <c r="J4829" s="212" t="s">
        <v>17850</v>
      </c>
      <c r="K4829" s="53"/>
    </row>
    <row r="4830" spans="1:11" ht="31.2">
      <c r="A4830" s="53">
        <v>3296</v>
      </c>
      <c r="B4830" s="53">
        <v>2035</v>
      </c>
      <c r="C4830" s="38" t="s">
        <v>11853</v>
      </c>
      <c r="D4830" s="38" t="s">
        <v>192</v>
      </c>
      <c r="E4830" s="38" t="s">
        <v>10515</v>
      </c>
      <c r="F4830" s="38" t="s">
        <v>13255</v>
      </c>
      <c r="G4830" s="221" t="s">
        <v>10516</v>
      </c>
      <c r="H4830" s="38" t="s">
        <v>15406</v>
      </c>
      <c r="I4830" s="221">
        <v>5.56</v>
      </c>
      <c r="J4830" s="212" t="s">
        <v>17850</v>
      </c>
      <c r="K4830" s="53"/>
    </row>
    <row r="4831" spans="1:11" ht="31.2">
      <c r="A4831" s="53">
        <v>3297</v>
      </c>
      <c r="B4831" s="53">
        <v>2036</v>
      </c>
      <c r="C4831" s="38" t="s">
        <v>11853</v>
      </c>
      <c r="D4831" s="38" t="s">
        <v>192</v>
      </c>
      <c r="E4831" s="38" t="s">
        <v>10515</v>
      </c>
      <c r="F4831" s="38" t="s">
        <v>13257</v>
      </c>
      <c r="G4831" s="221" t="s">
        <v>10516</v>
      </c>
      <c r="H4831" s="38" t="s">
        <v>15407</v>
      </c>
      <c r="I4831" s="221">
        <v>3.1267999999999998</v>
      </c>
      <c r="J4831" s="212" t="s">
        <v>17850</v>
      </c>
      <c r="K4831" s="53"/>
    </row>
    <row r="4832" spans="1:11" ht="31.2">
      <c r="A4832" s="53">
        <v>3298</v>
      </c>
      <c r="B4832" s="53">
        <v>2037</v>
      </c>
      <c r="C4832" s="38" t="s">
        <v>11853</v>
      </c>
      <c r="D4832" s="38" t="s">
        <v>192</v>
      </c>
      <c r="E4832" s="38" t="s">
        <v>10515</v>
      </c>
      <c r="F4832" s="38" t="s">
        <v>13257</v>
      </c>
      <c r="G4832" s="221" t="s">
        <v>10516</v>
      </c>
      <c r="H4832" s="38" t="s">
        <v>15408</v>
      </c>
      <c r="I4832" s="221">
        <v>3.5798000000000001</v>
      </c>
      <c r="J4832" s="212" t="s">
        <v>17850</v>
      </c>
      <c r="K4832" s="53"/>
    </row>
    <row r="4833" spans="1:11" ht="31.2">
      <c r="A4833" s="53">
        <v>3299</v>
      </c>
      <c r="B4833" s="53">
        <v>2038</v>
      </c>
      <c r="C4833" s="38" t="s">
        <v>11853</v>
      </c>
      <c r="D4833" s="38" t="s">
        <v>192</v>
      </c>
      <c r="E4833" s="38" t="s">
        <v>10515</v>
      </c>
      <c r="F4833" s="38" t="s">
        <v>13257</v>
      </c>
      <c r="G4833" s="221" t="s">
        <v>10516</v>
      </c>
      <c r="H4833" s="38" t="s">
        <v>15409</v>
      </c>
      <c r="I4833" s="221">
        <v>5.2915999999999999</v>
      </c>
      <c r="J4833" s="212" t="s">
        <v>17850</v>
      </c>
      <c r="K4833" s="53"/>
    </row>
    <row r="4834" spans="1:11" ht="31.2">
      <c r="A4834" s="53">
        <v>3300</v>
      </c>
      <c r="B4834" s="53">
        <v>2039</v>
      </c>
      <c r="C4834" s="38" t="s">
        <v>11853</v>
      </c>
      <c r="D4834" s="38" t="s">
        <v>192</v>
      </c>
      <c r="E4834" s="38" t="s">
        <v>10515</v>
      </c>
      <c r="F4834" s="38" t="s">
        <v>13257</v>
      </c>
      <c r="G4834" s="221" t="s">
        <v>10516</v>
      </c>
      <c r="H4834" s="38" t="s">
        <v>15410</v>
      </c>
      <c r="I4834" s="221">
        <v>12.454000000000001</v>
      </c>
      <c r="J4834" s="212" t="s">
        <v>17850</v>
      </c>
      <c r="K4834" s="53"/>
    </row>
    <row r="4835" spans="1:11" ht="31.2">
      <c r="A4835" s="53">
        <v>3301</v>
      </c>
      <c r="B4835" s="53">
        <v>2040</v>
      </c>
      <c r="C4835" s="38" t="s">
        <v>11853</v>
      </c>
      <c r="D4835" s="38" t="s">
        <v>192</v>
      </c>
      <c r="E4835" s="38" t="s">
        <v>10515</v>
      </c>
      <c r="F4835" s="38" t="s">
        <v>13257</v>
      </c>
      <c r="G4835" s="221" t="s">
        <v>10516</v>
      </c>
      <c r="H4835" s="38" t="s">
        <v>15411</v>
      </c>
      <c r="I4835" s="221">
        <v>6.2153999999999998</v>
      </c>
      <c r="J4835" s="212" t="s">
        <v>17850</v>
      </c>
      <c r="K4835" s="53"/>
    </row>
    <row r="4836" spans="1:11" ht="31.2">
      <c r="A4836" s="53">
        <v>3302</v>
      </c>
      <c r="B4836" s="53">
        <v>2041</v>
      </c>
      <c r="C4836" s="38" t="s">
        <v>11853</v>
      </c>
      <c r="D4836" s="38" t="s">
        <v>192</v>
      </c>
      <c r="E4836" s="38" t="s">
        <v>10515</v>
      </c>
      <c r="F4836" s="38" t="s">
        <v>13256</v>
      </c>
      <c r="G4836" s="221" t="s">
        <v>10516</v>
      </c>
      <c r="H4836" s="38" t="s">
        <v>15412</v>
      </c>
      <c r="I4836" s="221">
        <v>4.4854000000000003</v>
      </c>
      <c r="J4836" s="212" t="s">
        <v>17850</v>
      </c>
      <c r="K4836" s="53"/>
    </row>
    <row r="4837" spans="1:11" ht="31.2">
      <c r="A4837" s="53">
        <v>3303</v>
      </c>
      <c r="B4837" s="53">
        <v>2042</v>
      </c>
      <c r="C4837" s="38" t="s">
        <v>11853</v>
      </c>
      <c r="D4837" s="38" t="s">
        <v>192</v>
      </c>
      <c r="E4837" s="38" t="s">
        <v>10518</v>
      </c>
      <c r="F4837" s="38" t="s">
        <v>13262</v>
      </c>
      <c r="G4837" s="221" t="s">
        <v>10516</v>
      </c>
      <c r="H4837" s="38" t="s">
        <v>15413</v>
      </c>
      <c r="I4837" s="221">
        <v>1.8196000000000001</v>
      </c>
      <c r="J4837" s="212" t="s">
        <v>17850</v>
      </c>
      <c r="K4837" s="53"/>
    </row>
    <row r="4838" spans="1:11" ht="31.2">
      <c r="A4838" s="53">
        <v>3304</v>
      </c>
      <c r="B4838" s="53">
        <v>2043</v>
      </c>
      <c r="C4838" s="38" t="s">
        <v>11853</v>
      </c>
      <c r="D4838" s="38" t="s">
        <v>192</v>
      </c>
      <c r="E4838" s="38" t="s">
        <v>10515</v>
      </c>
      <c r="F4838" s="38" t="s">
        <v>13257</v>
      </c>
      <c r="G4838" s="221" t="s">
        <v>10516</v>
      </c>
      <c r="H4838" s="38" t="s">
        <v>15414</v>
      </c>
      <c r="I4838" s="221">
        <v>2.8140000000000001</v>
      </c>
      <c r="J4838" s="212" t="s">
        <v>17850</v>
      </c>
      <c r="K4838" s="53"/>
    </row>
    <row r="4839" spans="1:11" ht="46.8">
      <c r="A4839" s="53">
        <v>3305</v>
      </c>
      <c r="B4839" s="53">
        <v>2044</v>
      </c>
      <c r="C4839" s="38" t="s">
        <v>11853</v>
      </c>
      <c r="D4839" s="38" t="s">
        <v>188</v>
      </c>
      <c r="E4839" s="38" t="s">
        <v>10515</v>
      </c>
      <c r="F4839" s="38" t="s">
        <v>13259</v>
      </c>
      <c r="G4839" s="221" t="s">
        <v>10516</v>
      </c>
      <c r="H4839" s="38" t="s">
        <v>15415</v>
      </c>
      <c r="I4839" s="221">
        <v>5.9989999999999997</v>
      </c>
      <c r="J4839" s="212" t="s">
        <v>17850</v>
      </c>
      <c r="K4839" s="53"/>
    </row>
    <row r="4840" spans="1:11" ht="31.2">
      <c r="A4840" s="53">
        <v>3306</v>
      </c>
      <c r="B4840" s="53">
        <v>2045</v>
      </c>
      <c r="C4840" s="38" t="s">
        <v>11853</v>
      </c>
      <c r="D4840" s="38" t="s">
        <v>192</v>
      </c>
      <c r="E4840" s="38" t="s">
        <v>10515</v>
      </c>
      <c r="F4840" s="38" t="s">
        <v>13256</v>
      </c>
      <c r="G4840" s="221" t="s">
        <v>10516</v>
      </c>
      <c r="H4840" s="38" t="s">
        <v>15416</v>
      </c>
      <c r="I4840" s="221">
        <v>6.4032</v>
      </c>
      <c r="J4840" s="212" t="s">
        <v>17850</v>
      </c>
      <c r="K4840" s="53"/>
    </row>
    <row r="4841" spans="1:11" ht="31.2">
      <c r="A4841" s="53">
        <v>3307</v>
      </c>
      <c r="B4841" s="53">
        <v>2046</v>
      </c>
      <c r="C4841" s="38" t="s">
        <v>11853</v>
      </c>
      <c r="D4841" s="38" t="s">
        <v>192</v>
      </c>
      <c r="E4841" s="38" t="s">
        <v>13244</v>
      </c>
      <c r="F4841" s="38" t="s">
        <v>13257</v>
      </c>
      <c r="G4841" s="221" t="s">
        <v>10516</v>
      </c>
      <c r="H4841" s="38" t="s">
        <v>15417</v>
      </c>
      <c r="I4841" s="221">
        <v>5.2065999999999999</v>
      </c>
      <c r="J4841" s="212" t="s">
        <v>17850</v>
      </c>
      <c r="K4841" s="53"/>
    </row>
    <row r="4842" spans="1:11" ht="31.2">
      <c r="A4842" s="53">
        <v>3308</v>
      </c>
      <c r="B4842" s="53">
        <v>2047</v>
      </c>
      <c r="C4842" s="38" t="s">
        <v>11853</v>
      </c>
      <c r="D4842" s="38" t="s">
        <v>192</v>
      </c>
      <c r="E4842" s="38" t="s">
        <v>10515</v>
      </c>
      <c r="F4842" s="38" t="s">
        <v>13256</v>
      </c>
      <c r="G4842" s="221" t="s">
        <v>10516</v>
      </c>
      <c r="H4842" s="38" t="s">
        <v>15418</v>
      </c>
      <c r="I4842" s="221">
        <v>4.2388000000000003</v>
      </c>
      <c r="J4842" s="212" t="s">
        <v>17850</v>
      </c>
      <c r="K4842" s="53"/>
    </row>
    <row r="4843" spans="1:11" ht="31.2">
      <c r="A4843" s="53">
        <v>3309</v>
      </c>
      <c r="B4843" s="53">
        <v>2048</v>
      </c>
      <c r="C4843" s="38" t="s">
        <v>11853</v>
      </c>
      <c r="D4843" s="38" t="s">
        <v>192</v>
      </c>
      <c r="E4843" s="38" t="s">
        <v>10515</v>
      </c>
      <c r="F4843" s="38" t="s">
        <v>13257</v>
      </c>
      <c r="G4843" s="221" t="s">
        <v>10516</v>
      </c>
      <c r="H4843" s="38" t="s">
        <v>15419</v>
      </c>
      <c r="I4843" s="221">
        <v>4.3859000000000004</v>
      </c>
      <c r="J4843" s="212" t="s">
        <v>17850</v>
      </c>
      <c r="K4843" s="53"/>
    </row>
    <row r="4844" spans="1:11" ht="31.2">
      <c r="A4844" s="53">
        <v>3310</v>
      </c>
      <c r="B4844" s="53">
        <v>2049</v>
      </c>
      <c r="C4844" s="38" t="s">
        <v>11850</v>
      </c>
      <c r="D4844" s="38" t="s">
        <v>162</v>
      </c>
      <c r="E4844" s="38" t="s">
        <v>10515</v>
      </c>
      <c r="F4844" s="38" t="s">
        <v>11873</v>
      </c>
      <c r="G4844" s="221" t="s">
        <v>10516</v>
      </c>
      <c r="H4844" s="38" t="s">
        <v>15420</v>
      </c>
      <c r="I4844" s="221">
        <v>6.9233000000000002</v>
      </c>
      <c r="J4844" s="212" t="s">
        <v>17850</v>
      </c>
      <c r="K4844" s="53"/>
    </row>
    <row r="4845" spans="1:11" ht="31.2">
      <c r="A4845" s="53">
        <v>3311</v>
      </c>
      <c r="B4845" s="53">
        <v>2050</v>
      </c>
      <c r="C4845" s="38" t="s">
        <v>11850</v>
      </c>
      <c r="D4845" s="38" t="s">
        <v>162</v>
      </c>
      <c r="E4845" s="38" t="s">
        <v>10515</v>
      </c>
      <c r="F4845" s="38" t="s">
        <v>11873</v>
      </c>
      <c r="G4845" s="221" t="s">
        <v>10516</v>
      </c>
      <c r="H4845" s="38" t="s">
        <v>15421</v>
      </c>
      <c r="I4845" s="221">
        <v>0.79</v>
      </c>
      <c r="J4845" s="212" t="s">
        <v>17850</v>
      </c>
      <c r="K4845" s="53"/>
    </row>
    <row r="4846" spans="1:11" ht="31.2">
      <c r="A4846" s="53">
        <v>3312</v>
      </c>
      <c r="B4846" s="53">
        <v>2051</v>
      </c>
      <c r="C4846" s="38" t="s">
        <v>11853</v>
      </c>
      <c r="D4846" s="38" t="s">
        <v>192</v>
      </c>
      <c r="E4846" s="38" t="s">
        <v>10515</v>
      </c>
      <c r="F4846" s="38" t="s">
        <v>13257</v>
      </c>
      <c r="G4846" s="221" t="s">
        <v>10516</v>
      </c>
      <c r="H4846" s="38" t="s">
        <v>15422</v>
      </c>
      <c r="I4846" s="221">
        <v>6.5612000000000004</v>
      </c>
      <c r="J4846" s="212" t="s">
        <v>17850</v>
      </c>
      <c r="K4846" s="53"/>
    </row>
    <row r="4847" spans="1:11" ht="31.2">
      <c r="A4847" s="53">
        <v>3313</v>
      </c>
      <c r="B4847" s="53">
        <v>2052</v>
      </c>
      <c r="C4847" s="38" t="s">
        <v>11853</v>
      </c>
      <c r="D4847" s="38" t="s">
        <v>192</v>
      </c>
      <c r="E4847" s="38" t="s">
        <v>10515</v>
      </c>
      <c r="F4847" s="38" t="s">
        <v>13257</v>
      </c>
      <c r="G4847" s="221" t="s">
        <v>10516</v>
      </c>
      <c r="H4847" s="38" t="s">
        <v>15423</v>
      </c>
      <c r="I4847" s="221">
        <v>6.4255000000000004</v>
      </c>
      <c r="J4847" s="212" t="s">
        <v>17850</v>
      </c>
      <c r="K4847" s="53"/>
    </row>
    <row r="4848" spans="1:11" ht="31.2">
      <c r="A4848" s="53">
        <v>3314</v>
      </c>
      <c r="B4848" s="53">
        <v>2053</v>
      </c>
      <c r="C4848" s="38" t="s">
        <v>11853</v>
      </c>
      <c r="D4848" s="38" t="s">
        <v>192</v>
      </c>
      <c r="E4848" s="38" t="s">
        <v>10515</v>
      </c>
      <c r="F4848" s="38" t="s">
        <v>13257</v>
      </c>
      <c r="G4848" s="221" t="s">
        <v>10516</v>
      </c>
      <c r="H4848" s="38" t="s">
        <v>15424</v>
      </c>
      <c r="I4848" s="221">
        <v>6.2378</v>
      </c>
      <c r="J4848" s="212" t="s">
        <v>17850</v>
      </c>
      <c r="K4848" s="53"/>
    </row>
    <row r="4849" spans="1:11" ht="31.2">
      <c r="A4849" s="53">
        <v>3315</v>
      </c>
      <c r="B4849" s="53">
        <v>2054</v>
      </c>
      <c r="C4849" s="38" t="s">
        <v>11853</v>
      </c>
      <c r="D4849" s="38" t="s">
        <v>194</v>
      </c>
      <c r="E4849" s="38" t="s">
        <v>10515</v>
      </c>
      <c r="F4849" s="38" t="s">
        <v>13257</v>
      </c>
      <c r="G4849" s="221" t="s">
        <v>10516</v>
      </c>
      <c r="H4849" s="38" t="s">
        <v>15425</v>
      </c>
      <c r="I4849" s="221">
        <v>2.8003999999999998</v>
      </c>
      <c r="J4849" s="212" t="s">
        <v>17850</v>
      </c>
      <c r="K4849" s="53"/>
    </row>
    <row r="4850" spans="1:11" ht="31.2">
      <c r="A4850" s="53">
        <v>3316</v>
      </c>
      <c r="B4850" s="53">
        <v>2055</v>
      </c>
      <c r="C4850" s="38" t="s">
        <v>11853</v>
      </c>
      <c r="D4850" s="38" t="s">
        <v>192</v>
      </c>
      <c r="E4850" s="38" t="s">
        <v>13244</v>
      </c>
      <c r="F4850" s="38" t="s">
        <v>13255</v>
      </c>
      <c r="G4850" s="221" t="s">
        <v>10516</v>
      </c>
      <c r="H4850" s="38" t="s">
        <v>15426</v>
      </c>
      <c r="I4850" s="221">
        <v>5.5593000000000004</v>
      </c>
      <c r="J4850" s="212" t="s">
        <v>17850</v>
      </c>
      <c r="K4850" s="53"/>
    </row>
    <row r="4851" spans="1:11" ht="31.2">
      <c r="A4851" s="53">
        <v>3317</v>
      </c>
      <c r="B4851" s="53">
        <v>2056</v>
      </c>
      <c r="C4851" s="38" t="s">
        <v>11853</v>
      </c>
      <c r="D4851" s="38" t="s">
        <v>192</v>
      </c>
      <c r="E4851" s="38" t="s">
        <v>10515</v>
      </c>
      <c r="F4851" s="38" t="s">
        <v>13257</v>
      </c>
      <c r="G4851" s="221" t="s">
        <v>10516</v>
      </c>
      <c r="H4851" s="38" t="s">
        <v>15427</v>
      </c>
      <c r="I4851" s="221">
        <v>5.2915999999999999</v>
      </c>
      <c r="J4851" s="212" t="s">
        <v>17850</v>
      </c>
      <c r="K4851" s="53"/>
    </row>
    <row r="4852" spans="1:11" ht="46.8">
      <c r="A4852" s="53">
        <v>3318</v>
      </c>
      <c r="B4852" s="53">
        <v>2057</v>
      </c>
      <c r="C4852" s="38" t="s">
        <v>11853</v>
      </c>
      <c r="D4852" s="38" t="s">
        <v>191</v>
      </c>
      <c r="E4852" s="38" t="s">
        <v>10515</v>
      </c>
      <c r="F4852" s="38" t="s">
        <v>13261</v>
      </c>
      <c r="G4852" s="221" t="s">
        <v>10516</v>
      </c>
      <c r="H4852" s="38" t="s">
        <v>15428</v>
      </c>
      <c r="I4852" s="221">
        <v>119.2687</v>
      </c>
      <c r="J4852" s="212" t="s">
        <v>17850</v>
      </c>
      <c r="K4852" s="53"/>
    </row>
    <row r="4853" spans="1:11" ht="31.2">
      <c r="A4853" s="53">
        <v>3319</v>
      </c>
      <c r="B4853" s="53">
        <v>2058</v>
      </c>
      <c r="C4853" s="38" t="s">
        <v>11853</v>
      </c>
      <c r="D4853" s="38" t="s">
        <v>192</v>
      </c>
      <c r="E4853" s="38" t="s">
        <v>10518</v>
      </c>
      <c r="F4853" s="38" t="s">
        <v>13262</v>
      </c>
      <c r="G4853" s="221" t="s">
        <v>10516</v>
      </c>
      <c r="H4853" s="38" t="s">
        <v>15429</v>
      </c>
      <c r="I4853" s="221">
        <v>1.75</v>
      </c>
      <c r="J4853" s="212" t="s">
        <v>17850</v>
      </c>
      <c r="K4853" s="53"/>
    </row>
    <row r="4854" spans="1:11" ht="31.2">
      <c r="A4854" s="53">
        <v>3320</v>
      </c>
      <c r="B4854" s="53">
        <v>2059</v>
      </c>
      <c r="C4854" s="38" t="s">
        <v>11853</v>
      </c>
      <c r="D4854" s="38" t="s">
        <v>192</v>
      </c>
      <c r="E4854" s="38" t="s">
        <v>10515</v>
      </c>
      <c r="F4854" s="38" t="s">
        <v>13257</v>
      </c>
      <c r="G4854" s="221" t="s">
        <v>10516</v>
      </c>
      <c r="H4854" s="38" t="s">
        <v>15430</v>
      </c>
      <c r="I4854" s="221">
        <v>6.2134999999999998</v>
      </c>
      <c r="J4854" s="212" t="s">
        <v>17850</v>
      </c>
      <c r="K4854" s="53"/>
    </row>
    <row r="4855" spans="1:11" ht="31.2">
      <c r="A4855" s="53">
        <v>3321</v>
      </c>
      <c r="B4855" s="53">
        <v>2060</v>
      </c>
      <c r="C4855" s="38" t="s">
        <v>11853</v>
      </c>
      <c r="D4855" s="38" t="s">
        <v>192</v>
      </c>
      <c r="E4855" s="38" t="s">
        <v>10515</v>
      </c>
      <c r="F4855" s="38" t="s">
        <v>13255</v>
      </c>
      <c r="G4855" s="221" t="s">
        <v>10516</v>
      </c>
      <c r="H4855" s="38" t="s">
        <v>15431</v>
      </c>
      <c r="I4855" s="221">
        <v>6.46</v>
      </c>
      <c r="J4855" s="212" t="s">
        <v>17850</v>
      </c>
      <c r="K4855" s="53"/>
    </row>
    <row r="4856" spans="1:11" ht="31.2">
      <c r="A4856" s="53">
        <v>3322</v>
      </c>
      <c r="B4856" s="53">
        <v>2061</v>
      </c>
      <c r="C4856" s="38" t="s">
        <v>11853</v>
      </c>
      <c r="D4856" s="38" t="s">
        <v>192</v>
      </c>
      <c r="E4856" s="38" t="s">
        <v>10515</v>
      </c>
      <c r="F4856" s="38" t="s">
        <v>13255</v>
      </c>
      <c r="G4856" s="221" t="s">
        <v>10516</v>
      </c>
      <c r="H4856" s="38" t="s">
        <v>15432</v>
      </c>
      <c r="I4856" s="221">
        <v>5.56</v>
      </c>
      <c r="J4856" s="212" t="s">
        <v>17850</v>
      </c>
      <c r="K4856" s="53"/>
    </row>
    <row r="4857" spans="1:11" ht="31.2">
      <c r="A4857" s="53">
        <v>3323</v>
      </c>
      <c r="B4857" s="53">
        <v>2062</v>
      </c>
      <c r="C4857" s="38" t="s">
        <v>11853</v>
      </c>
      <c r="D4857" s="38" t="s">
        <v>192</v>
      </c>
      <c r="E4857" s="38" t="s">
        <v>10515</v>
      </c>
      <c r="F4857" s="38" t="s">
        <v>13255</v>
      </c>
      <c r="G4857" s="221" t="s">
        <v>10516</v>
      </c>
      <c r="H4857" s="38" t="s">
        <v>15433</v>
      </c>
      <c r="I4857" s="221">
        <v>5.61</v>
      </c>
      <c r="J4857" s="212" t="s">
        <v>17850</v>
      </c>
      <c r="K4857" s="53"/>
    </row>
    <row r="4858" spans="1:11" ht="31.2">
      <c r="A4858" s="53">
        <v>3324</v>
      </c>
      <c r="B4858" s="53">
        <v>2063</v>
      </c>
      <c r="C4858" s="38" t="s">
        <v>11853</v>
      </c>
      <c r="D4858" s="38" t="s">
        <v>192</v>
      </c>
      <c r="E4858" s="38" t="s">
        <v>10515</v>
      </c>
      <c r="F4858" s="38" t="s">
        <v>13256</v>
      </c>
      <c r="G4858" s="221" t="s">
        <v>10516</v>
      </c>
      <c r="H4858" s="38" t="s">
        <v>15434</v>
      </c>
      <c r="I4858" s="221">
        <v>4.4344999999999999</v>
      </c>
      <c r="J4858" s="212" t="s">
        <v>17850</v>
      </c>
      <c r="K4858" s="53"/>
    </row>
    <row r="4859" spans="1:11" ht="31.2">
      <c r="A4859" s="53">
        <v>3325</v>
      </c>
      <c r="B4859" s="53">
        <v>2064</v>
      </c>
      <c r="C4859" s="38" t="s">
        <v>11853</v>
      </c>
      <c r="D4859" s="38" t="s">
        <v>192</v>
      </c>
      <c r="E4859" s="38" t="s">
        <v>10515</v>
      </c>
      <c r="F4859" s="38" t="s">
        <v>13257</v>
      </c>
      <c r="G4859" s="221" t="s">
        <v>10516</v>
      </c>
      <c r="H4859" s="38" t="s">
        <v>15435</v>
      </c>
      <c r="I4859" s="221">
        <v>6.2248999999999999</v>
      </c>
      <c r="J4859" s="212" t="s">
        <v>17850</v>
      </c>
      <c r="K4859" s="53"/>
    </row>
    <row r="4860" spans="1:11" ht="46.8">
      <c r="A4860" s="53">
        <v>3326</v>
      </c>
      <c r="B4860" s="53">
        <v>2065</v>
      </c>
      <c r="C4860" s="38" t="s">
        <v>11853</v>
      </c>
      <c r="D4860" s="38" t="s">
        <v>191</v>
      </c>
      <c r="E4860" s="38" t="s">
        <v>10515</v>
      </c>
      <c r="F4860" s="38" t="s">
        <v>13261</v>
      </c>
      <c r="G4860" s="221" t="s">
        <v>10516</v>
      </c>
      <c r="H4860" s="38" t="s">
        <v>15436</v>
      </c>
      <c r="I4860" s="221">
        <v>281.73899999999998</v>
      </c>
      <c r="J4860" s="212" t="s">
        <v>17850</v>
      </c>
      <c r="K4860" s="53"/>
    </row>
    <row r="4861" spans="1:11" ht="31.2">
      <c r="A4861" s="53">
        <v>3327</v>
      </c>
      <c r="B4861" s="53">
        <v>2066</v>
      </c>
      <c r="C4861" s="38" t="s">
        <v>11853</v>
      </c>
      <c r="D4861" s="38" t="s">
        <v>192</v>
      </c>
      <c r="E4861" s="38" t="s">
        <v>10515</v>
      </c>
      <c r="F4861" s="38" t="s">
        <v>13257</v>
      </c>
      <c r="G4861" s="221" t="s">
        <v>10516</v>
      </c>
      <c r="H4861" s="38" t="s">
        <v>15437</v>
      </c>
      <c r="I4861" s="221">
        <v>3.5507</v>
      </c>
      <c r="J4861" s="212" t="s">
        <v>17850</v>
      </c>
      <c r="K4861" s="53"/>
    </row>
    <row r="4862" spans="1:11" ht="31.2">
      <c r="A4862" s="53">
        <v>3328</v>
      </c>
      <c r="B4862" s="53">
        <v>2067</v>
      </c>
      <c r="C4862" s="38" t="s">
        <v>11850</v>
      </c>
      <c r="D4862" s="38" t="s">
        <v>162</v>
      </c>
      <c r="E4862" s="38" t="s">
        <v>10515</v>
      </c>
      <c r="F4862" s="38" t="s">
        <v>11873</v>
      </c>
      <c r="G4862" s="221" t="s">
        <v>10516</v>
      </c>
      <c r="H4862" s="38" t="s">
        <v>15438</v>
      </c>
      <c r="I4862" s="221">
        <v>0.79</v>
      </c>
      <c r="J4862" s="212" t="s">
        <v>17850</v>
      </c>
      <c r="K4862" s="53"/>
    </row>
    <row r="4863" spans="1:11" ht="31.2">
      <c r="A4863" s="53">
        <v>3329</v>
      </c>
      <c r="B4863" s="53">
        <v>2068</v>
      </c>
      <c r="C4863" s="38" t="s">
        <v>11853</v>
      </c>
      <c r="D4863" s="38" t="s">
        <v>192</v>
      </c>
      <c r="E4863" s="38" t="s">
        <v>10515</v>
      </c>
      <c r="F4863" s="38" t="s">
        <v>13257</v>
      </c>
      <c r="G4863" s="221" t="s">
        <v>10516</v>
      </c>
      <c r="H4863" s="38" t="s">
        <v>15439</v>
      </c>
      <c r="I4863" s="221">
        <v>5.9786999999999999</v>
      </c>
      <c r="J4863" s="212" t="s">
        <v>17850</v>
      </c>
      <c r="K4863" s="53"/>
    </row>
    <row r="4864" spans="1:11" ht="31.2">
      <c r="A4864" s="53">
        <v>3330</v>
      </c>
      <c r="B4864" s="53">
        <v>2069</v>
      </c>
      <c r="C4864" s="38" t="s">
        <v>11853</v>
      </c>
      <c r="D4864" s="38" t="s">
        <v>192</v>
      </c>
      <c r="E4864" s="38" t="s">
        <v>10515</v>
      </c>
      <c r="F4864" s="38" t="s">
        <v>13257</v>
      </c>
      <c r="G4864" s="221" t="s">
        <v>10516</v>
      </c>
      <c r="H4864" s="38" t="s">
        <v>15440</v>
      </c>
      <c r="I4864" s="221">
        <v>3.7311000000000001</v>
      </c>
      <c r="J4864" s="212" t="s">
        <v>17850</v>
      </c>
      <c r="K4864" s="53"/>
    </row>
    <row r="4865" spans="1:11" ht="31.2">
      <c r="A4865" s="53">
        <v>3331</v>
      </c>
      <c r="B4865" s="53">
        <v>2070</v>
      </c>
      <c r="C4865" s="38" t="s">
        <v>11853</v>
      </c>
      <c r="D4865" s="38" t="s">
        <v>192</v>
      </c>
      <c r="E4865" s="38" t="s">
        <v>10515</v>
      </c>
      <c r="F4865" s="38" t="s">
        <v>13257</v>
      </c>
      <c r="G4865" s="221" t="s">
        <v>10516</v>
      </c>
      <c r="H4865" s="38" t="s">
        <v>15441</v>
      </c>
      <c r="I4865" s="221">
        <v>6.3833000000000002</v>
      </c>
      <c r="J4865" s="212" t="s">
        <v>17850</v>
      </c>
      <c r="K4865" s="53"/>
    </row>
    <row r="4866" spans="1:11" ht="31.2">
      <c r="A4866" s="53">
        <v>3332</v>
      </c>
      <c r="B4866" s="53">
        <v>2071</v>
      </c>
      <c r="C4866" s="38" t="s">
        <v>11853</v>
      </c>
      <c r="D4866" s="38" t="s">
        <v>191</v>
      </c>
      <c r="E4866" s="38" t="s">
        <v>10515</v>
      </c>
      <c r="F4866" s="38" t="s">
        <v>13258</v>
      </c>
      <c r="G4866" s="221" t="s">
        <v>10516</v>
      </c>
      <c r="H4866" s="38" t="s">
        <v>15442</v>
      </c>
      <c r="I4866" s="221">
        <v>3.6160000000000001</v>
      </c>
      <c r="J4866" s="212" t="s">
        <v>17850</v>
      </c>
      <c r="K4866" s="53"/>
    </row>
    <row r="4867" spans="1:11" ht="31.2">
      <c r="A4867" s="53">
        <v>3333</v>
      </c>
      <c r="B4867" s="53">
        <v>2072</v>
      </c>
      <c r="C4867" s="38" t="s">
        <v>11853</v>
      </c>
      <c r="D4867" s="38" t="s">
        <v>192</v>
      </c>
      <c r="E4867" s="38" t="s">
        <v>10518</v>
      </c>
      <c r="F4867" s="38" t="s">
        <v>13262</v>
      </c>
      <c r="G4867" s="221" t="s">
        <v>10516</v>
      </c>
      <c r="H4867" s="38" t="s">
        <v>15443</v>
      </c>
      <c r="I4867" s="221">
        <v>2</v>
      </c>
      <c r="J4867" s="212" t="s">
        <v>17850</v>
      </c>
      <c r="K4867" s="53"/>
    </row>
    <row r="4868" spans="1:11" ht="31.2">
      <c r="A4868" s="53">
        <v>3334</v>
      </c>
      <c r="B4868" s="53">
        <v>2073</v>
      </c>
      <c r="C4868" s="38" t="s">
        <v>11853</v>
      </c>
      <c r="D4868" s="38" t="s">
        <v>192</v>
      </c>
      <c r="E4868" s="38" t="s">
        <v>10515</v>
      </c>
      <c r="F4868" s="38" t="s">
        <v>13256</v>
      </c>
      <c r="G4868" s="221" t="s">
        <v>10516</v>
      </c>
      <c r="H4868" s="38" t="s">
        <v>15444</v>
      </c>
      <c r="I4868" s="221">
        <v>4.5717999999999996</v>
      </c>
      <c r="J4868" s="212" t="s">
        <v>17850</v>
      </c>
      <c r="K4868" s="53"/>
    </row>
    <row r="4869" spans="1:11" ht="31.2">
      <c r="A4869" s="53">
        <v>3335</v>
      </c>
      <c r="B4869" s="53">
        <v>2074</v>
      </c>
      <c r="C4869" s="38" t="s">
        <v>11853</v>
      </c>
      <c r="D4869" s="38" t="s">
        <v>192</v>
      </c>
      <c r="E4869" s="38" t="s">
        <v>10515</v>
      </c>
      <c r="F4869" s="38" t="s">
        <v>13257</v>
      </c>
      <c r="G4869" s="221" t="s">
        <v>10516</v>
      </c>
      <c r="H4869" s="38" t="s">
        <v>15445</v>
      </c>
      <c r="I4869" s="221">
        <v>7.3426999999999998</v>
      </c>
      <c r="J4869" s="212" t="s">
        <v>17850</v>
      </c>
      <c r="K4869" s="53"/>
    </row>
    <row r="4870" spans="1:11" ht="31.2">
      <c r="A4870" s="53">
        <v>3336</v>
      </c>
      <c r="B4870" s="53">
        <v>2075</v>
      </c>
      <c r="C4870" s="38" t="s">
        <v>11853</v>
      </c>
      <c r="D4870" s="38" t="s">
        <v>192</v>
      </c>
      <c r="E4870" s="38" t="s">
        <v>10515</v>
      </c>
      <c r="F4870" s="38" t="s">
        <v>13257</v>
      </c>
      <c r="G4870" s="221" t="s">
        <v>10516</v>
      </c>
      <c r="H4870" s="38" t="s">
        <v>15446</v>
      </c>
      <c r="I4870" s="221">
        <v>4.5693000000000001</v>
      </c>
      <c r="J4870" s="212" t="s">
        <v>17850</v>
      </c>
      <c r="K4870" s="53"/>
    </row>
    <row r="4871" spans="1:11" ht="31.2">
      <c r="A4871" s="53">
        <v>3337</v>
      </c>
      <c r="B4871" s="53">
        <v>2076</v>
      </c>
      <c r="C4871" s="38" t="s">
        <v>11853</v>
      </c>
      <c r="D4871" s="38" t="s">
        <v>192</v>
      </c>
      <c r="E4871" s="38" t="s">
        <v>10515</v>
      </c>
      <c r="F4871" s="38" t="s">
        <v>13257</v>
      </c>
      <c r="G4871" s="221" t="s">
        <v>10516</v>
      </c>
      <c r="H4871" s="38" t="s">
        <v>15447</v>
      </c>
      <c r="I4871" s="221">
        <v>6.2154999999999996</v>
      </c>
      <c r="J4871" s="212" t="s">
        <v>17850</v>
      </c>
      <c r="K4871" s="53"/>
    </row>
    <row r="4872" spans="1:11" ht="46.8">
      <c r="A4872" s="53">
        <v>3338</v>
      </c>
      <c r="B4872" s="53">
        <v>2077</v>
      </c>
      <c r="C4872" s="38" t="s">
        <v>11853</v>
      </c>
      <c r="D4872" s="38" t="s">
        <v>192</v>
      </c>
      <c r="E4872" s="38" t="s">
        <v>11862</v>
      </c>
      <c r="F4872" s="38" t="s">
        <v>13257</v>
      </c>
      <c r="G4872" s="221" t="s">
        <v>10811</v>
      </c>
      <c r="H4872" s="38" t="s">
        <v>15448</v>
      </c>
      <c r="I4872" s="221">
        <v>8.6327999999999996</v>
      </c>
      <c r="J4872" s="212" t="s">
        <v>17850</v>
      </c>
      <c r="K4872" s="53"/>
    </row>
    <row r="4873" spans="1:11" ht="31.2">
      <c r="A4873" s="53">
        <v>3339</v>
      </c>
      <c r="B4873" s="53">
        <v>2078</v>
      </c>
      <c r="C4873" s="38" t="s">
        <v>11853</v>
      </c>
      <c r="D4873" s="38" t="s">
        <v>192</v>
      </c>
      <c r="E4873" s="38" t="s">
        <v>10515</v>
      </c>
      <c r="F4873" s="38" t="s">
        <v>13257</v>
      </c>
      <c r="G4873" s="221" t="s">
        <v>10516</v>
      </c>
      <c r="H4873" s="38" t="s">
        <v>15449</v>
      </c>
      <c r="I4873" s="221">
        <v>2.7521</v>
      </c>
      <c r="J4873" s="212" t="s">
        <v>17850</v>
      </c>
      <c r="K4873" s="53"/>
    </row>
    <row r="4874" spans="1:11" ht="31.2">
      <c r="A4874" s="53">
        <v>3340</v>
      </c>
      <c r="B4874" s="53">
        <v>2079</v>
      </c>
      <c r="C4874" s="38" t="s">
        <v>11853</v>
      </c>
      <c r="D4874" s="38" t="s">
        <v>192</v>
      </c>
      <c r="E4874" s="38" t="s">
        <v>10515</v>
      </c>
      <c r="F4874" s="38" t="s">
        <v>13255</v>
      </c>
      <c r="G4874" s="221" t="s">
        <v>10516</v>
      </c>
      <c r="H4874" s="38" t="s">
        <v>15450</v>
      </c>
      <c r="I4874" s="221">
        <v>5.8094999999999999</v>
      </c>
      <c r="J4874" s="212" t="s">
        <v>17850</v>
      </c>
      <c r="K4874" s="53"/>
    </row>
    <row r="4875" spans="1:11" ht="31.2">
      <c r="A4875" s="53">
        <v>3341</v>
      </c>
      <c r="B4875" s="53">
        <v>2080</v>
      </c>
      <c r="C4875" s="38" t="s">
        <v>11853</v>
      </c>
      <c r="D4875" s="38" t="s">
        <v>192</v>
      </c>
      <c r="E4875" s="38" t="s">
        <v>10515</v>
      </c>
      <c r="F4875" s="38" t="s">
        <v>13257</v>
      </c>
      <c r="G4875" s="221" t="s">
        <v>10516</v>
      </c>
      <c r="H4875" s="38" t="s">
        <v>15451</v>
      </c>
      <c r="I4875" s="221">
        <v>3.6907000000000001</v>
      </c>
      <c r="J4875" s="212" t="s">
        <v>17850</v>
      </c>
      <c r="K4875" s="53"/>
    </row>
    <row r="4876" spans="1:11" ht="31.2">
      <c r="A4876" s="53">
        <v>3342</v>
      </c>
      <c r="B4876" s="53">
        <v>2081</v>
      </c>
      <c r="C4876" s="38" t="s">
        <v>11853</v>
      </c>
      <c r="D4876" s="38" t="s">
        <v>192</v>
      </c>
      <c r="E4876" s="38" t="s">
        <v>10515</v>
      </c>
      <c r="F4876" s="38" t="s">
        <v>13256</v>
      </c>
      <c r="G4876" s="221" t="s">
        <v>10516</v>
      </c>
      <c r="H4876" s="38" t="s">
        <v>15452</v>
      </c>
      <c r="I4876" s="221">
        <v>4.3341000000000003</v>
      </c>
      <c r="J4876" s="212" t="s">
        <v>17850</v>
      </c>
      <c r="K4876" s="53"/>
    </row>
    <row r="4877" spans="1:11" ht="31.2">
      <c r="A4877" s="53">
        <v>3343</v>
      </c>
      <c r="B4877" s="53">
        <v>2082</v>
      </c>
      <c r="C4877" s="38" t="s">
        <v>11853</v>
      </c>
      <c r="D4877" s="38" t="s">
        <v>192</v>
      </c>
      <c r="E4877" s="38" t="s">
        <v>10515</v>
      </c>
      <c r="F4877" s="38" t="s">
        <v>13257</v>
      </c>
      <c r="G4877" s="221" t="s">
        <v>10516</v>
      </c>
      <c r="H4877" s="38" t="s">
        <v>15453</v>
      </c>
      <c r="I4877" s="221">
        <v>1.7751999999999999</v>
      </c>
      <c r="J4877" s="212" t="s">
        <v>17850</v>
      </c>
      <c r="K4877" s="53"/>
    </row>
    <row r="4878" spans="1:11" ht="31.2">
      <c r="A4878" s="53">
        <v>3344</v>
      </c>
      <c r="B4878" s="53">
        <v>2083</v>
      </c>
      <c r="C4878" s="38" t="s">
        <v>11853</v>
      </c>
      <c r="D4878" s="38" t="s">
        <v>192</v>
      </c>
      <c r="E4878" s="38" t="s">
        <v>10515</v>
      </c>
      <c r="F4878" s="38" t="s">
        <v>13257</v>
      </c>
      <c r="G4878" s="221" t="s">
        <v>10516</v>
      </c>
      <c r="H4878" s="38" t="s">
        <v>15454</v>
      </c>
      <c r="I4878" s="221">
        <v>7.7332999999999998</v>
      </c>
      <c r="J4878" s="212" t="s">
        <v>17850</v>
      </c>
      <c r="K4878" s="53"/>
    </row>
    <row r="4879" spans="1:11" ht="31.2">
      <c r="A4879" s="53">
        <v>3345</v>
      </c>
      <c r="B4879" s="53">
        <v>2084</v>
      </c>
      <c r="C4879" s="38" t="s">
        <v>11853</v>
      </c>
      <c r="D4879" s="38" t="s">
        <v>192</v>
      </c>
      <c r="E4879" s="38" t="s">
        <v>10515</v>
      </c>
      <c r="F4879" s="38" t="s">
        <v>13257</v>
      </c>
      <c r="G4879" s="221" t="s">
        <v>10516</v>
      </c>
      <c r="H4879" s="38" t="s">
        <v>15455</v>
      </c>
      <c r="I4879" s="221">
        <v>3.7448000000000001</v>
      </c>
      <c r="J4879" s="212" t="s">
        <v>17850</v>
      </c>
      <c r="K4879" s="53"/>
    </row>
    <row r="4880" spans="1:11" ht="31.2">
      <c r="A4880" s="53">
        <v>3346</v>
      </c>
      <c r="B4880" s="53">
        <v>2085</v>
      </c>
      <c r="C4880" s="38" t="s">
        <v>11853</v>
      </c>
      <c r="D4880" s="38" t="s">
        <v>192</v>
      </c>
      <c r="E4880" s="38" t="s">
        <v>10515</v>
      </c>
      <c r="F4880" s="38" t="s">
        <v>13255</v>
      </c>
      <c r="G4880" s="221" t="s">
        <v>10516</v>
      </c>
      <c r="H4880" s="38" t="s">
        <v>15456</v>
      </c>
      <c r="I4880" s="221">
        <v>5.66</v>
      </c>
      <c r="J4880" s="212" t="s">
        <v>17850</v>
      </c>
      <c r="K4880" s="53"/>
    </row>
    <row r="4881" spans="1:11" ht="31.2">
      <c r="A4881" s="53">
        <v>3347</v>
      </c>
      <c r="B4881" s="53">
        <v>2086</v>
      </c>
      <c r="C4881" s="38" t="s">
        <v>11853</v>
      </c>
      <c r="D4881" s="38" t="s">
        <v>192</v>
      </c>
      <c r="E4881" s="38" t="s">
        <v>10515</v>
      </c>
      <c r="F4881" s="38" t="s">
        <v>13257</v>
      </c>
      <c r="G4881" s="221" t="s">
        <v>10516</v>
      </c>
      <c r="H4881" s="38" t="s">
        <v>15457</v>
      </c>
      <c r="I4881" s="221">
        <v>3.238</v>
      </c>
      <c r="J4881" s="212" t="s">
        <v>17850</v>
      </c>
      <c r="K4881" s="53"/>
    </row>
    <row r="4882" spans="1:11" ht="31.2">
      <c r="A4882" s="53">
        <v>3348</v>
      </c>
      <c r="B4882" s="53">
        <v>2087</v>
      </c>
      <c r="C4882" s="38" t="s">
        <v>11853</v>
      </c>
      <c r="D4882" s="38" t="s">
        <v>192</v>
      </c>
      <c r="E4882" s="38" t="s">
        <v>10515</v>
      </c>
      <c r="F4882" s="38" t="s">
        <v>13257</v>
      </c>
      <c r="G4882" s="221" t="s">
        <v>10516</v>
      </c>
      <c r="H4882" s="38" t="s">
        <v>15458</v>
      </c>
      <c r="I4882" s="221">
        <v>6.5956999999999999</v>
      </c>
      <c r="J4882" s="212" t="s">
        <v>17850</v>
      </c>
      <c r="K4882" s="53"/>
    </row>
    <row r="4883" spans="1:11" ht="31.2">
      <c r="A4883" s="53">
        <v>3349</v>
      </c>
      <c r="B4883" s="53">
        <v>2088</v>
      </c>
      <c r="C4883" s="38" t="s">
        <v>11853</v>
      </c>
      <c r="D4883" s="38" t="s">
        <v>192</v>
      </c>
      <c r="E4883" s="38" t="s">
        <v>13246</v>
      </c>
      <c r="F4883" s="38" t="s">
        <v>13257</v>
      </c>
      <c r="G4883" s="221" t="s">
        <v>10516</v>
      </c>
      <c r="H4883" s="38" t="s">
        <v>15459</v>
      </c>
      <c r="I4883" s="221">
        <v>7.8276000000000003</v>
      </c>
      <c r="J4883" s="212" t="s">
        <v>17850</v>
      </c>
      <c r="K4883" s="53"/>
    </row>
    <row r="4884" spans="1:11" ht="31.2">
      <c r="A4884" s="53">
        <v>3350</v>
      </c>
      <c r="B4884" s="53">
        <v>2089</v>
      </c>
      <c r="C4884" s="38" t="s">
        <v>11853</v>
      </c>
      <c r="D4884" s="38" t="s">
        <v>192</v>
      </c>
      <c r="E4884" s="38" t="s">
        <v>10515</v>
      </c>
      <c r="F4884" s="38" t="s">
        <v>13257</v>
      </c>
      <c r="G4884" s="221" t="s">
        <v>10516</v>
      </c>
      <c r="H4884" s="38" t="s">
        <v>15460</v>
      </c>
      <c r="I4884" s="221">
        <v>10.5593</v>
      </c>
      <c r="J4884" s="212" t="s">
        <v>17850</v>
      </c>
      <c r="K4884" s="53"/>
    </row>
    <row r="4885" spans="1:11" ht="31.2">
      <c r="A4885" s="53">
        <v>3351</v>
      </c>
      <c r="B4885" s="53">
        <v>2090</v>
      </c>
      <c r="C4885" s="38" t="s">
        <v>11853</v>
      </c>
      <c r="D4885" s="38" t="s">
        <v>191</v>
      </c>
      <c r="E4885" s="38" t="s">
        <v>10515</v>
      </c>
      <c r="F4885" s="38" t="s">
        <v>13271</v>
      </c>
      <c r="G4885" s="221" t="s">
        <v>10516</v>
      </c>
      <c r="H4885" s="38" t="s">
        <v>15461</v>
      </c>
      <c r="I4885" s="221">
        <v>2.8540999999999999</v>
      </c>
      <c r="J4885" s="212" t="s">
        <v>17850</v>
      </c>
      <c r="K4885" s="53"/>
    </row>
    <row r="4886" spans="1:11" ht="31.2">
      <c r="A4886" s="53">
        <v>3352</v>
      </c>
      <c r="B4886" s="53">
        <v>2091</v>
      </c>
      <c r="C4886" s="38" t="s">
        <v>11853</v>
      </c>
      <c r="D4886" s="38" t="s">
        <v>192</v>
      </c>
      <c r="E4886" s="38" t="s">
        <v>10515</v>
      </c>
      <c r="F4886" s="38" t="s">
        <v>13257</v>
      </c>
      <c r="G4886" s="221" t="s">
        <v>10516</v>
      </c>
      <c r="H4886" s="38" t="s">
        <v>15462</v>
      </c>
      <c r="I4886" s="221">
        <v>1.4069</v>
      </c>
      <c r="J4886" s="212" t="s">
        <v>17850</v>
      </c>
      <c r="K4886" s="53"/>
    </row>
    <row r="4887" spans="1:11" ht="31.2">
      <c r="A4887" s="53">
        <v>3353</v>
      </c>
      <c r="B4887" s="53">
        <v>2092</v>
      </c>
      <c r="C4887" s="38" t="s">
        <v>11853</v>
      </c>
      <c r="D4887" s="38" t="s">
        <v>192</v>
      </c>
      <c r="E4887" s="38" t="s">
        <v>10515</v>
      </c>
      <c r="F4887" s="38" t="s">
        <v>13257</v>
      </c>
      <c r="G4887" s="221" t="s">
        <v>10516</v>
      </c>
      <c r="H4887" s="38" t="s">
        <v>15463</v>
      </c>
      <c r="I4887" s="221">
        <v>7.5473999999999997</v>
      </c>
      <c r="J4887" s="212" t="s">
        <v>17850</v>
      </c>
      <c r="K4887" s="53"/>
    </row>
    <row r="4888" spans="1:11" ht="31.2">
      <c r="A4888" s="53">
        <v>3354</v>
      </c>
      <c r="B4888" s="53">
        <v>2093</v>
      </c>
      <c r="C4888" s="38" t="s">
        <v>11853</v>
      </c>
      <c r="D4888" s="38" t="s">
        <v>192</v>
      </c>
      <c r="E4888" s="38" t="s">
        <v>10515</v>
      </c>
      <c r="F4888" s="38" t="s">
        <v>13257</v>
      </c>
      <c r="G4888" s="221" t="s">
        <v>10516</v>
      </c>
      <c r="H4888" s="38" t="s">
        <v>15464</v>
      </c>
      <c r="I4888" s="221">
        <v>6.1501999999999999</v>
      </c>
      <c r="J4888" s="212" t="s">
        <v>17850</v>
      </c>
      <c r="K4888" s="53"/>
    </row>
    <row r="4889" spans="1:11" ht="31.2">
      <c r="A4889" s="53">
        <v>3355</v>
      </c>
      <c r="B4889" s="53">
        <v>2094</v>
      </c>
      <c r="C4889" s="38" t="s">
        <v>11853</v>
      </c>
      <c r="D4889" s="38" t="s">
        <v>192</v>
      </c>
      <c r="E4889" s="38" t="s">
        <v>10518</v>
      </c>
      <c r="F4889" s="38" t="s">
        <v>13257</v>
      </c>
      <c r="G4889" s="221" t="s">
        <v>10516</v>
      </c>
      <c r="H4889" s="38" t="s">
        <v>15465</v>
      </c>
      <c r="I4889" s="221">
        <v>2</v>
      </c>
      <c r="J4889" s="212" t="s">
        <v>17850</v>
      </c>
      <c r="K4889" s="53"/>
    </row>
    <row r="4890" spans="1:11" ht="31.2">
      <c r="A4890" s="53">
        <v>3356</v>
      </c>
      <c r="B4890" s="53">
        <v>2095</v>
      </c>
      <c r="C4890" s="38" t="s">
        <v>11853</v>
      </c>
      <c r="D4890" s="38" t="s">
        <v>192</v>
      </c>
      <c r="E4890" s="38" t="s">
        <v>10515</v>
      </c>
      <c r="F4890" s="38" t="s">
        <v>13257</v>
      </c>
      <c r="G4890" s="221" t="s">
        <v>10516</v>
      </c>
      <c r="H4890" s="38" t="s">
        <v>15466</v>
      </c>
      <c r="I4890" s="221">
        <v>4.9160000000000004</v>
      </c>
      <c r="J4890" s="212" t="s">
        <v>17850</v>
      </c>
      <c r="K4890" s="53"/>
    </row>
    <row r="4891" spans="1:11" ht="31.2">
      <c r="A4891" s="53">
        <v>3357</v>
      </c>
      <c r="B4891" s="53">
        <v>2096</v>
      </c>
      <c r="C4891" s="38" t="s">
        <v>11853</v>
      </c>
      <c r="D4891" s="38" t="s">
        <v>192</v>
      </c>
      <c r="E4891" s="38" t="s">
        <v>10515</v>
      </c>
      <c r="F4891" s="38" t="s">
        <v>13257</v>
      </c>
      <c r="G4891" s="221" t="s">
        <v>10516</v>
      </c>
      <c r="H4891" s="38" t="s">
        <v>15467</v>
      </c>
      <c r="I4891" s="221">
        <v>1.5533999999999999</v>
      </c>
      <c r="J4891" s="212" t="s">
        <v>17850</v>
      </c>
      <c r="K4891" s="53"/>
    </row>
    <row r="4892" spans="1:11" ht="31.2">
      <c r="A4892" s="53">
        <v>3358</v>
      </c>
      <c r="B4892" s="53">
        <v>2097</v>
      </c>
      <c r="C4892" s="38" t="s">
        <v>11853</v>
      </c>
      <c r="D4892" s="38" t="s">
        <v>192</v>
      </c>
      <c r="E4892" s="38" t="s">
        <v>10515</v>
      </c>
      <c r="F4892" s="38" t="s">
        <v>13255</v>
      </c>
      <c r="G4892" s="221" t="s">
        <v>10516</v>
      </c>
      <c r="H4892" s="38" t="s">
        <v>15468</v>
      </c>
      <c r="I4892" s="221">
        <v>5.6007999999999996</v>
      </c>
      <c r="J4892" s="212" t="s">
        <v>17850</v>
      </c>
      <c r="K4892" s="53"/>
    </row>
    <row r="4893" spans="1:11" ht="31.2">
      <c r="A4893" s="53">
        <v>3359</v>
      </c>
      <c r="B4893" s="53">
        <v>2098</v>
      </c>
      <c r="C4893" s="38" t="s">
        <v>11853</v>
      </c>
      <c r="D4893" s="38" t="s">
        <v>192</v>
      </c>
      <c r="E4893" s="38" t="s">
        <v>10515</v>
      </c>
      <c r="F4893" s="38" t="s">
        <v>13256</v>
      </c>
      <c r="G4893" s="221" t="s">
        <v>10516</v>
      </c>
      <c r="H4893" s="38" t="s">
        <v>15469</v>
      </c>
      <c r="I4893" s="221">
        <v>4.5312999999999999</v>
      </c>
      <c r="J4893" s="212" t="s">
        <v>17850</v>
      </c>
      <c r="K4893" s="53"/>
    </row>
    <row r="4894" spans="1:11" ht="31.2">
      <c r="A4894" s="53">
        <v>3360</v>
      </c>
      <c r="B4894" s="53">
        <v>2099</v>
      </c>
      <c r="C4894" s="38" t="s">
        <v>11853</v>
      </c>
      <c r="D4894" s="38" t="s">
        <v>192</v>
      </c>
      <c r="E4894" s="38" t="s">
        <v>10515</v>
      </c>
      <c r="F4894" s="38" t="s">
        <v>13256</v>
      </c>
      <c r="G4894" s="221" t="s">
        <v>10516</v>
      </c>
      <c r="H4894" s="38" t="s">
        <v>15470</v>
      </c>
      <c r="I4894" s="221">
        <v>4.5487000000000002</v>
      </c>
      <c r="J4894" s="212" t="s">
        <v>17850</v>
      </c>
      <c r="K4894" s="53"/>
    </row>
    <row r="4895" spans="1:11" ht="31.2">
      <c r="A4895" s="53">
        <v>3361</v>
      </c>
      <c r="B4895" s="53">
        <v>2100</v>
      </c>
      <c r="C4895" s="38" t="s">
        <v>11853</v>
      </c>
      <c r="D4895" s="38" t="s">
        <v>192</v>
      </c>
      <c r="E4895" s="38" t="s">
        <v>10515</v>
      </c>
      <c r="F4895" s="38" t="s">
        <v>13342</v>
      </c>
      <c r="G4895" s="221" t="s">
        <v>10516</v>
      </c>
      <c r="H4895" s="38" t="s">
        <v>15471</v>
      </c>
      <c r="I4895" s="221">
        <v>5.63</v>
      </c>
      <c r="J4895" s="212" t="s">
        <v>17850</v>
      </c>
      <c r="K4895" s="53"/>
    </row>
    <row r="4896" spans="1:11" ht="31.2">
      <c r="A4896" s="53">
        <v>3362</v>
      </c>
      <c r="B4896" s="53">
        <v>2101</v>
      </c>
      <c r="C4896" s="38" t="s">
        <v>11853</v>
      </c>
      <c r="D4896" s="38" t="s">
        <v>192</v>
      </c>
      <c r="E4896" s="38" t="s">
        <v>10515</v>
      </c>
      <c r="F4896" s="38" t="s">
        <v>13257</v>
      </c>
      <c r="G4896" s="221" t="s">
        <v>10516</v>
      </c>
      <c r="H4896" s="38" t="s">
        <v>15472</v>
      </c>
      <c r="I4896" s="221">
        <v>5.0976999999999997</v>
      </c>
      <c r="J4896" s="212" t="s">
        <v>17850</v>
      </c>
      <c r="K4896" s="53"/>
    </row>
    <row r="4897" spans="1:11" ht="31.2">
      <c r="A4897" s="53">
        <v>3363</v>
      </c>
      <c r="B4897" s="53">
        <v>2102</v>
      </c>
      <c r="C4897" s="38" t="s">
        <v>11850</v>
      </c>
      <c r="D4897" s="38" t="s">
        <v>162</v>
      </c>
      <c r="E4897" s="38" t="s">
        <v>10515</v>
      </c>
      <c r="F4897" s="38" t="s">
        <v>11873</v>
      </c>
      <c r="G4897" s="221" t="s">
        <v>10516</v>
      </c>
      <c r="H4897" s="38" t="s">
        <v>15473</v>
      </c>
      <c r="I4897" s="221">
        <v>7.2838000000000003</v>
      </c>
      <c r="J4897" s="212" t="s">
        <v>17850</v>
      </c>
      <c r="K4897" s="53"/>
    </row>
    <row r="4898" spans="1:11" ht="31.2">
      <c r="A4898" s="53">
        <v>3364</v>
      </c>
      <c r="B4898" s="53">
        <v>2103</v>
      </c>
      <c r="C4898" s="38" t="s">
        <v>11853</v>
      </c>
      <c r="D4898" s="38" t="s">
        <v>192</v>
      </c>
      <c r="E4898" s="38" t="s">
        <v>10515</v>
      </c>
      <c r="F4898" s="38" t="s">
        <v>13257</v>
      </c>
      <c r="G4898" s="221" t="s">
        <v>10516</v>
      </c>
      <c r="H4898" s="38" t="s">
        <v>15474</v>
      </c>
      <c r="I4898" s="221">
        <v>2.8172000000000001</v>
      </c>
      <c r="J4898" s="212" t="s">
        <v>17850</v>
      </c>
      <c r="K4898" s="53"/>
    </row>
    <row r="4899" spans="1:11" ht="31.2">
      <c r="A4899" s="53">
        <v>3365</v>
      </c>
      <c r="B4899" s="53">
        <v>2104</v>
      </c>
      <c r="C4899" s="38" t="s">
        <v>11850</v>
      </c>
      <c r="D4899" s="38" t="s">
        <v>162</v>
      </c>
      <c r="E4899" s="38" t="s">
        <v>10515</v>
      </c>
      <c r="F4899" s="38" t="s">
        <v>11873</v>
      </c>
      <c r="G4899" s="221" t="s">
        <v>10516</v>
      </c>
      <c r="H4899" s="38" t="s">
        <v>15475</v>
      </c>
      <c r="I4899" s="221">
        <v>0.79</v>
      </c>
      <c r="J4899" s="212" t="s">
        <v>17850</v>
      </c>
      <c r="K4899" s="53"/>
    </row>
    <row r="4900" spans="1:11" ht="31.2">
      <c r="A4900" s="53">
        <v>3366</v>
      </c>
      <c r="B4900" s="53">
        <v>2105</v>
      </c>
      <c r="C4900" s="38" t="s">
        <v>11853</v>
      </c>
      <c r="D4900" s="38" t="s">
        <v>192</v>
      </c>
      <c r="E4900" s="38" t="s">
        <v>10515</v>
      </c>
      <c r="F4900" s="38" t="s">
        <v>13257</v>
      </c>
      <c r="G4900" s="221" t="s">
        <v>10516</v>
      </c>
      <c r="H4900" s="38" t="s">
        <v>15476</v>
      </c>
      <c r="I4900" s="221">
        <v>2.0766</v>
      </c>
      <c r="J4900" s="212" t="s">
        <v>17850</v>
      </c>
      <c r="K4900" s="53"/>
    </row>
    <row r="4901" spans="1:11" ht="31.2">
      <c r="A4901" s="53">
        <v>3367</v>
      </c>
      <c r="B4901" s="53">
        <v>2106</v>
      </c>
      <c r="C4901" s="38" t="s">
        <v>11853</v>
      </c>
      <c r="D4901" s="38" t="s">
        <v>192</v>
      </c>
      <c r="E4901" s="38" t="s">
        <v>10515</v>
      </c>
      <c r="F4901" s="38" t="s">
        <v>13256</v>
      </c>
      <c r="G4901" s="221" t="s">
        <v>10516</v>
      </c>
      <c r="H4901" s="38" t="s">
        <v>15477</v>
      </c>
      <c r="I4901" s="221">
        <v>4.6614000000000004</v>
      </c>
      <c r="J4901" s="212" t="s">
        <v>17850</v>
      </c>
      <c r="K4901" s="53"/>
    </row>
    <row r="4902" spans="1:11" ht="31.2">
      <c r="A4902" s="53">
        <v>3368</v>
      </c>
      <c r="B4902" s="53">
        <v>2107</v>
      </c>
      <c r="C4902" s="38" t="s">
        <v>11853</v>
      </c>
      <c r="D4902" s="38" t="s">
        <v>192</v>
      </c>
      <c r="E4902" s="38" t="s">
        <v>10515</v>
      </c>
      <c r="F4902" s="38" t="s">
        <v>13255</v>
      </c>
      <c r="G4902" s="221" t="s">
        <v>10516</v>
      </c>
      <c r="H4902" s="38" t="s">
        <v>15478</v>
      </c>
      <c r="I4902" s="221">
        <v>5.62</v>
      </c>
      <c r="J4902" s="212" t="s">
        <v>17850</v>
      </c>
      <c r="K4902" s="53"/>
    </row>
    <row r="4903" spans="1:11" ht="31.2">
      <c r="A4903" s="53">
        <v>3369</v>
      </c>
      <c r="B4903" s="53">
        <v>2108</v>
      </c>
      <c r="C4903" s="38" t="s">
        <v>11853</v>
      </c>
      <c r="D4903" s="38" t="s">
        <v>192</v>
      </c>
      <c r="E4903" s="38" t="s">
        <v>10515</v>
      </c>
      <c r="F4903" s="38" t="s">
        <v>13255</v>
      </c>
      <c r="G4903" s="221" t="s">
        <v>10516</v>
      </c>
      <c r="H4903" s="38" t="s">
        <v>15479</v>
      </c>
      <c r="I4903" s="221">
        <v>1.5</v>
      </c>
      <c r="J4903" s="212" t="s">
        <v>17850</v>
      </c>
      <c r="K4903" s="53"/>
    </row>
    <row r="4904" spans="1:11" ht="31.2">
      <c r="A4904" s="53">
        <v>3370</v>
      </c>
      <c r="B4904" s="53">
        <v>2109</v>
      </c>
      <c r="C4904" s="38" t="s">
        <v>11853</v>
      </c>
      <c r="D4904" s="38" t="s">
        <v>192</v>
      </c>
      <c r="E4904" s="38" t="s">
        <v>10515</v>
      </c>
      <c r="F4904" s="38" t="s">
        <v>13257</v>
      </c>
      <c r="G4904" s="221" t="s">
        <v>10516</v>
      </c>
      <c r="H4904" s="38" t="s">
        <v>15480</v>
      </c>
      <c r="I4904" s="221">
        <v>6.0557999999999996</v>
      </c>
      <c r="J4904" s="212" t="s">
        <v>17850</v>
      </c>
      <c r="K4904" s="53"/>
    </row>
    <row r="4905" spans="1:11" ht="31.2">
      <c r="A4905" s="53">
        <v>3371</v>
      </c>
      <c r="B4905" s="53">
        <v>2110</v>
      </c>
      <c r="C4905" s="38" t="s">
        <v>11850</v>
      </c>
      <c r="D4905" s="38" t="s">
        <v>160</v>
      </c>
      <c r="E4905" s="38" t="s">
        <v>10518</v>
      </c>
      <c r="F4905" s="38" t="s">
        <v>13284</v>
      </c>
      <c r="G4905" s="221" t="s">
        <v>10516</v>
      </c>
      <c r="H4905" s="38" t="s">
        <v>15481</v>
      </c>
      <c r="I4905" s="221">
        <v>1.6133999999999999</v>
      </c>
      <c r="J4905" s="212" t="s">
        <v>17850</v>
      </c>
      <c r="K4905" s="53"/>
    </row>
    <row r="4906" spans="1:11" ht="31.2">
      <c r="A4906" s="53">
        <v>3372</v>
      </c>
      <c r="B4906" s="53">
        <v>2111</v>
      </c>
      <c r="C4906" s="38" t="s">
        <v>11853</v>
      </c>
      <c r="D4906" s="38" t="s">
        <v>192</v>
      </c>
      <c r="E4906" s="38" t="s">
        <v>10515</v>
      </c>
      <c r="F4906" s="38" t="s">
        <v>13255</v>
      </c>
      <c r="G4906" s="221" t="s">
        <v>10516</v>
      </c>
      <c r="H4906" s="38" t="s">
        <v>15482</v>
      </c>
      <c r="I4906" s="221">
        <v>5.56</v>
      </c>
      <c r="J4906" s="212" t="s">
        <v>17850</v>
      </c>
      <c r="K4906" s="53"/>
    </row>
    <row r="4907" spans="1:11" ht="31.2">
      <c r="A4907" s="53">
        <v>3373</v>
      </c>
      <c r="B4907" s="53">
        <v>2112</v>
      </c>
      <c r="C4907" s="38" t="s">
        <v>11853</v>
      </c>
      <c r="D4907" s="38" t="s">
        <v>194</v>
      </c>
      <c r="E4907" s="38" t="s">
        <v>10515</v>
      </c>
      <c r="F4907" s="38" t="s">
        <v>13343</v>
      </c>
      <c r="G4907" s="221" t="s">
        <v>10516</v>
      </c>
      <c r="H4907" s="38" t="s">
        <v>15483</v>
      </c>
      <c r="I4907" s="221">
        <v>0.76529999999999998</v>
      </c>
      <c r="J4907" s="212" t="s">
        <v>17850</v>
      </c>
      <c r="K4907" s="53"/>
    </row>
    <row r="4908" spans="1:11" ht="31.2">
      <c r="A4908" s="53">
        <v>3374</v>
      </c>
      <c r="B4908" s="53">
        <v>2113</v>
      </c>
      <c r="C4908" s="38" t="s">
        <v>11853</v>
      </c>
      <c r="D4908" s="38" t="s">
        <v>192</v>
      </c>
      <c r="E4908" s="38" t="s">
        <v>10515</v>
      </c>
      <c r="F4908" s="38" t="s">
        <v>13256</v>
      </c>
      <c r="G4908" s="221" t="s">
        <v>10516</v>
      </c>
      <c r="H4908" s="38" t="s">
        <v>15484</v>
      </c>
      <c r="I4908" s="221">
        <v>4.1706000000000003</v>
      </c>
      <c r="J4908" s="212" t="s">
        <v>17850</v>
      </c>
      <c r="K4908" s="53"/>
    </row>
    <row r="4909" spans="1:11" ht="31.2">
      <c r="A4909" s="53">
        <v>3375</v>
      </c>
      <c r="B4909" s="53">
        <v>2114</v>
      </c>
      <c r="C4909" s="38" t="s">
        <v>11850</v>
      </c>
      <c r="D4909" s="38" t="s">
        <v>162</v>
      </c>
      <c r="E4909" s="38" t="s">
        <v>10515</v>
      </c>
      <c r="F4909" s="38" t="s">
        <v>11873</v>
      </c>
      <c r="G4909" s="221" t="s">
        <v>10516</v>
      </c>
      <c r="H4909" s="38" t="s">
        <v>15485</v>
      </c>
      <c r="I4909" s="221">
        <v>0.79</v>
      </c>
      <c r="J4909" s="212" t="s">
        <v>17850</v>
      </c>
      <c r="K4909" s="53"/>
    </row>
    <row r="4910" spans="1:11" ht="31.2">
      <c r="A4910" s="53">
        <v>3376</v>
      </c>
      <c r="B4910" s="53">
        <v>2115</v>
      </c>
      <c r="C4910" s="38" t="s">
        <v>11853</v>
      </c>
      <c r="D4910" s="38" t="s">
        <v>192</v>
      </c>
      <c r="E4910" s="38" t="s">
        <v>10515</v>
      </c>
      <c r="F4910" s="38" t="s">
        <v>13257</v>
      </c>
      <c r="G4910" s="221" t="s">
        <v>10516</v>
      </c>
      <c r="H4910" s="38" t="s">
        <v>15486</v>
      </c>
      <c r="I4910" s="221">
        <v>2.2991000000000001</v>
      </c>
      <c r="J4910" s="212" t="s">
        <v>17850</v>
      </c>
      <c r="K4910" s="53"/>
    </row>
    <row r="4911" spans="1:11" ht="46.8">
      <c r="A4911" s="53">
        <v>3377</v>
      </c>
      <c r="B4911" s="53">
        <v>2116</v>
      </c>
      <c r="C4911" s="38" t="s">
        <v>11853</v>
      </c>
      <c r="D4911" s="38" t="s">
        <v>191</v>
      </c>
      <c r="E4911" s="38" t="s">
        <v>10515</v>
      </c>
      <c r="F4911" s="38" t="s">
        <v>13261</v>
      </c>
      <c r="G4911" s="221" t="s">
        <v>10516</v>
      </c>
      <c r="H4911" s="38" t="s">
        <v>15487</v>
      </c>
      <c r="I4911" s="221">
        <v>128.571</v>
      </c>
      <c r="J4911" s="212" t="s">
        <v>17850</v>
      </c>
      <c r="K4911" s="53"/>
    </row>
    <row r="4912" spans="1:11" ht="31.2">
      <c r="A4912" s="53">
        <v>3378</v>
      </c>
      <c r="B4912" s="53">
        <v>2117</v>
      </c>
      <c r="C4912" s="38" t="s">
        <v>11853</v>
      </c>
      <c r="D4912" s="38" t="s">
        <v>192</v>
      </c>
      <c r="E4912" s="38" t="s">
        <v>10515</v>
      </c>
      <c r="F4912" s="38" t="s">
        <v>13257</v>
      </c>
      <c r="G4912" s="221" t="s">
        <v>10516</v>
      </c>
      <c r="H4912" s="38" t="s">
        <v>15488</v>
      </c>
      <c r="I4912" s="221">
        <v>2.8136000000000001</v>
      </c>
      <c r="J4912" s="212" t="s">
        <v>17850</v>
      </c>
      <c r="K4912" s="53"/>
    </row>
    <row r="4913" spans="1:11" ht="31.2">
      <c r="A4913" s="53">
        <v>3379</v>
      </c>
      <c r="B4913" s="53">
        <v>2118</v>
      </c>
      <c r="C4913" s="38" t="s">
        <v>11853</v>
      </c>
      <c r="D4913" s="38" t="s">
        <v>192</v>
      </c>
      <c r="E4913" s="38" t="s">
        <v>10515</v>
      </c>
      <c r="F4913" s="38" t="s">
        <v>13257</v>
      </c>
      <c r="G4913" s="221" t="s">
        <v>10516</v>
      </c>
      <c r="H4913" s="38" t="s">
        <v>15489</v>
      </c>
      <c r="I4913" s="221">
        <v>23.899899999999999</v>
      </c>
      <c r="J4913" s="212" t="s">
        <v>17850</v>
      </c>
      <c r="K4913" s="53"/>
    </row>
    <row r="4914" spans="1:11" ht="46.8">
      <c r="A4914" s="53">
        <v>3380</v>
      </c>
      <c r="B4914" s="53">
        <v>2119</v>
      </c>
      <c r="C4914" s="38" t="s">
        <v>11853</v>
      </c>
      <c r="D4914" s="38" t="s">
        <v>188</v>
      </c>
      <c r="E4914" s="38" t="s">
        <v>10515</v>
      </c>
      <c r="F4914" s="38" t="s">
        <v>13259</v>
      </c>
      <c r="G4914" s="221" t="s">
        <v>10516</v>
      </c>
      <c r="H4914" s="38" t="s">
        <v>15490</v>
      </c>
      <c r="I4914" s="221">
        <v>5.8505000000000003</v>
      </c>
      <c r="J4914" s="212" t="s">
        <v>17850</v>
      </c>
      <c r="K4914" s="53"/>
    </row>
    <row r="4915" spans="1:11" ht="31.2">
      <c r="A4915" s="53">
        <v>3381</v>
      </c>
      <c r="B4915" s="53">
        <v>2120</v>
      </c>
      <c r="C4915" s="38" t="s">
        <v>11850</v>
      </c>
      <c r="D4915" s="38" t="s">
        <v>160</v>
      </c>
      <c r="E4915" s="38" t="s">
        <v>10515</v>
      </c>
      <c r="F4915" s="38" t="s">
        <v>13284</v>
      </c>
      <c r="G4915" s="221" t="s">
        <v>10516</v>
      </c>
      <c r="H4915" s="38" t="s">
        <v>15491</v>
      </c>
      <c r="I4915" s="221">
        <v>0.29720000000000002</v>
      </c>
      <c r="J4915" s="212" t="s">
        <v>17850</v>
      </c>
      <c r="K4915" s="53"/>
    </row>
    <row r="4916" spans="1:11" ht="31.2">
      <c r="A4916" s="53">
        <v>3382</v>
      </c>
      <c r="B4916" s="53">
        <v>2121</v>
      </c>
      <c r="C4916" s="38" t="s">
        <v>11850</v>
      </c>
      <c r="D4916" s="38" t="s">
        <v>162</v>
      </c>
      <c r="E4916" s="38" t="s">
        <v>10515</v>
      </c>
      <c r="F4916" s="38" t="s">
        <v>11873</v>
      </c>
      <c r="G4916" s="221" t="s">
        <v>10516</v>
      </c>
      <c r="H4916" s="38" t="s">
        <v>15492</v>
      </c>
      <c r="I4916" s="221">
        <v>0.79</v>
      </c>
      <c r="J4916" s="212" t="s">
        <v>17850</v>
      </c>
      <c r="K4916" s="53"/>
    </row>
    <row r="4917" spans="1:11" ht="31.2">
      <c r="A4917" s="53">
        <v>3383</v>
      </c>
      <c r="B4917" s="53">
        <v>2122</v>
      </c>
      <c r="C4917" s="38" t="s">
        <v>11853</v>
      </c>
      <c r="D4917" s="38" t="s">
        <v>192</v>
      </c>
      <c r="E4917" s="38" t="s">
        <v>10515</v>
      </c>
      <c r="F4917" s="38" t="s">
        <v>13257</v>
      </c>
      <c r="G4917" s="221" t="s">
        <v>10516</v>
      </c>
      <c r="H4917" s="38" t="s">
        <v>15493</v>
      </c>
      <c r="I4917" s="221">
        <v>6.1063999999999998</v>
      </c>
      <c r="J4917" s="212" t="s">
        <v>17850</v>
      </c>
      <c r="K4917" s="53"/>
    </row>
    <row r="4918" spans="1:11" ht="31.2">
      <c r="A4918" s="53">
        <v>3384</v>
      </c>
      <c r="B4918" s="53">
        <v>2123</v>
      </c>
      <c r="C4918" s="38" t="s">
        <v>11853</v>
      </c>
      <c r="D4918" s="38" t="s">
        <v>192</v>
      </c>
      <c r="E4918" s="38" t="s">
        <v>11201</v>
      </c>
      <c r="F4918" s="38" t="s">
        <v>13257</v>
      </c>
      <c r="G4918" s="221" t="s">
        <v>10516</v>
      </c>
      <c r="H4918" s="38" t="s">
        <v>15494</v>
      </c>
      <c r="I4918" s="221">
        <v>6.2154999999999996</v>
      </c>
      <c r="J4918" s="212" t="s">
        <v>17850</v>
      </c>
      <c r="K4918" s="53"/>
    </row>
    <row r="4919" spans="1:11" ht="31.2">
      <c r="A4919" s="53">
        <v>3385</v>
      </c>
      <c r="B4919" s="53">
        <v>2124</v>
      </c>
      <c r="C4919" s="38" t="s">
        <v>11853</v>
      </c>
      <c r="D4919" s="38" t="s">
        <v>192</v>
      </c>
      <c r="E4919" s="38" t="s">
        <v>10515</v>
      </c>
      <c r="F4919" s="38" t="s">
        <v>13257</v>
      </c>
      <c r="G4919" s="221" t="s">
        <v>10516</v>
      </c>
      <c r="H4919" s="38" t="s">
        <v>15495</v>
      </c>
      <c r="I4919" s="221">
        <v>6.6441999999999997</v>
      </c>
      <c r="J4919" s="212" t="s">
        <v>17850</v>
      </c>
      <c r="K4919" s="53"/>
    </row>
    <row r="4920" spans="1:11" ht="46.8">
      <c r="A4920" s="53">
        <v>3386</v>
      </c>
      <c r="B4920" s="53">
        <v>2125</v>
      </c>
      <c r="C4920" s="38" t="s">
        <v>11853</v>
      </c>
      <c r="D4920" s="38" t="s">
        <v>191</v>
      </c>
      <c r="E4920" s="38" t="s">
        <v>10515</v>
      </c>
      <c r="F4920" s="38" t="s">
        <v>13261</v>
      </c>
      <c r="G4920" s="221" t="s">
        <v>10516</v>
      </c>
      <c r="H4920" s="38" t="s">
        <v>15496</v>
      </c>
      <c r="I4920" s="221">
        <v>150.93299999999999</v>
      </c>
      <c r="J4920" s="212" t="s">
        <v>17850</v>
      </c>
      <c r="K4920" s="53"/>
    </row>
    <row r="4921" spans="1:11" ht="31.2">
      <c r="A4921" s="53">
        <v>3387</v>
      </c>
      <c r="B4921" s="53">
        <v>2126</v>
      </c>
      <c r="C4921" s="38" t="s">
        <v>11850</v>
      </c>
      <c r="D4921" s="38" t="s">
        <v>162</v>
      </c>
      <c r="E4921" s="38" t="s">
        <v>10515</v>
      </c>
      <c r="F4921" s="38" t="s">
        <v>11873</v>
      </c>
      <c r="G4921" s="221" t="s">
        <v>10516</v>
      </c>
      <c r="H4921" s="38" t="s">
        <v>15497</v>
      </c>
      <c r="I4921" s="221">
        <v>7.8608000000000002</v>
      </c>
      <c r="J4921" s="212" t="s">
        <v>17850</v>
      </c>
      <c r="K4921" s="53"/>
    </row>
    <row r="4922" spans="1:11" ht="31.2">
      <c r="A4922" s="53">
        <v>3388</v>
      </c>
      <c r="B4922" s="53">
        <v>2127</v>
      </c>
      <c r="C4922" s="38" t="s">
        <v>11850</v>
      </c>
      <c r="D4922" s="38" t="s">
        <v>162</v>
      </c>
      <c r="E4922" s="38" t="s">
        <v>10515</v>
      </c>
      <c r="F4922" s="38" t="s">
        <v>11873</v>
      </c>
      <c r="G4922" s="221" t="s">
        <v>10516</v>
      </c>
      <c r="H4922" s="38" t="s">
        <v>15498</v>
      </c>
      <c r="I4922" s="221">
        <v>0.79</v>
      </c>
      <c r="J4922" s="212" t="s">
        <v>17850</v>
      </c>
      <c r="K4922" s="53"/>
    </row>
    <row r="4923" spans="1:11" ht="31.2">
      <c r="A4923" s="53">
        <v>3389</v>
      </c>
      <c r="B4923" s="53">
        <v>2128</v>
      </c>
      <c r="C4923" s="38" t="s">
        <v>11853</v>
      </c>
      <c r="D4923" s="38" t="s">
        <v>191</v>
      </c>
      <c r="E4923" s="38" t="s">
        <v>10515</v>
      </c>
      <c r="F4923" s="38" t="s">
        <v>13258</v>
      </c>
      <c r="G4923" s="221" t="s">
        <v>10516</v>
      </c>
      <c r="H4923" s="38" t="s">
        <v>15499</v>
      </c>
      <c r="I4923" s="221">
        <v>3.21</v>
      </c>
      <c r="J4923" s="212" t="s">
        <v>17850</v>
      </c>
      <c r="K4923" s="53"/>
    </row>
    <row r="4924" spans="1:11" ht="31.2">
      <c r="A4924" s="53">
        <v>3390</v>
      </c>
      <c r="B4924" s="53">
        <v>2129</v>
      </c>
      <c r="C4924" s="38" t="s">
        <v>11853</v>
      </c>
      <c r="D4924" s="38" t="s">
        <v>192</v>
      </c>
      <c r="E4924" s="38" t="s">
        <v>10515</v>
      </c>
      <c r="F4924" s="38" t="s">
        <v>13257</v>
      </c>
      <c r="G4924" s="221" t="s">
        <v>10516</v>
      </c>
      <c r="H4924" s="38" t="s">
        <v>15500</v>
      </c>
      <c r="I4924" s="221">
        <v>6.6436000000000002</v>
      </c>
      <c r="J4924" s="212" t="s">
        <v>17850</v>
      </c>
      <c r="K4924" s="53"/>
    </row>
    <row r="4925" spans="1:11" ht="31.2">
      <c r="A4925" s="53">
        <v>3391</v>
      </c>
      <c r="B4925" s="53">
        <v>2130</v>
      </c>
      <c r="C4925" s="38" t="s">
        <v>11853</v>
      </c>
      <c r="D4925" s="38" t="s">
        <v>192</v>
      </c>
      <c r="E4925" s="38" t="s">
        <v>10515</v>
      </c>
      <c r="F4925" s="38" t="s">
        <v>13257</v>
      </c>
      <c r="G4925" s="221" t="s">
        <v>10516</v>
      </c>
      <c r="H4925" s="38" t="s">
        <v>15501</v>
      </c>
      <c r="I4925" s="221">
        <v>6.0225999999999997</v>
      </c>
      <c r="J4925" s="212" t="s">
        <v>17850</v>
      </c>
      <c r="K4925" s="53"/>
    </row>
    <row r="4926" spans="1:11" ht="31.2">
      <c r="A4926" s="53">
        <v>3392</v>
      </c>
      <c r="B4926" s="53">
        <v>2131</v>
      </c>
      <c r="C4926" s="38" t="s">
        <v>11853</v>
      </c>
      <c r="D4926" s="38" t="s">
        <v>192</v>
      </c>
      <c r="E4926" s="38" t="s">
        <v>10515</v>
      </c>
      <c r="F4926" s="38" t="s">
        <v>13257</v>
      </c>
      <c r="G4926" s="221" t="s">
        <v>10516</v>
      </c>
      <c r="H4926" s="38" t="s">
        <v>15502</v>
      </c>
      <c r="I4926" s="221">
        <v>6.8597999999999999</v>
      </c>
      <c r="J4926" s="212" t="s">
        <v>17850</v>
      </c>
      <c r="K4926" s="53"/>
    </row>
    <row r="4927" spans="1:11" ht="31.2">
      <c r="A4927" s="53">
        <v>3393</v>
      </c>
      <c r="B4927" s="53">
        <v>2132</v>
      </c>
      <c r="C4927" s="38" t="s">
        <v>11853</v>
      </c>
      <c r="D4927" s="38" t="s">
        <v>192</v>
      </c>
      <c r="E4927" s="38" t="s">
        <v>10515</v>
      </c>
      <c r="F4927" s="38" t="s">
        <v>13257</v>
      </c>
      <c r="G4927" s="221" t="s">
        <v>10516</v>
      </c>
      <c r="H4927" s="38" t="s">
        <v>15503</v>
      </c>
      <c r="I4927" s="221">
        <v>3.1076999999999999</v>
      </c>
      <c r="J4927" s="212" t="s">
        <v>17850</v>
      </c>
      <c r="K4927" s="53"/>
    </row>
    <row r="4928" spans="1:11" ht="31.2">
      <c r="A4928" s="53">
        <v>3394</v>
      </c>
      <c r="B4928" s="53">
        <v>2133</v>
      </c>
      <c r="C4928" s="38" t="s">
        <v>11853</v>
      </c>
      <c r="D4928" s="38" t="s">
        <v>192</v>
      </c>
      <c r="E4928" s="38" t="s">
        <v>10515</v>
      </c>
      <c r="F4928" s="38" t="s">
        <v>13255</v>
      </c>
      <c r="G4928" s="221" t="s">
        <v>10516</v>
      </c>
      <c r="H4928" s="38" t="s">
        <v>15504</v>
      </c>
      <c r="I4928" s="221">
        <v>2.7784</v>
      </c>
      <c r="J4928" s="212" t="s">
        <v>17850</v>
      </c>
      <c r="K4928" s="53"/>
    </row>
    <row r="4929" spans="1:11" ht="31.2">
      <c r="A4929" s="53">
        <v>3395</v>
      </c>
      <c r="B4929" s="53">
        <v>2134</v>
      </c>
      <c r="C4929" s="38" t="s">
        <v>11853</v>
      </c>
      <c r="D4929" s="38" t="s">
        <v>192</v>
      </c>
      <c r="E4929" s="38" t="s">
        <v>10515</v>
      </c>
      <c r="F4929" s="38" t="s">
        <v>13256</v>
      </c>
      <c r="G4929" s="221" t="s">
        <v>10516</v>
      </c>
      <c r="H4929" s="38" t="s">
        <v>15505</v>
      </c>
      <c r="I4929" s="221">
        <v>4.6612999999999998</v>
      </c>
      <c r="J4929" s="212" t="s">
        <v>17850</v>
      </c>
      <c r="K4929" s="53"/>
    </row>
    <row r="4930" spans="1:11" ht="31.2">
      <c r="A4930" s="53">
        <v>3396</v>
      </c>
      <c r="B4930" s="53">
        <v>2135</v>
      </c>
      <c r="C4930" s="38" t="s">
        <v>11853</v>
      </c>
      <c r="D4930" s="38" t="s">
        <v>192</v>
      </c>
      <c r="E4930" s="38" t="s">
        <v>10515</v>
      </c>
      <c r="F4930" s="38" t="s">
        <v>13257</v>
      </c>
      <c r="G4930" s="221" t="s">
        <v>10516</v>
      </c>
      <c r="H4930" s="38" t="s">
        <v>15506</v>
      </c>
      <c r="I4930" s="221">
        <v>3.5506000000000002</v>
      </c>
      <c r="J4930" s="212" t="s">
        <v>17850</v>
      </c>
      <c r="K4930" s="53"/>
    </row>
    <row r="4931" spans="1:11" ht="31.2">
      <c r="A4931" s="53">
        <v>3397</v>
      </c>
      <c r="B4931" s="53">
        <v>2136</v>
      </c>
      <c r="C4931" s="38" t="s">
        <v>11853</v>
      </c>
      <c r="D4931" s="38" t="s">
        <v>192</v>
      </c>
      <c r="E4931" s="38" t="s">
        <v>10515</v>
      </c>
      <c r="F4931" s="38" t="s">
        <v>13257</v>
      </c>
      <c r="G4931" s="221" t="s">
        <v>10516</v>
      </c>
      <c r="H4931" s="38" t="s">
        <v>15507</v>
      </c>
      <c r="I4931" s="221">
        <v>3.5121000000000002</v>
      </c>
      <c r="J4931" s="212" t="s">
        <v>17850</v>
      </c>
      <c r="K4931" s="53"/>
    </row>
    <row r="4932" spans="1:11" ht="31.2">
      <c r="A4932" s="53">
        <v>3398</v>
      </c>
      <c r="B4932" s="53">
        <v>2137</v>
      </c>
      <c r="C4932" s="38" t="s">
        <v>11853</v>
      </c>
      <c r="D4932" s="38" t="s">
        <v>192</v>
      </c>
      <c r="E4932" s="38" t="s">
        <v>13249</v>
      </c>
      <c r="F4932" s="38" t="s">
        <v>13257</v>
      </c>
      <c r="G4932" s="221" t="s">
        <v>10516</v>
      </c>
      <c r="H4932" s="38" t="s">
        <v>15508</v>
      </c>
      <c r="I4932" s="221">
        <v>5.2305000000000001</v>
      </c>
      <c r="J4932" s="212" t="s">
        <v>17850</v>
      </c>
      <c r="K4932" s="53"/>
    </row>
    <row r="4933" spans="1:11" ht="31.2">
      <c r="A4933" s="53">
        <v>3399</v>
      </c>
      <c r="B4933" s="53">
        <v>2138</v>
      </c>
      <c r="C4933" s="38" t="s">
        <v>11853</v>
      </c>
      <c r="D4933" s="38" t="s">
        <v>192</v>
      </c>
      <c r="E4933" s="38" t="s">
        <v>10515</v>
      </c>
      <c r="F4933" s="38" t="s">
        <v>13255</v>
      </c>
      <c r="G4933" s="221" t="s">
        <v>10516</v>
      </c>
      <c r="H4933" s="38" t="s">
        <v>15509</v>
      </c>
      <c r="I4933" s="221">
        <v>5.56</v>
      </c>
      <c r="J4933" s="212" t="s">
        <v>17850</v>
      </c>
      <c r="K4933" s="53"/>
    </row>
    <row r="4934" spans="1:11" ht="31.2">
      <c r="A4934" s="53">
        <v>3400</v>
      </c>
      <c r="B4934" s="53">
        <v>2139</v>
      </c>
      <c r="C4934" s="38" t="s">
        <v>11853</v>
      </c>
      <c r="D4934" s="38" t="s">
        <v>192</v>
      </c>
      <c r="E4934" s="38" t="s">
        <v>10515</v>
      </c>
      <c r="F4934" s="38" t="s">
        <v>13255</v>
      </c>
      <c r="G4934" s="221" t="s">
        <v>10516</v>
      </c>
      <c r="H4934" s="38" t="s">
        <v>15510</v>
      </c>
      <c r="I4934" s="221">
        <v>5.56</v>
      </c>
      <c r="J4934" s="212" t="s">
        <v>17850</v>
      </c>
      <c r="K4934" s="53"/>
    </row>
    <row r="4935" spans="1:11" ht="31.2">
      <c r="A4935" s="53">
        <v>3401</v>
      </c>
      <c r="B4935" s="53">
        <v>2140</v>
      </c>
      <c r="C4935" s="38" t="s">
        <v>11850</v>
      </c>
      <c r="D4935" s="38" t="s">
        <v>162</v>
      </c>
      <c r="E4935" s="38" t="s">
        <v>10515</v>
      </c>
      <c r="F4935" s="38" t="s">
        <v>11873</v>
      </c>
      <c r="G4935" s="221" t="s">
        <v>10516</v>
      </c>
      <c r="H4935" s="38" t="s">
        <v>15511</v>
      </c>
      <c r="I4935" s="221">
        <v>6.9819000000000004</v>
      </c>
      <c r="J4935" s="212" t="s">
        <v>17850</v>
      </c>
      <c r="K4935" s="53"/>
    </row>
    <row r="4936" spans="1:11" ht="31.2">
      <c r="A4936" s="53">
        <v>3402</v>
      </c>
      <c r="B4936" s="53">
        <v>2141</v>
      </c>
      <c r="C4936" s="38" t="s">
        <v>11853</v>
      </c>
      <c r="D4936" s="38" t="s">
        <v>192</v>
      </c>
      <c r="E4936" s="38" t="s">
        <v>13253</v>
      </c>
      <c r="F4936" s="38" t="s">
        <v>13344</v>
      </c>
      <c r="G4936" s="221" t="s">
        <v>13253</v>
      </c>
      <c r="H4936" s="38" t="s">
        <v>15512</v>
      </c>
      <c r="I4936" s="221">
        <v>1572.14</v>
      </c>
      <c r="J4936" s="212" t="s">
        <v>17850</v>
      </c>
      <c r="K4936" s="53"/>
    </row>
    <row r="4937" spans="1:11" ht="31.2">
      <c r="A4937" s="53">
        <v>3403</v>
      </c>
      <c r="B4937" s="53">
        <v>2142</v>
      </c>
      <c r="C4937" s="38" t="s">
        <v>11853</v>
      </c>
      <c r="D4937" s="38" t="s">
        <v>192</v>
      </c>
      <c r="E4937" s="38" t="s">
        <v>10518</v>
      </c>
      <c r="F4937" s="38" t="s">
        <v>13279</v>
      </c>
      <c r="G4937" s="221" t="s">
        <v>10516</v>
      </c>
      <c r="H4937" s="38" t="s">
        <v>15513</v>
      </c>
      <c r="I4937" s="221">
        <v>2</v>
      </c>
      <c r="J4937" s="212" t="s">
        <v>17850</v>
      </c>
      <c r="K4937" s="53"/>
    </row>
    <row r="4938" spans="1:11" ht="31.2">
      <c r="A4938" s="53">
        <v>3404</v>
      </c>
      <c r="B4938" s="53">
        <v>2143</v>
      </c>
      <c r="C4938" s="38" t="s">
        <v>11853</v>
      </c>
      <c r="D4938" s="38" t="s">
        <v>192</v>
      </c>
      <c r="E4938" s="38" t="s">
        <v>10518</v>
      </c>
      <c r="F4938" s="38" t="s">
        <v>13279</v>
      </c>
      <c r="G4938" s="221" t="s">
        <v>10516</v>
      </c>
      <c r="H4938" s="38" t="s">
        <v>15514</v>
      </c>
      <c r="I4938" s="221">
        <v>2</v>
      </c>
      <c r="J4938" s="212" t="s">
        <v>17850</v>
      </c>
      <c r="K4938" s="53"/>
    </row>
    <row r="4939" spans="1:11" ht="31.2">
      <c r="A4939" s="53">
        <v>3405</v>
      </c>
      <c r="B4939" s="53">
        <v>2144</v>
      </c>
      <c r="C4939" s="38" t="s">
        <v>11853</v>
      </c>
      <c r="D4939" s="38" t="s">
        <v>192</v>
      </c>
      <c r="E4939" s="38" t="s">
        <v>10518</v>
      </c>
      <c r="F4939" s="38" t="s">
        <v>13279</v>
      </c>
      <c r="G4939" s="221" t="s">
        <v>10516</v>
      </c>
      <c r="H4939" s="38" t="s">
        <v>15515</v>
      </c>
      <c r="I4939" s="221">
        <v>2</v>
      </c>
      <c r="J4939" s="212" t="s">
        <v>17850</v>
      </c>
      <c r="K4939" s="53"/>
    </row>
    <row r="4940" spans="1:11" ht="31.2">
      <c r="A4940" s="53">
        <v>3406</v>
      </c>
      <c r="B4940" s="53">
        <v>2145</v>
      </c>
      <c r="C4940" s="38" t="s">
        <v>11853</v>
      </c>
      <c r="D4940" s="38" t="s">
        <v>192</v>
      </c>
      <c r="E4940" s="38" t="s">
        <v>10518</v>
      </c>
      <c r="F4940" s="38" t="s">
        <v>13279</v>
      </c>
      <c r="G4940" s="221" t="s">
        <v>10516</v>
      </c>
      <c r="H4940" s="38" t="s">
        <v>15516</v>
      </c>
      <c r="I4940" s="221">
        <v>2</v>
      </c>
      <c r="J4940" s="212" t="s">
        <v>17850</v>
      </c>
      <c r="K4940" s="53"/>
    </row>
    <row r="4941" spans="1:11" ht="31.2">
      <c r="A4941" s="53">
        <v>3407</v>
      </c>
      <c r="B4941" s="53">
        <v>2146</v>
      </c>
      <c r="C4941" s="38" t="s">
        <v>11853</v>
      </c>
      <c r="D4941" s="38" t="s">
        <v>192</v>
      </c>
      <c r="E4941" s="38" t="s">
        <v>10518</v>
      </c>
      <c r="F4941" s="38" t="s">
        <v>13279</v>
      </c>
      <c r="G4941" s="221" t="s">
        <v>10516</v>
      </c>
      <c r="H4941" s="38" t="s">
        <v>15517</v>
      </c>
      <c r="I4941" s="221">
        <v>2</v>
      </c>
      <c r="J4941" s="212" t="s">
        <v>17850</v>
      </c>
      <c r="K4941" s="53"/>
    </row>
    <row r="4942" spans="1:11" ht="31.2">
      <c r="A4942" s="53">
        <v>3408</v>
      </c>
      <c r="B4942" s="53">
        <v>2147</v>
      </c>
      <c r="C4942" s="38" t="s">
        <v>11853</v>
      </c>
      <c r="D4942" s="38" t="s">
        <v>192</v>
      </c>
      <c r="E4942" s="38" t="s">
        <v>10518</v>
      </c>
      <c r="F4942" s="38" t="s">
        <v>13279</v>
      </c>
      <c r="G4942" s="221" t="s">
        <v>10516</v>
      </c>
      <c r="H4942" s="38" t="s">
        <v>15518</v>
      </c>
      <c r="I4942" s="221">
        <v>2</v>
      </c>
      <c r="J4942" s="212" t="s">
        <v>17850</v>
      </c>
      <c r="K4942" s="53"/>
    </row>
    <row r="4943" spans="1:11" ht="31.2">
      <c r="A4943" s="53">
        <v>3409</v>
      </c>
      <c r="B4943" s="53">
        <v>2148</v>
      </c>
      <c r="C4943" s="38" t="s">
        <v>11853</v>
      </c>
      <c r="D4943" s="38" t="s">
        <v>192</v>
      </c>
      <c r="E4943" s="38" t="s">
        <v>10518</v>
      </c>
      <c r="F4943" s="38" t="s">
        <v>13279</v>
      </c>
      <c r="G4943" s="221" t="s">
        <v>10516</v>
      </c>
      <c r="H4943" s="38" t="s">
        <v>15519</v>
      </c>
      <c r="I4943" s="221">
        <v>2</v>
      </c>
      <c r="J4943" s="212" t="s">
        <v>17850</v>
      </c>
      <c r="K4943" s="53"/>
    </row>
    <row r="4944" spans="1:11" ht="31.2">
      <c r="A4944" s="53">
        <v>3410</v>
      </c>
      <c r="B4944" s="53">
        <v>2149</v>
      </c>
      <c r="C4944" s="38" t="s">
        <v>11853</v>
      </c>
      <c r="D4944" s="38" t="s">
        <v>192</v>
      </c>
      <c r="E4944" s="38" t="s">
        <v>10518</v>
      </c>
      <c r="F4944" s="38" t="s">
        <v>13279</v>
      </c>
      <c r="G4944" s="221" t="s">
        <v>10516</v>
      </c>
      <c r="H4944" s="38" t="s">
        <v>15520</v>
      </c>
      <c r="I4944" s="221">
        <v>2</v>
      </c>
      <c r="J4944" s="212" t="s">
        <v>17850</v>
      </c>
      <c r="K4944" s="53"/>
    </row>
    <row r="4945" spans="1:11" ht="31.2">
      <c r="A4945" s="53">
        <v>3411</v>
      </c>
      <c r="B4945" s="53">
        <v>2150</v>
      </c>
      <c r="C4945" s="38" t="s">
        <v>11853</v>
      </c>
      <c r="D4945" s="38" t="s">
        <v>192</v>
      </c>
      <c r="E4945" s="38" t="s">
        <v>10518</v>
      </c>
      <c r="F4945" s="38" t="s">
        <v>13279</v>
      </c>
      <c r="G4945" s="221" t="s">
        <v>10516</v>
      </c>
      <c r="H4945" s="38" t="s">
        <v>15521</v>
      </c>
      <c r="I4945" s="221">
        <v>2</v>
      </c>
      <c r="J4945" s="212" t="s">
        <v>17850</v>
      </c>
      <c r="K4945" s="53"/>
    </row>
    <row r="4946" spans="1:11" ht="31.2">
      <c r="A4946" s="53">
        <v>3412</v>
      </c>
      <c r="B4946" s="53">
        <v>2151</v>
      </c>
      <c r="C4946" s="38" t="s">
        <v>11853</v>
      </c>
      <c r="D4946" s="38" t="s">
        <v>192</v>
      </c>
      <c r="E4946" s="38" t="s">
        <v>10518</v>
      </c>
      <c r="F4946" s="38" t="s">
        <v>13279</v>
      </c>
      <c r="G4946" s="221" t="s">
        <v>10516</v>
      </c>
      <c r="H4946" s="38" t="s">
        <v>15522</v>
      </c>
      <c r="I4946" s="221">
        <v>2</v>
      </c>
      <c r="J4946" s="212" t="s">
        <v>17850</v>
      </c>
      <c r="K4946" s="53"/>
    </row>
    <row r="4947" spans="1:11" ht="31.2">
      <c r="A4947" s="53">
        <v>3413</v>
      </c>
      <c r="B4947" s="53">
        <v>2152</v>
      </c>
      <c r="C4947" s="38" t="s">
        <v>11853</v>
      </c>
      <c r="D4947" s="38" t="s">
        <v>192</v>
      </c>
      <c r="E4947" s="38" t="s">
        <v>10518</v>
      </c>
      <c r="F4947" s="38" t="s">
        <v>13279</v>
      </c>
      <c r="G4947" s="221" t="s">
        <v>10516</v>
      </c>
      <c r="H4947" s="38" t="s">
        <v>15523</v>
      </c>
      <c r="I4947" s="221">
        <v>2</v>
      </c>
      <c r="J4947" s="212" t="s">
        <v>17850</v>
      </c>
      <c r="K4947" s="53"/>
    </row>
    <row r="4948" spans="1:11" ht="31.2">
      <c r="A4948" s="53">
        <v>3414</v>
      </c>
      <c r="B4948" s="53">
        <v>2153</v>
      </c>
      <c r="C4948" s="38" t="s">
        <v>11853</v>
      </c>
      <c r="D4948" s="38" t="s">
        <v>192</v>
      </c>
      <c r="E4948" s="38" t="s">
        <v>10518</v>
      </c>
      <c r="F4948" s="38" t="s">
        <v>13279</v>
      </c>
      <c r="G4948" s="221" t="s">
        <v>10516</v>
      </c>
      <c r="H4948" s="38" t="s">
        <v>15524</v>
      </c>
      <c r="I4948" s="221">
        <v>2</v>
      </c>
      <c r="J4948" s="212" t="s">
        <v>17850</v>
      </c>
      <c r="K4948" s="53"/>
    </row>
    <row r="4949" spans="1:11" ht="31.2">
      <c r="A4949" s="53">
        <v>3415</v>
      </c>
      <c r="B4949" s="53">
        <v>2154</v>
      </c>
      <c r="C4949" s="38" t="s">
        <v>11853</v>
      </c>
      <c r="D4949" s="38" t="s">
        <v>192</v>
      </c>
      <c r="E4949" s="38" t="s">
        <v>10518</v>
      </c>
      <c r="F4949" s="38" t="s">
        <v>13279</v>
      </c>
      <c r="G4949" s="221" t="s">
        <v>10516</v>
      </c>
      <c r="H4949" s="38" t="s">
        <v>15525</v>
      </c>
      <c r="I4949" s="221">
        <v>2</v>
      </c>
      <c r="J4949" s="212" t="s">
        <v>17850</v>
      </c>
      <c r="K4949" s="53"/>
    </row>
    <row r="4950" spans="1:11" ht="31.2">
      <c r="A4950" s="53">
        <v>3416</v>
      </c>
      <c r="B4950" s="53">
        <v>2155</v>
      </c>
      <c r="C4950" s="38" t="s">
        <v>11853</v>
      </c>
      <c r="D4950" s="38" t="s">
        <v>192</v>
      </c>
      <c r="E4950" s="38" t="s">
        <v>10518</v>
      </c>
      <c r="F4950" s="38" t="s">
        <v>13279</v>
      </c>
      <c r="G4950" s="221" t="s">
        <v>10516</v>
      </c>
      <c r="H4950" s="38" t="s">
        <v>15526</v>
      </c>
      <c r="I4950" s="221">
        <v>2</v>
      </c>
      <c r="J4950" s="212" t="s">
        <v>17850</v>
      </c>
      <c r="K4950" s="53"/>
    </row>
    <row r="4951" spans="1:11" ht="31.2">
      <c r="A4951" s="53">
        <v>3417</v>
      </c>
      <c r="B4951" s="53">
        <v>2156</v>
      </c>
      <c r="C4951" s="38" t="s">
        <v>11853</v>
      </c>
      <c r="D4951" s="38" t="s">
        <v>192</v>
      </c>
      <c r="E4951" s="38" t="s">
        <v>10518</v>
      </c>
      <c r="F4951" s="38" t="s">
        <v>13279</v>
      </c>
      <c r="G4951" s="221" t="s">
        <v>10516</v>
      </c>
      <c r="H4951" s="38" t="s">
        <v>15527</v>
      </c>
      <c r="I4951" s="221">
        <v>2</v>
      </c>
      <c r="J4951" s="212" t="s">
        <v>17850</v>
      </c>
      <c r="K4951" s="53"/>
    </row>
    <row r="4952" spans="1:11" ht="31.2">
      <c r="A4952" s="53">
        <v>3418</v>
      </c>
      <c r="B4952" s="53">
        <v>2157</v>
      </c>
      <c r="C4952" s="38" t="s">
        <v>11853</v>
      </c>
      <c r="D4952" s="38" t="s">
        <v>192</v>
      </c>
      <c r="E4952" s="38" t="s">
        <v>10518</v>
      </c>
      <c r="F4952" s="38" t="s">
        <v>13279</v>
      </c>
      <c r="G4952" s="221" t="s">
        <v>10516</v>
      </c>
      <c r="H4952" s="38" t="s">
        <v>15528</v>
      </c>
      <c r="I4952" s="221">
        <v>2</v>
      </c>
      <c r="J4952" s="212" t="s">
        <v>17850</v>
      </c>
      <c r="K4952" s="53"/>
    </row>
    <row r="4953" spans="1:11" ht="31.2">
      <c r="A4953" s="53">
        <v>3419</v>
      </c>
      <c r="B4953" s="53">
        <v>2158</v>
      </c>
      <c r="C4953" s="38" t="s">
        <v>11853</v>
      </c>
      <c r="D4953" s="38" t="s">
        <v>192</v>
      </c>
      <c r="E4953" s="38" t="s">
        <v>10518</v>
      </c>
      <c r="F4953" s="38" t="s">
        <v>13279</v>
      </c>
      <c r="G4953" s="221" t="s">
        <v>10516</v>
      </c>
      <c r="H4953" s="38" t="s">
        <v>15529</v>
      </c>
      <c r="I4953" s="221">
        <v>2</v>
      </c>
      <c r="J4953" s="212" t="s">
        <v>17850</v>
      </c>
      <c r="K4953" s="53"/>
    </row>
    <row r="4954" spans="1:11" ht="31.2">
      <c r="A4954" s="53">
        <v>3420</v>
      </c>
      <c r="B4954" s="53">
        <v>2159</v>
      </c>
      <c r="C4954" s="38" t="s">
        <v>11853</v>
      </c>
      <c r="D4954" s="38" t="s">
        <v>192</v>
      </c>
      <c r="E4954" s="38" t="s">
        <v>10518</v>
      </c>
      <c r="F4954" s="38" t="s">
        <v>13279</v>
      </c>
      <c r="G4954" s="221" t="s">
        <v>10516</v>
      </c>
      <c r="H4954" s="38" t="s">
        <v>15530</v>
      </c>
      <c r="I4954" s="221">
        <v>2</v>
      </c>
      <c r="J4954" s="212" t="s">
        <v>17850</v>
      </c>
      <c r="K4954" s="53"/>
    </row>
    <row r="4955" spans="1:11" ht="31.2">
      <c r="A4955" s="53">
        <v>3421</v>
      </c>
      <c r="B4955" s="53">
        <v>2160</v>
      </c>
      <c r="C4955" s="38" t="s">
        <v>11853</v>
      </c>
      <c r="D4955" s="38" t="s">
        <v>192</v>
      </c>
      <c r="E4955" s="38" t="s">
        <v>10515</v>
      </c>
      <c r="F4955" s="38" t="s">
        <v>13279</v>
      </c>
      <c r="G4955" s="221" t="s">
        <v>10516</v>
      </c>
      <c r="H4955" s="38" t="s">
        <v>15531</v>
      </c>
      <c r="I4955" s="221">
        <v>7.59</v>
      </c>
      <c r="J4955" s="212" t="s">
        <v>17850</v>
      </c>
      <c r="K4955" s="53"/>
    </row>
    <row r="4956" spans="1:11" ht="62.4">
      <c r="A4956" s="53">
        <v>3422</v>
      </c>
      <c r="B4956" s="53">
        <v>2161</v>
      </c>
      <c r="C4956" s="38" t="s">
        <v>11853</v>
      </c>
      <c r="D4956" s="38" t="s">
        <v>192</v>
      </c>
      <c r="E4956" s="38" t="s">
        <v>10844</v>
      </c>
      <c r="F4956" s="38" t="s">
        <v>13279</v>
      </c>
      <c r="G4956" s="221" t="s">
        <v>10516</v>
      </c>
      <c r="H4956" s="38" t="s">
        <v>15532</v>
      </c>
      <c r="I4956" s="221">
        <v>1.9855</v>
      </c>
      <c r="J4956" s="212" t="s">
        <v>17850</v>
      </c>
      <c r="K4956" s="53"/>
    </row>
    <row r="4957" spans="1:11" ht="62.4">
      <c r="A4957" s="53">
        <v>3423</v>
      </c>
      <c r="B4957" s="53">
        <v>2162</v>
      </c>
      <c r="C4957" s="38" t="s">
        <v>11853</v>
      </c>
      <c r="D4957" s="38" t="s">
        <v>192</v>
      </c>
      <c r="E4957" s="38" t="s">
        <v>10844</v>
      </c>
      <c r="F4957" s="38" t="s">
        <v>13279</v>
      </c>
      <c r="G4957" s="221" t="s">
        <v>10516</v>
      </c>
      <c r="H4957" s="38" t="s">
        <v>15533</v>
      </c>
      <c r="I4957" s="221">
        <v>1.9855</v>
      </c>
      <c r="J4957" s="212" t="s">
        <v>17850</v>
      </c>
      <c r="K4957" s="53"/>
    </row>
    <row r="4958" spans="1:11" ht="62.4">
      <c r="A4958" s="53">
        <v>3424</v>
      </c>
      <c r="B4958" s="53">
        <v>2163</v>
      </c>
      <c r="C4958" s="38" t="s">
        <v>11853</v>
      </c>
      <c r="D4958" s="38" t="s">
        <v>192</v>
      </c>
      <c r="E4958" s="38" t="s">
        <v>10844</v>
      </c>
      <c r="F4958" s="38" t="s">
        <v>13279</v>
      </c>
      <c r="G4958" s="221" t="s">
        <v>10516</v>
      </c>
      <c r="H4958" s="38" t="s">
        <v>15534</v>
      </c>
      <c r="I4958" s="221">
        <v>1.9855</v>
      </c>
      <c r="J4958" s="212" t="s">
        <v>17850</v>
      </c>
      <c r="K4958" s="53"/>
    </row>
    <row r="4959" spans="1:11" ht="62.4">
      <c r="A4959" s="53">
        <v>3425</v>
      </c>
      <c r="B4959" s="53">
        <v>2164</v>
      </c>
      <c r="C4959" s="38" t="s">
        <v>11853</v>
      </c>
      <c r="D4959" s="38" t="s">
        <v>192</v>
      </c>
      <c r="E4959" s="38" t="s">
        <v>10844</v>
      </c>
      <c r="F4959" s="38" t="s">
        <v>13279</v>
      </c>
      <c r="G4959" s="221" t="s">
        <v>10516</v>
      </c>
      <c r="H4959" s="38" t="s">
        <v>15535</v>
      </c>
      <c r="I4959" s="221">
        <v>1.9855</v>
      </c>
      <c r="J4959" s="212" t="s">
        <v>17850</v>
      </c>
      <c r="K4959" s="53"/>
    </row>
    <row r="4960" spans="1:11" ht="62.4">
      <c r="A4960" s="53">
        <v>3426</v>
      </c>
      <c r="B4960" s="53">
        <v>2165</v>
      </c>
      <c r="C4960" s="38" t="s">
        <v>11853</v>
      </c>
      <c r="D4960" s="38" t="s">
        <v>192</v>
      </c>
      <c r="E4960" s="38" t="s">
        <v>10844</v>
      </c>
      <c r="F4960" s="38" t="s">
        <v>13279</v>
      </c>
      <c r="G4960" s="221" t="s">
        <v>10516</v>
      </c>
      <c r="H4960" s="38" t="s">
        <v>15536</v>
      </c>
      <c r="I4960" s="221">
        <v>1.9855</v>
      </c>
      <c r="J4960" s="212" t="s">
        <v>17850</v>
      </c>
      <c r="K4960" s="53"/>
    </row>
    <row r="4961" spans="1:11" ht="62.4">
      <c r="A4961" s="53">
        <v>3427</v>
      </c>
      <c r="B4961" s="53">
        <v>2166</v>
      </c>
      <c r="C4961" s="38" t="s">
        <v>11853</v>
      </c>
      <c r="D4961" s="38" t="s">
        <v>192</v>
      </c>
      <c r="E4961" s="38" t="s">
        <v>10844</v>
      </c>
      <c r="F4961" s="38" t="s">
        <v>13279</v>
      </c>
      <c r="G4961" s="221" t="s">
        <v>10516</v>
      </c>
      <c r="H4961" s="38" t="s">
        <v>15537</v>
      </c>
      <c r="I4961" s="221">
        <v>1.9855</v>
      </c>
      <c r="J4961" s="212" t="s">
        <v>17850</v>
      </c>
      <c r="K4961" s="53"/>
    </row>
    <row r="4962" spans="1:11" ht="62.4">
      <c r="A4962" s="53">
        <v>3428</v>
      </c>
      <c r="B4962" s="53">
        <v>2167</v>
      </c>
      <c r="C4962" s="38" t="s">
        <v>11853</v>
      </c>
      <c r="D4962" s="38" t="s">
        <v>192</v>
      </c>
      <c r="E4962" s="38" t="s">
        <v>10844</v>
      </c>
      <c r="F4962" s="38" t="s">
        <v>13279</v>
      </c>
      <c r="G4962" s="221" t="s">
        <v>10516</v>
      </c>
      <c r="H4962" s="38" t="s">
        <v>15538</v>
      </c>
      <c r="I4962" s="221">
        <v>1.9854000000000001</v>
      </c>
      <c r="J4962" s="212" t="s">
        <v>17850</v>
      </c>
      <c r="K4962" s="53"/>
    </row>
    <row r="4963" spans="1:11" ht="62.4">
      <c r="A4963" s="53">
        <v>3429</v>
      </c>
      <c r="B4963" s="53">
        <v>2168</v>
      </c>
      <c r="C4963" s="38" t="s">
        <v>11853</v>
      </c>
      <c r="D4963" s="38" t="s">
        <v>192</v>
      </c>
      <c r="E4963" s="38" t="s">
        <v>10844</v>
      </c>
      <c r="F4963" s="38" t="s">
        <v>13279</v>
      </c>
      <c r="G4963" s="221" t="s">
        <v>10516</v>
      </c>
      <c r="H4963" s="38" t="s">
        <v>15539</v>
      </c>
      <c r="I4963" s="221">
        <v>1.9855</v>
      </c>
      <c r="J4963" s="212" t="s">
        <v>17850</v>
      </c>
      <c r="K4963" s="53"/>
    </row>
    <row r="4964" spans="1:11" ht="62.4">
      <c r="A4964" s="53">
        <v>3430</v>
      </c>
      <c r="B4964" s="53">
        <v>2169</v>
      </c>
      <c r="C4964" s="38" t="s">
        <v>11853</v>
      </c>
      <c r="D4964" s="38" t="s">
        <v>192</v>
      </c>
      <c r="E4964" s="38" t="s">
        <v>10844</v>
      </c>
      <c r="F4964" s="38" t="s">
        <v>13279</v>
      </c>
      <c r="G4964" s="221" t="s">
        <v>10516</v>
      </c>
      <c r="H4964" s="38" t="s">
        <v>15540</v>
      </c>
      <c r="I4964" s="221">
        <v>1.9855</v>
      </c>
      <c r="J4964" s="212" t="s">
        <v>17850</v>
      </c>
      <c r="K4964" s="53"/>
    </row>
    <row r="4965" spans="1:11" ht="62.4">
      <c r="A4965" s="53">
        <v>3431</v>
      </c>
      <c r="B4965" s="53">
        <v>2170</v>
      </c>
      <c r="C4965" s="38" t="s">
        <v>11853</v>
      </c>
      <c r="D4965" s="38" t="s">
        <v>192</v>
      </c>
      <c r="E4965" s="38" t="s">
        <v>10844</v>
      </c>
      <c r="F4965" s="38" t="s">
        <v>13279</v>
      </c>
      <c r="G4965" s="221" t="s">
        <v>10516</v>
      </c>
      <c r="H4965" s="38" t="s">
        <v>15541</v>
      </c>
      <c r="I4965" s="221">
        <v>1.9855</v>
      </c>
      <c r="J4965" s="212" t="s">
        <v>17850</v>
      </c>
      <c r="K4965" s="53"/>
    </row>
    <row r="4966" spans="1:11" ht="62.4">
      <c r="A4966" s="53">
        <v>3432</v>
      </c>
      <c r="B4966" s="53">
        <v>2171</v>
      </c>
      <c r="C4966" s="38" t="s">
        <v>11853</v>
      </c>
      <c r="D4966" s="38" t="s">
        <v>192</v>
      </c>
      <c r="E4966" s="38" t="s">
        <v>10844</v>
      </c>
      <c r="F4966" s="38" t="s">
        <v>13279</v>
      </c>
      <c r="G4966" s="221" t="s">
        <v>10516</v>
      </c>
      <c r="H4966" s="38" t="s">
        <v>15542</v>
      </c>
      <c r="I4966" s="221">
        <v>1.9855</v>
      </c>
      <c r="J4966" s="212" t="s">
        <v>17850</v>
      </c>
      <c r="K4966" s="53"/>
    </row>
    <row r="4967" spans="1:11" ht="62.4">
      <c r="A4967" s="53">
        <v>3433</v>
      </c>
      <c r="B4967" s="53">
        <v>2172</v>
      </c>
      <c r="C4967" s="38" t="s">
        <v>11853</v>
      </c>
      <c r="D4967" s="38" t="s">
        <v>192</v>
      </c>
      <c r="E4967" s="38" t="s">
        <v>10844</v>
      </c>
      <c r="F4967" s="38" t="s">
        <v>13279</v>
      </c>
      <c r="G4967" s="221" t="s">
        <v>10516</v>
      </c>
      <c r="H4967" s="38" t="s">
        <v>15543</v>
      </c>
      <c r="I4967" s="221">
        <v>1.9855</v>
      </c>
      <c r="J4967" s="212" t="s">
        <v>17850</v>
      </c>
      <c r="K4967" s="53"/>
    </row>
    <row r="4968" spans="1:11" ht="62.4">
      <c r="A4968" s="53">
        <v>3434</v>
      </c>
      <c r="B4968" s="53">
        <v>2173</v>
      </c>
      <c r="C4968" s="38" t="s">
        <v>11853</v>
      </c>
      <c r="D4968" s="38" t="s">
        <v>192</v>
      </c>
      <c r="E4968" s="38" t="s">
        <v>10844</v>
      </c>
      <c r="F4968" s="38" t="s">
        <v>13279</v>
      </c>
      <c r="G4968" s="221" t="s">
        <v>10516</v>
      </c>
      <c r="H4968" s="38" t="s">
        <v>15544</v>
      </c>
      <c r="I4968" s="221">
        <v>1.9855</v>
      </c>
      <c r="J4968" s="212" t="s">
        <v>17850</v>
      </c>
      <c r="K4968" s="53"/>
    </row>
    <row r="4969" spans="1:11" ht="62.4">
      <c r="A4969" s="53">
        <v>3435</v>
      </c>
      <c r="B4969" s="53">
        <v>2174</v>
      </c>
      <c r="C4969" s="38" t="s">
        <v>11853</v>
      </c>
      <c r="D4969" s="38" t="s">
        <v>192</v>
      </c>
      <c r="E4969" s="38" t="s">
        <v>10844</v>
      </c>
      <c r="F4969" s="38" t="s">
        <v>13279</v>
      </c>
      <c r="G4969" s="221" t="s">
        <v>10516</v>
      </c>
      <c r="H4969" s="38" t="s">
        <v>15545</v>
      </c>
      <c r="I4969" s="221">
        <v>1.9854000000000001</v>
      </c>
      <c r="J4969" s="212" t="s">
        <v>17850</v>
      </c>
      <c r="K4969" s="53"/>
    </row>
    <row r="4970" spans="1:11" ht="62.4">
      <c r="A4970" s="53">
        <v>3436</v>
      </c>
      <c r="B4970" s="53">
        <v>2175</v>
      </c>
      <c r="C4970" s="38" t="s">
        <v>11853</v>
      </c>
      <c r="D4970" s="38" t="s">
        <v>192</v>
      </c>
      <c r="E4970" s="38" t="s">
        <v>10844</v>
      </c>
      <c r="F4970" s="38" t="s">
        <v>13279</v>
      </c>
      <c r="G4970" s="221" t="s">
        <v>10516</v>
      </c>
      <c r="H4970" s="38" t="s">
        <v>15546</v>
      </c>
      <c r="I4970" s="221">
        <v>1.9855</v>
      </c>
      <c r="J4970" s="212" t="s">
        <v>17850</v>
      </c>
      <c r="K4970" s="53"/>
    </row>
    <row r="4971" spans="1:11" ht="62.4">
      <c r="A4971" s="53">
        <v>3437</v>
      </c>
      <c r="B4971" s="53">
        <v>2176</v>
      </c>
      <c r="C4971" s="38" t="s">
        <v>11853</v>
      </c>
      <c r="D4971" s="38" t="s">
        <v>192</v>
      </c>
      <c r="E4971" s="38" t="s">
        <v>10844</v>
      </c>
      <c r="F4971" s="38" t="s">
        <v>13279</v>
      </c>
      <c r="G4971" s="221" t="s">
        <v>10516</v>
      </c>
      <c r="H4971" s="38" t="s">
        <v>15547</v>
      </c>
      <c r="I4971" s="221">
        <v>1.9855</v>
      </c>
      <c r="J4971" s="212" t="s">
        <v>17850</v>
      </c>
      <c r="K4971" s="53"/>
    </row>
    <row r="4972" spans="1:11" ht="62.4">
      <c r="A4972" s="53">
        <v>3438</v>
      </c>
      <c r="B4972" s="53">
        <v>2177</v>
      </c>
      <c r="C4972" s="38" t="s">
        <v>11853</v>
      </c>
      <c r="D4972" s="38" t="s">
        <v>192</v>
      </c>
      <c r="E4972" s="38" t="s">
        <v>10844</v>
      </c>
      <c r="F4972" s="38" t="s">
        <v>13279</v>
      </c>
      <c r="G4972" s="221" t="s">
        <v>10516</v>
      </c>
      <c r="H4972" s="38" t="s">
        <v>15548</v>
      </c>
      <c r="I4972" s="221">
        <v>1.9855</v>
      </c>
      <c r="J4972" s="212" t="s">
        <v>17850</v>
      </c>
      <c r="K4972" s="53"/>
    </row>
    <row r="4973" spans="1:11" ht="62.4">
      <c r="A4973" s="53">
        <v>3439</v>
      </c>
      <c r="B4973" s="53">
        <v>2178</v>
      </c>
      <c r="C4973" s="38" t="s">
        <v>11853</v>
      </c>
      <c r="D4973" s="38" t="s">
        <v>192</v>
      </c>
      <c r="E4973" s="38" t="s">
        <v>10844</v>
      </c>
      <c r="F4973" s="38" t="s">
        <v>13279</v>
      </c>
      <c r="G4973" s="221" t="s">
        <v>10516</v>
      </c>
      <c r="H4973" s="38" t="s">
        <v>15549</v>
      </c>
      <c r="I4973" s="221">
        <v>1.9855</v>
      </c>
      <c r="J4973" s="212" t="s">
        <v>17850</v>
      </c>
      <c r="K4973" s="53"/>
    </row>
    <row r="4974" spans="1:11" ht="62.4">
      <c r="A4974" s="53">
        <v>3440</v>
      </c>
      <c r="B4974" s="53">
        <v>2179</v>
      </c>
      <c r="C4974" s="38" t="s">
        <v>11853</v>
      </c>
      <c r="D4974" s="38" t="s">
        <v>192</v>
      </c>
      <c r="E4974" s="38" t="s">
        <v>10844</v>
      </c>
      <c r="F4974" s="38" t="s">
        <v>13279</v>
      </c>
      <c r="G4974" s="221" t="s">
        <v>10516</v>
      </c>
      <c r="H4974" s="38" t="s">
        <v>15550</v>
      </c>
      <c r="I4974" s="221">
        <v>1.9855</v>
      </c>
      <c r="J4974" s="212" t="s">
        <v>17850</v>
      </c>
      <c r="K4974" s="53"/>
    </row>
    <row r="4975" spans="1:11" ht="62.4">
      <c r="A4975" s="53">
        <v>3441</v>
      </c>
      <c r="B4975" s="53">
        <v>2180</v>
      </c>
      <c r="C4975" s="38" t="s">
        <v>11853</v>
      </c>
      <c r="D4975" s="38" t="s">
        <v>192</v>
      </c>
      <c r="E4975" s="38" t="s">
        <v>10844</v>
      </c>
      <c r="F4975" s="38" t="s">
        <v>13279</v>
      </c>
      <c r="G4975" s="221" t="s">
        <v>10516</v>
      </c>
      <c r="H4975" s="38" t="s">
        <v>15551</v>
      </c>
      <c r="I4975" s="221">
        <v>1.9855</v>
      </c>
      <c r="J4975" s="212" t="s">
        <v>17850</v>
      </c>
      <c r="K4975" s="53"/>
    </row>
    <row r="4976" spans="1:11" ht="62.4">
      <c r="A4976" s="53">
        <v>3442</v>
      </c>
      <c r="B4976" s="53">
        <v>2181</v>
      </c>
      <c r="C4976" s="38" t="s">
        <v>11853</v>
      </c>
      <c r="D4976" s="38" t="s">
        <v>192</v>
      </c>
      <c r="E4976" s="38" t="s">
        <v>10844</v>
      </c>
      <c r="F4976" s="38" t="s">
        <v>13279</v>
      </c>
      <c r="G4976" s="221" t="s">
        <v>10516</v>
      </c>
      <c r="H4976" s="38" t="s">
        <v>15552</v>
      </c>
      <c r="I4976" s="221">
        <v>2</v>
      </c>
      <c r="J4976" s="212" t="s">
        <v>17850</v>
      </c>
      <c r="K4976" s="53"/>
    </row>
    <row r="4977" spans="1:11" ht="62.4">
      <c r="A4977" s="53">
        <v>3443</v>
      </c>
      <c r="B4977" s="53">
        <v>2182</v>
      </c>
      <c r="C4977" s="38" t="s">
        <v>11853</v>
      </c>
      <c r="D4977" s="38" t="s">
        <v>192</v>
      </c>
      <c r="E4977" s="38" t="s">
        <v>10844</v>
      </c>
      <c r="F4977" s="38" t="s">
        <v>13279</v>
      </c>
      <c r="G4977" s="221" t="s">
        <v>10516</v>
      </c>
      <c r="H4977" s="38" t="s">
        <v>15553</v>
      </c>
      <c r="I4977" s="221">
        <v>2</v>
      </c>
      <c r="J4977" s="212" t="s">
        <v>17850</v>
      </c>
      <c r="K4977" s="53"/>
    </row>
    <row r="4978" spans="1:11" ht="62.4">
      <c r="A4978" s="53">
        <v>3444</v>
      </c>
      <c r="B4978" s="53">
        <v>2183</v>
      </c>
      <c r="C4978" s="38" t="s">
        <v>11853</v>
      </c>
      <c r="D4978" s="38" t="s">
        <v>192</v>
      </c>
      <c r="E4978" s="38" t="s">
        <v>10844</v>
      </c>
      <c r="F4978" s="38" t="s">
        <v>13279</v>
      </c>
      <c r="G4978" s="221" t="s">
        <v>10516</v>
      </c>
      <c r="H4978" s="38" t="s">
        <v>15554</v>
      </c>
      <c r="I4978" s="221">
        <v>2</v>
      </c>
      <c r="J4978" s="212" t="s">
        <v>17850</v>
      </c>
      <c r="K4978" s="53"/>
    </row>
    <row r="4979" spans="1:11" ht="62.4">
      <c r="A4979" s="53">
        <v>3445</v>
      </c>
      <c r="B4979" s="53">
        <v>2184</v>
      </c>
      <c r="C4979" s="38" t="s">
        <v>11853</v>
      </c>
      <c r="D4979" s="38" t="s">
        <v>192</v>
      </c>
      <c r="E4979" s="38" t="s">
        <v>10844</v>
      </c>
      <c r="F4979" s="38" t="s">
        <v>13279</v>
      </c>
      <c r="G4979" s="221" t="s">
        <v>10516</v>
      </c>
      <c r="H4979" s="38" t="s">
        <v>15555</v>
      </c>
      <c r="I4979" s="221">
        <v>2</v>
      </c>
      <c r="J4979" s="212" t="s">
        <v>17850</v>
      </c>
      <c r="K4979" s="53"/>
    </row>
    <row r="4980" spans="1:11" ht="62.4">
      <c r="A4980" s="53">
        <v>3446</v>
      </c>
      <c r="B4980" s="53">
        <v>2185</v>
      </c>
      <c r="C4980" s="38" t="s">
        <v>11853</v>
      </c>
      <c r="D4980" s="38" t="s">
        <v>192</v>
      </c>
      <c r="E4980" s="38" t="s">
        <v>10844</v>
      </c>
      <c r="F4980" s="38" t="s">
        <v>13279</v>
      </c>
      <c r="G4980" s="221" t="s">
        <v>10516</v>
      </c>
      <c r="H4980" s="38" t="s">
        <v>15556</v>
      </c>
      <c r="I4980" s="221">
        <v>2</v>
      </c>
      <c r="J4980" s="212" t="s">
        <v>17850</v>
      </c>
      <c r="K4980" s="53"/>
    </row>
    <row r="4981" spans="1:11" ht="62.4">
      <c r="A4981" s="53">
        <v>3447</v>
      </c>
      <c r="B4981" s="53">
        <v>2186</v>
      </c>
      <c r="C4981" s="38" t="s">
        <v>11853</v>
      </c>
      <c r="D4981" s="38" t="s">
        <v>192</v>
      </c>
      <c r="E4981" s="38" t="s">
        <v>10844</v>
      </c>
      <c r="F4981" s="38" t="s">
        <v>13279</v>
      </c>
      <c r="G4981" s="221" t="s">
        <v>10516</v>
      </c>
      <c r="H4981" s="38" t="s">
        <v>15557</v>
      </c>
      <c r="I4981" s="221">
        <v>2</v>
      </c>
      <c r="J4981" s="212" t="s">
        <v>17850</v>
      </c>
      <c r="K4981" s="53"/>
    </row>
    <row r="4982" spans="1:11" ht="62.4">
      <c r="A4982" s="53">
        <v>3448</v>
      </c>
      <c r="B4982" s="53">
        <v>2187</v>
      </c>
      <c r="C4982" s="38" t="s">
        <v>11853</v>
      </c>
      <c r="D4982" s="38" t="s">
        <v>192</v>
      </c>
      <c r="E4982" s="38" t="s">
        <v>10844</v>
      </c>
      <c r="F4982" s="38" t="s">
        <v>13279</v>
      </c>
      <c r="G4982" s="221" t="s">
        <v>10516</v>
      </c>
      <c r="H4982" s="38" t="s">
        <v>15558</v>
      </c>
      <c r="I4982" s="221">
        <v>2</v>
      </c>
      <c r="J4982" s="212" t="s">
        <v>17850</v>
      </c>
      <c r="K4982" s="53"/>
    </row>
    <row r="4983" spans="1:11" ht="62.4">
      <c r="A4983" s="53">
        <v>3449</v>
      </c>
      <c r="B4983" s="53">
        <v>2188</v>
      </c>
      <c r="C4983" s="38" t="s">
        <v>11853</v>
      </c>
      <c r="D4983" s="38" t="s">
        <v>192</v>
      </c>
      <c r="E4983" s="38" t="s">
        <v>10844</v>
      </c>
      <c r="F4983" s="38" t="s">
        <v>13279</v>
      </c>
      <c r="G4983" s="221" t="s">
        <v>10516</v>
      </c>
      <c r="H4983" s="38" t="s">
        <v>15559</v>
      </c>
      <c r="I4983" s="221">
        <v>2</v>
      </c>
      <c r="J4983" s="212" t="s">
        <v>17850</v>
      </c>
      <c r="K4983" s="53"/>
    </row>
    <row r="4984" spans="1:11" ht="62.4">
      <c r="A4984" s="53">
        <v>3450</v>
      </c>
      <c r="B4984" s="53">
        <v>2189</v>
      </c>
      <c r="C4984" s="38" t="s">
        <v>11853</v>
      </c>
      <c r="D4984" s="38" t="s">
        <v>192</v>
      </c>
      <c r="E4984" s="38" t="s">
        <v>10844</v>
      </c>
      <c r="F4984" s="38" t="s">
        <v>13279</v>
      </c>
      <c r="G4984" s="221" t="s">
        <v>10516</v>
      </c>
      <c r="H4984" s="38" t="s">
        <v>15560</v>
      </c>
      <c r="I4984" s="221">
        <v>2</v>
      </c>
      <c r="J4984" s="212" t="s">
        <v>17850</v>
      </c>
      <c r="K4984" s="53"/>
    </row>
    <row r="4985" spans="1:11" ht="62.4">
      <c r="A4985" s="53">
        <v>3451</v>
      </c>
      <c r="B4985" s="53">
        <v>2190</v>
      </c>
      <c r="C4985" s="38" t="s">
        <v>11853</v>
      </c>
      <c r="D4985" s="38" t="s">
        <v>192</v>
      </c>
      <c r="E4985" s="38" t="s">
        <v>10844</v>
      </c>
      <c r="F4985" s="38" t="s">
        <v>13279</v>
      </c>
      <c r="G4985" s="221" t="s">
        <v>10516</v>
      </c>
      <c r="H4985" s="38" t="s">
        <v>15561</v>
      </c>
      <c r="I4985" s="221">
        <v>2</v>
      </c>
      <c r="J4985" s="212" t="s">
        <v>17850</v>
      </c>
      <c r="K4985" s="53"/>
    </row>
    <row r="4986" spans="1:11" ht="62.4">
      <c r="A4986" s="53">
        <v>3452</v>
      </c>
      <c r="B4986" s="53">
        <v>2191</v>
      </c>
      <c r="C4986" s="38" t="s">
        <v>11853</v>
      </c>
      <c r="D4986" s="38" t="s">
        <v>192</v>
      </c>
      <c r="E4986" s="38" t="s">
        <v>10844</v>
      </c>
      <c r="F4986" s="38" t="s">
        <v>13279</v>
      </c>
      <c r="G4986" s="221" t="s">
        <v>10516</v>
      </c>
      <c r="H4986" s="38" t="s">
        <v>15562</v>
      </c>
      <c r="I4986" s="221">
        <v>2</v>
      </c>
      <c r="J4986" s="212" t="s">
        <v>17850</v>
      </c>
      <c r="K4986" s="53"/>
    </row>
    <row r="4987" spans="1:11" ht="62.4">
      <c r="A4987" s="53">
        <v>3453</v>
      </c>
      <c r="B4987" s="53">
        <v>2192</v>
      </c>
      <c r="C4987" s="38" t="s">
        <v>11853</v>
      </c>
      <c r="D4987" s="38" t="s">
        <v>192</v>
      </c>
      <c r="E4987" s="38" t="s">
        <v>10844</v>
      </c>
      <c r="F4987" s="38" t="s">
        <v>13279</v>
      </c>
      <c r="G4987" s="221" t="s">
        <v>10516</v>
      </c>
      <c r="H4987" s="38" t="s">
        <v>15563</v>
      </c>
      <c r="I4987" s="221">
        <v>2</v>
      </c>
      <c r="J4987" s="212" t="s">
        <v>17850</v>
      </c>
      <c r="K4987" s="53"/>
    </row>
    <row r="4988" spans="1:11" ht="62.4">
      <c r="A4988" s="53">
        <v>3454</v>
      </c>
      <c r="B4988" s="53">
        <v>2193</v>
      </c>
      <c r="C4988" s="38" t="s">
        <v>11853</v>
      </c>
      <c r="D4988" s="38" t="s">
        <v>192</v>
      </c>
      <c r="E4988" s="38" t="s">
        <v>10844</v>
      </c>
      <c r="F4988" s="38" t="s">
        <v>13279</v>
      </c>
      <c r="G4988" s="221" t="s">
        <v>10516</v>
      </c>
      <c r="H4988" s="38" t="s">
        <v>15564</v>
      </c>
      <c r="I4988" s="221">
        <v>2</v>
      </c>
      <c r="J4988" s="212" t="s">
        <v>17850</v>
      </c>
      <c r="K4988" s="53"/>
    </row>
    <row r="4989" spans="1:11" ht="62.4">
      <c r="A4989" s="53">
        <v>3455</v>
      </c>
      <c r="B4989" s="53">
        <v>2194</v>
      </c>
      <c r="C4989" s="38" t="s">
        <v>11853</v>
      </c>
      <c r="D4989" s="38" t="s">
        <v>192</v>
      </c>
      <c r="E4989" s="38" t="s">
        <v>10844</v>
      </c>
      <c r="F4989" s="38" t="s">
        <v>13279</v>
      </c>
      <c r="G4989" s="221" t="s">
        <v>10516</v>
      </c>
      <c r="H4989" s="38" t="s">
        <v>15565</v>
      </c>
      <c r="I4989" s="221">
        <v>2</v>
      </c>
      <c r="J4989" s="212" t="s">
        <v>17850</v>
      </c>
      <c r="K4989" s="53"/>
    </row>
    <row r="4990" spans="1:11" ht="62.4">
      <c r="A4990" s="53">
        <v>3456</v>
      </c>
      <c r="B4990" s="53">
        <v>2195</v>
      </c>
      <c r="C4990" s="38" t="s">
        <v>11853</v>
      </c>
      <c r="D4990" s="38" t="s">
        <v>192</v>
      </c>
      <c r="E4990" s="38" t="s">
        <v>10844</v>
      </c>
      <c r="F4990" s="38" t="s">
        <v>13279</v>
      </c>
      <c r="G4990" s="221" t="s">
        <v>10516</v>
      </c>
      <c r="H4990" s="38" t="s">
        <v>15566</v>
      </c>
      <c r="I4990" s="221">
        <v>2</v>
      </c>
      <c r="J4990" s="212" t="s">
        <v>17850</v>
      </c>
      <c r="K4990" s="53"/>
    </row>
    <row r="4991" spans="1:11" ht="62.4">
      <c r="A4991" s="53">
        <v>3457</v>
      </c>
      <c r="B4991" s="53">
        <v>2196</v>
      </c>
      <c r="C4991" s="38" t="s">
        <v>11853</v>
      </c>
      <c r="D4991" s="38" t="s">
        <v>192</v>
      </c>
      <c r="E4991" s="38" t="s">
        <v>10844</v>
      </c>
      <c r="F4991" s="38" t="s">
        <v>13279</v>
      </c>
      <c r="G4991" s="221" t="s">
        <v>10516</v>
      </c>
      <c r="H4991" s="38" t="s">
        <v>15567</v>
      </c>
      <c r="I4991" s="221">
        <v>2</v>
      </c>
      <c r="J4991" s="212" t="s">
        <v>17850</v>
      </c>
      <c r="K4991" s="53"/>
    </row>
    <row r="4992" spans="1:11" ht="62.4">
      <c r="A4992" s="53">
        <v>3458</v>
      </c>
      <c r="B4992" s="53">
        <v>2197</v>
      </c>
      <c r="C4992" s="38" t="s">
        <v>11853</v>
      </c>
      <c r="D4992" s="38" t="s">
        <v>192</v>
      </c>
      <c r="E4992" s="38" t="s">
        <v>10844</v>
      </c>
      <c r="F4992" s="38" t="s">
        <v>13279</v>
      </c>
      <c r="G4992" s="221" t="s">
        <v>10516</v>
      </c>
      <c r="H4992" s="38" t="s">
        <v>15568</v>
      </c>
      <c r="I4992" s="221">
        <v>2</v>
      </c>
      <c r="J4992" s="212" t="s">
        <v>17850</v>
      </c>
      <c r="K4992" s="53"/>
    </row>
    <row r="4993" spans="1:11" ht="62.4">
      <c r="A4993" s="53">
        <v>3459</v>
      </c>
      <c r="B4993" s="53">
        <v>2198</v>
      </c>
      <c r="C4993" s="38" t="s">
        <v>11853</v>
      </c>
      <c r="D4993" s="38" t="s">
        <v>192</v>
      </c>
      <c r="E4993" s="38" t="s">
        <v>10844</v>
      </c>
      <c r="F4993" s="38" t="s">
        <v>13279</v>
      </c>
      <c r="G4993" s="221" t="s">
        <v>10516</v>
      </c>
      <c r="H4993" s="38" t="s">
        <v>15569</v>
      </c>
      <c r="I4993" s="221">
        <v>2</v>
      </c>
      <c r="J4993" s="212" t="s">
        <v>17850</v>
      </c>
      <c r="K4993" s="53"/>
    </row>
    <row r="4994" spans="1:11" ht="62.4">
      <c r="A4994" s="53">
        <v>3460</v>
      </c>
      <c r="B4994" s="53">
        <v>2199</v>
      </c>
      <c r="C4994" s="38" t="s">
        <v>11853</v>
      </c>
      <c r="D4994" s="38" t="s">
        <v>192</v>
      </c>
      <c r="E4994" s="38" t="s">
        <v>10844</v>
      </c>
      <c r="F4994" s="38" t="s">
        <v>13279</v>
      </c>
      <c r="G4994" s="221" t="s">
        <v>10516</v>
      </c>
      <c r="H4994" s="38" t="s">
        <v>15570</v>
      </c>
      <c r="I4994" s="221">
        <v>2</v>
      </c>
      <c r="J4994" s="212" t="s">
        <v>17850</v>
      </c>
      <c r="K4994" s="53"/>
    </row>
    <row r="4995" spans="1:11" ht="62.4">
      <c r="A4995" s="53">
        <v>3461</v>
      </c>
      <c r="B4995" s="53">
        <v>2200</v>
      </c>
      <c r="C4995" s="38" t="s">
        <v>11853</v>
      </c>
      <c r="D4995" s="38" t="s">
        <v>192</v>
      </c>
      <c r="E4995" s="38" t="s">
        <v>10844</v>
      </c>
      <c r="F4995" s="38" t="s">
        <v>13279</v>
      </c>
      <c r="G4995" s="221" t="s">
        <v>10516</v>
      </c>
      <c r="H4995" s="38" t="s">
        <v>15571</v>
      </c>
      <c r="I4995" s="221">
        <v>2</v>
      </c>
      <c r="J4995" s="212" t="s">
        <v>17850</v>
      </c>
      <c r="K4995" s="53"/>
    </row>
    <row r="4996" spans="1:11" ht="62.4">
      <c r="A4996" s="53">
        <v>3462</v>
      </c>
      <c r="B4996" s="53">
        <v>2201</v>
      </c>
      <c r="C4996" s="38" t="s">
        <v>11853</v>
      </c>
      <c r="D4996" s="38" t="s">
        <v>192</v>
      </c>
      <c r="E4996" s="38" t="s">
        <v>10844</v>
      </c>
      <c r="F4996" s="38" t="s">
        <v>13279</v>
      </c>
      <c r="G4996" s="221" t="s">
        <v>10516</v>
      </c>
      <c r="H4996" s="38" t="s">
        <v>15572</v>
      </c>
      <c r="I4996" s="221">
        <v>2</v>
      </c>
      <c r="J4996" s="212" t="s">
        <v>17850</v>
      </c>
      <c r="K4996" s="53"/>
    </row>
    <row r="4997" spans="1:11" ht="62.4">
      <c r="A4997" s="53">
        <v>3463</v>
      </c>
      <c r="B4997" s="53">
        <v>2202</v>
      </c>
      <c r="C4997" s="38" t="s">
        <v>11853</v>
      </c>
      <c r="D4997" s="38" t="s">
        <v>192</v>
      </c>
      <c r="E4997" s="38" t="s">
        <v>10844</v>
      </c>
      <c r="F4997" s="38" t="s">
        <v>13279</v>
      </c>
      <c r="G4997" s="221" t="s">
        <v>10516</v>
      </c>
      <c r="H4997" s="38" t="s">
        <v>15573</v>
      </c>
      <c r="I4997" s="221">
        <v>2</v>
      </c>
      <c r="J4997" s="212" t="s">
        <v>17850</v>
      </c>
      <c r="K4997" s="53"/>
    </row>
    <row r="4998" spans="1:11" ht="62.4">
      <c r="A4998" s="53">
        <v>3464</v>
      </c>
      <c r="B4998" s="53">
        <v>2203</v>
      </c>
      <c r="C4998" s="38" t="s">
        <v>11853</v>
      </c>
      <c r="D4998" s="38" t="s">
        <v>192</v>
      </c>
      <c r="E4998" s="38" t="s">
        <v>10844</v>
      </c>
      <c r="F4998" s="38" t="s">
        <v>13279</v>
      </c>
      <c r="G4998" s="221" t="s">
        <v>10516</v>
      </c>
      <c r="H4998" s="38" t="s">
        <v>15574</v>
      </c>
      <c r="I4998" s="221">
        <v>2</v>
      </c>
      <c r="J4998" s="212" t="s">
        <v>17850</v>
      </c>
      <c r="K4998" s="53"/>
    </row>
    <row r="4999" spans="1:11" ht="62.4">
      <c r="A4999" s="53">
        <v>3465</v>
      </c>
      <c r="B4999" s="53">
        <v>2204</v>
      </c>
      <c r="C4999" s="38" t="s">
        <v>11853</v>
      </c>
      <c r="D4999" s="38" t="s">
        <v>192</v>
      </c>
      <c r="E4999" s="38" t="s">
        <v>10844</v>
      </c>
      <c r="F4999" s="38" t="s">
        <v>13279</v>
      </c>
      <c r="G4999" s="221" t="s">
        <v>10516</v>
      </c>
      <c r="H4999" s="38" t="s">
        <v>15575</v>
      </c>
      <c r="I4999" s="221">
        <v>2</v>
      </c>
      <c r="J4999" s="212" t="s">
        <v>17850</v>
      </c>
      <c r="K4999" s="53"/>
    </row>
    <row r="5000" spans="1:11" ht="31.2">
      <c r="A5000" s="53">
        <v>3466</v>
      </c>
      <c r="B5000" s="53">
        <v>2205</v>
      </c>
      <c r="C5000" s="38" t="s">
        <v>11853</v>
      </c>
      <c r="D5000" s="38" t="s">
        <v>192</v>
      </c>
      <c r="E5000" s="38" t="s">
        <v>10515</v>
      </c>
      <c r="F5000" s="38" t="s">
        <v>13279</v>
      </c>
      <c r="G5000" s="221" t="s">
        <v>10516</v>
      </c>
      <c r="H5000" s="38" t="s">
        <v>15576</v>
      </c>
      <c r="I5000" s="221">
        <v>5.79</v>
      </c>
      <c r="J5000" s="212" t="s">
        <v>17850</v>
      </c>
      <c r="K5000" s="53"/>
    </row>
    <row r="5001" spans="1:11" ht="31.2">
      <c r="A5001" s="53">
        <v>3467</v>
      </c>
      <c r="B5001" s="53">
        <v>2206</v>
      </c>
      <c r="C5001" s="38" t="s">
        <v>11853</v>
      </c>
      <c r="D5001" s="38" t="s">
        <v>192</v>
      </c>
      <c r="E5001" s="38" t="s">
        <v>10515</v>
      </c>
      <c r="F5001" s="38" t="s">
        <v>13279</v>
      </c>
      <c r="G5001" s="221" t="s">
        <v>10516</v>
      </c>
      <c r="H5001" s="38" t="s">
        <v>15577</v>
      </c>
      <c r="I5001" s="221">
        <v>0.56140000000000001</v>
      </c>
      <c r="J5001" s="212" t="s">
        <v>17850</v>
      </c>
      <c r="K5001" s="53"/>
    </row>
    <row r="5002" spans="1:11" ht="31.2">
      <c r="A5002" s="53">
        <v>3468</v>
      </c>
      <c r="B5002" s="53">
        <v>2207</v>
      </c>
      <c r="C5002" s="38" t="s">
        <v>11853</v>
      </c>
      <c r="D5002" s="38" t="s">
        <v>192</v>
      </c>
      <c r="E5002" s="38" t="s">
        <v>10515</v>
      </c>
      <c r="F5002" s="38" t="s">
        <v>13279</v>
      </c>
      <c r="G5002" s="221" t="s">
        <v>10516</v>
      </c>
      <c r="H5002" s="38" t="s">
        <v>15578</v>
      </c>
      <c r="I5002" s="221">
        <v>5.4751000000000003</v>
      </c>
      <c r="J5002" s="212" t="s">
        <v>17850</v>
      </c>
      <c r="K5002" s="53"/>
    </row>
    <row r="5003" spans="1:11" ht="31.2">
      <c r="A5003" s="53">
        <v>3469</v>
      </c>
      <c r="B5003" s="53">
        <v>2208</v>
      </c>
      <c r="C5003" s="38" t="s">
        <v>11853</v>
      </c>
      <c r="D5003" s="38" t="s">
        <v>192</v>
      </c>
      <c r="E5003" s="38" t="s">
        <v>10515</v>
      </c>
      <c r="F5003" s="38" t="s">
        <v>13279</v>
      </c>
      <c r="G5003" s="221" t="s">
        <v>10516</v>
      </c>
      <c r="H5003" s="38" t="s">
        <v>15579</v>
      </c>
      <c r="I5003" s="221">
        <v>3.44E-2</v>
      </c>
      <c r="J5003" s="212" t="s">
        <v>17850</v>
      </c>
      <c r="K5003" s="53"/>
    </row>
    <row r="5004" spans="1:11" ht="31.2">
      <c r="A5004" s="53">
        <v>3470</v>
      </c>
      <c r="B5004" s="53">
        <v>2209</v>
      </c>
      <c r="C5004" s="38" t="s">
        <v>11853</v>
      </c>
      <c r="D5004" s="38" t="s">
        <v>192</v>
      </c>
      <c r="E5004" s="38" t="s">
        <v>10515</v>
      </c>
      <c r="F5004" s="38" t="s">
        <v>13279</v>
      </c>
      <c r="G5004" s="221" t="s">
        <v>10516</v>
      </c>
      <c r="H5004" s="38" t="s">
        <v>15580</v>
      </c>
      <c r="I5004" s="221">
        <v>0.44900000000000001</v>
      </c>
      <c r="J5004" s="212" t="s">
        <v>17850</v>
      </c>
      <c r="K5004" s="53"/>
    </row>
    <row r="5005" spans="1:11" ht="31.2">
      <c r="A5005" s="53">
        <v>3471</v>
      </c>
      <c r="B5005" s="53">
        <v>2210</v>
      </c>
      <c r="C5005" s="38" t="s">
        <v>11853</v>
      </c>
      <c r="D5005" s="38" t="s">
        <v>192</v>
      </c>
      <c r="E5005" s="38" t="s">
        <v>10515</v>
      </c>
      <c r="F5005" s="38" t="s">
        <v>13279</v>
      </c>
      <c r="G5005" s="221" t="s">
        <v>10516</v>
      </c>
      <c r="H5005" s="38" t="s">
        <v>15581</v>
      </c>
      <c r="I5005" s="221">
        <v>0.35160000000000002</v>
      </c>
      <c r="J5005" s="212" t="s">
        <v>17850</v>
      </c>
      <c r="K5005" s="53"/>
    </row>
    <row r="5006" spans="1:11" ht="31.2">
      <c r="A5006" s="53">
        <v>3472</v>
      </c>
      <c r="B5006" s="53">
        <v>2211</v>
      </c>
      <c r="C5006" s="38" t="s">
        <v>11853</v>
      </c>
      <c r="D5006" s="38" t="s">
        <v>192</v>
      </c>
      <c r="E5006" s="38" t="s">
        <v>10515</v>
      </c>
      <c r="F5006" s="38" t="s">
        <v>13279</v>
      </c>
      <c r="G5006" s="221" t="s">
        <v>10516</v>
      </c>
      <c r="H5006" s="38" t="s">
        <v>15582</v>
      </c>
      <c r="I5006" s="221">
        <v>3.4293999999999998</v>
      </c>
      <c r="J5006" s="212" t="s">
        <v>17850</v>
      </c>
      <c r="K5006" s="53"/>
    </row>
    <row r="5007" spans="1:11" ht="31.2">
      <c r="A5007" s="53">
        <v>3473</v>
      </c>
      <c r="B5007" s="53">
        <v>2212</v>
      </c>
      <c r="C5007" s="38" t="s">
        <v>11853</v>
      </c>
      <c r="D5007" s="38" t="s">
        <v>192</v>
      </c>
      <c r="E5007" s="38" t="s">
        <v>10515</v>
      </c>
      <c r="F5007" s="38" t="s">
        <v>13279</v>
      </c>
      <c r="G5007" s="221" t="s">
        <v>10516</v>
      </c>
      <c r="H5007" s="38" t="s">
        <v>15583</v>
      </c>
      <c r="I5007" s="221">
        <v>4.8154000000000003</v>
      </c>
      <c r="J5007" s="212" t="s">
        <v>17850</v>
      </c>
      <c r="K5007" s="53"/>
    </row>
    <row r="5008" spans="1:11" ht="31.2">
      <c r="A5008" s="53">
        <v>3474</v>
      </c>
      <c r="B5008" s="53">
        <v>2213</v>
      </c>
      <c r="C5008" s="38" t="s">
        <v>11853</v>
      </c>
      <c r="D5008" s="38" t="s">
        <v>192</v>
      </c>
      <c r="E5008" s="38" t="s">
        <v>10515</v>
      </c>
      <c r="F5008" s="38" t="s">
        <v>13279</v>
      </c>
      <c r="G5008" s="221" t="s">
        <v>10516</v>
      </c>
      <c r="H5008" s="38" t="s">
        <v>15584</v>
      </c>
      <c r="I5008" s="221">
        <v>2.31</v>
      </c>
      <c r="J5008" s="212" t="s">
        <v>17850</v>
      </c>
      <c r="K5008" s="53"/>
    </row>
    <row r="5009" spans="1:11" ht="31.2">
      <c r="A5009" s="53">
        <v>3475</v>
      </c>
      <c r="B5009" s="53">
        <v>2214</v>
      </c>
      <c r="C5009" s="38" t="s">
        <v>11853</v>
      </c>
      <c r="D5009" s="38" t="s">
        <v>192</v>
      </c>
      <c r="E5009" s="38" t="s">
        <v>10515</v>
      </c>
      <c r="F5009" s="38" t="s">
        <v>13279</v>
      </c>
      <c r="G5009" s="221" t="s">
        <v>10516</v>
      </c>
      <c r="H5009" s="38" t="s">
        <v>15585</v>
      </c>
      <c r="I5009" s="221">
        <v>65.209100000000007</v>
      </c>
      <c r="J5009" s="212" t="s">
        <v>17850</v>
      </c>
      <c r="K5009" s="53"/>
    </row>
    <row r="5010" spans="1:11" ht="31.2">
      <c r="A5010" s="53">
        <v>3476</v>
      </c>
      <c r="B5010" s="53">
        <v>2215</v>
      </c>
      <c r="C5010" s="38" t="s">
        <v>11853</v>
      </c>
      <c r="D5010" s="38" t="s">
        <v>192</v>
      </c>
      <c r="E5010" s="38" t="s">
        <v>10515</v>
      </c>
      <c r="F5010" s="38" t="s">
        <v>13279</v>
      </c>
      <c r="G5010" s="221" t="s">
        <v>10516</v>
      </c>
      <c r="H5010" s="38" t="s">
        <v>15586</v>
      </c>
      <c r="I5010" s="221">
        <v>16.791399999999999</v>
      </c>
      <c r="J5010" s="212" t="s">
        <v>17850</v>
      </c>
      <c r="K5010" s="53"/>
    </row>
    <row r="5011" spans="1:11" ht="31.2">
      <c r="A5011" s="53">
        <v>3477</v>
      </c>
      <c r="B5011" s="53">
        <v>2216</v>
      </c>
      <c r="C5011" s="38" t="s">
        <v>11853</v>
      </c>
      <c r="D5011" s="38" t="s">
        <v>192</v>
      </c>
      <c r="E5011" s="38" t="s">
        <v>10515</v>
      </c>
      <c r="F5011" s="38" t="s">
        <v>13279</v>
      </c>
      <c r="G5011" s="221" t="s">
        <v>10516</v>
      </c>
      <c r="H5011" s="38" t="s">
        <v>15587</v>
      </c>
      <c r="I5011" s="221">
        <v>3.5264000000000002</v>
      </c>
      <c r="J5011" s="212" t="s">
        <v>17850</v>
      </c>
      <c r="K5011" s="53"/>
    </row>
    <row r="5012" spans="1:11" ht="31.2">
      <c r="A5012" s="53">
        <v>3478</v>
      </c>
      <c r="B5012" s="53">
        <v>2217</v>
      </c>
      <c r="C5012" s="38" t="s">
        <v>11853</v>
      </c>
      <c r="D5012" s="38" t="s">
        <v>192</v>
      </c>
      <c r="E5012" s="38" t="s">
        <v>10515</v>
      </c>
      <c r="F5012" s="38" t="s">
        <v>13279</v>
      </c>
      <c r="G5012" s="221" t="s">
        <v>10516</v>
      </c>
      <c r="H5012" s="38" t="s">
        <v>15588</v>
      </c>
      <c r="I5012" s="221">
        <v>9.0908999999999995</v>
      </c>
      <c r="J5012" s="212" t="s">
        <v>17850</v>
      </c>
      <c r="K5012" s="53"/>
    </row>
    <row r="5013" spans="1:11" ht="31.2">
      <c r="A5013" s="53">
        <v>3479</v>
      </c>
      <c r="B5013" s="53">
        <v>2218</v>
      </c>
      <c r="C5013" s="38" t="s">
        <v>11853</v>
      </c>
      <c r="D5013" s="38" t="s">
        <v>192</v>
      </c>
      <c r="E5013" s="38" t="s">
        <v>10515</v>
      </c>
      <c r="F5013" s="38" t="s">
        <v>13279</v>
      </c>
      <c r="G5013" s="221" t="s">
        <v>10516</v>
      </c>
      <c r="H5013" s="38" t="s">
        <v>15589</v>
      </c>
      <c r="I5013" s="221">
        <v>9.6544000000000008</v>
      </c>
      <c r="J5013" s="212" t="s">
        <v>17850</v>
      </c>
      <c r="K5013" s="53"/>
    </row>
    <row r="5014" spans="1:11" ht="31.2">
      <c r="A5014" s="53">
        <v>3480</v>
      </c>
      <c r="B5014" s="53">
        <v>2219</v>
      </c>
      <c r="C5014" s="38" t="s">
        <v>11853</v>
      </c>
      <c r="D5014" s="38" t="s">
        <v>192</v>
      </c>
      <c r="E5014" s="38" t="s">
        <v>10515</v>
      </c>
      <c r="F5014" s="38" t="s">
        <v>13279</v>
      </c>
      <c r="G5014" s="221" t="s">
        <v>10516</v>
      </c>
      <c r="H5014" s="38" t="s">
        <v>15590</v>
      </c>
      <c r="I5014" s="221">
        <v>4.0865</v>
      </c>
      <c r="J5014" s="212" t="s">
        <v>17850</v>
      </c>
      <c r="K5014" s="53"/>
    </row>
    <row r="5015" spans="1:11" ht="31.2">
      <c r="A5015" s="53">
        <v>3481</v>
      </c>
      <c r="B5015" s="53">
        <v>2220</v>
      </c>
      <c r="C5015" s="38" t="s">
        <v>11853</v>
      </c>
      <c r="D5015" s="38" t="s">
        <v>192</v>
      </c>
      <c r="E5015" s="38" t="s">
        <v>10515</v>
      </c>
      <c r="F5015" s="38" t="s">
        <v>13279</v>
      </c>
      <c r="G5015" s="221" t="s">
        <v>10516</v>
      </c>
      <c r="H5015" s="38" t="s">
        <v>15591</v>
      </c>
      <c r="I5015" s="221">
        <v>6.0776000000000003</v>
      </c>
      <c r="J5015" s="212" t="s">
        <v>17850</v>
      </c>
      <c r="K5015" s="53"/>
    </row>
    <row r="5016" spans="1:11" ht="31.2">
      <c r="A5016" s="53">
        <v>3482</v>
      </c>
      <c r="B5016" s="53">
        <v>2221</v>
      </c>
      <c r="C5016" s="38" t="s">
        <v>11853</v>
      </c>
      <c r="D5016" s="38" t="s">
        <v>192</v>
      </c>
      <c r="E5016" s="38" t="s">
        <v>10515</v>
      </c>
      <c r="F5016" s="38" t="s">
        <v>13279</v>
      </c>
      <c r="G5016" s="221" t="s">
        <v>10516</v>
      </c>
      <c r="H5016" s="38" t="s">
        <v>15592</v>
      </c>
      <c r="I5016" s="221">
        <v>19.585699999999999</v>
      </c>
      <c r="J5016" s="212" t="s">
        <v>17850</v>
      </c>
      <c r="K5016" s="53"/>
    </row>
    <row r="5017" spans="1:11" ht="31.2">
      <c r="A5017" s="53">
        <v>3483</v>
      </c>
      <c r="B5017" s="53">
        <v>2222</v>
      </c>
      <c r="C5017" s="38" t="s">
        <v>11853</v>
      </c>
      <c r="D5017" s="38" t="s">
        <v>192</v>
      </c>
      <c r="E5017" s="38" t="s">
        <v>10515</v>
      </c>
      <c r="F5017" s="38" t="s">
        <v>13279</v>
      </c>
      <c r="G5017" s="221" t="s">
        <v>10516</v>
      </c>
      <c r="H5017" s="38" t="s">
        <v>15593</v>
      </c>
      <c r="I5017" s="221">
        <v>3.8262</v>
      </c>
      <c r="J5017" s="212" t="s">
        <v>17850</v>
      </c>
      <c r="K5017" s="53"/>
    </row>
    <row r="5018" spans="1:11" ht="31.2">
      <c r="A5018" s="53">
        <v>3484</v>
      </c>
      <c r="B5018" s="53">
        <v>2223</v>
      </c>
      <c r="C5018" s="38" t="s">
        <v>11853</v>
      </c>
      <c r="D5018" s="38" t="s">
        <v>192</v>
      </c>
      <c r="E5018" s="38" t="s">
        <v>10515</v>
      </c>
      <c r="F5018" s="38" t="s">
        <v>13279</v>
      </c>
      <c r="G5018" s="221" t="s">
        <v>10516</v>
      </c>
      <c r="H5018" s="38" t="s">
        <v>15594</v>
      </c>
      <c r="I5018" s="221">
        <v>4.9539</v>
      </c>
      <c r="J5018" s="212" t="s">
        <v>17850</v>
      </c>
      <c r="K5018" s="53"/>
    </row>
    <row r="5019" spans="1:11" ht="31.2">
      <c r="A5019" s="53">
        <v>3485</v>
      </c>
      <c r="B5019" s="53">
        <v>2224</v>
      </c>
      <c r="C5019" s="38" t="s">
        <v>11853</v>
      </c>
      <c r="D5019" s="38" t="s">
        <v>192</v>
      </c>
      <c r="E5019" s="38" t="s">
        <v>10515</v>
      </c>
      <c r="F5019" s="38" t="s">
        <v>13279</v>
      </c>
      <c r="G5019" s="221" t="s">
        <v>10516</v>
      </c>
      <c r="H5019" s="38" t="s">
        <v>15595</v>
      </c>
      <c r="I5019" s="221">
        <v>22.034400000000002</v>
      </c>
      <c r="J5019" s="212" t="s">
        <v>17850</v>
      </c>
      <c r="K5019" s="53"/>
    </row>
    <row r="5020" spans="1:11" ht="31.2">
      <c r="A5020" s="53">
        <v>3486</v>
      </c>
      <c r="B5020" s="53">
        <v>2225</v>
      </c>
      <c r="C5020" s="38" t="s">
        <v>11853</v>
      </c>
      <c r="D5020" s="38" t="s">
        <v>192</v>
      </c>
      <c r="E5020" s="38" t="s">
        <v>10515</v>
      </c>
      <c r="F5020" s="38" t="s">
        <v>13279</v>
      </c>
      <c r="G5020" s="221" t="s">
        <v>10516</v>
      </c>
      <c r="H5020" s="38" t="s">
        <v>15596</v>
      </c>
      <c r="I5020" s="221">
        <v>2.5823</v>
      </c>
      <c r="J5020" s="212" t="s">
        <v>17850</v>
      </c>
      <c r="K5020" s="53"/>
    </row>
    <row r="5021" spans="1:11" ht="31.2">
      <c r="A5021" s="53">
        <v>3487</v>
      </c>
      <c r="B5021" s="53">
        <v>2226</v>
      </c>
      <c r="C5021" s="38" t="s">
        <v>11853</v>
      </c>
      <c r="D5021" s="38" t="s">
        <v>192</v>
      </c>
      <c r="E5021" s="38" t="s">
        <v>10515</v>
      </c>
      <c r="F5021" s="38" t="s">
        <v>13279</v>
      </c>
      <c r="G5021" s="221" t="s">
        <v>10516</v>
      </c>
      <c r="H5021" s="38" t="s">
        <v>15597</v>
      </c>
      <c r="I5021" s="221">
        <v>77.7</v>
      </c>
      <c r="J5021" s="212" t="s">
        <v>17850</v>
      </c>
      <c r="K5021" s="53"/>
    </row>
    <row r="5022" spans="1:11" ht="31.2">
      <c r="A5022" s="53">
        <v>3488</v>
      </c>
      <c r="B5022" s="53">
        <v>2227</v>
      </c>
      <c r="C5022" s="38" t="s">
        <v>11853</v>
      </c>
      <c r="D5022" s="38" t="s">
        <v>192</v>
      </c>
      <c r="E5022" s="38" t="s">
        <v>10515</v>
      </c>
      <c r="F5022" s="38" t="s">
        <v>13279</v>
      </c>
      <c r="G5022" s="221" t="s">
        <v>10516</v>
      </c>
      <c r="H5022" s="38" t="s">
        <v>15598</v>
      </c>
      <c r="I5022" s="221">
        <v>14.304</v>
      </c>
      <c r="J5022" s="212" t="s">
        <v>17850</v>
      </c>
      <c r="K5022" s="53"/>
    </row>
    <row r="5023" spans="1:11" ht="31.2">
      <c r="A5023" s="53">
        <v>3489</v>
      </c>
      <c r="B5023" s="53">
        <v>2228</v>
      </c>
      <c r="C5023" s="38" t="s">
        <v>11853</v>
      </c>
      <c r="D5023" s="38" t="s">
        <v>192</v>
      </c>
      <c r="E5023" s="38" t="s">
        <v>10515</v>
      </c>
      <c r="F5023" s="38" t="s">
        <v>13279</v>
      </c>
      <c r="G5023" s="221" t="s">
        <v>10516</v>
      </c>
      <c r="H5023" s="38" t="s">
        <v>15599</v>
      </c>
      <c r="I5023" s="221">
        <v>5.56</v>
      </c>
      <c r="J5023" s="212" t="s">
        <v>17850</v>
      </c>
      <c r="K5023" s="53"/>
    </row>
    <row r="5024" spans="1:11" ht="31.2">
      <c r="A5024" s="53">
        <v>3490</v>
      </c>
      <c r="B5024" s="53">
        <v>2229</v>
      </c>
      <c r="C5024" s="38" t="s">
        <v>11853</v>
      </c>
      <c r="D5024" s="38" t="s">
        <v>192</v>
      </c>
      <c r="E5024" s="38" t="s">
        <v>10515</v>
      </c>
      <c r="F5024" s="38" t="s">
        <v>13279</v>
      </c>
      <c r="G5024" s="221" t="s">
        <v>10516</v>
      </c>
      <c r="H5024" s="38" t="s">
        <v>15600</v>
      </c>
      <c r="I5024" s="221">
        <v>5.56</v>
      </c>
      <c r="J5024" s="212" t="s">
        <v>17850</v>
      </c>
      <c r="K5024" s="53"/>
    </row>
    <row r="5025" spans="1:11" ht="31.2">
      <c r="A5025" s="53">
        <v>3491</v>
      </c>
      <c r="B5025" s="53">
        <v>2230</v>
      </c>
      <c r="C5025" s="38" t="s">
        <v>11853</v>
      </c>
      <c r="D5025" s="38" t="s">
        <v>192</v>
      </c>
      <c r="E5025" s="38" t="s">
        <v>10515</v>
      </c>
      <c r="F5025" s="38" t="s">
        <v>13279</v>
      </c>
      <c r="G5025" s="221" t="s">
        <v>10516</v>
      </c>
      <c r="H5025" s="38" t="s">
        <v>15601</v>
      </c>
      <c r="I5025" s="221">
        <v>6.51</v>
      </c>
      <c r="J5025" s="212" t="s">
        <v>17850</v>
      </c>
      <c r="K5025" s="53"/>
    </row>
    <row r="5026" spans="1:11" ht="31.2">
      <c r="A5026" s="53">
        <v>3492</v>
      </c>
      <c r="B5026" s="53">
        <v>2231</v>
      </c>
      <c r="C5026" s="38" t="s">
        <v>11853</v>
      </c>
      <c r="D5026" s="38" t="s">
        <v>192</v>
      </c>
      <c r="E5026" s="38" t="s">
        <v>10515</v>
      </c>
      <c r="F5026" s="38" t="s">
        <v>13279</v>
      </c>
      <c r="G5026" s="221" t="s">
        <v>10516</v>
      </c>
      <c r="H5026" s="38" t="s">
        <v>15602</v>
      </c>
      <c r="I5026" s="221">
        <v>6.5434999999999999</v>
      </c>
      <c r="J5026" s="212" t="s">
        <v>17850</v>
      </c>
      <c r="K5026" s="53"/>
    </row>
    <row r="5027" spans="1:11" ht="31.2">
      <c r="A5027" s="53">
        <v>3493</v>
      </c>
      <c r="B5027" s="53">
        <v>2232</v>
      </c>
      <c r="C5027" s="38" t="s">
        <v>11853</v>
      </c>
      <c r="D5027" s="38" t="s">
        <v>192</v>
      </c>
      <c r="E5027" s="38" t="s">
        <v>10515</v>
      </c>
      <c r="F5027" s="38" t="s">
        <v>13279</v>
      </c>
      <c r="G5027" s="221" t="s">
        <v>10516</v>
      </c>
      <c r="H5027" s="38" t="s">
        <v>15603</v>
      </c>
      <c r="I5027" s="221">
        <v>4.18</v>
      </c>
      <c r="J5027" s="212" t="s">
        <v>17850</v>
      </c>
      <c r="K5027" s="53"/>
    </row>
    <row r="5028" spans="1:11" ht="31.2">
      <c r="A5028" s="53">
        <v>3494</v>
      </c>
      <c r="B5028" s="53">
        <v>2233</v>
      </c>
      <c r="C5028" s="38" t="s">
        <v>11853</v>
      </c>
      <c r="D5028" s="38" t="s">
        <v>192</v>
      </c>
      <c r="E5028" s="38" t="s">
        <v>10515</v>
      </c>
      <c r="F5028" s="38" t="s">
        <v>13279</v>
      </c>
      <c r="G5028" s="221" t="s">
        <v>10516</v>
      </c>
      <c r="H5028" s="38" t="s">
        <v>15604</v>
      </c>
      <c r="I5028" s="221">
        <v>6.8</v>
      </c>
      <c r="J5028" s="212" t="s">
        <v>17850</v>
      </c>
      <c r="K5028" s="53"/>
    </row>
    <row r="5029" spans="1:11" ht="31.2">
      <c r="A5029" s="53">
        <v>3495</v>
      </c>
      <c r="B5029" s="53">
        <v>2234</v>
      </c>
      <c r="C5029" s="38" t="s">
        <v>11853</v>
      </c>
      <c r="D5029" s="38" t="s">
        <v>192</v>
      </c>
      <c r="E5029" s="38" t="s">
        <v>10515</v>
      </c>
      <c r="F5029" s="38" t="s">
        <v>13279</v>
      </c>
      <c r="G5029" s="221" t="s">
        <v>10516</v>
      </c>
      <c r="H5029" s="38" t="s">
        <v>15605</v>
      </c>
      <c r="I5029" s="221">
        <v>5.8</v>
      </c>
      <c r="J5029" s="212" t="s">
        <v>17850</v>
      </c>
      <c r="K5029" s="53"/>
    </row>
    <row r="5030" spans="1:11" ht="31.2">
      <c r="A5030" s="53">
        <v>3496</v>
      </c>
      <c r="B5030" s="53">
        <v>2235</v>
      </c>
      <c r="C5030" s="38" t="s">
        <v>11853</v>
      </c>
      <c r="D5030" s="38" t="s">
        <v>192</v>
      </c>
      <c r="E5030" s="38" t="s">
        <v>10515</v>
      </c>
      <c r="F5030" s="38" t="s">
        <v>13279</v>
      </c>
      <c r="G5030" s="221" t="s">
        <v>10516</v>
      </c>
      <c r="H5030" s="38" t="s">
        <v>15606</v>
      </c>
      <c r="I5030" s="221">
        <v>1.85</v>
      </c>
      <c r="J5030" s="212" t="s">
        <v>17850</v>
      </c>
      <c r="K5030" s="53"/>
    </row>
    <row r="5031" spans="1:11" ht="31.2">
      <c r="A5031" s="53">
        <v>3497</v>
      </c>
      <c r="B5031" s="53">
        <v>2236</v>
      </c>
      <c r="C5031" s="38" t="s">
        <v>11853</v>
      </c>
      <c r="D5031" s="38" t="s">
        <v>192</v>
      </c>
      <c r="E5031" s="38" t="s">
        <v>10515</v>
      </c>
      <c r="F5031" s="38" t="s">
        <v>13279</v>
      </c>
      <c r="G5031" s="221" t="s">
        <v>10516</v>
      </c>
      <c r="H5031" s="38" t="s">
        <v>15607</v>
      </c>
      <c r="I5031" s="221">
        <v>6.71</v>
      </c>
      <c r="J5031" s="212" t="s">
        <v>17850</v>
      </c>
      <c r="K5031" s="53"/>
    </row>
    <row r="5032" spans="1:11" ht="31.2">
      <c r="A5032" s="53">
        <v>3498</v>
      </c>
      <c r="B5032" s="53">
        <v>2237</v>
      </c>
      <c r="C5032" s="38" t="s">
        <v>11853</v>
      </c>
      <c r="D5032" s="38" t="s">
        <v>192</v>
      </c>
      <c r="E5032" s="38" t="s">
        <v>10515</v>
      </c>
      <c r="F5032" s="38" t="s">
        <v>13279</v>
      </c>
      <c r="G5032" s="221" t="s">
        <v>10516</v>
      </c>
      <c r="H5032" s="38" t="s">
        <v>15608</v>
      </c>
      <c r="I5032" s="221">
        <v>6.05</v>
      </c>
      <c r="J5032" s="212" t="s">
        <v>17850</v>
      </c>
      <c r="K5032" s="53"/>
    </row>
    <row r="5033" spans="1:11" ht="31.2">
      <c r="A5033" s="53">
        <v>3499</v>
      </c>
      <c r="B5033" s="53">
        <v>2238</v>
      </c>
      <c r="C5033" s="38" t="s">
        <v>11853</v>
      </c>
      <c r="D5033" s="38" t="s">
        <v>192</v>
      </c>
      <c r="E5033" s="38" t="s">
        <v>13244</v>
      </c>
      <c r="F5033" s="38" t="s">
        <v>13279</v>
      </c>
      <c r="G5033" s="221" t="s">
        <v>10516</v>
      </c>
      <c r="H5033" s="38" t="s">
        <v>15609</v>
      </c>
      <c r="I5033" s="221">
        <v>5.56</v>
      </c>
      <c r="J5033" s="212" t="s">
        <v>17850</v>
      </c>
      <c r="K5033" s="53"/>
    </row>
    <row r="5034" spans="1:11" ht="31.2">
      <c r="A5034" s="53">
        <v>3500</v>
      </c>
      <c r="B5034" s="53">
        <v>2239</v>
      </c>
      <c r="C5034" s="38" t="s">
        <v>11853</v>
      </c>
      <c r="D5034" s="38" t="s">
        <v>192</v>
      </c>
      <c r="E5034" s="38" t="s">
        <v>10515</v>
      </c>
      <c r="F5034" s="38" t="s">
        <v>13279</v>
      </c>
      <c r="G5034" s="221" t="s">
        <v>10516</v>
      </c>
      <c r="H5034" s="38" t="s">
        <v>15610</v>
      </c>
      <c r="I5034" s="221">
        <v>5.56</v>
      </c>
      <c r="J5034" s="212" t="s">
        <v>17850</v>
      </c>
      <c r="K5034" s="53"/>
    </row>
    <row r="5035" spans="1:11" ht="31.2">
      <c r="A5035" s="53">
        <v>3501</v>
      </c>
      <c r="B5035" s="53">
        <v>2240</v>
      </c>
      <c r="C5035" s="38" t="s">
        <v>11853</v>
      </c>
      <c r="D5035" s="38" t="s">
        <v>192</v>
      </c>
      <c r="E5035" s="38" t="s">
        <v>10515</v>
      </c>
      <c r="F5035" s="38" t="s">
        <v>13279</v>
      </c>
      <c r="G5035" s="221" t="s">
        <v>10516</v>
      </c>
      <c r="H5035" s="38" t="s">
        <v>15611</v>
      </c>
      <c r="I5035" s="221">
        <v>5.64</v>
      </c>
      <c r="J5035" s="212" t="s">
        <v>17850</v>
      </c>
      <c r="K5035" s="53"/>
    </row>
    <row r="5036" spans="1:11" ht="31.2">
      <c r="A5036" s="53">
        <v>3502</v>
      </c>
      <c r="B5036" s="53">
        <v>2241</v>
      </c>
      <c r="C5036" s="38" t="s">
        <v>11853</v>
      </c>
      <c r="D5036" s="38" t="s">
        <v>192</v>
      </c>
      <c r="E5036" s="38" t="s">
        <v>10515</v>
      </c>
      <c r="F5036" s="38" t="s">
        <v>13279</v>
      </c>
      <c r="G5036" s="221" t="s">
        <v>10516</v>
      </c>
      <c r="H5036" s="38" t="s">
        <v>15612</v>
      </c>
      <c r="I5036" s="221">
        <v>6.21</v>
      </c>
      <c r="J5036" s="212" t="s">
        <v>17850</v>
      </c>
      <c r="K5036" s="53"/>
    </row>
    <row r="5037" spans="1:11" ht="31.2">
      <c r="A5037" s="53">
        <v>3503</v>
      </c>
      <c r="B5037" s="53">
        <v>2242</v>
      </c>
      <c r="C5037" s="38" t="s">
        <v>11853</v>
      </c>
      <c r="D5037" s="38" t="s">
        <v>192</v>
      </c>
      <c r="E5037" s="38" t="s">
        <v>10515</v>
      </c>
      <c r="F5037" s="38" t="s">
        <v>13279</v>
      </c>
      <c r="G5037" s="221" t="s">
        <v>10516</v>
      </c>
      <c r="H5037" s="38" t="s">
        <v>15613</v>
      </c>
      <c r="I5037" s="221">
        <v>6.11</v>
      </c>
      <c r="J5037" s="212" t="s">
        <v>17850</v>
      </c>
      <c r="K5037" s="53"/>
    </row>
    <row r="5038" spans="1:11" ht="31.2">
      <c r="A5038" s="53">
        <v>3504</v>
      </c>
      <c r="B5038" s="53">
        <v>2243</v>
      </c>
      <c r="C5038" s="38" t="s">
        <v>11853</v>
      </c>
      <c r="D5038" s="38" t="s">
        <v>192</v>
      </c>
      <c r="E5038" s="38" t="s">
        <v>10515</v>
      </c>
      <c r="F5038" s="38" t="s">
        <v>13279</v>
      </c>
      <c r="G5038" s="221" t="s">
        <v>10516</v>
      </c>
      <c r="H5038" s="38" t="s">
        <v>15614</v>
      </c>
      <c r="I5038" s="221">
        <v>5.56</v>
      </c>
      <c r="J5038" s="212" t="s">
        <v>17850</v>
      </c>
      <c r="K5038" s="53"/>
    </row>
    <row r="5039" spans="1:11" ht="31.2">
      <c r="A5039" s="53">
        <v>3505</v>
      </c>
      <c r="B5039" s="53">
        <v>2244</v>
      </c>
      <c r="C5039" s="38" t="s">
        <v>11853</v>
      </c>
      <c r="D5039" s="38" t="s">
        <v>192</v>
      </c>
      <c r="E5039" s="38" t="s">
        <v>10515</v>
      </c>
      <c r="F5039" s="38" t="s">
        <v>13279</v>
      </c>
      <c r="G5039" s="221" t="s">
        <v>10516</v>
      </c>
      <c r="H5039" s="38" t="s">
        <v>15615</v>
      </c>
      <c r="I5039" s="221">
        <v>2.38</v>
      </c>
      <c r="J5039" s="212" t="s">
        <v>17850</v>
      </c>
      <c r="K5039" s="53"/>
    </row>
    <row r="5040" spans="1:11" ht="31.2">
      <c r="A5040" s="53">
        <v>3506</v>
      </c>
      <c r="B5040" s="53">
        <v>2245</v>
      </c>
      <c r="C5040" s="38" t="s">
        <v>11853</v>
      </c>
      <c r="D5040" s="38" t="s">
        <v>192</v>
      </c>
      <c r="E5040" s="38" t="s">
        <v>10515</v>
      </c>
      <c r="F5040" s="38" t="s">
        <v>13279</v>
      </c>
      <c r="G5040" s="221" t="s">
        <v>10516</v>
      </c>
      <c r="H5040" s="38" t="s">
        <v>15616</v>
      </c>
      <c r="I5040" s="221">
        <v>2.65</v>
      </c>
      <c r="J5040" s="212" t="s">
        <v>17850</v>
      </c>
      <c r="K5040" s="53"/>
    </row>
    <row r="5041" spans="1:11" ht="31.2">
      <c r="A5041" s="53">
        <v>3507</v>
      </c>
      <c r="B5041" s="53">
        <v>2246</v>
      </c>
      <c r="C5041" s="38" t="s">
        <v>11853</v>
      </c>
      <c r="D5041" s="38" t="s">
        <v>192</v>
      </c>
      <c r="E5041" s="38" t="s">
        <v>10515</v>
      </c>
      <c r="F5041" s="38" t="s">
        <v>13279</v>
      </c>
      <c r="G5041" s="221" t="s">
        <v>10516</v>
      </c>
      <c r="H5041" s="38" t="s">
        <v>15617</v>
      </c>
      <c r="I5041" s="221">
        <v>2.91</v>
      </c>
      <c r="J5041" s="212" t="s">
        <v>17850</v>
      </c>
      <c r="K5041" s="53"/>
    </row>
    <row r="5042" spans="1:11" ht="31.2">
      <c r="A5042" s="53">
        <v>3508</v>
      </c>
      <c r="B5042" s="53">
        <v>2247</v>
      </c>
      <c r="C5042" s="38" t="s">
        <v>11853</v>
      </c>
      <c r="D5042" s="38" t="s">
        <v>192</v>
      </c>
      <c r="E5042" s="38" t="s">
        <v>10515</v>
      </c>
      <c r="F5042" s="38" t="s">
        <v>13279</v>
      </c>
      <c r="G5042" s="221" t="s">
        <v>10516</v>
      </c>
      <c r="H5042" s="38" t="s">
        <v>15618</v>
      </c>
      <c r="I5042" s="221">
        <v>6.21</v>
      </c>
      <c r="J5042" s="212" t="s">
        <v>17850</v>
      </c>
      <c r="K5042" s="53"/>
    </row>
    <row r="5043" spans="1:11" ht="31.2">
      <c r="A5043" s="53">
        <v>3509</v>
      </c>
      <c r="B5043" s="53">
        <v>2248</v>
      </c>
      <c r="C5043" s="38" t="s">
        <v>11853</v>
      </c>
      <c r="D5043" s="38" t="s">
        <v>192</v>
      </c>
      <c r="E5043" s="38" t="s">
        <v>10515</v>
      </c>
      <c r="F5043" s="38" t="s">
        <v>13279</v>
      </c>
      <c r="G5043" s="221" t="s">
        <v>10516</v>
      </c>
      <c r="H5043" s="38" t="s">
        <v>15619</v>
      </c>
      <c r="I5043" s="221">
        <v>5.75</v>
      </c>
      <c r="J5043" s="212" t="s">
        <v>17850</v>
      </c>
      <c r="K5043" s="53"/>
    </row>
    <row r="5044" spans="1:11" ht="31.2">
      <c r="A5044" s="53">
        <v>3510</v>
      </c>
      <c r="B5044" s="53">
        <v>2249</v>
      </c>
      <c r="C5044" s="38" t="s">
        <v>11853</v>
      </c>
      <c r="D5044" s="38" t="s">
        <v>192</v>
      </c>
      <c r="E5044" s="38" t="s">
        <v>10515</v>
      </c>
      <c r="F5044" s="38" t="s">
        <v>13279</v>
      </c>
      <c r="G5044" s="221" t="s">
        <v>10516</v>
      </c>
      <c r="H5044" s="38" t="s">
        <v>15620</v>
      </c>
      <c r="I5044" s="221">
        <v>5.89</v>
      </c>
      <c r="J5044" s="212" t="s">
        <v>17850</v>
      </c>
      <c r="K5044" s="53"/>
    </row>
    <row r="5045" spans="1:11" ht="31.2">
      <c r="A5045" s="53">
        <v>3511</v>
      </c>
      <c r="B5045" s="53">
        <v>2250</v>
      </c>
      <c r="C5045" s="38" t="s">
        <v>11853</v>
      </c>
      <c r="D5045" s="38" t="s">
        <v>192</v>
      </c>
      <c r="E5045" s="38" t="s">
        <v>10515</v>
      </c>
      <c r="F5045" s="38" t="s">
        <v>13279</v>
      </c>
      <c r="G5045" s="221" t="s">
        <v>10516</v>
      </c>
      <c r="H5045" s="38" t="s">
        <v>15621</v>
      </c>
      <c r="I5045" s="221">
        <v>6.19</v>
      </c>
      <c r="J5045" s="212" t="s">
        <v>17850</v>
      </c>
      <c r="K5045" s="53"/>
    </row>
    <row r="5046" spans="1:11" ht="31.2">
      <c r="A5046" s="53">
        <v>3512</v>
      </c>
      <c r="B5046" s="53">
        <v>2251</v>
      </c>
      <c r="C5046" s="38" t="s">
        <v>11853</v>
      </c>
      <c r="D5046" s="38" t="s">
        <v>192</v>
      </c>
      <c r="E5046" s="38" t="s">
        <v>10515</v>
      </c>
      <c r="F5046" s="38" t="s">
        <v>13279</v>
      </c>
      <c r="G5046" s="221" t="s">
        <v>10516</v>
      </c>
      <c r="H5046" s="38" t="s">
        <v>15622</v>
      </c>
      <c r="I5046" s="221">
        <v>5.56</v>
      </c>
      <c r="J5046" s="212" t="s">
        <v>17850</v>
      </c>
      <c r="K5046" s="53"/>
    </row>
    <row r="5047" spans="1:11" ht="31.2">
      <c r="A5047" s="53">
        <v>3513</v>
      </c>
      <c r="B5047" s="53">
        <v>2252</v>
      </c>
      <c r="C5047" s="38" t="s">
        <v>11853</v>
      </c>
      <c r="D5047" s="38" t="s">
        <v>192</v>
      </c>
      <c r="E5047" s="38" t="s">
        <v>10515</v>
      </c>
      <c r="F5047" s="38" t="s">
        <v>13279</v>
      </c>
      <c r="G5047" s="221" t="s">
        <v>10516</v>
      </c>
      <c r="H5047" s="38" t="s">
        <v>15623</v>
      </c>
      <c r="I5047" s="221">
        <v>5.56</v>
      </c>
      <c r="J5047" s="212" t="s">
        <v>17850</v>
      </c>
      <c r="K5047" s="53"/>
    </row>
    <row r="5048" spans="1:11" ht="31.2">
      <c r="A5048" s="53">
        <v>3514</v>
      </c>
      <c r="B5048" s="53">
        <v>2253</v>
      </c>
      <c r="C5048" s="38" t="s">
        <v>11853</v>
      </c>
      <c r="D5048" s="38" t="s">
        <v>192</v>
      </c>
      <c r="E5048" s="38" t="s">
        <v>10515</v>
      </c>
      <c r="F5048" s="38" t="s">
        <v>13279</v>
      </c>
      <c r="G5048" s="221" t="s">
        <v>10516</v>
      </c>
      <c r="H5048" s="38" t="s">
        <v>15624</v>
      </c>
      <c r="I5048" s="221">
        <v>5.79</v>
      </c>
      <c r="J5048" s="212" t="s">
        <v>17850</v>
      </c>
      <c r="K5048" s="53"/>
    </row>
    <row r="5049" spans="1:11" ht="31.2">
      <c r="A5049" s="53">
        <v>3515</v>
      </c>
      <c r="B5049" s="53">
        <v>2254</v>
      </c>
      <c r="C5049" s="38" t="s">
        <v>11853</v>
      </c>
      <c r="D5049" s="38" t="s">
        <v>192</v>
      </c>
      <c r="E5049" s="38" t="s">
        <v>10515</v>
      </c>
      <c r="F5049" s="38" t="s">
        <v>13279</v>
      </c>
      <c r="G5049" s="221" t="s">
        <v>10516</v>
      </c>
      <c r="H5049" s="38" t="s">
        <v>15625</v>
      </c>
      <c r="I5049" s="221">
        <v>5.72</v>
      </c>
      <c r="J5049" s="212" t="s">
        <v>17850</v>
      </c>
      <c r="K5049" s="53"/>
    </row>
    <row r="5050" spans="1:11" ht="31.2">
      <c r="A5050" s="53">
        <v>3516</v>
      </c>
      <c r="B5050" s="53">
        <v>2255</v>
      </c>
      <c r="C5050" s="38" t="s">
        <v>11853</v>
      </c>
      <c r="D5050" s="38" t="s">
        <v>192</v>
      </c>
      <c r="E5050" s="38" t="s">
        <v>10515</v>
      </c>
      <c r="F5050" s="38" t="s">
        <v>13279</v>
      </c>
      <c r="G5050" s="221" t="s">
        <v>10516</v>
      </c>
      <c r="H5050" s="38" t="s">
        <v>15626</v>
      </c>
      <c r="I5050" s="221">
        <v>5.57</v>
      </c>
      <c r="J5050" s="212" t="s">
        <v>17850</v>
      </c>
      <c r="K5050" s="53"/>
    </row>
    <row r="5051" spans="1:11" ht="31.2">
      <c r="A5051" s="53">
        <v>3517</v>
      </c>
      <c r="B5051" s="53">
        <v>2256</v>
      </c>
      <c r="C5051" s="38" t="s">
        <v>11853</v>
      </c>
      <c r="D5051" s="38" t="s">
        <v>192</v>
      </c>
      <c r="E5051" s="38" t="s">
        <v>10515</v>
      </c>
      <c r="F5051" s="38" t="s">
        <v>13279</v>
      </c>
      <c r="G5051" s="221" t="s">
        <v>10516</v>
      </c>
      <c r="H5051" s="38" t="s">
        <v>15627</v>
      </c>
      <c r="I5051" s="221">
        <v>6.29</v>
      </c>
      <c r="J5051" s="212" t="s">
        <v>17850</v>
      </c>
      <c r="K5051" s="53"/>
    </row>
    <row r="5052" spans="1:11" ht="31.2">
      <c r="A5052" s="53">
        <v>3518</v>
      </c>
      <c r="B5052" s="53">
        <v>2257</v>
      </c>
      <c r="C5052" s="38" t="s">
        <v>11853</v>
      </c>
      <c r="D5052" s="38" t="s">
        <v>192</v>
      </c>
      <c r="E5052" s="38" t="s">
        <v>13244</v>
      </c>
      <c r="F5052" s="38" t="s">
        <v>13279</v>
      </c>
      <c r="G5052" s="221" t="s">
        <v>10516</v>
      </c>
      <c r="H5052" s="38" t="s">
        <v>15628</v>
      </c>
      <c r="I5052" s="221">
        <v>5.5594999999999999</v>
      </c>
      <c r="J5052" s="212" t="s">
        <v>17850</v>
      </c>
      <c r="K5052" s="53"/>
    </row>
    <row r="5053" spans="1:11" ht="31.2">
      <c r="A5053" s="53">
        <v>3519</v>
      </c>
      <c r="B5053" s="53">
        <v>2258</v>
      </c>
      <c r="C5053" s="38" t="s">
        <v>11853</v>
      </c>
      <c r="D5053" s="38" t="s">
        <v>192</v>
      </c>
      <c r="E5053" s="38" t="s">
        <v>10515</v>
      </c>
      <c r="F5053" s="38" t="s">
        <v>13279</v>
      </c>
      <c r="G5053" s="221" t="s">
        <v>10516</v>
      </c>
      <c r="H5053" s="38" t="s">
        <v>15629</v>
      </c>
      <c r="I5053" s="221">
        <v>5.56</v>
      </c>
      <c r="J5053" s="212" t="s">
        <v>17850</v>
      </c>
      <c r="K5053" s="53"/>
    </row>
    <row r="5054" spans="1:11" ht="31.2">
      <c r="A5054" s="53">
        <v>3520</v>
      </c>
      <c r="B5054" s="53">
        <v>2259</v>
      </c>
      <c r="C5054" s="38" t="s">
        <v>11853</v>
      </c>
      <c r="D5054" s="38" t="s">
        <v>192</v>
      </c>
      <c r="E5054" s="38" t="s">
        <v>10515</v>
      </c>
      <c r="F5054" s="38" t="s">
        <v>13279</v>
      </c>
      <c r="G5054" s="221" t="s">
        <v>10516</v>
      </c>
      <c r="H5054" s="38" t="s">
        <v>15630</v>
      </c>
      <c r="I5054" s="221">
        <v>6.11</v>
      </c>
      <c r="J5054" s="212" t="s">
        <v>17850</v>
      </c>
      <c r="K5054" s="53"/>
    </row>
    <row r="5055" spans="1:11" ht="31.2">
      <c r="A5055" s="53">
        <v>3521</v>
      </c>
      <c r="B5055" s="53">
        <v>2260</v>
      </c>
      <c r="C5055" s="38" t="s">
        <v>11853</v>
      </c>
      <c r="D5055" s="38" t="s">
        <v>192</v>
      </c>
      <c r="E5055" s="38" t="s">
        <v>10515</v>
      </c>
      <c r="F5055" s="38" t="s">
        <v>13279</v>
      </c>
      <c r="G5055" s="221" t="s">
        <v>10516</v>
      </c>
      <c r="H5055" s="38" t="s">
        <v>15631</v>
      </c>
      <c r="I5055" s="221">
        <v>6.01</v>
      </c>
      <c r="J5055" s="212" t="s">
        <v>17850</v>
      </c>
      <c r="K5055" s="53"/>
    </row>
    <row r="5056" spans="1:11" ht="31.2">
      <c r="A5056" s="53">
        <v>3522</v>
      </c>
      <c r="B5056" s="53">
        <v>2261</v>
      </c>
      <c r="C5056" s="38" t="s">
        <v>11853</v>
      </c>
      <c r="D5056" s="38" t="s">
        <v>192</v>
      </c>
      <c r="E5056" s="38" t="s">
        <v>10515</v>
      </c>
      <c r="F5056" s="38" t="s">
        <v>13279</v>
      </c>
      <c r="G5056" s="221" t="s">
        <v>10516</v>
      </c>
      <c r="H5056" s="38" t="s">
        <v>15632</v>
      </c>
      <c r="I5056" s="221">
        <v>5.56</v>
      </c>
      <c r="J5056" s="212" t="s">
        <v>17850</v>
      </c>
      <c r="K5056" s="53"/>
    </row>
    <row r="5057" spans="1:11" ht="31.2">
      <c r="A5057" s="53">
        <v>3523</v>
      </c>
      <c r="B5057" s="53">
        <v>2262</v>
      </c>
      <c r="C5057" s="38" t="s">
        <v>11853</v>
      </c>
      <c r="D5057" s="38" t="s">
        <v>192</v>
      </c>
      <c r="E5057" s="38" t="s">
        <v>10515</v>
      </c>
      <c r="F5057" s="38" t="s">
        <v>13279</v>
      </c>
      <c r="G5057" s="221" t="s">
        <v>10516</v>
      </c>
      <c r="H5057" s="38" t="s">
        <v>15633</v>
      </c>
      <c r="I5057" s="221">
        <v>5.56</v>
      </c>
      <c r="J5057" s="212" t="s">
        <v>17850</v>
      </c>
      <c r="K5057" s="53"/>
    </row>
    <row r="5058" spans="1:11" ht="31.2">
      <c r="A5058" s="53">
        <v>3524</v>
      </c>
      <c r="B5058" s="53">
        <v>2263</v>
      </c>
      <c r="C5058" s="38" t="s">
        <v>11853</v>
      </c>
      <c r="D5058" s="38" t="s">
        <v>192</v>
      </c>
      <c r="E5058" s="38" t="s">
        <v>10515</v>
      </c>
      <c r="F5058" s="38" t="s">
        <v>13279</v>
      </c>
      <c r="G5058" s="221" t="s">
        <v>10516</v>
      </c>
      <c r="H5058" s="38" t="s">
        <v>15634</v>
      </c>
      <c r="I5058" s="221">
        <v>6.45</v>
      </c>
      <c r="J5058" s="212" t="s">
        <v>17850</v>
      </c>
      <c r="K5058" s="53"/>
    </row>
    <row r="5059" spans="1:11" ht="31.2">
      <c r="A5059" s="53">
        <v>3525</v>
      </c>
      <c r="B5059" s="53">
        <v>2264</v>
      </c>
      <c r="C5059" s="38" t="s">
        <v>11853</v>
      </c>
      <c r="D5059" s="38" t="s">
        <v>192</v>
      </c>
      <c r="E5059" s="38" t="s">
        <v>10515</v>
      </c>
      <c r="F5059" s="38" t="s">
        <v>13279</v>
      </c>
      <c r="G5059" s="221" t="s">
        <v>10516</v>
      </c>
      <c r="H5059" s="38" t="s">
        <v>15635</v>
      </c>
      <c r="I5059" s="221">
        <v>6.72</v>
      </c>
      <c r="J5059" s="212" t="s">
        <v>17850</v>
      </c>
      <c r="K5059" s="53"/>
    </row>
    <row r="5060" spans="1:11" ht="31.2">
      <c r="A5060" s="53">
        <v>3526</v>
      </c>
      <c r="B5060" s="53">
        <v>2265</v>
      </c>
      <c r="C5060" s="38" t="s">
        <v>11853</v>
      </c>
      <c r="D5060" s="38" t="s">
        <v>192</v>
      </c>
      <c r="E5060" s="38" t="s">
        <v>10515</v>
      </c>
      <c r="F5060" s="38" t="s">
        <v>13279</v>
      </c>
      <c r="G5060" s="221" t="s">
        <v>10516</v>
      </c>
      <c r="H5060" s="38" t="s">
        <v>15636</v>
      </c>
      <c r="I5060" s="221">
        <v>7.16</v>
      </c>
      <c r="J5060" s="212" t="s">
        <v>17850</v>
      </c>
      <c r="K5060" s="53"/>
    </row>
    <row r="5061" spans="1:11" ht="31.2">
      <c r="A5061" s="53">
        <v>3527</v>
      </c>
      <c r="B5061" s="53">
        <v>2266</v>
      </c>
      <c r="C5061" s="38" t="s">
        <v>11853</v>
      </c>
      <c r="D5061" s="38" t="s">
        <v>192</v>
      </c>
      <c r="E5061" s="38" t="s">
        <v>10515</v>
      </c>
      <c r="F5061" s="38" t="s">
        <v>13279</v>
      </c>
      <c r="G5061" s="221" t="s">
        <v>10516</v>
      </c>
      <c r="H5061" s="38" t="s">
        <v>15637</v>
      </c>
      <c r="I5061" s="221">
        <v>6.21</v>
      </c>
      <c r="J5061" s="212" t="s">
        <v>17850</v>
      </c>
      <c r="K5061" s="53"/>
    </row>
    <row r="5062" spans="1:11" ht="31.2">
      <c r="A5062" s="53">
        <v>3528</v>
      </c>
      <c r="B5062" s="53">
        <v>2267</v>
      </c>
      <c r="C5062" s="38" t="s">
        <v>11853</v>
      </c>
      <c r="D5062" s="38" t="s">
        <v>192</v>
      </c>
      <c r="E5062" s="38" t="s">
        <v>10515</v>
      </c>
      <c r="F5062" s="38" t="s">
        <v>13279</v>
      </c>
      <c r="G5062" s="221" t="s">
        <v>10516</v>
      </c>
      <c r="H5062" s="38" t="s">
        <v>15638</v>
      </c>
      <c r="I5062" s="221">
        <v>6.28</v>
      </c>
      <c r="J5062" s="212" t="s">
        <v>17850</v>
      </c>
      <c r="K5062" s="53"/>
    </row>
    <row r="5063" spans="1:11" ht="31.2">
      <c r="A5063" s="53">
        <v>3529</v>
      </c>
      <c r="B5063" s="53">
        <v>2268</v>
      </c>
      <c r="C5063" s="38" t="s">
        <v>11853</v>
      </c>
      <c r="D5063" s="38" t="s">
        <v>192</v>
      </c>
      <c r="E5063" s="38" t="s">
        <v>10515</v>
      </c>
      <c r="F5063" s="38" t="s">
        <v>13279</v>
      </c>
      <c r="G5063" s="221" t="s">
        <v>10516</v>
      </c>
      <c r="H5063" s="38" t="s">
        <v>15639</v>
      </c>
      <c r="I5063" s="221">
        <v>5.96</v>
      </c>
      <c r="J5063" s="212" t="s">
        <v>17850</v>
      </c>
      <c r="K5063" s="53"/>
    </row>
    <row r="5064" spans="1:11" ht="31.2">
      <c r="A5064" s="53">
        <v>3530</v>
      </c>
      <c r="B5064" s="53">
        <v>2269</v>
      </c>
      <c r="C5064" s="38" t="s">
        <v>11853</v>
      </c>
      <c r="D5064" s="38" t="s">
        <v>192</v>
      </c>
      <c r="E5064" s="38" t="s">
        <v>10515</v>
      </c>
      <c r="F5064" s="38" t="s">
        <v>13279</v>
      </c>
      <c r="G5064" s="221" t="s">
        <v>10516</v>
      </c>
      <c r="H5064" s="38" t="s">
        <v>15640</v>
      </c>
      <c r="I5064" s="221">
        <v>5.9</v>
      </c>
      <c r="J5064" s="212" t="s">
        <v>17850</v>
      </c>
      <c r="K5064" s="53"/>
    </row>
    <row r="5065" spans="1:11" ht="31.2">
      <c r="A5065" s="53">
        <v>3531</v>
      </c>
      <c r="B5065" s="53">
        <v>2270</v>
      </c>
      <c r="C5065" s="38" t="s">
        <v>11853</v>
      </c>
      <c r="D5065" s="38" t="s">
        <v>192</v>
      </c>
      <c r="E5065" s="38" t="s">
        <v>10515</v>
      </c>
      <c r="F5065" s="38" t="s">
        <v>13279</v>
      </c>
      <c r="G5065" s="221" t="s">
        <v>10516</v>
      </c>
      <c r="H5065" s="38" t="s">
        <v>15641</v>
      </c>
      <c r="I5065" s="221">
        <v>4.16</v>
      </c>
      <c r="J5065" s="212" t="s">
        <v>17850</v>
      </c>
      <c r="K5065" s="53"/>
    </row>
    <row r="5066" spans="1:11" ht="31.2">
      <c r="A5066" s="53">
        <v>3532</v>
      </c>
      <c r="B5066" s="53">
        <v>2271</v>
      </c>
      <c r="C5066" s="38" t="s">
        <v>11853</v>
      </c>
      <c r="D5066" s="38" t="s">
        <v>192</v>
      </c>
      <c r="E5066" s="38" t="s">
        <v>10515</v>
      </c>
      <c r="F5066" s="38" t="s">
        <v>13279</v>
      </c>
      <c r="G5066" s="221" t="s">
        <v>10516</v>
      </c>
      <c r="H5066" s="38" t="s">
        <v>15642</v>
      </c>
      <c r="I5066" s="221">
        <v>6.83</v>
      </c>
      <c r="J5066" s="212" t="s">
        <v>17850</v>
      </c>
      <c r="K5066" s="53"/>
    </row>
    <row r="5067" spans="1:11" ht="31.2">
      <c r="A5067" s="53">
        <v>3533</v>
      </c>
      <c r="B5067" s="53">
        <v>2272</v>
      </c>
      <c r="C5067" s="38" t="s">
        <v>11853</v>
      </c>
      <c r="D5067" s="38" t="s">
        <v>192</v>
      </c>
      <c r="E5067" s="38" t="s">
        <v>10515</v>
      </c>
      <c r="F5067" s="38" t="s">
        <v>13279</v>
      </c>
      <c r="G5067" s="221" t="s">
        <v>10516</v>
      </c>
      <c r="H5067" s="38" t="s">
        <v>15643</v>
      </c>
      <c r="I5067" s="221">
        <v>6.21</v>
      </c>
      <c r="J5067" s="212" t="s">
        <v>17850</v>
      </c>
      <c r="K5067" s="53"/>
    </row>
    <row r="5068" spans="1:11" ht="31.2">
      <c r="A5068" s="53">
        <v>3534</v>
      </c>
      <c r="B5068" s="53">
        <v>2273</v>
      </c>
      <c r="C5068" s="38" t="s">
        <v>11853</v>
      </c>
      <c r="D5068" s="38" t="s">
        <v>192</v>
      </c>
      <c r="E5068" s="38" t="s">
        <v>10515</v>
      </c>
      <c r="F5068" s="38" t="s">
        <v>13279</v>
      </c>
      <c r="G5068" s="221" t="s">
        <v>10516</v>
      </c>
      <c r="H5068" s="38" t="s">
        <v>15644</v>
      </c>
      <c r="I5068" s="221">
        <v>6.97</v>
      </c>
      <c r="J5068" s="212" t="s">
        <v>17850</v>
      </c>
      <c r="K5068" s="53"/>
    </row>
    <row r="5069" spans="1:11" ht="31.2">
      <c r="A5069" s="53">
        <v>3535</v>
      </c>
      <c r="B5069" s="53">
        <v>2274</v>
      </c>
      <c r="C5069" s="38" t="s">
        <v>11853</v>
      </c>
      <c r="D5069" s="38" t="s">
        <v>192</v>
      </c>
      <c r="E5069" s="38" t="s">
        <v>13244</v>
      </c>
      <c r="F5069" s="38" t="s">
        <v>13279</v>
      </c>
      <c r="G5069" s="221" t="s">
        <v>10516</v>
      </c>
      <c r="H5069" s="38" t="s">
        <v>15645</v>
      </c>
      <c r="I5069" s="221">
        <v>6.36</v>
      </c>
      <c r="J5069" s="212" t="s">
        <v>17850</v>
      </c>
      <c r="K5069" s="53"/>
    </row>
    <row r="5070" spans="1:11" ht="31.2">
      <c r="A5070" s="53">
        <v>3536</v>
      </c>
      <c r="B5070" s="53">
        <v>2275</v>
      </c>
      <c r="C5070" s="38" t="s">
        <v>11853</v>
      </c>
      <c r="D5070" s="38" t="s">
        <v>192</v>
      </c>
      <c r="E5070" s="38" t="s">
        <v>10515</v>
      </c>
      <c r="F5070" s="38" t="s">
        <v>13279</v>
      </c>
      <c r="G5070" s="221" t="s">
        <v>10516</v>
      </c>
      <c r="H5070" s="38" t="s">
        <v>15646</v>
      </c>
      <c r="I5070" s="221">
        <v>6.49</v>
      </c>
      <c r="J5070" s="212" t="s">
        <v>17850</v>
      </c>
      <c r="K5070" s="53"/>
    </row>
    <row r="5071" spans="1:11" ht="31.2">
      <c r="A5071" s="53">
        <v>3537</v>
      </c>
      <c r="B5071" s="53">
        <v>2276</v>
      </c>
      <c r="C5071" s="38" t="s">
        <v>11853</v>
      </c>
      <c r="D5071" s="38" t="s">
        <v>192</v>
      </c>
      <c r="E5071" s="38" t="s">
        <v>10515</v>
      </c>
      <c r="F5071" s="38" t="s">
        <v>13279</v>
      </c>
      <c r="G5071" s="221" t="s">
        <v>10516</v>
      </c>
      <c r="H5071" s="38" t="s">
        <v>15647</v>
      </c>
      <c r="I5071" s="221">
        <v>11.22</v>
      </c>
      <c r="J5071" s="212" t="s">
        <v>17850</v>
      </c>
      <c r="K5071" s="53"/>
    </row>
    <row r="5072" spans="1:11" ht="31.2">
      <c r="A5072" s="53">
        <v>3538</v>
      </c>
      <c r="B5072" s="53">
        <v>2277</v>
      </c>
      <c r="C5072" s="38" t="s">
        <v>11853</v>
      </c>
      <c r="D5072" s="38" t="s">
        <v>192</v>
      </c>
      <c r="E5072" s="38" t="s">
        <v>10515</v>
      </c>
      <c r="F5072" s="38" t="s">
        <v>13279</v>
      </c>
      <c r="G5072" s="221" t="s">
        <v>10516</v>
      </c>
      <c r="H5072" s="38" t="s">
        <v>15648</v>
      </c>
      <c r="I5072" s="221">
        <v>5.56</v>
      </c>
      <c r="J5072" s="212" t="s">
        <v>17850</v>
      </c>
      <c r="K5072" s="53"/>
    </row>
    <row r="5073" spans="1:11" ht="31.2">
      <c r="A5073" s="53">
        <v>3539</v>
      </c>
      <c r="B5073" s="53">
        <v>2278</v>
      </c>
      <c r="C5073" s="38" t="s">
        <v>11853</v>
      </c>
      <c r="D5073" s="38" t="s">
        <v>192</v>
      </c>
      <c r="E5073" s="38" t="s">
        <v>10515</v>
      </c>
      <c r="F5073" s="38" t="s">
        <v>13279</v>
      </c>
      <c r="G5073" s="221" t="s">
        <v>10516</v>
      </c>
      <c r="H5073" s="38" t="s">
        <v>15649</v>
      </c>
      <c r="I5073" s="221">
        <v>5.91</v>
      </c>
      <c r="J5073" s="212" t="s">
        <v>17850</v>
      </c>
      <c r="K5073" s="53"/>
    </row>
    <row r="5074" spans="1:11" ht="31.2">
      <c r="A5074" s="53">
        <v>3540</v>
      </c>
      <c r="B5074" s="53">
        <v>2279</v>
      </c>
      <c r="C5074" s="38" t="s">
        <v>11853</v>
      </c>
      <c r="D5074" s="38" t="s">
        <v>192</v>
      </c>
      <c r="E5074" s="38" t="s">
        <v>10515</v>
      </c>
      <c r="F5074" s="38" t="s">
        <v>13279</v>
      </c>
      <c r="G5074" s="221" t="s">
        <v>10516</v>
      </c>
      <c r="H5074" s="38" t="s">
        <v>15650</v>
      </c>
      <c r="I5074" s="221">
        <v>5.56</v>
      </c>
      <c r="J5074" s="212" t="s">
        <v>17850</v>
      </c>
      <c r="K5074" s="53"/>
    </row>
    <row r="5075" spans="1:11" ht="31.2">
      <c r="A5075" s="53">
        <v>3541</v>
      </c>
      <c r="B5075" s="53">
        <v>2280</v>
      </c>
      <c r="C5075" s="38" t="s">
        <v>11853</v>
      </c>
      <c r="D5075" s="38" t="s">
        <v>192</v>
      </c>
      <c r="E5075" s="38" t="s">
        <v>10515</v>
      </c>
      <c r="F5075" s="38" t="s">
        <v>13279</v>
      </c>
      <c r="G5075" s="221" t="s">
        <v>10516</v>
      </c>
      <c r="H5075" s="38" t="s">
        <v>15651</v>
      </c>
      <c r="I5075" s="221">
        <v>1.38</v>
      </c>
      <c r="J5075" s="212" t="s">
        <v>17850</v>
      </c>
      <c r="K5075" s="53"/>
    </row>
    <row r="5076" spans="1:11" ht="31.2">
      <c r="A5076" s="53">
        <v>3542</v>
      </c>
      <c r="B5076" s="53">
        <v>2281</v>
      </c>
      <c r="C5076" s="38" t="s">
        <v>11853</v>
      </c>
      <c r="D5076" s="38" t="s">
        <v>192</v>
      </c>
      <c r="E5076" s="38" t="s">
        <v>10515</v>
      </c>
      <c r="F5076" s="38" t="s">
        <v>13279</v>
      </c>
      <c r="G5076" s="221" t="s">
        <v>10516</v>
      </c>
      <c r="H5076" s="38" t="s">
        <v>15652</v>
      </c>
      <c r="I5076" s="221">
        <v>5.56</v>
      </c>
      <c r="J5076" s="212" t="s">
        <v>17850</v>
      </c>
      <c r="K5076" s="53"/>
    </row>
    <row r="5077" spans="1:11" ht="31.2">
      <c r="A5077" s="53">
        <v>3543</v>
      </c>
      <c r="B5077" s="53">
        <v>2282</v>
      </c>
      <c r="C5077" s="38" t="s">
        <v>11853</v>
      </c>
      <c r="D5077" s="38" t="s">
        <v>192</v>
      </c>
      <c r="E5077" s="38" t="s">
        <v>10515</v>
      </c>
      <c r="F5077" s="38" t="s">
        <v>13279</v>
      </c>
      <c r="G5077" s="221" t="s">
        <v>10516</v>
      </c>
      <c r="H5077" s="38" t="s">
        <v>15653</v>
      </c>
      <c r="I5077" s="221">
        <v>5.56</v>
      </c>
      <c r="J5077" s="212" t="s">
        <v>17850</v>
      </c>
      <c r="K5077" s="53"/>
    </row>
    <row r="5078" spans="1:11" ht="31.2">
      <c r="A5078" s="53">
        <v>3544</v>
      </c>
      <c r="B5078" s="53">
        <v>2283</v>
      </c>
      <c r="C5078" s="38" t="s">
        <v>11853</v>
      </c>
      <c r="D5078" s="38" t="s">
        <v>192</v>
      </c>
      <c r="E5078" s="38" t="s">
        <v>10515</v>
      </c>
      <c r="F5078" s="38" t="s">
        <v>13279</v>
      </c>
      <c r="G5078" s="221" t="s">
        <v>10516</v>
      </c>
      <c r="H5078" s="38" t="s">
        <v>15654</v>
      </c>
      <c r="I5078" s="221">
        <v>12.17</v>
      </c>
      <c r="J5078" s="212" t="s">
        <v>17850</v>
      </c>
      <c r="K5078" s="53"/>
    </row>
    <row r="5079" spans="1:11" ht="31.2">
      <c r="A5079" s="53">
        <v>3545</v>
      </c>
      <c r="B5079" s="53">
        <v>2284</v>
      </c>
      <c r="C5079" s="38" t="s">
        <v>11853</v>
      </c>
      <c r="D5079" s="38" t="s">
        <v>192</v>
      </c>
      <c r="E5079" s="38" t="s">
        <v>10515</v>
      </c>
      <c r="F5079" s="38" t="s">
        <v>13279</v>
      </c>
      <c r="G5079" s="221" t="s">
        <v>10516</v>
      </c>
      <c r="H5079" s="38" t="s">
        <v>15655</v>
      </c>
      <c r="I5079" s="221">
        <v>5.56</v>
      </c>
      <c r="J5079" s="212" t="s">
        <v>17850</v>
      </c>
      <c r="K5079" s="53"/>
    </row>
    <row r="5080" spans="1:11" ht="31.2">
      <c r="A5080" s="53">
        <v>3546</v>
      </c>
      <c r="B5080" s="53">
        <v>2285</v>
      </c>
      <c r="C5080" s="38" t="s">
        <v>11853</v>
      </c>
      <c r="D5080" s="38" t="s">
        <v>192</v>
      </c>
      <c r="E5080" s="38" t="s">
        <v>10515</v>
      </c>
      <c r="F5080" s="38" t="s">
        <v>13279</v>
      </c>
      <c r="G5080" s="221" t="s">
        <v>10516</v>
      </c>
      <c r="H5080" s="38" t="s">
        <v>15656</v>
      </c>
      <c r="I5080" s="221">
        <v>6.04</v>
      </c>
      <c r="J5080" s="212" t="s">
        <v>17850</v>
      </c>
      <c r="K5080" s="53"/>
    </row>
    <row r="5081" spans="1:11" ht="31.2">
      <c r="A5081" s="53">
        <v>3547</v>
      </c>
      <c r="B5081" s="53">
        <v>2286</v>
      </c>
      <c r="C5081" s="38" t="s">
        <v>11853</v>
      </c>
      <c r="D5081" s="38" t="s">
        <v>192</v>
      </c>
      <c r="E5081" s="38" t="s">
        <v>10515</v>
      </c>
      <c r="F5081" s="38" t="s">
        <v>13279</v>
      </c>
      <c r="G5081" s="221" t="s">
        <v>10516</v>
      </c>
      <c r="H5081" s="38" t="s">
        <v>15657</v>
      </c>
      <c r="I5081" s="221">
        <v>6.15</v>
      </c>
      <c r="J5081" s="212" t="s">
        <v>17850</v>
      </c>
      <c r="K5081" s="53"/>
    </row>
    <row r="5082" spans="1:11" ht="31.2">
      <c r="A5082" s="53">
        <v>3548</v>
      </c>
      <c r="B5082" s="53">
        <v>2287</v>
      </c>
      <c r="C5082" s="38" t="s">
        <v>11853</v>
      </c>
      <c r="D5082" s="38" t="s">
        <v>192</v>
      </c>
      <c r="E5082" s="38" t="s">
        <v>13244</v>
      </c>
      <c r="F5082" s="38" t="s">
        <v>13279</v>
      </c>
      <c r="G5082" s="221" t="s">
        <v>10516</v>
      </c>
      <c r="H5082" s="38" t="s">
        <v>15658</v>
      </c>
      <c r="I5082" s="221">
        <v>0.43</v>
      </c>
      <c r="J5082" s="212" t="s">
        <v>17850</v>
      </c>
      <c r="K5082" s="56"/>
    </row>
    <row r="5083" spans="1:11" ht="31.2">
      <c r="A5083" s="53">
        <v>3549</v>
      </c>
      <c r="B5083" s="53">
        <v>2288</v>
      </c>
      <c r="C5083" s="38" t="s">
        <v>11853</v>
      </c>
      <c r="D5083" s="38" t="s">
        <v>192</v>
      </c>
      <c r="E5083" s="38" t="s">
        <v>10515</v>
      </c>
      <c r="F5083" s="38" t="s">
        <v>13279</v>
      </c>
      <c r="G5083" s="221" t="s">
        <v>10516</v>
      </c>
      <c r="H5083" s="38" t="s">
        <v>15659</v>
      </c>
      <c r="I5083" s="221">
        <v>6.27</v>
      </c>
      <c r="J5083" s="212" t="s">
        <v>17850</v>
      </c>
      <c r="K5083" s="53"/>
    </row>
    <row r="5084" spans="1:11" ht="31.2">
      <c r="A5084" s="53">
        <v>3550</v>
      </c>
      <c r="B5084" s="53">
        <v>2289</v>
      </c>
      <c r="C5084" s="38" t="s">
        <v>11853</v>
      </c>
      <c r="D5084" s="38" t="s">
        <v>192</v>
      </c>
      <c r="E5084" s="38" t="s">
        <v>10515</v>
      </c>
      <c r="F5084" s="38" t="s">
        <v>13279</v>
      </c>
      <c r="G5084" s="221" t="s">
        <v>10516</v>
      </c>
      <c r="H5084" s="38" t="s">
        <v>15660</v>
      </c>
      <c r="I5084" s="221">
        <v>5.56</v>
      </c>
      <c r="J5084" s="212" t="s">
        <v>17850</v>
      </c>
      <c r="K5084" s="53"/>
    </row>
    <row r="5085" spans="1:11" ht="31.2">
      <c r="A5085" s="53">
        <v>3551</v>
      </c>
      <c r="B5085" s="53">
        <v>2290</v>
      </c>
      <c r="C5085" s="38" t="s">
        <v>11853</v>
      </c>
      <c r="D5085" s="38" t="s">
        <v>192</v>
      </c>
      <c r="E5085" s="38" t="s">
        <v>13244</v>
      </c>
      <c r="F5085" s="38" t="s">
        <v>13279</v>
      </c>
      <c r="G5085" s="221" t="s">
        <v>10516</v>
      </c>
      <c r="H5085" s="38" t="s">
        <v>15661</v>
      </c>
      <c r="I5085" s="221">
        <v>5.56</v>
      </c>
      <c r="J5085" s="212" t="s">
        <v>17850</v>
      </c>
      <c r="K5085" s="53"/>
    </row>
    <row r="5086" spans="1:11" ht="31.2">
      <c r="A5086" s="53">
        <v>3552</v>
      </c>
      <c r="B5086" s="53">
        <v>2291</v>
      </c>
      <c r="C5086" s="38" t="s">
        <v>11853</v>
      </c>
      <c r="D5086" s="38" t="s">
        <v>192</v>
      </c>
      <c r="E5086" s="38" t="s">
        <v>10515</v>
      </c>
      <c r="F5086" s="38" t="s">
        <v>13279</v>
      </c>
      <c r="G5086" s="221" t="s">
        <v>10516</v>
      </c>
      <c r="H5086" s="38" t="s">
        <v>15662</v>
      </c>
      <c r="I5086" s="221">
        <v>5.59</v>
      </c>
      <c r="J5086" s="212" t="s">
        <v>17850</v>
      </c>
      <c r="K5086" s="53"/>
    </row>
    <row r="5087" spans="1:11" ht="31.2">
      <c r="A5087" s="53">
        <v>3553</v>
      </c>
      <c r="B5087" s="53">
        <v>2292</v>
      </c>
      <c r="C5087" s="38" t="s">
        <v>11853</v>
      </c>
      <c r="D5087" s="38" t="s">
        <v>192</v>
      </c>
      <c r="E5087" s="38" t="s">
        <v>10515</v>
      </c>
      <c r="F5087" s="38" t="s">
        <v>13279</v>
      </c>
      <c r="G5087" s="221" t="s">
        <v>10516</v>
      </c>
      <c r="H5087" s="38" t="s">
        <v>15663</v>
      </c>
      <c r="I5087" s="221">
        <v>6.21</v>
      </c>
      <c r="J5087" s="212" t="s">
        <v>17850</v>
      </c>
      <c r="K5087" s="53"/>
    </row>
    <row r="5088" spans="1:11" ht="31.2">
      <c r="A5088" s="53">
        <v>3554</v>
      </c>
      <c r="B5088" s="53">
        <v>2293</v>
      </c>
      <c r="C5088" s="38" t="s">
        <v>11853</v>
      </c>
      <c r="D5088" s="38" t="s">
        <v>192</v>
      </c>
      <c r="E5088" s="38" t="s">
        <v>13244</v>
      </c>
      <c r="F5088" s="38" t="s">
        <v>13279</v>
      </c>
      <c r="G5088" s="221" t="s">
        <v>10516</v>
      </c>
      <c r="H5088" s="38" t="s">
        <v>15664</v>
      </c>
      <c r="I5088" s="221">
        <v>6.01</v>
      </c>
      <c r="J5088" s="212" t="s">
        <v>17850</v>
      </c>
      <c r="K5088" s="53"/>
    </row>
    <row r="5089" spans="1:11" ht="31.2">
      <c r="A5089" s="53">
        <v>3555</v>
      </c>
      <c r="B5089" s="53">
        <v>2294</v>
      </c>
      <c r="C5089" s="38" t="s">
        <v>11853</v>
      </c>
      <c r="D5089" s="38" t="s">
        <v>192</v>
      </c>
      <c r="E5089" s="38" t="s">
        <v>10515</v>
      </c>
      <c r="F5089" s="38" t="s">
        <v>13279</v>
      </c>
      <c r="G5089" s="221" t="s">
        <v>10516</v>
      </c>
      <c r="H5089" s="38" t="s">
        <v>15665</v>
      </c>
      <c r="I5089" s="221">
        <v>6.14</v>
      </c>
      <c r="J5089" s="212" t="s">
        <v>17850</v>
      </c>
      <c r="K5089" s="53"/>
    </row>
    <row r="5090" spans="1:11" ht="31.2">
      <c r="A5090" s="53">
        <v>3556</v>
      </c>
      <c r="B5090" s="53">
        <v>2295</v>
      </c>
      <c r="C5090" s="38" t="s">
        <v>11853</v>
      </c>
      <c r="D5090" s="38" t="s">
        <v>192</v>
      </c>
      <c r="E5090" s="38" t="s">
        <v>10515</v>
      </c>
      <c r="F5090" s="38" t="s">
        <v>13279</v>
      </c>
      <c r="G5090" s="221" t="s">
        <v>10516</v>
      </c>
      <c r="H5090" s="38" t="s">
        <v>15666</v>
      </c>
      <c r="I5090" s="221">
        <v>5.56</v>
      </c>
      <c r="J5090" s="212" t="s">
        <v>17850</v>
      </c>
      <c r="K5090" s="53"/>
    </row>
    <row r="5091" spans="1:11" ht="31.2">
      <c r="A5091" s="53">
        <v>3557</v>
      </c>
      <c r="B5091" s="53">
        <v>2296</v>
      </c>
      <c r="C5091" s="38" t="s">
        <v>11853</v>
      </c>
      <c r="D5091" s="38" t="s">
        <v>192</v>
      </c>
      <c r="E5091" s="38" t="s">
        <v>10515</v>
      </c>
      <c r="F5091" s="38" t="s">
        <v>13279</v>
      </c>
      <c r="G5091" s="221" t="s">
        <v>10516</v>
      </c>
      <c r="H5091" s="38" t="s">
        <v>15667</v>
      </c>
      <c r="I5091" s="221">
        <v>2.69</v>
      </c>
      <c r="J5091" s="212" t="s">
        <v>17850</v>
      </c>
      <c r="K5091" s="53"/>
    </row>
    <row r="5092" spans="1:11" ht="31.2">
      <c r="A5092" s="53">
        <v>3558</v>
      </c>
      <c r="B5092" s="53">
        <v>2297</v>
      </c>
      <c r="C5092" s="38" t="s">
        <v>11853</v>
      </c>
      <c r="D5092" s="38" t="s">
        <v>192</v>
      </c>
      <c r="E5092" s="38" t="s">
        <v>10515</v>
      </c>
      <c r="F5092" s="38" t="s">
        <v>13279</v>
      </c>
      <c r="G5092" s="221" t="s">
        <v>10516</v>
      </c>
      <c r="H5092" s="38" t="s">
        <v>15668</v>
      </c>
      <c r="I5092" s="221">
        <v>6.57</v>
      </c>
      <c r="J5092" s="212" t="s">
        <v>17850</v>
      </c>
      <c r="K5092" s="53"/>
    </row>
    <row r="5093" spans="1:11" ht="31.2">
      <c r="A5093" s="53">
        <v>3559</v>
      </c>
      <c r="B5093" s="53">
        <v>2298</v>
      </c>
      <c r="C5093" s="38" t="s">
        <v>11853</v>
      </c>
      <c r="D5093" s="38" t="s">
        <v>192</v>
      </c>
      <c r="E5093" s="38" t="s">
        <v>10515</v>
      </c>
      <c r="F5093" s="38" t="s">
        <v>13279</v>
      </c>
      <c r="G5093" s="221" t="s">
        <v>10516</v>
      </c>
      <c r="H5093" s="38" t="s">
        <v>15669</v>
      </c>
      <c r="I5093" s="221">
        <v>6.21</v>
      </c>
      <c r="J5093" s="212" t="s">
        <v>17850</v>
      </c>
      <c r="K5093" s="53"/>
    </row>
    <row r="5094" spans="1:11" ht="31.2">
      <c r="A5094" s="53">
        <v>3560</v>
      </c>
      <c r="B5094" s="53">
        <v>2299</v>
      </c>
      <c r="C5094" s="38" t="s">
        <v>11853</v>
      </c>
      <c r="D5094" s="38" t="s">
        <v>192</v>
      </c>
      <c r="E5094" s="38" t="s">
        <v>10515</v>
      </c>
      <c r="F5094" s="38" t="s">
        <v>13279</v>
      </c>
      <c r="G5094" s="221" t="s">
        <v>10516</v>
      </c>
      <c r="H5094" s="38" t="s">
        <v>15670</v>
      </c>
      <c r="I5094" s="221">
        <v>7.73</v>
      </c>
      <c r="J5094" s="212" t="s">
        <v>17850</v>
      </c>
      <c r="K5094" s="53"/>
    </row>
    <row r="5095" spans="1:11" ht="31.2">
      <c r="A5095" s="53">
        <v>3561</v>
      </c>
      <c r="B5095" s="53">
        <v>2300</v>
      </c>
      <c r="C5095" s="38" t="s">
        <v>11853</v>
      </c>
      <c r="D5095" s="38" t="s">
        <v>192</v>
      </c>
      <c r="E5095" s="38" t="s">
        <v>10515</v>
      </c>
      <c r="F5095" s="38" t="s">
        <v>13279</v>
      </c>
      <c r="G5095" s="221" t="s">
        <v>10516</v>
      </c>
      <c r="H5095" s="38" t="s">
        <v>15671</v>
      </c>
      <c r="I5095" s="221">
        <v>6.23</v>
      </c>
      <c r="J5095" s="212" t="s">
        <v>17850</v>
      </c>
      <c r="K5095" s="53"/>
    </row>
    <row r="5096" spans="1:11" ht="31.2">
      <c r="A5096" s="53">
        <v>3562</v>
      </c>
      <c r="B5096" s="53">
        <v>2301</v>
      </c>
      <c r="C5096" s="38" t="s">
        <v>11853</v>
      </c>
      <c r="D5096" s="38" t="s">
        <v>192</v>
      </c>
      <c r="E5096" s="38" t="s">
        <v>10515</v>
      </c>
      <c r="F5096" s="38" t="s">
        <v>13279</v>
      </c>
      <c r="G5096" s="221" t="s">
        <v>10516</v>
      </c>
      <c r="H5096" s="38" t="s">
        <v>15672</v>
      </c>
      <c r="I5096" s="221">
        <v>6.08</v>
      </c>
      <c r="J5096" s="212" t="s">
        <v>17850</v>
      </c>
      <c r="K5096" s="53"/>
    </row>
    <row r="5097" spans="1:11" ht="31.2">
      <c r="A5097" s="53">
        <v>3563</v>
      </c>
      <c r="B5097" s="53">
        <v>2302</v>
      </c>
      <c r="C5097" s="38" t="s">
        <v>11853</v>
      </c>
      <c r="D5097" s="38" t="s">
        <v>192</v>
      </c>
      <c r="E5097" s="38" t="s">
        <v>10515</v>
      </c>
      <c r="F5097" s="38" t="s">
        <v>13279</v>
      </c>
      <c r="G5097" s="221" t="s">
        <v>10516</v>
      </c>
      <c r="H5097" s="38" t="s">
        <v>15673</v>
      </c>
      <c r="I5097" s="221">
        <v>5.71</v>
      </c>
      <c r="J5097" s="212" t="s">
        <v>17850</v>
      </c>
      <c r="K5097" s="53"/>
    </row>
    <row r="5098" spans="1:11" ht="31.2">
      <c r="A5098" s="53">
        <v>3564</v>
      </c>
      <c r="B5098" s="53">
        <v>2303</v>
      </c>
      <c r="C5098" s="38" t="s">
        <v>11853</v>
      </c>
      <c r="D5098" s="38" t="s">
        <v>192</v>
      </c>
      <c r="E5098" s="38" t="s">
        <v>10515</v>
      </c>
      <c r="F5098" s="38" t="s">
        <v>13279</v>
      </c>
      <c r="G5098" s="221" t="s">
        <v>10516</v>
      </c>
      <c r="H5098" s="38" t="s">
        <v>15674</v>
      </c>
      <c r="I5098" s="221">
        <v>6.59</v>
      </c>
      <c r="J5098" s="212" t="s">
        <v>17850</v>
      </c>
      <c r="K5098" s="53"/>
    </row>
    <row r="5099" spans="1:11" ht="31.2">
      <c r="A5099" s="53">
        <v>3565</v>
      </c>
      <c r="B5099" s="53">
        <v>2304</v>
      </c>
      <c r="C5099" s="38" t="s">
        <v>11853</v>
      </c>
      <c r="D5099" s="38" t="s">
        <v>192</v>
      </c>
      <c r="E5099" s="38" t="s">
        <v>10515</v>
      </c>
      <c r="F5099" s="38" t="s">
        <v>13279</v>
      </c>
      <c r="G5099" s="221" t="s">
        <v>10516</v>
      </c>
      <c r="H5099" s="38" t="s">
        <v>15675</v>
      </c>
      <c r="I5099" s="221">
        <v>6.42</v>
      </c>
      <c r="J5099" s="212" t="s">
        <v>17850</v>
      </c>
      <c r="K5099" s="53"/>
    </row>
    <row r="5100" spans="1:11" ht="31.2">
      <c r="A5100" s="53">
        <v>3566</v>
      </c>
      <c r="B5100" s="53">
        <v>2305</v>
      </c>
      <c r="C5100" s="38" t="s">
        <v>11853</v>
      </c>
      <c r="D5100" s="38" t="s">
        <v>192</v>
      </c>
      <c r="E5100" s="38" t="s">
        <v>10515</v>
      </c>
      <c r="F5100" s="38" t="s">
        <v>13279</v>
      </c>
      <c r="G5100" s="221" t="s">
        <v>10516</v>
      </c>
      <c r="H5100" s="38" t="s">
        <v>15676</v>
      </c>
      <c r="I5100" s="221">
        <v>5.56</v>
      </c>
      <c r="J5100" s="212" t="s">
        <v>17850</v>
      </c>
      <c r="K5100" s="53"/>
    </row>
    <row r="5101" spans="1:11" ht="31.2">
      <c r="A5101" s="53">
        <v>3567</v>
      </c>
      <c r="B5101" s="53">
        <v>2306</v>
      </c>
      <c r="C5101" s="38" t="s">
        <v>11853</v>
      </c>
      <c r="D5101" s="38" t="s">
        <v>192</v>
      </c>
      <c r="E5101" s="38" t="s">
        <v>10515</v>
      </c>
      <c r="F5101" s="38" t="s">
        <v>13279</v>
      </c>
      <c r="G5101" s="221" t="s">
        <v>10516</v>
      </c>
      <c r="H5101" s="38" t="s">
        <v>15677</v>
      </c>
      <c r="I5101" s="221">
        <v>5.56</v>
      </c>
      <c r="J5101" s="212" t="s">
        <v>17850</v>
      </c>
      <c r="K5101" s="53"/>
    </row>
    <row r="5102" spans="1:11" ht="31.2">
      <c r="A5102" s="53">
        <v>3568</v>
      </c>
      <c r="B5102" s="53">
        <v>2307</v>
      </c>
      <c r="C5102" s="38" t="s">
        <v>11853</v>
      </c>
      <c r="D5102" s="38" t="s">
        <v>192</v>
      </c>
      <c r="E5102" s="38" t="s">
        <v>10515</v>
      </c>
      <c r="F5102" s="38" t="s">
        <v>13279</v>
      </c>
      <c r="G5102" s="221" t="s">
        <v>10516</v>
      </c>
      <c r="H5102" s="38" t="s">
        <v>15678</v>
      </c>
      <c r="I5102" s="221">
        <v>5.56</v>
      </c>
      <c r="J5102" s="212" t="s">
        <v>17850</v>
      </c>
      <c r="K5102" s="53"/>
    </row>
    <row r="5103" spans="1:11" ht="31.2">
      <c r="A5103" s="53">
        <v>3569</v>
      </c>
      <c r="B5103" s="53">
        <v>2308</v>
      </c>
      <c r="C5103" s="38" t="s">
        <v>11853</v>
      </c>
      <c r="D5103" s="38" t="s">
        <v>192</v>
      </c>
      <c r="E5103" s="38" t="s">
        <v>10515</v>
      </c>
      <c r="F5103" s="38" t="s">
        <v>13279</v>
      </c>
      <c r="G5103" s="221" t="s">
        <v>10516</v>
      </c>
      <c r="H5103" s="38" t="s">
        <v>15679</v>
      </c>
      <c r="I5103" s="221">
        <v>6.32</v>
      </c>
      <c r="J5103" s="212" t="s">
        <v>17850</v>
      </c>
      <c r="K5103" s="53"/>
    </row>
    <row r="5104" spans="1:11" ht="31.2">
      <c r="A5104" s="53">
        <v>3570</v>
      </c>
      <c r="B5104" s="53">
        <v>2309</v>
      </c>
      <c r="C5104" s="38" t="s">
        <v>11853</v>
      </c>
      <c r="D5104" s="38" t="s">
        <v>192</v>
      </c>
      <c r="E5104" s="38" t="s">
        <v>10515</v>
      </c>
      <c r="F5104" s="38" t="s">
        <v>13279</v>
      </c>
      <c r="G5104" s="221" t="s">
        <v>10516</v>
      </c>
      <c r="H5104" s="38" t="s">
        <v>15680</v>
      </c>
      <c r="I5104" s="221">
        <v>4.3</v>
      </c>
      <c r="J5104" s="212" t="s">
        <v>17850</v>
      </c>
      <c r="K5104" s="53"/>
    </row>
    <row r="5105" spans="1:11" ht="31.2">
      <c r="A5105" s="53">
        <v>3571</v>
      </c>
      <c r="B5105" s="53">
        <v>2310</v>
      </c>
      <c r="C5105" s="38" t="s">
        <v>11853</v>
      </c>
      <c r="D5105" s="38" t="s">
        <v>192</v>
      </c>
      <c r="E5105" s="38" t="s">
        <v>10515</v>
      </c>
      <c r="F5105" s="38" t="s">
        <v>13279</v>
      </c>
      <c r="G5105" s="221" t="s">
        <v>10516</v>
      </c>
      <c r="H5105" s="38" t="s">
        <v>15681</v>
      </c>
      <c r="I5105" s="221">
        <v>7.48</v>
      </c>
      <c r="J5105" s="212" t="s">
        <v>17850</v>
      </c>
      <c r="K5105" s="53"/>
    </row>
    <row r="5106" spans="1:11" ht="31.2">
      <c r="A5106" s="53">
        <v>3572</v>
      </c>
      <c r="B5106" s="53">
        <v>2311</v>
      </c>
      <c r="C5106" s="38" t="s">
        <v>11853</v>
      </c>
      <c r="D5106" s="38" t="s">
        <v>192</v>
      </c>
      <c r="E5106" s="38" t="s">
        <v>10515</v>
      </c>
      <c r="F5106" s="38" t="s">
        <v>13279</v>
      </c>
      <c r="G5106" s="221" t="s">
        <v>10516</v>
      </c>
      <c r="H5106" s="38" t="s">
        <v>15682</v>
      </c>
      <c r="I5106" s="221">
        <v>5.56</v>
      </c>
      <c r="J5106" s="212" t="s">
        <v>17850</v>
      </c>
      <c r="K5106" s="53"/>
    </row>
    <row r="5107" spans="1:11" ht="31.2">
      <c r="A5107" s="53">
        <v>3573</v>
      </c>
      <c r="B5107" s="53">
        <v>2312</v>
      </c>
      <c r="C5107" s="38" t="s">
        <v>11853</v>
      </c>
      <c r="D5107" s="38" t="s">
        <v>192</v>
      </c>
      <c r="E5107" s="38" t="s">
        <v>10515</v>
      </c>
      <c r="F5107" s="38" t="s">
        <v>13279</v>
      </c>
      <c r="G5107" s="221" t="s">
        <v>10516</v>
      </c>
      <c r="H5107" s="38" t="s">
        <v>15683</v>
      </c>
      <c r="I5107" s="221">
        <v>5.56</v>
      </c>
      <c r="J5107" s="212" t="s">
        <v>17850</v>
      </c>
      <c r="K5107" s="53"/>
    </row>
    <row r="5108" spans="1:11" ht="31.2">
      <c r="A5108" s="53">
        <v>3574</v>
      </c>
      <c r="B5108" s="53">
        <v>2313</v>
      </c>
      <c r="C5108" s="38" t="s">
        <v>11853</v>
      </c>
      <c r="D5108" s="38" t="s">
        <v>192</v>
      </c>
      <c r="E5108" s="38" t="s">
        <v>10515</v>
      </c>
      <c r="F5108" s="38" t="s">
        <v>13279</v>
      </c>
      <c r="G5108" s="221" t="s">
        <v>10516</v>
      </c>
      <c r="H5108" s="38" t="s">
        <v>15684</v>
      </c>
      <c r="I5108" s="221">
        <v>11.12</v>
      </c>
      <c r="J5108" s="212" t="s">
        <v>17850</v>
      </c>
      <c r="K5108" s="53"/>
    </row>
    <row r="5109" spans="1:11" ht="31.2">
      <c r="A5109" s="53">
        <v>3575</v>
      </c>
      <c r="B5109" s="53">
        <v>2314</v>
      </c>
      <c r="C5109" s="38" t="s">
        <v>11853</v>
      </c>
      <c r="D5109" s="38" t="s">
        <v>192</v>
      </c>
      <c r="E5109" s="38" t="s">
        <v>10515</v>
      </c>
      <c r="F5109" s="38" t="s">
        <v>13279</v>
      </c>
      <c r="G5109" s="221" t="s">
        <v>10516</v>
      </c>
      <c r="H5109" s="38" t="s">
        <v>15685</v>
      </c>
      <c r="I5109" s="221">
        <v>7.73</v>
      </c>
      <c r="J5109" s="212" t="s">
        <v>17850</v>
      </c>
      <c r="K5109" s="53"/>
    </row>
    <row r="5110" spans="1:11" ht="31.2">
      <c r="A5110" s="53">
        <v>3576</v>
      </c>
      <c r="B5110" s="53">
        <v>2315</v>
      </c>
      <c r="C5110" s="38" t="s">
        <v>11853</v>
      </c>
      <c r="D5110" s="38" t="s">
        <v>192</v>
      </c>
      <c r="E5110" s="38" t="s">
        <v>10515</v>
      </c>
      <c r="F5110" s="38" t="s">
        <v>13279</v>
      </c>
      <c r="G5110" s="221" t="s">
        <v>10516</v>
      </c>
      <c r="H5110" s="38" t="s">
        <v>15686</v>
      </c>
      <c r="I5110" s="221">
        <v>5.8</v>
      </c>
      <c r="J5110" s="212" t="s">
        <v>17850</v>
      </c>
      <c r="K5110" s="53"/>
    </row>
    <row r="5111" spans="1:11" ht="31.2">
      <c r="A5111" s="53">
        <v>3577</v>
      </c>
      <c r="B5111" s="53">
        <v>2316</v>
      </c>
      <c r="C5111" s="38" t="s">
        <v>11853</v>
      </c>
      <c r="D5111" s="38" t="s">
        <v>192</v>
      </c>
      <c r="E5111" s="38" t="s">
        <v>10515</v>
      </c>
      <c r="F5111" s="38" t="s">
        <v>13279</v>
      </c>
      <c r="G5111" s="221" t="s">
        <v>10516</v>
      </c>
      <c r="H5111" s="38" t="s">
        <v>15687</v>
      </c>
      <c r="I5111" s="221">
        <v>5.69</v>
      </c>
      <c r="J5111" s="212" t="s">
        <v>17850</v>
      </c>
      <c r="K5111" s="53"/>
    </row>
    <row r="5112" spans="1:11" ht="31.2">
      <c r="A5112" s="53">
        <v>3578</v>
      </c>
      <c r="B5112" s="53">
        <v>2317</v>
      </c>
      <c r="C5112" s="38" t="s">
        <v>11853</v>
      </c>
      <c r="D5112" s="38" t="s">
        <v>192</v>
      </c>
      <c r="E5112" s="38" t="s">
        <v>10515</v>
      </c>
      <c r="F5112" s="38" t="s">
        <v>13279</v>
      </c>
      <c r="G5112" s="221" t="s">
        <v>10516</v>
      </c>
      <c r="H5112" s="38" t="s">
        <v>15688</v>
      </c>
      <c r="I5112" s="221">
        <v>1.65</v>
      </c>
      <c r="J5112" s="212" t="s">
        <v>17850</v>
      </c>
      <c r="K5112" s="53"/>
    </row>
    <row r="5113" spans="1:11" ht="31.2">
      <c r="A5113" s="53">
        <v>3579</v>
      </c>
      <c r="B5113" s="53">
        <v>2318</v>
      </c>
      <c r="C5113" s="38" t="s">
        <v>11853</v>
      </c>
      <c r="D5113" s="38" t="s">
        <v>192</v>
      </c>
      <c r="E5113" s="38" t="s">
        <v>10515</v>
      </c>
      <c r="F5113" s="38" t="s">
        <v>13279</v>
      </c>
      <c r="G5113" s="221" t="s">
        <v>10516</v>
      </c>
      <c r="H5113" s="38" t="s">
        <v>15689</v>
      </c>
      <c r="I5113" s="221">
        <v>5.56</v>
      </c>
      <c r="J5113" s="212" t="s">
        <v>17850</v>
      </c>
      <c r="K5113" s="53"/>
    </row>
    <row r="5114" spans="1:11" ht="31.2">
      <c r="A5114" s="53">
        <v>3580</v>
      </c>
      <c r="B5114" s="53">
        <v>2319</v>
      </c>
      <c r="C5114" s="38" t="s">
        <v>11853</v>
      </c>
      <c r="D5114" s="38" t="s">
        <v>192</v>
      </c>
      <c r="E5114" s="38" t="s">
        <v>10515</v>
      </c>
      <c r="F5114" s="38" t="s">
        <v>13279</v>
      </c>
      <c r="G5114" s="221" t="s">
        <v>10516</v>
      </c>
      <c r="H5114" s="38" t="s">
        <v>15690</v>
      </c>
      <c r="I5114" s="221">
        <v>1.1100000000000001</v>
      </c>
      <c r="J5114" s="212" t="s">
        <v>17850</v>
      </c>
      <c r="K5114" s="53"/>
    </row>
    <row r="5115" spans="1:11" ht="31.2">
      <c r="A5115" s="53">
        <v>3581</v>
      </c>
      <c r="B5115" s="53">
        <v>2320</v>
      </c>
      <c r="C5115" s="38" t="s">
        <v>11853</v>
      </c>
      <c r="D5115" s="38" t="s">
        <v>192</v>
      </c>
      <c r="E5115" s="38" t="s">
        <v>10515</v>
      </c>
      <c r="F5115" s="38" t="s">
        <v>13279</v>
      </c>
      <c r="G5115" s="221" t="s">
        <v>10516</v>
      </c>
      <c r="H5115" s="38" t="s">
        <v>15691</v>
      </c>
      <c r="I5115" s="221">
        <v>7.7309000000000001</v>
      </c>
      <c r="J5115" s="212" t="s">
        <v>17850</v>
      </c>
      <c r="K5115" s="53"/>
    </row>
    <row r="5116" spans="1:11" ht="31.2">
      <c r="A5116" s="53">
        <v>3582</v>
      </c>
      <c r="B5116" s="53">
        <v>2321</v>
      </c>
      <c r="C5116" s="38" t="s">
        <v>11853</v>
      </c>
      <c r="D5116" s="38" t="s">
        <v>192</v>
      </c>
      <c r="E5116" s="38" t="s">
        <v>10515</v>
      </c>
      <c r="F5116" s="38" t="s">
        <v>13279</v>
      </c>
      <c r="G5116" s="221" t="s">
        <v>10516</v>
      </c>
      <c r="H5116" s="38" t="s">
        <v>15692</v>
      </c>
      <c r="I5116" s="221">
        <v>7.3141999999999996</v>
      </c>
      <c r="J5116" s="212" t="s">
        <v>17850</v>
      </c>
      <c r="K5116" s="53"/>
    </row>
    <row r="5117" spans="1:11" ht="31.2">
      <c r="A5117" s="53">
        <v>3583</v>
      </c>
      <c r="B5117" s="53">
        <v>2322</v>
      </c>
      <c r="C5117" s="38" t="s">
        <v>11853</v>
      </c>
      <c r="D5117" s="38" t="s">
        <v>192</v>
      </c>
      <c r="E5117" s="38" t="s">
        <v>10515</v>
      </c>
      <c r="F5117" s="38" t="s">
        <v>13279</v>
      </c>
      <c r="G5117" s="221" t="s">
        <v>10516</v>
      </c>
      <c r="H5117" s="38" t="s">
        <v>15693</v>
      </c>
      <c r="I5117" s="221">
        <v>6.46</v>
      </c>
      <c r="J5117" s="212" t="s">
        <v>17850</v>
      </c>
      <c r="K5117" s="53"/>
    </row>
    <row r="5118" spans="1:11" ht="31.2">
      <c r="A5118" s="53">
        <v>3584</v>
      </c>
      <c r="B5118" s="53">
        <v>2323</v>
      </c>
      <c r="C5118" s="38" t="s">
        <v>11853</v>
      </c>
      <c r="D5118" s="38" t="s">
        <v>192</v>
      </c>
      <c r="E5118" s="38" t="s">
        <v>10515</v>
      </c>
      <c r="F5118" s="38" t="s">
        <v>13279</v>
      </c>
      <c r="G5118" s="221" t="s">
        <v>10516</v>
      </c>
      <c r="H5118" s="38" t="s">
        <v>15694</v>
      </c>
      <c r="I5118" s="221">
        <v>3.28</v>
      </c>
      <c r="J5118" s="212" t="s">
        <v>17850</v>
      </c>
      <c r="K5118" s="53"/>
    </row>
    <row r="5119" spans="1:11" ht="31.2">
      <c r="A5119" s="53">
        <v>3585</v>
      </c>
      <c r="B5119" s="53">
        <v>2324</v>
      </c>
      <c r="C5119" s="38" t="s">
        <v>11853</v>
      </c>
      <c r="D5119" s="38" t="s">
        <v>192</v>
      </c>
      <c r="E5119" s="38" t="s">
        <v>13251</v>
      </c>
      <c r="F5119" s="38" t="s">
        <v>13279</v>
      </c>
      <c r="G5119" s="221" t="s">
        <v>10516</v>
      </c>
      <c r="H5119" s="38" t="s">
        <v>15695</v>
      </c>
      <c r="I5119" s="221">
        <v>3.91</v>
      </c>
      <c r="J5119" s="212" t="s">
        <v>17850</v>
      </c>
      <c r="K5119" s="53"/>
    </row>
    <row r="5120" spans="1:11" ht="31.2">
      <c r="A5120" s="53">
        <v>3586</v>
      </c>
      <c r="B5120" s="53">
        <v>2325</v>
      </c>
      <c r="C5120" s="38" t="s">
        <v>11853</v>
      </c>
      <c r="D5120" s="38" t="s">
        <v>192</v>
      </c>
      <c r="E5120" s="38" t="s">
        <v>10515</v>
      </c>
      <c r="F5120" s="38" t="s">
        <v>13279</v>
      </c>
      <c r="G5120" s="221" t="s">
        <v>10516</v>
      </c>
      <c r="H5120" s="38" t="s">
        <v>15696</v>
      </c>
      <c r="I5120" s="221">
        <v>6.21</v>
      </c>
      <c r="J5120" s="212" t="s">
        <v>17850</v>
      </c>
      <c r="K5120" s="53"/>
    </row>
    <row r="5121" spans="1:11" ht="31.2">
      <c r="A5121" s="53">
        <v>3587</v>
      </c>
      <c r="B5121" s="53">
        <v>2326</v>
      </c>
      <c r="C5121" s="38" t="s">
        <v>11853</v>
      </c>
      <c r="D5121" s="38" t="s">
        <v>192</v>
      </c>
      <c r="E5121" s="38" t="s">
        <v>10515</v>
      </c>
      <c r="F5121" s="38" t="s">
        <v>13279</v>
      </c>
      <c r="G5121" s="221" t="s">
        <v>10516</v>
      </c>
      <c r="H5121" s="38" t="s">
        <v>15697</v>
      </c>
      <c r="I5121" s="221">
        <v>6.21</v>
      </c>
      <c r="J5121" s="212" t="s">
        <v>17850</v>
      </c>
      <c r="K5121" s="53"/>
    </row>
    <row r="5122" spans="1:11" ht="31.2">
      <c r="A5122" s="53">
        <v>3588</v>
      </c>
      <c r="B5122" s="53">
        <v>2327</v>
      </c>
      <c r="C5122" s="38" t="s">
        <v>11853</v>
      </c>
      <c r="D5122" s="38" t="s">
        <v>192</v>
      </c>
      <c r="E5122" s="38" t="s">
        <v>10515</v>
      </c>
      <c r="F5122" s="38" t="s">
        <v>13279</v>
      </c>
      <c r="G5122" s="221" t="s">
        <v>10516</v>
      </c>
      <c r="H5122" s="38" t="s">
        <v>15698</v>
      </c>
      <c r="I5122" s="221">
        <v>2.79</v>
      </c>
      <c r="J5122" s="212" t="s">
        <v>17850</v>
      </c>
      <c r="K5122" s="53"/>
    </row>
    <row r="5123" spans="1:11" ht="31.2">
      <c r="A5123" s="53">
        <v>3589</v>
      </c>
      <c r="B5123" s="53">
        <v>2328</v>
      </c>
      <c r="C5123" s="38" t="s">
        <v>11853</v>
      </c>
      <c r="D5123" s="38" t="s">
        <v>192</v>
      </c>
      <c r="E5123" s="38" t="s">
        <v>10515</v>
      </c>
      <c r="F5123" s="38" t="s">
        <v>13279</v>
      </c>
      <c r="G5123" s="221" t="s">
        <v>10516</v>
      </c>
      <c r="H5123" s="38" t="s">
        <v>15699</v>
      </c>
      <c r="I5123" s="221">
        <v>2.91</v>
      </c>
      <c r="J5123" s="212" t="s">
        <v>17850</v>
      </c>
      <c r="K5123" s="53"/>
    </row>
    <row r="5124" spans="1:11" ht="31.2">
      <c r="A5124" s="53">
        <v>3590</v>
      </c>
      <c r="B5124" s="53">
        <v>2329</v>
      </c>
      <c r="C5124" s="38" t="s">
        <v>11853</v>
      </c>
      <c r="D5124" s="38" t="s">
        <v>192</v>
      </c>
      <c r="E5124" s="38" t="s">
        <v>10515</v>
      </c>
      <c r="F5124" s="38" t="s">
        <v>13279</v>
      </c>
      <c r="G5124" s="221" t="s">
        <v>10516</v>
      </c>
      <c r="H5124" s="38" t="s">
        <v>15700</v>
      </c>
      <c r="I5124" s="221">
        <v>5.75</v>
      </c>
      <c r="J5124" s="212" t="s">
        <v>17850</v>
      </c>
      <c r="K5124" s="53"/>
    </row>
    <row r="5125" spans="1:11" ht="31.2">
      <c r="A5125" s="53">
        <v>3591</v>
      </c>
      <c r="B5125" s="53">
        <v>2330</v>
      </c>
      <c r="C5125" s="38" t="s">
        <v>11853</v>
      </c>
      <c r="D5125" s="38" t="s">
        <v>192</v>
      </c>
      <c r="E5125" s="38" t="s">
        <v>10515</v>
      </c>
      <c r="F5125" s="38" t="s">
        <v>13279</v>
      </c>
      <c r="G5125" s="221" t="s">
        <v>10516</v>
      </c>
      <c r="H5125" s="38" t="s">
        <v>15701</v>
      </c>
      <c r="I5125" s="221">
        <v>3.1095999999999999</v>
      </c>
      <c r="J5125" s="212" t="s">
        <v>17850</v>
      </c>
      <c r="K5125" s="53"/>
    </row>
    <row r="5126" spans="1:11" ht="31.2">
      <c r="A5126" s="53">
        <v>3592</v>
      </c>
      <c r="B5126" s="53">
        <v>2331</v>
      </c>
      <c r="C5126" s="38" t="s">
        <v>11853</v>
      </c>
      <c r="D5126" s="38" t="s">
        <v>192</v>
      </c>
      <c r="E5126" s="38" t="s">
        <v>10515</v>
      </c>
      <c r="F5126" s="38" t="s">
        <v>13279</v>
      </c>
      <c r="G5126" s="221" t="s">
        <v>10516</v>
      </c>
      <c r="H5126" s="38" t="s">
        <v>15702</v>
      </c>
      <c r="I5126" s="221">
        <v>5.84</v>
      </c>
      <c r="J5126" s="212" t="s">
        <v>17850</v>
      </c>
      <c r="K5126" s="53"/>
    </row>
    <row r="5127" spans="1:11" ht="31.2">
      <c r="A5127" s="53">
        <v>3593</v>
      </c>
      <c r="B5127" s="53">
        <v>2332</v>
      </c>
      <c r="C5127" s="38" t="s">
        <v>11853</v>
      </c>
      <c r="D5127" s="38" t="s">
        <v>192</v>
      </c>
      <c r="E5127" s="38" t="s">
        <v>10515</v>
      </c>
      <c r="F5127" s="38" t="s">
        <v>13279</v>
      </c>
      <c r="G5127" s="221" t="s">
        <v>10516</v>
      </c>
      <c r="H5127" s="38" t="s">
        <v>15703</v>
      </c>
      <c r="I5127" s="221">
        <v>6.09</v>
      </c>
      <c r="J5127" s="212" t="s">
        <v>17850</v>
      </c>
      <c r="K5127" s="53"/>
    </row>
    <row r="5128" spans="1:11" ht="31.2">
      <c r="A5128" s="53">
        <v>3594</v>
      </c>
      <c r="B5128" s="53">
        <v>2333</v>
      </c>
      <c r="C5128" s="38" t="s">
        <v>11853</v>
      </c>
      <c r="D5128" s="38" t="s">
        <v>192</v>
      </c>
      <c r="E5128" s="38" t="s">
        <v>10515</v>
      </c>
      <c r="F5128" s="38" t="s">
        <v>13279</v>
      </c>
      <c r="G5128" s="221" t="s">
        <v>10516</v>
      </c>
      <c r="H5128" s="38" t="s">
        <v>15704</v>
      </c>
      <c r="I5128" s="221">
        <v>6.22</v>
      </c>
      <c r="J5128" s="212" t="s">
        <v>17850</v>
      </c>
      <c r="K5128" s="53"/>
    </row>
    <row r="5129" spans="1:11" ht="31.2">
      <c r="A5129" s="53">
        <v>3595</v>
      </c>
      <c r="B5129" s="53">
        <v>2334</v>
      </c>
      <c r="C5129" s="38" t="s">
        <v>11853</v>
      </c>
      <c r="D5129" s="38" t="s">
        <v>192</v>
      </c>
      <c r="E5129" s="38" t="s">
        <v>10515</v>
      </c>
      <c r="F5129" s="38" t="s">
        <v>13279</v>
      </c>
      <c r="G5129" s="221" t="s">
        <v>10516</v>
      </c>
      <c r="H5129" s="38" t="s">
        <v>15705</v>
      </c>
      <c r="I5129" s="221">
        <v>5.56</v>
      </c>
      <c r="J5129" s="212" t="s">
        <v>17850</v>
      </c>
      <c r="K5129" s="53"/>
    </row>
    <row r="5130" spans="1:11" ht="31.2">
      <c r="A5130" s="53">
        <v>3596</v>
      </c>
      <c r="B5130" s="53">
        <v>2335</v>
      </c>
      <c r="C5130" s="38" t="s">
        <v>11853</v>
      </c>
      <c r="D5130" s="38" t="s">
        <v>192</v>
      </c>
      <c r="E5130" s="38" t="s">
        <v>10515</v>
      </c>
      <c r="F5130" s="38" t="s">
        <v>13279</v>
      </c>
      <c r="G5130" s="221" t="s">
        <v>10516</v>
      </c>
      <c r="H5130" s="38" t="s">
        <v>15706</v>
      </c>
      <c r="I5130" s="221">
        <v>5.58</v>
      </c>
      <c r="J5130" s="212" t="s">
        <v>17850</v>
      </c>
      <c r="K5130" s="53"/>
    </row>
    <row r="5131" spans="1:11" ht="31.2">
      <c r="A5131" s="53">
        <v>3597</v>
      </c>
      <c r="B5131" s="53">
        <v>2336</v>
      </c>
      <c r="C5131" s="38" t="s">
        <v>11853</v>
      </c>
      <c r="D5131" s="38" t="s">
        <v>192</v>
      </c>
      <c r="E5131" s="38" t="s">
        <v>10515</v>
      </c>
      <c r="F5131" s="38" t="s">
        <v>13279</v>
      </c>
      <c r="G5131" s="221" t="s">
        <v>10516</v>
      </c>
      <c r="H5131" s="38" t="s">
        <v>15707</v>
      </c>
      <c r="I5131" s="221">
        <v>3.26</v>
      </c>
      <c r="J5131" s="212" t="s">
        <v>17850</v>
      </c>
      <c r="K5131" s="53"/>
    </row>
    <row r="5132" spans="1:11" ht="31.2">
      <c r="A5132" s="53">
        <v>3598</v>
      </c>
      <c r="B5132" s="53">
        <v>2337</v>
      </c>
      <c r="C5132" s="38" t="s">
        <v>11853</v>
      </c>
      <c r="D5132" s="38" t="s">
        <v>192</v>
      </c>
      <c r="E5132" s="38" t="s">
        <v>10515</v>
      </c>
      <c r="F5132" s="38" t="s">
        <v>13279</v>
      </c>
      <c r="G5132" s="221" t="s">
        <v>10516</v>
      </c>
      <c r="H5132" s="38" t="s">
        <v>15708</v>
      </c>
      <c r="I5132" s="221">
        <v>5.93</v>
      </c>
      <c r="J5132" s="212" t="s">
        <v>17850</v>
      </c>
      <c r="K5132" s="53"/>
    </row>
    <row r="5133" spans="1:11" ht="31.2">
      <c r="A5133" s="53">
        <v>3599</v>
      </c>
      <c r="B5133" s="53">
        <v>2338</v>
      </c>
      <c r="C5133" s="38" t="s">
        <v>11853</v>
      </c>
      <c r="D5133" s="38" t="s">
        <v>192</v>
      </c>
      <c r="E5133" s="38" t="s">
        <v>10515</v>
      </c>
      <c r="F5133" s="38" t="s">
        <v>13279</v>
      </c>
      <c r="G5133" s="221" t="s">
        <v>10516</v>
      </c>
      <c r="H5133" s="38" t="s">
        <v>15709</v>
      </c>
      <c r="I5133" s="221">
        <v>5.56</v>
      </c>
      <c r="J5133" s="212" t="s">
        <v>17850</v>
      </c>
      <c r="K5133" s="53"/>
    </row>
    <row r="5134" spans="1:11" ht="31.2">
      <c r="A5134" s="53">
        <v>3600</v>
      </c>
      <c r="B5134" s="53">
        <v>2339</v>
      </c>
      <c r="C5134" s="38" t="s">
        <v>11853</v>
      </c>
      <c r="D5134" s="38" t="s">
        <v>192</v>
      </c>
      <c r="E5134" s="38" t="s">
        <v>10515</v>
      </c>
      <c r="F5134" s="38" t="s">
        <v>13279</v>
      </c>
      <c r="G5134" s="221" t="s">
        <v>10516</v>
      </c>
      <c r="H5134" s="38" t="s">
        <v>15710</v>
      </c>
      <c r="I5134" s="221">
        <v>7.76</v>
      </c>
      <c r="J5134" s="212" t="s">
        <v>17850</v>
      </c>
      <c r="K5134" s="53"/>
    </row>
    <row r="5135" spans="1:11" ht="31.2">
      <c r="A5135" s="53">
        <v>3601</v>
      </c>
      <c r="B5135" s="53">
        <v>2340</v>
      </c>
      <c r="C5135" s="38" t="s">
        <v>11853</v>
      </c>
      <c r="D5135" s="38" t="s">
        <v>192</v>
      </c>
      <c r="E5135" s="38" t="s">
        <v>13244</v>
      </c>
      <c r="F5135" s="38" t="s">
        <v>13279</v>
      </c>
      <c r="G5135" s="221" t="s">
        <v>10516</v>
      </c>
      <c r="H5135" s="38" t="s">
        <v>15711</v>
      </c>
      <c r="I5135" s="221">
        <v>5.56</v>
      </c>
      <c r="J5135" s="212" t="s">
        <v>17850</v>
      </c>
      <c r="K5135" s="56"/>
    </row>
    <row r="5136" spans="1:11" ht="31.2">
      <c r="A5136" s="53">
        <v>3602</v>
      </c>
      <c r="B5136" s="53">
        <v>2341</v>
      </c>
      <c r="C5136" s="38" t="s">
        <v>11853</v>
      </c>
      <c r="D5136" s="38" t="s">
        <v>192</v>
      </c>
      <c r="E5136" s="38" t="s">
        <v>10515</v>
      </c>
      <c r="F5136" s="38" t="s">
        <v>13279</v>
      </c>
      <c r="G5136" s="221" t="s">
        <v>10516</v>
      </c>
      <c r="H5136" s="38" t="s">
        <v>15712</v>
      </c>
      <c r="I5136" s="221">
        <v>5.56</v>
      </c>
      <c r="J5136" s="212" t="s">
        <v>17850</v>
      </c>
      <c r="K5136" s="53"/>
    </row>
    <row r="5137" spans="1:11" ht="31.2">
      <c r="A5137" s="53">
        <v>3603</v>
      </c>
      <c r="B5137" s="53">
        <v>2342</v>
      </c>
      <c r="C5137" s="38" t="s">
        <v>11853</v>
      </c>
      <c r="D5137" s="38" t="s">
        <v>192</v>
      </c>
      <c r="E5137" s="38" t="s">
        <v>10515</v>
      </c>
      <c r="F5137" s="38" t="s">
        <v>13279</v>
      </c>
      <c r="G5137" s="221" t="s">
        <v>10516</v>
      </c>
      <c r="H5137" s="38" t="s">
        <v>15713</v>
      </c>
      <c r="I5137" s="221">
        <v>5.58</v>
      </c>
      <c r="J5137" s="212" t="s">
        <v>17850</v>
      </c>
      <c r="K5137" s="53"/>
    </row>
    <row r="5138" spans="1:11" ht="31.2">
      <c r="A5138" s="53">
        <v>3604</v>
      </c>
      <c r="B5138" s="53">
        <v>2343</v>
      </c>
      <c r="C5138" s="38" t="s">
        <v>11853</v>
      </c>
      <c r="D5138" s="38" t="s">
        <v>192</v>
      </c>
      <c r="E5138" s="38" t="s">
        <v>10515</v>
      </c>
      <c r="F5138" s="38" t="s">
        <v>13279</v>
      </c>
      <c r="G5138" s="221" t="s">
        <v>10516</v>
      </c>
      <c r="H5138" s="38" t="s">
        <v>15714</v>
      </c>
      <c r="I5138" s="221">
        <v>5.67</v>
      </c>
      <c r="J5138" s="212" t="s">
        <v>17850</v>
      </c>
      <c r="K5138" s="53"/>
    </row>
    <row r="5139" spans="1:11" ht="31.2">
      <c r="A5139" s="53">
        <v>3605</v>
      </c>
      <c r="B5139" s="53">
        <v>2344</v>
      </c>
      <c r="C5139" s="38" t="s">
        <v>11853</v>
      </c>
      <c r="D5139" s="38" t="s">
        <v>192</v>
      </c>
      <c r="E5139" s="38" t="s">
        <v>10515</v>
      </c>
      <c r="F5139" s="38" t="s">
        <v>13279</v>
      </c>
      <c r="G5139" s="221" t="s">
        <v>10516</v>
      </c>
      <c r="H5139" s="38" t="s">
        <v>15715</v>
      </c>
      <c r="I5139" s="221">
        <v>5.73</v>
      </c>
      <c r="J5139" s="212" t="s">
        <v>17850</v>
      </c>
      <c r="K5139" s="53"/>
    </row>
    <row r="5140" spans="1:11" ht="31.2">
      <c r="A5140" s="53">
        <v>3606</v>
      </c>
      <c r="B5140" s="53">
        <v>2345</v>
      </c>
      <c r="C5140" s="38" t="s">
        <v>11853</v>
      </c>
      <c r="D5140" s="38" t="s">
        <v>192</v>
      </c>
      <c r="E5140" s="38" t="s">
        <v>13244</v>
      </c>
      <c r="F5140" s="38" t="s">
        <v>13279</v>
      </c>
      <c r="G5140" s="221" t="s">
        <v>10516</v>
      </c>
      <c r="H5140" s="38" t="s">
        <v>15716</v>
      </c>
      <c r="I5140" s="221">
        <v>0.65</v>
      </c>
      <c r="J5140" s="212" t="s">
        <v>17850</v>
      </c>
      <c r="K5140" s="53"/>
    </row>
    <row r="5141" spans="1:11" ht="31.2">
      <c r="A5141" s="53">
        <v>3607</v>
      </c>
      <c r="B5141" s="53">
        <v>2346</v>
      </c>
      <c r="C5141" s="38" t="s">
        <v>11853</v>
      </c>
      <c r="D5141" s="38" t="s">
        <v>192</v>
      </c>
      <c r="E5141" s="38" t="s">
        <v>10515</v>
      </c>
      <c r="F5141" s="38" t="s">
        <v>13279</v>
      </c>
      <c r="G5141" s="221" t="s">
        <v>10516</v>
      </c>
      <c r="H5141" s="38" t="s">
        <v>15717</v>
      </c>
      <c r="I5141" s="221">
        <v>4.91</v>
      </c>
      <c r="J5141" s="212" t="s">
        <v>17850</v>
      </c>
      <c r="K5141" s="53"/>
    </row>
    <row r="5142" spans="1:11" ht="31.2">
      <c r="A5142" s="53">
        <v>3608</v>
      </c>
      <c r="B5142" s="53">
        <v>2347</v>
      </c>
      <c r="C5142" s="38" t="s">
        <v>11853</v>
      </c>
      <c r="D5142" s="38" t="s">
        <v>192</v>
      </c>
      <c r="E5142" s="38" t="s">
        <v>10515</v>
      </c>
      <c r="F5142" s="38" t="s">
        <v>13279</v>
      </c>
      <c r="G5142" s="221" t="s">
        <v>10516</v>
      </c>
      <c r="H5142" s="38" t="s">
        <v>15718</v>
      </c>
      <c r="I5142" s="221">
        <v>5.56</v>
      </c>
      <c r="J5142" s="212" t="s">
        <v>17850</v>
      </c>
      <c r="K5142" s="53"/>
    </row>
    <row r="5143" spans="1:11" ht="31.2">
      <c r="A5143" s="53">
        <v>3609</v>
      </c>
      <c r="B5143" s="53">
        <v>2348</v>
      </c>
      <c r="C5143" s="38" t="s">
        <v>11853</v>
      </c>
      <c r="D5143" s="38" t="s">
        <v>192</v>
      </c>
      <c r="E5143" s="38" t="s">
        <v>10515</v>
      </c>
      <c r="F5143" s="38" t="s">
        <v>13279</v>
      </c>
      <c r="G5143" s="221" t="s">
        <v>10516</v>
      </c>
      <c r="H5143" s="38" t="s">
        <v>15719</v>
      </c>
      <c r="I5143" s="221">
        <v>6.79</v>
      </c>
      <c r="J5143" s="212" t="s">
        <v>17850</v>
      </c>
      <c r="K5143" s="53"/>
    </row>
    <row r="5144" spans="1:11" ht="31.2">
      <c r="A5144" s="53">
        <v>3610</v>
      </c>
      <c r="B5144" s="53">
        <v>2349</v>
      </c>
      <c r="C5144" s="38" t="s">
        <v>11853</v>
      </c>
      <c r="D5144" s="38" t="s">
        <v>192</v>
      </c>
      <c r="E5144" s="38" t="s">
        <v>10515</v>
      </c>
      <c r="F5144" s="38" t="s">
        <v>13279</v>
      </c>
      <c r="G5144" s="221" t="s">
        <v>10516</v>
      </c>
      <c r="H5144" s="38" t="s">
        <v>15720</v>
      </c>
      <c r="I5144" s="221">
        <v>1.87</v>
      </c>
      <c r="J5144" s="212" t="s">
        <v>17850</v>
      </c>
      <c r="K5144" s="53"/>
    </row>
    <row r="5145" spans="1:11" ht="31.2">
      <c r="A5145" s="53">
        <v>3611</v>
      </c>
      <c r="B5145" s="53">
        <v>2350</v>
      </c>
      <c r="C5145" s="38" t="s">
        <v>11853</v>
      </c>
      <c r="D5145" s="38" t="s">
        <v>192</v>
      </c>
      <c r="E5145" s="38" t="s">
        <v>10515</v>
      </c>
      <c r="F5145" s="38" t="s">
        <v>13279</v>
      </c>
      <c r="G5145" s="221" t="s">
        <v>10516</v>
      </c>
      <c r="H5145" s="38" t="s">
        <v>15721</v>
      </c>
      <c r="I5145" s="221">
        <v>5.72</v>
      </c>
      <c r="J5145" s="212" t="s">
        <v>17850</v>
      </c>
      <c r="K5145" s="53"/>
    </row>
    <row r="5146" spans="1:11" ht="31.2">
      <c r="A5146" s="53">
        <v>3612</v>
      </c>
      <c r="B5146" s="53">
        <v>2351</v>
      </c>
      <c r="C5146" s="38" t="s">
        <v>11853</v>
      </c>
      <c r="D5146" s="38" t="s">
        <v>192</v>
      </c>
      <c r="E5146" s="38" t="s">
        <v>13244</v>
      </c>
      <c r="F5146" s="38" t="s">
        <v>13279</v>
      </c>
      <c r="G5146" s="221" t="s">
        <v>10516</v>
      </c>
      <c r="H5146" s="38" t="s">
        <v>15722</v>
      </c>
      <c r="I5146" s="221">
        <v>5.56</v>
      </c>
      <c r="J5146" s="212" t="s">
        <v>17850</v>
      </c>
      <c r="K5146" s="53"/>
    </row>
    <row r="5147" spans="1:11" ht="31.2">
      <c r="A5147" s="53">
        <v>3613</v>
      </c>
      <c r="B5147" s="53">
        <v>2352</v>
      </c>
      <c r="C5147" s="38" t="s">
        <v>11853</v>
      </c>
      <c r="D5147" s="38" t="s">
        <v>192</v>
      </c>
      <c r="E5147" s="38" t="s">
        <v>10515</v>
      </c>
      <c r="F5147" s="38" t="s">
        <v>13279</v>
      </c>
      <c r="G5147" s="221" t="s">
        <v>10516</v>
      </c>
      <c r="H5147" s="38" t="s">
        <v>15723</v>
      </c>
      <c r="I5147" s="221">
        <v>6.22</v>
      </c>
      <c r="J5147" s="212" t="s">
        <v>17850</v>
      </c>
      <c r="K5147" s="53"/>
    </row>
    <row r="5148" spans="1:11" ht="31.2">
      <c r="A5148" s="53">
        <v>3614</v>
      </c>
      <c r="B5148" s="53">
        <v>2353</v>
      </c>
      <c r="C5148" s="38" t="s">
        <v>11853</v>
      </c>
      <c r="D5148" s="38" t="s">
        <v>192</v>
      </c>
      <c r="E5148" s="38" t="s">
        <v>10515</v>
      </c>
      <c r="F5148" s="38" t="s">
        <v>13279</v>
      </c>
      <c r="G5148" s="221" t="s">
        <v>10516</v>
      </c>
      <c r="H5148" s="38" t="s">
        <v>15724</v>
      </c>
      <c r="I5148" s="221">
        <v>41.818899999999999</v>
      </c>
      <c r="J5148" s="212" t="s">
        <v>17850</v>
      </c>
      <c r="K5148" s="53"/>
    </row>
    <row r="5149" spans="1:11" ht="31.2">
      <c r="A5149" s="53">
        <v>3615</v>
      </c>
      <c r="B5149" s="53">
        <v>2354</v>
      </c>
      <c r="C5149" s="38" t="s">
        <v>11853</v>
      </c>
      <c r="D5149" s="38" t="s">
        <v>192</v>
      </c>
      <c r="E5149" s="38" t="s">
        <v>10515</v>
      </c>
      <c r="F5149" s="38" t="s">
        <v>13279</v>
      </c>
      <c r="G5149" s="221" t="s">
        <v>10516</v>
      </c>
      <c r="H5149" s="38" t="s">
        <v>15725</v>
      </c>
      <c r="I5149" s="221">
        <v>16.642700000000001</v>
      </c>
      <c r="J5149" s="212" t="s">
        <v>17850</v>
      </c>
      <c r="K5149" s="53"/>
    </row>
    <row r="5150" spans="1:11" ht="31.2">
      <c r="A5150" s="53">
        <v>3616</v>
      </c>
      <c r="B5150" s="53">
        <v>2355</v>
      </c>
      <c r="C5150" s="38" t="s">
        <v>11853</v>
      </c>
      <c r="D5150" s="38" t="s">
        <v>192</v>
      </c>
      <c r="E5150" s="38" t="s">
        <v>10515</v>
      </c>
      <c r="F5150" s="38" t="s">
        <v>13279</v>
      </c>
      <c r="G5150" s="221" t="s">
        <v>10516</v>
      </c>
      <c r="H5150" s="38" t="s">
        <v>15726</v>
      </c>
      <c r="I5150" s="221">
        <v>86.754199999999997</v>
      </c>
      <c r="J5150" s="212" t="s">
        <v>17850</v>
      </c>
      <c r="K5150" s="53"/>
    </row>
    <row r="5151" spans="1:11" ht="31.2">
      <c r="A5151" s="53">
        <v>3617</v>
      </c>
      <c r="B5151" s="53">
        <v>2356</v>
      </c>
      <c r="C5151" s="38" t="s">
        <v>11853</v>
      </c>
      <c r="D5151" s="38" t="s">
        <v>192</v>
      </c>
      <c r="E5151" s="38" t="s">
        <v>10515</v>
      </c>
      <c r="F5151" s="38" t="s">
        <v>13279</v>
      </c>
      <c r="G5151" s="221" t="s">
        <v>10516</v>
      </c>
      <c r="H5151" s="38" t="s">
        <v>15727</v>
      </c>
      <c r="I5151" s="221">
        <v>14.454000000000001</v>
      </c>
      <c r="J5151" s="212" t="s">
        <v>17850</v>
      </c>
      <c r="K5151" s="53"/>
    </row>
    <row r="5152" spans="1:11" ht="31.2">
      <c r="A5152" s="53">
        <v>3618</v>
      </c>
      <c r="B5152" s="53">
        <v>2357</v>
      </c>
      <c r="C5152" s="38" t="s">
        <v>11853</v>
      </c>
      <c r="D5152" s="38" t="s">
        <v>192</v>
      </c>
      <c r="E5152" s="38" t="s">
        <v>10515</v>
      </c>
      <c r="F5152" s="38" t="s">
        <v>13279</v>
      </c>
      <c r="G5152" s="221" t="s">
        <v>10516</v>
      </c>
      <c r="H5152" s="38" t="s">
        <v>15728</v>
      </c>
      <c r="I5152" s="221">
        <v>65.726299999999995</v>
      </c>
      <c r="J5152" s="212" t="s">
        <v>17850</v>
      </c>
      <c r="K5152" s="53"/>
    </row>
    <row r="5153" spans="1:11" ht="31.2">
      <c r="A5153" s="53">
        <v>3619</v>
      </c>
      <c r="B5153" s="53">
        <v>2358</v>
      </c>
      <c r="C5153" s="38" t="s">
        <v>11853</v>
      </c>
      <c r="D5153" s="38" t="s">
        <v>192</v>
      </c>
      <c r="E5153" s="38" t="s">
        <v>10515</v>
      </c>
      <c r="F5153" s="38" t="s">
        <v>13279</v>
      </c>
      <c r="G5153" s="221" t="s">
        <v>10516</v>
      </c>
      <c r="H5153" s="38" t="s">
        <v>15729</v>
      </c>
      <c r="I5153" s="221">
        <v>36.8979</v>
      </c>
      <c r="J5153" s="212" t="s">
        <v>17850</v>
      </c>
      <c r="K5153" s="53"/>
    </row>
    <row r="5154" spans="1:11" ht="31.2">
      <c r="A5154" s="53">
        <v>3620</v>
      </c>
      <c r="B5154" s="53">
        <v>2359</v>
      </c>
      <c r="C5154" s="38" t="s">
        <v>11853</v>
      </c>
      <c r="D5154" s="38" t="s">
        <v>192</v>
      </c>
      <c r="E5154" s="38" t="s">
        <v>10515</v>
      </c>
      <c r="F5154" s="38" t="s">
        <v>13279</v>
      </c>
      <c r="G5154" s="221" t="s">
        <v>10516</v>
      </c>
      <c r="H5154" s="38" t="s">
        <v>15730</v>
      </c>
      <c r="I5154" s="221">
        <v>6.67</v>
      </c>
      <c r="J5154" s="212" t="s">
        <v>17850</v>
      </c>
      <c r="K5154" s="53"/>
    </row>
    <row r="5155" spans="1:11" ht="31.2">
      <c r="A5155" s="53">
        <v>3621</v>
      </c>
      <c r="B5155" s="53">
        <v>2360</v>
      </c>
      <c r="C5155" s="38" t="s">
        <v>11853</v>
      </c>
      <c r="D5155" s="38" t="s">
        <v>192</v>
      </c>
      <c r="E5155" s="38" t="s">
        <v>10515</v>
      </c>
      <c r="F5155" s="38" t="s">
        <v>13279</v>
      </c>
      <c r="G5155" s="221" t="s">
        <v>10516</v>
      </c>
      <c r="H5155" s="38" t="s">
        <v>15731</v>
      </c>
      <c r="I5155" s="221">
        <v>6.42</v>
      </c>
      <c r="J5155" s="212" t="s">
        <v>17850</v>
      </c>
      <c r="K5155" s="53"/>
    </row>
    <row r="5156" spans="1:11" ht="31.2">
      <c r="A5156" s="53">
        <v>3622</v>
      </c>
      <c r="B5156" s="53">
        <v>2361</v>
      </c>
      <c r="C5156" s="38" t="s">
        <v>11853</v>
      </c>
      <c r="D5156" s="38" t="s">
        <v>192</v>
      </c>
      <c r="E5156" s="38" t="s">
        <v>10515</v>
      </c>
      <c r="F5156" s="38" t="s">
        <v>13279</v>
      </c>
      <c r="G5156" s="221" t="s">
        <v>10516</v>
      </c>
      <c r="H5156" s="38" t="s">
        <v>15732</v>
      </c>
      <c r="I5156" s="221">
        <v>6.79</v>
      </c>
      <c r="J5156" s="212" t="s">
        <v>17850</v>
      </c>
      <c r="K5156" s="53"/>
    </row>
    <row r="5157" spans="1:11" ht="31.2">
      <c r="A5157" s="53">
        <v>3623</v>
      </c>
      <c r="B5157" s="53">
        <v>2362</v>
      </c>
      <c r="C5157" s="38" t="s">
        <v>11853</v>
      </c>
      <c r="D5157" s="38" t="s">
        <v>192</v>
      </c>
      <c r="E5157" s="38" t="s">
        <v>10515</v>
      </c>
      <c r="F5157" s="38" t="s">
        <v>13279</v>
      </c>
      <c r="G5157" s="221" t="s">
        <v>10516</v>
      </c>
      <c r="H5157" s="38" t="s">
        <v>15733</v>
      </c>
      <c r="I5157" s="221">
        <v>6.13</v>
      </c>
      <c r="J5157" s="212" t="s">
        <v>17850</v>
      </c>
      <c r="K5157" s="53"/>
    </row>
    <row r="5158" spans="1:11" ht="31.2">
      <c r="A5158" s="53">
        <v>3624</v>
      </c>
      <c r="B5158" s="53">
        <v>2363</v>
      </c>
      <c r="C5158" s="38" t="s">
        <v>11853</v>
      </c>
      <c r="D5158" s="38" t="s">
        <v>192</v>
      </c>
      <c r="E5158" s="38" t="s">
        <v>10515</v>
      </c>
      <c r="F5158" s="38" t="s">
        <v>13279</v>
      </c>
      <c r="G5158" s="221" t="s">
        <v>10516</v>
      </c>
      <c r="H5158" s="38" t="s">
        <v>15734</v>
      </c>
      <c r="I5158" s="221">
        <v>6.2134</v>
      </c>
      <c r="J5158" s="212" t="s">
        <v>17850</v>
      </c>
      <c r="K5158" s="53"/>
    </row>
    <row r="5159" spans="1:11" ht="31.2">
      <c r="A5159" s="53">
        <v>3625</v>
      </c>
      <c r="B5159" s="53">
        <v>2364</v>
      </c>
      <c r="C5159" s="38" t="s">
        <v>11853</v>
      </c>
      <c r="D5159" s="38" t="s">
        <v>192</v>
      </c>
      <c r="E5159" s="38" t="s">
        <v>10515</v>
      </c>
      <c r="F5159" s="38" t="s">
        <v>13279</v>
      </c>
      <c r="G5159" s="221" t="s">
        <v>10516</v>
      </c>
      <c r="H5159" s="38" t="s">
        <v>15735</v>
      </c>
      <c r="I5159" s="221">
        <v>5.56</v>
      </c>
      <c r="J5159" s="212" t="s">
        <v>17850</v>
      </c>
      <c r="K5159" s="53"/>
    </row>
    <row r="5160" spans="1:11" ht="31.2">
      <c r="A5160" s="53">
        <v>3626</v>
      </c>
      <c r="B5160" s="53">
        <v>2365</v>
      </c>
      <c r="C5160" s="38" t="s">
        <v>11853</v>
      </c>
      <c r="D5160" s="38" t="s">
        <v>192</v>
      </c>
      <c r="E5160" s="38" t="s">
        <v>10515</v>
      </c>
      <c r="F5160" s="38" t="s">
        <v>13279</v>
      </c>
      <c r="G5160" s="221" t="s">
        <v>10516</v>
      </c>
      <c r="H5160" s="38" t="s">
        <v>15736</v>
      </c>
      <c r="I5160" s="221">
        <v>5.5601000000000003</v>
      </c>
      <c r="J5160" s="212" t="s">
        <v>17850</v>
      </c>
      <c r="K5160" s="53"/>
    </row>
    <row r="5161" spans="1:11" ht="31.2">
      <c r="A5161" s="53">
        <v>3627</v>
      </c>
      <c r="B5161" s="53">
        <v>2366</v>
      </c>
      <c r="C5161" s="38" t="s">
        <v>11853</v>
      </c>
      <c r="D5161" s="38" t="s">
        <v>192</v>
      </c>
      <c r="E5161" s="38" t="s">
        <v>13244</v>
      </c>
      <c r="F5161" s="38" t="s">
        <v>13279</v>
      </c>
      <c r="G5161" s="221" t="s">
        <v>10516</v>
      </c>
      <c r="H5161" s="38" t="s">
        <v>15737</v>
      </c>
      <c r="I5161" s="221">
        <v>6.2137000000000002</v>
      </c>
      <c r="J5161" s="212" t="s">
        <v>17850</v>
      </c>
      <c r="K5161" s="53"/>
    </row>
    <row r="5162" spans="1:11" ht="31.2">
      <c r="A5162" s="53">
        <v>3628</v>
      </c>
      <c r="B5162" s="53">
        <v>2367</v>
      </c>
      <c r="C5162" s="38" t="s">
        <v>11853</v>
      </c>
      <c r="D5162" s="38" t="s">
        <v>192</v>
      </c>
      <c r="E5162" s="38" t="s">
        <v>10515</v>
      </c>
      <c r="F5162" s="38" t="s">
        <v>13279</v>
      </c>
      <c r="G5162" s="221" t="s">
        <v>10516</v>
      </c>
      <c r="H5162" s="38" t="s">
        <v>15738</v>
      </c>
      <c r="I5162" s="221">
        <v>5.3409000000000004</v>
      </c>
      <c r="J5162" s="212" t="s">
        <v>17850</v>
      </c>
      <c r="K5162" s="53"/>
    </row>
    <row r="5163" spans="1:11" ht="31.2">
      <c r="A5163" s="53">
        <v>3629</v>
      </c>
      <c r="B5163" s="53">
        <v>2368</v>
      </c>
      <c r="C5163" s="38" t="s">
        <v>11853</v>
      </c>
      <c r="D5163" s="38" t="s">
        <v>192</v>
      </c>
      <c r="E5163" s="38" t="s">
        <v>10515</v>
      </c>
      <c r="F5163" s="38" t="s">
        <v>13279</v>
      </c>
      <c r="G5163" s="221" t="s">
        <v>10516</v>
      </c>
      <c r="H5163" s="38" t="s">
        <v>15739</v>
      </c>
      <c r="I5163" s="221">
        <v>7.73</v>
      </c>
      <c r="J5163" s="212" t="s">
        <v>17850</v>
      </c>
      <c r="K5163" s="53"/>
    </row>
    <row r="5164" spans="1:11" ht="31.2">
      <c r="A5164" s="53">
        <v>3630</v>
      </c>
      <c r="B5164" s="53">
        <v>2369</v>
      </c>
      <c r="C5164" s="38" t="s">
        <v>11853</v>
      </c>
      <c r="D5164" s="38" t="s">
        <v>192</v>
      </c>
      <c r="E5164" s="38" t="s">
        <v>10515</v>
      </c>
      <c r="F5164" s="38" t="s">
        <v>13279</v>
      </c>
      <c r="G5164" s="221" t="s">
        <v>10516</v>
      </c>
      <c r="H5164" s="38" t="s">
        <v>15740</v>
      </c>
      <c r="I5164" s="221">
        <v>5.81</v>
      </c>
      <c r="J5164" s="212" t="s">
        <v>17850</v>
      </c>
      <c r="K5164" s="53"/>
    </row>
    <row r="5165" spans="1:11" ht="31.2">
      <c r="A5165" s="53">
        <v>3631</v>
      </c>
      <c r="B5165" s="53">
        <v>2370</v>
      </c>
      <c r="C5165" s="38" t="s">
        <v>11853</v>
      </c>
      <c r="D5165" s="38" t="s">
        <v>192</v>
      </c>
      <c r="E5165" s="38" t="s">
        <v>10515</v>
      </c>
      <c r="F5165" s="38" t="s">
        <v>13279</v>
      </c>
      <c r="G5165" s="221" t="s">
        <v>10516</v>
      </c>
      <c r="H5165" s="38" t="s">
        <v>15741</v>
      </c>
      <c r="I5165" s="221">
        <v>5.82</v>
      </c>
      <c r="J5165" s="212" t="s">
        <v>17850</v>
      </c>
      <c r="K5165" s="53"/>
    </row>
    <row r="5166" spans="1:11" ht="31.2">
      <c r="A5166" s="53">
        <v>3632</v>
      </c>
      <c r="B5166" s="53">
        <v>2371</v>
      </c>
      <c r="C5166" s="38" t="s">
        <v>11853</v>
      </c>
      <c r="D5166" s="38" t="s">
        <v>192</v>
      </c>
      <c r="E5166" s="38" t="s">
        <v>10515</v>
      </c>
      <c r="F5166" s="38" t="s">
        <v>13279</v>
      </c>
      <c r="G5166" s="221" t="s">
        <v>10516</v>
      </c>
      <c r="H5166" s="38" t="s">
        <v>15742</v>
      </c>
      <c r="I5166" s="221">
        <v>5.5</v>
      </c>
      <c r="J5166" s="212" t="s">
        <v>17850</v>
      </c>
      <c r="K5166" s="53"/>
    </row>
    <row r="5167" spans="1:11" ht="31.2">
      <c r="A5167" s="53">
        <v>3633</v>
      </c>
      <c r="B5167" s="53">
        <v>2372</v>
      </c>
      <c r="C5167" s="38" t="s">
        <v>11853</v>
      </c>
      <c r="D5167" s="38" t="s">
        <v>192</v>
      </c>
      <c r="E5167" s="38" t="s">
        <v>10515</v>
      </c>
      <c r="F5167" s="38" t="s">
        <v>13279</v>
      </c>
      <c r="G5167" s="221" t="s">
        <v>10516</v>
      </c>
      <c r="H5167" s="38" t="s">
        <v>15743</v>
      </c>
      <c r="I5167" s="221">
        <v>2.8801999999999999</v>
      </c>
      <c r="J5167" s="212" t="s">
        <v>17850</v>
      </c>
      <c r="K5167" s="53"/>
    </row>
    <row r="5168" spans="1:11" ht="31.2">
      <c r="A5168" s="53">
        <v>3634</v>
      </c>
      <c r="B5168" s="53">
        <v>2373</v>
      </c>
      <c r="C5168" s="38" t="s">
        <v>11853</v>
      </c>
      <c r="D5168" s="38" t="s">
        <v>192</v>
      </c>
      <c r="E5168" s="38" t="s">
        <v>10515</v>
      </c>
      <c r="F5168" s="38" t="s">
        <v>13279</v>
      </c>
      <c r="G5168" s="221" t="s">
        <v>10516</v>
      </c>
      <c r="H5168" s="38" t="s">
        <v>15744</v>
      </c>
      <c r="I5168" s="221">
        <v>2.8801999999999999</v>
      </c>
      <c r="J5168" s="212" t="s">
        <v>17850</v>
      </c>
      <c r="K5168" s="53"/>
    </row>
    <row r="5169" spans="1:11" ht="31.2">
      <c r="A5169" s="53">
        <v>3635</v>
      </c>
      <c r="B5169" s="53">
        <v>2374</v>
      </c>
      <c r="C5169" s="38" t="s">
        <v>11853</v>
      </c>
      <c r="D5169" s="38" t="s">
        <v>192</v>
      </c>
      <c r="E5169" s="38" t="s">
        <v>10515</v>
      </c>
      <c r="F5169" s="38" t="s">
        <v>13279</v>
      </c>
      <c r="G5169" s="221" t="s">
        <v>10516</v>
      </c>
      <c r="H5169" s="38" t="s">
        <v>15745</v>
      </c>
      <c r="I5169" s="221">
        <v>1.64</v>
      </c>
      <c r="J5169" s="212" t="s">
        <v>17850</v>
      </c>
      <c r="K5169" s="53"/>
    </row>
    <row r="5170" spans="1:11" ht="31.2">
      <c r="A5170" s="53">
        <v>3636</v>
      </c>
      <c r="B5170" s="53">
        <v>2375</v>
      </c>
      <c r="C5170" s="38" t="s">
        <v>11853</v>
      </c>
      <c r="D5170" s="38" t="s">
        <v>192</v>
      </c>
      <c r="E5170" s="38" t="s">
        <v>10515</v>
      </c>
      <c r="F5170" s="38" t="s">
        <v>13279</v>
      </c>
      <c r="G5170" s="221" t="s">
        <v>10516</v>
      </c>
      <c r="H5170" s="38" t="s">
        <v>15746</v>
      </c>
      <c r="I5170" s="221">
        <v>6.64</v>
      </c>
      <c r="J5170" s="212" t="s">
        <v>17850</v>
      </c>
      <c r="K5170" s="53"/>
    </row>
    <row r="5171" spans="1:11" ht="31.2">
      <c r="A5171" s="53">
        <v>3637</v>
      </c>
      <c r="B5171" s="53">
        <v>2376</v>
      </c>
      <c r="C5171" s="38" t="s">
        <v>11853</v>
      </c>
      <c r="D5171" s="38" t="s">
        <v>192</v>
      </c>
      <c r="E5171" s="38" t="s">
        <v>10515</v>
      </c>
      <c r="F5171" s="38" t="s">
        <v>13279</v>
      </c>
      <c r="G5171" s="221" t="s">
        <v>10516</v>
      </c>
      <c r="H5171" s="38" t="s">
        <v>15747</v>
      </c>
      <c r="I5171" s="221">
        <v>6.21</v>
      </c>
      <c r="J5171" s="212" t="s">
        <v>17850</v>
      </c>
      <c r="K5171" s="53"/>
    </row>
    <row r="5172" spans="1:11" ht="31.2">
      <c r="A5172" s="53">
        <v>3638</v>
      </c>
      <c r="B5172" s="53">
        <v>2377</v>
      </c>
      <c r="C5172" s="38" t="s">
        <v>11853</v>
      </c>
      <c r="D5172" s="38" t="s">
        <v>192</v>
      </c>
      <c r="E5172" s="38" t="s">
        <v>10515</v>
      </c>
      <c r="F5172" s="38" t="s">
        <v>13279</v>
      </c>
      <c r="G5172" s="221" t="s">
        <v>10516</v>
      </c>
      <c r="H5172" s="38" t="s">
        <v>15748</v>
      </c>
      <c r="I5172" s="221">
        <v>5.97</v>
      </c>
      <c r="J5172" s="212" t="s">
        <v>17850</v>
      </c>
      <c r="K5172" s="53"/>
    </row>
    <row r="5173" spans="1:11" ht="31.2">
      <c r="A5173" s="53">
        <v>3639</v>
      </c>
      <c r="B5173" s="53">
        <v>2378</v>
      </c>
      <c r="C5173" s="38" t="s">
        <v>11853</v>
      </c>
      <c r="D5173" s="38" t="s">
        <v>192</v>
      </c>
      <c r="E5173" s="38" t="s">
        <v>10515</v>
      </c>
      <c r="F5173" s="38" t="s">
        <v>13279</v>
      </c>
      <c r="G5173" s="221" t="s">
        <v>10516</v>
      </c>
      <c r="H5173" s="38" t="s">
        <v>15749</v>
      </c>
      <c r="I5173" s="221">
        <v>5.5597000000000003</v>
      </c>
      <c r="J5173" s="212" t="s">
        <v>17850</v>
      </c>
      <c r="K5173" s="53"/>
    </row>
    <row r="5174" spans="1:11" ht="31.2">
      <c r="A5174" s="53">
        <v>3640</v>
      </c>
      <c r="B5174" s="53">
        <v>2379</v>
      </c>
      <c r="C5174" s="38" t="s">
        <v>11853</v>
      </c>
      <c r="D5174" s="38" t="s">
        <v>192</v>
      </c>
      <c r="E5174" s="38" t="s">
        <v>10515</v>
      </c>
      <c r="F5174" s="38" t="s">
        <v>13279</v>
      </c>
      <c r="G5174" s="221" t="s">
        <v>10516</v>
      </c>
      <c r="H5174" s="38" t="s">
        <v>15750</v>
      </c>
      <c r="I5174" s="221">
        <v>6.4034000000000004</v>
      </c>
      <c r="J5174" s="212" t="s">
        <v>17850</v>
      </c>
      <c r="K5174" s="53"/>
    </row>
    <row r="5175" spans="1:11" ht="31.2">
      <c r="A5175" s="53">
        <v>3641</v>
      </c>
      <c r="B5175" s="53">
        <v>2380</v>
      </c>
      <c r="C5175" s="38" t="s">
        <v>11853</v>
      </c>
      <c r="D5175" s="38" t="s">
        <v>192</v>
      </c>
      <c r="E5175" s="38" t="s">
        <v>13244</v>
      </c>
      <c r="F5175" s="38" t="s">
        <v>13279</v>
      </c>
      <c r="G5175" s="221" t="s">
        <v>10516</v>
      </c>
      <c r="H5175" s="38" t="s">
        <v>15751</v>
      </c>
      <c r="I5175" s="221">
        <v>5.56</v>
      </c>
      <c r="J5175" s="212" t="s">
        <v>17850</v>
      </c>
      <c r="K5175" s="53"/>
    </row>
    <row r="5176" spans="1:11" ht="31.2">
      <c r="A5176" s="53">
        <v>3642</v>
      </c>
      <c r="B5176" s="53">
        <v>2381</v>
      </c>
      <c r="C5176" s="38" t="s">
        <v>11853</v>
      </c>
      <c r="D5176" s="38" t="s">
        <v>192</v>
      </c>
      <c r="E5176" s="38" t="s">
        <v>13244</v>
      </c>
      <c r="F5176" s="38" t="s">
        <v>13279</v>
      </c>
      <c r="G5176" s="221" t="s">
        <v>10516</v>
      </c>
      <c r="H5176" s="38" t="s">
        <v>15752</v>
      </c>
      <c r="I5176" s="221">
        <v>0.71340000000000003</v>
      </c>
      <c r="J5176" s="212" t="s">
        <v>17850</v>
      </c>
      <c r="K5176" s="53"/>
    </row>
    <row r="5177" spans="1:11" ht="31.2">
      <c r="A5177" s="53">
        <v>3643</v>
      </c>
      <c r="B5177" s="53">
        <v>2382</v>
      </c>
      <c r="C5177" s="38" t="s">
        <v>11853</v>
      </c>
      <c r="D5177" s="38" t="s">
        <v>192</v>
      </c>
      <c r="E5177" s="38" t="s">
        <v>13244</v>
      </c>
      <c r="F5177" s="38" t="s">
        <v>13279</v>
      </c>
      <c r="G5177" s="221" t="s">
        <v>10516</v>
      </c>
      <c r="H5177" s="38" t="s">
        <v>15753</v>
      </c>
      <c r="I5177" s="221">
        <v>0.71319999999999995</v>
      </c>
      <c r="J5177" s="212" t="s">
        <v>17850</v>
      </c>
      <c r="K5177" s="53"/>
    </row>
    <row r="5178" spans="1:11" ht="31.2">
      <c r="A5178" s="53">
        <v>3644</v>
      </c>
      <c r="B5178" s="53">
        <v>2383</v>
      </c>
      <c r="C5178" s="38" t="s">
        <v>11853</v>
      </c>
      <c r="D5178" s="38" t="s">
        <v>192</v>
      </c>
      <c r="E5178" s="38" t="s">
        <v>10515</v>
      </c>
      <c r="F5178" s="38" t="s">
        <v>13279</v>
      </c>
      <c r="G5178" s="221" t="s">
        <v>10516</v>
      </c>
      <c r="H5178" s="38" t="s">
        <v>15754</v>
      </c>
      <c r="I5178" s="221">
        <v>5.63</v>
      </c>
      <c r="J5178" s="212" t="s">
        <v>17850</v>
      </c>
      <c r="K5178" s="53"/>
    </row>
    <row r="5179" spans="1:11" ht="31.2">
      <c r="A5179" s="53">
        <v>3645</v>
      </c>
      <c r="B5179" s="53">
        <v>2384</v>
      </c>
      <c r="C5179" s="38" t="s">
        <v>11853</v>
      </c>
      <c r="D5179" s="38" t="s">
        <v>192</v>
      </c>
      <c r="E5179" s="38" t="s">
        <v>10515</v>
      </c>
      <c r="F5179" s="38" t="s">
        <v>13279</v>
      </c>
      <c r="G5179" s="221" t="s">
        <v>10516</v>
      </c>
      <c r="H5179" s="38" t="s">
        <v>15755</v>
      </c>
      <c r="I5179" s="221">
        <v>6.21</v>
      </c>
      <c r="J5179" s="212" t="s">
        <v>17850</v>
      </c>
      <c r="K5179" s="53"/>
    </row>
    <row r="5180" spans="1:11" ht="31.2">
      <c r="A5180" s="53">
        <v>3646</v>
      </c>
      <c r="B5180" s="53">
        <v>2385</v>
      </c>
      <c r="C5180" s="38" t="s">
        <v>11853</v>
      </c>
      <c r="D5180" s="38" t="s">
        <v>192</v>
      </c>
      <c r="E5180" s="38" t="s">
        <v>13244</v>
      </c>
      <c r="F5180" s="38" t="s">
        <v>13279</v>
      </c>
      <c r="G5180" s="221" t="s">
        <v>10516</v>
      </c>
      <c r="H5180" s="38" t="s">
        <v>15756</v>
      </c>
      <c r="I5180" s="221">
        <v>5.5594999999999999</v>
      </c>
      <c r="J5180" s="212" t="s">
        <v>17850</v>
      </c>
      <c r="K5180" s="53"/>
    </row>
    <row r="5181" spans="1:11" ht="31.2">
      <c r="A5181" s="53">
        <v>3647</v>
      </c>
      <c r="B5181" s="53">
        <v>2386</v>
      </c>
      <c r="C5181" s="38" t="s">
        <v>11853</v>
      </c>
      <c r="D5181" s="38" t="s">
        <v>192</v>
      </c>
      <c r="E5181" s="38" t="s">
        <v>10515</v>
      </c>
      <c r="F5181" s="38" t="s">
        <v>13279</v>
      </c>
      <c r="G5181" s="221" t="s">
        <v>10516</v>
      </c>
      <c r="H5181" s="38" t="s">
        <v>15757</v>
      </c>
      <c r="I5181" s="221">
        <v>5.09</v>
      </c>
      <c r="J5181" s="212" t="s">
        <v>17850</v>
      </c>
      <c r="K5181" s="53"/>
    </row>
    <row r="5182" spans="1:11" ht="31.2">
      <c r="A5182" s="53">
        <v>3648</v>
      </c>
      <c r="B5182" s="53">
        <v>2387</v>
      </c>
      <c r="C5182" s="38" t="s">
        <v>11853</v>
      </c>
      <c r="D5182" s="38" t="s">
        <v>192</v>
      </c>
      <c r="E5182" s="38" t="s">
        <v>10515</v>
      </c>
      <c r="F5182" s="38" t="s">
        <v>13279</v>
      </c>
      <c r="G5182" s="221" t="s">
        <v>10516</v>
      </c>
      <c r="H5182" s="38" t="s">
        <v>15758</v>
      </c>
      <c r="I5182" s="221">
        <v>5.5602</v>
      </c>
      <c r="J5182" s="212" t="s">
        <v>17850</v>
      </c>
      <c r="K5182" s="53"/>
    </row>
    <row r="5183" spans="1:11" ht="31.2">
      <c r="A5183" s="53">
        <v>3649</v>
      </c>
      <c r="B5183" s="53">
        <v>2388</v>
      </c>
      <c r="C5183" s="38" t="s">
        <v>11853</v>
      </c>
      <c r="D5183" s="38" t="s">
        <v>192</v>
      </c>
      <c r="E5183" s="38" t="s">
        <v>10515</v>
      </c>
      <c r="F5183" s="38" t="s">
        <v>13279</v>
      </c>
      <c r="G5183" s="221" t="s">
        <v>10516</v>
      </c>
      <c r="H5183" s="38" t="s">
        <v>15759</v>
      </c>
      <c r="I5183" s="221">
        <v>5.56</v>
      </c>
      <c r="J5183" s="212" t="s">
        <v>17850</v>
      </c>
      <c r="K5183" s="53"/>
    </row>
    <row r="5184" spans="1:11" ht="31.2">
      <c r="A5184" s="53">
        <v>3650</v>
      </c>
      <c r="B5184" s="53">
        <v>2389</v>
      </c>
      <c r="C5184" s="38" t="s">
        <v>11853</v>
      </c>
      <c r="D5184" s="38" t="s">
        <v>192</v>
      </c>
      <c r="E5184" s="38" t="s">
        <v>10515</v>
      </c>
      <c r="F5184" s="38" t="s">
        <v>13279</v>
      </c>
      <c r="G5184" s="221" t="s">
        <v>10516</v>
      </c>
      <c r="H5184" s="38" t="s">
        <v>15760</v>
      </c>
      <c r="I5184" s="221">
        <v>3.94</v>
      </c>
      <c r="J5184" s="212" t="s">
        <v>17850</v>
      </c>
      <c r="K5184" s="53"/>
    </row>
    <row r="5185" spans="1:11" ht="31.2">
      <c r="A5185" s="53">
        <v>3651</v>
      </c>
      <c r="B5185" s="53">
        <v>2390</v>
      </c>
      <c r="C5185" s="38" t="s">
        <v>11853</v>
      </c>
      <c r="D5185" s="38" t="s">
        <v>192</v>
      </c>
      <c r="E5185" s="38" t="s">
        <v>10515</v>
      </c>
      <c r="F5185" s="38" t="s">
        <v>13279</v>
      </c>
      <c r="G5185" s="221" t="s">
        <v>10516</v>
      </c>
      <c r="H5185" s="38" t="s">
        <v>15761</v>
      </c>
      <c r="I5185" s="221">
        <v>1.62</v>
      </c>
      <c r="J5185" s="212" t="s">
        <v>17850</v>
      </c>
      <c r="K5185" s="53"/>
    </row>
    <row r="5186" spans="1:11" ht="31.2">
      <c r="A5186" s="53">
        <v>3652</v>
      </c>
      <c r="B5186" s="53">
        <v>2391</v>
      </c>
      <c r="C5186" s="38" t="s">
        <v>11853</v>
      </c>
      <c r="D5186" s="38" t="s">
        <v>192</v>
      </c>
      <c r="E5186" s="38" t="s">
        <v>10515</v>
      </c>
      <c r="F5186" s="38" t="s">
        <v>13279</v>
      </c>
      <c r="G5186" s="221" t="s">
        <v>10516</v>
      </c>
      <c r="H5186" s="38" t="s">
        <v>15762</v>
      </c>
      <c r="I5186" s="221">
        <v>6.22</v>
      </c>
      <c r="J5186" s="212" t="s">
        <v>17850</v>
      </c>
      <c r="K5186" s="53"/>
    </row>
    <row r="5187" spans="1:11" ht="31.2">
      <c r="A5187" s="53">
        <v>3653</v>
      </c>
      <c r="B5187" s="53">
        <v>2392</v>
      </c>
      <c r="C5187" s="38" t="s">
        <v>11853</v>
      </c>
      <c r="D5187" s="38" t="s">
        <v>192</v>
      </c>
      <c r="E5187" s="38" t="s">
        <v>10515</v>
      </c>
      <c r="F5187" s="38" t="s">
        <v>13279</v>
      </c>
      <c r="G5187" s="221" t="s">
        <v>10516</v>
      </c>
      <c r="H5187" s="38" t="s">
        <v>15763</v>
      </c>
      <c r="I5187" s="221">
        <v>5.5632000000000001</v>
      </c>
      <c r="J5187" s="212" t="s">
        <v>17850</v>
      </c>
      <c r="K5187" s="53"/>
    </row>
    <row r="5188" spans="1:11" ht="31.2">
      <c r="A5188" s="53">
        <v>3654</v>
      </c>
      <c r="B5188" s="53">
        <v>2393</v>
      </c>
      <c r="C5188" s="38" t="s">
        <v>11853</v>
      </c>
      <c r="D5188" s="38" t="s">
        <v>192</v>
      </c>
      <c r="E5188" s="38" t="s">
        <v>10515</v>
      </c>
      <c r="F5188" s="38" t="s">
        <v>13279</v>
      </c>
      <c r="G5188" s="221" t="s">
        <v>10516</v>
      </c>
      <c r="H5188" s="38" t="s">
        <v>15764</v>
      </c>
      <c r="I5188" s="221">
        <v>6.52</v>
      </c>
      <c r="J5188" s="212" t="s">
        <v>17850</v>
      </c>
      <c r="K5188" s="53"/>
    </row>
    <row r="5189" spans="1:11" ht="31.2">
      <c r="A5189" s="53">
        <v>3655</v>
      </c>
      <c r="B5189" s="53">
        <v>2394</v>
      </c>
      <c r="C5189" s="38" t="s">
        <v>11853</v>
      </c>
      <c r="D5189" s="38" t="s">
        <v>192</v>
      </c>
      <c r="E5189" s="38" t="s">
        <v>10515</v>
      </c>
      <c r="F5189" s="38" t="s">
        <v>13279</v>
      </c>
      <c r="G5189" s="221" t="s">
        <v>10516</v>
      </c>
      <c r="H5189" s="38" t="s">
        <v>15765</v>
      </c>
      <c r="I5189" s="221">
        <v>5.65</v>
      </c>
      <c r="J5189" s="212" t="s">
        <v>17850</v>
      </c>
      <c r="K5189" s="53"/>
    </row>
    <row r="5190" spans="1:11" ht="31.2">
      <c r="A5190" s="53">
        <v>3656</v>
      </c>
      <c r="B5190" s="53">
        <v>2395</v>
      </c>
      <c r="C5190" s="38" t="s">
        <v>11853</v>
      </c>
      <c r="D5190" s="38" t="s">
        <v>192</v>
      </c>
      <c r="E5190" s="38" t="s">
        <v>11201</v>
      </c>
      <c r="F5190" s="38" t="s">
        <v>13279</v>
      </c>
      <c r="G5190" s="221" t="s">
        <v>10516</v>
      </c>
      <c r="H5190" s="38" t="s">
        <v>15766</v>
      </c>
      <c r="I5190" s="221">
        <v>6.2137000000000002</v>
      </c>
      <c r="J5190" s="212" t="s">
        <v>17850</v>
      </c>
      <c r="K5190" s="53"/>
    </row>
    <row r="5191" spans="1:11" ht="31.2">
      <c r="A5191" s="53">
        <v>3657</v>
      </c>
      <c r="B5191" s="53">
        <v>2396</v>
      </c>
      <c r="C5191" s="38" t="s">
        <v>11853</v>
      </c>
      <c r="D5191" s="38" t="s">
        <v>192</v>
      </c>
      <c r="E5191" s="38" t="s">
        <v>10515</v>
      </c>
      <c r="F5191" s="38" t="s">
        <v>13279</v>
      </c>
      <c r="G5191" s="221" t="s">
        <v>10516</v>
      </c>
      <c r="H5191" s="38" t="s">
        <v>15767</v>
      </c>
      <c r="I5191" s="221">
        <v>3.34</v>
      </c>
      <c r="J5191" s="212" t="s">
        <v>17850</v>
      </c>
      <c r="K5191" s="53"/>
    </row>
    <row r="5192" spans="1:11" ht="31.2">
      <c r="A5192" s="53">
        <v>3658</v>
      </c>
      <c r="B5192" s="53">
        <v>2397</v>
      </c>
      <c r="C5192" s="38" t="s">
        <v>11853</v>
      </c>
      <c r="D5192" s="38" t="s">
        <v>192</v>
      </c>
      <c r="E5192" s="38" t="s">
        <v>10515</v>
      </c>
      <c r="F5192" s="38" t="s">
        <v>13279</v>
      </c>
      <c r="G5192" s="221" t="s">
        <v>10516</v>
      </c>
      <c r="H5192" s="38" t="s">
        <v>15768</v>
      </c>
      <c r="I5192" s="221">
        <v>1.21</v>
      </c>
      <c r="J5192" s="212" t="s">
        <v>17850</v>
      </c>
      <c r="K5192" s="53"/>
    </row>
    <row r="5193" spans="1:11" ht="31.2">
      <c r="A5193" s="53">
        <v>3659</v>
      </c>
      <c r="B5193" s="53">
        <v>2398</v>
      </c>
      <c r="C5193" s="38" t="s">
        <v>11853</v>
      </c>
      <c r="D5193" s="38" t="s">
        <v>192</v>
      </c>
      <c r="E5193" s="38" t="s">
        <v>10515</v>
      </c>
      <c r="F5193" s="38" t="s">
        <v>13279</v>
      </c>
      <c r="G5193" s="221" t="s">
        <v>10516</v>
      </c>
      <c r="H5193" s="38" t="s">
        <v>15769</v>
      </c>
      <c r="I5193" s="221">
        <v>6.22</v>
      </c>
      <c r="J5193" s="212" t="s">
        <v>17850</v>
      </c>
      <c r="K5193" s="53"/>
    </row>
    <row r="5194" spans="1:11" ht="31.2">
      <c r="A5194" s="53">
        <v>3660</v>
      </c>
      <c r="B5194" s="53">
        <v>2399</v>
      </c>
      <c r="C5194" s="38" t="s">
        <v>11853</v>
      </c>
      <c r="D5194" s="38" t="s">
        <v>192</v>
      </c>
      <c r="E5194" s="38" t="s">
        <v>10515</v>
      </c>
      <c r="F5194" s="38" t="s">
        <v>13279</v>
      </c>
      <c r="G5194" s="221" t="s">
        <v>10516</v>
      </c>
      <c r="H5194" s="38" t="s">
        <v>15770</v>
      </c>
      <c r="I5194" s="221">
        <v>6.1</v>
      </c>
      <c r="J5194" s="212" t="s">
        <v>17850</v>
      </c>
      <c r="K5194" s="53"/>
    </row>
    <row r="5195" spans="1:11" ht="31.2">
      <c r="A5195" s="53">
        <v>3661</v>
      </c>
      <c r="B5195" s="53">
        <v>2400</v>
      </c>
      <c r="C5195" s="38" t="s">
        <v>11853</v>
      </c>
      <c r="D5195" s="38" t="s">
        <v>192</v>
      </c>
      <c r="E5195" s="38" t="s">
        <v>13244</v>
      </c>
      <c r="F5195" s="38" t="s">
        <v>13279</v>
      </c>
      <c r="G5195" s="221" t="s">
        <v>10516</v>
      </c>
      <c r="H5195" s="38" t="s">
        <v>15771</v>
      </c>
      <c r="I5195" s="221">
        <v>6.22</v>
      </c>
      <c r="J5195" s="212" t="s">
        <v>17850</v>
      </c>
      <c r="K5195" s="53"/>
    </row>
    <row r="5196" spans="1:11" ht="31.2">
      <c r="A5196" s="53">
        <v>3662</v>
      </c>
      <c r="B5196" s="53">
        <v>2401</v>
      </c>
      <c r="C5196" s="38" t="s">
        <v>11853</v>
      </c>
      <c r="D5196" s="38" t="s">
        <v>192</v>
      </c>
      <c r="E5196" s="38" t="s">
        <v>10515</v>
      </c>
      <c r="F5196" s="38" t="s">
        <v>13279</v>
      </c>
      <c r="G5196" s="221" t="s">
        <v>10516</v>
      </c>
      <c r="H5196" s="38" t="s">
        <v>15772</v>
      </c>
      <c r="I5196" s="221">
        <v>1.66</v>
      </c>
      <c r="J5196" s="212" t="s">
        <v>17850</v>
      </c>
      <c r="K5196" s="53"/>
    </row>
    <row r="5197" spans="1:11" ht="31.2">
      <c r="A5197" s="53">
        <v>3663</v>
      </c>
      <c r="B5197" s="53">
        <v>2402</v>
      </c>
      <c r="C5197" s="38" t="s">
        <v>11853</v>
      </c>
      <c r="D5197" s="38" t="s">
        <v>192</v>
      </c>
      <c r="E5197" s="38" t="s">
        <v>10515</v>
      </c>
      <c r="F5197" s="38" t="s">
        <v>13279</v>
      </c>
      <c r="G5197" s="221" t="s">
        <v>10516</v>
      </c>
      <c r="H5197" s="38" t="s">
        <v>15773</v>
      </c>
      <c r="I5197" s="221">
        <v>5.56</v>
      </c>
      <c r="J5197" s="212" t="s">
        <v>17850</v>
      </c>
      <c r="K5197" s="53"/>
    </row>
    <row r="5198" spans="1:11" ht="31.2">
      <c r="A5198" s="53">
        <v>3664</v>
      </c>
      <c r="B5198" s="53">
        <v>2403</v>
      </c>
      <c r="C5198" s="38" t="s">
        <v>11853</v>
      </c>
      <c r="D5198" s="38" t="s">
        <v>192</v>
      </c>
      <c r="E5198" s="38" t="s">
        <v>13244</v>
      </c>
      <c r="F5198" s="38" t="s">
        <v>13279</v>
      </c>
      <c r="G5198" s="221" t="s">
        <v>10516</v>
      </c>
      <c r="H5198" s="38" t="s">
        <v>15774</v>
      </c>
      <c r="I5198" s="221">
        <v>5.56</v>
      </c>
      <c r="J5198" s="212" t="s">
        <v>17850</v>
      </c>
      <c r="K5198" s="53"/>
    </row>
    <row r="5199" spans="1:11" ht="31.2">
      <c r="A5199" s="53">
        <v>3665</v>
      </c>
      <c r="B5199" s="53">
        <v>2404</v>
      </c>
      <c r="C5199" s="38" t="s">
        <v>11853</v>
      </c>
      <c r="D5199" s="38" t="s">
        <v>192</v>
      </c>
      <c r="E5199" s="38" t="s">
        <v>11201</v>
      </c>
      <c r="F5199" s="38" t="s">
        <v>13279</v>
      </c>
      <c r="G5199" s="221" t="s">
        <v>10516</v>
      </c>
      <c r="H5199" s="38" t="s">
        <v>15775</v>
      </c>
      <c r="I5199" s="221">
        <v>4.7862</v>
      </c>
      <c r="J5199" s="212" t="s">
        <v>17850</v>
      </c>
      <c r="K5199" s="53"/>
    </row>
    <row r="5200" spans="1:11" ht="31.2">
      <c r="A5200" s="53">
        <v>3666</v>
      </c>
      <c r="B5200" s="53">
        <v>2405</v>
      </c>
      <c r="C5200" s="38" t="s">
        <v>11853</v>
      </c>
      <c r="D5200" s="38" t="s">
        <v>192</v>
      </c>
      <c r="E5200" s="38" t="s">
        <v>10515</v>
      </c>
      <c r="F5200" s="38" t="s">
        <v>13279</v>
      </c>
      <c r="G5200" s="221" t="s">
        <v>10516</v>
      </c>
      <c r="H5200" s="38" t="s">
        <v>15776</v>
      </c>
      <c r="I5200" s="221">
        <v>6.04</v>
      </c>
      <c r="J5200" s="212" t="s">
        <v>17850</v>
      </c>
      <c r="K5200" s="53"/>
    </row>
    <row r="5201" spans="1:11" ht="31.2">
      <c r="A5201" s="53">
        <v>3667</v>
      </c>
      <c r="B5201" s="53">
        <v>2406</v>
      </c>
      <c r="C5201" s="38" t="s">
        <v>11853</v>
      </c>
      <c r="D5201" s="38" t="s">
        <v>192</v>
      </c>
      <c r="E5201" s="38" t="s">
        <v>10515</v>
      </c>
      <c r="F5201" s="38" t="s">
        <v>13279</v>
      </c>
      <c r="G5201" s="221" t="s">
        <v>10516</v>
      </c>
      <c r="H5201" s="38" t="s">
        <v>15777</v>
      </c>
      <c r="I5201" s="221">
        <v>5.56</v>
      </c>
      <c r="J5201" s="212" t="s">
        <v>17850</v>
      </c>
      <c r="K5201" s="53"/>
    </row>
    <row r="5202" spans="1:11" ht="31.2">
      <c r="A5202" s="53">
        <v>3668</v>
      </c>
      <c r="B5202" s="53">
        <v>2407</v>
      </c>
      <c r="C5202" s="38" t="s">
        <v>11853</v>
      </c>
      <c r="D5202" s="38" t="s">
        <v>192</v>
      </c>
      <c r="E5202" s="38" t="s">
        <v>10515</v>
      </c>
      <c r="F5202" s="38" t="s">
        <v>13279</v>
      </c>
      <c r="G5202" s="221" t="s">
        <v>10516</v>
      </c>
      <c r="H5202" s="38" t="s">
        <v>15778</v>
      </c>
      <c r="I5202" s="221">
        <v>6.21</v>
      </c>
      <c r="J5202" s="212" t="s">
        <v>17850</v>
      </c>
      <c r="K5202" s="53"/>
    </row>
    <row r="5203" spans="1:11" ht="31.2">
      <c r="A5203" s="53">
        <v>3669</v>
      </c>
      <c r="B5203" s="53">
        <v>2408</v>
      </c>
      <c r="C5203" s="38" t="s">
        <v>11853</v>
      </c>
      <c r="D5203" s="38" t="s">
        <v>192</v>
      </c>
      <c r="E5203" s="38" t="s">
        <v>10515</v>
      </c>
      <c r="F5203" s="38" t="s">
        <v>13279</v>
      </c>
      <c r="G5203" s="221" t="s">
        <v>10516</v>
      </c>
      <c r="H5203" s="38" t="s">
        <v>15779</v>
      </c>
      <c r="I5203" s="221">
        <v>5.5606</v>
      </c>
      <c r="J5203" s="212" t="s">
        <v>17850</v>
      </c>
      <c r="K5203" s="53"/>
    </row>
    <row r="5204" spans="1:11" ht="31.2">
      <c r="A5204" s="53">
        <v>3670</v>
      </c>
      <c r="B5204" s="53">
        <v>2409</v>
      </c>
      <c r="C5204" s="38" t="s">
        <v>11853</v>
      </c>
      <c r="D5204" s="38" t="s">
        <v>192</v>
      </c>
      <c r="E5204" s="38" t="s">
        <v>13244</v>
      </c>
      <c r="F5204" s="38" t="s">
        <v>13279</v>
      </c>
      <c r="G5204" s="221" t="s">
        <v>10516</v>
      </c>
      <c r="H5204" s="38" t="s">
        <v>15780</v>
      </c>
      <c r="I5204" s="221">
        <v>5.5594999999999999</v>
      </c>
      <c r="J5204" s="212" t="s">
        <v>17850</v>
      </c>
      <c r="K5204" s="53"/>
    </row>
    <row r="5205" spans="1:11" ht="31.2">
      <c r="A5205" s="53">
        <v>3671</v>
      </c>
      <c r="B5205" s="53">
        <v>2410</v>
      </c>
      <c r="C5205" s="38" t="s">
        <v>11853</v>
      </c>
      <c r="D5205" s="38" t="s">
        <v>192</v>
      </c>
      <c r="E5205" s="38" t="s">
        <v>10515</v>
      </c>
      <c r="F5205" s="38" t="s">
        <v>13279</v>
      </c>
      <c r="G5205" s="221" t="s">
        <v>10516</v>
      </c>
      <c r="H5205" s="38" t="s">
        <v>15781</v>
      </c>
      <c r="I5205" s="221">
        <v>5.58</v>
      </c>
      <c r="J5205" s="212" t="s">
        <v>17850</v>
      </c>
      <c r="K5205" s="53"/>
    </row>
    <row r="5206" spans="1:11" ht="31.2">
      <c r="A5206" s="53">
        <v>3672</v>
      </c>
      <c r="B5206" s="53">
        <v>2411</v>
      </c>
      <c r="C5206" s="38" t="s">
        <v>11853</v>
      </c>
      <c r="D5206" s="38" t="s">
        <v>192</v>
      </c>
      <c r="E5206" s="38" t="s">
        <v>10515</v>
      </c>
      <c r="F5206" s="38" t="s">
        <v>13279</v>
      </c>
      <c r="G5206" s="221" t="s">
        <v>10516</v>
      </c>
      <c r="H5206" s="38" t="s">
        <v>15782</v>
      </c>
      <c r="I5206" s="221">
        <v>5.56</v>
      </c>
      <c r="J5206" s="212" t="s">
        <v>17850</v>
      </c>
      <c r="K5206" s="53"/>
    </row>
    <row r="5207" spans="1:11" ht="31.2">
      <c r="A5207" s="53">
        <v>3673</v>
      </c>
      <c r="B5207" s="53">
        <v>2412</v>
      </c>
      <c r="C5207" s="38" t="s">
        <v>11853</v>
      </c>
      <c r="D5207" s="38" t="s">
        <v>192</v>
      </c>
      <c r="E5207" s="38" t="s">
        <v>10515</v>
      </c>
      <c r="F5207" s="38" t="s">
        <v>13279</v>
      </c>
      <c r="G5207" s="221" t="s">
        <v>10516</v>
      </c>
      <c r="H5207" s="38" t="s">
        <v>15783</v>
      </c>
      <c r="I5207" s="221">
        <v>6.48</v>
      </c>
      <c r="J5207" s="212" t="s">
        <v>17850</v>
      </c>
      <c r="K5207" s="53"/>
    </row>
    <row r="5208" spans="1:11" ht="31.2">
      <c r="A5208" s="53">
        <v>3674</v>
      </c>
      <c r="B5208" s="53">
        <v>2413</v>
      </c>
      <c r="C5208" s="38" t="s">
        <v>11853</v>
      </c>
      <c r="D5208" s="38" t="s">
        <v>192</v>
      </c>
      <c r="E5208" s="38" t="s">
        <v>10515</v>
      </c>
      <c r="F5208" s="38" t="s">
        <v>13279</v>
      </c>
      <c r="G5208" s="221" t="s">
        <v>10516</v>
      </c>
      <c r="H5208" s="38" t="s">
        <v>15784</v>
      </c>
      <c r="I5208" s="221">
        <v>5.56</v>
      </c>
      <c r="J5208" s="212" t="s">
        <v>17850</v>
      </c>
      <c r="K5208" s="53"/>
    </row>
    <row r="5209" spans="1:11" ht="31.2">
      <c r="A5209" s="53">
        <v>3675</v>
      </c>
      <c r="B5209" s="53">
        <v>2414</v>
      </c>
      <c r="C5209" s="38" t="s">
        <v>11853</v>
      </c>
      <c r="D5209" s="38" t="s">
        <v>192</v>
      </c>
      <c r="E5209" s="38" t="s">
        <v>10515</v>
      </c>
      <c r="F5209" s="38" t="s">
        <v>13279</v>
      </c>
      <c r="G5209" s="221" t="s">
        <v>10516</v>
      </c>
      <c r="H5209" s="38" t="s">
        <v>15785</v>
      </c>
      <c r="I5209" s="221">
        <v>5.5598999999999998</v>
      </c>
      <c r="J5209" s="212" t="s">
        <v>17850</v>
      </c>
      <c r="K5209" s="53"/>
    </row>
    <row r="5210" spans="1:11" ht="31.2">
      <c r="A5210" s="53">
        <v>3676</v>
      </c>
      <c r="B5210" s="53">
        <v>2415</v>
      </c>
      <c r="C5210" s="38" t="s">
        <v>11853</v>
      </c>
      <c r="D5210" s="38" t="s">
        <v>192</v>
      </c>
      <c r="E5210" s="38" t="s">
        <v>10515</v>
      </c>
      <c r="F5210" s="38" t="s">
        <v>13279</v>
      </c>
      <c r="G5210" s="221" t="s">
        <v>10516</v>
      </c>
      <c r="H5210" s="38" t="s">
        <v>15786</v>
      </c>
      <c r="I5210" s="221">
        <v>5.91</v>
      </c>
      <c r="J5210" s="212" t="s">
        <v>17850</v>
      </c>
      <c r="K5210" s="53"/>
    </row>
    <row r="5211" spans="1:11" ht="31.2">
      <c r="A5211" s="53">
        <v>3677</v>
      </c>
      <c r="B5211" s="53">
        <v>2416</v>
      </c>
      <c r="C5211" s="38" t="s">
        <v>11853</v>
      </c>
      <c r="D5211" s="38" t="s">
        <v>192</v>
      </c>
      <c r="E5211" s="38" t="s">
        <v>10518</v>
      </c>
      <c r="F5211" s="38" t="s">
        <v>13279</v>
      </c>
      <c r="G5211" s="221" t="s">
        <v>10516</v>
      </c>
      <c r="H5211" s="38" t="s">
        <v>15787</v>
      </c>
      <c r="I5211" s="221">
        <v>2</v>
      </c>
      <c r="J5211" s="212" t="s">
        <v>17850</v>
      </c>
      <c r="K5211" s="53"/>
    </row>
    <row r="5212" spans="1:11" ht="31.2">
      <c r="A5212" s="53">
        <v>3678</v>
      </c>
      <c r="B5212" s="53">
        <v>2417</v>
      </c>
      <c r="C5212" s="38" t="s">
        <v>11853</v>
      </c>
      <c r="D5212" s="38" t="s">
        <v>192</v>
      </c>
      <c r="E5212" s="38" t="s">
        <v>10518</v>
      </c>
      <c r="F5212" s="38" t="s">
        <v>13279</v>
      </c>
      <c r="G5212" s="221" t="s">
        <v>10516</v>
      </c>
      <c r="H5212" s="38" t="s">
        <v>15788</v>
      </c>
      <c r="I5212" s="221">
        <v>2</v>
      </c>
      <c r="J5212" s="212" t="s">
        <v>17850</v>
      </c>
      <c r="K5212" s="53"/>
    </row>
    <row r="5213" spans="1:11" ht="31.2">
      <c r="A5213" s="53">
        <v>3679</v>
      </c>
      <c r="B5213" s="53">
        <v>2418</v>
      </c>
      <c r="C5213" s="38" t="s">
        <v>11853</v>
      </c>
      <c r="D5213" s="38" t="s">
        <v>192</v>
      </c>
      <c r="E5213" s="38" t="s">
        <v>10518</v>
      </c>
      <c r="F5213" s="38" t="s">
        <v>13279</v>
      </c>
      <c r="G5213" s="221" t="s">
        <v>10516</v>
      </c>
      <c r="H5213" s="38" t="s">
        <v>15789</v>
      </c>
      <c r="I5213" s="221">
        <v>2</v>
      </c>
      <c r="J5213" s="212" t="s">
        <v>17850</v>
      </c>
      <c r="K5213" s="53"/>
    </row>
    <row r="5214" spans="1:11" ht="31.2">
      <c r="A5214" s="53">
        <v>3680</v>
      </c>
      <c r="B5214" s="53">
        <v>2419</v>
      </c>
      <c r="C5214" s="38" t="s">
        <v>11853</v>
      </c>
      <c r="D5214" s="38" t="s">
        <v>192</v>
      </c>
      <c r="E5214" s="38" t="s">
        <v>10518</v>
      </c>
      <c r="F5214" s="38" t="s">
        <v>13279</v>
      </c>
      <c r="G5214" s="221" t="s">
        <v>10516</v>
      </c>
      <c r="H5214" s="38" t="s">
        <v>15790</v>
      </c>
      <c r="I5214" s="221">
        <v>2</v>
      </c>
      <c r="J5214" s="212" t="s">
        <v>17850</v>
      </c>
      <c r="K5214" s="53"/>
    </row>
    <row r="5215" spans="1:11" ht="31.2">
      <c r="A5215" s="53">
        <v>3681</v>
      </c>
      <c r="B5215" s="53">
        <v>2420</v>
      </c>
      <c r="C5215" s="38" t="s">
        <v>11853</v>
      </c>
      <c r="D5215" s="38" t="s">
        <v>192</v>
      </c>
      <c r="E5215" s="38" t="s">
        <v>10518</v>
      </c>
      <c r="F5215" s="38" t="s">
        <v>13279</v>
      </c>
      <c r="G5215" s="221" t="s">
        <v>10516</v>
      </c>
      <c r="H5215" s="38" t="s">
        <v>15791</v>
      </c>
      <c r="I5215" s="221">
        <v>2</v>
      </c>
      <c r="J5215" s="212" t="s">
        <v>17850</v>
      </c>
      <c r="K5215" s="53"/>
    </row>
    <row r="5216" spans="1:11" ht="31.2">
      <c r="A5216" s="53">
        <v>3682</v>
      </c>
      <c r="B5216" s="53">
        <v>2421</v>
      </c>
      <c r="C5216" s="38" t="s">
        <v>11853</v>
      </c>
      <c r="D5216" s="38" t="s">
        <v>192</v>
      </c>
      <c r="E5216" s="38" t="s">
        <v>10518</v>
      </c>
      <c r="F5216" s="38" t="s">
        <v>13279</v>
      </c>
      <c r="G5216" s="221" t="s">
        <v>10516</v>
      </c>
      <c r="H5216" s="38" t="s">
        <v>15792</v>
      </c>
      <c r="I5216" s="221">
        <v>2</v>
      </c>
      <c r="J5216" s="212" t="s">
        <v>17850</v>
      </c>
      <c r="K5216" s="53"/>
    </row>
    <row r="5217" spans="1:11" ht="31.2">
      <c r="A5217" s="53">
        <v>3683</v>
      </c>
      <c r="B5217" s="53">
        <v>2422</v>
      </c>
      <c r="C5217" s="38" t="s">
        <v>11853</v>
      </c>
      <c r="D5217" s="38" t="s">
        <v>192</v>
      </c>
      <c r="E5217" s="38" t="s">
        <v>10518</v>
      </c>
      <c r="F5217" s="38" t="s">
        <v>13279</v>
      </c>
      <c r="G5217" s="221" t="s">
        <v>10516</v>
      </c>
      <c r="H5217" s="38" t="s">
        <v>15793</v>
      </c>
      <c r="I5217" s="221">
        <v>2</v>
      </c>
      <c r="J5217" s="212" t="s">
        <v>17850</v>
      </c>
      <c r="K5217" s="53"/>
    </row>
    <row r="5218" spans="1:11" ht="31.2">
      <c r="A5218" s="53">
        <v>3684</v>
      </c>
      <c r="B5218" s="53">
        <v>2423</v>
      </c>
      <c r="C5218" s="38" t="s">
        <v>11853</v>
      </c>
      <c r="D5218" s="38" t="s">
        <v>192</v>
      </c>
      <c r="E5218" s="38" t="s">
        <v>10518</v>
      </c>
      <c r="F5218" s="38" t="s">
        <v>13279</v>
      </c>
      <c r="G5218" s="221" t="s">
        <v>10516</v>
      </c>
      <c r="H5218" s="38" t="s">
        <v>15794</v>
      </c>
      <c r="I5218" s="221">
        <v>2</v>
      </c>
      <c r="J5218" s="212" t="s">
        <v>17850</v>
      </c>
      <c r="K5218" s="53"/>
    </row>
    <row r="5219" spans="1:11" ht="31.2">
      <c r="A5219" s="53">
        <v>3685</v>
      </c>
      <c r="B5219" s="53">
        <v>2424</v>
      </c>
      <c r="C5219" s="38" t="s">
        <v>11853</v>
      </c>
      <c r="D5219" s="38" t="s">
        <v>192</v>
      </c>
      <c r="E5219" s="38" t="s">
        <v>10518</v>
      </c>
      <c r="F5219" s="38" t="s">
        <v>13279</v>
      </c>
      <c r="G5219" s="221" t="s">
        <v>10516</v>
      </c>
      <c r="H5219" s="38" t="s">
        <v>15795</v>
      </c>
      <c r="I5219" s="221">
        <v>2</v>
      </c>
      <c r="J5219" s="212" t="s">
        <v>17850</v>
      </c>
      <c r="K5219" s="53"/>
    </row>
    <row r="5220" spans="1:11" ht="46.8">
      <c r="A5220" s="53">
        <v>3686</v>
      </c>
      <c r="B5220" s="53">
        <v>2425</v>
      </c>
      <c r="C5220" s="38" t="s">
        <v>11853</v>
      </c>
      <c r="D5220" s="38" t="s">
        <v>192</v>
      </c>
      <c r="E5220" s="38" t="s">
        <v>13254</v>
      </c>
      <c r="F5220" s="38" t="s">
        <v>13279</v>
      </c>
      <c r="G5220" s="221" t="s">
        <v>10516</v>
      </c>
      <c r="H5220" s="38" t="s">
        <v>15796</v>
      </c>
      <c r="I5220" s="221">
        <v>2</v>
      </c>
      <c r="J5220" s="212" t="s">
        <v>17850</v>
      </c>
      <c r="K5220" s="53"/>
    </row>
    <row r="5221" spans="1:11" ht="31.2">
      <c r="A5221" s="53">
        <v>3687</v>
      </c>
      <c r="B5221" s="53">
        <v>2426</v>
      </c>
      <c r="C5221" s="38" t="s">
        <v>11853</v>
      </c>
      <c r="D5221" s="38" t="s">
        <v>192</v>
      </c>
      <c r="E5221" s="38" t="s">
        <v>10518</v>
      </c>
      <c r="F5221" s="38" t="s">
        <v>13279</v>
      </c>
      <c r="G5221" s="221" t="s">
        <v>10516</v>
      </c>
      <c r="H5221" s="38" t="s">
        <v>15797</v>
      </c>
      <c r="I5221" s="221">
        <v>2</v>
      </c>
      <c r="J5221" s="212" t="s">
        <v>17850</v>
      </c>
      <c r="K5221" s="53"/>
    </row>
    <row r="5222" spans="1:11" ht="31.2">
      <c r="A5222" s="53">
        <v>3688</v>
      </c>
      <c r="B5222" s="53">
        <v>2427</v>
      </c>
      <c r="C5222" s="38" t="s">
        <v>11853</v>
      </c>
      <c r="D5222" s="38" t="s">
        <v>192</v>
      </c>
      <c r="E5222" s="38" t="s">
        <v>10518</v>
      </c>
      <c r="F5222" s="38" t="s">
        <v>13279</v>
      </c>
      <c r="G5222" s="221" t="s">
        <v>10516</v>
      </c>
      <c r="H5222" s="38" t="s">
        <v>15798</v>
      </c>
      <c r="I5222" s="221">
        <v>2</v>
      </c>
      <c r="J5222" s="212" t="s">
        <v>17850</v>
      </c>
      <c r="K5222" s="53"/>
    </row>
    <row r="5223" spans="1:11" ht="31.2">
      <c r="A5223" s="53">
        <v>3689</v>
      </c>
      <c r="B5223" s="53">
        <v>2428</v>
      </c>
      <c r="C5223" s="38" t="s">
        <v>11853</v>
      </c>
      <c r="D5223" s="38" t="s">
        <v>192</v>
      </c>
      <c r="E5223" s="38" t="s">
        <v>10518</v>
      </c>
      <c r="F5223" s="38" t="s">
        <v>13279</v>
      </c>
      <c r="G5223" s="221" t="s">
        <v>10516</v>
      </c>
      <c r="H5223" s="38" t="s">
        <v>15799</v>
      </c>
      <c r="I5223" s="221">
        <v>2</v>
      </c>
      <c r="J5223" s="212" t="s">
        <v>17850</v>
      </c>
      <c r="K5223" s="53"/>
    </row>
    <row r="5224" spans="1:11" ht="31.2">
      <c r="A5224" s="53">
        <v>3690</v>
      </c>
      <c r="B5224" s="53">
        <v>2429</v>
      </c>
      <c r="C5224" s="38" t="s">
        <v>11853</v>
      </c>
      <c r="D5224" s="38" t="s">
        <v>192</v>
      </c>
      <c r="E5224" s="38" t="s">
        <v>10518</v>
      </c>
      <c r="F5224" s="38" t="s">
        <v>13279</v>
      </c>
      <c r="G5224" s="221" t="s">
        <v>10516</v>
      </c>
      <c r="H5224" s="38" t="s">
        <v>15800</v>
      </c>
      <c r="I5224" s="221">
        <v>2</v>
      </c>
      <c r="J5224" s="212" t="s">
        <v>17850</v>
      </c>
      <c r="K5224" s="53"/>
    </row>
    <row r="5225" spans="1:11" ht="46.8">
      <c r="A5225" s="53">
        <v>3691</v>
      </c>
      <c r="B5225" s="53">
        <v>2430</v>
      </c>
      <c r="C5225" s="38" t="s">
        <v>11853</v>
      </c>
      <c r="D5225" s="38" t="s">
        <v>192</v>
      </c>
      <c r="E5225" s="38" t="s">
        <v>13254</v>
      </c>
      <c r="F5225" s="38" t="s">
        <v>13279</v>
      </c>
      <c r="G5225" s="221" t="s">
        <v>10516</v>
      </c>
      <c r="H5225" s="38" t="s">
        <v>15801</v>
      </c>
      <c r="I5225" s="221">
        <v>2</v>
      </c>
      <c r="J5225" s="212" t="s">
        <v>17850</v>
      </c>
      <c r="K5225" s="53"/>
    </row>
    <row r="5226" spans="1:11" ht="31.2">
      <c r="A5226" s="53">
        <v>3692</v>
      </c>
      <c r="B5226" s="53">
        <v>2431</v>
      </c>
      <c r="C5226" s="38" t="s">
        <v>11853</v>
      </c>
      <c r="D5226" s="38" t="s">
        <v>192</v>
      </c>
      <c r="E5226" s="38" t="s">
        <v>10518</v>
      </c>
      <c r="F5226" s="38" t="s">
        <v>13279</v>
      </c>
      <c r="G5226" s="221" t="s">
        <v>10516</v>
      </c>
      <c r="H5226" s="38" t="s">
        <v>15802</v>
      </c>
      <c r="I5226" s="221">
        <v>2</v>
      </c>
      <c r="J5226" s="212" t="s">
        <v>17850</v>
      </c>
      <c r="K5226" s="53"/>
    </row>
    <row r="5227" spans="1:11" ht="31.2">
      <c r="A5227" s="53">
        <v>3693</v>
      </c>
      <c r="B5227" s="53">
        <v>2432</v>
      </c>
      <c r="C5227" s="38" t="s">
        <v>11853</v>
      </c>
      <c r="D5227" s="38" t="s">
        <v>192</v>
      </c>
      <c r="E5227" s="38" t="s">
        <v>10515</v>
      </c>
      <c r="F5227" s="38" t="s">
        <v>13279</v>
      </c>
      <c r="G5227" s="221" t="s">
        <v>10516</v>
      </c>
      <c r="H5227" s="38" t="s">
        <v>15803</v>
      </c>
      <c r="I5227" s="221">
        <v>5.56</v>
      </c>
      <c r="J5227" s="212" t="s">
        <v>17850</v>
      </c>
      <c r="K5227" s="53"/>
    </row>
    <row r="5228" spans="1:11" ht="31.2">
      <c r="A5228" s="53">
        <v>3694</v>
      </c>
      <c r="B5228" s="53">
        <v>2433</v>
      </c>
      <c r="C5228" s="38" t="s">
        <v>11853</v>
      </c>
      <c r="D5228" s="38" t="s">
        <v>192</v>
      </c>
      <c r="E5228" s="38" t="s">
        <v>13245</v>
      </c>
      <c r="F5228" s="38" t="s">
        <v>13279</v>
      </c>
      <c r="G5228" s="221" t="s">
        <v>10516</v>
      </c>
      <c r="H5228" s="38" t="s">
        <v>15804</v>
      </c>
      <c r="I5228" s="221">
        <v>3.31</v>
      </c>
      <c r="J5228" s="212" t="s">
        <v>17850</v>
      </c>
      <c r="K5228" s="53"/>
    </row>
    <row r="5229" spans="1:11" ht="31.2">
      <c r="A5229" s="53">
        <v>3695</v>
      </c>
      <c r="B5229" s="53">
        <v>2434</v>
      </c>
      <c r="C5229" s="38" t="s">
        <v>11853</v>
      </c>
      <c r="D5229" s="38" t="s">
        <v>192</v>
      </c>
      <c r="E5229" s="38" t="s">
        <v>13245</v>
      </c>
      <c r="F5229" s="38" t="s">
        <v>13279</v>
      </c>
      <c r="G5229" s="221" t="s">
        <v>10516</v>
      </c>
      <c r="H5229" s="38" t="s">
        <v>15805</v>
      </c>
      <c r="I5229" s="221">
        <v>6.36</v>
      </c>
      <c r="J5229" s="212" t="s">
        <v>17850</v>
      </c>
      <c r="K5229" s="53"/>
    </row>
    <row r="5230" spans="1:11" ht="31.2">
      <c r="A5230" s="53">
        <v>3696</v>
      </c>
      <c r="B5230" s="53">
        <v>2435</v>
      </c>
      <c r="C5230" s="38" t="s">
        <v>11853</v>
      </c>
      <c r="D5230" s="38" t="s">
        <v>192</v>
      </c>
      <c r="E5230" s="38" t="s">
        <v>10515</v>
      </c>
      <c r="F5230" s="38" t="s">
        <v>13279</v>
      </c>
      <c r="G5230" s="221" t="s">
        <v>10516</v>
      </c>
      <c r="H5230" s="38" t="s">
        <v>15806</v>
      </c>
      <c r="I5230" s="221">
        <v>6.0801999999999996</v>
      </c>
      <c r="J5230" s="212" t="s">
        <v>17850</v>
      </c>
      <c r="K5230" s="53"/>
    </row>
    <row r="5231" spans="1:11" ht="31.2">
      <c r="A5231" s="53">
        <v>3697</v>
      </c>
      <c r="B5231" s="53">
        <v>2436</v>
      </c>
      <c r="C5231" s="38" t="s">
        <v>11853</v>
      </c>
      <c r="D5231" s="38" t="s">
        <v>192</v>
      </c>
      <c r="E5231" s="38" t="s">
        <v>10515</v>
      </c>
      <c r="F5231" s="38" t="s">
        <v>13279</v>
      </c>
      <c r="G5231" s="221" t="s">
        <v>10516</v>
      </c>
      <c r="H5231" s="38" t="s">
        <v>15807</v>
      </c>
      <c r="I5231" s="221">
        <v>12.48</v>
      </c>
      <c r="J5231" s="212" t="s">
        <v>17850</v>
      </c>
      <c r="K5231" s="53"/>
    </row>
    <row r="5232" spans="1:11" ht="31.2">
      <c r="A5232" s="53">
        <v>3698</v>
      </c>
      <c r="B5232" s="53">
        <v>2437</v>
      </c>
      <c r="C5232" s="38" t="s">
        <v>11853</v>
      </c>
      <c r="D5232" s="38" t="s">
        <v>192</v>
      </c>
      <c r="E5232" s="38" t="s">
        <v>10515</v>
      </c>
      <c r="F5232" s="38" t="s">
        <v>13279</v>
      </c>
      <c r="G5232" s="221" t="s">
        <v>10516</v>
      </c>
      <c r="H5232" s="38" t="s">
        <v>15808</v>
      </c>
      <c r="I5232" s="221">
        <v>5.61</v>
      </c>
      <c r="J5232" s="212" t="s">
        <v>17850</v>
      </c>
      <c r="K5232" s="53"/>
    </row>
    <row r="5233" spans="1:11" ht="31.2">
      <c r="A5233" s="53">
        <v>3699</v>
      </c>
      <c r="B5233" s="53">
        <v>2438</v>
      </c>
      <c r="C5233" s="38" t="s">
        <v>11853</v>
      </c>
      <c r="D5233" s="38" t="s">
        <v>192</v>
      </c>
      <c r="E5233" s="38" t="s">
        <v>10515</v>
      </c>
      <c r="F5233" s="38" t="s">
        <v>13279</v>
      </c>
      <c r="G5233" s="221" t="s">
        <v>10516</v>
      </c>
      <c r="H5233" s="38" t="s">
        <v>15809</v>
      </c>
      <c r="I5233" s="221">
        <v>5.5598000000000001</v>
      </c>
      <c r="J5233" s="212" t="s">
        <v>17850</v>
      </c>
      <c r="K5233" s="53"/>
    </row>
    <row r="5234" spans="1:11" ht="31.2">
      <c r="A5234" s="53">
        <v>3700</v>
      </c>
      <c r="B5234" s="53">
        <v>2439</v>
      </c>
      <c r="C5234" s="38" t="s">
        <v>11853</v>
      </c>
      <c r="D5234" s="38" t="s">
        <v>192</v>
      </c>
      <c r="E5234" s="38" t="s">
        <v>10515</v>
      </c>
      <c r="F5234" s="38" t="s">
        <v>13279</v>
      </c>
      <c r="G5234" s="221" t="s">
        <v>10516</v>
      </c>
      <c r="H5234" s="38" t="s">
        <v>15810</v>
      </c>
      <c r="I5234" s="221">
        <v>5.8901000000000003</v>
      </c>
      <c r="J5234" s="212" t="s">
        <v>17850</v>
      </c>
      <c r="K5234" s="53"/>
    </row>
    <row r="5235" spans="1:11" ht="31.2">
      <c r="A5235" s="53">
        <v>3701</v>
      </c>
      <c r="B5235" s="53">
        <v>2440</v>
      </c>
      <c r="C5235" s="38" t="s">
        <v>11853</v>
      </c>
      <c r="D5235" s="38" t="s">
        <v>192</v>
      </c>
      <c r="E5235" s="38" t="s">
        <v>10515</v>
      </c>
      <c r="F5235" s="38" t="s">
        <v>13279</v>
      </c>
      <c r="G5235" s="221" t="s">
        <v>10516</v>
      </c>
      <c r="H5235" s="38" t="s">
        <v>15811</v>
      </c>
      <c r="I5235" s="221">
        <v>6.21</v>
      </c>
      <c r="J5235" s="212" t="s">
        <v>17850</v>
      </c>
      <c r="K5235" s="53"/>
    </row>
    <row r="5236" spans="1:11" ht="31.2">
      <c r="A5236" s="53">
        <v>3702</v>
      </c>
      <c r="B5236" s="53">
        <v>2441</v>
      </c>
      <c r="C5236" s="38" t="s">
        <v>11853</v>
      </c>
      <c r="D5236" s="38" t="s">
        <v>192</v>
      </c>
      <c r="E5236" s="38" t="s">
        <v>10515</v>
      </c>
      <c r="F5236" s="38" t="s">
        <v>13279</v>
      </c>
      <c r="G5236" s="221" t="s">
        <v>10516</v>
      </c>
      <c r="H5236" s="38" t="s">
        <v>15812</v>
      </c>
      <c r="I5236" s="221">
        <v>5.56</v>
      </c>
      <c r="J5236" s="212" t="s">
        <v>17850</v>
      </c>
      <c r="K5236" s="53"/>
    </row>
    <row r="5237" spans="1:11" ht="31.2">
      <c r="A5237" s="53">
        <v>3703</v>
      </c>
      <c r="B5237" s="53">
        <v>2442</v>
      </c>
      <c r="C5237" s="38" t="s">
        <v>11853</v>
      </c>
      <c r="D5237" s="38" t="s">
        <v>192</v>
      </c>
      <c r="E5237" s="38" t="s">
        <v>10515</v>
      </c>
      <c r="F5237" s="38" t="s">
        <v>13279</v>
      </c>
      <c r="G5237" s="221" t="s">
        <v>10516</v>
      </c>
      <c r="H5237" s="38" t="s">
        <v>15813</v>
      </c>
      <c r="I5237" s="221">
        <v>5.56</v>
      </c>
      <c r="J5237" s="212" t="s">
        <v>17850</v>
      </c>
      <c r="K5237" s="53"/>
    </row>
    <row r="5238" spans="1:11" ht="31.2">
      <c r="A5238" s="53">
        <v>3704</v>
      </c>
      <c r="B5238" s="53">
        <v>2443</v>
      </c>
      <c r="C5238" s="38" t="s">
        <v>11853</v>
      </c>
      <c r="D5238" s="38" t="s">
        <v>192</v>
      </c>
      <c r="E5238" s="38" t="s">
        <v>10515</v>
      </c>
      <c r="F5238" s="38" t="s">
        <v>13279</v>
      </c>
      <c r="G5238" s="221" t="s">
        <v>10516</v>
      </c>
      <c r="H5238" s="38" t="s">
        <v>15814</v>
      </c>
      <c r="I5238" s="221">
        <v>5.7203999999999997</v>
      </c>
      <c r="J5238" s="212" t="s">
        <v>17850</v>
      </c>
      <c r="K5238" s="53"/>
    </row>
    <row r="5239" spans="1:11" ht="31.2">
      <c r="A5239" s="53">
        <v>3705</v>
      </c>
      <c r="B5239" s="53">
        <v>2444</v>
      </c>
      <c r="C5239" s="38" t="s">
        <v>11853</v>
      </c>
      <c r="D5239" s="38" t="s">
        <v>192</v>
      </c>
      <c r="E5239" s="38" t="s">
        <v>10515</v>
      </c>
      <c r="F5239" s="38" t="s">
        <v>13279</v>
      </c>
      <c r="G5239" s="221" t="s">
        <v>10516</v>
      </c>
      <c r="H5239" s="38" t="s">
        <v>15815</v>
      </c>
      <c r="I5239" s="221">
        <v>6.0392000000000001</v>
      </c>
      <c r="J5239" s="212" t="s">
        <v>17850</v>
      </c>
      <c r="K5239" s="53"/>
    </row>
    <row r="5240" spans="1:11" ht="31.2">
      <c r="A5240" s="53">
        <v>3706</v>
      </c>
      <c r="B5240" s="53">
        <v>2445</v>
      </c>
      <c r="C5240" s="38" t="s">
        <v>11853</v>
      </c>
      <c r="D5240" s="38" t="s">
        <v>192</v>
      </c>
      <c r="E5240" s="38" t="s">
        <v>10515</v>
      </c>
      <c r="F5240" s="38" t="s">
        <v>13279</v>
      </c>
      <c r="G5240" s="221" t="s">
        <v>10516</v>
      </c>
      <c r="H5240" s="38" t="s">
        <v>15816</v>
      </c>
      <c r="I5240" s="221">
        <v>5.6947999999999999</v>
      </c>
      <c r="J5240" s="212" t="s">
        <v>17850</v>
      </c>
      <c r="K5240" s="53"/>
    </row>
    <row r="5241" spans="1:11" ht="31.2">
      <c r="A5241" s="53">
        <v>3707</v>
      </c>
      <c r="B5241" s="53">
        <v>2446</v>
      </c>
      <c r="C5241" s="38" t="s">
        <v>11853</v>
      </c>
      <c r="D5241" s="38" t="s">
        <v>192</v>
      </c>
      <c r="E5241" s="38" t="s">
        <v>10515</v>
      </c>
      <c r="F5241" s="38" t="s">
        <v>13279</v>
      </c>
      <c r="G5241" s="221" t="s">
        <v>10516</v>
      </c>
      <c r="H5241" s="38" t="s">
        <v>15817</v>
      </c>
      <c r="I5241" s="221">
        <v>6.04</v>
      </c>
      <c r="J5241" s="212" t="s">
        <v>17850</v>
      </c>
      <c r="K5241" s="53"/>
    </row>
    <row r="5242" spans="1:11" ht="31.2">
      <c r="A5242" s="53">
        <v>3708</v>
      </c>
      <c r="B5242" s="53">
        <v>2447</v>
      </c>
      <c r="C5242" s="38" t="s">
        <v>11853</v>
      </c>
      <c r="D5242" s="38" t="s">
        <v>192</v>
      </c>
      <c r="E5242" s="38" t="s">
        <v>10515</v>
      </c>
      <c r="F5242" s="38" t="s">
        <v>13279</v>
      </c>
      <c r="G5242" s="221" t="s">
        <v>10516</v>
      </c>
      <c r="H5242" s="38" t="s">
        <v>15818</v>
      </c>
      <c r="I5242" s="221">
        <v>6.85</v>
      </c>
      <c r="J5242" s="212" t="s">
        <v>17850</v>
      </c>
      <c r="K5242" s="53"/>
    </row>
    <row r="5243" spans="1:11" ht="31.2">
      <c r="A5243" s="53">
        <v>3709</v>
      </c>
      <c r="B5243" s="53">
        <v>2448</v>
      </c>
      <c r="C5243" s="38" t="s">
        <v>11853</v>
      </c>
      <c r="D5243" s="38" t="s">
        <v>192</v>
      </c>
      <c r="E5243" s="38" t="s">
        <v>10515</v>
      </c>
      <c r="F5243" s="38" t="s">
        <v>13279</v>
      </c>
      <c r="G5243" s="221" t="s">
        <v>10516</v>
      </c>
      <c r="H5243" s="38" t="s">
        <v>15819</v>
      </c>
      <c r="I5243" s="221">
        <v>5.6</v>
      </c>
      <c r="J5243" s="212" t="s">
        <v>17850</v>
      </c>
      <c r="K5243" s="56"/>
    </row>
    <row r="5244" spans="1:11" ht="31.2">
      <c r="A5244" s="53">
        <v>3710</v>
      </c>
      <c r="B5244" s="53">
        <v>2449</v>
      </c>
      <c r="C5244" s="38" t="s">
        <v>11853</v>
      </c>
      <c r="D5244" s="38" t="s">
        <v>192</v>
      </c>
      <c r="E5244" s="38" t="s">
        <v>10515</v>
      </c>
      <c r="F5244" s="38" t="s">
        <v>13279</v>
      </c>
      <c r="G5244" s="221" t="s">
        <v>10516</v>
      </c>
      <c r="H5244" s="38" t="s">
        <v>15820</v>
      </c>
      <c r="I5244" s="221">
        <v>5.6974999999999998</v>
      </c>
      <c r="J5244" s="212" t="s">
        <v>17850</v>
      </c>
      <c r="K5244" s="53"/>
    </row>
    <row r="5245" spans="1:11" ht="31.2">
      <c r="A5245" s="53">
        <v>3711</v>
      </c>
      <c r="B5245" s="53">
        <v>2450</v>
      </c>
      <c r="C5245" s="38" t="s">
        <v>11853</v>
      </c>
      <c r="D5245" s="38" t="s">
        <v>192</v>
      </c>
      <c r="E5245" s="38" t="s">
        <v>10515</v>
      </c>
      <c r="F5245" s="38" t="s">
        <v>13279</v>
      </c>
      <c r="G5245" s="221" t="s">
        <v>10516</v>
      </c>
      <c r="H5245" s="38" t="s">
        <v>15821</v>
      </c>
      <c r="I5245" s="221">
        <v>5.5602</v>
      </c>
      <c r="J5245" s="212" t="s">
        <v>17850</v>
      </c>
      <c r="K5245" s="53"/>
    </row>
    <row r="5246" spans="1:11" ht="31.2">
      <c r="A5246" s="53">
        <v>3712</v>
      </c>
      <c r="B5246" s="53">
        <v>2451</v>
      </c>
      <c r="C5246" s="38" t="s">
        <v>11853</v>
      </c>
      <c r="D5246" s="38" t="s">
        <v>192</v>
      </c>
      <c r="E5246" s="38" t="s">
        <v>10515</v>
      </c>
      <c r="F5246" s="38" t="s">
        <v>13279</v>
      </c>
      <c r="G5246" s="221" t="s">
        <v>10516</v>
      </c>
      <c r="H5246" s="38" t="s">
        <v>15822</v>
      </c>
      <c r="I5246" s="221">
        <v>5.7468000000000004</v>
      </c>
      <c r="J5246" s="212" t="s">
        <v>17850</v>
      </c>
      <c r="K5246" s="53"/>
    </row>
    <row r="5247" spans="1:11" ht="31.2">
      <c r="A5247" s="53">
        <v>3713</v>
      </c>
      <c r="B5247" s="53">
        <v>2452</v>
      </c>
      <c r="C5247" s="38" t="s">
        <v>11853</v>
      </c>
      <c r="D5247" s="38" t="s">
        <v>192</v>
      </c>
      <c r="E5247" s="38" t="s">
        <v>10515</v>
      </c>
      <c r="F5247" s="38" t="s">
        <v>13279</v>
      </c>
      <c r="G5247" s="221" t="s">
        <v>10516</v>
      </c>
      <c r="H5247" s="38" t="s">
        <v>15823</v>
      </c>
      <c r="I5247" s="221">
        <v>5.56</v>
      </c>
      <c r="J5247" s="212" t="s">
        <v>17850</v>
      </c>
      <c r="K5247" s="53"/>
    </row>
    <row r="5248" spans="1:11" ht="31.2">
      <c r="A5248" s="53">
        <v>3714</v>
      </c>
      <c r="B5248" s="53">
        <v>2453</v>
      </c>
      <c r="C5248" s="38" t="s">
        <v>11853</v>
      </c>
      <c r="D5248" s="38" t="s">
        <v>192</v>
      </c>
      <c r="E5248" s="38" t="s">
        <v>10515</v>
      </c>
      <c r="F5248" s="38" t="s">
        <v>13279</v>
      </c>
      <c r="G5248" s="221" t="s">
        <v>10516</v>
      </c>
      <c r="H5248" s="38" t="s">
        <v>15824</v>
      </c>
      <c r="I5248" s="221">
        <v>5.56</v>
      </c>
      <c r="J5248" s="212" t="s">
        <v>17850</v>
      </c>
      <c r="K5248" s="53"/>
    </row>
    <row r="5249" spans="1:11" ht="31.2">
      <c r="A5249" s="53">
        <v>3715</v>
      </c>
      <c r="B5249" s="53">
        <v>2454</v>
      </c>
      <c r="C5249" s="38" t="s">
        <v>11853</v>
      </c>
      <c r="D5249" s="38" t="s">
        <v>192</v>
      </c>
      <c r="E5249" s="38" t="s">
        <v>10515</v>
      </c>
      <c r="F5249" s="38" t="s">
        <v>13279</v>
      </c>
      <c r="G5249" s="221" t="s">
        <v>10516</v>
      </c>
      <c r="H5249" s="38" t="s">
        <v>15825</v>
      </c>
      <c r="I5249" s="221">
        <v>5.56</v>
      </c>
      <c r="J5249" s="212" t="s">
        <v>17850</v>
      </c>
      <c r="K5249" s="53"/>
    </row>
    <row r="5250" spans="1:11" ht="31.2">
      <c r="A5250" s="53">
        <v>3716</v>
      </c>
      <c r="B5250" s="53">
        <v>2455</v>
      </c>
      <c r="C5250" s="38" t="s">
        <v>11853</v>
      </c>
      <c r="D5250" s="38" t="s">
        <v>192</v>
      </c>
      <c r="E5250" s="38" t="s">
        <v>10515</v>
      </c>
      <c r="F5250" s="38" t="s">
        <v>13279</v>
      </c>
      <c r="G5250" s="221" t="s">
        <v>10516</v>
      </c>
      <c r="H5250" s="38" t="s">
        <v>15826</v>
      </c>
      <c r="I5250" s="221">
        <v>6.9</v>
      </c>
      <c r="J5250" s="212" t="s">
        <v>17850</v>
      </c>
      <c r="K5250" s="53"/>
    </row>
    <row r="5251" spans="1:11" ht="31.2">
      <c r="A5251" s="53">
        <v>3717</v>
      </c>
      <c r="B5251" s="53">
        <v>2456</v>
      </c>
      <c r="C5251" s="38" t="s">
        <v>11853</v>
      </c>
      <c r="D5251" s="38" t="s">
        <v>192</v>
      </c>
      <c r="E5251" s="38" t="s">
        <v>10515</v>
      </c>
      <c r="F5251" s="38" t="s">
        <v>13342</v>
      </c>
      <c r="G5251" s="221" t="s">
        <v>10516</v>
      </c>
      <c r="H5251" s="38" t="s">
        <v>15827</v>
      </c>
      <c r="I5251" s="221">
        <v>51.354700000000001</v>
      </c>
      <c r="J5251" s="212" t="s">
        <v>17850</v>
      </c>
      <c r="K5251" s="53"/>
    </row>
    <row r="5252" spans="1:11" ht="31.2">
      <c r="A5252" s="53">
        <v>3718</v>
      </c>
      <c r="B5252" s="53">
        <v>2457</v>
      </c>
      <c r="C5252" s="38" t="s">
        <v>11850</v>
      </c>
      <c r="D5252" s="38" t="s">
        <v>160</v>
      </c>
      <c r="E5252" s="38" t="s">
        <v>11486</v>
      </c>
      <c r="F5252" s="38" t="s">
        <v>13345</v>
      </c>
      <c r="G5252" s="221" t="s">
        <v>11486</v>
      </c>
      <c r="H5252" s="38" t="s">
        <v>15828</v>
      </c>
      <c r="I5252" s="221">
        <v>7.34</v>
      </c>
      <c r="J5252" s="212" t="s">
        <v>17850</v>
      </c>
      <c r="K5252" s="53"/>
    </row>
    <row r="5253" spans="1:11" ht="31.2">
      <c r="A5253" s="53">
        <v>3719</v>
      </c>
      <c r="B5253" s="53">
        <v>2458</v>
      </c>
      <c r="C5253" s="38" t="s">
        <v>11850</v>
      </c>
      <c r="D5253" s="38" t="s">
        <v>160</v>
      </c>
      <c r="E5253" s="38" t="s">
        <v>11486</v>
      </c>
      <c r="F5253" s="38" t="s">
        <v>13346</v>
      </c>
      <c r="G5253" s="221" t="s">
        <v>11486</v>
      </c>
      <c r="H5253" s="38" t="s">
        <v>15829</v>
      </c>
      <c r="I5253" s="221">
        <v>5.21</v>
      </c>
      <c r="J5253" s="212" t="s">
        <v>17850</v>
      </c>
      <c r="K5253" s="53"/>
    </row>
    <row r="5254" spans="1:11" ht="31.2">
      <c r="A5254" s="53">
        <v>3720</v>
      </c>
      <c r="B5254" s="53">
        <v>2459</v>
      </c>
      <c r="C5254" s="38" t="s">
        <v>11850</v>
      </c>
      <c r="D5254" s="38" t="s">
        <v>160</v>
      </c>
      <c r="E5254" s="38" t="s">
        <v>11486</v>
      </c>
      <c r="F5254" s="38" t="s">
        <v>13307</v>
      </c>
      <c r="G5254" s="221" t="s">
        <v>11486</v>
      </c>
      <c r="H5254" s="38" t="s">
        <v>15830</v>
      </c>
      <c r="I5254" s="221">
        <v>0.16</v>
      </c>
      <c r="J5254" s="212" t="s">
        <v>17850</v>
      </c>
      <c r="K5254" s="53"/>
    </row>
    <row r="5255" spans="1:11" ht="31.2">
      <c r="A5255" s="53">
        <v>3721</v>
      </c>
      <c r="B5255" s="53">
        <v>2460</v>
      </c>
      <c r="C5255" s="38" t="s">
        <v>11850</v>
      </c>
      <c r="D5255" s="38" t="s">
        <v>160</v>
      </c>
      <c r="E5255" s="38" t="s">
        <v>11486</v>
      </c>
      <c r="F5255" s="38" t="s">
        <v>13347</v>
      </c>
      <c r="G5255" s="221" t="s">
        <v>11486</v>
      </c>
      <c r="H5255" s="38" t="s">
        <v>15831</v>
      </c>
      <c r="I5255" s="221">
        <v>10.49</v>
      </c>
      <c r="J5255" s="212" t="s">
        <v>17850</v>
      </c>
      <c r="K5255" s="53"/>
    </row>
    <row r="5256" spans="1:11" ht="31.2">
      <c r="A5256" s="53">
        <v>3722</v>
      </c>
      <c r="B5256" s="53">
        <v>2461</v>
      </c>
      <c r="C5256" s="38" t="s">
        <v>11853</v>
      </c>
      <c r="D5256" s="38" t="s">
        <v>192</v>
      </c>
      <c r="E5256" s="38" t="s">
        <v>11200</v>
      </c>
      <c r="F5256" s="38" t="s">
        <v>13348</v>
      </c>
      <c r="G5256" s="221" t="s">
        <v>10516</v>
      </c>
      <c r="H5256" s="38" t="s">
        <v>15832</v>
      </c>
      <c r="I5256" s="221">
        <v>13.2</v>
      </c>
      <c r="J5256" s="212" t="s">
        <v>17850</v>
      </c>
      <c r="K5256" s="53"/>
    </row>
    <row r="5257" spans="1:11" ht="31.2">
      <c r="A5257" s="53">
        <v>3723</v>
      </c>
      <c r="B5257" s="53">
        <v>2462</v>
      </c>
      <c r="C5257" s="38" t="s">
        <v>11853</v>
      </c>
      <c r="D5257" s="38" t="s">
        <v>192</v>
      </c>
      <c r="E5257" s="38" t="s">
        <v>10515</v>
      </c>
      <c r="F5257" s="38" t="s">
        <v>13349</v>
      </c>
      <c r="G5257" s="221" t="s">
        <v>10516</v>
      </c>
      <c r="H5257" s="38" t="s">
        <v>15833</v>
      </c>
      <c r="I5257" s="221">
        <v>2.3681000000000001</v>
      </c>
      <c r="J5257" s="212" t="s">
        <v>17850</v>
      </c>
      <c r="K5257" s="53"/>
    </row>
    <row r="5258" spans="1:11" ht="31.2">
      <c r="A5258" s="53">
        <v>3724</v>
      </c>
      <c r="B5258" s="53">
        <v>2463</v>
      </c>
      <c r="C5258" s="38" t="s">
        <v>11853</v>
      </c>
      <c r="D5258" s="38" t="s">
        <v>192</v>
      </c>
      <c r="E5258" s="38" t="s">
        <v>10515</v>
      </c>
      <c r="F5258" s="38" t="s">
        <v>13349</v>
      </c>
      <c r="G5258" s="221" t="s">
        <v>10516</v>
      </c>
      <c r="H5258" s="38" t="s">
        <v>15834</v>
      </c>
      <c r="I5258" s="221">
        <v>2.3422000000000001</v>
      </c>
      <c r="J5258" s="212" t="s">
        <v>17850</v>
      </c>
      <c r="K5258" s="53"/>
    </row>
    <row r="5259" spans="1:11" ht="31.2">
      <c r="A5259" s="53">
        <v>3725</v>
      </c>
      <c r="B5259" s="53">
        <v>2464</v>
      </c>
      <c r="C5259" s="38" t="s">
        <v>11853</v>
      </c>
      <c r="D5259" s="38" t="s">
        <v>192</v>
      </c>
      <c r="E5259" s="38" t="s">
        <v>11200</v>
      </c>
      <c r="F5259" s="38" t="s">
        <v>13349</v>
      </c>
      <c r="G5259" s="221" t="s">
        <v>10516</v>
      </c>
      <c r="H5259" s="38" t="s">
        <v>15835</v>
      </c>
      <c r="I5259" s="221">
        <v>6.7522000000000002</v>
      </c>
      <c r="J5259" s="212" t="s">
        <v>17850</v>
      </c>
      <c r="K5259" s="53"/>
    </row>
    <row r="5260" spans="1:11" ht="31.2">
      <c r="A5260" s="53">
        <v>3726</v>
      </c>
      <c r="B5260" s="53">
        <v>2465</v>
      </c>
      <c r="C5260" s="38" t="s">
        <v>11853</v>
      </c>
      <c r="D5260" s="38" t="s">
        <v>192</v>
      </c>
      <c r="E5260" s="38" t="s">
        <v>11200</v>
      </c>
      <c r="F5260" s="38" t="s">
        <v>13349</v>
      </c>
      <c r="G5260" s="221" t="s">
        <v>10516</v>
      </c>
      <c r="H5260" s="38" t="s">
        <v>15836</v>
      </c>
      <c r="I5260" s="221">
        <v>6.3708</v>
      </c>
      <c r="J5260" s="212" t="s">
        <v>17850</v>
      </c>
      <c r="K5260" s="53"/>
    </row>
    <row r="5261" spans="1:11" ht="31.2">
      <c r="A5261" s="53">
        <v>3727</v>
      </c>
      <c r="B5261" s="53">
        <v>2466</v>
      </c>
      <c r="C5261" s="38" t="s">
        <v>11853</v>
      </c>
      <c r="D5261" s="38" t="s">
        <v>192</v>
      </c>
      <c r="E5261" s="38" t="s">
        <v>11200</v>
      </c>
      <c r="F5261" s="38" t="s">
        <v>13349</v>
      </c>
      <c r="G5261" s="221" t="s">
        <v>10516</v>
      </c>
      <c r="H5261" s="38" t="s">
        <v>15837</v>
      </c>
      <c r="I5261" s="221">
        <v>6.7756999999999996</v>
      </c>
      <c r="J5261" s="212" t="s">
        <v>17850</v>
      </c>
      <c r="K5261" s="53"/>
    </row>
    <row r="5262" spans="1:11" ht="31.2">
      <c r="A5262" s="53">
        <v>3728</v>
      </c>
      <c r="B5262" s="53">
        <v>2467</v>
      </c>
      <c r="C5262" s="38" t="s">
        <v>11853</v>
      </c>
      <c r="D5262" s="38" t="s">
        <v>192</v>
      </c>
      <c r="E5262" s="38" t="s">
        <v>10515</v>
      </c>
      <c r="F5262" s="38" t="s">
        <v>13349</v>
      </c>
      <c r="G5262" s="221" t="s">
        <v>10516</v>
      </c>
      <c r="H5262" s="38" t="s">
        <v>15838</v>
      </c>
      <c r="I5262" s="221">
        <v>6.9210000000000003</v>
      </c>
      <c r="J5262" s="212" t="s">
        <v>17850</v>
      </c>
      <c r="K5262" s="53"/>
    </row>
    <row r="5263" spans="1:11" ht="31.2">
      <c r="A5263" s="53">
        <v>3729</v>
      </c>
      <c r="B5263" s="53">
        <v>2468</v>
      </c>
      <c r="C5263" s="38" t="s">
        <v>11853</v>
      </c>
      <c r="D5263" s="38" t="s">
        <v>192</v>
      </c>
      <c r="E5263" s="38" t="s">
        <v>11200</v>
      </c>
      <c r="F5263" s="38" t="s">
        <v>13349</v>
      </c>
      <c r="G5263" s="221" t="s">
        <v>10516</v>
      </c>
      <c r="H5263" s="38" t="s">
        <v>15839</v>
      </c>
      <c r="I5263" s="221">
        <v>7.0735000000000001</v>
      </c>
      <c r="J5263" s="212" t="s">
        <v>17850</v>
      </c>
      <c r="K5263" s="53"/>
    </row>
    <row r="5264" spans="1:11" ht="31.2">
      <c r="A5264" s="53">
        <v>3730</v>
      </c>
      <c r="B5264" s="53">
        <v>2469</v>
      </c>
      <c r="C5264" s="38" t="s">
        <v>11853</v>
      </c>
      <c r="D5264" s="38" t="s">
        <v>192</v>
      </c>
      <c r="E5264" s="38" t="s">
        <v>10515</v>
      </c>
      <c r="F5264" s="38" t="s">
        <v>13349</v>
      </c>
      <c r="G5264" s="221" t="s">
        <v>10516</v>
      </c>
      <c r="H5264" s="38" t="s">
        <v>15840</v>
      </c>
      <c r="I5264" s="221">
        <v>4.6614000000000004</v>
      </c>
      <c r="J5264" s="212" t="s">
        <v>17850</v>
      </c>
      <c r="K5264" s="53"/>
    </row>
    <row r="5265" spans="1:11" ht="31.2">
      <c r="A5265" s="53">
        <v>3731</v>
      </c>
      <c r="B5265" s="53">
        <v>2470</v>
      </c>
      <c r="C5265" s="38" t="s">
        <v>11853</v>
      </c>
      <c r="D5265" s="38" t="s">
        <v>192</v>
      </c>
      <c r="E5265" s="38" t="s">
        <v>10515</v>
      </c>
      <c r="F5265" s="38" t="s">
        <v>13349</v>
      </c>
      <c r="G5265" s="221" t="s">
        <v>10516</v>
      </c>
      <c r="H5265" s="38" t="s">
        <v>15841</v>
      </c>
      <c r="I5265" s="221">
        <v>4.6612999999999998</v>
      </c>
      <c r="J5265" s="212" t="s">
        <v>17850</v>
      </c>
      <c r="K5265" s="53"/>
    </row>
    <row r="5266" spans="1:11" ht="31.2">
      <c r="A5266" s="53">
        <v>3732</v>
      </c>
      <c r="B5266" s="53">
        <v>2471</v>
      </c>
      <c r="C5266" s="38" t="s">
        <v>11853</v>
      </c>
      <c r="D5266" s="38" t="s">
        <v>192</v>
      </c>
      <c r="E5266" s="38" t="s">
        <v>10515</v>
      </c>
      <c r="F5266" s="38" t="s">
        <v>13349</v>
      </c>
      <c r="G5266" s="221" t="s">
        <v>10516</v>
      </c>
      <c r="H5266" s="38" t="s">
        <v>15842</v>
      </c>
      <c r="I5266" s="221">
        <v>4.6612999999999998</v>
      </c>
      <c r="J5266" s="212" t="s">
        <v>17850</v>
      </c>
      <c r="K5266" s="53"/>
    </row>
    <row r="5267" spans="1:11" ht="31.2">
      <c r="A5267" s="53">
        <v>3733</v>
      </c>
      <c r="B5267" s="53">
        <v>2472</v>
      </c>
      <c r="C5267" s="38" t="s">
        <v>11853</v>
      </c>
      <c r="D5267" s="38" t="s">
        <v>192</v>
      </c>
      <c r="E5267" s="38" t="s">
        <v>10515</v>
      </c>
      <c r="F5267" s="38" t="s">
        <v>13349</v>
      </c>
      <c r="G5267" s="221" t="s">
        <v>10516</v>
      </c>
      <c r="H5267" s="38" t="s">
        <v>15843</v>
      </c>
      <c r="I5267" s="221">
        <v>4.6612</v>
      </c>
      <c r="J5267" s="212" t="s">
        <v>17850</v>
      </c>
      <c r="K5267" s="53"/>
    </row>
    <row r="5268" spans="1:11" ht="31.2">
      <c r="A5268" s="53">
        <v>3734</v>
      </c>
      <c r="B5268" s="53">
        <v>2473</v>
      </c>
      <c r="C5268" s="38" t="s">
        <v>11853</v>
      </c>
      <c r="D5268" s="38" t="s">
        <v>192</v>
      </c>
      <c r="E5268" s="38" t="s">
        <v>10515</v>
      </c>
      <c r="F5268" s="38" t="s">
        <v>13349</v>
      </c>
      <c r="G5268" s="221" t="s">
        <v>10516</v>
      </c>
      <c r="H5268" s="38" t="s">
        <v>15844</v>
      </c>
      <c r="I5268" s="221">
        <v>4.6242999999999999</v>
      </c>
      <c r="J5268" s="212" t="s">
        <v>17850</v>
      </c>
      <c r="K5268" s="53"/>
    </row>
    <row r="5269" spans="1:11" ht="31.2">
      <c r="A5269" s="53">
        <v>3735</v>
      </c>
      <c r="B5269" s="53">
        <v>2474</v>
      </c>
      <c r="C5269" s="38" t="s">
        <v>11853</v>
      </c>
      <c r="D5269" s="38" t="s">
        <v>192</v>
      </c>
      <c r="E5269" s="38" t="s">
        <v>10515</v>
      </c>
      <c r="F5269" s="38" t="s">
        <v>13349</v>
      </c>
      <c r="G5269" s="221" t="s">
        <v>10516</v>
      </c>
      <c r="H5269" s="38" t="s">
        <v>15845</v>
      </c>
      <c r="I5269" s="221">
        <v>4.4852999999999996</v>
      </c>
      <c r="J5269" s="212" t="s">
        <v>17850</v>
      </c>
      <c r="K5269" s="53"/>
    </row>
    <row r="5270" spans="1:11" ht="31.2">
      <c r="A5270" s="53">
        <v>3736</v>
      </c>
      <c r="B5270" s="53">
        <v>2475</v>
      </c>
      <c r="C5270" s="38" t="s">
        <v>11853</v>
      </c>
      <c r="D5270" s="38" t="s">
        <v>192</v>
      </c>
      <c r="E5270" s="38" t="s">
        <v>11201</v>
      </c>
      <c r="F5270" s="38" t="s">
        <v>13349</v>
      </c>
      <c r="G5270" s="221" t="s">
        <v>10516</v>
      </c>
      <c r="H5270" s="38" t="s">
        <v>15846</v>
      </c>
      <c r="I5270" s="221">
        <v>4.4852999999999996</v>
      </c>
      <c r="J5270" s="212" t="s">
        <v>17850</v>
      </c>
      <c r="K5270" s="53"/>
    </row>
    <row r="5271" spans="1:11" ht="31.2">
      <c r="A5271" s="53">
        <v>3737</v>
      </c>
      <c r="B5271" s="53">
        <v>2476</v>
      </c>
      <c r="C5271" s="38" t="s">
        <v>11853</v>
      </c>
      <c r="D5271" s="38" t="s">
        <v>192</v>
      </c>
      <c r="E5271" s="38" t="s">
        <v>11201</v>
      </c>
      <c r="F5271" s="38" t="s">
        <v>13349</v>
      </c>
      <c r="G5271" s="221" t="s">
        <v>10516</v>
      </c>
      <c r="H5271" s="38" t="s">
        <v>15847</v>
      </c>
      <c r="I5271" s="221">
        <v>4.4852999999999996</v>
      </c>
      <c r="J5271" s="212" t="s">
        <v>17850</v>
      </c>
      <c r="K5271" s="53"/>
    </row>
    <row r="5272" spans="1:11" ht="31.2">
      <c r="A5272" s="53">
        <v>3738</v>
      </c>
      <c r="B5272" s="53">
        <v>2477</v>
      </c>
      <c r="C5272" s="38" t="s">
        <v>11853</v>
      </c>
      <c r="D5272" s="38" t="s">
        <v>192</v>
      </c>
      <c r="E5272" s="38" t="s">
        <v>11201</v>
      </c>
      <c r="F5272" s="38" t="s">
        <v>13349</v>
      </c>
      <c r="G5272" s="221" t="s">
        <v>10516</v>
      </c>
      <c r="H5272" s="38" t="s">
        <v>15848</v>
      </c>
      <c r="I5272" s="221">
        <v>4.4852999999999996</v>
      </c>
      <c r="J5272" s="212" t="s">
        <v>17850</v>
      </c>
      <c r="K5272" s="53"/>
    </row>
    <row r="5273" spans="1:11" ht="31.2">
      <c r="A5273" s="53">
        <v>3739</v>
      </c>
      <c r="B5273" s="53">
        <v>2478</v>
      </c>
      <c r="C5273" s="38" t="s">
        <v>11853</v>
      </c>
      <c r="D5273" s="38" t="s">
        <v>192</v>
      </c>
      <c r="E5273" s="38" t="s">
        <v>11201</v>
      </c>
      <c r="F5273" s="38" t="s">
        <v>13349</v>
      </c>
      <c r="G5273" s="221" t="s">
        <v>10516</v>
      </c>
      <c r="H5273" s="38" t="s">
        <v>15849</v>
      </c>
      <c r="I5273" s="221">
        <v>4.4852999999999996</v>
      </c>
      <c r="J5273" s="212" t="s">
        <v>17850</v>
      </c>
      <c r="K5273" s="53"/>
    </row>
    <row r="5274" spans="1:11" ht="31.2">
      <c r="A5274" s="53">
        <v>3740</v>
      </c>
      <c r="B5274" s="53">
        <v>2479</v>
      </c>
      <c r="C5274" s="38" t="s">
        <v>11853</v>
      </c>
      <c r="D5274" s="38" t="s">
        <v>192</v>
      </c>
      <c r="E5274" s="38" t="s">
        <v>11201</v>
      </c>
      <c r="F5274" s="38" t="s">
        <v>13349</v>
      </c>
      <c r="G5274" s="221" t="s">
        <v>10516</v>
      </c>
      <c r="H5274" s="38" t="s">
        <v>15850</v>
      </c>
      <c r="I5274" s="221">
        <v>4.4851999999999999</v>
      </c>
      <c r="J5274" s="212" t="s">
        <v>17850</v>
      </c>
      <c r="K5274" s="53"/>
    </row>
    <row r="5275" spans="1:11" ht="31.2">
      <c r="A5275" s="53">
        <v>3741</v>
      </c>
      <c r="B5275" s="53">
        <v>2480</v>
      </c>
      <c r="C5275" s="38" t="s">
        <v>11853</v>
      </c>
      <c r="D5275" s="38" t="s">
        <v>192</v>
      </c>
      <c r="E5275" s="38" t="s">
        <v>10515</v>
      </c>
      <c r="F5275" s="38" t="s">
        <v>13349</v>
      </c>
      <c r="G5275" s="221" t="s">
        <v>10516</v>
      </c>
      <c r="H5275" s="38" t="s">
        <v>15851</v>
      </c>
      <c r="I5275" s="221">
        <v>4.7599</v>
      </c>
      <c r="J5275" s="212" t="s">
        <v>17850</v>
      </c>
      <c r="K5275" s="53"/>
    </row>
    <row r="5276" spans="1:11" ht="31.2">
      <c r="A5276" s="53">
        <v>3742</v>
      </c>
      <c r="B5276" s="53">
        <v>2481</v>
      </c>
      <c r="C5276" s="38" t="s">
        <v>11853</v>
      </c>
      <c r="D5276" s="38" t="s">
        <v>192</v>
      </c>
      <c r="E5276" s="38" t="s">
        <v>11200</v>
      </c>
      <c r="F5276" s="38" t="s">
        <v>13349</v>
      </c>
      <c r="G5276" s="221" t="s">
        <v>10516</v>
      </c>
      <c r="H5276" s="38" t="s">
        <v>15852</v>
      </c>
      <c r="I5276" s="221">
        <v>10.19</v>
      </c>
      <c r="J5276" s="212" t="s">
        <v>17850</v>
      </c>
      <c r="K5276" s="53"/>
    </row>
    <row r="5277" spans="1:11" ht="31.2">
      <c r="A5277" s="53">
        <v>3743</v>
      </c>
      <c r="B5277" s="53">
        <v>2482</v>
      </c>
      <c r="C5277" s="38" t="s">
        <v>11853</v>
      </c>
      <c r="D5277" s="38" t="s">
        <v>192</v>
      </c>
      <c r="E5277" s="38" t="s">
        <v>11200</v>
      </c>
      <c r="F5277" s="38" t="s">
        <v>13349</v>
      </c>
      <c r="G5277" s="221" t="s">
        <v>10516</v>
      </c>
      <c r="H5277" s="38" t="s">
        <v>15853</v>
      </c>
      <c r="I5277" s="221">
        <v>0.01</v>
      </c>
      <c r="J5277" s="212" t="s">
        <v>17850</v>
      </c>
      <c r="K5277" s="53"/>
    </row>
    <row r="5278" spans="1:11" ht="31.2">
      <c r="A5278" s="53">
        <v>3744</v>
      </c>
      <c r="B5278" s="53">
        <v>2483</v>
      </c>
      <c r="C5278" s="38" t="s">
        <v>11853</v>
      </c>
      <c r="D5278" s="38" t="s">
        <v>192</v>
      </c>
      <c r="E5278" s="38" t="s">
        <v>11200</v>
      </c>
      <c r="F5278" s="38" t="s">
        <v>13349</v>
      </c>
      <c r="G5278" s="221" t="s">
        <v>10516</v>
      </c>
      <c r="H5278" s="38" t="s">
        <v>15854</v>
      </c>
      <c r="I5278" s="221">
        <v>0.01</v>
      </c>
      <c r="J5278" s="212" t="s">
        <v>17850</v>
      </c>
      <c r="K5278" s="53"/>
    </row>
    <row r="5279" spans="1:11" ht="31.2">
      <c r="A5279" s="53">
        <v>3745</v>
      </c>
      <c r="B5279" s="53">
        <v>2484</v>
      </c>
      <c r="C5279" s="38" t="s">
        <v>11853</v>
      </c>
      <c r="D5279" s="38" t="s">
        <v>192</v>
      </c>
      <c r="E5279" s="38" t="s">
        <v>11200</v>
      </c>
      <c r="F5279" s="38" t="s">
        <v>13349</v>
      </c>
      <c r="G5279" s="221" t="s">
        <v>10516</v>
      </c>
      <c r="H5279" s="38" t="s">
        <v>15855</v>
      </c>
      <c r="I5279" s="221">
        <v>0.01</v>
      </c>
      <c r="J5279" s="212" t="s">
        <v>17850</v>
      </c>
      <c r="K5279" s="53"/>
    </row>
    <row r="5280" spans="1:11" ht="31.2">
      <c r="A5280" s="53">
        <v>3746</v>
      </c>
      <c r="B5280" s="53">
        <v>2485</v>
      </c>
      <c r="C5280" s="38" t="s">
        <v>11853</v>
      </c>
      <c r="D5280" s="38" t="s">
        <v>192</v>
      </c>
      <c r="E5280" s="38" t="s">
        <v>11200</v>
      </c>
      <c r="F5280" s="38" t="s">
        <v>13349</v>
      </c>
      <c r="G5280" s="221" t="s">
        <v>10516</v>
      </c>
      <c r="H5280" s="38" t="s">
        <v>15856</v>
      </c>
      <c r="I5280" s="221">
        <v>0.01</v>
      </c>
      <c r="J5280" s="212" t="s">
        <v>17850</v>
      </c>
      <c r="K5280" s="53"/>
    </row>
    <row r="5281" spans="1:11" ht="31.2">
      <c r="A5281" s="53">
        <v>3747</v>
      </c>
      <c r="B5281" s="53">
        <v>2486</v>
      </c>
      <c r="C5281" s="38" t="s">
        <v>11853</v>
      </c>
      <c r="D5281" s="38" t="s">
        <v>192</v>
      </c>
      <c r="E5281" s="38" t="s">
        <v>11200</v>
      </c>
      <c r="F5281" s="38" t="s">
        <v>13349</v>
      </c>
      <c r="G5281" s="221" t="s">
        <v>10516</v>
      </c>
      <c r="H5281" s="38" t="s">
        <v>15857</v>
      </c>
      <c r="I5281" s="221">
        <v>0.01</v>
      </c>
      <c r="J5281" s="212" t="s">
        <v>17850</v>
      </c>
      <c r="K5281" s="53"/>
    </row>
    <row r="5282" spans="1:11" ht="31.2">
      <c r="A5282" s="53">
        <v>3748</v>
      </c>
      <c r="B5282" s="53">
        <v>2487</v>
      </c>
      <c r="C5282" s="38" t="s">
        <v>11853</v>
      </c>
      <c r="D5282" s="38" t="s">
        <v>192</v>
      </c>
      <c r="E5282" s="38" t="s">
        <v>11200</v>
      </c>
      <c r="F5282" s="38" t="s">
        <v>13349</v>
      </c>
      <c r="G5282" s="221" t="s">
        <v>10516</v>
      </c>
      <c r="H5282" s="38" t="s">
        <v>15858</v>
      </c>
      <c r="I5282" s="221">
        <v>0.01</v>
      </c>
      <c r="J5282" s="212" t="s">
        <v>17850</v>
      </c>
      <c r="K5282" s="53"/>
    </row>
    <row r="5283" spans="1:11" ht="31.2">
      <c r="A5283" s="53">
        <v>3749</v>
      </c>
      <c r="B5283" s="53">
        <v>2488</v>
      </c>
      <c r="C5283" s="38" t="s">
        <v>11853</v>
      </c>
      <c r="D5283" s="38" t="s">
        <v>192</v>
      </c>
      <c r="E5283" s="38" t="s">
        <v>11200</v>
      </c>
      <c r="F5283" s="38" t="s">
        <v>13349</v>
      </c>
      <c r="G5283" s="221" t="s">
        <v>10516</v>
      </c>
      <c r="H5283" s="38" t="s">
        <v>15859</v>
      </c>
      <c r="I5283" s="221">
        <v>0.01</v>
      </c>
      <c r="J5283" s="212" t="s">
        <v>17850</v>
      </c>
      <c r="K5283" s="53"/>
    </row>
    <row r="5284" spans="1:11" ht="31.2">
      <c r="A5284" s="53">
        <v>3750</v>
      </c>
      <c r="B5284" s="53">
        <v>2489</v>
      </c>
      <c r="C5284" s="38" t="s">
        <v>11853</v>
      </c>
      <c r="D5284" s="38" t="s">
        <v>192</v>
      </c>
      <c r="E5284" s="38" t="s">
        <v>11200</v>
      </c>
      <c r="F5284" s="38" t="s">
        <v>13349</v>
      </c>
      <c r="G5284" s="221" t="s">
        <v>10516</v>
      </c>
      <c r="H5284" s="38" t="s">
        <v>15860</v>
      </c>
      <c r="I5284" s="221">
        <v>0.01</v>
      </c>
      <c r="J5284" s="212" t="s">
        <v>17850</v>
      </c>
      <c r="K5284" s="53"/>
    </row>
    <row r="5285" spans="1:11" ht="31.2">
      <c r="A5285" s="53">
        <v>3751</v>
      </c>
      <c r="B5285" s="53">
        <v>2490</v>
      </c>
      <c r="C5285" s="38" t="s">
        <v>11853</v>
      </c>
      <c r="D5285" s="38" t="s">
        <v>192</v>
      </c>
      <c r="E5285" s="38" t="s">
        <v>11200</v>
      </c>
      <c r="F5285" s="38" t="s">
        <v>13349</v>
      </c>
      <c r="G5285" s="221" t="s">
        <v>10516</v>
      </c>
      <c r="H5285" s="38" t="s">
        <v>15861</v>
      </c>
      <c r="I5285" s="221">
        <v>0.01</v>
      </c>
      <c r="J5285" s="212" t="s">
        <v>17850</v>
      </c>
      <c r="K5285" s="53"/>
    </row>
    <row r="5286" spans="1:11" ht="31.2">
      <c r="A5286" s="53">
        <v>3752</v>
      </c>
      <c r="B5286" s="53">
        <v>2491</v>
      </c>
      <c r="C5286" s="38" t="s">
        <v>11853</v>
      </c>
      <c r="D5286" s="38" t="s">
        <v>192</v>
      </c>
      <c r="E5286" s="38" t="s">
        <v>11200</v>
      </c>
      <c r="F5286" s="38" t="s">
        <v>13349</v>
      </c>
      <c r="G5286" s="221" t="s">
        <v>10516</v>
      </c>
      <c r="H5286" s="38" t="s">
        <v>15862</v>
      </c>
      <c r="I5286" s="221">
        <v>0.01</v>
      </c>
      <c r="J5286" s="212" t="s">
        <v>17850</v>
      </c>
      <c r="K5286" s="53"/>
    </row>
    <row r="5287" spans="1:11" ht="31.2">
      <c r="A5287" s="53">
        <v>3753</v>
      </c>
      <c r="B5287" s="53">
        <v>2492</v>
      </c>
      <c r="C5287" s="38" t="s">
        <v>11853</v>
      </c>
      <c r="D5287" s="38" t="s">
        <v>192</v>
      </c>
      <c r="E5287" s="38" t="s">
        <v>11200</v>
      </c>
      <c r="F5287" s="38" t="s">
        <v>13349</v>
      </c>
      <c r="G5287" s="221" t="s">
        <v>10516</v>
      </c>
      <c r="H5287" s="38" t="s">
        <v>15863</v>
      </c>
      <c r="I5287" s="221">
        <v>0.01</v>
      </c>
      <c r="J5287" s="212" t="s">
        <v>17850</v>
      </c>
      <c r="K5287" s="53"/>
    </row>
    <row r="5288" spans="1:11" ht="31.2">
      <c r="A5288" s="53">
        <v>3754</v>
      </c>
      <c r="B5288" s="53">
        <v>2493</v>
      </c>
      <c r="C5288" s="38" t="s">
        <v>11853</v>
      </c>
      <c r="D5288" s="38" t="s">
        <v>192</v>
      </c>
      <c r="E5288" s="38" t="s">
        <v>11200</v>
      </c>
      <c r="F5288" s="38" t="s">
        <v>13349</v>
      </c>
      <c r="G5288" s="221" t="s">
        <v>10516</v>
      </c>
      <c r="H5288" s="38" t="s">
        <v>15864</v>
      </c>
      <c r="I5288" s="221">
        <v>0.01</v>
      </c>
      <c r="J5288" s="212" t="s">
        <v>17850</v>
      </c>
      <c r="K5288" s="53"/>
    </row>
    <row r="5289" spans="1:11" ht="31.2">
      <c r="A5289" s="53">
        <v>3755</v>
      </c>
      <c r="B5289" s="53">
        <v>2494</v>
      </c>
      <c r="C5289" s="38" t="s">
        <v>11853</v>
      </c>
      <c r="D5289" s="38" t="s">
        <v>192</v>
      </c>
      <c r="E5289" s="38" t="s">
        <v>11200</v>
      </c>
      <c r="F5289" s="38" t="s">
        <v>13349</v>
      </c>
      <c r="G5289" s="221" t="s">
        <v>10516</v>
      </c>
      <c r="H5289" s="38" t="s">
        <v>15865</v>
      </c>
      <c r="I5289" s="221">
        <v>0.01</v>
      </c>
      <c r="J5289" s="212" t="s">
        <v>17850</v>
      </c>
      <c r="K5289" s="53"/>
    </row>
    <row r="5290" spans="1:11" ht="31.2">
      <c r="A5290" s="53">
        <v>3756</v>
      </c>
      <c r="B5290" s="53">
        <v>2495</v>
      </c>
      <c r="C5290" s="38" t="s">
        <v>11853</v>
      </c>
      <c r="D5290" s="38" t="s">
        <v>192</v>
      </c>
      <c r="E5290" s="38" t="s">
        <v>11200</v>
      </c>
      <c r="F5290" s="38" t="s">
        <v>13349</v>
      </c>
      <c r="G5290" s="221" t="s">
        <v>10516</v>
      </c>
      <c r="H5290" s="38" t="s">
        <v>15866</v>
      </c>
      <c r="I5290" s="221">
        <v>0.01</v>
      </c>
      <c r="J5290" s="212" t="s">
        <v>17850</v>
      </c>
      <c r="K5290" s="53"/>
    </row>
    <row r="5291" spans="1:11" ht="31.2">
      <c r="A5291" s="53">
        <v>3757</v>
      </c>
      <c r="B5291" s="53">
        <v>2496</v>
      </c>
      <c r="C5291" s="38" t="s">
        <v>11853</v>
      </c>
      <c r="D5291" s="38" t="s">
        <v>192</v>
      </c>
      <c r="E5291" s="38" t="s">
        <v>11200</v>
      </c>
      <c r="F5291" s="38" t="s">
        <v>13349</v>
      </c>
      <c r="G5291" s="221" t="s">
        <v>10516</v>
      </c>
      <c r="H5291" s="38" t="s">
        <v>15867</v>
      </c>
      <c r="I5291" s="221">
        <v>0.01</v>
      </c>
      <c r="J5291" s="212" t="s">
        <v>17850</v>
      </c>
      <c r="K5291" s="53"/>
    </row>
    <row r="5292" spans="1:11" ht="31.2">
      <c r="A5292" s="53">
        <v>3758</v>
      </c>
      <c r="B5292" s="53">
        <v>2497</v>
      </c>
      <c r="C5292" s="38" t="s">
        <v>11853</v>
      </c>
      <c r="D5292" s="38" t="s">
        <v>192</v>
      </c>
      <c r="E5292" s="38" t="s">
        <v>11200</v>
      </c>
      <c r="F5292" s="38" t="s">
        <v>13349</v>
      </c>
      <c r="G5292" s="221" t="s">
        <v>10516</v>
      </c>
      <c r="H5292" s="38" t="s">
        <v>15868</v>
      </c>
      <c r="I5292" s="221">
        <v>0.01</v>
      </c>
      <c r="J5292" s="212" t="s">
        <v>17850</v>
      </c>
      <c r="K5292" s="53"/>
    </row>
    <row r="5293" spans="1:11" ht="31.2">
      <c r="A5293" s="53">
        <v>3759</v>
      </c>
      <c r="B5293" s="53">
        <v>2498</v>
      </c>
      <c r="C5293" s="38" t="s">
        <v>11853</v>
      </c>
      <c r="D5293" s="38" t="s">
        <v>192</v>
      </c>
      <c r="E5293" s="38" t="s">
        <v>11200</v>
      </c>
      <c r="F5293" s="38" t="s">
        <v>13349</v>
      </c>
      <c r="G5293" s="221" t="s">
        <v>10516</v>
      </c>
      <c r="H5293" s="38" t="s">
        <v>15869</v>
      </c>
      <c r="I5293" s="221">
        <v>0.01</v>
      </c>
      <c r="J5293" s="212" t="s">
        <v>17850</v>
      </c>
      <c r="K5293" s="53"/>
    </row>
    <row r="5294" spans="1:11" ht="31.2">
      <c r="A5294" s="53">
        <v>3760</v>
      </c>
      <c r="B5294" s="53">
        <v>2499</v>
      </c>
      <c r="C5294" s="38" t="s">
        <v>11853</v>
      </c>
      <c r="D5294" s="38" t="s">
        <v>192</v>
      </c>
      <c r="E5294" s="38" t="s">
        <v>11200</v>
      </c>
      <c r="F5294" s="38" t="s">
        <v>13349</v>
      </c>
      <c r="G5294" s="221" t="s">
        <v>10516</v>
      </c>
      <c r="H5294" s="38" t="s">
        <v>15870</v>
      </c>
      <c r="I5294" s="221">
        <v>0.01</v>
      </c>
      <c r="J5294" s="212" t="s">
        <v>17850</v>
      </c>
      <c r="K5294" s="53"/>
    </row>
    <row r="5295" spans="1:11" ht="31.2">
      <c r="A5295" s="53">
        <v>3761</v>
      </c>
      <c r="B5295" s="53">
        <v>2500</v>
      </c>
      <c r="C5295" s="38" t="s">
        <v>11853</v>
      </c>
      <c r="D5295" s="38" t="s">
        <v>192</v>
      </c>
      <c r="E5295" s="38" t="s">
        <v>10515</v>
      </c>
      <c r="F5295" s="38" t="s">
        <v>13349</v>
      </c>
      <c r="G5295" s="221" t="s">
        <v>10516</v>
      </c>
      <c r="H5295" s="38" t="s">
        <v>15871</v>
      </c>
      <c r="I5295" s="221">
        <v>31.667999999999999</v>
      </c>
      <c r="J5295" s="212" t="s">
        <v>17850</v>
      </c>
      <c r="K5295" s="53"/>
    </row>
    <row r="5296" spans="1:11" ht="31.2">
      <c r="A5296" s="53">
        <v>3762</v>
      </c>
      <c r="B5296" s="53">
        <v>2501</v>
      </c>
      <c r="C5296" s="38" t="s">
        <v>11850</v>
      </c>
      <c r="D5296" s="38" t="s">
        <v>165</v>
      </c>
      <c r="E5296" s="38" t="s">
        <v>10849</v>
      </c>
      <c r="F5296" s="38" t="s">
        <v>12091</v>
      </c>
      <c r="G5296" s="221" t="s">
        <v>10849</v>
      </c>
      <c r="H5296" s="38" t="s">
        <v>15872</v>
      </c>
      <c r="I5296" s="221">
        <v>196</v>
      </c>
      <c r="J5296" s="212" t="s">
        <v>17850</v>
      </c>
      <c r="K5296" s="56"/>
    </row>
    <row r="5297" spans="1:11" ht="31.2">
      <c r="A5297" s="53">
        <v>3763</v>
      </c>
      <c r="B5297" s="53">
        <v>2502</v>
      </c>
      <c r="C5297" s="38" t="s">
        <v>11850</v>
      </c>
      <c r="D5297" s="38" t="s">
        <v>165</v>
      </c>
      <c r="E5297" s="38" t="s">
        <v>10849</v>
      </c>
      <c r="F5297" s="38" t="s">
        <v>12091</v>
      </c>
      <c r="G5297" s="221" t="s">
        <v>10849</v>
      </c>
      <c r="H5297" s="38" t="s">
        <v>15873</v>
      </c>
      <c r="I5297" s="221">
        <v>108</v>
      </c>
      <c r="J5297" s="212" t="s">
        <v>17850</v>
      </c>
      <c r="K5297" s="53"/>
    </row>
    <row r="5298" spans="1:11" ht="31.2">
      <c r="A5298" s="53">
        <v>3764</v>
      </c>
      <c r="B5298" s="53">
        <v>2503</v>
      </c>
      <c r="C5298" s="38" t="s">
        <v>11850</v>
      </c>
      <c r="D5298" s="38" t="s">
        <v>165</v>
      </c>
      <c r="E5298" s="38" t="s">
        <v>10849</v>
      </c>
      <c r="F5298" s="38" t="s">
        <v>12091</v>
      </c>
      <c r="G5298" s="221" t="s">
        <v>10849</v>
      </c>
      <c r="H5298" s="38" t="s">
        <v>15874</v>
      </c>
      <c r="I5298" s="221">
        <v>64</v>
      </c>
      <c r="J5298" s="212" t="s">
        <v>17850</v>
      </c>
      <c r="K5298" s="53"/>
    </row>
    <row r="5299" spans="1:11" ht="31.2">
      <c r="A5299" s="53">
        <v>3765</v>
      </c>
      <c r="B5299" s="53">
        <v>2504</v>
      </c>
      <c r="C5299" s="38" t="s">
        <v>11850</v>
      </c>
      <c r="D5299" s="38" t="s">
        <v>165</v>
      </c>
      <c r="E5299" s="38" t="s">
        <v>10849</v>
      </c>
      <c r="F5299" s="38" t="s">
        <v>12091</v>
      </c>
      <c r="G5299" s="221" t="s">
        <v>10849</v>
      </c>
      <c r="H5299" s="38" t="s">
        <v>15875</v>
      </c>
      <c r="I5299" s="221">
        <v>17</v>
      </c>
      <c r="J5299" s="212" t="s">
        <v>17850</v>
      </c>
      <c r="K5299" s="53"/>
    </row>
    <row r="5300" spans="1:11" ht="31.2">
      <c r="A5300" s="53">
        <v>3766</v>
      </c>
      <c r="B5300" s="53">
        <v>2505</v>
      </c>
      <c r="C5300" s="38" t="s">
        <v>11850</v>
      </c>
      <c r="D5300" s="38" t="s">
        <v>165</v>
      </c>
      <c r="E5300" s="38" t="s">
        <v>10849</v>
      </c>
      <c r="F5300" s="38" t="s">
        <v>12091</v>
      </c>
      <c r="G5300" s="221" t="s">
        <v>10849</v>
      </c>
      <c r="H5300" s="38" t="s">
        <v>15876</v>
      </c>
      <c r="I5300" s="221">
        <v>17</v>
      </c>
      <c r="J5300" s="212" t="s">
        <v>17850</v>
      </c>
      <c r="K5300" s="53"/>
    </row>
    <row r="5301" spans="1:11" ht="31.2">
      <c r="A5301" s="53">
        <v>3767</v>
      </c>
      <c r="B5301" s="53">
        <v>2506</v>
      </c>
      <c r="C5301" s="38" t="s">
        <v>11850</v>
      </c>
      <c r="D5301" s="38" t="s">
        <v>165</v>
      </c>
      <c r="E5301" s="38" t="s">
        <v>10849</v>
      </c>
      <c r="F5301" s="38" t="s">
        <v>12091</v>
      </c>
      <c r="G5301" s="221" t="s">
        <v>10849</v>
      </c>
      <c r="H5301" s="38" t="s">
        <v>15877</v>
      </c>
      <c r="I5301" s="221">
        <v>70</v>
      </c>
      <c r="J5301" s="212" t="s">
        <v>17850</v>
      </c>
      <c r="K5301" s="53"/>
    </row>
    <row r="5302" spans="1:11" ht="31.2">
      <c r="A5302" s="53">
        <v>3768</v>
      </c>
      <c r="B5302" s="53">
        <v>2507</v>
      </c>
      <c r="C5302" s="38" t="s">
        <v>11850</v>
      </c>
      <c r="D5302" s="38" t="s">
        <v>165</v>
      </c>
      <c r="E5302" s="38" t="s">
        <v>10849</v>
      </c>
      <c r="F5302" s="38" t="s">
        <v>12091</v>
      </c>
      <c r="G5302" s="221" t="s">
        <v>10849</v>
      </c>
      <c r="H5302" s="38" t="s">
        <v>15878</v>
      </c>
      <c r="I5302" s="221">
        <v>29</v>
      </c>
      <c r="J5302" s="212" t="s">
        <v>17850</v>
      </c>
      <c r="K5302" s="53"/>
    </row>
    <row r="5303" spans="1:11" ht="31.2">
      <c r="A5303" s="53">
        <v>3769</v>
      </c>
      <c r="B5303" s="53">
        <v>2508</v>
      </c>
      <c r="C5303" s="38" t="s">
        <v>11850</v>
      </c>
      <c r="D5303" s="38" t="s">
        <v>164</v>
      </c>
      <c r="E5303" s="38" t="s">
        <v>10849</v>
      </c>
      <c r="F5303" s="38" t="s">
        <v>12091</v>
      </c>
      <c r="G5303" s="221" t="s">
        <v>10849</v>
      </c>
      <c r="H5303" s="38" t="s">
        <v>15879</v>
      </c>
      <c r="I5303" s="221">
        <v>51</v>
      </c>
      <c r="J5303" s="212" t="s">
        <v>17850</v>
      </c>
      <c r="K5303" s="53"/>
    </row>
    <row r="5304" spans="1:11" ht="31.2">
      <c r="A5304" s="53">
        <v>3770</v>
      </c>
      <c r="B5304" s="53">
        <v>2509</v>
      </c>
      <c r="C5304" s="38" t="s">
        <v>11853</v>
      </c>
      <c r="D5304" s="38" t="s">
        <v>194</v>
      </c>
      <c r="E5304" s="38" t="s">
        <v>10849</v>
      </c>
      <c r="F5304" s="38" t="s">
        <v>12092</v>
      </c>
      <c r="G5304" s="221" t="s">
        <v>10849</v>
      </c>
      <c r="H5304" s="38" t="s">
        <v>15880</v>
      </c>
      <c r="I5304" s="221">
        <v>231</v>
      </c>
      <c r="J5304" s="212" t="s">
        <v>17850</v>
      </c>
      <c r="K5304" s="53"/>
    </row>
    <row r="5305" spans="1:11" ht="31.2">
      <c r="A5305" s="53">
        <v>3771</v>
      </c>
      <c r="B5305" s="53">
        <v>2510</v>
      </c>
      <c r="C5305" s="38" t="s">
        <v>11850</v>
      </c>
      <c r="D5305" s="38" t="s">
        <v>165</v>
      </c>
      <c r="E5305" s="38" t="s">
        <v>10849</v>
      </c>
      <c r="F5305" s="38" t="s">
        <v>12093</v>
      </c>
      <c r="G5305" s="221" t="s">
        <v>10849</v>
      </c>
      <c r="H5305" s="38" t="s">
        <v>15881</v>
      </c>
      <c r="I5305" s="221">
        <v>693</v>
      </c>
      <c r="J5305" s="212" t="s">
        <v>17850</v>
      </c>
      <c r="K5305" s="53"/>
    </row>
    <row r="5306" spans="1:11" ht="31.2">
      <c r="A5306" s="53">
        <v>3772</v>
      </c>
      <c r="B5306" s="53">
        <v>2511</v>
      </c>
      <c r="C5306" s="38" t="s">
        <v>11850</v>
      </c>
      <c r="D5306" s="38" t="s">
        <v>165</v>
      </c>
      <c r="E5306" s="38" t="s">
        <v>10849</v>
      </c>
      <c r="F5306" s="38" t="s">
        <v>12093</v>
      </c>
      <c r="G5306" s="221" t="s">
        <v>10849</v>
      </c>
      <c r="H5306" s="38" t="s">
        <v>15882</v>
      </c>
      <c r="I5306" s="221">
        <v>0.9</v>
      </c>
      <c r="J5306" s="212" t="s">
        <v>17850</v>
      </c>
      <c r="K5306" s="53"/>
    </row>
    <row r="5307" spans="1:11" ht="31.2">
      <c r="A5307" s="53">
        <v>3773</v>
      </c>
      <c r="B5307" s="53">
        <v>2512</v>
      </c>
      <c r="C5307" s="38" t="s">
        <v>11850</v>
      </c>
      <c r="D5307" s="38" t="s">
        <v>165</v>
      </c>
      <c r="E5307" s="38" t="s">
        <v>10849</v>
      </c>
      <c r="F5307" s="38" t="s">
        <v>12093</v>
      </c>
      <c r="G5307" s="221" t="s">
        <v>10849</v>
      </c>
      <c r="H5307" s="38" t="s">
        <v>15883</v>
      </c>
      <c r="I5307" s="221">
        <v>27.5</v>
      </c>
      <c r="J5307" s="212" t="s">
        <v>17850</v>
      </c>
      <c r="K5307" s="53"/>
    </row>
    <row r="5308" spans="1:11" ht="31.2">
      <c r="A5308" s="53">
        <v>3774</v>
      </c>
      <c r="B5308" s="53">
        <v>2513</v>
      </c>
      <c r="C5308" s="38" t="s">
        <v>11850</v>
      </c>
      <c r="D5308" s="38" t="s">
        <v>165</v>
      </c>
      <c r="E5308" s="38" t="s">
        <v>10849</v>
      </c>
      <c r="F5308" s="38" t="s">
        <v>12093</v>
      </c>
      <c r="G5308" s="221" t="s">
        <v>10849</v>
      </c>
      <c r="H5308" s="38" t="s">
        <v>15884</v>
      </c>
      <c r="I5308" s="221">
        <v>18.600000000000001</v>
      </c>
      <c r="J5308" s="212" t="s">
        <v>17850</v>
      </c>
      <c r="K5308" s="53"/>
    </row>
    <row r="5309" spans="1:11" ht="31.2">
      <c r="A5309" s="53">
        <v>3775</v>
      </c>
      <c r="B5309" s="53">
        <v>2514</v>
      </c>
      <c r="C5309" s="38" t="s">
        <v>11850</v>
      </c>
      <c r="D5309" s="38" t="s">
        <v>165</v>
      </c>
      <c r="E5309" s="38" t="s">
        <v>10849</v>
      </c>
      <c r="F5309" s="38" t="s">
        <v>12093</v>
      </c>
      <c r="G5309" s="221" t="s">
        <v>10849</v>
      </c>
      <c r="H5309" s="38" t="s">
        <v>15885</v>
      </c>
      <c r="I5309" s="221">
        <v>26</v>
      </c>
      <c r="J5309" s="212" t="s">
        <v>17850</v>
      </c>
      <c r="K5309" s="53"/>
    </row>
    <row r="5310" spans="1:11" ht="31.2">
      <c r="A5310" s="53">
        <v>3776</v>
      </c>
      <c r="B5310" s="53">
        <v>2515</v>
      </c>
      <c r="C5310" s="38" t="s">
        <v>11850</v>
      </c>
      <c r="D5310" s="38" t="s">
        <v>165</v>
      </c>
      <c r="E5310" s="38" t="s">
        <v>10849</v>
      </c>
      <c r="F5310" s="38" t="s">
        <v>12093</v>
      </c>
      <c r="G5310" s="221" t="s">
        <v>10849</v>
      </c>
      <c r="H5310" s="38" t="s">
        <v>15886</v>
      </c>
      <c r="I5310" s="221">
        <v>15</v>
      </c>
      <c r="J5310" s="212" t="s">
        <v>17850</v>
      </c>
      <c r="K5310" s="53"/>
    </row>
    <row r="5311" spans="1:11" ht="31.2">
      <c r="A5311" s="53">
        <v>3777</v>
      </c>
      <c r="B5311" s="53">
        <v>2516</v>
      </c>
      <c r="C5311" s="38" t="s">
        <v>11850</v>
      </c>
      <c r="D5311" s="38" t="s">
        <v>165</v>
      </c>
      <c r="E5311" s="38" t="s">
        <v>10849</v>
      </c>
      <c r="F5311" s="38" t="s">
        <v>12093</v>
      </c>
      <c r="G5311" s="221" t="s">
        <v>10849</v>
      </c>
      <c r="H5311" s="38" t="s">
        <v>15887</v>
      </c>
      <c r="I5311" s="221">
        <v>5.5</v>
      </c>
      <c r="J5311" s="212" t="s">
        <v>17850</v>
      </c>
      <c r="K5311" s="53"/>
    </row>
    <row r="5312" spans="1:11" ht="31.2">
      <c r="A5312" s="53">
        <v>3778</v>
      </c>
      <c r="B5312" s="53">
        <v>2517</v>
      </c>
      <c r="C5312" s="38" t="s">
        <v>11850</v>
      </c>
      <c r="D5312" s="38" t="s">
        <v>165</v>
      </c>
      <c r="E5312" s="38" t="s">
        <v>10849</v>
      </c>
      <c r="F5312" s="38" t="s">
        <v>12093</v>
      </c>
      <c r="G5312" s="221" t="s">
        <v>10849</v>
      </c>
      <c r="H5312" s="38" t="s">
        <v>15888</v>
      </c>
      <c r="I5312" s="221">
        <v>5.0999999999999996</v>
      </c>
      <c r="J5312" s="212" t="s">
        <v>17850</v>
      </c>
      <c r="K5312" s="53"/>
    </row>
    <row r="5313" spans="1:11" ht="31.2">
      <c r="A5313" s="53">
        <v>3779</v>
      </c>
      <c r="B5313" s="53">
        <v>2518</v>
      </c>
      <c r="C5313" s="38" t="s">
        <v>11850</v>
      </c>
      <c r="D5313" s="38" t="s">
        <v>165</v>
      </c>
      <c r="E5313" s="38" t="s">
        <v>10849</v>
      </c>
      <c r="F5313" s="38" t="s">
        <v>12093</v>
      </c>
      <c r="G5313" s="221" t="s">
        <v>10849</v>
      </c>
      <c r="H5313" s="38" t="s">
        <v>15889</v>
      </c>
      <c r="I5313" s="221">
        <v>0.7</v>
      </c>
      <c r="J5313" s="212" t="s">
        <v>17850</v>
      </c>
      <c r="K5313" s="53"/>
    </row>
    <row r="5314" spans="1:11" ht="31.2">
      <c r="A5314" s="53">
        <v>3780</v>
      </c>
      <c r="B5314" s="53">
        <v>2519</v>
      </c>
      <c r="C5314" s="38" t="s">
        <v>11850</v>
      </c>
      <c r="D5314" s="38" t="s">
        <v>165</v>
      </c>
      <c r="E5314" s="38" t="s">
        <v>10849</v>
      </c>
      <c r="F5314" s="38" t="s">
        <v>12093</v>
      </c>
      <c r="G5314" s="221" t="s">
        <v>10849</v>
      </c>
      <c r="H5314" s="38" t="s">
        <v>15890</v>
      </c>
      <c r="I5314" s="221">
        <v>1.6</v>
      </c>
      <c r="J5314" s="212" t="s">
        <v>17850</v>
      </c>
      <c r="K5314" s="53"/>
    </row>
    <row r="5315" spans="1:11" ht="31.2">
      <c r="A5315" s="53">
        <v>3781</v>
      </c>
      <c r="B5315" s="53">
        <v>2520</v>
      </c>
      <c r="C5315" s="38" t="s">
        <v>11850</v>
      </c>
      <c r="D5315" s="38" t="s">
        <v>165</v>
      </c>
      <c r="E5315" s="38" t="s">
        <v>10849</v>
      </c>
      <c r="F5315" s="38" t="s">
        <v>12093</v>
      </c>
      <c r="G5315" s="221" t="s">
        <v>10849</v>
      </c>
      <c r="H5315" s="38" t="s">
        <v>15891</v>
      </c>
      <c r="I5315" s="221">
        <v>1.8</v>
      </c>
      <c r="J5315" s="212" t="s">
        <v>17850</v>
      </c>
      <c r="K5315" s="53"/>
    </row>
    <row r="5316" spans="1:11" ht="31.2">
      <c r="A5316" s="53">
        <v>3782</v>
      </c>
      <c r="B5316" s="53">
        <v>2521</v>
      </c>
      <c r="C5316" s="38" t="s">
        <v>11850</v>
      </c>
      <c r="D5316" s="38" t="s">
        <v>165</v>
      </c>
      <c r="E5316" s="38" t="s">
        <v>10849</v>
      </c>
      <c r="F5316" s="38" t="s">
        <v>12093</v>
      </c>
      <c r="G5316" s="221" t="s">
        <v>10849</v>
      </c>
      <c r="H5316" s="38" t="s">
        <v>15892</v>
      </c>
      <c r="I5316" s="221">
        <v>17</v>
      </c>
      <c r="J5316" s="212" t="s">
        <v>17850</v>
      </c>
      <c r="K5316" s="53"/>
    </row>
    <row r="5317" spans="1:11" ht="31.2">
      <c r="A5317" s="53">
        <v>3783</v>
      </c>
      <c r="B5317" s="53">
        <v>2522</v>
      </c>
      <c r="C5317" s="38" t="s">
        <v>11850</v>
      </c>
      <c r="D5317" s="38" t="s">
        <v>163</v>
      </c>
      <c r="E5317" s="38" t="s">
        <v>10849</v>
      </c>
      <c r="F5317" s="38" t="s">
        <v>12094</v>
      </c>
      <c r="G5317" s="221" t="s">
        <v>10849</v>
      </c>
      <c r="H5317" s="38" t="s">
        <v>15893</v>
      </c>
      <c r="I5317" s="221">
        <v>31</v>
      </c>
      <c r="J5317" s="212" t="s">
        <v>17850</v>
      </c>
      <c r="K5317" s="53"/>
    </row>
    <row r="5318" spans="1:11" ht="31.2">
      <c r="A5318" s="53">
        <v>3784</v>
      </c>
      <c r="B5318" s="53">
        <v>2523</v>
      </c>
      <c r="C5318" s="38" t="s">
        <v>11850</v>
      </c>
      <c r="D5318" s="38" t="s">
        <v>163</v>
      </c>
      <c r="E5318" s="38" t="s">
        <v>10849</v>
      </c>
      <c r="F5318" s="38" t="s">
        <v>12094</v>
      </c>
      <c r="G5318" s="221" t="s">
        <v>10849</v>
      </c>
      <c r="H5318" s="38" t="s">
        <v>15894</v>
      </c>
      <c r="I5318" s="221">
        <v>16.100000000000001</v>
      </c>
      <c r="J5318" s="212" t="s">
        <v>17850</v>
      </c>
      <c r="K5318" s="53"/>
    </row>
    <row r="5319" spans="1:11" ht="31.2">
      <c r="A5319" s="53">
        <v>3785</v>
      </c>
      <c r="B5319" s="53">
        <v>2524</v>
      </c>
      <c r="C5319" s="38" t="s">
        <v>11850</v>
      </c>
      <c r="D5319" s="38" t="s">
        <v>163</v>
      </c>
      <c r="E5319" s="38" t="s">
        <v>10849</v>
      </c>
      <c r="F5319" s="38" t="s">
        <v>12094</v>
      </c>
      <c r="G5319" s="221" t="s">
        <v>10849</v>
      </c>
      <c r="H5319" s="38" t="s">
        <v>15895</v>
      </c>
      <c r="I5319" s="221">
        <v>15.9</v>
      </c>
      <c r="J5319" s="212" t="s">
        <v>17850</v>
      </c>
      <c r="K5319" s="53"/>
    </row>
    <row r="5320" spans="1:11" ht="31.2">
      <c r="A5320" s="53">
        <v>3786</v>
      </c>
      <c r="B5320" s="53">
        <v>2525</v>
      </c>
      <c r="C5320" s="38" t="s">
        <v>11850</v>
      </c>
      <c r="D5320" s="38" t="s">
        <v>163</v>
      </c>
      <c r="E5320" s="38" t="s">
        <v>10849</v>
      </c>
      <c r="F5320" s="38" t="s">
        <v>12094</v>
      </c>
      <c r="G5320" s="221" t="s">
        <v>10849</v>
      </c>
      <c r="H5320" s="38" t="s">
        <v>15896</v>
      </c>
      <c r="I5320" s="221">
        <v>17.600000000000001</v>
      </c>
      <c r="J5320" s="212" t="s">
        <v>17850</v>
      </c>
      <c r="K5320" s="53"/>
    </row>
    <row r="5321" spans="1:11" ht="31.2">
      <c r="A5321" s="53">
        <v>3787</v>
      </c>
      <c r="B5321" s="53">
        <v>2526</v>
      </c>
      <c r="C5321" s="38" t="s">
        <v>11850</v>
      </c>
      <c r="D5321" s="38" t="s">
        <v>164</v>
      </c>
      <c r="E5321" s="38" t="s">
        <v>10849</v>
      </c>
      <c r="F5321" s="38" t="s">
        <v>13350</v>
      </c>
      <c r="G5321" s="221" t="s">
        <v>10849</v>
      </c>
      <c r="H5321" s="38" t="s">
        <v>15897</v>
      </c>
      <c r="I5321" s="221">
        <v>24</v>
      </c>
      <c r="J5321" s="212" t="s">
        <v>17850</v>
      </c>
      <c r="K5321" s="53"/>
    </row>
    <row r="5322" spans="1:11" ht="31.2">
      <c r="A5322" s="53">
        <v>3788</v>
      </c>
      <c r="B5322" s="53">
        <v>2527</v>
      </c>
      <c r="C5322" s="38" t="s">
        <v>11850</v>
      </c>
      <c r="D5322" s="38" t="s">
        <v>164</v>
      </c>
      <c r="E5322" s="38" t="s">
        <v>10849</v>
      </c>
      <c r="F5322" s="38" t="s">
        <v>13350</v>
      </c>
      <c r="G5322" s="221" t="s">
        <v>10849</v>
      </c>
      <c r="H5322" s="38" t="s">
        <v>15898</v>
      </c>
      <c r="I5322" s="221">
        <v>10.199999999999999</v>
      </c>
      <c r="J5322" s="212" t="s">
        <v>17850</v>
      </c>
      <c r="K5322" s="53"/>
    </row>
    <row r="5323" spans="1:11" ht="31.2">
      <c r="A5323" s="53">
        <v>3789</v>
      </c>
      <c r="B5323" s="53">
        <v>2528</v>
      </c>
      <c r="C5323" s="38" t="s">
        <v>11850</v>
      </c>
      <c r="D5323" s="38" t="s">
        <v>164</v>
      </c>
      <c r="E5323" s="38" t="s">
        <v>10849</v>
      </c>
      <c r="F5323" s="38" t="s">
        <v>13350</v>
      </c>
      <c r="G5323" s="221" t="s">
        <v>10849</v>
      </c>
      <c r="H5323" s="38" t="s">
        <v>15899</v>
      </c>
      <c r="I5323" s="221">
        <v>14.5</v>
      </c>
      <c r="J5323" s="212" t="s">
        <v>17850</v>
      </c>
      <c r="K5323" s="53"/>
    </row>
    <row r="5324" spans="1:11" ht="31.2">
      <c r="A5324" s="53">
        <v>3790</v>
      </c>
      <c r="B5324" s="53">
        <v>2529</v>
      </c>
      <c r="C5324" s="38" t="s">
        <v>11850</v>
      </c>
      <c r="D5324" s="38" t="s">
        <v>164</v>
      </c>
      <c r="E5324" s="38" t="s">
        <v>10849</v>
      </c>
      <c r="F5324" s="38" t="s">
        <v>13350</v>
      </c>
      <c r="G5324" s="221" t="s">
        <v>10849</v>
      </c>
      <c r="H5324" s="38" t="s">
        <v>15900</v>
      </c>
      <c r="I5324" s="221">
        <v>8.5</v>
      </c>
      <c r="J5324" s="212" t="s">
        <v>17850</v>
      </c>
      <c r="K5324" s="53"/>
    </row>
    <row r="5325" spans="1:11" ht="31.2">
      <c r="A5325" s="53">
        <v>3791</v>
      </c>
      <c r="B5325" s="53">
        <v>2530</v>
      </c>
      <c r="C5325" s="38" t="s">
        <v>11850</v>
      </c>
      <c r="D5325" s="38" t="s">
        <v>164</v>
      </c>
      <c r="E5325" s="38" t="s">
        <v>10849</v>
      </c>
      <c r="F5325" s="38" t="s">
        <v>13350</v>
      </c>
      <c r="G5325" s="221" t="s">
        <v>10849</v>
      </c>
      <c r="H5325" s="38" t="s">
        <v>15901</v>
      </c>
      <c r="I5325" s="221">
        <v>30</v>
      </c>
      <c r="J5325" s="212" t="s">
        <v>17850</v>
      </c>
      <c r="K5325" s="53"/>
    </row>
    <row r="5326" spans="1:11" ht="31.2">
      <c r="A5326" s="53">
        <v>3792</v>
      </c>
      <c r="B5326" s="53">
        <v>2531</v>
      </c>
      <c r="C5326" s="38" t="s">
        <v>11850</v>
      </c>
      <c r="D5326" s="38" t="s">
        <v>164</v>
      </c>
      <c r="E5326" s="38" t="s">
        <v>10849</v>
      </c>
      <c r="F5326" s="38" t="s">
        <v>13350</v>
      </c>
      <c r="G5326" s="221" t="s">
        <v>10849</v>
      </c>
      <c r="H5326" s="38" t="s">
        <v>15902</v>
      </c>
      <c r="I5326" s="221">
        <v>25.1</v>
      </c>
      <c r="J5326" s="212" t="s">
        <v>17850</v>
      </c>
      <c r="K5326" s="53"/>
    </row>
    <row r="5327" spans="1:11" ht="31.2">
      <c r="A5327" s="53">
        <v>3793</v>
      </c>
      <c r="B5327" s="53">
        <v>2532</v>
      </c>
      <c r="C5327" s="38" t="s">
        <v>11850</v>
      </c>
      <c r="D5327" s="38" t="s">
        <v>164</v>
      </c>
      <c r="E5327" s="38" t="s">
        <v>10849</v>
      </c>
      <c r="F5327" s="38" t="s">
        <v>13350</v>
      </c>
      <c r="G5327" s="221" t="s">
        <v>10849</v>
      </c>
      <c r="H5327" s="38" t="s">
        <v>15903</v>
      </c>
      <c r="I5327" s="221">
        <v>6.9</v>
      </c>
      <c r="J5327" s="212" t="s">
        <v>17850</v>
      </c>
      <c r="K5327" s="53"/>
    </row>
    <row r="5328" spans="1:11" ht="31.2">
      <c r="A5328" s="53">
        <v>3794</v>
      </c>
      <c r="B5328" s="53">
        <v>2533</v>
      </c>
      <c r="C5328" s="38" t="s">
        <v>11854</v>
      </c>
      <c r="D5328" s="38" t="s">
        <v>156</v>
      </c>
      <c r="E5328" s="38" t="s">
        <v>10849</v>
      </c>
      <c r="F5328" s="38" t="s">
        <v>12095</v>
      </c>
      <c r="G5328" s="221" t="s">
        <v>10849</v>
      </c>
      <c r="H5328" s="38" t="s">
        <v>15904</v>
      </c>
      <c r="I5328" s="221">
        <v>195</v>
      </c>
      <c r="J5328" s="212" t="s">
        <v>17850</v>
      </c>
      <c r="K5328" s="53"/>
    </row>
    <row r="5329" spans="1:11" ht="31.2">
      <c r="A5329" s="53">
        <v>3795</v>
      </c>
      <c r="B5329" s="53">
        <v>2534</v>
      </c>
      <c r="C5329" s="38" t="s">
        <v>11854</v>
      </c>
      <c r="D5329" s="38" t="s">
        <v>156</v>
      </c>
      <c r="E5329" s="38" t="s">
        <v>10849</v>
      </c>
      <c r="F5329" s="38" t="s">
        <v>12095</v>
      </c>
      <c r="G5329" s="221" t="s">
        <v>10849</v>
      </c>
      <c r="H5329" s="38" t="s">
        <v>15905</v>
      </c>
      <c r="I5329" s="221">
        <v>173.6</v>
      </c>
      <c r="J5329" s="212" t="s">
        <v>17850</v>
      </c>
      <c r="K5329" s="53"/>
    </row>
    <row r="5330" spans="1:11" ht="31.2">
      <c r="A5330" s="53">
        <v>3796</v>
      </c>
      <c r="B5330" s="53">
        <v>2535</v>
      </c>
      <c r="C5330" s="38" t="s">
        <v>11854</v>
      </c>
      <c r="D5330" s="38" t="s">
        <v>156</v>
      </c>
      <c r="E5330" s="38" t="s">
        <v>10849</v>
      </c>
      <c r="F5330" s="38" t="s">
        <v>12095</v>
      </c>
      <c r="G5330" s="221" t="s">
        <v>10849</v>
      </c>
      <c r="H5330" s="38" t="s">
        <v>15906</v>
      </c>
      <c r="I5330" s="221">
        <v>162</v>
      </c>
      <c r="J5330" s="212" t="s">
        <v>17850</v>
      </c>
      <c r="K5330" s="53"/>
    </row>
    <row r="5331" spans="1:11" ht="31.2">
      <c r="A5331" s="53">
        <v>3797</v>
      </c>
      <c r="B5331" s="53">
        <v>2536</v>
      </c>
      <c r="C5331" s="38" t="s">
        <v>11854</v>
      </c>
      <c r="D5331" s="38" t="s">
        <v>156</v>
      </c>
      <c r="E5331" s="38" t="s">
        <v>10849</v>
      </c>
      <c r="F5331" s="38" t="s">
        <v>12095</v>
      </c>
      <c r="G5331" s="221" t="s">
        <v>10849</v>
      </c>
      <c r="H5331" s="38" t="s">
        <v>15907</v>
      </c>
      <c r="I5331" s="221">
        <v>165.9</v>
      </c>
      <c r="J5331" s="212" t="s">
        <v>17850</v>
      </c>
      <c r="K5331" s="53"/>
    </row>
    <row r="5332" spans="1:11" ht="31.2">
      <c r="A5332" s="53">
        <v>3798</v>
      </c>
      <c r="B5332" s="53">
        <v>2537</v>
      </c>
      <c r="C5332" s="38" t="s">
        <v>11854</v>
      </c>
      <c r="D5332" s="38" t="s">
        <v>156</v>
      </c>
      <c r="E5332" s="38" t="s">
        <v>10849</v>
      </c>
      <c r="F5332" s="38" t="s">
        <v>12095</v>
      </c>
      <c r="G5332" s="221" t="s">
        <v>10849</v>
      </c>
      <c r="H5332" s="38" t="s">
        <v>15908</v>
      </c>
      <c r="I5332" s="221">
        <v>394</v>
      </c>
      <c r="J5332" s="212" t="s">
        <v>17850</v>
      </c>
      <c r="K5332" s="53"/>
    </row>
    <row r="5333" spans="1:11" ht="31.2">
      <c r="A5333" s="53">
        <v>3799</v>
      </c>
      <c r="B5333" s="53">
        <v>2538</v>
      </c>
      <c r="C5333" s="38" t="s">
        <v>11854</v>
      </c>
      <c r="D5333" s="38" t="s">
        <v>156</v>
      </c>
      <c r="E5333" s="38" t="s">
        <v>10849</v>
      </c>
      <c r="F5333" s="38" t="s">
        <v>12095</v>
      </c>
      <c r="G5333" s="221" t="s">
        <v>10849</v>
      </c>
      <c r="H5333" s="38" t="s">
        <v>15909</v>
      </c>
      <c r="I5333" s="221">
        <v>129</v>
      </c>
      <c r="J5333" s="212" t="s">
        <v>17850</v>
      </c>
      <c r="K5333" s="53"/>
    </row>
    <row r="5334" spans="1:11" ht="31.2">
      <c r="A5334" s="53">
        <v>3800</v>
      </c>
      <c r="B5334" s="53">
        <v>2539</v>
      </c>
      <c r="C5334" s="38" t="s">
        <v>11854</v>
      </c>
      <c r="D5334" s="38" t="s">
        <v>156</v>
      </c>
      <c r="E5334" s="38" t="s">
        <v>10849</v>
      </c>
      <c r="F5334" s="38" t="s">
        <v>12095</v>
      </c>
      <c r="G5334" s="221" t="s">
        <v>10849</v>
      </c>
      <c r="H5334" s="38" t="s">
        <v>15910</v>
      </c>
      <c r="I5334" s="221">
        <v>109.1</v>
      </c>
      <c r="J5334" s="212" t="s">
        <v>17850</v>
      </c>
      <c r="K5334" s="53"/>
    </row>
    <row r="5335" spans="1:11" ht="31.2">
      <c r="A5335" s="53">
        <v>3801</v>
      </c>
      <c r="B5335" s="53">
        <v>2540</v>
      </c>
      <c r="C5335" s="38" t="s">
        <v>11854</v>
      </c>
      <c r="D5335" s="38" t="s">
        <v>156</v>
      </c>
      <c r="E5335" s="38" t="s">
        <v>10849</v>
      </c>
      <c r="F5335" s="38" t="s">
        <v>12095</v>
      </c>
      <c r="G5335" s="221" t="s">
        <v>10849</v>
      </c>
      <c r="H5335" s="38" t="s">
        <v>15911</v>
      </c>
      <c r="I5335" s="221">
        <v>70</v>
      </c>
      <c r="J5335" s="212" t="s">
        <v>17850</v>
      </c>
      <c r="K5335" s="53"/>
    </row>
    <row r="5336" spans="1:11" ht="31.2">
      <c r="A5336" s="53">
        <v>3802</v>
      </c>
      <c r="B5336" s="53">
        <v>2541</v>
      </c>
      <c r="C5336" s="38" t="s">
        <v>11854</v>
      </c>
      <c r="D5336" s="38" t="s">
        <v>156</v>
      </c>
      <c r="E5336" s="38" t="s">
        <v>10849</v>
      </c>
      <c r="F5336" s="38" t="s">
        <v>12095</v>
      </c>
      <c r="G5336" s="221" t="s">
        <v>10849</v>
      </c>
      <c r="H5336" s="38" t="s">
        <v>15912</v>
      </c>
      <c r="I5336" s="221">
        <v>95</v>
      </c>
      <c r="J5336" s="212" t="s">
        <v>17850</v>
      </c>
      <c r="K5336" s="53"/>
    </row>
    <row r="5337" spans="1:11" ht="31.2">
      <c r="A5337" s="53">
        <v>3803</v>
      </c>
      <c r="B5337" s="53">
        <v>2542</v>
      </c>
      <c r="C5337" s="38" t="s">
        <v>11854</v>
      </c>
      <c r="D5337" s="38" t="s">
        <v>156</v>
      </c>
      <c r="E5337" s="38" t="s">
        <v>10849</v>
      </c>
      <c r="F5337" s="38" t="s">
        <v>12095</v>
      </c>
      <c r="G5337" s="221" t="s">
        <v>10849</v>
      </c>
      <c r="H5337" s="38" t="s">
        <v>15913</v>
      </c>
      <c r="I5337" s="221">
        <v>94</v>
      </c>
      <c r="J5337" s="212" t="s">
        <v>17850</v>
      </c>
      <c r="K5337" s="53"/>
    </row>
    <row r="5338" spans="1:11" ht="31.2">
      <c r="A5338" s="53">
        <v>3804</v>
      </c>
      <c r="B5338" s="53">
        <v>2543</v>
      </c>
      <c r="C5338" s="38" t="s">
        <v>11854</v>
      </c>
      <c r="D5338" s="38" t="s">
        <v>156</v>
      </c>
      <c r="E5338" s="38" t="s">
        <v>10849</v>
      </c>
      <c r="F5338" s="38" t="s">
        <v>12095</v>
      </c>
      <c r="G5338" s="221" t="s">
        <v>10849</v>
      </c>
      <c r="H5338" s="38" t="s">
        <v>15914</v>
      </c>
      <c r="I5338" s="221">
        <v>145</v>
      </c>
      <c r="J5338" s="212" t="s">
        <v>17850</v>
      </c>
      <c r="K5338" s="53"/>
    </row>
    <row r="5339" spans="1:11" ht="31.2">
      <c r="A5339" s="53">
        <v>3805</v>
      </c>
      <c r="B5339" s="53">
        <v>2544</v>
      </c>
      <c r="C5339" s="38" t="s">
        <v>11854</v>
      </c>
      <c r="D5339" s="38" t="s">
        <v>156</v>
      </c>
      <c r="E5339" s="38" t="s">
        <v>10849</v>
      </c>
      <c r="F5339" s="38" t="s">
        <v>12095</v>
      </c>
      <c r="G5339" s="221" t="s">
        <v>10849</v>
      </c>
      <c r="H5339" s="38" t="s">
        <v>15915</v>
      </c>
      <c r="I5339" s="221">
        <v>58</v>
      </c>
      <c r="J5339" s="212" t="s">
        <v>17850</v>
      </c>
      <c r="K5339" s="53"/>
    </row>
    <row r="5340" spans="1:11" ht="31.2">
      <c r="A5340" s="53">
        <v>3806</v>
      </c>
      <c r="B5340" s="53">
        <v>2545</v>
      </c>
      <c r="C5340" s="38" t="s">
        <v>11853</v>
      </c>
      <c r="D5340" s="38" t="s">
        <v>193</v>
      </c>
      <c r="E5340" s="38" t="s">
        <v>10849</v>
      </c>
      <c r="F5340" s="38" t="s">
        <v>12097</v>
      </c>
      <c r="G5340" s="221" t="s">
        <v>10849</v>
      </c>
      <c r="H5340" s="38" t="s">
        <v>15916</v>
      </c>
      <c r="I5340" s="221">
        <v>855</v>
      </c>
      <c r="J5340" s="212" t="s">
        <v>17850</v>
      </c>
      <c r="K5340" s="53"/>
    </row>
    <row r="5341" spans="1:11" ht="31.2">
      <c r="A5341" s="53">
        <v>3807</v>
      </c>
      <c r="B5341" s="53">
        <v>2546</v>
      </c>
      <c r="C5341" s="38" t="s">
        <v>11853</v>
      </c>
      <c r="D5341" s="38" t="s">
        <v>193</v>
      </c>
      <c r="E5341" s="38" t="s">
        <v>10849</v>
      </c>
      <c r="F5341" s="38" t="s">
        <v>12096</v>
      </c>
      <c r="G5341" s="221" t="s">
        <v>10849</v>
      </c>
      <c r="H5341" s="38" t="s">
        <v>15917</v>
      </c>
      <c r="I5341" s="221">
        <v>213</v>
      </c>
      <c r="J5341" s="212" t="s">
        <v>17850</v>
      </c>
      <c r="K5341" s="53"/>
    </row>
    <row r="5342" spans="1:11" ht="31.2">
      <c r="A5342" s="53">
        <v>3808</v>
      </c>
      <c r="B5342" s="53">
        <v>2547</v>
      </c>
      <c r="C5342" s="38" t="s">
        <v>11853</v>
      </c>
      <c r="D5342" s="38" t="s">
        <v>190</v>
      </c>
      <c r="E5342" s="38" t="s">
        <v>10849</v>
      </c>
      <c r="F5342" s="38" t="s">
        <v>12097</v>
      </c>
      <c r="G5342" s="221" t="s">
        <v>10849</v>
      </c>
      <c r="H5342" s="38" t="s">
        <v>15918</v>
      </c>
      <c r="I5342" s="221">
        <v>36</v>
      </c>
      <c r="J5342" s="212" t="s">
        <v>17850</v>
      </c>
      <c r="K5342" s="53"/>
    </row>
    <row r="5343" spans="1:11" ht="31.2">
      <c r="A5343" s="53">
        <v>3809</v>
      </c>
      <c r="B5343" s="53">
        <v>2548</v>
      </c>
      <c r="C5343" s="38" t="s">
        <v>11853</v>
      </c>
      <c r="D5343" s="38" t="s">
        <v>193</v>
      </c>
      <c r="E5343" s="38" t="s">
        <v>10849</v>
      </c>
      <c r="F5343" s="38" t="s">
        <v>12096</v>
      </c>
      <c r="G5343" s="221" t="s">
        <v>10849</v>
      </c>
      <c r="H5343" s="38" t="s">
        <v>15919</v>
      </c>
      <c r="I5343" s="221">
        <v>36</v>
      </c>
      <c r="J5343" s="212" t="s">
        <v>17850</v>
      </c>
      <c r="K5343" s="53"/>
    </row>
    <row r="5344" spans="1:11" ht="31.2">
      <c r="A5344" s="53">
        <v>3810</v>
      </c>
      <c r="B5344" s="53">
        <v>2549</v>
      </c>
      <c r="C5344" s="38" t="s">
        <v>11853</v>
      </c>
      <c r="D5344" s="38" t="s">
        <v>193</v>
      </c>
      <c r="E5344" s="38" t="s">
        <v>10849</v>
      </c>
      <c r="F5344" s="38" t="s">
        <v>12096</v>
      </c>
      <c r="G5344" s="221" t="s">
        <v>10849</v>
      </c>
      <c r="H5344" s="38" t="s">
        <v>15920</v>
      </c>
      <c r="I5344" s="221">
        <v>43</v>
      </c>
      <c r="J5344" s="212" t="s">
        <v>17850</v>
      </c>
      <c r="K5344" s="53"/>
    </row>
    <row r="5345" spans="1:11" ht="31.2">
      <c r="A5345" s="53">
        <v>3811</v>
      </c>
      <c r="B5345" s="53">
        <v>2550</v>
      </c>
      <c r="C5345" s="38" t="s">
        <v>11853</v>
      </c>
      <c r="D5345" s="38" t="s">
        <v>190</v>
      </c>
      <c r="E5345" s="38" t="s">
        <v>10849</v>
      </c>
      <c r="F5345" s="38" t="s">
        <v>12097</v>
      </c>
      <c r="G5345" s="221" t="s">
        <v>10849</v>
      </c>
      <c r="H5345" s="38" t="s">
        <v>15921</v>
      </c>
      <c r="I5345" s="221">
        <v>12</v>
      </c>
      <c r="J5345" s="212" t="s">
        <v>17850</v>
      </c>
      <c r="K5345" s="53"/>
    </row>
    <row r="5346" spans="1:11" ht="31.2">
      <c r="A5346" s="53">
        <v>3812</v>
      </c>
      <c r="B5346" s="53">
        <v>2551</v>
      </c>
      <c r="C5346" s="38" t="s">
        <v>11853</v>
      </c>
      <c r="D5346" s="38" t="s">
        <v>193</v>
      </c>
      <c r="E5346" s="38" t="s">
        <v>10849</v>
      </c>
      <c r="F5346" s="38" t="s">
        <v>12096</v>
      </c>
      <c r="G5346" s="221" t="s">
        <v>10849</v>
      </c>
      <c r="H5346" s="38" t="s">
        <v>15922</v>
      </c>
      <c r="I5346" s="221">
        <v>12</v>
      </c>
      <c r="J5346" s="212" t="s">
        <v>17850</v>
      </c>
      <c r="K5346" s="53"/>
    </row>
    <row r="5347" spans="1:11" ht="31.2">
      <c r="A5347" s="53">
        <v>3813</v>
      </c>
      <c r="B5347" s="53">
        <v>2552</v>
      </c>
      <c r="C5347" s="38" t="s">
        <v>11853</v>
      </c>
      <c r="D5347" s="38" t="s">
        <v>193</v>
      </c>
      <c r="E5347" s="38" t="s">
        <v>10849</v>
      </c>
      <c r="F5347" s="38" t="s">
        <v>12096</v>
      </c>
      <c r="G5347" s="221" t="s">
        <v>10849</v>
      </c>
      <c r="H5347" s="38" t="s">
        <v>15923</v>
      </c>
      <c r="I5347" s="221">
        <v>28</v>
      </c>
      <c r="J5347" s="212" t="s">
        <v>17850</v>
      </c>
      <c r="K5347" s="53"/>
    </row>
    <row r="5348" spans="1:11" ht="15.6">
      <c r="A5348" s="347" t="s">
        <v>283</v>
      </c>
      <c r="B5348" s="347"/>
      <c r="C5348" s="347"/>
      <c r="D5348" s="347"/>
      <c r="E5348" s="347"/>
      <c r="F5348" s="347"/>
      <c r="G5348" s="347"/>
      <c r="H5348" s="347"/>
      <c r="I5348" s="234">
        <f>SUM(I2796:I5347)</f>
        <v>24353.112200000007</v>
      </c>
      <c r="J5348" s="359"/>
      <c r="K5348" s="359"/>
    </row>
    <row r="5349" spans="1:11" ht="15.6">
      <c r="A5349" s="360" t="s">
        <v>284</v>
      </c>
      <c r="B5349" s="360"/>
      <c r="C5349" s="360"/>
      <c r="D5349" s="360"/>
      <c r="E5349" s="360"/>
      <c r="F5349" s="360"/>
      <c r="G5349" s="360"/>
      <c r="H5349" s="360"/>
      <c r="I5349" s="360"/>
      <c r="J5349" s="360"/>
      <c r="K5349" s="360"/>
    </row>
    <row r="5350" spans="1:11" ht="31.2">
      <c r="A5350" s="53">
        <v>3814</v>
      </c>
      <c r="B5350" s="53">
        <v>1</v>
      </c>
      <c r="C5350" s="38" t="s">
        <v>11850</v>
      </c>
      <c r="D5350" s="38" t="s">
        <v>165</v>
      </c>
      <c r="E5350" s="38" t="s">
        <v>10849</v>
      </c>
      <c r="F5350" s="38" t="s">
        <v>12091</v>
      </c>
      <c r="G5350" s="221" t="s">
        <v>10849</v>
      </c>
      <c r="H5350" s="38" t="s">
        <v>15925</v>
      </c>
      <c r="I5350" s="221">
        <v>296</v>
      </c>
      <c r="J5350" s="212" t="s">
        <v>17850</v>
      </c>
      <c r="K5350" s="53"/>
    </row>
    <row r="5351" spans="1:11" ht="31.2">
      <c r="A5351" s="53">
        <v>3815</v>
      </c>
      <c r="B5351" s="53">
        <v>2</v>
      </c>
      <c r="C5351" s="38" t="s">
        <v>11850</v>
      </c>
      <c r="D5351" s="38" t="s">
        <v>165</v>
      </c>
      <c r="E5351" s="38" t="s">
        <v>10849</v>
      </c>
      <c r="F5351" s="38" t="s">
        <v>12091</v>
      </c>
      <c r="G5351" s="221" t="s">
        <v>10849</v>
      </c>
      <c r="H5351" s="38" t="s">
        <v>15926</v>
      </c>
      <c r="I5351" s="221">
        <v>162</v>
      </c>
      <c r="J5351" s="212" t="s">
        <v>17850</v>
      </c>
      <c r="K5351" s="53"/>
    </row>
    <row r="5352" spans="1:11" ht="31.2">
      <c r="A5352" s="53">
        <v>3816</v>
      </c>
      <c r="B5352" s="53">
        <v>3</v>
      </c>
      <c r="C5352" s="38" t="s">
        <v>11850</v>
      </c>
      <c r="D5352" s="38" t="s">
        <v>165</v>
      </c>
      <c r="E5352" s="38" t="s">
        <v>10849</v>
      </c>
      <c r="F5352" s="38" t="s">
        <v>12091</v>
      </c>
      <c r="G5352" s="221" t="s">
        <v>10849</v>
      </c>
      <c r="H5352" s="38" t="s">
        <v>15927</v>
      </c>
      <c r="I5352" s="221">
        <v>82</v>
      </c>
      <c r="J5352" s="212" t="s">
        <v>17850</v>
      </c>
      <c r="K5352" s="53"/>
    </row>
    <row r="5353" spans="1:11" ht="31.2">
      <c r="A5353" s="53">
        <v>3817</v>
      </c>
      <c r="B5353" s="53">
        <v>4</v>
      </c>
      <c r="C5353" s="38" t="s">
        <v>11850</v>
      </c>
      <c r="D5353" s="38" t="s">
        <v>165</v>
      </c>
      <c r="E5353" s="38" t="s">
        <v>10849</v>
      </c>
      <c r="F5353" s="38" t="s">
        <v>12091</v>
      </c>
      <c r="G5353" s="221" t="s">
        <v>10849</v>
      </c>
      <c r="H5353" s="38" t="s">
        <v>15928</v>
      </c>
      <c r="I5353" s="221">
        <v>204.8</v>
      </c>
      <c r="J5353" s="212" t="s">
        <v>17850</v>
      </c>
      <c r="K5353" s="53"/>
    </row>
    <row r="5354" spans="1:11" ht="31.2">
      <c r="A5354" s="53">
        <v>3818</v>
      </c>
      <c r="B5354" s="53">
        <v>5</v>
      </c>
      <c r="C5354" s="38" t="s">
        <v>11850</v>
      </c>
      <c r="D5354" s="38" t="s">
        <v>165</v>
      </c>
      <c r="E5354" s="38" t="s">
        <v>10849</v>
      </c>
      <c r="F5354" s="38" t="s">
        <v>12091</v>
      </c>
      <c r="G5354" s="221" t="s">
        <v>10849</v>
      </c>
      <c r="H5354" s="38" t="s">
        <v>15929</v>
      </c>
      <c r="I5354" s="221">
        <v>187</v>
      </c>
      <c r="J5354" s="212" t="s">
        <v>17850</v>
      </c>
      <c r="K5354" s="53"/>
    </row>
    <row r="5355" spans="1:11" ht="31.2">
      <c r="A5355" s="53">
        <v>3819</v>
      </c>
      <c r="B5355" s="53">
        <v>6</v>
      </c>
      <c r="C5355" s="38" t="s">
        <v>11850</v>
      </c>
      <c r="D5355" s="38" t="s">
        <v>165</v>
      </c>
      <c r="E5355" s="38" t="s">
        <v>10849</v>
      </c>
      <c r="F5355" s="38" t="s">
        <v>12091</v>
      </c>
      <c r="G5355" s="221" t="s">
        <v>10849</v>
      </c>
      <c r="H5355" s="38" t="s">
        <v>15930</v>
      </c>
      <c r="I5355" s="221">
        <v>83</v>
      </c>
      <c r="J5355" s="212" t="s">
        <v>17850</v>
      </c>
      <c r="K5355" s="53"/>
    </row>
    <row r="5356" spans="1:11" ht="31.2">
      <c r="A5356" s="53">
        <v>3820</v>
      </c>
      <c r="B5356" s="53">
        <v>7</v>
      </c>
      <c r="C5356" s="38" t="s">
        <v>11850</v>
      </c>
      <c r="D5356" s="38" t="s">
        <v>165</v>
      </c>
      <c r="E5356" s="38" t="s">
        <v>10849</v>
      </c>
      <c r="F5356" s="38" t="s">
        <v>12091</v>
      </c>
      <c r="G5356" s="221" t="s">
        <v>10849</v>
      </c>
      <c r="H5356" s="38" t="s">
        <v>15931</v>
      </c>
      <c r="I5356" s="221">
        <v>19</v>
      </c>
      <c r="J5356" s="212" t="s">
        <v>17850</v>
      </c>
      <c r="K5356" s="53"/>
    </row>
    <row r="5357" spans="1:11" ht="31.2">
      <c r="A5357" s="53">
        <v>3821</v>
      </c>
      <c r="B5357" s="53">
        <v>8</v>
      </c>
      <c r="C5357" s="38" t="s">
        <v>11850</v>
      </c>
      <c r="D5357" s="38" t="s">
        <v>165</v>
      </c>
      <c r="E5357" s="38" t="s">
        <v>10849</v>
      </c>
      <c r="F5357" s="38" t="s">
        <v>12091</v>
      </c>
      <c r="G5357" s="221" t="s">
        <v>10849</v>
      </c>
      <c r="H5357" s="38" t="s">
        <v>15932</v>
      </c>
      <c r="I5357" s="221">
        <v>36</v>
      </c>
      <c r="J5357" s="212" t="s">
        <v>17850</v>
      </c>
      <c r="K5357" s="53"/>
    </row>
    <row r="5358" spans="1:11" ht="31.2">
      <c r="A5358" s="53">
        <v>3822</v>
      </c>
      <c r="B5358" s="53">
        <v>9</v>
      </c>
      <c r="C5358" s="38" t="s">
        <v>11850</v>
      </c>
      <c r="D5358" s="38" t="s">
        <v>165</v>
      </c>
      <c r="E5358" s="38" t="s">
        <v>10849</v>
      </c>
      <c r="F5358" s="38" t="s">
        <v>12091</v>
      </c>
      <c r="G5358" s="221" t="s">
        <v>10849</v>
      </c>
      <c r="H5358" s="38" t="s">
        <v>15933</v>
      </c>
      <c r="I5358" s="221">
        <v>31</v>
      </c>
      <c r="J5358" s="212" t="s">
        <v>17850</v>
      </c>
      <c r="K5358" s="53"/>
    </row>
    <row r="5359" spans="1:11" ht="31.2">
      <c r="A5359" s="53">
        <v>3823</v>
      </c>
      <c r="B5359" s="53">
        <v>10</v>
      </c>
      <c r="C5359" s="38" t="s">
        <v>11850</v>
      </c>
      <c r="D5359" s="38" t="s">
        <v>165</v>
      </c>
      <c r="E5359" s="38" t="s">
        <v>10849</v>
      </c>
      <c r="F5359" s="38" t="s">
        <v>12091</v>
      </c>
      <c r="G5359" s="221" t="s">
        <v>10849</v>
      </c>
      <c r="H5359" s="38" t="s">
        <v>15934</v>
      </c>
      <c r="I5359" s="221">
        <v>23</v>
      </c>
      <c r="J5359" s="212" t="s">
        <v>17850</v>
      </c>
      <c r="K5359" s="53"/>
    </row>
    <row r="5360" spans="1:11" ht="31.2">
      <c r="A5360" s="53">
        <v>3824</v>
      </c>
      <c r="B5360" s="53">
        <v>11</v>
      </c>
      <c r="C5360" s="38" t="s">
        <v>11850</v>
      </c>
      <c r="D5360" s="38" t="s">
        <v>164</v>
      </c>
      <c r="E5360" s="38" t="s">
        <v>10849</v>
      </c>
      <c r="F5360" s="38" t="s">
        <v>12091</v>
      </c>
      <c r="G5360" s="221" t="s">
        <v>10849</v>
      </c>
      <c r="H5360" s="38" t="s">
        <v>15935</v>
      </c>
      <c r="I5360" s="221">
        <v>130</v>
      </c>
      <c r="J5360" s="212" t="s">
        <v>17850</v>
      </c>
      <c r="K5360" s="53"/>
    </row>
    <row r="5361" spans="1:11" ht="31.2">
      <c r="A5361" s="53">
        <v>3825</v>
      </c>
      <c r="B5361" s="53">
        <v>12</v>
      </c>
      <c r="C5361" s="38" t="s">
        <v>11850</v>
      </c>
      <c r="D5361" s="38" t="s">
        <v>164</v>
      </c>
      <c r="E5361" s="38" t="s">
        <v>10849</v>
      </c>
      <c r="F5361" s="38" t="s">
        <v>12091</v>
      </c>
      <c r="G5361" s="221" t="s">
        <v>10849</v>
      </c>
      <c r="H5361" s="38" t="s">
        <v>15936</v>
      </c>
      <c r="I5361" s="221">
        <v>27</v>
      </c>
      <c r="J5361" s="212" t="s">
        <v>17850</v>
      </c>
      <c r="K5361" s="53"/>
    </row>
    <row r="5362" spans="1:11" ht="31.2">
      <c r="A5362" s="53">
        <v>3826</v>
      </c>
      <c r="B5362" s="53">
        <v>13</v>
      </c>
      <c r="C5362" s="38" t="s">
        <v>11850</v>
      </c>
      <c r="D5362" s="38" t="s">
        <v>164</v>
      </c>
      <c r="E5362" s="38" t="s">
        <v>10849</v>
      </c>
      <c r="F5362" s="38" t="s">
        <v>12091</v>
      </c>
      <c r="G5362" s="221" t="s">
        <v>10849</v>
      </c>
      <c r="H5362" s="38" t="s">
        <v>15937</v>
      </c>
      <c r="I5362" s="221">
        <v>56.5</v>
      </c>
      <c r="J5362" s="212" t="s">
        <v>17850</v>
      </c>
      <c r="K5362" s="53"/>
    </row>
    <row r="5363" spans="1:11" ht="31.2">
      <c r="A5363" s="53">
        <v>3827</v>
      </c>
      <c r="B5363" s="53">
        <v>14</v>
      </c>
      <c r="C5363" s="38" t="s">
        <v>11850</v>
      </c>
      <c r="D5363" s="38" t="s">
        <v>164</v>
      </c>
      <c r="E5363" s="38" t="s">
        <v>10849</v>
      </c>
      <c r="F5363" s="38" t="s">
        <v>12091</v>
      </c>
      <c r="G5363" s="221" t="s">
        <v>10849</v>
      </c>
      <c r="H5363" s="38" t="s">
        <v>15938</v>
      </c>
      <c r="I5363" s="221">
        <v>22.5</v>
      </c>
      <c r="J5363" s="212" t="s">
        <v>17850</v>
      </c>
      <c r="K5363" s="53"/>
    </row>
    <row r="5364" spans="1:11" ht="31.2">
      <c r="A5364" s="53">
        <v>3828</v>
      </c>
      <c r="B5364" s="53">
        <v>15</v>
      </c>
      <c r="C5364" s="38" t="s">
        <v>11850</v>
      </c>
      <c r="D5364" s="38" t="s">
        <v>164</v>
      </c>
      <c r="E5364" s="38" t="s">
        <v>10849</v>
      </c>
      <c r="F5364" s="38" t="s">
        <v>12091</v>
      </c>
      <c r="G5364" s="221" t="s">
        <v>10849</v>
      </c>
      <c r="H5364" s="38" t="s">
        <v>15939</v>
      </c>
      <c r="I5364" s="221">
        <v>54</v>
      </c>
      <c r="J5364" s="212" t="s">
        <v>17850</v>
      </c>
      <c r="K5364" s="53"/>
    </row>
    <row r="5365" spans="1:11" ht="31.2">
      <c r="A5365" s="53">
        <v>3829</v>
      </c>
      <c r="B5365" s="53">
        <v>16</v>
      </c>
      <c r="C5365" s="38" t="s">
        <v>11850</v>
      </c>
      <c r="D5365" s="38" t="s">
        <v>164</v>
      </c>
      <c r="E5365" s="38" t="s">
        <v>10849</v>
      </c>
      <c r="F5365" s="38" t="s">
        <v>12091</v>
      </c>
      <c r="G5365" s="221" t="s">
        <v>10849</v>
      </c>
      <c r="H5365" s="38" t="s">
        <v>15940</v>
      </c>
      <c r="I5365" s="221">
        <v>35.799999999999997</v>
      </c>
      <c r="J5365" s="212" t="s">
        <v>17850</v>
      </c>
      <c r="K5365" s="53"/>
    </row>
    <row r="5366" spans="1:11" ht="31.2">
      <c r="A5366" s="53">
        <v>3830</v>
      </c>
      <c r="B5366" s="53">
        <v>17</v>
      </c>
      <c r="C5366" s="38" t="s">
        <v>11850</v>
      </c>
      <c r="D5366" s="38" t="s">
        <v>164</v>
      </c>
      <c r="E5366" s="38" t="s">
        <v>10849</v>
      </c>
      <c r="F5366" s="38" t="s">
        <v>12091</v>
      </c>
      <c r="G5366" s="221" t="s">
        <v>10849</v>
      </c>
      <c r="H5366" s="38" t="s">
        <v>15941</v>
      </c>
      <c r="I5366" s="221">
        <v>16.2</v>
      </c>
      <c r="J5366" s="212" t="s">
        <v>17850</v>
      </c>
      <c r="K5366" s="53"/>
    </row>
    <row r="5367" spans="1:11" ht="31.2">
      <c r="A5367" s="53">
        <v>3831</v>
      </c>
      <c r="B5367" s="53">
        <v>18</v>
      </c>
      <c r="C5367" s="38" t="s">
        <v>11850</v>
      </c>
      <c r="D5367" s="38" t="s">
        <v>164</v>
      </c>
      <c r="E5367" s="38" t="s">
        <v>10849</v>
      </c>
      <c r="F5367" s="38" t="s">
        <v>12091</v>
      </c>
      <c r="G5367" s="221" t="s">
        <v>10849</v>
      </c>
      <c r="H5367" s="38" t="s">
        <v>15942</v>
      </c>
      <c r="I5367" s="221">
        <v>78</v>
      </c>
      <c r="J5367" s="212" t="s">
        <v>17850</v>
      </c>
      <c r="K5367" s="53"/>
    </row>
    <row r="5368" spans="1:11" ht="31.2">
      <c r="A5368" s="53">
        <v>3832</v>
      </c>
      <c r="B5368" s="53">
        <v>19</v>
      </c>
      <c r="C5368" s="38" t="s">
        <v>11850</v>
      </c>
      <c r="D5368" s="38" t="s">
        <v>164</v>
      </c>
      <c r="E5368" s="38" t="s">
        <v>10849</v>
      </c>
      <c r="F5368" s="38" t="s">
        <v>12091</v>
      </c>
      <c r="G5368" s="221" t="s">
        <v>10849</v>
      </c>
      <c r="H5368" s="38" t="s">
        <v>15943</v>
      </c>
      <c r="I5368" s="221">
        <v>27.9</v>
      </c>
      <c r="J5368" s="212" t="s">
        <v>17850</v>
      </c>
      <c r="K5368" s="53"/>
    </row>
    <row r="5369" spans="1:11" ht="31.2">
      <c r="A5369" s="53">
        <v>3833</v>
      </c>
      <c r="B5369" s="53">
        <v>20</v>
      </c>
      <c r="C5369" s="38" t="s">
        <v>11850</v>
      </c>
      <c r="D5369" s="38" t="s">
        <v>164</v>
      </c>
      <c r="E5369" s="38" t="s">
        <v>10849</v>
      </c>
      <c r="F5369" s="38" t="s">
        <v>12091</v>
      </c>
      <c r="G5369" s="221" t="s">
        <v>10849</v>
      </c>
      <c r="H5369" s="38" t="s">
        <v>15944</v>
      </c>
      <c r="I5369" s="221">
        <v>5.0999999999999996</v>
      </c>
      <c r="J5369" s="212" t="s">
        <v>17850</v>
      </c>
      <c r="K5369" s="53"/>
    </row>
    <row r="5370" spans="1:11" ht="31.2">
      <c r="A5370" s="53">
        <v>3834</v>
      </c>
      <c r="B5370" s="53">
        <v>21</v>
      </c>
      <c r="C5370" s="38" t="s">
        <v>11850</v>
      </c>
      <c r="D5370" s="38" t="s">
        <v>164</v>
      </c>
      <c r="E5370" s="38" t="s">
        <v>10849</v>
      </c>
      <c r="F5370" s="38" t="s">
        <v>12091</v>
      </c>
      <c r="G5370" s="221" t="s">
        <v>10849</v>
      </c>
      <c r="H5370" s="38" t="s">
        <v>15945</v>
      </c>
      <c r="I5370" s="221">
        <v>14.1</v>
      </c>
      <c r="J5370" s="212" t="s">
        <v>17850</v>
      </c>
      <c r="K5370" s="53"/>
    </row>
    <row r="5371" spans="1:11" ht="31.2">
      <c r="A5371" s="53">
        <v>3835</v>
      </c>
      <c r="B5371" s="53">
        <v>22</v>
      </c>
      <c r="C5371" s="38" t="s">
        <v>11850</v>
      </c>
      <c r="D5371" s="38" t="s">
        <v>164</v>
      </c>
      <c r="E5371" s="38" t="s">
        <v>10849</v>
      </c>
      <c r="F5371" s="38" t="s">
        <v>12091</v>
      </c>
      <c r="G5371" s="221" t="s">
        <v>10849</v>
      </c>
      <c r="H5371" s="38" t="s">
        <v>15946</v>
      </c>
      <c r="I5371" s="221">
        <v>14</v>
      </c>
      <c r="J5371" s="212" t="s">
        <v>17850</v>
      </c>
      <c r="K5371" s="53"/>
    </row>
    <row r="5372" spans="1:11" ht="31.2">
      <c r="A5372" s="53">
        <v>3836</v>
      </c>
      <c r="B5372" s="53">
        <v>23</v>
      </c>
      <c r="C5372" s="38" t="s">
        <v>11850</v>
      </c>
      <c r="D5372" s="38" t="s">
        <v>164</v>
      </c>
      <c r="E5372" s="38" t="s">
        <v>10849</v>
      </c>
      <c r="F5372" s="38" t="s">
        <v>12091</v>
      </c>
      <c r="G5372" s="221" t="s">
        <v>10849</v>
      </c>
      <c r="H5372" s="38" t="s">
        <v>15947</v>
      </c>
      <c r="I5372" s="221">
        <v>25.9</v>
      </c>
      <c r="J5372" s="212" t="s">
        <v>17850</v>
      </c>
      <c r="K5372" s="53"/>
    </row>
    <row r="5373" spans="1:11" ht="31.2">
      <c r="A5373" s="53">
        <v>3837</v>
      </c>
      <c r="B5373" s="53">
        <v>24</v>
      </c>
      <c r="C5373" s="38" t="s">
        <v>11850</v>
      </c>
      <c r="D5373" s="38" t="s">
        <v>164</v>
      </c>
      <c r="E5373" s="38" t="s">
        <v>10849</v>
      </c>
      <c r="F5373" s="38" t="s">
        <v>12091</v>
      </c>
      <c r="G5373" s="221" t="s">
        <v>10849</v>
      </c>
      <c r="H5373" s="38" t="s">
        <v>15948</v>
      </c>
      <c r="I5373" s="221">
        <v>9.6</v>
      </c>
      <c r="J5373" s="212" t="s">
        <v>17850</v>
      </c>
      <c r="K5373" s="53"/>
    </row>
    <row r="5374" spans="1:11" ht="31.2">
      <c r="A5374" s="53">
        <v>3838</v>
      </c>
      <c r="B5374" s="53">
        <v>25</v>
      </c>
      <c r="C5374" s="38" t="s">
        <v>11850</v>
      </c>
      <c r="D5374" s="38" t="s">
        <v>164</v>
      </c>
      <c r="E5374" s="38" t="s">
        <v>10849</v>
      </c>
      <c r="F5374" s="38" t="s">
        <v>12091</v>
      </c>
      <c r="G5374" s="221" t="s">
        <v>10849</v>
      </c>
      <c r="H5374" s="38" t="s">
        <v>15949</v>
      </c>
      <c r="I5374" s="221">
        <v>9.8000000000000007</v>
      </c>
      <c r="J5374" s="212" t="s">
        <v>17850</v>
      </c>
      <c r="K5374" s="53"/>
    </row>
    <row r="5375" spans="1:11" ht="31.2">
      <c r="A5375" s="53">
        <v>3839</v>
      </c>
      <c r="B5375" s="53">
        <v>26</v>
      </c>
      <c r="C5375" s="38" t="s">
        <v>11850</v>
      </c>
      <c r="D5375" s="38" t="s">
        <v>164</v>
      </c>
      <c r="E5375" s="38" t="s">
        <v>10849</v>
      </c>
      <c r="F5375" s="38" t="s">
        <v>12091</v>
      </c>
      <c r="G5375" s="221" t="s">
        <v>10849</v>
      </c>
      <c r="H5375" s="38" t="s">
        <v>15950</v>
      </c>
      <c r="I5375" s="221">
        <v>16.600000000000001</v>
      </c>
      <c r="J5375" s="212" t="s">
        <v>17850</v>
      </c>
      <c r="K5375" s="56"/>
    </row>
    <row r="5376" spans="1:11" ht="31.2">
      <c r="A5376" s="53">
        <v>3840</v>
      </c>
      <c r="B5376" s="53">
        <v>27</v>
      </c>
      <c r="C5376" s="38" t="s">
        <v>11850</v>
      </c>
      <c r="D5376" s="38" t="s">
        <v>164</v>
      </c>
      <c r="E5376" s="38" t="s">
        <v>10849</v>
      </c>
      <c r="F5376" s="38" t="s">
        <v>12091</v>
      </c>
      <c r="G5376" s="221" t="s">
        <v>10849</v>
      </c>
      <c r="H5376" s="38" t="s">
        <v>15951</v>
      </c>
      <c r="I5376" s="221">
        <v>29.9</v>
      </c>
      <c r="J5376" s="212" t="s">
        <v>17850</v>
      </c>
      <c r="K5376" s="53"/>
    </row>
    <row r="5377" spans="1:11" ht="31.2">
      <c r="A5377" s="53">
        <v>3841</v>
      </c>
      <c r="B5377" s="53">
        <v>28</v>
      </c>
      <c r="C5377" s="38" t="s">
        <v>11850</v>
      </c>
      <c r="D5377" s="38" t="s">
        <v>164</v>
      </c>
      <c r="E5377" s="38" t="s">
        <v>10849</v>
      </c>
      <c r="F5377" s="38" t="s">
        <v>12091</v>
      </c>
      <c r="G5377" s="221" t="s">
        <v>10849</v>
      </c>
      <c r="H5377" s="38" t="s">
        <v>15952</v>
      </c>
      <c r="I5377" s="221">
        <v>20.100000000000001</v>
      </c>
      <c r="J5377" s="212" t="s">
        <v>17850</v>
      </c>
      <c r="K5377" s="53"/>
    </row>
    <row r="5378" spans="1:11" ht="31.2">
      <c r="A5378" s="53">
        <v>3842</v>
      </c>
      <c r="B5378" s="53">
        <v>29</v>
      </c>
      <c r="C5378" s="38" t="s">
        <v>11850</v>
      </c>
      <c r="D5378" s="38" t="s">
        <v>164</v>
      </c>
      <c r="E5378" s="38" t="s">
        <v>10849</v>
      </c>
      <c r="F5378" s="38" t="s">
        <v>12091</v>
      </c>
      <c r="G5378" s="221" t="s">
        <v>10849</v>
      </c>
      <c r="H5378" s="38" t="s">
        <v>15953</v>
      </c>
      <c r="I5378" s="221">
        <v>36.200000000000003</v>
      </c>
      <c r="J5378" s="212" t="s">
        <v>17850</v>
      </c>
      <c r="K5378" s="53"/>
    </row>
    <row r="5379" spans="1:11" ht="31.2">
      <c r="A5379" s="53">
        <v>3843</v>
      </c>
      <c r="B5379" s="53">
        <v>30</v>
      </c>
      <c r="C5379" s="38" t="s">
        <v>11850</v>
      </c>
      <c r="D5379" s="38" t="s">
        <v>164</v>
      </c>
      <c r="E5379" s="38" t="s">
        <v>10849</v>
      </c>
      <c r="F5379" s="38" t="s">
        <v>12091</v>
      </c>
      <c r="G5379" s="221" t="s">
        <v>10849</v>
      </c>
      <c r="H5379" s="38" t="s">
        <v>15954</v>
      </c>
      <c r="I5379" s="221">
        <v>30.8</v>
      </c>
      <c r="J5379" s="212" t="s">
        <v>17850</v>
      </c>
      <c r="K5379" s="53"/>
    </row>
    <row r="5380" spans="1:11" ht="31.2">
      <c r="A5380" s="53">
        <v>3844</v>
      </c>
      <c r="B5380" s="53">
        <v>31</v>
      </c>
      <c r="C5380" s="38" t="s">
        <v>11850</v>
      </c>
      <c r="D5380" s="38" t="s">
        <v>164</v>
      </c>
      <c r="E5380" s="38" t="s">
        <v>10849</v>
      </c>
      <c r="F5380" s="38" t="s">
        <v>12091</v>
      </c>
      <c r="G5380" s="221" t="s">
        <v>10849</v>
      </c>
      <c r="H5380" s="38" t="s">
        <v>15955</v>
      </c>
      <c r="I5380" s="221">
        <v>36</v>
      </c>
      <c r="J5380" s="212" t="s">
        <v>17850</v>
      </c>
      <c r="K5380" s="53"/>
    </row>
    <row r="5381" spans="1:11" ht="31.2">
      <c r="A5381" s="53">
        <v>3845</v>
      </c>
      <c r="B5381" s="53">
        <v>32</v>
      </c>
      <c r="C5381" s="38" t="s">
        <v>11850</v>
      </c>
      <c r="D5381" s="38" t="s">
        <v>164</v>
      </c>
      <c r="E5381" s="38" t="s">
        <v>10849</v>
      </c>
      <c r="F5381" s="38" t="s">
        <v>12091</v>
      </c>
      <c r="G5381" s="221" t="s">
        <v>10849</v>
      </c>
      <c r="H5381" s="38" t="s">
        <v>15956</v>
      </c>
      <c r="I5381" s="221">
        <v>36</v>
      </c>
      <c r="J5381" s="212" t="s">
        <v>17850</v>
      </c>
      <c r="K5381" s="53"/>
    </row>
    <row r="5382" spans="1:11" ht="31.2">
      <c r="A5382" s="53">
        <v>3846</v>
      </c>
      <c r="B5382" s="53">
        <v>33</v>
      </c>
      <c r="C5382" s="38" t="s">
        <v>11850</v>
      </c>
      <c r="D5382" s="38" t="s">
        <v>164</v>
      </c>
      <c r="E5382" s="38" t="s">
        <v>10849</v>
      </c>
      <c r="F5382" s="38" t="s">
        <v>12091</v>
      </c>
      <c r="G5382" s="221" t="s">
        <v>10849</v>
      </c>
      <c r="H5382" s="38" t="s">
        <v>15957</v>
      </c>
      <c r="I5382" s="221">
        <v>37</v>
      </c>
      <c r="J5382" s="212" t="s">
        <v>17850</v>
      </c>
      <c r="K5382" s="53"/>
    </row>
    <row r="5383" spans="1:11" ht="31.2">
      <c r="A5383" s="53">
        <v>3847</v>
      </c>
      <c r="B5383" s="53">
        <v>34</v>
      </c>
      <c r="C5383" s="38" t="s">
        <v>11850</v>
      </c>
      <c r="D5383" s="38" t="s">
        <v>164</v>
      </c>
      <c r="E5383" s="38" t="s">
        <v>10849</v>
      </c>
      <c r="F5383" s="38" t="s">
        <v>12091</v>
      </c>
      <c r="G5383" s="221" t="s">
        <v>10849</v>
      </c>
      <c r="H5383" s="38" t="s">
        <v>15958</v>
      </c>
      <c r="I5383" s="221">
        <v>66</v>
      </c>
      <c r="J5383" s="212" t="s">
        <v>17850</v>
      </c>
      <c r="K5383" s="53"/>
    </row>
    <row r="5384" spans="1:11" ht="31.2">
      <c r="A5384" s="53">
        <v>3848</v>
      </c>
      <c r="B5384" s="53">
        <v>35</v>
      </c>
      <c r="C5384" s="38" t="s">
        <v>11850</v>
      </c>
      <c r="D5384" s="38" t="s">
        <v>164</v>
      </c>
      <c r="E5384" s="38" t="s">
        <v>10849</v>
      </c>
      <c r="F5384" s="38" t="s">
        <v>12091</v>
      </c>
      <c r="G5384" s="221" t="s">
        <v>10849</v>
      </c>
      <c r="H5384" s="38" t="s">
        <v>15959</v>
      </c>
      <c r="I5384" s="221">
        <v>124</v>
      </c>
      <c r="J5384" s="212" t="s">
        <v>17850</v>
      </c>
      <c r="K5384" s="53"/>
    </row>
    <row r="5385" spans="1:11" ht="31.2">
      <c r="A5385" s="53">
        <v>3849</v>
      </c>
      <c r="B5385" s="53">
        <v>36</v>
      </c>
      <c r="C5385" s="38" t="s">
        <v>11850</v>
      </c>
      <c r="D5385" s="38" t="s">
        <v>164</v>
      </c>
      <c r="E5385" s="38" t="s">
        <v>10849</v>
      </c>
      <c r="F5385" s="38" t="s">
        <v>12091</v>
      </c>
      <c r="G5385" s="221" t="s">
        <v>10849</v>
      </c>
      <c r="H5385" s="38" t="s">
        <v>15960</v>
      </c>
      <c r="I5385" s="221">
        <v>23.6</v>
      </c>
      <c r="J5385" s="212" t="s">
        <v>17850</v>
      </c>
      <c r="K5385" s="53"/>
    </row>
    <row r="5386" spans="1:11" ht="31.2">
      <c r="A5386" s="53">
        <v>3850</v>
      </c>
      <c r="B5386" s="53">
        <v>37</v>
      </c>
      <c r="C5386" s="38" t="s">
        <v>11850</v>
      </c>
      <c r="D5386" s="38" t="s">
        <v>164</v>
      </c>
      <c r="E5386" s="38" t="s">
        <v>10849</v>
      </c>
      <c r="F5386" s="38" t="s">
        <v>12091</v>
      </c>
      <c r="G5386" s="221" t="s">
        <v>10849</v>
      </c>
      <c r="H5386" s="38" t="s">
        <v>15961</v>
      </c>
      <c r="I5386" s="221">
        <v>9.4</v>
      </c>
      <c r="J5386" s="212" t="s">
        <v>17850</v>
      </c>
      <c r="K5386" s="53"/>
    </row>
    <row r="5387" spans="1:11" ht="31.2">
      <c r="A5387" s="53">
        <v>3851</v>
      </c>
      <c r="B5387" s="53">
        <v>38</v>
      </c>
      <c r="C5387" s="38" t="s">
        <v>11850</v>
      </c>
      <c r="D5387" s="38" t="s">
        <v>165</v>
      </c>
      <c r="E5387" s="38" t="s">
        <v>10849</v>
      </c>
      <c r="F5387" s="38" t="s">
        <v>12093</v>
      </c>
      <c r="G5387" s="221" t="s">
        <v>10849</v>
      </c>
      <c r="H5387" s="38" t="s">
        <v>15962</v>
      </c>
      <c r="I5387" s="221">
        <v>8.1</v>
      </c>
      <c r="J5387" s="212" t="s">
        <v>17850</v>
      </c>
      <c r="K5387" s="53"/>
    </row>
    <row r="5388" spans="1:11" ht="31.2">
      <c r="A5388" s="53">
        <v>3852</v>
      </c>
      <c r="B5388" s="53">
        <v>39</v>
      </c>
      <c r="C5388" s="38" t="s">
        <v>11850</v>
      </c>
      <c r="D5388" s="38" t="s">
        <v>165</v>
      </c>
      <c r="E5388" s="38" t="s">
        <v>10849</v>
      </c>
      <c r="F5388" s="38" t="s">
        <v>12093</v>
      </c>
      <c r="G5388" s="221" t="s">
        <v>10849</v>
      </c>
      <c r="H5388" s="38" t="s">
        <v>15963</v>
      </c>
      <c r="I5388" s="221">
        <v>1</v>
      </c>
      <c r="J5388" s="212" t="s">
        <v>17850</v>
      </c>
      <c r="K5388" s="53"/>
    </row>
    <row r="5389" spans="1:11" ht="31.2">
      <c r="A5389" s="53">
        <v>3853</v>
      </c>
      <c r="B5389" s="53">
        <v>40</v>
      </c>
      <c r="C5389" s="38" t="s">
        <v>11850</v>
      </c>
      <c r="D5389" s="38" t="s">
        <v>165</v>
      </c>
      <c r="E5389" s="38" t="s">
        <v>10849</v>
      </c>
      <c r="F5389" s="38" t="s">
        <v>12093</v>
      </c>
      <c r="G5389" s="221" t="s">
        <v>10849</v>
      </c>
      <c r="H5389" s="38" t="s">
        <v>15964</v>
      </c>
      <c r="I5389" s="221">
        <v>3.1</v>
      </c>
      <c r="J5389" s="212" t="s">
        <v>17850</v>
      </c>
      <c r="K5389" s="53"/>
    </row>
    <row r="5390" spans="1:11" ht="31.2">
      <c r="A5390" s="53">
        <v>3854</v>
      </c>
      <c r="B5390" s="53">
        <v>41</v>
      </c>
      <c r="C5390" s="38" t="s">
        <v>11850</v>
      </c>
      <c r="D5390" s="38" t="s">
        <v>165</v>
      </c>
      <c r="E5390" s="38" t="s">
        <v>10849</v>
      </c>
      <c r="F5390" s="38" t="s">
        <v>12093</v>
      </c>
      <c r="G5390" s="221" t="s">
        <v>10849</v>
      </c>
      <c r="H5390" s="38" t="s">
        <v>15965</v>
      </c>
      <c r="I5390" s="221">
        <v>3.2</v>
      </c>
      <c r="J5390" s="212" t="s">
        <v>17850</v>
      </c>
      <c r="K5390" s="53"/>
    </row>
    <row r="5391" spans="1:11" ht="31.2">
      <c r="A5391" s="53">
        <v>3855</v>
      </c>
      <c r="B5391" s="53">
        <v>42</v>
      </c>
      <c r="C5391" s="38" t="s">
        <v>11850</v>
      </c>
      <c r="D5391" s="38" t="s">
        <v>165</v>
      </c>
      <c r="E5391" s="38" t="s">
        <v>10849</v>
      </c>
      <c r="F5391" s="38" t="s">
        <v>12093</v>
      </c>
      <c r="G5391" s="221" t="s">
        <v>10849</v>
      </c>
      <c r="H5391" s="38" t="s">
        <v>15966</v>
      </c>
      <c r="I5391" s="221">
        <v>4.4000000000000004</v>
      </c>
      <c r="J5391" s="212" t="s">
        <v>17850</v>
      </c>
      <c r="K5391" s="53"/>
    </row>
    <row r="5392" spans="1:11" ht="31.2">
      <c r="A5392" s="53">
        <v>3856</v>
      </c>
      <c r="B5392" s="53">
        <v>43</v>
      </c>
      <c r="C5392" s="38" t="s">
        <v>11850</v>
      </c>
      <c r="D5392" s="38" t="s">
        <v>165</v>
      </c>
      <c r="E5392" s="38" t="s">
        <v>10849</v>
      </c>
      <c r="F5392" s="38" t="s">
        <v>12093</v>
      </c>
      <c r="G5392" s="221" t="s">
        <v>10849</v>
      </c>
      <c r="H5392" s="38" t="s">
        <v>15967</v>
      </c>
      <c r="I5392" s="221">
        <v>2.5</v>
      </c>
      <c r="J5392" s="212" t="s">
        <v>17850</v>
      </c>
      <c r="K5392" s="53"/>
    </row>
    <row r="5393" spans="1:11" ht="31.2">
      <c r="A5393" s="53">
        <v>3857</v>
      </c>
      <c r="B5393" s="53">
        <v>44</v>
      </c>
      <c r="C5393" s="38" t="s">
        <v>11850</v>
      </c>
      <c r="D5393" s="38" t="s">
        <v>165</v>
      </c>
      <c r="E5393" s="38" t="s">
        <v>10849</v>
      </c>
      <c r="F5393" s="38" t="s">
        <v>12093</v>
      </c>
      <c r="G5393" s="221" t="s">
        <v>10849</v>
      </c>
      <c r="H5393" s="38" t="s">
        <v>15968</v>
      </c>
      <c r="I5393" s="221">
        <v>40</v>
      </c>
      <c r="J5393" s="212" t="s">
        <v>17850</v>
      </c>
      <c r="K5393" s="53"/>
    </row>
    <row r="5394" spans="1:11" ht="31.2">
      <c r="A5394" s="53">
        <v>3858</v>
      </c>
      <c r="B5394" s="53">
        <v>45</v>
      </c>
      <c r="C5394" s="38" t="s">
        <v>11850</v>
      </c>
      <c r="D5394" s="38" t="s">
        <v>165</v>
      </c>
      <c r="E5394" s="38" t="s">
        <v>10849</v>
      </c>
      <c r="F5394" s="38" t="s">
        <v>12093</v>
      </c>
      <c r="G5394" s="221" t="s">
        <v>10849</v>
      </c>
      <c r="H5394" s="38" t="s">
        <v>15969</v>
      </c>
      <c r="I5394" s="221">
        <v>26</v>
      </c>
      <c r="J5394" s="212" t="s">
        <v>17850</v>
      </c>
      <c r="K5394" s="53"/>
    </row>
    <row r="5395" spans="1:11" ht="31.2">
      <c r="A5395" s="53">
        <v>3859</v>
      </c>
      <c r="B5395" s="53">
        <v>46</v>
      </c>
      <c r="C5395" s="38" t="s">
        <v>11850</v>
      </c>
      <c r="D5395" s="38" t="s">
        <v>165</v>
      </c>
      <c r="E5395" s="38" t="s">
        <v>10849</v>
      </c>
      <c r="F5395" s="38" t="s">
        <v>12093</v>
      </c>
      <c r="G5395" s="221" t="s">
        <v>10849</v>
      </c>
      <c r="H5395" s="38" t="s">
        <v>15970</v>
      </c>
      <c r="I5395" s="221">
        <v>13.1</v>
      </c>
      <c r="J5395" s="212" t="s">
        <v>17850</v>
      </c>
      <c r="K5395" s="53"/>
    </row>
    <row r="5396" spans="1:11" ht="31.2">
      <c r="A5396" s="53">
        <v>3860</v>
      </c>
      <c r="B5396" s="53">
        <v>47</v>
      </c>
      <c r="C5396" s="38" t="s">
        <v>11850</v>
      </c>
      <c r="D5396" s="38" t="s">
        <v>165</v>
      </c>
      <c r="E5396" s="38" t="s">
        <v>10849</v>
      </c>
      <c r="F5396" s="38" t="s">
        <v>12093</v>
      </c>
      <c r="G5396" s="221" t="s">
        <v>10849</v>
      </c>
      <c r="H5396" s="38" t="s">
        <v>15971</v>
      </c>
      <c r="I5396" s="221">
        <v>6.9</v>
      </c>
      <c r="J5396" s="212" t="s">
        <v>17850</v>
      </c>
      <c r="K5396" s="53"/>
    </row>
    <row r="5397" spans="1:11" ht="31.2">
      <c r="A5397" s="53">
        <v>3861</v>
      </c>
      <c r="B5397" s="53">
        <v>48</v>
      </c>
      <c r="C5397" s="38" t="s">
        <v>11850</v>
      </c>
      <c r="D5397" s="38" t="s">
        <v>165</v>
      </c>
      <c r="E5397" s="38" t="s">
        <v>10849</v>
      </c>
      <c r="F5397" s="38" t="s">
        <v>12093</v>
      </c>
      <c r="G5397" s="221" t="s">
        <v>10849</v>
      </c>
      <c r="H5397" s="38" t="s">
        <v>15972</v>
      </c>
      <c r="I5397" s="221">
        <v>13</v>
      </c>
      <c r="J5397" s="212" t="s">
        <v>17850</v>
      </c>
      <c r="K5397" s="53"/>
    </row>
    <row r="5398" spans="1:11" ht="31.2">
      <c r="A5398" s="53">
        <v>3862</v>
      </c>
      <c r="B5398" s="53">
        <v>49</v>
      </c>
      <c r="C5398" s="38" t="s">
        <v>11850</v>
      </c>
      <c r="D5398" s="38" t="s">
        <v>165</v>
      </c>
      <c r="E5398" s="38" t="s">
        <v>10849</v>
      </c>
      <c r="F5398" s="38" t="s">
        <v>12093</v>
      </c>
      <c r="G5398" s="221" t="s">
        <v>10849</v>
      </c>
      <c r="H5398" s="38" t="s">
        <v>15973</v>
      </c>
      <c r="I5398" s="221">
        <v>10.4</v>
      </c>
      <c r="J5398" s="212" t="s">
        <v>17850</v>
      </c>
      <c r="K5398" s="53"/>
    </row>
    <row r="5399" spans="1:11" ht="31.2">
      <c r="A5399" s="53">
        <v>3863</v>
      </c>
      <c r="B5399" s="53">
        <v>50</v>
      </c>
      <c r="C5399" s="38" t="s">
        <v>11850</v>
      </c>
      <c r="D5399" s="38" t="s">
        <v>165</v>
      </c>
      <c r="E5399" s="38" t="s">
        <v>10849</v>
      </c>
      <c r="F5399" s="38" t="s">
        <v>12093</v>
      </c>
      <c r="G5399" s="221" t="s">
        <v>10849</v>
      </c>
      <c r="H5399" s="38" t="s">
        <v>15974</v>
      </c>
      <c r="I5399" s="221">
        <v>25.6</v>
      </c>
      <c r="J5399" s="212" t="s">
        <v>17850</v>
      </c>
      <c r="K5399" s="53"/>
    </row>
    <row r="5400" spans="1:11" ht="31.2">
      <c r="A5400" s="53">
        <v>3864</v>
      </c>
      <c r="B5400" s="53">
        <v>51</v>
      </c>
      <c r="C5400" s="38" t="s">
        <v>11850</v>
      </c>
      <c r="D5400" s="38" t="s">
        <v>165</v>
      </c>
      <c r="E5400" s="38" t="s">
        <v>10849</v>
      </c>
      <c r="F5400" s="38" t="s">
        <v>12093</v>
      </c>
      <c r="G5400" s="221" t="s">
        <v>10849</v>
      </c>
      <c r="H5400" s="38" t="s">
        <v>15975</v>
      </c>
      <c r="I5400" s="221">
        <v>26</v>
      </c>
      <c r="J5400" s="212" t="s">
        <v>17850</v>
      </c>
      <c r="K5400" s="53"/>
    </row>
    <row r="5401" spans="1:11" ht="31.2">
      <c r="A5401" s="53">
        <v>3865</v>
      </c>
      <c r="B5401" s="53">
        <v>52</v>
      </c>
      <c r="C5401" s="38" t="s">
        <v>11850</v>
      </c>
      <c r="D5401" s="38" t="s">
        <v>165</v>
      </c>
      <c r="E5401" s="38" t="s">
        <v>10849</v>
      </c>
      <c r="F5401" s="38" t="s">
        <v>12093</v>
      </c>
      <c r="G5401" s="221" t="s">
        <v>10849</v>
      </c>
      <c r="H5401" s="38" t="s">
        <v>15976</v>
      </c>
      <c r="I5401" s="221">
        <v>24</v>
      </c>
      <c r="J5401" s="212" t="s">
        <v>17850</v>
      </c>
      <c r="K5401" s="53"/>
    </row>
    <row r="5402" spans="1:11" ht="31.2">
      <c r="A5402" s="53">
        <v>3866</v>
      </c>
      <c r="B5402" s="53">
        <v>53</v>
      </c>
      <c r="C5402" s="38" t="s">
        <v>11850</v>
      </c>
      <c r="D5402" s="38" t="s">
        <v>165</v>
      </c>
      <c r="E5402" s="38" t="s">
        <v>10849</v>
      </c>
      <c r="F5402" s="38" t="s">
        <v>12093</v>
      </c>
      <c r="G5402" s="221" t="s">
        <v>10849</v>
      </c>
      <c r="H5402" s="38" t="s">
        <v>15977</v>
      </c>
      <c r="I5402" s="221">
        <v>12.5</v>
      </c>
      <c r="J5402" s="212" t="s">
        <v>17850</v>
      </c>
      <c r="K5402" s="53"/>
    </row>
    <row r="5403" spans="1:11" ht="31.2">
      <c r="A5403" s="53">
        <v>3867</v>
      </c>
      <c r="B5403" s="53">
        <v>54</v>
      </c>
      <c r="C5403" s="38" t="s">
        <v>11850</v>
      </c>
      <c r="D5403" s="38" t="s">
        <v>165</v>
      </c>
      <c r="E5403" s="38" t="s">
        <v>10849</v>
      </c>
      <c r="F5403" s="38" t="s">
        <v>12093</v>
      </c>
      <c r="G5403" s="221" t="s">
        <v>10849</v>
      </c>
      <c r="H5403" s="38" t="s">
        <v>15978</v>
      </c>
      <c r="I5403" s="221">
        <v>1</v>
      </c>
      <c r="J5403" s="212" t="s">
        <v>17850</v>
      </c>
      <c r="K5403" s="53"/>
    </row>
    <row r="5404" spans="1:11" ht="31.2">
      <c r="A5404" s="53">
        <v>3868</v>
      </c>
      <c r="B5404" s="53">
        <v>55</v>
      </c>
      <c r="C5404" s="38" t="s">
        <v>11850</v>
      </c>
      <c r="D5404" s="38" t="s">
        <v>165</v>
      </c>
      <c r="E5404" s="38" t="s">
        <v>10849</v>
      </c>
      <c r="F5404" s="38" t="s">
        <v>12093</v>
      </c>
      <c r="G5404" s="221" t="s">
        <v>10849</v>
      </c>
      <c r="H5404" s="38" t="s">
        <v>15979</v>
      </c>
      <c r="I5404" s="221">
        <v>2.9</v>
      </c>
      <c r="J5404" s="212" t="s">
        <v>17850</v>
      </c>
      <c r="K5404" s="53"/>
    </row>
    <row r="5405" spans="1:11" ht="31.2">
      <c r="A5405" s="53">
        <v>3869</v>
      </c>
      <c r="B5405" s="53">
        <v>56</v>
      </c>
      <c r="C5405" s="38" t="s">
        <v>11850</v>
      </c>
      <c r="D5405" s="38" t="s">
        <v>165</v>
      </c>
      <c r="E5405" s="38" t="s">
        <v>10849</v>
      </c>
      <c r="F5405" s="38" t="s">
        <v>12093</v>
      </c>
      <c r="G5405" s="221" t="s">
        <v>10849</v>
      </c>
      <c r="H5405" s="38" t="s">
        <v>15980</v>
      </c>
      <c r="I5405" s="221">
        <v>1.9</v>
      </c>
      <c r="J5405" s="212" t="s">
        <v>17850</v>
      </c>
      <c r="K5405" s="53"/>
    </row>
    <row r="5406" spans="1:11" ht="31.2">
      <c r="A5406" s="53">
        <v>3870</v>
      </c>
      <c r="B5406" s="53">
        <v>57</v>
      </c>
      <c r="C5406" s="38" t="s">
        <v>11850</v>
      </c>
      <c r="D5406" s="38" t="s">
        <v>165</v>
      </c>
      <c r="E5406" s="38" t="s">
        <v>10849</v>
      </c>
      <c r="F5406" s="38" t="s">
        <v>12093</v>
      </c>
      <c r="G5406" s="221" t="s">
        <v>10849</v>
      </c>
      <c r="H5406" s="38" t="s">
        <v>15981</v>
      </c>
      <c r="I5406" s="221">
        <v>7.7</v>
      </c>
      <c r="J5406" s="212" t="s">
        <v>17850</v>
      </c>
      <c r="K5406" s="53"/>
    </row>
    <row r="5407" spans="1:11" ht="31.2">
      <c r="A5407" s="53">
        <v>3871</v>
      </c>
      <c r="B5407" s="53">
        <v>58</v>
      </c>
      <c r="C5407" s="38" t="s">
        <v>11850</v>
      </c>
      <c r="D5407" s="38" t="s">
        <v>165</v>
      </c>
      <c r="E5407" s="38" t="s">
        <v>10849</v>
      </c>
      <c r="F5407" s="38" t="s">
        <v>12093</v>
      </c>
      <c r="G5407" s="221" t="s">
        <v>10849</v>
      </c>
      <c r="H5407" s="38" t="s">
        <v>15982</v>
      </c>
      <c r="I5407" s="221">
        <v>22</v>
      </c>
      <c r="J5407" s="212" t="s">
        <v>17850</v>
      </c>
      <c r="K5407" s="53"/>
    </row>
    <row r="5408" spans="1:11" ht="31.2">
      <c r="A5408" s="53">
        <v>3872</v>
      </c>
      <c r="B5408" s="53">
        <v>59</v>
      </c>
      <c r="C5408" s="38" t="s">
        <v>11850</v>
      </c>
      <c r="D5408" s="38" t="s">
        <v>165</v>
      </c>
      <c r="E5408" s="38" t="s">
        <v>10849</v>
      </c>
      <c r="F5408" s="38" t="s">
        <v>12093</v>
      </c>
      <c r="G5408" s="221" t="s">
        <v>10849</v>
      </c>
      <c r="H5408" s="38" t="s">
        <v>15983</v>
      </c>
      <c r="I5408" s="221">
        <v>63</v>
      </c>
      <c r="J5408" s="212" t="s">
        <v>17850</v>
      </c>
      <c r="K5408" s="53"/>
    </row>
    <row r="5409" spans="1:11" ht="31.2">
      <c r="A5409" s="53">
        <v>3873</v>
      </c>
      <c r="B5409" s="53">
        <v>60</v>
      </c>
      <c r="C5409" s="38" t="s">
        <v>11850</v>
      </c>
      <c r="D5409" s="38" t="s">
        <v>165</v>
      </c>
      <c r="E5409" s="38" t="s">
        <v>10849</v>
      </c>
      <c r="F5409" s="38" t="s">
        <v>12093</v>
      </c>
      <c r="G5409" s="221" t="s">
        <v>10849</v>
      </c>
      <c r="H5409" s="38" t="s">
        <v>15984</v>
      </c>
      <c r="I5409" s="221">
        <v>24</v>
      </c>
      <c r="J5409" s="212" t="s">
        <v>17850</v>
      </c>
      <c r="K5409" s="53"/>
    </row>
    <row r="5410" spans="1:11" ht="31.2">
      <c r="A5410" s="53">
        <v>3874</v>
      </c>
      <c r="B5410" s="53">
        <v>61</v>
      </c>
      <c r="C5410" s="38" t="s">
        <v>11850</v>
      </c>
      <c r="D5410" s="38" t="s">
        <v>165</v>
      </c>
      <c r="E5410" s="38" t="s">
        <v>10849</v>
      </c>
      <c r="F5410" s="38" t="s">
        <v>12093</v>
      </c>
      <c r="G5410" s="221" t="s">
        <v>10849</v>
      </c>
      <c r="H5410" s="38" t="s">
        <v>15985</v>
      </c>
      <c r="I5410" s="221">
        <v>97</v>
      </c>
      <c r="J5410" s="212" t="s">
        <v>17850</v>
      </c>
      <c r="K5410" s="53"/>
    </row>
    <row r="5411" spans="1:11" ht="31.2">
      <c r="A5411" s="53">
        <v>3875</v>
      </c>
      <c r="B5411" s="53">
        <v>62</v>
      </c>
      <c r="C5411" s="38" t="s">
        <v>11850</v>
      </c>
      <c r="D5411" s="38" t="s">
        <v>165</v>
      </c>
      <c r="E5411" s="38" t="s">
        <v>10849</v>
      </c>
      <c r="F5411" s="38" t="s">
        <v>12093</v>
      </c>
      <c r="G5411" s="221" t="s">
        <v>10849</v>
      </c>
      <c r="H5411" s="38" t="s">
        <v>15986</v>
      </c>
      <c r="I5411" s="221">
        <v>18.399999999999999</v>
      </c>
      <c r="J5411" s="212" t="s">
        <v>17850</v>
      </c>
      <c r="K5411" s="53"/>
    </row>
    <row r="5412" spans="1:11" ht="31.2">
      <c r="A5412" s="53">
        <v>3876</v>
      </c>
      <c r="B5412" s="53">
        <v>63</v>
      </c>
      <c r="C5412" s="38" t="s">
        <v>11850</v>
      </c>
      <c r="D5412" s="38" t="s">
        <v>165</v>
      </c>
      <c r="E5412" s="38" t="s">
        <v>10849</v>
      </c>
      <c r="F5412" s="38" t="s">
        <v>12093</v>
      </c>
      <c r="G5412" s="221" t="s">
        <v>10849</v>
      </c>
      <c r="H5412" s="38" t="s">
        <v>15987</v>
      </c>
      <c r="I5412" s="221">
        <v>21.6</v>
      </c>
      <c r="J5412" s="212" t="s">
        <v>17850</v>
      </c>
      <c r="K5412" s="53"/>
    </row>
    <row r="5413" spans="1:11" ht="31.2">
      <c r="A5413" s="53">
        <v>3877</v>
      </c>
      <c r="B5413" s="53">
        <v>64</v>
      </c>
      <c r="C5413" s="38" t="s">
        <v>11850</v>
      </c>
      <c r="D5413" s="38" t="s">
        <v>165</v>
      </c>
      <c r="E5413" s="38" t="s">
        <v>10849</v>
      </c>
      <c r="F5413" s="38" t="s">
        <v>12093</v>
      </c>
      <c r="G5413" s="221" t="s">
        <v>10849</v>
      </c>
      <c r="H5413" s="38" t="s">
        <v>15988</v>
      </c>
      <c r="I5413" s="221">
        <v>7.7</v>
      </c>
      <c r="J5413" s="212" t="s">
        <v>17850</v>
      </c>
      <c r="K5413" s="53"/>
    </row>
    <row r="5414" spans="1:11" ht="31.2">
      <c r="A5414" s="53">
        <v>3878</v>
      </c>
      <c r="B5414" s="53">
        <v>65</v>
      </c>
      <c r="C5414" s="38" t="s">
        <v>11850</v>
      </c>
      <c r="D5414" s="38" t="s">
        <v>165</v>
      </c>
      <c r="E5414" s="38" t="s">
        <v>10849</v>
      </c>
      <c r="F5414" s="38" t="s">
        <v>12093</v>
      </c>
      <c r="G5414" s="221" t="s">
        <v>10849</v>
      </c>
      <c r="H5414" s="38" t="s">
        <v>15989</v>
      </c>
      <c r="I5414" s="221">
        <v>1.4</v>
      </c>
      <c r="J5414" s="212" t="s">
        <v>17850</v>
      </c>
      <c r="K5414" s="53"/>
    </row>
    <row r="5415" spans="1:11" ht="31.2">
      <c r="A5415" s="53">
        <v>3879</v>
      </c>
      <c r="B5415" s="53">
        <v>66</v>
      </c>
      <c r="C5415" s="38" t="s">
        <v>11850</v>
      </c>
      <c r="D5415" s="38" t="s">
        <v>163</v>
      </c>
      <c r="E5415" s="38" t="s">
        <v>10849</v>
      </c>
      <c r="F5415" s="38" t="s">
        <v>12094</v>
      </c>
      <c r="G5415" s="221" t="s">
        <v>10849</v>
      </c>
      <c r="H5415" s="38" t="s">
        <v>15990</v>
      </c>
      <c r="I5415" s="221">
        <v>9</v>
      </c>
      <c r="J5415" s="212" t="s">
        <v>17850</v>
      </c>
      <c r="K5415" s="53"/>
    </row>
    <row r="5416" spans="1:11" ht="31.2">
      <c r="A5416" s="53">
        <v>3880</v>
      </c>
      <c r="B5416" s="53">
        <v>67</v>
      </c>
      <c r="C5416" s="38" t="s">
        <v>11850</v>
      </c>
      <c r="D5416" s="38" t="s">
        <v>163</v>
      </c>
      <c r="E5416" s="38" t="s">
        <v>10849</v>
      </c>
      <c r="F5416" s="38" t="s">
        <v>12094</v>
      </c>
      <c r="G5416" s="221" t="s">
        <v>10849</v>
      </c>
      <c r="H5416" s="38" t="s">
        <v>15991</v>
      </c>
      <c r="I5416" s="221">
        <v>16</v>
      </c>
      <c r="J5416" s="212" t="s">
        <v>17850</v>
      </c>
      <c r="K5416" s="53"/>
    </row>
    <row r="5417" spans="1:11" ht="31.2">
      <c r="A5417" s="53">
        <v>3881</v>
      </c>
      <c r="B5417" s="53">
        <v>68</v>
      </c>
      <c r="C5417" s="38" t="s">
        <v>11850</v>
      </c>
      <c r="D5417" s="38" t="s">
        <v>163</v>
      </c>
      <c r="E5417" s="38" t="s">
        <v>10849</v>
      </c>
      <c r="F5417" s="38" t="s">
        <v>12094</v>
      </c>
      <c r="G5417" s="221" t="s">
        <v>10849</v>
      </c>
      <c r="H5417" s="38" t="s">
        <v>15992</v>
      </c>
      <c r="I5417" s="221">
        <v>22.7</v>
      </c>
      <c r="J5417" s="212" t="s">
        <v>17850</v>
      </c>
      <c r="K5417" s="53"/>
    </row>
    <row r="5418" spans="1:11" ht="31.2">
      <c r="A5418" s="53">
        <v>3882</v>
      </c>
      <c r="B5418" s="53">
        <v>69</v>
      </c>
      <c r="C5418" s="38" t="s">
        <v>11850</v>
      </c>
      <c r="D5418" s="38" t="s">
        <v>163</v>
      </c>
      <c r="E5418" s="38" t="s">
        <v>10849</v>
      </c>
      <c r="F5418" s="38" t="s">
        <v>12094</v>
      </c>
      <c r="G5418" s="221" t="s">
        <v>10849</v>
      </c>
      <c r="H5418" s="38" t="s">
        <v>15993</v>
      </c>
      <c r="I5418" s="221">
        <v>11.8</v>
      </c>
      <c r="J5418" s="212" t="s">
        <v>17850</v>
      </c>
      <c r="K5418" s="53"/>
    </row>
    <row r="5419" spans="1:11" ht="31.2">
      <c r="A5419" s="53">
        <v>3883</v>
      </c>
      <c r="B5419" s="53">
        <v>70</v>
      </c>
      <c r="C5419" s="38" t="s">
        <v>11850</v>
      </c>
      <c r="D5419" s="38" t="s">
        <v>163</v>
      </c>
      <c r="E5419" s="38" t="s">
        <v>10849</v>
      </c>
      <c r="F5419" s="38" t="s">
        <v>12094</v>
      </c>
      <c r="G5419" s="221" t="s">
        <v>10849</v>
      </c>
      <c r="H5419" s="38" t="s">
        <v>15994</v>
      </c>
      <c r="I5419" s="221">
        <v>21.5</v>
      </c>
      <c r="J5419" s="212" t="s">
        <v>17850</v>
      </c>
      <c r="K5419" s="53"/>
    </row>
    <row r="5420" spans="1:11" ht="31.2">
      <c r="A5420" s="53">
        <v>3884</v>
      </c>
      <c r="B5420" s="53">
        <v>71</v>
      </c>
      <c r="C5420" s="38" t="s">
        <v>11850</v>
      </c>
      <c r="D5420" s="38" t="s">
        <v>163</v>
      </c>
      <c r="E5420" s="38" t="s">
        <v>10849</v>
      </c>
      <c r="F5420" s="38" t="s">
        <v>12094</v>
      </c>
      <c r="G5420" s="221" t="s">
        <v>10849</v>
      </c>
      <c r="H5420" s="38" t="s">
        <v>15995</v>
      </c>
      <c r="I5420" s="221">
        <v>29.1</v>
      </c>
      <c r="J5420" s="212" t="s">
        <v>17850</v>
      </c>
      <c r="K5420" s="53"/>
    </row>
    <row r="5421" spans="1:11" ht="31.2">
      <c r="A5421" s="53">
        <v>3885</v>
      </c>
      <c r="B5421" s="53">
        <v>72</v>
      </c>
      <c r="C5421" s="38" t="s">
        <v>11850</v>
      </c>
      <c r="D5421" s="38" t="s">
        <v>163</v>
      </c>
      <c r="E5421" s="38" t="s">
        <v>10849</v>
      </c>
      <c r="F5421" s="38" t="s">
        <v>12094</v>
      </c>
      <c r="G5421" s="221" t="s">
        <v>10849</v>
      </c>
      <c r="H5421" s="38" t="s">
        <v>15996</v>
      </c>
      <c r="I5421" s="221">
        <v>17.899999999999999</v>
      </c>
      <c r="J5421" s="212" t="s">
        <v>17850</v>
      </c>
      <c r="K5421" s="53"/>
    </row>
    <row r="5422" spans="1:11" ht="31.2">
      <c r="A5422" s="53">
        <v>3886</v>
      </c>
      <c r="B5422" s="53">
        <v>73</v>
      </c>
      <c r="C5422" s="38" t="s">
        <v>11850</v>
      </c>
      <c r="D5422" s="38" t="s">
        <v>163</v>
      </c>
      <c r="E5422" s="38" t="s">
        <v>10849</v>
      </c>
      <c r="F5422" s="38" t="s">
        <v>12094</v>
      </c>
      <c r="G5422" s="221" t="s">
        <v>10849</v>
      </c>
      <c r="H5422" s="38" t="s">
        <v>15997</v>
      </c>
      <c r="I5422" s="221">
        <v>6.3</v>
      </c>
      <c r="J5422" s="212" t="s">
        <v>17850</v>
      </c>
      <c r="K5422" s="53"/>
    </row>
    <row r="5423" spans="1:11" ht="31.2">
      <c r="A5423" s="53">
        <v>3887</v>
      </c>
      <c r="B5423" s="53">
        <v>74</v>
      </c>
      <c r="C5423" s="38" t="s">
        <v>11850</v>
      </c>
      <c r="D5423" s="38" t="s">
        <v>163</v>
      </c>
      <c r="E5423" s="38" t="s">
        <v>10849</v>
      </c>
      <c r="F5423" s="38" t="s">
        <v>12094</v>
      </c>
      <c r="G5423" s="221" t="s">
        <v>10849</v>
      </c>
      <c r="H5423" s="38" t="s">
        <v>15998</v>
      </c>
      <c r="I5423" s="221">
        <v>14</v>
      </c>
      <c r="J5423" s="212" t="s">
        <v>17850</v>
      </c>
      <c r="K5423" s="53"/>
    </row>
    <row r="5424" spans="1:11" ht="31.2">
      <c r="A5424" s="53">
        <v>3888</v>
      </c>
      <c r="B5424" s="53">
        <v>75</v>
      </c>
      <c r="C5424" s="38" t="s">
        <v>11850</v>
      </c>
      <c r="D5424" s="38" t="s">
        <v>163</v>
      </c>
      <c r="E5424" s="38" t="s">
        <v>10849</v>
      </c>
      <c r="F5424" s="38" t="s">
        <v>12094</v>
      </c>
      <c r="G5424" s="221" t="s">
        <v>10849</v>
      </c>
      <c r="H5424" s="38" t="s">
        <v>15999</v>
      </c>
      <c r="I5424" s="221">
        <v>19.7</v>
      </c>
      <c r="J5424" s="212" t="s">
        <v>17850</v>
      </c>
      <c r="K5424" s="53"/>
    </row>
    <row r="5425" spans="1:11" ht="31.2">
      <c r="A5425" s="53">
        <v>3889</v>
      </c>
      <c r="B5425" s="53">
        <v>76</v>
      </c>
      <c r="C5425" s="38" t="s">
        <v>11850</v>
      </c>
      <c r="D5425" s="38" t="s">
        <v>163</v>
      </c>
      <c r="E5425" s="38" t="s">
        <v>10849</v>
      </c>
      <c r="F5425" s="38" t="s">
        <v>12094</v>
      </c>
      <c r="G5425" s="221" t="s">
        <v>10849</v>
      </c>
      <c r="H5425" s="38" t="s">
        <v>16000</v>
      </c>
      <c r="I5425" s="221">
        <v>14.8</v>
      </c>
      <c r="J5425" s="212" t="s">
        <v>17850</v>
      </c>
      <c r="K5425" s="53"/>
    </row>
    <row r="5426" spans="1:11" ht="31.2">
      <c r="A5426" s="53">
        <v>3890</v>
      </c>
      <c r="B5426" s="53">
        <v>77</v>
      </c>
      <c r="C5426" s="38" t="s">
        <v>11850</v>
      </c>
      <c r="D5426" s="38" t="s">
        <v>163</v>
      </c>
      <c r="E5426" s="38" t="s">
        <v>10849</v>
      </c>
      <c r="F5426" s="38" t="s">
        <v>12094</v>
      </c>
      <c r="G5426" s="221" t="s">
        <v>10849</v>
      </c>
      <c r="H5426" s="38" t="s">
        <v>16001</v>
      </c>
      <c r="I5426" s="221">
        <v>14.8</v>
      </c>
      <c r="J5426" s="212" t="s">
        <v>17850</v>
      </c>
      <c r="K5426" s="53"/>
    </row>
    <row r="5427" spans="1:11" ht="31.2">
      <c r="A5427" s="53">
        <v>3891</v>
      </c>
      <c r="B5427" s="53">
        <v>78</v>
      </c>
      <c r="C5427" s="38" t="s">
        <v>11850</v>
      </c>
      <c r="D5427" s="38" t="s">
        <v>163</v>
      </c>
      <c r="E5427" s="38" t="s">
        <v>10849</v>
      </c>
      <c r="F5427" s="38" t="s">
        <v>12094</v>
      </c>
      <c r="G5427" s="221" t="s">
        <v>10849</v>
      </c>
      <c r="H5427" s="38" t="s">
        <v>16002</v>
      </c>
      <c r="I5427" s="221">
        <v>11.4</v>
      </c>
      <c r="J5427" s="212" t="s">
        <v>17850</v>
      </c>
      <c r="K5427" s="53"/>
    </row>
    <row r="5428" spans="1:11" ht="31.2">
      <c r="A5428" s="53">
        <v>3892</v>
      </c>
      <c r="B5428" s="53">
        <v>79</v>
      </c>
      <c r="C5428" s="38" t="s">
        <v>11850</v>
      </c>
      <c r="D5428" s="38" t="s">
        <v>163</v>
      </c>
      <c r="E5428" s="38" t="s">
        <v>10849</v>
      </c>
      <c r="F5428" s="38" t="s">
        <v>12094</v>
      </c>
      <c r="G5428" s="221" t="s">
        <v>10849</v>
      </c>
      <c r="H5428" s="38" t="s">
        <v>16003</v>
      </c>
      <c r="I5428" s="221">
        <v>62.4</v>
      </c>
      <c r="J5428" s="212" t="s">
        <v>17850</v>
      </c>
      <c r="K5428" s="53"/>
    </row>
    <row r="5429" spans="1:11" ht="31.2">
      <c r="A5429" s="53">
        <v>3893</v>
      </c>
      <c r="B5429" s="53">
        <v>80</v>
      </c>
      <c r="C5429" s="38" t="s">
        <v>11850</v>
      </c>
      <c r="D5429" s="38" t="s">
        <v>163</v>
      </c>
      <c r="E5429" s="38" t="s">
        <v>10849</v>
      </c>
      <c r="F5429" s="38" t="s">
        <v>12094</v>
      </c>
      <c r="G5429" s="221" t="s">
        <v>10849</v>
      </c>
      <c r="H5429" s="38" t="s">
        <v>16004</v>
      </c>
      <c r="I5429" s="221">
        <v>3.3</v>
      </c>
      <c r="J5429" s="212" t="s">
        <v>17850</v>
      </c>
      <c r="K5429" s="53"/>
    </row>
    <row r="5430" spans="1:11" ht="31.2">
      <c r="A5430" s="53">
        <v>3894</v>
      </c>
      <c r="B5430" s="53">
        <v>81</v>
      </c>
      <c r="C5430" s="38" t="s">
        <v>11850</v>
      </c>
      <c r="D5430" s="38" t="s">
        <v>163</v>
      </c>
      <c r="E5430" s="38" t="s">
        <v>10849</v>
      </c>
      <c r="F5430" s="38" t="s">
        <v>12094</v>
      </c>
      <c r="G5430" s="221" t="s">
        <v>10849</v>
      </c>
      <c r="H5430" s="38" t="s">
        <v>16005</v>
      </c>
      <c r="I5430" s="221">
        <v>3.2</v>
      </c>
      <c r="J5430" s="212" t="s">
        <v>17850</v>
      </c>
      <c r="K5430" s="53"/>
    </row>
    <row r="5431" spans="1:11" ht="31.2">
      <c r="A5431" s="53">
        <v>3895</v>
      </c>
      <c r="B5431" s="53">
        <v>82</v>
      </c>
      <c r="C5431" s="38" t="s">
        <v>11850</v>
      </c>
      <c r="D5431" s="38" t="s">
        <v>163</v>
      </c>
      <c r="E5431" s="38" t="s">
        <v>10849</v>
      </c>
      <c r="F5431" s="38" t="s">
        <v>12094</v>
      </c>
      <c r="G5431" s="221" t="s">
        <v>10849</v>
      </c>
      <c r="H5431" s="38" t="s">
        <v>16006</v>
      </c>
      <c r="I5431" s="221">
        <v>2.1</v>
      </c>
      <c r="J5431" s="212" t="s">
        <v>17850</v>
      </c>
      <c r="K5431" s="53"/>
    </row>
    <row r="5432" spans="1:11" ht="31.2">
      <c r="A5432" s="53">
        <v>3896</v>
      </c>
      <c r="B5432" s="53">
        <v>83</v>
      </c>
      <c r="C5432" s="38" t="s">
        <v>11850</v>
      </c>
      <c r="D5432" s="38" t="s">
        <v>163</v>
      </c>
      <c r="E5432" s="38" t="s">
        <v>10849</v>
      </c>
      <c r="F5432" s="38" t="s">
        <v>12094</v>
      </c>
      <c r="G5432" s="221" t="s">
        <v>10849</v>
      </c>
      <c r="H5432" s="38" t="s">
        <v>16007</v>
      </c>
      <c r="I5432" s="221">
        <v>2.4</v>
      </c>
      <c r="J5432" s="212" t="s">
        <v>17850</v>
      </c>
      <c r="K5432" s="53"/>
    </row>
    <row r="5433" spans="1:11" ht="31.2">
      <c r="A5433" s="53">
        <v>3897</v>
      </c>
      <c r="B5433" s="53">
        <v>84</v>
      </c>
      <c r="C5433" s="38" t="s">
        <v>11850</v>
      </c>
      <c r="D5433" s="38" t="s">
        <v>163</v>
      </c>
      <c r="E5433" s="38" t="s">
        <v>10849</v>
      </c>
      <c r="F5433" s="38" t="s">
        <v>12094</v>
      </c>
      <c r="G5433" s="221" t="s">
        <v>10849</v>
      </c>
      <c r="H5433" s="38" t="s">
        <v>16008</v>
      </c>
      <c r="I5433" s="221">
        <v>2.9</v>
      </c>
      <c r="J5433" s="212" t="s">
        <v>17850</v>
      </c>
      <c r="K5433" s="53"/>
    </row>
    <row r="5434" spans="1:11" ht="31.2">
      <c r="A5434" s="53">
        <v>3898</v>
      </c>
      <c r="B5434" s="53">
        <v>85</v>
      </c>
      <c r="C5434" s="38" t="s">
        <v>11850</v>
      </c>
      <c r="D5434" s="38" t="s">
        <v>163</v>
      </c>
      <c r="E5434" s="38" t="s">
        <v>10849</v>
      </c>
      <c r="F5434" s="38" t="s">
        <v>12094</v>
      </c>
      <c r="G5434" s="221" t="s">
        <v>10849</v>
      </c>
      <c r="H5434" s="38" t="s">
        <v>16009</v>
      </c>
      <c r="I5434" s="221">
        <v>2.1</v>
      </c>
      <c r="J5434" s="212" t="s">
        <v>17850</v>
      </c>
      <c r="K5434" s="53"/>
    </row>
    <row r="5435" spans="1:11" ht="31.2">
      <c r="A5435" s="53">
        <v>3899</v>
      </c>
      <c r="B5435" s="53">
        <v>86</v>
      </c>
      <c r="C5435" s="38" t="s">
        <v>11850</v>
      </c>
      <c r="D5435" s="38" t="s">
        <v>163</v>
      </c>
      <c r="E5435" s="38" t="s">
        <v>10849</v>
      </c>
      <c r="F5435" s="38" t="s">
        <v>12094</v>
      </c>
      <c r="G5435" s="221" t="s">
        <v>10849</v>
      </c>
      <c r="H5435" s="38" t="s">
        <v>16010</v>
      </c>
      <c r="I5435" s="221">
        <v>30</v>
      </c>
      <c r="J5435" s="212" t="s">
        <v>17850</v>
      </c>
      <c r="K5435" s="53"/>
    </row>
    <row r="5436" spans="1:11" ht="31.2">
      <c r="A5436" s="53">
        <v>3900</v>
      </c>
      <c r="B5436" s="53">
        <v>87</v>
      </c>
      <c r="C5436" s="38" t="s">
        <v>11850</v>
      </c>
      <c r="D5436" s="38" t="s">
        <v>164</v>
      </c>
      <c r="E5436" s="38" t="s">
        <v>10849</v>
      </c>
      <c r="F5436" s="38" t="s">
        <v>13350</v>
      </c>
      <c r="G5436" s="221" t="s">
        <v>10849</v>
      </c>
      <c r="H5436" s="38" t="s">
        <v>16011</v>
      </c>
      <c r="I5436" s="221">
        <v>11</v>
      </c>
      <c r="J5436" s="212" t="s">
        <v>17850</v>
      </c>
      <c r="K5436" s="53"/>
    </row>
    <row r="5437" spans="1:11" ht="31.2">
      <c r="A5437" s="53">
        <v>3901</v>
      </c>
      <c r="B5437" s="53">
        <v>88</v>
      </c>
      <c r="C5437" s="38" t="s">
        <v>11850</v>
      </c>
      <c r="D5437" s="38" t="s">
        <v>164</v>
      </c>
      <c r="E5437" s="38" t="s">
        <v>10849</v>
      </c>
      <c r="F5437" s="38" t="s">
        <v>13350</v>
      </c>
      <c r="G5437" s="221" t="s">
        <v>10849</v>
      </c>
      <c r="H5437" s="38" t="s">
        <v>16012</v>
      </c>
      <c r="I5437" s="221">
        <v>3.5</v>
      </c>
      <c r="J5437" s="212" t="s">
        <v>17850</v>
      </c>
      <c r="K5437" s="53"/>
    </row>
    <row r="5438" spans="1:11" ht="31.2">
      <c r="A5438" s="53">
        <v>3902</v>
      </c>
      <c r="B5438" s="53">
        <v>89</v>
      </c>
      <c r="C5438" s="38" t="s">
        <v>11850</v>
      </c>
      <c r="D5438" s="38" t="s">
        <v>164</v>
      </c>
      <c r="E5438" s="38" t="s">
        <v>10849</v>
      </c>
      <c r="F5438" s="38" t="s">
        <v>13350</v>
      </c>
      <c r="G5438" s="221" t="s">
        <v>10849</v>
      </c>
      <c r="H5438" s="38" t="s">
        <v>16013</v>
      </c>
      <c r="I5438" s="221">
        <v>6</v>
      </c>
      <c r="J5438" s="212" t="s">
        <v>17850</v>
      </c>
      <c r="K5438" s="53"/>
    </row>
    <row r="5439" spans="1:11" ht="31.2">
      <c r="A5439" s="53">
        <v>3903</v>
      </c>
      <c r="B5439" s="53">
        <v>90</v>
      </c>
      <c r="C5439" s="38" t="s">
        <v>11850</v>
      </c>
      <c r="D5439" s="38" t="s">
        <v>164</v>
      </c>
      <c r="E5439" s="38" t="s">
        <v>10849</v>
      </c>
      <c r="F5439" s="38" t="s">
        <v>13350</v>
      </c>
      <c r="G5439" s="221" t="s">
        <v>10849</v>
      </c>
      <c r="H5439" s="38" t="s">
        <v>16014</v>
      </c>
      <c r="I5439" s="221">
        <v>2.5</v>
      </c>
      <c r="J5439" s="212" t="s">
        <v>17850</v>
      </c>
      <c r="K5439" s="53"/>
    </row>
    <row r="5440" spans="1:11" ht="31.2">
      <c r="A5440" s="53">
        <v>3904</v>
      </c>
      <c r="B5440" s="53">
        <v>91</v>
      </c>
      <c r="C5440" s="38" t="s">
        <v>11850</v>
      </c>
      <c r="D5440" s="38" t="s">
        <v>164</v>
      </c>
      <c r="E5440" s="38" t="s">
        <v>10849</v>
      </c>
      <c r="F5440" s="38" t="s">
        <v>13350</v>
      </c>
      <c r="G5440" s="221" t="s">
        <v>10849</v>
      </c>
      <c r="H5440" s="38" t="s">
        <v>16015</v>
      </c>
      <c r="I5440" s="221">
        <v>1.4</v>
      </c>
      <c r="J5440" s="212" t="s">
        <v>17850</v>
      </c>
      <c r="K5440" s="53"/>
    </row>
    <row r="5441" spans="1:11" ht="31.2">
      <c r="A5441" s="53">
        <v>3905</v>
      </c>
      <c r="B5441" s="53">
        <v>92</v>
      </c>
      <c r="C5441" s="38" t="s">
        <v>11850</v>
      </c>
      <c r="D5441" s="38" t="s">
        <v>164</v>
      </c>
      <c r="E5441" s="38" t="s">
        <v>10849</v>
      </c>
      <c r="F5441" s="38" t="s">
        <v>13350</v>
      </c>
      <c r="G5441" s="221" t="s">
        <v>10849</v>
      </c>
      <c r="H5441" s="38" t="s">
        <v>16016</v>
      </c>
      <c r="I5441" s="221">
        <v>1.2</v>
      </c>
      <c r="J5441" s="212" t="s">
        <v>17850</v>
      </c>
      <c r="K5441" s="53"/>
    </row>
    <row r="5442" spans="1:11" ht="31.2">
      <c r="A5442" s="53">
        <v>3906</v>
      </c>
      <c r="B5442" s="53">
        <v>93</v>
      </c>
      <c r="C5442" s="38" t="s">
        <v>11850</v>
      </c>
      <c r="D5442" s="38" t="s">
        <v>163</v>
      </c>
      <c r="E5442" s="38" t="s">
        <v>10849</v>
      </c>
      <c r="F5442" s="38" t="s">
        <v>13350</v>
      </c>
      <c r="G5442" s="221" t="s">
        <v>10849</v>
      </c>
      <c r="H5442" s="38" t="s">
        <v>16017</v>
      </c>
      <c r="I5442" s="221">
        <v>3.2</v>
      </c>
      <c r="J5442" s="212" t="s">
        <v>17850</v>
      </c>
      <c r="K5442" s="53"/>
    </row>
    <row r="5443" spans="1:11" ht="31.2">
      <c r="A5443" s="53">
        <v>3907</v>
      </c>
      <c r="B5443" s="53">
        <v>94</v>
      </c>
      <c r="C5443" s="38" t="s">
        <v>11850</v>
      </c>
      <c r="D5443" s="38" t="s">
        <v>164</v>
      </c>
      <c r="E5443" s="38" t="s">
        <v>10849</v>
      </c>
      <c r="F5443" s="38" t="s">
        <v>13350</v>
      </c>
      <c r="G5443" s="221" t="s">
        <v>10849</v>
      </c>
      <c r="H5443" s="38" t="s">
        <v>16018</v>
      </c>
      <c r="I5443" s="221">
        <v>38.6</v>
      </c>
      <c r="J5443" s="212" t="s">
        <v>17850</v>
      </c>
      <c r="K5443" s="53"/>
    </row>
    <row r="5444" spans="1:11" ht="31.2">
      <c r="A5444" s="53">
        <v>3908</v>
      </c>
      <c r="B5444" s="53">
        <v>95</v>
      </c>
      <c r="C5444" s="38" t="s">
        <v>11850</v>
      </c>
      <c r="D5444" s="38" t="s">
        <v>164</v>
      </c>
      <c r="E5444" s="38" t="s">
        <v>10849</v>
      </c>
      <c r="F5444" s="38" t="s">
        <v>13350</v>
      </c>
      <c r="G5444" s="221" t="s">
        <v>10849</v>
      </c>
      <c r="H5444" s="38" t="s">
        <v>16019</v>
      </c>
      <c r="I5444" s="221">
        <v>11.2</v>
      </c>
      <c r="J5444" s="212" t="s">
        <v>17850</v>
      </c>
      <c r="K5444" s="53"/>
    </row>
    <row r="5445" spans="1:11" ht="31.2">
      <c r="A5445" s="53">
        <v>3909</v>
      </c>
      <c r="B5445" s="53">
        <v>96</v>
      </c>
      <c r="C5445" s="38" t="s">
        <v>11850</v>
      </c>
      <c r="D5445" s="38" t="s">
        <v>164</v>
      </c>
      <c r="E5445" s="38" t="s">
        <v>10849</v>
      </c>
      <c r="F5445" s="38" t="s">
        <v>13350</v>
      </c>
      <c r="G5445" s="221" t="s">
        <v>10849</v>
      </c>
      <c r="H5445" s="38" t="s">
        <v>16020</v>
      </c>
      <c r="I5445" s="221">
        <v>5.2</v>
      </c>
      <c r="J5445" s="212" t="s">
        <v>17850</v>
      </c>
      <c r="K5445" s="53"/>
    </row>
    <row r="5446" spans="1:11" ht="31.2">
      <c r="A5446" s="53">
        <v>3910</v>
      </c>
      <c r="B5446" s="53">
        <v>97</v>
      </c>
      <c r="C5446" s="38" t="s">
        <v>11850</v>
      </c>
      <c r="D5446" s="38" t="s">
        <v>164</v>
      </c>
      <c r="E5446" s="38" t="s">
        <v>10849</v>
      </c>
      <c r="F5446" s="38" t="s">
        <v>13350</v>
      </c>
      <c r="G5446" s="221" t="s">
        <v>10849</v>
      </c>
      <c r="H5446" s="38" t="s">
        <v>16021</v>
      </c>
      <c r="I5446" s="221">
        <v>45</v>
      </c>
      <c r="J5446" s="212" t="s">
        <v>17850</v>
      </c>
      <c r="K5446" s="53"/>
    </row>
    <row r="5447" spans="1:11" ht="31.2">
      <c r="A5447" s="53">
        <v>3911</v>
      </c>
      <c r="B5447" s="53">
        <v>98</v>
      </c>
      <c r="C5447" s="38" t="s">
        <v>11854</v>
      </c>
      <c r="D5447" s="38" t="s">
        <v>156</v>
      </c>
      <c r="E5447" s="38" t="s">
        <v>10849</v>
      </c>
      <c r="F5447" s="38" t="s">
        <v>12095</v>
      </c>
      <c r="G5447" s="221" t="s">
        <v>10849</v>
      </c>
      <c r="H5447" s="38" t="s">
        <v>16022</v>
      </c>
      <c r="I5447" s="221">
        <v>198</v>
      </c>
      <c r="J5447" s="212" t="s">
        <v>17850</v>
      </c>
      <c r="K5447" s="53"/>
    </row>
    <row r="5448" spans="1:11" ht="31.2">
      <c r="A5448" s="53">
        <v>3912</v>
      </c>
      <c r="B5448" s="53">
        <v>99</v>
      </c>
      <c r="C5448" s="38" t="s">
        <v>11854</v>
      </c>
      <c r="D5448" s="38" t="s">
        <v>156</v>
      </c>
      <c r="E5448" s="38" t="s">
        <v>10849</v>
      </c>
      <c r="F5448" s="38" t="s">
        <v>12095</v>
      </c>
      <c r="G5448" s="221" t="s">
        <v>10849</v>
      </c>
      <c r="H5448" s="38" t="s">
        <v>16023</v>
      </c>
      <c r="I5448" s="221">
        <v>118</v>
      </c>
      <c r="J5448" s="212" t="s">
        <v>17850</v>
      </c>
      <c r="K5448" s="53"/>
    </row>
    <row r="5449" spans="1:11" ht="31.2">
      <c r="A5449" s="53">
        <v>3913</v>
      </c>
      <c r="B5449" s="53">
        <v>100</v>
      </c>
      <c r="C5449" s="38" t="s">
        <v>11854</v>
      </c>
      <c r="D5449" s="38" t="s">
        <v>156</v>
      </c>
      <c r="E5449" s="38" t="s">
        <v>10849</v>
      </c>
      <c r="F5449" s="38" t="s">
        <v>12095</v>
      </c>
      <c r="G5449" s="221" t="s">
        <v>10849</v>
      </c>
      <c r="H5449" s="38" t="s">
        <v>16024</v>
      </c>
      <c r="I5449" s="221">
        <v>73</v>
      </c>
      <c r="J5449" s="212" t="s">
        <v>17850</v>
      </c>
      <c r="K5449" s="53"/>
    </row>
    <row r="5450" spans="1:11" ht="31.2">
      <c r="A5450" s="53">
        <v>3914</v>
      </c>
      <c r="B5450" s="53">
        <v>101</v>
      </c>
      <c r="C5450" s="38" t="s">
        <v>11854</v>
      </c>
      <c r="D5450" s="38" t="s">
        <v>156</v>
      </c>
      <c r="E5450" s="38" t="s">
        <v>10849</v>
      </c>
      <c r="F5450" s="38" t="s">
        <v>12095</v>
      </c>
      <c r="G5450" s="221" t="s">
        <v>10849</v>
      </c>
      <c r="H5450" s="38" t="s">
        <v>16025</v>
      </c>
      <c r="I5450" s="221">
        <v>78</v>
      </c>
      <c r="J5450" s="212" t="s">
        <v>17850</v>
      </c>
      <c r="K5450" s="53"/>
    </row>
    <row r="5451" spans="1:11" ht="31.2">
      <c r="A5451" s="53">
        <v>3915</v>
      </c>
      <c r="B5451" s="53">
        <v>102</v>
      </c>
      <c r="C5451" s="38" t="s">
        <v>11854</v>
      </c>
      <c r="D5451" s="38" t="s">
        <v>156</v>
      </c>
      <c r="E5451" s="38" t="s">
        <v>10849</v>
      </c>
      <c r="F5451" s="38" t="s">
        <v>12095</v>
      </c>
      <c r="G5451" s="221" t="s">
        <v>10849</v>
      </c>
      <c r="H5451" s="38" t="s">
        <v>16026</v>
      </c>
      <c r="I5451" s="221">
        <v>106</v>
      </c>
      <c r="J5451" s="212" t="s">
        <v>17850</v>
      </c>
      <c r="K5451" s="53"/>
    </row>
    <row r="5452" spans="1:11" ht="31.2">
      <c r="A5452" s="53">
        <v>3916</v>
      </c>
      <c r="B5452" s="53">
        <v>103</v>
      </c>
      <c r="C5452" s="38" t="s">
        <v>11854</v>
      </c>
      <c r="D5452" s="38" t="s">
        <v>156</v>
      </c>
      <c r="E5452" s="38" t="s">
        <v>10849</v>
      </c>
      <c r="F5452" s="38" t="s">
        <v>12095</v>
      </c>
      <c r="G5452" s="221" t="s">
        <v>10849</v>
      </c>
      <c r="H5452" s="38" t="s">
        <v>16027</v>
      </c>
      <c r="I5452" s="221">
        <v>117</v>
      </c>
      <c r="J5452" s="212" t="s">
        <v>17850</v>
      </c>
      <c r="K5452" s="53"/>
    </row>
    <row r="5453" spans="1:11" ht="31.2">
      <c r="A5453" s="53">
        <v>3917</v>
      </c>
      <c r="B5453" s="53">
        <v>104</v>
      </c>
      <c r="C5453" s="38" t="s">
        <v>11854</v>
      </c>
      <c r="D5453" s="38" t="s">
        <v>156</v>
      </c>
      <c r="E5453" s="38" t="s">
        <v>10849</v>
      </c>
      <c r="F5453" s="38" t="s">
        <v>12095</v>
      </c>
      <c r="G5453" s="221" t="s">
        <v>10849</v>
      </c>
      <c r="H5453" s="38" t="s">
        <v>16028</v>
      </c>
      <c r="I5453" s="221">
        <v>125</v>
      </c>
      <c r="J5453" s="212" t="s">
        <v>17850</v>
      </c>
      <c r="K5453" s="53"/>
    </row>
    <row r="5454" spans="1:11" ht="31.2">
      <c r="A5454" s="53">
        <v>3918</v>
      </c>
      <c r="B5454" s="53">
        <v>105</v>
      </c>
      <c r="C5454" s="38" t="s">
        <v>11854</v>
      </c>
      <c r="D5454" s="38" t="s">
        <v>156</v>
      </c>
      <c r="E5454" s="38" t="s">
        <v>10849</v>
      </c>
      <c r="F5454" s="38" t="s">
        <v>12095</v>
      </c>
      <c r="G5454" s="221" t="s">
        <v>10849</v>
      </c>
      <c r="H5454" s="38" t="s">
        <v>16029</v>
      </c>
      <c r="I5454" s="221">
        <v>67</v>
      </c>
      <c r="J5454" s="212" t="s">
        <v>17850</v>
      </c>
      <c r="K5454" s="53"/>
    </row>
    <row r="5455" spans="1:11" ht="31.2">
      <c r="A5455" s="53">
        <v>3919</v>
      </c>
      <c r="B5455" s="53">
        <v>106</v>
      </c>
      <c r="C5455" s="38" t="s">
        <v>11854</v>
      </c>
      <c r="D5455" s="38" t="s">
        <v>156</v>
      </c>
      <c r="E5455" s="38" t="s">
        <v>10849</v>
      </c>
      <c r="F5455" s="38" t="s">
        <v>12095</v>
      </c>
      <c r="G5455" s="221" t="s">
        <v>10849</v>
      </c>
      <c r="H5455" s="38" t="s">
        <v>16030</v>
      </c>
      <c r="I5455" s="221">
        <v>68</v>
      </c>
      <c r="J5455" s="212" t="s">
        <v>17850</v>
      </c>
      <c r="K5455" s="53"/>
    </row>
    <row r="5456" spans="1:11" ht="31.2">
      <c r="A5456" s="53">
        <v>3920</v>
      </c>
      <c r="B5456" s="53">
        <v>107</v>
      </c>
      <c r="C5456" s="38" t="s">
        <v>11854</v>
      </c>
      <c r="D5456" s="38" t="s">
        <v>156</v>
      </c>
      <c r="E5456" s="38" t="s">
        <v>10849</v>
      </c>
      <c r="F5456" s="38" t="s">
        <v>12095</v>
      </c>
      <c r="G5456" s="221" t="s">
        <v>10849</v>
      </c>
      <c r="H5456" s="38" t="s">
        <v>16031</v>
      </c>
      <c r="I5456" s="221">
        <v>18</v>
      </c>
      <c r="J5456" s="212" t="s">
        <v>17850</v>
      </c>
      <c r="K5456" s="53"/>
    </row>
    <row r="5457" spans="1:11" ht="31.2">
      <c r="A5457" s="53">
        <v>3921</v>
      </c>
      <c r="B5457" s="53">
        <v>108</v>
      </c>
      <c r="C5457" s="38" t="s">
        <v>11851</v>
      </c>
      <c r="D5457" s="38" t="s">
        <v>178</v>
      </c>
      <c r="E5457" s="38" t="s">
        <v>10849</v>
      </c>
      <c r="F5457" s="38" t="s">
        <v>12095</v>
      </c>
      <c r="G5457" s="221" t="s">
        <v>10849</v>
      </c>
      <c r="H5457" s="38" t="s">
        <v>16032</v>
      </c>
      <c r="I5457" s="221">
        <v>57</v>
      </c>
      <c r="J5457" s="212" t="s">
        <v>17850</v>
      </c>
      <c r="K5457" s="53"/>
    </row>
    <row r="5458" spans="1:11" ht="31.2">
      <c r="A5458" s="53">
        <v>3922</v>
      </c>
      <c r="B5458" s="53">
        <v>109</v>
      </c>
      <c r="C5458" s="38" t="s">
        <v>11854</v>
      </c>
      <c r="D5458" s="38" t="s">
        <v>156</v>
      </c>
      <c r="E5458" s="38" t="s">
        <v>10849</v>
      </c>
      <c r="F5458" s="38" t="s">
        <v>12095</v>
      </c>
      <c r="G5458" s="221" t="s">
        <v>10849</v>
      </c>
      <c r="H5458" s="38" t="s">
        <v>16033</v>
      </c>
      <c r="I5458" s="221">
        <v>152.1</v>
      </c>
      <c r="J5458" s="212" t="s">
        <v>17850</v>
      </c>
      <c r="K5458" s="53"/>
    </row>
    <row r="5459" spans="1:11" ht="31.2">
      <c r="A5459" s="53">
        <v>3923</v>
      </c>
      <c r="B5459" s="53">
        <v>110</v>
      </c>
      <c r="C5459" s="38" t="s">
        <v>11854</v>
      </c>
      <c r="D5459" s="38" t="s">
        <v>156</v>
      </c>
      <c r="E5459" s="38" t="s">
        <v>10849</v>
      </c>
      <c r="F5459" s="38" t="s">
        <v>12095</v>
      </c>
      <c r="G5459" s="221" t="s">
        <v>10849</v>
      </c>
      <c r="H5459" s="38" t="s">
        <v>16034</v>
      </c>
      <c r="I5459" s="221">
        <v>103</v>
      </c>
      <c r="J5459" s="212" t="s">
        <v>17850</v>
      </c>
      <c r="K5459" s="53"/>
    </row>
    <row r="5460" spans="1:11" ht="31.2">
      <c r="A5460" s="53">
        <v>3924</v>
      </c>
      <c r="B5460" s="53">
        <v>111</v>
      </c>
      <c r="C5460" s="38" t="s">
        <v>11854</v>
      </c>
      <c r="D5460" s="38" t="s">
        <v>156</v>
      </c>
      <c r="E5460" s="38" t="s">
        <v>10849</v>
      </c>
      <c r="F5460" s="38" t="s">
        <v>12095</v>
      </c>
      <c r="G5460" s="221" t="s">
        <v>10849</v>
      </c>
      <c r="H5460" s="38" t="s">
        <v>16035</v>
      </c>
      <c r="I5460" s="221">
        <v>44.1</v>
      </c>
      <c r="J5460" s="212" t="s">
        <v>17850</v>
      </c>
      <c r="K5460" s="53"/>
    </row>
    <row r="5461" spans="1:11" ht="31.2">
      <c r="A5461" s="53">
        <v>3925</v>
      </c>
      <c r="B5461" s="53">
        <v>112</v>
      </c>
      <c r="C5461" s="38" t="s">
        <v>11854</v>
      </c>
      <c r="D5461" s="38" t="s">
        <v>156</v>
      </c>
      <c r="E5461" s="38" t="s">
        <v>10849</v>
      </c>
      <c r="F5461" s="38" t="s">
        <v>12095</v>
      </c>
      <c r="G5461" s="221" t="s">
        <v>10849</v>
      </c>
      <c r="H5461" s="38" t="s">
        <v>16036</v>
      </c>
      <c r="I5461" s="221">
        <v>31</v>
      </c>
      <c r="J5461" s="212" t="s">
        <v>17850</v>
      </c>
      <c r="K5461" s="53"/>
    </row>
    <row r="5462" spans="1:11" ht="31.2">
      <c r="A5462" s="53">
        <v>3926</v>
      </c>
      <c r="B5462" s="53">
        <v>113</v>
      </c>
      <c r="C5462" s="38" t="s">
        <v>11854</v>
      </c>
      <c r="D5462" s="38" t="s">
        <v>156</v>
      </c>
      <c r="E5462" s="38" t="s">
        <v>10849</v>
      </c>
      <c r="F5462" s="38" t="s">
        <v>12095</v>
      </c>
      <c r="G5462" s="221" t="s">
        <v>10849</v>
      </c>
      <c r="H5462" s="38" t="s">
        <v>16037</v>
      </c>
      <c r="I5462" s="221">
        <v>56</v>
      </c>
      <c r="J5462" s="212" t="s">
        <v>17850</v>
      </c>
      <c r="K5462" s="53"/>
    </row>
    <row r="5463" spans="1:11" ht="31.2">
      <c r="A5463" s="53">
        <v>3927</v>
      </c>
      <c r="B5463" s="53">
        <v>114</v>
      </c>
      <c r="C5463" s="38" t="s">
        <v>11854</v>
      </c>
      <c r="D5463" s="38" t="s">
        <v>156</v>
      </c>
      <c r="E5463" s="38" t="s">
        <v>10849</v>
      </c>
      <c r="F5463" s="38" t="s">
        <v>12095</v>
      </c>
      <c r="G5463" s="221" t="s">
        <v>10849</v>
      </c>
      <c r="H5463" s="38" t="s">
        <v>16038</v>
      </c>
      <c r="I5463" s="221">
        <v>125</v>
      </c>
      <c r="J5463" s="212" t="s">
        <v>17850</v>
      </c>
      <c r="K5463" s="53"/>
    </row>
    <row r="5464" spans="1:11" ht="31.2">
      <c r="A5464" s="53">
        <v>3928</v>
      </c>
      <c r="B5464" s="53">
        <v>115</v>
      </c>
      <c r="C5464" s="38" t="s">
        <v>11854</v>
      </c>
      <c r="D5464" s="38" t="s">
        <v>156</v>
      </c>
      <c r="E5464" s="38" t="s">
        <v>10849</v>
      </c>
      <c r="F5464" s="38" t="s">
        <v>12095</v>
      </c>
      <c r="G5464" s="221" t="s">
        <v>10849</v>
      </c>
      <c r="H5464" s="38" t="s">
        <v>16039</v>
      </c>
      <c r="I5464" s="221">
        <v>47</v>
      </c>
      <c r="J5464" s="212" t="s">
        <v>17850</v>
      </c>
      <c r="K5464" s="53"/>
    </row>
    <row r="5465" spans="1:11" ht="31.2">
      <c r="A5465" s="53">
        <v>3929</v>
      </c>
      <c r="B5465" s="53">
        <v>116</v>
      </c>
      <c r="C5465" s="38" t="s">
        <v>11854</v>
      </c>
      <c r="D5465" s="38" t="s">
        <v>156</v>
      </c>
      <c r="E5465" s="38" t="s">
        <v>10849</v>
      </c>
      <c r="F5465" s="38" t="s">
        <v>12095</v>
      </c>
      <c r="G5465" s="221" t="s">
        <v>10849</v>
      </c>
      <c r="H5465" s="38" t="s">
        <v>16040</v>
      </c>
      <c r="I5465" s="221">
        <v>45</v>
      </c>
      <c r="J5465" s="212" t="s">
        <v>17850</v>
      </c>
      <c r="K5465" s="53"/>
    </row>
    <row r="5466" spans="1:11" ht="31.2">
      <c r="A5466" s="53">
        <v>3930</v>
      </c>
      <c r="B5466" s="53">
        <v>117</v>
      </c>
      <c r="C5466" s="38" t="s">
        <v>11851</v>
      </c>
      <c r="D5466" s="38" t="s">
        <v>178</v>
      </c>
      <c r="E5466" s="38" t="s">
        <v>10849</v>
      </c>
      <c r="F5466" s="38" t="s">
        <v>12095</v>
      </c>
      <c r="G5466" s="221" t="s">
        <v>10849</v>
      </c>
      <c r="H5466" s="38" t="s">
        <v>16041</v>
      </c>
      <c r="I5466" s="221">
        <v>52</v>
      </c>
      <c r="J5466" s="212" t="s">
        <v>17850</v>
      </c>
      <c r="K5466" s="53"/>
    </row>
    <row r="5467" spans="1:11" ht="31.2">
      <c r="A5467" s="53">
        <v>3931</v>
      </c>
      <c r="B5467" s="53">
        <v>118</v>
      </c>
      <c r="C5467" s="38" t="s">
        <v>11854</v>
      </c>
      <c r="D5467" s="38" t="s">
        <v>156</v>
      </c>
      <c r="E5467" s="38" t="s">
        <v>10849</v>
      </c>
      <c r="F5467" s="38" t="s">
        <v>12095</v>
      </c>
      <c r="G5467" s="221" t="s">
        <v>10849</v>
      </c>
      <c r="H5467" s="38" t="s">
        <v>16042</v>
      </c>
      <c r="I5467" s="221">
        <v>74</v>
      </c>
      <c r="J5467" s="212" t="s">
        <v>17850</v>
      </c>
      <c r="K5467" s="53"/>
    </row>
    <row r="5468" spans="1:11" ht="31.2">
      <c r="A5468" s="53">
        <v>3932</v>
      </c>
      <c r="B5468" s="53">
        <v>119</v>
      </c>
      <c r="C5468" s="38" t="s">
        <v>11854</v>
      </c>
      <c r="D5468" s="38" t="s">
        <v>156</v>
      </c>
      <c r="E5468" s="38" t="s">
        <v>10849</v>
      </c>
      <c r="F5468" s="38" t="s">
        <v>12095</v>
      </c>
      <c r="G5468" s="221" t="s">
        <v>10849</v>
      </c>
      <c r="H5468" s="38" t="s">
        <v>16043</v>
      </c>
      <c r="I5468" s="221">
        <v>47</v>
      </c>
      <c r="J5468" s="212" t="s">
        <v>17850</v>
      </c>
      <c r="K5468" s="53"/>
    </row>
    <row r="5469" spans="1:11" ht="31.2">
      <c r="A5469" s="53">
        <v>3933</v>
      </c>
      <c r="B5469" s="53">
        <v>120</v>
      </c>
      <c r="C5469" s="38" t="s">
        <v>11854</v>
      </c>
      <c r="D5469" s="38" t="s">
        <v>156</v>
      </c>
      <c r="E5469" s="38" t="s">
        <v>10849</v>
      </c>
      <c r="F5469" s="38" t="s">
        <v>12095</v>
      </c>
      <c r="G5469" s="221" t="s">
        <v>10849</v>
      </c>
      <c r="H5469" s="38" t="s">
        <v>16044</v>
      </c>
      <c r="I5469" s="221">
        <v>67</v>
      </c>
      <c r="J5469" s="212" t="s">
        <v>17850</v>
      </c>
      <c r="K5469" s="53"/>
    </row>
    <row r="5470" spans="1:11" ht="31.2">
      <c r="A5470" s="53">
        <v>3934</v>
      </c>
      <c r="B5470" s="53">
        <v>121</v>
      </c>
      <c r="C5470" s="38" t="s">
        <v>11854</v>
      </c>
      <c r="D5470" s="38" t="s">
        <v>156</v>
      </c>
      <c r="E5470" s="38" t="s">
        <v>10849</v>
      </c>
      <c r="F5470" s="38" t="s">
        <v>12095</v>
      </c>
      <c r="G5470" s="221" t="s">
        <v>10849</v>
      </c>
      <c r="H5470" s="38" t="s">
        <v>16045</v>
      </c>
      <c r="I5470" s="221">
        <v>40</v>
      </c>
      <c r="J5470" s="212" t="s">
        <v>17850</v>
      </c>
      <c r="K5470" s="53"/>
    </row>
    <row r="5471" spans="1:11" ht="31.2">
      <c r="A5471" s="53">
        <v>3935</v>
      </c>
      <c r="B5471" s="53">
        <v>122</v>
      </c>
      <c r="C5471" s="38" t="s">
        <v>11854</v>
      </c>
      <c r="D5471" s="38" t="s">
        <v>156</v>
      </c>
      <c r="E5471" s="38" t="s">
        <v>10849</v>
      </c>
      <c r="F5471" s="38" t="s">
        <v>12095</v>
      </c>
      <c r="G5471" s="221" t="s">
        <v>10849</v>
      </c>
      <c r="H5471" s="38" t="s">
        <v>16046</v>
      </c>
      <c r="I5471" s="221">
        <v>56</v>
      </c>
      <c r="J5471" s="212" t="s">
        <v>17850</v>
      </c>
      <c r="K5471" s="53"/>
    </row>
    <row r="5472" spans="1:11" ht="31.2">
      <c r="A5472" s="53">
        <v>3936</v>
      </c>
      <c r="B5472" s="53">
        <v>123</v>
      </c>
      <c r="C5472" s="38" t="s">
        <v>11854</v>
      </c>
      <c r="D5472" s="38" t="s">
        <v>156</v>
      </c>
      <c r="E5472" s="38" t="s">
        <v>10849</v>
      </c>
      <c r="F5472" s="38" t="s">
        <v>12095</v>
      </c>
      <c r="G5472" s="221" t="s">
        <v>10849</v>
      </c>
      <c r="H5472" s="38" t="s">
        <v>16047</v>
      </c>
      <c r="I5472" s="221">
        <v>34</v>
      </c>
      <c r="J5472" s="212" t="s">
        <v>17850</v>
      </c>
      <c r="K5472" s="53"/>
    </row>
    <row r="5473" spans="1:11" ht="31.2">
      <c r="A5473" s="53">
        <v>3937</v>
      </c>
      <c r="B5473" s="53">
        <v>124</v>
      </c>
      <c r="C5473" s="38" t="s">
        <v>11854</v>
      </c>
      <c r="D5473" s="38" t="s">
        <v>156</v>
      </c>
      <c r="E5473" s="38" t="s">
        <v>10849</v>
      </c>
      <c r="F5473" s="38" t="s">
        <v>12095</v>
      </c>
      <c r="G5473" s="221" t="s">
        <v>10849</v>
      </c>
      <c r="H5473" s="38" t="s">
        <v>16048</v>
      </c>
      <c r="I5473" s="221">
        <v>37</v>
      </c>
      <c r="J5473" s="212" t="s">
        <v>17850</v>
      </c>
      <c r="K5473" s="53"/>
    </row>
    <row r="5474" spans="1:11" ht="31.2">
      <c r="A5474" s="53">
        <v>3938</v>
      </c>
      <c r="B5474" s="53">
        <v>125</v>
      </c>
      <c r="C5474" s="38" t="s">
        <v>11854</v>
      </c>
      <c r="D5474" s="38" t="s">
        <v>156</v>
      </c>
      <c r="E5474" s="38" t="s">
        <v>10849</v>
      </c>
      <c r="F5474" s="38" t="s">
        <v>12095</v>
      </c>
      <c r="G5474" s="221" t="s">
        <v>10849</v>
      </c>
      <c r="H5474" s="38" t="s">
        <v>16049</v>
      </c>
      <c r="I5474" s="221">
        <v>22</v>
      </c>
      <c r="J5474" s="212" t="s">
        <v>17850</v>
      </c>
      <c r="K5474" s="53"/>
    </row>
    <row r="5475" spans="1:11" ht="31.2">
      <c r="A5475" s="53">
        <v>3939</v>
      </c>
      <c r="B5475" s="53">
        <v>126</v>
      </c>
      <c r="C5475" s="38" t="s">
        <v>11854</v>
      </c>
      <c r="D5475" s="38" t="s">
        <v>156</v>
      </c>
      <c r="E5475" s="38" t="s">
        <v>10849</v>
      </c>
      <c r="F5475" s="38" t="s">
        <v>12095</v>
      </c>
      <c r="G5475" s="221" t="s">
        <v>10849</v>
      </c>
      <c r="H5475" s="38" t="s">
        <v>16050</v>
      </c>
      <c r="I5475" s="221">
        <v>31</v>
      </c>
      <c r="J5475" s="212" t="s">
        <v>17850</v>
      </c>
      <c r="K5475" s="53"/>
    </row>
    <row r="5476" spans="1:11" ht="31.2">
      <c r="A5476" s="53">
        <v>3940</v>
      </c>
      <c r="B5476" s="53">
        <v>127</v>
      </c>
      <c r="C5476" s="38" t="s">
        <v>11851</v>
      </c>
      <c r="D5476" s="38" t="s">
        <v>178</v>
      </c>
      <c r="E5476" s="38" t="s">
        <v>10849</v>
      </c>
      <c r="F5476" s="38" t="s">
        <v>12095</v>
      </c>
      <c r="G5476" s="221" t="s">
        <v>10849</v>
      </c>
      <c r="H5476" s="38" t="s">
        <v>16051</v>
      </c>
      <c r="I5476" s="221">
        <v>52</v>
      </c>
      <c r="J5476" s="212" t="s">
        <v>17850</v>
      </c>
      <c r="K5476" s="53"/>
    </row>
    <row r="5477" spans="1:11" ht="31.2">
      <c r="A5477" s="53">
        <v>3941</v>
      </c>
      <c r="B5477" s="53">
        <v>128</v>
      </c>
      <c r="C5477" s="38" t="s">
        <v>11854</v>
      </c>
      <c r="D5477" s="38" t="s">
        <v>156</v>
      </c>
      <c r="E5477" s="38" t="s">
        <v>10849</v>
      </c>
      <c r="F5477" s="38" t="s">
        <v>12095</v>
      </c>
      <c r="G5477" s="221" t="s">
        <v>10849</v>
      </c>
      <c r="H5477" s="38" t="s">
        <v>16052</v>
      </c>
      <c r="I5477" s="221">
        <v>89</v>
      </c>
      <c r="J5477" s="212" t="s">
        <v>17850</v>
      </c>
      <c r="K5477" s="53"/>
    </row>
    <row r="5478" spans="1:11" ht="31.2">
      <c r="A5478" s="53">
        <v>3942</v>
      </c>
      <c r="B5478" s="53">
        <v>129</v>
      </c>
      <c r="C5478" s="38" t="s">
        <v>11854</v>
      </c>
      <c r="D5478" s="38" t="s">
        <v>156</v>
      </c>
      <c r="E5478" s="38" t="s">
        <v>10849</v>
      </c>
      <c r="F5478" s="38" t="s">
        <v>12095</v>
      </c>
      <c r="G5478" s="221" t="s">
        <v>10849</v>
      </c>
      <c r="H5478" s="38" t="s">
        <v>16053</v>
      </c>
      <c r="I5478" s="221">
        <v>27</v>
      </c>
      <c r="J5478" s="212" t="s">
        <v>17850</v>
      </c>
      <c r="K5478" s="53"/>
    </row>
    <row r="5479" spans="1:11" ht="31.2">
      <c r="A5479" s="53">
        <v>3943</v>
      </c>
      <c r="B5479" s="53">
        <v>130</v>
      </c>
      <c r="C5479" s="38" t="s">
        <v>11854</v>
      </c>
      <c r="D5479" s="38" t="s">
        <v>156</v>
      </c>
      <c r="E5479" s="38" t="s">
        <v>10849</v>
      </c>
      <c r="F5479" s="38" t="s">
        <v>12095</v>
      </c>
      <c r="G5479" s="221" t="s">
        <v>10849</v>
      </c>
      <c r="H5479" s="38" t="s">
        <v>16054</v>
      </c>
      <c r="I5479" s="221">
        <v>24</v>
      </c>
      <c r="J5479" s="212" t="s">
        <v>17850</v>
      </c>
      <c r="K5479" s="53"/>
    </row>
    <row r="5480" spans="1:11" ht="31.2">
      <c r="A5480" s="53">
        <v>3944</v>
      </c>
      <c r="B5480" s="53">
        <v>131</v>
      </c>
      <c r="C5480" s="38" t="s">
        <v>11854</v>
      </c>
      <c r="D5480" s="38" t="s">
        <v>156</v>
      </c>
      <c r="E5480" s="38" t="s">
        <v>10849</v>
      </c>
      <c r="F5480" s="38" t="s">
        <v>12095</v>
      </c>
      <c r="G5480" s="221" t="s">
        <v>10849</v>
      </c>
      <c r="H5480" s="38" t="s">
        <v>16055</v>
      </c>
      <c r="I5480" s="221">
        <v>29</v>
      </c>
      <c r="J5480" s="212" t="s">
        <v>17850</v>
      </c>
      <c r="K5480" s="53"/>
    </row>
    <row r="5481" spans="1:11" ht="31.2">
      <c r="A5481" s="53">
        <v>3945</v>
      </c>
      <c r="B5481" s="53">
        <v>132</v>
      </c>
      <c r="C5481" s="38" t="s">
        <v>11854</v>
      </c>
      <c r="D5481" s="38" t="s">
        <v>156</v>
      </c>
      <c r="E5481" s="38" t="s">
        <v>10849</v>
      </c>
      <c r="F5481" s="38" t="s">
        <v>12095</v>
      </c>
      <c r="G5481" s="221" t="s">
        <v>10849</v>
      </c>
      <c r="H5481" s="38" t="s">
        <v>16056</v>
      </c>
      <c r="I5481" s="221">
        <v>63</v>
      </c>
      <c r="J5481" s="212" t="s">
        <v>17850</v>
      </c>
      <c r="K5481" s="53"/>
    </row>
    <row r="5482" spans="1:11" ht="31.2">
      <c r="A5482" s="53">
        <v>3946</v>
      </c>
      <c r="B5482" s="53">
        <v>133</v>
      </c>
      <c r="C5482" s="38" t="s">
        <v>11854</v>
      </c>
      <c r="D5482" s="38" t="s">
        <v>156</v>
      </c>
      <c r="E5482" s="38" t="s">
        <v>10849</v>
      </c>
      <c r="F5482" s="38" t="s">
        <v>12095</v>
      </c>
      <c r="G5482" s="221" t="s">
        <v>10849</v>
      </c>
      <c r="H5482" s="38" t="s">
        <v>16057</v>
      </c>
      <c r="I5482" s="221">
        <v>33</v>
      </c>
      <c r="J5482" s="212" t="s">
        <v>17850</v>
      </c>
      <c r="K5482" s="53"/>
    </row>
    <row r="5483" spans="1:11" ht="31.2">
      <c r="A5483" s="53">
        <v>3947</v>
      </c>
      <c r="B5483" s="53">
        <v>134</v>
      </c>
      <c r="C5483" s="38" t="s">
        <v>11854</v>
      </c>
      <c r="D5483" s="38" t="s">
        <v>156</v>
      </c>
      <c r="E5483" s="38" t="s">
        <v>10849</v>
      </c>
      <c r="F5483" s="38" t="s">
        <v>12095</v>
      </c>
      <c r="G5483" s="221" t="s">
        <v>10849</v>
      </c>
      <c r="H5483" s="38" t="s">
        <v>16058</v>
      </c>
      <c r="I5483" s="221">
        <v>31</v>
      </c>
      <c r="J5483" s="212" t="s">
        <v>17850</v>
      </c>
      <c r="K5483" s="53"/>
    </row>
    <row r="5484" spans="1:11" ht="31.2">
      <c r="A5484" s="53">
        <v>3948</v>
      </c>
      <c r="B5484" s="53">
        <v>135</v>
      </c>
      <c r="C5484" s="38" t="s">
        <v>11854</v>
      </c>
      <c r="D5484" s="38" t="s">
        <v>156</v>
      </c>
      <c r="E5484" s="38" t="s">
        <v>10849</v>
      </c>
      <c r="F5484" s="38" t="s">
        <v>12095</v>
      </c>
      <c r="G5484" s="221" t="s">
        <v>10849</v>
      </c>
      <c r="H5484" s="38" t="s">
        <v>16059</v>
      </c>
      <c r="I5484" s="221">
        <v>89</v>
      </c>
      <c r="J5484" s="212" t="s">
        <v>17850</v>
      </c>
      <c r="K5484" s="53"/>
    </row>
    <row r="5485" spans="1:11" ht="31.2">
      <c r="A5485" s="53">
        <v>3949</v>
      </c>
      <c r="B5485" s="53">
        <v>136</v>
      </c>
      <c r="C5485" s="38" t="s">
        <v>11854</v>
      </c>
      <c r="D5485" s="38" t="s">
        <v>156</v>
      </c>
      <c r="E5485" s="38" t="s">
        <v>10849</v>
      </c>
      <c r="F5485" s="38" t="s">
        <v>12095</v>
      </c>
      <c r="G5485" s="221" t="s">
        <v>10849</v>
      </c>
      <c r="H5485" s="38" t="s">
        <v>16060</v>
      </c>
      <c r="I5485" s="221">
        <v>49</v>
      </c>
      <c r="J5485" s="212" t="s">
        <v>17850</v>
      </c>
      <c r="K5485" s="53"/>
    </row>
    <row r="5486" spans="1:11" ht="31.2">
      <c r="A5486" s="53">
        <v>3950</v>
      </c>
      <c r="B5486" s="53">
        <v>137</v>
      </c>
      <c r="C5486" s="38" t="s">
        <v>11854</v>
      </c>
      <c r="D5486" s="38" t="s">
        <v>156</v>
      </c>
      <c r="E5486" s="38" t="s">
        <v>10849</v>
      </c>
      <c r="F5486" s="38" t="s">
        <v>12095</v>
      </c>
      <c r="G5486" s="221" t="s">
        <v>10849</v>
      </c>
      <c r="H5486" s="38" t="s">
        <v>16061</v>
      </c>
      <c r="I5486" s="221">
        <v>47</v>
      </c>
      <c r="J5486" s="212" t="s">
        <v>17850</v>
      </c>
      <c r="K5486" s="53"/>
    </row>
    <row r="5487" spans="1:11" ht="31.2">
      <c r="A5487" s="53">
        <v>3951</v>
      </c>
      <c r="B5487" s="53">
        <v>138</v>
      </c>
      <c r="C5487" s="38" t="s">
        <v>11854</v>
      </c>
      <c r="D5487" s="38" t="s">
        <v>156</v>
      </c>
      <c r="E5487" s="38" t="s">
        <v>10849</v>
      </c>
      <c r="F5487" s="38" t="s">
        <v>12095</v>
      </c>
      <c r="G5487" s="221" t="s">
        <v>10849</v>
      </c>
      <c r="H5487" s="38" t="s">
        <v>16062</v>
      </c>
      <c r="I5487" s="221">
        <v>76</v>
      </c>
      <c r="J5487" s="212" t="s">
        <v>17850</v>
      </c>
      <c r="K5487" s="53"/>
    </row>
    <row r="5488" spans="1:11" ht="31.2">
      <c r="A5488" s="53">
        <v>3952</v>
      </c>
      <c r="B5488" s="53">
        <v>139</v>
      </c>
      <c r="C5488" s="38" t="s">
        <v>11854</v>
      </c>
      <c r="D5488" s="38" t="s">
        <v>156</v>
      </c>
      <c r="E5488" s="38" t="s">
        <v>10849</v>
      </c>
      <c r="F5488" s="38" t="s">
        <v>12095</v>
      </c>
      <c r="G5488" s="221" t="s">
        <v>10849</v>
      </c>
      <c r="H5488" s="38" t="s">
        <v>16063</v>
      </c>
      <c r="I5488" s="221">
        <v>107</v>
      </c>
      <c r="J5488" s="212" t="s">
        <v>17850</v>
      </c>
      <c r="K5488" s="53"/>
    </row>
    <row r="5489" spans="1:11" ht="31.2">
      <c r="A5489" s="53">
        <v>3953</v>
      </c>
      <c r="B5489" s="53">
        <v>140</v>
      </c>
      <c r="C5489" s="38" t="s">
        <v>11853</v>
      </c>
      <c r="D5489" s="38" t="s">
        <v>194</v>
      </c>
      <c r="E5489" s="38" t="s">
        <v>10849</v>
      </c>
      <c r="F5489" s="38" t="s">
        <v>15924</v>
      </c>
      <c r="G5489" s="221" t="s">
        <v>10849</v>
      </c>
      <c r="H5489" s="38" t="s">
        <v>16064</v>
      </c>
      <c r="I5489" s="221">
        <v>2619</v>
      </c>
      <c r="J5489" s="212" t="s">
        <v>17850</v>
      </c>
      <c r="K5489" s="53"/>
    </row>
    <row r="5490" spans="1:11" ht="15.6">
      <c r="A5490" s="348" t="s">
        <v>285</v>
      </c>
      <c r="B5490" s="348"/>
      <c r="C5490" s="348"/>
      <c r="D5490" s="348"/>
      <c r="E5490" s="348"/>
      <c r="F5490" s="348"/>
      <c r="G5490" s="348"/>
      <c r="H5490" s="348"/>
      <c r="I5490" s="228">
        <f>SUM(I5350:I5489)</f>
        <v>8473.5999999999985</v>
      </c>
      <c r="J5490" s="376"/>
      <c r="K5490" s="376"/>
    </row>
    <row r="5491" spans="1:11" ht="16.2">
      <c r="A5491" s="349" t="s">
        <v>480</v>
      </c>
      <c r="B5491" s="349"/>
      <c r="C5491" s="349"/>
      <c r="D5491" s="349"/>
      <c r="E5491" s="349"/>
      <c r="F5491" s="349"/>
      <c r="G5491" s="349"/>
      <c r="H5491" s="349"/>
      <c r="I5491" s="235">
        <f>SUM(I5490,I5348,I2794)</f>
        <v>72245.842700000037</v>
      </c>
      <c r="J5491" s="351"/>
      <c r="K5491" s="351"/>
    </row>
    <row r="5492" spans="1:11" ht="20.399999999999999">
      <c r="A5492" s="338" t="s">
        <v>481</v>
      </c>
      <c r="B5492" s="338"/>
      <c r="C5492" s="338"/>
      <c r="D5492" s="338"/>
      <c r="E5492" s="338"/>
      <c r="F5492" s="338"/>
      <c r="G5492" s="338"/>
      <c r="H5492" s="338"/>
      <c r="I5492" s="338"/>
      <c r="J5492" s="338"/>
      <c r="K5492" s="338"/>
    </row>
    <row r="5493" spans="1:11" ht="15.6">
      <c r="A5493" s="374" t="s">
        <v>482</v>
      </c>
      <c r="B5493" s="374"/>
      <c r="C5493" s="374"/>
      <c r="D5493" s="374"/>
      <c r="E5493" s="374"/>
      <c r="F5493" s="374"/>
      <c r="G5493" s="374"/>
      <c r="H5493" s="374"/>
      <c r="I5493" s="374"/>
      <c r="J5493" s="374"/>
      <c r="K5493" s="374"/>
    </row>
    <row r="5494" spans="1:11" ht="46.8">
      <c r="A5494" s="53">
        <v>1</v>
      </c>
      <c r="B5494" s="53">
        <v>1</v>
      </c>
      <c r="C5494" s="38" t="s">
        <v>16065</v>
      </c>
      <c r="D5494" s="38" t="s">
        <v>205</v>
      </c>
      <c r="E5494" s="38" t="s">
        <v>16067</v>
      </c>
      <c r="F5494" s="38" t="s">
        <v>16081</v>
      </c>
      <c r="G5494" s="221" t="s">
        <v>10811</v>
      </c>
      <c r="H5494" s="38" t="s">
        <v>16093</v>
      </c>
      <c r="I5494" s="221">
        <v>0.2341</v>
      </c>
      <c r="J5494" s="212" t="s">
        <v>17850</v>
      </c>
      <c r="K5494" s="53"/>
    </row>
    <row r="5495" spans="1:11" ht="46.8">
      <c r="A5495" s="53">
        <v>2</v>
      </c>
      <c r="B5495" s="53">
        <v>2</v>
      </c>
      <c r="C5495" s="38" t="s">
        <v>16065</v>
      </c>
      <c r="D5495" s="38" t="s">
        <v>205</v>
      </c>
      <c r="E5495" s="38" t="s">
        <v>10649</v>
      </c>
      <c r="F5495" s="38" t="s">
        <v>16081</v>
      </c>
      <c r="G5495" s="221" t="s">
        <v>10602</v>
      </c>
      <c r="H5495" s="38" t="s">
        <v>16094</v>
      </c>
      <c r="I5495" s="221">
        <v>5.3521999999999998</v>
      </c>
      <c r="J5495" s="212" t="s">
        <v>17850</v>
      </c>
      <c r="K5495" s="53"/>
    </row>
    <row r="5496" spans="1:11" ht="31.2">
      <c r="A5496" s="53">
        <v>3</v>
      </c>
      <c r="B5496" s="53">
        <v>3</v>
      </c>
      <c r="C5496" s="38" t="s">
        <v>16065</v>
      </c>
      <c r="D5496" s="38" t="s">
        <v>205</v>
      </c>
      <c r="E5496" s="38" t="s">
        <v>16068</v>
      </c>
      <c r="F5496" s="38" t="s">
        <v>16081</v>
      </c>
      <c r="G5496" s="221" t="s">
        <v>10516</v>
      </c>
      <c r="H5496" s="38" t="s">
        <v>16095</v>
      </c>
      <c r="I5496" s="221">
        <v>1.6446000000000001</v>
      </c>
      <c r="J5496" s="212" t="s">
        <v>17850</v>
      </c>
      <c r="K5496" s="53"/>
    </row>
    <row r="5497" spans="1:11" ht="46.8">
      <c r="A5497" s="53">
        <v>4</v>
      </c>
      <c r="B5497" s="53">
        <v>4</v>
      </c>
      <c r="C5497" s="38" t="s">
        <v>16065</v>
      </c>
      <c r="D5497" s="38" t="s">
        <v>201</v>
      </c>
      <c r="E5497" s="38" t="s">
        <v>16069</v>
      </c>
      <c r="F5497" s="38" t="s">
        <v>11144</v>
      </c>
      <c r="G5497" s="221" t="s">
        <v>10602</v>
      </c>
      <c r="H5497" s="38" t="s">
        <v>16096</v>
      </c>
      <c r="I5497" s="221">
        <v>0.3881</v>
      </c>
      <c r="J5497" s="212" t="s">
        <v>17850</v>
      </c>
      <c r="K5497" s="53"/>
    </row>
    <row r="5498" spans="1:11" ht="46.8">
      <c r="A5498" s="53">
        <v>5</v>
      </c>
      <c r="B5498" s="53">
        <v>5</v>
      </c>
      <c r="C5498" s="38" t="s">
        <v>16065</v>
      </c>
      <c r="D5498" s="38" t="s">
        <v>202</v>
      </c>
      <c r="E5498" s="38" t="s">
        <v>16069</v>
      </c>
      <c r="F5498" s="38" t="s">
        <v>16082</v>
      </c>
      <c r="G5498" s="221" t="s">
        <v>10811</v>
      </c>
      <c r="H5498" s="38" t="s">
        <v>16097</v>
      </c>
      <c r="I5498" s="221">
        <v>0.27660000000000001</v>
      </c>
      <c r="J5498" s="212" t="s">
        <v>17850</v>
      </c>
      <c r="K5498" s="53"/>
    </row>
    <row r="5499" spans="1:11" ht="31.2">
      <c r="A5499" s="53">
        <v>6</v>
      </c>
      <c r="B5499" s="53">
        <v>6</v>
      </c>
      <c r="C5499" s="38" t="s">
        <v>16065</v>
      </c>
      <c r="D5499" s="38" t="s">
        <v>205</v>
      </c>
      <c r="E5499" s="38" t="s">
        <v>16068</v>
      </c>
      <c r="F5499" s="38" t="s">
        <v>16081</v>
      </c>
      <c r="G5499" s="221" t="s">
        <v>10516</v>
      </c>
      <c r="H5499" s="38" t="s">
        <v>16098</v>
      </c>
      <c r="I5499" s="221">
        <v>4.6632999999999996</v>
      </c>
      <c r="J5499" s="212" t="s">
        <v>17850</v>
      </c>
      <c r="K5499" s="53"/>
    </row>
    <row r="5500" spans="1:11" ht="46.8">
      <c r="A5500" s="53">
        <v>7</v>
      </c>
      <c r="B5500" s="53">
        <v>7</v>
      </c>
      <c r="C5500" s="38" t="s">
        <v>16065</v>
      </c>
      <c r="D5500" s="38" t="s">
        <v>201</v>
      </c>
      <c r="E5500" s="38" t="s">
        <v>16069</v>
      </c>
      <c r="F5500" s="38" t="s">
        <v>11144</v>
      </c>
      <c r="G5500" s="221" t="s">
        <v>10516</v>
      </c>
      <c r="H5500" s="38" t="s">
        <v>16099</v>
      </c>
      <c r="I5500" s="221">
        <v>0.18</v>
      </c>
      <c r="J5500" s="212" t="s">
        <v>17850</v>
      </c>
      <c r="K5500" s="53"/>
    </row>
    <row r="5501" spans="1:11" ht="46.8">
      <c r="A5501" s="53">
        <v>8</v>
      </c>
      <c r="B5501" s="53">
        <v>8</v>
      </c>
      <c r="C5501" s="38" t="s">
        <v>16066</v>
      </c>
      <c r="D5501" s="38" t="s">
        <v>217</v>
      </c>
      <c r="E5501" s="38" t="s">
        <v>10515</v>
      </c>
      <c r="F5501" s="38" t="s">
        <v>16083</v>
      </c>
      <c r="G5501" s="221" t="s">
        <v>10516</v>
      </c>
      <c r="H5501" s="38" t="s">
        <v>16100</v>
      </c>
      <c r="I5501" s="221">
        <v>6</v>
      </c>
      <c r="J5501" s="212" t="s">
        <v>17850</v>
      </c>
      <c r="K5501" s="53"/>
    </row>
    <row r="5502" spans="1:11" ht="31.2">
      <c r="A5502" s="53">
        <v>9</v>
      </c>
      <c r="B5502" s="53">
        <v>9</v>
      </c>
      <c r="C5502" s="38" t="s">
        <v>16066</v>
      </c>
      <c r="D5502" s="38" t="s">
        <v>217</v>
      </c>
      <c r="E5502" s="38" t="s">
        <v>11200</v>
      </c>
      <c r="F5502" s="38" t="s">
        <v>16084</v>
      </c>
      <c r="G5502" s="221" t="s">
        <v>10516</v>
      </c>
      <c r="H5502" s="38" t="s">
        <v>16101</v>
      </c>
      <c r="I5502" s="221">
        <v>5.2972999999999999</v>
      </c>
      <c r="J5502" s="212" t="s">
        <v>17850</v>
      </c>
      <c r="K5502" s="53"/>
    </row>
    <row r="5503" spans="1:11" ht="46.8">
      <c r="A5503" s="53">
        <v>10</v>
      </c>
      <c r="B5503" s="53">
        <v>10</v>
      </c>
      <c r="C5503" s="38" t="s">
        <v>16066</v>
      </c>
      <c r="D5503" s="38" t="s">
        <v>217</v>
      </c>
      <c r="E5503" s="38" t="s">
        <v>10515</v>
      </c>
      <c r="F5503" s="38" t="s">
        <v>16083</v>
      </c>
      <c r="G5503" s="221" t="s">
        <v>10516</v>
      </c>
      <c r="H5503" s="38" t="s">
        <v>16102</v>
      </c>
      <c r="I5503" s="221">
        <v>6.0000999999999998</v>
      </c>
      <c r="J5503" s="212" t="s">
        <v>17850</v>
      </c>
      <c r="K5503" s="53"/>
    </row>
    <row r="5504" spans="1:11" ht="46.8">
      <c r="A5504" s="53">
        <v>11</v>
      </c>
      <c r="B5504" s="53">
        <v>11</v>
      </c>
      <c r="C5504" s="38" t="s">
        <v>16065</v>
      </c>
      <c r="D5504" s="38" t="s">
        <v>201</v>
      </c>
      <c r="E5504" s="38" t="s">
        <v>16069</v>
      </c>
      <c r="F5504" s="38" t="s">
        <v>11144</v>
      </c>
      <c r="G5504" s="221" t="s">
        <v>10516</v>
      </c>
      <c r="H5504" s="38" t="s">
        <v>16103</v>
      </c>
      <c r="I5504" s="221">
        <v>0.15</v>
      </c>
      <c r="J5504" s="212" t="s">
        <v>17850</v>
      </c>
      <c r="K5504" s="53"/>
    </row>
    <row r="5505" spans="1:11" ht="46.8">
      <c r="A5505" s="53">
        <v>12</v>
      </c>
      <c r="B5505" s="53">
        <v>12</v>
      </c>
      <c r="C5505" s="38" t="s">
        <v>16065</v>
      </c>
      <c r="D5505" s="38" t="s">
        <v>205</v>
      </c>
      <c r="E5505" s="38" t="s">
        <v>10649</v>
      </c>
      <c r="F5505" s="38" t="s">
        <v>16081</v>
      </c>
      <c r="G5505" s="221" t="s">
        <v>10602</v>
      </c>
      <c r="H5505" s="38" t="s">
        <v>16104</v>
      </c>
      <c r="I5505" s="221">
        <v>13.213200000000001</v>
      </c>
      <c r="J5505" s="212" t="s">
        <v>17850</v>
      </c>
      <c r="K5505" s="53"/>
    </row>
    <row r="5506" spans="1:11" ht="46.8">
      <c r="A5506" s="53">
        <v>13</v>
      </c>
      <c r="B5506" s="53">
        <v>13</v>
      </c>
      <c r="C5506" s="38" t="s">
        <v>16065</v>
      </c>
      <c r="D5506" s="38" t="s">
        <v>202</v>
      </c>
      <c r="E5506" s="38" t="s">
        <v>16069</v>
      </c>
      <c r="F5506" s="38" t="s">
        <v>16082</v>
      </c>
      <c r="G5506" s="221" t="s">
        <v>10602</v>
      </c>
      <c r="H5506" s="38" t="s">
        <v>16105</v>
      </c>
      <c r="I5506" s="221">
        <v>3.9763999999999999</v>
      </c>
      <c r="J5506" s="212" t="s">
        <v>17850</v>
      </c>
      <c r="K5506" s="53"/>
    </row>
    <row r="5507" spans="1:11" ht="31.2">
      <c r="A5507" s="53">
        <v>14</v>
      </c>
      <c r="B5507" s="53">
        <v>14</v>
      </c>
      <c r="C5507" s="38" t="s">
        <v>16066</v>
      </c>
      <c r="D5507" s="38" t="s">
        <v>217</v>
      </c>
      <c r="E5507" s="38" t="s">
        <v>11200</v>
      </c>
      <c r="F5507" s="38" t="s">
        <v>16084</v>
      </c>
      <c r="G5507" s="221" t="s">
        <v>10516</v>
      </c>
      <c r="H5507" s="38" t="s">
        <v>16106</v>
      </c>
      <c r="I5507" s="221">
        <v>4.8982000000000001</v>
      </c>
      <c r="J5507" s="212" t="s">
        <v>17850</v>
      </c>
      <c r="K5507" s="53"/>
    </row>
    <row r="5508" spans="1:11" ht="46.8">
      <c r="A5508" s="53">
        <v>15</v>
      </c>
      <c r="B5508" s="53">
        <v>15</v>
      </c>
      <c r="C5508" s="38" t="s">
        <v>16066</v>
      </c>
      <c r="D5508" s="38" t="s">
        <v>215</v>
      </c>
      <c r="E5508" s="38" t="s">
        <v>16070</v>
      </c>
      <c r="F5508" s="38" t="s">
        <v>16085</v>
      </c>
      <c r="G5508" s="221" t="s">
        <v>10811</v>
      </c>
      <c r="H5508" s="38" t="s">
        <v>16107</v>
      </c>
      <c r="I5508" s="221">
        <v>0.68820000000000003</v>
      </c>
      <c r="J5508" s="212" t="s">
        <v>17850</v>
      </c>
      <c r="K5508" s="53"/>
    </row>
    <row r="5509" spans="1:11" ht="31.2">
      <c r="A5509" s="53">
        <v>16</v>
      </c>
      <c r="B5509" s="53">
        <v>16</v>
      </c>
      <c r="C5509" s="38" t="s">
        <v>16066</v>
      </c>
      <c r="D5509" s="38" t="s">
        <v>217</v>
      </c>
      <c r="E5509" s="38" t="s">
        <v>10515</v>
      </c>
      <c r="F5509" s="38" t="s">
        <v>16086</v>
      </c>
      <c r="G5509" s="221" t="s">
        <v>10516</v>
      </c>
      <c r="H5509" s="38" t="s">
        <v>16108</v>
      </c>
      <c r="I5509" s="221">
        <v>0.84289999999999998</v>
      </c>
      <c r="J5509" s="212" t="s">
        <v>17850</v>
      </c>
      <c r="K5509" s="53"/>
    </row>
    <row r="5510" spans="1:11" ht="31.2">
      <c r="A5510" s="53">
        <v>17</v>
      </c>
      <c r="B5510" s="53">
        <v>17</v>
      </c>
      <c r="C5510" s="38" t="s">
        <v>16065</v>
      </c>
      <c r="D5510" s="38" t="s">
        <v>209</v>
      </c>
      <c r="E5510" s="38" t="s">
        <v>10515</v>
      </c>
      <c r="F5510" s="38" t="s">
        <v>16087</v>
      </c>
      <c r="G5510" s="221" t="s">
        <v>10516</v>
      </c>
      <c r="H5510" s="38" t="s">
        <v>16109</v>
      </c>
      <c r="I5510" s="221">
        <v>9.2179000000000002</v>
      </c>
      <c r="J5510" s="212" t="s">
        <v>17850</v>
      </c>
      <c r="K5510" s="53"/>
    </row>
    <row r="5511" spans="1:11" ht="31.2">
      <c r="A5511" s="53">
        <v>18</v>
      </c>
      <c r="B5511" s="53">
        <v>18</v>
      </c>
      <c r="C5511" s="38" t="s">
        <v>16065</v>
      </c>
      <c r="D5511" s="38" t="s">
        <v>205</v>
      </c>
      <c r="E5511" s="38" t="s">
        <v>16068</v>
      </c>
      <c r="F5511" s="38" t="s">
        <v>16081</v>
      </c>
      <c r="G5511" s="221" t="s">
        <v>10516</v>
      </c>
      <c r="H5511" s="38" t="s">
        <v>16110</v>
      </c>
      <c r="I5511" s="221">
        <v>21.8368</v>
      </c>
      <c r="J5511" s="212" t="s">
        <v>17850</v>
      </c>
      <c r="K5511" s="53"/>
    </row>
    <row r="5512" spans="1:11" ht="31.2">
      <c r="A5512" s="53">
        <v>19</v>
      </c>
      <c r="B5512" s="53">
        <v>19</v>
      </c>
      <c r="C5512" s="38" t="s">
        <v>16065</v>
      </c>
      <c r="D5512" s="38" t="s">
        <v>209</v>
      </c>
      <c r="E5512" s="38" t="s">
        <v>10515</v>
      </c>
      <c r="F5512" s="38" t="s">
        <v>16087</v>
      </c>
      <c r="G5512" s="221" t="s">
        <v>10516</v>
      </c>
      <c r="H5512" s="38" t="s">
        <v>16111</v>
      </c>
      <c r="I5512" s="221">
        <v>9.3831000000000007</v>
      </c>
      <c r="J5512" s="212" t="s">
        <v>17850</v>
      </c>
      <c r="K5512" s="53"/>
    </row>
    <row r="5513" spans="1:11" ht="31.2">
      <c r="A5513" s="53">
        <v>20</v>
      </c>
      <c r="B5513" s="53">
        <v>20</v>
      </c>
      <c r="C5513" s="38" t="s">
        <v>16066</v>
      </c>
      <c r="D5513" s="38" t="s">
        <v>217</v>
      </c>
      <c r="E5513" s="38" t="s">
        <v>10515</v>
      </c>
      <c r="F5513" s="38" t="s">
        <v>16086</v>
      </c>
      <c r="G5513" s="221" t="s">
        <v>10516</v>
      </c>
      <c r="H5513" s="38" t="s">
        <v>16112</v>
      </c>
      <c r="I5513" s="221">
        <v>1.1554</v>
      </c>
      <c r="J5513" s="212" t="s">
        <v>17850</v>
      </c>
      <c r="K5513" s="53"/>
    </row>
    <row r="5514" spans="1:11" ht="31.2">
      <c r="A5514" s="53">
        <v>21</v>
      </c>
      <c r="B5514" s="53">
        <v>21</v>
      </c>
      <c r="C5514" s="38" t="s">
        <v>16066</v>
      </c>
      <c r="D5514" s="38" t="s">
        <v>217</v>
      </c>
      <c r="E5514" s="38" t="s">
        <v>11200</v>
      </c>
      <c r="F5514" s="38" t="s">
        <v>16084</v>
      </c>
      <c r="G5514" s="221" t="s">
        <v>10516</v>
      </c>
      <c r="H5514" s="38" t="s">
        <v>16113</v>
      </c>
      <c r="I5514" s="221">
        <v>4.8986999999999998</v>
      </c>
      <c r="J5514" s="212" t="s">
        <v>17850</v>
      </c>
      <c r="K5514" s="53"/>
    </row>
    <row r="5515" spans="1:11" ht="46.8">
      <c r="A5515" s="53">
        <v>22</v>
      </c>
      <c r="B5515" s="53">
        <v>22</v>
      </c>
      <c r="C5515" s="38" t="s">
        <v>16065</v>
      </c>
      <c r="D5515" s="38" t="s">
        <v>202</v>
      </c>
      <c r="E5515" s="38" t="s">
        <v>16069</v>
      </c>
      <c r="F5515" s="38" t="s">
        <v>16082</v>
      </c>
      <c r="G5515" s="221" t="s">
        <v>10811</v>
      </c>
      <c r="H5515" s="38" t="s">
        <v>16114</v>
      </c>
      <c r="I5515" s="221">
        <v>1.7886</v>
      </c>
      <c r="J5515" s="212" t="s">
        <v>17850</v>
      </c>
      <c r="K5515" s="53"/>
    </row>
    <row r="5516" spans="1:11" ht="46.8">
      <c r="A5516" s="53">
        <v>23</v>
      </c>
      <c r="B5516" s="53">
        <v>23</v>
      </c>
      <c r="C5516" s="38" t="s">
        <v>16065</v>
      </c>
      <c r="D5516" s="38" t="s">
        <v>202</v>
      </c>
      <c r="E5516" s="38" t="s">
        <v>16069</v>
      </c>
      <c r="F5516" s="38" t="s">
        <v>16082</v>
      </c>
      <c r="G5516" s="221" t="s">
        <v>10602</v>
      </c>
      <c r="H5516" s="38" t="s">
        <v>16115</v>
      </c>
      <c r="I5516" s="221">
        <v>0.40639999999999998</v>
      </c>
      <c r="J5516" s="212" t="s">
        <v>17850</v>
      </c>
      <c r="K5516" s="53"/>
    </row>
    <row r="5517" spans="1:11" ht="31.2">
      <c r="A5517" s="53">
        <v>24</v>
      </c>
      <c r="B5517" s="53">
        <v>24</v>
      </c>
      <c r="C5517" s="38" t="s">
        <v>16065</v>
      </c>
      <c r="D5517" s="38" t="s">
        <v>205</v>
      </c>
      <c r="E5517" s="38" t="s">
        <v>16071</v>
      </c>
      <c r="F5517" s="38" t="s">
        <v>16081</v>
      </c>
      <c r="G5517" s="221" t="s">
        <v>10811</v>
      </c>
      <c r="H5517" s="38" t="s">
        <v>16116</v>
      </c>
      <c r="I5517" s="221">
        <v>2.1732999999999998</v>
      </c>
      <c r="J5517" s="212" t="s">
        <v>17850</v>
      </c>
      <c r="K5517" s="53"/>
    </row>
    <row r="5518" spans="1:11" ht="46.8">
      <c r="A5518" s="53">
        <v>25</v>
      </c>
      <c r="B5518" s="53">
        <v>25</v>
      </c>
      <c r="C5518" s="38" t="s">
        <v>16065</v>
      </c>
      <c r="D5518" s="38" t="s">
        <v>202</v>
      </c>
      <c r="E5518" s="38" t="s">
        <v>16069</v>
      </c>
      <c r="F5518" s="38" t="s">
        <v>16082</v>
      </c>
      <c r="G5518" s="221" t="s">
        <v>10811</v>
      </c>
      <c r="H5518" s="38" t="s">
        <v>16117</v>
      </c>
      <c r="I5518" s="221">
        <v>0.40489999999999998</v>
      </c>
      <c r="J5518" s="212" t="s">
        <v>17850</v>
      </c>
      <c r="K5518" s="53"/>
    </row>
    <row r="5519" spans="1:11" ht="46.8">
      <c r="A5519" s="53">
        <v>26</v>
      </c>
      <c r="B5519" s="53">
        <v>26</v>
      </c>
      <c r="C5519" s="38" t="s">
        <v>16066</v>
      </c>
      <c r="D5519" s="38" t="s">
        <v>217</v>
      </c>
      <c r="E5519" s="38" t="s">
        <v>11833</v>
      </c>
      <c r="F5519" s="38" t="s">
        <v>16088</v>
      </c>
      <c r="G5519" s="221" t="s">
        <v>10516</v>
      </c>
      <c r="H5519" s="38" t="s">
        <v>16118</v>
      </c>
      <c r="I5519" s="221">
        <v>31.936900000000001</v>
      </c>
      <c r="J5519" s="212" t="s">
        <v>17850</v>
      </c>
      <c r="K5519" s="53"/>
    </row>
    <row r="5520" spans="1:11" ht="46.8">
      <c r="A5520" s="53">
        <v>27</v>
      </c>
      <c r="B5520" s="53">
        <v>27</v>
      </c>
      <c r="C5520" s="38" t="s">
        <v>16065</v>
      </c>
      <c r="D5520" s="38" t="s">
        <v>201</v>
      </c>
      <c r="E5520" s="38" t="s">
        <v>16069</v>
      </c>
      <c r="F5520" s="38" t="s">
        <v>11144</v>
      </c>
      <c r="G5520" s="221" t="s">
        <v>10516</v>
      </c>
      <c r="H5520" s="38" t="s">
        <v>16119</v>
      </c>
      <c r="I5520" s="221">
        <v>0.5</v>
      </c>
      <c r="J5520" s="212" t="s">
        <v>17850</v>
      </c>
      <c r="K5520" s="53"/>
    </row>
    <row r="5521" spans="1:11" ht="31.2">
      <c r="A5521" s="53">
        <v>28</v>
      </c>
      <c r="B5521" s="53">
        <v>28</v>
      </c>
      <c r="C5521" s="38" t="s">
        <v>16066</v>
      </c>
      <c r="D5521" s="38" t="s">
        <v>217</v>
      </c>
      <c r="E5521" s="38" t="s">
        <v>11200</v>
      </c>
      <c r="F5521" s="38" t="s">
        <v>16084</v>
      </c>
      <c r="G5521" s="221" t="s">
        <v>10516</v>
      </c>
      <c r="H5521" s="38" t="s">
        <v>16120</v>
      </c>
      <c r="I5521" s="221">
        <v>33.999899999999997</v>
      </c>
      <c r="J5521" s="212" t="s">
        <v>17850</v>
      </c>
      <c r="K5521" s="53"/>
    </row>
    <row r="5522" spans="1:11" ht="31.2">
      <c r="A5522" s="53">
        <v>29</v>
      </c>
      <c r="B5522" s="53">
        <v>29</v>
      </c>
      <c r="C5522" s="38" t="s">
        <v>16066</v>
      </c>
      <c r="D5522" s="38" t="s">
        <v>217</v>
      </c>
      <c r="E5522" s="38" t="s">
        <v>10515</v>
      </c>
      <c r="F5522" s="38" t="s">
        <v>16089</v>
      </c>
      <c r="G5522" s="221" t="s">
        <v>10516</v>
      </c>
      <c r="H5522" s="38" t="s">
        <v>16121</v>
      </c>
      <c r="I5522" s="221">
        <v>50.299700000000001</v>
      </c>
      <c r="J5522" s="212" t="s">
        <v>17850</v>
      </c>
      <c r="K5522" s="53"/>
    </row>
    <row r="5523" spans="1:11" ht="46.8">
      <c r="A5523" s="53">
        <v>30</v>
      </c>
      <c r="B5523" s="53">
        <v>30</v>
      </c>
      <c r="C5523" s="38" t="s">
        <v>16065</v>
      </c>
      <c r="D5523" s="38" t="s">
        <v>202</v>
      </c>
      <c r="E5523" s="38" t="s">
        <v>16069</v>
      </c>
      <c r="F5523" s="38" t="s">
        <v>16082</v>
      </c>
      <c r="G5523" s="221" t="s">
        <v>10602</v>
      </c>
      <c r="H5523" s="38" t="s">
        <v>16122</v>
      </c>
      <c r="I5523" s="221">
        <v>1.0314000000000001</v>
      </c>
      <c r="J5523" s="212" t="s">
        <v>17850</v>
      </c>
      <c r="K5523" s="53"/>
    </row>
    <row r="5524" spans="1:11" ht="46.8">
      <c r="A5524" s="53">
        <v>31</v>
      </c>
      <c r="B5524" s="53">
        <v>31</v>
      </c>
      <c r="C5524" s="38" t="s">
        <v>16065</v>
      </c>
      <c r="D5524" s="38" t="s">
        <v>205</v>
      </c>
      <c r="E5524" s="38" t="s">
        <v>10649</v>
      </c>
      <c r="F5524" s="38" t="s">
        <v>16081</v>
      </c>
      <c r="G5524" s="221" t="s">
        <v>10602</v>
      </c>
      <c r="H5524" s="38" t="s">
        <v>16123</v>
      </c>
      <c r="I5524" s="221">
        <v>4.2805</v>
      </c>
      <c r="J5524" s="212" t="s">
        <v>17850</v>
      </c>
      <c r="K5524" s="53"/>
    </row>
    <row r="5525" spans="1:11" ht="46.8">
      <c r="A5525" s="53">
        <v>32</v>
      </c>
      <c r="B5525" s="53">
        <v>32</v>
      </c>
      <c r="C5525" s="38" t="s">
        <v>16065</v>
      </c>
      <c r="D5525" s="38" t="s">
        <v>201</v>
      </c>
      <c r="E5525" s="38" t="s">
        <v>16069</v>
      </c>
      <c r="F5525" s="38" t="s">
        <v>11144</v>
      </c>
      <c r="G5525" s="221" t="s">
        <v>10516</v>
      </c>
      <c r="H5525" s="38" t="s">
        <v>16124</v>
      </c>
      <c r="I5525" s="221">
        <v>0.5</v>
      </c>
      <c r="J5525" s="212" t="s">
        <v>17850</v>
      </c>
      <c r="K5525" s="53"/>
    </row>
    <row r="5526" spans="1:11" ht="46.8">
      <c r="A5526" s="53">
        <v>33</v>
      </c>
      <c r="B5526" s="53">
        <v>33</v>
      </c>
      <c r="C5526" s="38" t="s">
        <v>16065</v>
      </c>
      <c r="D5526" s="38" t="s">
        <v>205</v>
      </c>
      <c r="E5526" s="38" t="s">
        <v>10649</v>
      </c>
      <c r="F5526" s="38" t="s">
        <v>16081</v>
      </c>
      <c r="G5526" s="221" t="s">
        <v>10602</v>
      </c>
      <c r="H5526" s="38" t="s">
        <v>16125</v>
      </c>
      <c r="I5526" s="221">
        <v>1.4697</v>
      </c>
      <c r="J5526" s="212" t="s">
        <v>17850</v>
      </c>
      <c r="K5526" s="53"/>
    </row>
    <row r="5527" spans="1:11" ht="31.2">
      <c r="A5527" s="53">
        <v>34</v>
      </c>
      <c r="B5527" s="53">
        <v>34</v>
      </c>
      <c r="C5527" s="38" t="s">
        <v>16066</v>
      </c>
      <c r="D5527" s="38" t="s">
        <v>217</v>
      </c>
      <c r="E5527" s="38" t="s">
        <v>10515</v>
      </c>
      <c r="F5527" s="38" t="s">
        <v>16086</v>
      </c>
      <c r="G5527" s="221" t="s">
        <v>10516</v>
      </c>
      <c r="H5527" s="38" t="s">
        <v>16126</v>
      </c>
      <c r="I5527" s="221">
        <v>1.7996000000000001</v>
      </c>
      <c r="J5527" s="212" t="s">
        <v>17850</v>
      </c>
      <c r="K5527" s="53"/>
    </row>
    <row r="5528" spans="1:11" ht="46.8">
      <c r="A5528" s="53">
        <v>35</v>
      </c>
      <c r="B5528" s="53">
        <v>35</v>
      </c>
      <c r="C5528" s="38" t="s">
        <v>16066</v>
      </c>
      <c r="D5528" s="38" t="s">
        <v>217</v>
      </c>
      <c r="E5528" s="38" t="s">
        <v>10515</v>
      </c>
      <c r="F5528" s="38" t="s">
        <v>16083</v>
      </c>
      <c r="G5528" s="221" t="s">
        <v>10516</v>
      </c>
      <c r="H5528" s="38" t="s">
        <v>16127</v>
      </c>
      <c r="I5528" s="221">
        <v>5.9999000000000002</v>
      </c>
      <c r="J5528" s="212" t="s">
        <v>17850</v>
      </c>
      <c r="K5528" s="53"/>
    </row>
    <row r="5529" spans="1:11" ht="46.8">
      <c r="A5529" s="53">
        <v>36</v>
      </c>
      <c r="B5529" s="53">
        <v>36</v>
      </c>
      <c r="C5529" s="38" t="s">
        <v>16065</v>
      </c>
      <c r="D5529" s="38" t="s">
        <v>202</v>
      </c>
      <c r="E5529" s="38" t="s">
        <v>16069</v>
      </c>
      <c r="F5529" s="38" t="s">
        <v>16082</v>
      </c>
      <c r="G5529" s="221" t="s">
        <v>10602</v>
      </c>
      <c r="H5529" s="38" t="s">
        <v>16128</v>
      </c>
      <c r="I5529" s="221">
        <v>2.3506</v>
      </c>
      <c r="J5529" s="212" t="s">
        <v>17850</v>
      </c>
      <c r="K5529" s="53"/>
    </row>
    <row r="5530" spans="1:11" ht="46.8">
      <c r="A5530" s="53">
        <v>37</v>
      </c>
      <c r="B5530" s="53">
        <v>37</v>
      </c>
      <c r="C5530" s="38" t="s">
        <v>16065</v>
      </c>
      <c r="D5530" s="38" t="s">
        <v>202</v>
      </c>
      <c r="E5530" s="38" t="s">
        <v>16072</v>
      </c>
      <c r="F5530" s="38" t="s">
        <v>16082</v>
      </c>
      <c r="G5530" s="221" t="s">
        <v>10602</v>
      </c>
      <c r="H5530" s="38" t="s">
        <v>16129</v>
      </c>
      <c r="I5530" s="221">
        <v>0.5</v>
      </c>
      <c r="J5530" s="212" t="s">
        <v>17850</v>
      </c>
      <c r="K5530" s="53"/>
    </row>
    <row r="5531" spans="1:11" ht="46.8">
      <c r="A5531" s="53">
        <v>38</v>
      </c>
      <c r="B5531" s="53">
        <v>38</v>
      </c>
      <c r="C5531" s="38" t="s">
        <v>16065</v>
      </c>
      <c r="D5531" s="38" t="s">
        <v>202</v>
      </c>
      <c r="E5531" s="38" t="s">
        <v>16069</v>
      </c>
      <c r="F5531" s="38" t="s">
        <v>16082</v>
      </c>
      <c r="G5531" s="221" t="s">
        <v>10602</v>
      </c>
      <c r="H5531" s="38" t="s">
        <v>16130</v>
      </c>
      <c r="I5531" s="221">
        <v>1.6335</v>
      </c>
      <c r="J5531" s="212" t="s">
        <v>17850</v>
      </c>
      <c r="K5531" s="53"/>
    </row>
    <row r="5532" spans="1:11" ht="46.8">
      <c r="A5532" s="53">
        <v>39</v>
      </c>
      <c r="B5532" s="53">
        <v>39</v>
      </c>
      <c r="C5532" s="38" t="s">
        <v>16065</v>
      </c>
      <c r="D5532" s="38" t="s">
        <v>201</v>
      </c>
      <c r="E5532" s="38" t="s">
        <v>16069</v>
      </c>
      <c r="F5532" s="38" t="s">
        <v>11144</v>
      </c>
      <c r="G5532" s="221" t="s">
        <v>10516</v>
      </c>
      <c r="H5532" s="38" t="s">
        <v>16131</v>
      </c>
      <c r="I5532" s="221">
        <v>0.9</v>
      </c>
      <c r="J5532" s="212" t="s">
        <v>17850</v>
      </c>
      <c r="K5532" s="53"/>
    </row>
    <row r="5533" spans="1:11" ht="93.6">
      <c r="A5533" s="53">
        <v>40</v>
      </c>
      <c r="B5533" s="53">
        <v>40</v>
      </c>
      <c r="C5533" s="38" t="s">
        <v>16065</v>
      </c>
      <c r="D5533" s="38" t="s">
        <v>201</v>
      </c>
      <c r="E5533" s="38" t="s">
        <v>10843</v>
      </c>
      <c r="F5533" s="38" t="s">
        <v>11144</v>
      </c>
      <c r="G5533" s="221" t="s">
        <v>10811</v>
      </c>
      <c r="H5533" s="38" t="s">
        <v>16132</v>
      </c>
      <c r="I5533" s="221">
        <v>0.43</v>
      </c>
      <c r="J5533" s="212" t="s">
        <v>17850</v>
      </c>
      <c r="K5533" s="53"/>
    </row>
    <row r="5534" spans="1:11" ht="31.2">
      <c r="A5534" s="53">
        <v>41</v>
      </c>
      <c r="B5534" s="53">
        <v>41</v>
      </c>
      <c r="C5534" s="38" t="s">
        <v>16065</v>
      </c>
      <c r="D5534" s="38" t="s">
        <v>205</v>
      </c>
      <c r="E5534" s="38" t="s">
        <v>16073</v>
      </c>
      <c r="F5534" s="38" t="s">
        <v>16081</v>
      </c>
      <c r="G5534" s="221" t="s">
        <v>10811</v>
      </c>
      <c r="H5534" s="38" t="s">
        <v>16133</v>
      </c>
      <c r="I5534" s="221">
        <v>0.33450000000000002</v>
      </c>
      <c r="J5534" s="212" t="s">
        <v>17850</v>
      </c>
      <c r="K5534" s="53"/>
    </row>
    <row r="5535" spans="1:11" ht="46.8">
      <c r="A5535" s="53">
        <v>42</v>
      </c>
      <c r="B5535" s="53">
        <v>42</v>
      </c>
      <c r="C5535" s="38" t="s">
        <v>16065</v>
      </c>
      <c r="D5535" s="38" t="s">
        <v>202</v>
      </c>
      <c r="E5535" s="38" t="s">
        <v>16069</v>
      </c>
      <c r="F5535" s="38" t="s">
        <v>16082</v>
      </c>
      <c r="G5535" s="221" t="s">
        <v>10602</v>
      </c>
      <c r="H5535" s="38" t="s">
        <v>16134</v>
      </c>
      <c r="I5535" s="221">
        <v>1.373</v>
      </c>
      <c r="J5535" s="212" t="s">
        <v>17850</v>
      </c>
      <c r="K5535" s="53"/>
    </row>
    <row r="5536" spans="1:11" ht="46.8">
      <c r="A5536" s="53">
        <v>43</v>
      </c>
      <c r="B5536" s="53">
        <v>43</v>
      </c>
      <c r="C5536" s="38" t="s">
        <v>16065</v>
      </c>
      <c r="D5536" s="38" t="s">
        <v>201</v>
      </c>
      <c r="E5536" s="38" t="s">
        <v>16069</v>
      </c>
      <c r="F5536" s="38" t="s">
        <v>11144</v>
      </c>
      <c r="G5536" s="221" t="s">
        <v>10602</v>
      </c>
      <c r="H5536" s="38" t="s">
        <v>16135</v>
      </c>
      <c r="I5536" s="221">
        <v>0.37159999999999999</v>
      </c>
      <c r="J5536" s="212" t="s">
        <v>17850</v>
      </c>
      <c r="K5536" s="53"/>
    </row>
    <row r="5537" spans="1:11" ht="31.2">
      <c r="A5537" s="53">
        <v>44</v>
      </c>
      <c r="B5537" s="53">
        <v>44</v>
      </c>
      <c r="C5537" s="38" t="s">
        <v>16066</v>
      </c>
      <c r="D5537" s="38" t="s">
        <v>217</v>
      </c>
      <c r="E5537" s="38" t="s">
        <v>10515</v>
      </c>
      <c r="F5537" s="38" t="s">
        <v>16086</v>
      </c>
      <c r="G5537" s="221" t="s">
        <v>10516</v>
      </c>
      <c r="H5537" s="38" t="s">
        <v>16136</v>
      </c>
      <c r="I5537" s="221">
        <v>0.19869999999999999</v>
      </c>
      <c r="J5537" s="212" t="s">
        <v>17850</v>
      </c>
      <c r="K5537" s="53"/>
    </row>
    <row r="5538" spans="1:11" ht="31.2">
      <c r="A5538" s="53">
        <v>45</v>
      </c>
      <c r="B5538" s="53">
        <v>45</v>
      </c>
      <c r="C5538" s="38" t="s">
        <v>16065</v>
      </c>
      <c r="D5538" s="38" t="s">
        <v>209</v>
      </c>
      <c r="E5538" s="38" t="s">
        <v>10515</v>
      </c>
      <c r="F5538" s="38" t="s">
        <v>16087</v>
      </c>
      <c r="G5538" s="221" t="s">
        <v>10516</v>
      </c>
      <c r="H5538" s="38" t="s">
        <v>16137</v>
      </c>
      <c r="I5538" s="221">
        <v>3.2363</v>
      </c>
      <c r="J5538" s="212" t="s">
        <v>17850</v>
      </c>
      <c r="K5538" s="53"/>
    </row>
    <row r="5539" spans="1:11" ht="46.8">
      <c r="A5539" s="53">
        <v>46</v>
      </c>
      <c r="B5539" s="53">
        <v>46</v>
      </c>
      <c r="C5539" s="38" t="s">
        <v>16065</v>
      </c>
      <c r="D5539" s="38" t="s">
        <v>201</v>
      </c>
      <c r="E5539" s="38" t="s">
        <v>16069</v>
      </c>
      <c r="F5539" s="38" t="s">
        <v>11144</v>
      </c>
      <c r="G5539" s="221" t="s">
        <v>10602</v>
      </c>
      <c r="H5539" s="38" t="s">
        <v>16138</v>
      </c>
      <c r="I5539" s="221">
        <v>0.15</v>
      </c>
      <c r="J5539" s="212" t="s">
        <v>17850</v>
      </c>
      <c r="K5539" s="53"/>
    </row>
    <row r="5540" spans="1:11" ht="46.8">
      <c r="A5540" s="53">
        <v>47</v>
      </c>
      <c r="B5540" s="53">
        <v>47</v>
      </c>
      <c r="C5540" s="38" t="s">
        <v>16065</v>
      </c>
      <c r="D5540" s="38" t="s">
        <v>205</v>
      </c>
      <c r="E5540" s="38" t="s">
        <v>16069</v>
      </c>
      <c r="F5540" s="38" t="s">
        <v>16081</v>
      </c>
      <c r="G5540" s="221" t="s">
        <v>10811</v>
      </c>
      <c r="H5540" s="38" t="s">
        <v>16139</v>
      </c>
      <c r="I5540" s="221">
        <v>2.91</v>
      </c>
      <c r="J5540" s="212" t="s">
        <v>17850</v>
      </c>
      <c r="K5540" s="53"/>
    </row>
    <row r="5541" spans="1:11" ht="46.8">
      <c r="A5541" s="53">
        <v>48</v>
      </c>
      <c r="B5541" s="53">
        <v>48</v>
      </c>
      <c r="C5541" s="38" t="s">
        <v>16065</v>
      </c>
      <c r="D5541" s="38" t="s">
        <v>202</v>
      </c>
      <c r="E5541" s="38" t="s">
        <v>16069</v>
      </c>
      <c r="F5541" s="38" t="s">
        <v>16082</v>
      </c>
      <c r="G5541" s="221" t="s">
        <v>10811</v>
      </c>
      <c r="H5541" s="38" t="s">
        <v>16140</v>
      </c>
      <c r="I5541" s="221">
        <v>2.5918999999999999</v>
      </c>
      <c r="J5541" s="212" t="s">
        <v>17850</v>
      </c>
      <c r="K5541" s="53"/>
    </row>
    <row r="5542" spans="1:11" ht="31.2">
      <c r="A5542" s="53">
        <v>49</v>
      </c>
      <c r="B5542" s="53">
        <v>49</v>
      </c>
      <c r="C5542" s="38" t="s">
        <v>16065</v>
      </c>
      <c r="D5542" s="38" t="s">
        <v>205</v>
      </c>
      <c r="E5542" s="38" t="s">
        <v>16068</v>
      </c>
      <c r="F5542" s="38" t="s">
        <v>16081</v>
      </c>
      <c r="G5542" s="221" t="s">
        <v>10516</v>
      </c>
      <c r="H5542" s="38" t="s">
        <v>16141</v>
      </c>
      <c r="I5542" s="221">
        <v>15.5183</v>
      </c>
      <c r="J5542" s="212" t="s">
        <v>17850</v>
      </c>
      <c r="K5542" s="53"/>
    </row>
    <row r="5543" spans="1:11" ht="46.8">
      <c r="A5543" s="53">
        <v>50</v>
      </c>
      <c r="B5543" s="53">
        <v>50</v>
      </c>
      <c r="C5543" s="38" t="s">
        <v>16065</v>
      </c>
      <c r="D5543" s="38" t="s">
        <v>202</v>
      </c>
      <c r="E5543" s="38" t="s">
        <v>16069</v>
      </c>
      <c r="F5543" s="38" t="s">
        <v>16082</v>
      </c>
      <c r="G5543" s="221" t="s">
        <v>10602</v>
      </c>
      <c r="H5543" s="38" t="s">
        <v>16142</v>
      </c>
      <c r="I5543" s="221">
        <v>0.28420000000000001</v>
      </c>
      <c r="J5543" s="212" t="s">
        <v>17850</v>
      </c>
      <c r="K5543" s="53"/>
    </row>
    <row r="5544" spans="1:11" ht="31.2">
      <c r="A5544" s="53">
        <v>51</v>
      </c>
      <c r="B5544" s="53">
        <v>51</v>
      </c>
      <c r="C5544" s="38" t="s">
        <v>16065</v>
      </c>
      <c r="D5544" s="38" t="s">
        <v>209</v>
      </c>
      <c r="E5544" s="38" t="s">
        <v>10515</v>
      </c>
      <c r="F5544" s="38" t="s">
        <v>16087</v>
      </c>
      <c r="G5544" s="221" t="s">
        <v>10516</v>
      </c>
      <c r="H5544" s="38" t="s">
        <v>16143</v>
      </c>
      <c r="I5544" s="221">
        <v>9.2179000000000002</v>
      </c>
      <c r="J5544" s="212" t="s">
        <v>17850</v>
      </c>
      <c r="K5544" s="53"/>
    </row>
    <row r="5545" spans="1:11" ht="46.8">
      <c r="A5545" s="53">
        <v>52</v>
      </c>
      <c r="B5545" s="53">
        <v>52</v>
      </c>
      <c r="C5545" s="38" t="s">
        <v>16065</v>
      </c>
      <c r="D5545" s="38" t="s">
        <v>202</v>
      </c>
      <c r="E5545" s="38" t="s">
        <v>16069</v>
      </c>
      <c r="F5545" s="38" t="s">
        <v>16082</v>
      </c>
      <c r="G5545" s="221" t="s">
        <v>10811</v>
      </c>
      <c r="H5545" s="38" t="s">
        <v>16144</v>
      </c>
      <c r="I5545" s="221">
        <v>2.9552</v>
      </c>
      <c r="J5545" s="212" t="s">
        <v>17850</v>
      </c>
      <c r="K5545" s="53"/>
    </row>
    <row r="5546" spans="1:11" ht="31.2">
      <c r="A5546" s="53">
        <v>53</v>
      </c>
      <c r="B5546" s="53">
        <v>53</v>
      </c>
      <c r="C5546" s="38" t="s">
        <v>16065</v>
      </c>
      <c r="D5546" s="38" t="s">
        <v>209</v>
      </c>
      <c r="E5546" s="38" t="s">
        <v>10515</v>
      </c>
      <c r="F5546" s="38" t="s">
        <v>16087</v>
      </c>
      <c r="G5546" s="221" t="s">
        <v>10516</v>
      </c>
      <c r="H5546" s="38" t="s">
        <v>16145</v>
      </c>
      <c r="I5546" s="221">
        <v>9.2174999999999994</v>
      </c>
      <c r="J5546" s="212" t="s">
        <v>17850</v>
      </c>
      <c r="K5546" s="53"/>
    </row>
    <row r="5547" spans="1:11" ht="46.8">
      <c r="A5547" s="53">
        <v>54</v>
      </c>
      <c r="B5547" s="53">
        <v>54</v>
      </c>
      <c r="C5547" s="38" t="s">
        <v>16065</v>
      </c>
      <c r="D5547" s="38" t="s">
        <v>202</v>
      </c>
      <c r="E5547" s="38" t="s">
        <v>16069</v>
      </c>
      <c r="F5547" s="38" t="s">
        <v>16082</v>
      </c>
      <c r="G5547" s="221" t="s">
        <v>10602</v>
      </c>
      <c r="H5547" s="38" t="s">
        <v>16146</v>
      </c>
      <c r="I5547" s="221">
        <v>0.43059999999999998</v>
      </c>
      <c r="J5547" s="212" t="s">
        <v>17850</v>
      </c>
      <c r="K5547" s="53"/>
    </row>
    <row r="5548" spans="1:11" ht="31.2">
      <c r="A5548" s="53">
        <v>55</v>
      </c>
      <c r="B5548" s="53">
        <v>55</v>
      </c>
      <c r="C5548" s="38" t="s">
        <v>16065</v>
      </c>
      <c r="D5548" s="38" t="s">
        <v>209</v>
      </c>
      <c r="E5548" s="38" t="s">
        <v>16074</v>
      </c>
      <c r="F5548" s="38" t="s">
        <v>16090</v>
      </c>
      <c r="G5548" s="221" t="s">
        <v>16074</v>
      </c>
      <c r="H5548" s="38" t="s">
        <v>16147</v>
      </c>
      <c r="I5548" s="221">
        <v>9.85</v>
      </c>
      <c r="J5548" s="212" t="s">
        <v>17850</v>
      </c>
      <c r="K5548" s="53"/>
    </row>
    <row r="5549" spans="1:11" ht="31.2">
      <c r="A5549" s="53">
        <v>56</v>
      </c>
      <c r="B5549" s="53">
        <v>56</v>
      </c>
      <c r="C5549" s="38" t="s">
        <v>16065</v>
      </c>
      <c r="D5549" s="38" t="s">
        <v>201</v>
      </c>
      <c r="E5549" s="38" t="s">
        <v>16075</v>
      </c>
      <c r="F5549" s="38" t="s">
        <v>11144</v>
      </c>
      <c r="G5549" s="221" t="s">
        <v>16075</v>
      </c>
      <c r="H5549" s="38" t="s">
        <v>16148</v>
      </c>
      <c r="I5549" s="221">
        <v>0.67</v>
      </c>
      <c r="J5549" s="212" t="s">
        <v>17850</v>
      </c>
      <c r="K5549" s="53"/>
    </row>
    <row r="5550" spans="1:11" ht="31.2">
      <c r="A5550" s="53">
        <v>57</v>
      </c>
      <c r="B5550" s="53">
        <v>57</v>
      </c>
      <c r="C5550" s="38" t="s">
        <v>16065</v>
      </c>
      <c r="D5550" s="38" t="s">
        <v>201</v>
      </c>
      <c r="E5550" s="38" t="s">
        <v>6951</v>
      </c>
      <c r="F5550" s="38" t="s">
        <v>11144</v>
      </c>
      <c r="G5550" s="221" t="s">
        <v>6951</v>
      </c>
      <c r="H5550" s="38" t="s">
        <v>16149</v>
      </c>
      <c r="I5550" s="221">
        <v>0.79</v>
      </c>
      <c r="J5550" s="212" t="s">
        <v>17850</v>
      </c>
      <c r="K5550" s="53"/>
    </row>
    <row r="5551" spans="1:11" ht="31.2">
      <c r="A5551" s="53">
        <v>58</v>
      </c>
      <c r="B5551" s="53">
        <v>58</v>
      </c>
      <c r="C5551" s="38" t="s">
        <v>16065</v>
      </c>
      <c r="D5551" s="38" t="s">
        <v>205</v>
      </c>
      <c r="E5551" s="38" t="s">
        <v>16076</v>
      </c>
      <c r="F5551" s="38" t="s">
        <v>16081</v>
      </c>
      <c r="G5551" s="221" t="s">
        <v>16076</v>
      </c>
      <c r="H5551" s="38" t="s">
        <v>16150</v>
      </c>
      <c r="I5551" s="221">
        <v>2.36</v>
      </c>
      <c r="J5551" s="212" t="s">
        <v>17850</v>
      </c>
      <c r="K5551" s="53"/>
    </row>
    <row r="5552" spans="1:11" ht="46.8">
      <c r="A5552" s="53">
        <v>59</v>
      </c>
      <c r="B5552" s="53">
        <v>59</v>
      </c>
      <c r="C5552" s="38" t="s">
        <v>16065</v>
      </c>
      <c r="D5552" s="38" t="s">
        <v>202</v>
      </c>
      <c r="E5552" s="38" t="s">
        <v>16077</v>
      </c>
      <c r="F5552" s="38" t="s">
        <v>16082</v>
      </c>
      <c r="G5552" s="221" t="s">
        <v>16077</v>
      </c>
      <c r="H5552" s="38" t="s">
        <v>16151</v>
      </c>
      <c r="I5552" s="221">
        <v>0.96</v>
      </c>
      <c r="J5552" s="212" t="s">
        <v>17850</v>
      </c>
      <c r="K5552" s="53"/>
    </row>
    <row r="5553" spans="1:11" ht="46.8">
      <c r="A5553" s="53">
        <v>60</v>
      </c>
      <c r="B5553" s="53">
        <v>60</v>
      </c>
      <c r="C5553" s="38" t="s">
        <v>16065</v>
      </c>
      <c r="D5553" s="38" t="s">
        <v>202</v>
      </c>
      <c r="E5553" s="38" t="s">
        <v>16077</v>
      </c>
      <c r="F5553" s="38" t="s">
        <v>16082</v>
      </c>
      <c r="G5553" s="221" t="s">
        <v>16077</v>
      </c>
      <c r="H5553" s="38" t="s">
        <v>16152</v>
      </c>
      <c r="I5553" s="221">
        <v>1.56</v>
      </c>
      <c r="J5553" s="212" t="s">
        <v>17850</v>
      </c>
      <c r="K5553" s="53"/>
    </row>
    <row r="5554" spans="1:11" ht="31.2">
      <c r="A5554" s="53">
        <v>61</v>
      </c>
      <c r="B5554" s="53">
        <v>61</v>
      </c>
      <c r="C5554" s="38" t="s">
        <v>16065</v>
      </c>
      <c r="D5554" s="38" t="s">
        <v>201</v>
      </c>
      <c r="E5554" s="38" t="s">
        <v>6951</v>
      </c>
      <c r="F5554" s="38" t="s">
        <v>11144</v>
      </c>
      <c r="G5554" s="221" t="s">
        <v>6951</v>
      </c>
      <c r="H5554" s="38" t="s">
        <v>16153</v>
      </c>
      <c r="I5554" s="221">
        <v>0.64</v>
      </c>
      <c r="J5554" s="212" t="s">
        <v>17850</v>
      </c>
      <c r="K5554" s="53"/>
    </row>
    <row r="5555" spans="1:11" ht="31.2">
      <c r="A5555" s="53">
        <v>62</v>
      </c>
      <c r="B5555" s="53">
        <v>62</v>
      </c>
      <c r="C5555" s="38" t="s">
        <v>16065</v>
      </c>
      <c r="D5555" s="38" t="s">
        <v>201</v>
      </c>
      <c r="E5555" s="38" t="s">
        <v>6951</v>
      </c>
      <c r="F5555" s="38" t="s">
        <v>11144</v>
      </c>
      <c r="G5555" s="221" t="s">
        <v>6951</v>
      </c>
      <c r="H5555" s="38" t="s">
        <v>16154</v>
      </c>
      <c r="I5555" s="221">
        <v>0.41</v>
      </c>
      <c r="J5555" s="212" t="s">
        <v>17850</v>
      </c>
      <c r="K5555" s="53"/>
    </row>
    <row r="5556" spans="1:11" ht="31.2">
      <c r="A5556" s="53">
        <v>63</v>
      </c>
      <c r="B5556" s="53">
        <v>63</v>
      </c>
      <c r="C5556" s="38" t="s">
        <v>16065</v>
      </c>
      <c r="D5556" s="38" t="s">
        <v>201</v>
      </c>
      <c r="E5556" s="38" t="s">
        <v>6951</v>
      </c>
      <c r="F5556" s="38" t="s">
        <v>11144</v>
      </c>
      <c r="G5556" s="221" t="s">
        <v>6951</v>
      </c>
      <c r="H5556" s="38" t="s">
        <v>16155</v>
      </c>
      <c r="I5556" s="221">
        <v>1.1599999999999999</v>
      </c>
      <c r="J5556" s="212" t="s">
        <v>17850</v>
      </c>
      <c r="K5556" s="53"/>
    </row>
    <row r="5557" spans="1:11" ht="46.8">
      <c r="A5557" s="53">
        <v>64</v>
      </c>
      <c r="B5557" s="53">
        <v>64</v>
      </c>
      <c r="C5557" s="38" t="s">
        <v>16065</v>
      </c>
      <c r="D5557" s="38" t="s">
        <v>202</v>
      </c>
      <c r="E5557" s="38" t="s">
        <v>16077</v>
      </c>
      <c r="F5557" s="38" t="s">
        <v>16082</v>
      </c>
      <c r="G5557" s="221" t="s">
        <v>16077</v>
      </c>
      <c r="H5557" s="38" t="s">
        <v>16156</v>
      </c>
      <c r="I5557" s="221">
        <v>0.79</v>
      </c>
      <c r="J5557" s="212" t="s">
        <v>17850</v>
      </c>
      <c r="K5557" s="53"/>
    </row>
    <row r="5558" spans="1:11" ht="46.8">
      <c r="A5558" s="53">
        <v>65</v>
      </c>
      <c r="B5558" s="53">
        <v>65</v>
      </c>
      <c r="C5558" s="38" t="s">
        <v>16065</v>
      </c>
      <c r="D5558" s="38" t="s">
        <v>202</v>
      </c>
      <c r="E5558" s="38" t="s">
        <v>16077</v>
      </c>
      <c r="F5558" s="38" t="s">
        <v>16082</v>
      </c>
      <c r="G5558" s="221" t="s">
        <v>16077</v>
      </c>
      <c r="H5558" s="38" t="s">
        <v>16157</v>
      </c>
      <c r="I5558" s="221">
        <v>0.74</v>
      </c>
      <c r="J5558" s="212" t="s">
        <v>17850</v>
      </c>
      <c r="K5558" s="53"/>
    </row>
    <row r="5559" spans="1:11" ht="46.8">
      <c r="A5559" s="53">
        <v>66</v>
      </c>
      <c r="B5559" s="53">
        <v>66</v>
      </c>
      <c r="C5559" s="38" t="s">
        <v>16065</v>
      </c>
      <c r="D5559" s="38" t="s">
        <v>202</v>
      </c>
      <c r="E5559" s="38" t="s">
        <v>16077</v>
      </c>
      <c r="F5559" s="38" t="s">
        <v>16082</v>
      </c>
      <c r="G5559" s="221" t="s">
        <v>16077</v>
      </c>
      <c r="H5559" s="38" t="s">
        <v>16158</v>
      </c>
      <c r="I5559" s="221">
        <v>0.69</v>
      </c>
      <c r="J5559" s="212" t="s">
        <v>17850</v>
      </c>
      <c r="K5559" s="53"/>
    </row>
    <row r="5560" spans="1:11" ht="46.8">
      <c r="A5560" s="53">
        <v>67</v>
      </c>
      <c r="B5560" s="53">
        <v>67</v>
      </c>
      <c r="C5560" s="38" t="s">
        <v>16065</v>
      </c>
      <c r="D5560" s="38" t="s">
        <v>202</v>
      </c>
      <c r="E5560" s="38" t="s">
        <v>16077</v>
      </c>
      <c r="F5560" s="38" t="s">
        <v>16082</v>
      </c>
      <c r="G5560" s="221" t="s">
        <v>16077</v>
      </c>
      <c r="H5560" s="38" t="s">
        <v>16159</v>
      </c>
      <c r="I5560" s="221">
        <v>0.49</v>
      </c>
      <c r="J5560" s="212" t="s">
        <v>17850</v>
      </c>
      <c r="K5560" s="53"/>
    </row>
    <row r="5561" spans="1:11" ht="46.8">
      <c r="A5561" s="53">
        <v>68</v>
      </c>
      <c r="B5561" s="53">
        <v>68</v>
      </c>
      <c r="C5561" s="38" t="s">
        <v>16065</v>
      </c>
      <c r="D5561" s="38" t="s">
        <v>202</v>
      </c>
      <c r="E5561" s="38" t="s">
        <v>16077</v>
      </c>
      <c r="F5561" s="38" t="s">
        <v>16082</v>
      </c>
      <c r="G5561" s="221" t="s">
        <v>16077</v>
      </c>
      <c r="H5561" s="38" t="s">
        <v>16160</v>
      </c>
      <c r="I5561" s="221">
        <v>1.1599999999999999</v>
      </c>
      <c r="J5561" s="212" t="s">
        <v>17850</v>
      </c>
      <c r="K5561" s="53"/>
    </row>
    <row r="5562" spans="1:11" ht="46.8">
      <c r="A5562" s="53">
        <v>69</v>
      </c>
      <c r="B5562" s="53">
        <v>69</v>
      </c>
      <c r="C5562" s="38" t="s">
        <v>16065</v>
      </c>
      <c r="D5562" s="38" t="s">
        <v>202</v>
      </c>
      <c r="E5562" s="38" t="s">
        <v>16077</v>
      </c>
      <c r="F5562" s="38" t="s">
        <v>16082</v>
      </c>
      <c r="G5562" s="221" t="s">
        <v>16077</v>
      </c>
      <c r="H5562" s="38" t="s">
        <v>16161</v>
      </c>
      <c r="I5562" s="221">
        <v>0.87</v>
      </c>
      <c r="J5562" s="212" t="s">
        <v>17850</v>
      </c>
      <c r="K5562" s="53"/>
    </row>
    <row r="5563" spans="1:11" ht="46.8">
      <c r="A5563" s="53">
        <v>70</v>
      </c>
      <c r="B5563" s="53">
        <v>70</v>
      </c>
      <c r="C5563" s="38" t="s">
        <v>16065</v>
      </c>
      <c r="D5563" s="38" t="s">
        <v>202</v>
      </c>
      <c r="E5563" s="38" t="s">
        <v>16077</v>
      </c>
      <c r="F5563" s="38" t="s">
        <v>16082</v>
      </c>
      <c r="G5563" s="221" t="s">
        <v>16077</v>
      </c>
      <c r="H5563" s="38" t="s">
        <v>16162</v>
      </c>
      <c r="I5563" s="221">
        <v>0.5</v>
      </c>
      <c r="J5563" s="212" t="s">
        <v>17850</v>
      </c>
      <c r="K5563" s="53"/>
    </row>
    <row r="5564" spans="1:11" ht="46.8">
      <c r="A5564" s="53">
        <v>71</v>
      </c>
      <c r="B5564" s="53">
        <v>71</v>
      </c>
      <c r="C5564" s="38" t="s">
        <v>16065</v>
      </c>
      <c r="D5564" s="38" t="s">
        <v>202</v>
      </c>
      <c r="E5564" s="38" t="s">
        <v>16077</v>
      </c>
      <c r="F5564" s="38" t="s">
        <v>16082</v>
      </c>
      <c r="G5564" s="221" t="s">
        <v>16077</v>
      </c>
      <c r="H5564" s="38" t="s">
        <v>16163</v>
      </c>
      <c r="I5564" s="221">
        <v>3.1</v>
      </c>
      <c r="J5564" s="212" t="s">
        <v>17850</v>
      </c>
      <c r="K5564" s="53"/>
    </row>
    <row r="5565" spans="1:11" ht="46.8">
      <c r="A5565" s="53">
        <v>72</v>
      </c>
      <c r="B5565" s="53">
        <v>72</v>
      </c>
      <c r="C5565" s="38" t="s">
        <v>16065</v>
      </c>
      <c r="D5565" s="38" t="s">
        <v>202</v>
      </c>
      <c r="E5565" s="38" t="s">
        <v>16077</v>
      </c>
      <c r="F5565" s="38" t="s">
        <v>16082</v>
      </c>
      <c r="G5565" s="221" t="s">
        <v>16077</v>
      </c>
      <c r="H5565" s="38" t="s">
        <v>16164</v>
      </c>
      <c r="I5565" s="221">
        <v>0.39</v>
      </c>
      <c r="J5565" s="212" t="s">
        <v>17850</v>
      </c>
      <c r="K5565" s="53"/>
    </row>
    <row r="5566" spans="1:11" ht="46.8">
      <c r="A5566" s="53">
        <v>73</v>
      </c>
      <c r="B5566" s="53">
        <v>73</v>
      </c>
      <c r="C5566" s="38" t="s">
        <v>16065</v>
      </c>
      <c r="D5566" s="38" t="s">
        <v>202</v>
      </c>
      <c r="E5566" s="38" t="s">
        <v>16077</v>
      </c>
      <c r="F5566" s="38" t="s">
        <v>16082</v>
      </c>
      <c r="G5566" s="221" t="s">
        <v>16077</v>
      </c>
      <c r="H5566" s="38" t="s">
        <v>16165</v>
      </c>
      <c r="I5566" s="221">
        <v>0.65</v>
      </c>
      <c r="J5566" s="212" t="s">
        <v>17850</v>
      </c>
      <c r="K5566" s="53"/>
    </row>
    <row r="5567" spans="1:11" ht="46.8">
      <c r="A5567" s="53">
        <v>74</v>
      </c>
      <c r="B5567" s="53">
        <v>74</v>
      </c>
      <c r="C5567" s="38" t="s">
        <v>16065</v>
      </c>
      <c r="D5567" s="38" t="s">
        <v>202</v>
      </c>
      <c r="E5567" s="38" t="s">
        <v>16077</v>
      </c>
      <c r="F5567" s="38" t="s">
        <v>16082</v>
      </c>
      <c r="G5567" s="221" t="s">
        <v>16077</v>
      </c>
      <c r="H5567" s="38" t="s">
        <v>16166</v>
      </c>
      <c r="I5567" s="221">
        <v>0.61</v>
      </c>
      <c r="J5567" s="212" t="s">
        <v>17850</v>
      </c>
      <c r="K5567" s="53"/>
    </row>
    <row r="5568" spans="1:11" ht="46.8">
      <c r="A5568" s="53">
        <v>75</v>
      </c>
      <c r="B5568" s="53">
        <v>75</v>
      </c>
      <c r="C5568" s="38" t="s">
        <v>16065</v>
      </c>
      <c r="D5568" s="38" t="s">
        <v>202</v>
      </c>
      <c r="E5568" s="38" t="s">
        <v>16077</v>
      </c>
      <c r="F5568" s="38" t="s">
        <v>16082</v>
      </c>
      <c r="G5568" s="221" t="s">
        <v>16077</v>
      </c>
      <c r="H5568" s="38" t="s">
        <v>16167</v>
      </c>
      <c r="I5568" s="221">
        <v>0.34</v>
      </c>
      <c r="J5568" s="212" t="s">
        <v>17850</v>
      </c>
      <c r="K5568" s="53"/>
    </row>
    <row r="5569" spans="1:11" ht="31.2">
      <c r="A5569" s="53">
        <v>76</v>
      </c>
      <c r="B5569" s="53">
        <v>76</v>
      </c>
      <c r="C5569" s="38" t="s">
        <v>16065</v>
      </c>
      <c r="D5569" s="38" t="s">
        <v>47</v>
      </c>
      <c r="E5569" s="38" t="s">
        <v>16078</v>
      </c>
      <c r="F5569" s="38" t="s">
        <v>16091</v>
      </c>
      <c r="G5569" s="221" t="s">
        <v>16078</v>
      </c>
      <c r="H5569" s="38" t="s">
        <v>16168</v>
      </c>
      <c r="I5569" s="221">
        <v>0.37</v>
      </c>
      <c r="J5569" s="212" t="s">
        <v>17850</v>
      </c>
      <c r="K5569" s="53"/>
    </row>
    <row r="5570" spans="1:11" ht="31.2">
      <c r="A5570" s="53">
        <v>77</v>
      </c>
      <c r="B5570" s="53">
        <v>77</v>
      </c>
      <c r="C5570" s="38" t="s">
        <v>16065</v>
      </c>
      <c r="D5570" s="38" t="s">
        <v>47</v>
      </c>
      <c r="E5570" s="38" t="s">
        <v>16078</v>
      </c>
      <c r="F5570" s="38" t="s">
        <v>16091</v>
      </c>
      <c r="G5570" s="221"/>
      <c r="H5570" s="38" t="s">
        <v>16169</v>
      </c>
      <c r="I5570" s="221">
        <v>0.33</v>
      </c>
      <c r="J5570" s="212" t="s">
        <v>17850</v>
      </c>
      <c r="K5570" s="53"/>
    </row>
    <row r="5571" spans="1:11" ht="31.2">
      <c r="A5571" s="53">
        <v>78</v>
      </c>
      <c r="B5571" s="53">
        <v>78</v>
      </c>
      <c r="C5571" s="38" t="s">
        <v>16065</v>
      </c>
      <c r="D5571" s="38" t="s">
        <v>47</v>
      </c>
      <c r="E5571" s="38" t="s">
        <v>16078</v>
      </c>
      <c r="F5571" s="38" t="s">
        <v>16091</v>
      </c>
      <c r="G5571" s="221" t="s">
        <v>16078</v>
      </c>
      <c r="H5571" s="38" t="s">
        <v>16170</v>
      </c>
      <c r="I5571" s="221">
        <v>0.64</v>
      </c>
      <c r="J5571" s="212" t="s">
        <v>17850</v>
      </c>
      <c r="K5571" s="53"/>
    </row>
    <row r="5572" spans="1:11" ht="31.2">
      <c r="A5572" s="53">
        <v>79</v>
      </c>
      <c r="B5572" s="53">
        <v>79</v>
      </c>
      <c r="C5572" s="38" t="s">
        <v>16065</v>
      </c>
      <c r="D5572" s="38" t="s">
        <v>47</v>
      </c>
      <c r="E5572" s="38" t="s">
        <v>16078</v>
      </c>
      <c r="F5572" s="38" t="s">
        <v>16091</v>
      </c>
      <c r="G5572" s="221" t="s">
        <v>16078</v>
      </c>
      <c r="H5572" s="38" t="s">
        <v>16171</v>
      </c>
      <c r="I5572" s="221">
        <v>1.66</v>
      </c>
      <c r="J5572" s="212" t="s">
        <v>17850</v>
      </c>
      <c r="K5572" s="53"/>
    </row>
    <row r="5573" spans="1:11" ht="31.2">
      <c r="A5573" s="53">
        <v>80</v>
      </c>
      <c r="B5573" s="53">
        <v>80</v>
      </c>
      <c r="C5573" s="38" t="s">
        <v>16065</v>
      </c>
      <c r="D5573" s="38" t="s">
        <v>47</v>
      </c>
      <c r="E5573" s="38" t="s">
        <v>16078</v>
      </c>
      <c r="F5573" s="38" t="s">
        <v>16091</v>
      </c>
      <c r="G5573" s="221" t="s">
        <v>16078</v>
      </c>
      <c r="H5573" s="38" t="s">
        <v>16172</v>
      </c>
      <c r="I5573" s="221">
        <v>1.08</v>
      </c>
      <c r="J5573" s="212" t="s">
        <v>17850</v>
      </c>
      <c r="K5573" s="53"/>
    </row>
    <row r="5574" spans="1:11" ht="46.8">
      <c r="A5574" s="53">
        <v>81</v>
      </c>
      <c r="B5574" s="53">
        <v>81</v>
      </c>
      <c r="C5574" s="38" t="s">
        <v>16065</v>
      </c>
      <c r="D5574" s="38" t="s">
        <v>202</v>
      </c>
      <c r="E5574" s="38" t="s">
        <v>16077</v>
      </c>
      <c r="F5574" s="38" t="s">
        <v>16082</v>
      </c>
      <c r="G5574" s="221" t="s">
        <v>16077</v>
      </c>
      <c r="H5574" s="38" t="s">
        <v>16173</v>
      </c>
      <c r="I5574" s="221">
        <v>0.66</v>
      </c>
      <c r="J5574" s="212" t="s">
        <v>17850</v>
      </c>
      <c r="K5574" s="53"/>
    </row>
    <row r="5575" spans="1:11" ht="31.2">
      <c r="A5575" s="53">
        <v>82</v>
      </c>
      <c r="B5575" s="53">
        <v>82</v>
      </c>
      <c r="C5575" s="38" t="s">
        <v>16065</v>
      </c>
      <c r="D5575" s="38" t="s">
        <v>205</v>
      </c>
      <c r="E5575" s="38" t="s">
        <v>16075</v>
      </c>
      <c r="F5575" s="38" t="s">
        <v>16081</v>
      </c>
      <c r="G5575" s="221" t="s">
        <v>16075</v>
      </c>
      <c r="H5575" s="38" t="s">
        <v>16174</v>
      </c>
      <c r="I5575" s="221">
        <v>0.27</v>
      </c>
      <c r="J5575" s="212" t="s">
        <v>17850</v>
      </c>
      <c r="K5575" s="53"/>
    </row>
    <row r="5576" spans="1:11" ht="31.2">
      <c r="A5576" s="53">
        <v>83</v>
      </c>
      <c r="B5576" s="53">
        <v>83</v>
      </c>
      <c r="C5576" s="38" t="s">
        <v>16065</v>
      </c>
      <c r="D5576" s="38" t="s">
        <v>205</v>
      </c>
      <c r="E5576" s="38" t="s">
        <v>16075</v>
      </c>
      <c r="F5576" s="38" t="s">
        <v>16081</v>
      </c>
      <c r="G5576" s="221" t="s">
        <v>16075</v>
      </c>
      <c r="H5576" s="38" t="s">
        <v>16175</v>
      </c>
      <c r="I5576" s="221">
        <v>0.01</v>
      </c>
      <c r="J5576" s="212" t="s">
        <v>17850</v>
      </c>
      <c r="K5576" s="53"/>
    </row>
    <row r="5577" spans="1:11" ht="31.2">
      <c r="A5577" s="53">
        <v>84</v>
      </c>
      <c r="B5577" s="53">
        <v>84</v>
      </c>
      <c r="C5577" s="38" t="s">
        <v>16065</v>
      </c>
      <c r="D5577" s="38" t="s">
        <v>47</v>
      </c>
      <c r="E5577" s="38" t="s">
        <v>16079</v>
      </c>
      <c r="F5577" s="38" t="s">
        <v>16091</v>
      </c>
      <c r="G5577" s="221" t="s">
        <v>16079</v>
      </c>
      <c r="H5577" s="38" t="s">
        <v>16176</v>
      </c>
      <c r="I5577" s="221">
        <v>0.47</v>
      </c>
      <c r="J5577" s="212" t="s">
        <v>17850</v>
      </c>
      <c r="K5577" s="53"/>
    </row>
    <row r="5578" spans="1:11" ht="31.2">
      <c r="A5578" s="53">
        <v>85</v>
      </c>
      <c r="B5578" s="53">
        <v>85</v>
      </c>
      <c r="C5578" s="38" t="s">
        <v>16065</v>
      </c>
      <c r="D5578" s="38" t="s">
        <v>207</v>
      </c>
      <c r="E5578" s="38" t="s">
        <v>16080</v>
      </c>
      <c r="F5578" s="38" t="s">
        <v>16092</v>
      </c>
      <c r="G5578" s="221" t="s">
        <v>16080</v>
      </c>
      <c r="H5578" s="38" t="s">
        <v>16177</v>
      </c>
      <c r="I5578" s="221">
        <v>4.91</v>
      </c>
      <c r="J5578" s="212" t="s">
        <v>17850</v>
      </c>
      <c r="K5578" s="53"/>
    </row>
    <row r="5579" spans="1:11" ht="31.2">
      <c r="A5579" s="53">
        <v>86</v>
      </c>
      <c r="B5579" s="53">
        <v>86</v>
      </c>
      <c r="C5579" s="38" t="s">
        <v>16065</v>
      </c>
      <c r="D5579" s="38" t="s">
        <v>47</v>
      </c>
      <c r="E5579" s="38" t="s">
        <v>11205</v>
      </c>
      <c r="F5579" s="38" t="s">
        <v>11300</v>
      </c>
      <c r="G5579" s="221" t="s">
        <v>11205</v>
      </c>
      <c r="H5579" s="38" t="s">
        <v>16178</v>
      </c>
      <c r="I5579" s="221">
        <v>53.5</v>
      </c>
      <c r="J5579" s="212" t="s">
        <v>17850</v>
      </c>
      <c r="K5579" s="53"/>
    </row>
    <row r="5580" spans="1:11" ht="15.6">
      <c r="A5580" s="350" t="s">
        <v>281</v>
      </c>
      <c r="B5580" s="350"/>
      <c r="C5580" s="350"/>
      <c r="D5580" s="350"/>
      <c r="E5580" s="350"/>
      <c r="F5580" s="350"/>
      <c r="G5580" s="350"/>
      <c r="H5580" s="350"/>
      <c r="I5580" s="236">
        <f>SUM(I5494:I5579)</f>
        <v>384.12170000000015</v>
      </c>
      <c r="J5580" s="370"/>
      <c r="K5580" s="370"/>
    </row>
    <row r="5581" spans="1:11" ht="15.6">
      <c r="A5581" s="375" t="s">
        <v>282</v>
      </c>
      <c r="B5581" s="375"/>
      <c r="C5581" s="375"/>
      <c r="D5581" s="375"/>
      <c r="E5581" s="375"/>
      <c r="F5581" s="375"/>
      <c r="G5581" s="375"/>
      <c r="H5581" s="375"/>
      <c r="I5581" s="375"/>
      <c r="J5581" s="375"/>
      <c r="K5581" s="375"/>
    </row>
    <row r="5582" spans="1:11" ht="31.2">
      <c r="A5582" s="53">
        <v>87</v>
      </c>
      <c r="B5582" s="53">
        <v>1</v>
      </c>
      <c r="C5582" s="38" t="s">
        <v>16065</v>
      </c>
      <c r="D5582" s="38" t="s">
        <v>205</v>
      </c>
      <c r="E5582" s="38" t="s">
        <v>10515</v>
      </c>
      <c r="F5582" s="38" t="s">
        <v>16081</v>
      </c>
      <c r="G5582" s="221" t="s">
        <v>10516</v>
      </c>
      <c r="H5582" s="38" t="s">
        <v>16220</v>
      </c>
      <c r="I5582" s="221">
        <v>9.77</v>
      </c>
      <c r="J5582" s="212" t="s">
        <v>17850</v>
      </c>
      <c r="K5582" s="53"/>
    </row>
    <row r="5583" spans="1:11" ht="31.2">
      <c r="A5583" s="53">
        <v>88</v>
      </c>
      <c r="B5583" s="53">
        <v>2</v>
      </c>
      <c r="C5583" s="38" t="s">
        <v>16065</v>
      </c>
      <c r="D5583" s="38" t="s">
        <v>205</v>
      </c>
      <c r="E5583" s="38" t="s">
        <v>10515</v>
      </c>
      <c r="F5583" s="38" t="s">
        <v>16081</v>
      </c>
      <c r="G5583" s="221" t="s">
        <v>10516</v>
      </c>
      <c r="H5583" s="38" t="s">
        <v>16221</v>
      </c>
      <c r="I5583" s="221">
        <v>10.6</v>
      </c>
      <c r="J5583" s="212" t="s">
        <v>17850</v>
      </c>
      <c r="K5583" s="53"/>
    </row>
    <row r="5584" spans="1:11" ht="31.2">
      <c r="A5584" s="53">
        <v>89</v>
      </c>
      <c r="B5584" s="53">
        <v>3</v>
      </c>
      <c r="C5584" s="38" t="s">
        <v>16065</v>
      </c>
      <c r="D5584" s="38" t="s">
        <v>205</v>
      </c>
      <c r="E5584" s="38" t="s">
        <v>10515</v>
      </c>
      <c r="F5584" s="38" t="s">
        <v>16081</v>
      </c>
      <c r="G5584" s="221" t="s">
        <v>10516</v>
      </c>
      <c r="H5584" s="38" t="s">
        <v>16222</v>
      </c>
      <c r="I5584" s="221">
        <v>9.7928999999999995</v>
      </c>
      <c r="J5584" s="212" t="s">
        <v>17850</v>
      </c>
      <c r="K5584" s="53"/>
    </row>
    <row r="5585" spans="1:11" ht="31.2">
      <c r="A5585" s="53">
        <v>90</v>
      </c>
      <c r="B5585" s="53">
        <v>4</v>
      </c>
      <c r="C5585" s="38" t="s">
        <v>16065</v>
      </c>
      <c r="D5585" s="38" t="s">
        <v>205</v>
      </c>
      <c r="E5585" s="38" t="s">
        <v>10515</v>
      </c>
      <c r="F5585" s="38" t="s">
        <v>16081</v>
      </c>
      <c r="G5585" s="221" t="s">
        <v>10516</v>
      </c>
      <c r="H5585" s="38" t="s">
        <v>16223</v>
      </c>
      <c r="I5585" s="221">
        <v>10.2553</v>
      </c>
      <c r="J5585" s="212" t="s">
        <v>17850</v>
      </c>
      <c r="K5585" s="53"/>
    </row>
    <row r="5586" spans="1:11" ht="46.8">
      <c r="A5586" s="53">
        <v>91</v>
      </c>
      <c r="B5586" s="53">
        <v>5</v>
      </c>
      <c r="C5586" s="38" t="s">
        <v>16065</v>
      </c>
      <c r="D5586" s="38" t="s">
        <v>209</v>
      </c>
      <c r="E5586" s="38" t="s">
        <v>11195</v>
      </c>
      <c r="F5586" s="38" t="s">
        <v>16087</v>
      </c>
      <c r="G5586" s="221" t="s">
        <v>10811</v>
      </c>
      <c r="H5586" s="38" t="s">
        <v>16224</v>
      </c>
      <c r="I5586" s="221">
        <v>0.36</v>
      </c>
      <c r="J5586" s="212" t="s">
        <v>17850</v>
      </c>
      <c r="K5586" s="53"/>
    </row>
    <row r="5587" spans="1:11" ht="62.4">
      <c r="A5587" s="53">
        <v>92</v>
      </c>
      <c r="B5587" s="53">
        <v>6</v>
      </c>
      <c r="C5587" s="38" t="s">
        <v>16065</v>
      </c>
      <c r="D5587" s="38" t="s">
        <v>207</v>
      </c>
      <c r="E5587" s="38" t="s">
        <v>10844</v>
      </c>
      <c r="F5587" s="38" t="s">
        <v>16194</v>
      </c>
      <c r="G5587" s="221" t="s">
        <v>10516</v>
      </c>
      <c r="H5587" s="38" t="s">
        <v>16225</v>
      </c>
      <c r="I5587" s="221">
        <v>20.753</v>
      </c>
      <c r="J5587" s="212" t="s">
        <v>17850</v>
      </c>
      <c r="K5587" s="53"/>
    </row>
    <row r="5588" spans="1:11" ht="31.2">
      <c r="A5588" s="53">
        <v>93</v>
      </c>
      <c r="B5588" s="53">
        <v>7</v>
      </c>
      <c r="C5588" s="38" t="s">
        <v>16065</v>
      </c>
      <c r="D5588" s="38" t="s">
        <v>205</v>
      </c>
      <c r="E5588" s="38" t="s">
        <v>10515</v>
      </c>
      <c r="F5588" s="38" t="s">
        <v>16081</v>
      </c>
      <c r="G5588" s="221" t="s">
        <v>10516</v>
      </c>
      <c r="H5588" s="38" t="s">
        <v>16226</v>
      </c>
      <c r="I5588" s="221">
        <v>9.7698</v>
      </c>
      <c r="J5588" s="212" t="s">
        <v>17850</v>
      </c>
      <c r="K5588" s="53"/>
    </row>
    <row r="5589" spans="1:11" ht="31.2">
      <c r="A5589" s="53">
        <v>94</v>
      </c>
      <c r="B5589" s="53">
        <v>8</v>
      </c>
      <c r="C5589" s="38" t="s">
        <v>16065</v>
      </c>
      <c r="D5589" s="38" t="s">
        <v>205</v>
      </c>
      <c r="E5589" s="38" t="s">
        <v>10515</v>
      </c>
      <c r="F5589" s="38" t="s">
        <v>16081</v>
      </c>
      <c r="G5589" s="221" t="s">
        <v>10516</v>
      </c>
      <c r="H5589" s="38" t="s">
        <v>16227</v>
      </c>
      <c r="I5589" s="221">
        <v>9.7659000000000002</v>
      </c>
      <c r="J5589" s="212" t="s">
        <v>17850</v>
      </c>
      <c r="K5589" s="53"/>
    </row>
    <row r="5590" spans="1:11" ht="46.8">
      <c r="A5590" s="53">
        <v>95</v>
      </c>
      <c r="B5590" s="53">
        <v>9</v>
      </c>
      <c r="C5590" s="38" t="s">
        <v>16066</v>
      </c>
      <c r="D5590" s="38" t="s">
        <v>217</v>
      </c>
      <c r="E5590" s="38" t="s">
        <v>10648</v>
      </c>
      <c r="F5590" s="38" t="s">
        <v>16195</v>
      </c>
      <c r="G5590" s="221" t="s">
        <v>10602</v>
      </c>
      <c r="H5590" s="38" t="s">
        <v>16228</v>
      </c>
      <c r="I5590" s="221">
        <v>2.6800000000000001E-2</v>
      </c>
      <c r="J5590" s="212" t="s">
        <v>17850</v>
      </c>
      <c r="K5590" s="53"/>
    </row>
    <row r="5591" spans="1:11" ht="31.2">
      <c r="A5591" s="53">
        <v>96</v>
      </c>
      <c r="B5591" s="53">
        <v>10</v>
      </c>
      <c r="C5591" s="38" t="s">
        <v>16065</v>
      </c>
      <c r="D5591" s="38" t="s">
        <v>205</v>
      </c>
      <c r="E5591" s="38" t="s">
        <v>10515</v>
      </c>
      <c r="F5591" s="38" t="s">
        <v>16081</v>
      </c>
      <c r="G5591" s="221" t="s">
        <v>10516</v>
      </c>
      <c r="H5591" s="38" t="s">
        <v>16229</v>
      </c>
      <c r="I5591" s="221">
        <v>11.2056</v>
      </c>
      <c r="J5591" s="212" t="s">
        <v>17850</v>
      </c>
      <c r="K5591" s="53"/>
    </row>
    <row r="5592" spans="1:11" ht="31.2">
      <c r="A5592" s="53">
        <v>97</v>
      </c>
      <c r="B5592" s="53">
        <v>11</v>
      </c>
      <c r="C5592" s="38" t="s">
        <v>16065</v>
      </c>
      <c r="D5592" s="38" t="s">
        <v>205</v>
      </c>
      <c r="E5592" s="38" t="s">
        <v>10515</v>
      </c>
      <c r="F5592" s="38" t="s">
        <v>16081</v>
      </c>
      <c r="G5592" s="221" t="s">
        <v>10516</v>
      </c>
      <c r="H5592" s="38" t="s">
        <v>16230</v>
      </c>
      <c r="I5592" s="221">
        <v>5.8224</v>
      </c>
      <c r="J5592" s="212" t="s">
        <v>17850</v>
      </c>
      <c r="K5592" s="53"/>
    </row>
    <row r="5593" spans="1:11" ht="31.2">
      <c r="A5593" s="53">
        <v>98</v>
      </c>
      <c r="B5593" s="53">
        <v>12</v>
      </c>
      <c r="C5593" s="38" t="s">
        <v>16065</v>
      </c>
      <c r="D5593" s="38" t="s">
        <v>205</v>
      </c>
      <c r="E5593" s="38" t="s">
        <v>10515</v>
      </c>
      <c r="F5593" s="38" t="s">
        <v>16081</v>
      </c>
      <c r="G5593" s="221" t="s">
        <v>10516</v>
      </c>
      <c r="H5593" s="38" t="s">
        <v>16231</v>
      </c>
      <c r="I5593" s="221">
        <v>9.7904999999999998</v>
      </c>
      <c r="J5593" s="212" t="s">
        <v>17850</v>
      </c>
      <c r="K5593" s="53"/>
    </row>
    <row r="5594" spans="1:11" ht="46.8">
      <c r="A5594" s="53">
        <v>99</v>
      </c>
      <c r="B5594" s="53">
        <v>13</v>
      </c>
      <c r="C5594" s="38" t="s">
        <v>16065</v>
      </c>
      <c r="D5594" s="38" t="s">
        <v>47</v>
      </c>
      <c r="E5594" s="38" t="s">
        <v>16071</v>
      </c>
      <c r="F5594" s="38" t="s">
        <v>16196</v>
      </c>
      <c r="G5594" s="221" t="s">
        <v>10811</v>
      </c>
      <c r="H5594" s="38" t="s">
        <v>16232</v>
      </c>
      <c r="I5594" s="221">
        <v>0.36820000000000003</v>
      </c>
      <c r="J5594" s="212" t="s">
        <v>17850</v>
      </c>
      <c r="K5594" s="53"/>
    </row>
    <row r="5595" spans="1:11" ht="31.2">
      <c r="A5595" s="53">
        <v>100</v>
      </c>
      <c r="B5595" s="53">
        <v>14</v>
      </c>
      <c r="C5595" s="38" t="s">
        <v>16065</v>
      </c>
      <c r="D5595" s="38" t="s">
        <v>205</v>
      </c>
      <c r="E5595" s="38" t="s">
        <v>10515</v>
      </c>
      <c r="F5595" s="38" t="s">
        <v>16081</v>
      </c>
      <c r="G5595" s="221" t="s">
        <v>10516</v>
      </c>
      <c r="H5595" s="38" t="s">
        <v>16233</v>
      </c>
      <c r="I5595" s="221">
        <v>10.3285</v>
      </c>
      <c r="J5595" s="212" t="s">
        <v>17850</v>
      </c>
      <c r="K5595" s="53"/>
    </row>
    <row r="5596" spans="1:11" ht="31.2">
      <c r="A5596" s="53">
        <v>101</v>
      </c>
      <c r="B5596" s="53">
        <v>15</v>
      </c>
      <c r="C5596" s="38" t="s">
        <v>16065</v>
      </c>
      <c r="D5596" s="38" t="s">
        <v>205</v>
      </c>
      <c r="E5596" s="38" t="s">
        <v>10515</v>
      </c>
      <c r="F5596" s="38" t="s">
        <v>16081</v>
      </c>
      <c r="G5596" s="221" t="s">
        <v>10516</v>
      </c>
      <c r="H5596" s="38" t="s">
        <v>16234</v>
      </c>
      <c r="I5596" s="221">
        <v>9.7697000000000003</v>
      </c>
      <c r="J5596" s="212" t="s">
        <v>17850</v>
      </c>
      <c r="K5596" s="53"/>
    </row>
    <row r="5597" spans="1:11" ht="93.6">
      <c r="A5597" s="53">
        <v>102</v>
      </c>
      <c r="B5597" s="53">
        <v>16</v>
      </c>
      <c r="C5597" s="38" t="s">
        <v>16066</v>
      </c>
      <c r="D5597" s="38" t="s">
        <v>217</v>
      </c>
      <c r="E5597" s="38" t="s">
        <v>16179</v>
      </c>
      <c r="F5597" s="38" t="s">
        <v>16197</v>
      </c>
      <c r="G5597" s="221" t="s">
        <v>10602</v>
      </c>
      <c r="H5597" s="38" t="s">
        <v>16235</v>
      </c>
      <c r="I5597" s="221">
        <v>3.4599999999999999E-2</v>
      </c>
      <c r="J5597" s="212" t="s">
        <v>17850</v>
      </c>
      <c r="K5597" s="53"/>
    </row>
    <row r="5598" spans="1:11" ht="46.8">
      <c r="A5598" s="53">
        <v>103</v>
      </c>
      <c r="B5598" s="53">
        <v>17</v>
      </c>
      <c r="C5598" s="38" t="s">
        <v>16066</v>
      </c>
      <c r="D5598" s="38" t="s">
        <v>217</v>
      </c>
      <c r="E5598" s="38" t="s">
        <v>10648</v>
      </c>
      <c r="F5598" s="38" t="s">
        <v>16195</v>
      </c>
      <c r="G5598" s="221" t="s">
        <v>10602</v>
      </c>
      <c r="H5598" s="38" t="s">
        <v>16236</v>
      </c>
      <c r="I5598" s="221">
        <v>0.1076</v>
      </c>
      <c r="J5598" s="212" t="s">
        <v>17850</v>
      </c>
      <c r="K5598" s="53"/>
    </row>
    <row r="5599" spans="1:11" ht="31.2">
      <c r="A5599" s="53">
        <v>104</v>
      </c>
      <c r="B5599" s="53">
        <v>18</v>
      </c>
      <c r="C5599" s="38" t="s">
        <v>16065</v>
      </c>
      <c r="D5599" s="38" t="s">
        <v>205</v>
      </c>
      <c r="E5599" s="38" t="s">
        <v>10515</v>
      </c>
      <c r="F5599" s="38" t="s">
        <v>16081</v>
      </c>
      <c r="G5599" s="221" t="s">
        <v>10516</v>
      </c>
      <c r="H5599" s="38" t="s">
        <v>16237</v>
      </c>
      <c r="I5599" s="221">
        <v>10.6348</v>
      </c>
      <c r="J5599" s="212" t="s">
        <v>17850</v>
      </c>
      <c r="K5599" s="53"/>
    </row>
    <row r="5600" spans="1:11" ht="31.2">
      <c r="A5600" s="53">
        <v>105</v>
      </c>
      <c r="B5600" s="53">
        <v>19</v>
      </c>
      <c r="C5600" s="38" t="s">
        <v>16065</v>
      </c>
      <c r="D5600" s="38" t="s">
        <v>205</v>
      </c>
      <c r="E5600" s="38" t="s">
        <v>10515</v>
      </c>
      <c r="F5600" s="38" t="s">
        <v>16081</v>
      </c>
      <c r="G5600" s="221" t="s">
        <v>10516</v>
      </c>
      <c r="H5600" s="38" t="s">
        <v>16238</v>
      </c>
      <c r="I5600" s="221">
        <v>5.25</v>
      </c>
      <c r="J5600" s="212" t="s">
        <v>17850</v>
      </c>
      <c r="K5600" s="53"/>
    </row>
    <row r="5601" spans="1:11" ht="46.8">
      <c r="A5601" s="53">
        <v>106</v>
      </c>
      <c r="B5601" s="53">
        <v>20</v>
      </c>
      <c r="C5601" s="38" t="s">
        <v>16066</v>
      </c>
      <c r="D5601" s="38" t="s">
        <v>217</v>
      </c>
      <c r="E5601" s="38" t="s">
        <v>10648</v>
      </c>
      <c r="F5601" s="38" t="s">
        <v>16195</v>
      </c>
      <c r="G5601" s="221" t="s">
        <v>10602</v>
      </c>
      <c r="H5601" s="38" t="s">
        <v>16239</v>
      </c>
      <c r="I5601" s="221">
        <v>3.2599999999999997E-2</v>
      </c>
      <c r="J5601" s="212" t="s">
        <v>17850</v>
      </c>
      <c r="K5601" s="53"/>
    </row>
    <row r="5602" spans="1:11" ht="62.4">
      <c r="A5602" s="53">
        <v>107</v>
      </c>
      <c r="B5602" s="53">
        <v>21</v>
      </c>
      <c r="C5602" s="38" t="s">
        <v>16066</v>
      </c>
      <c r="D5602" s="38" t="s">
        <v>217</v>
      </c>
      <c r="E5602" s="38" t="s">
        <v>10604</v>
      </c>
      <c r="F5602" s="38" t="s">
        <v>16197</v>
      </c>
      <c r="G5602" s="221" t="s">
        <v>10602</v>
      </c>
      <c r="H5602" s="38" t="s">
        <v>16240</v>
      </c>
      <c r="I5602" s="221">
        <v>1.5247999999999999</v>
      </c>
      <c r="J5602" s="212" t="s">
        <v>17850</v>
      </c>
      <c r="K5602" s="53"/>
    </row>
    <row r="5603" spans="1:11" ht="93.6">
      <c r="A5603" s="53">
        <v>108</v>
      </c>
      <c r="B5603" s="53">
        <v>22</v>
      </c>
      <c r="C5603" s="38" t="s">
        <v>16066</v>
      </c>
      <c r="D5603" s="38" t="s">
        <v>217</v>
      </c>
      <c r="E5603" s="38" t="s">
        <v>16179</v>
      </c>
      <c r="F5603" s="38" t="s">
        <v>16197</v>
      </c>
      <c r="G5603" s="221" t="s">
        <v>10811</v>
      </c>
      <c r="H5603" s="38" t="s">
        <v>16241</v>
      </c>
      <c r="I5603" s="221">
        <v>0.26989999999999997</v>
      </c>
      <c r="J5603" s="212" t="s">
        <v>17850</v>
      </c>
      <c r="K5603" s="53"/>
    </row>
    <row r="5604" spans="1:11" ht="62.4">
      <c r="A5604" s="53">
        <v>109</v>
      </c>
      <c r="B5604" s="53">
        <v>23</v>
      </c>
      <c r="C5604" s="38" t="s">
        <v>16066</v>
      </c>
      <c r="D5604" s="38" t="s">
        <v>217</v>
      </c>
      <c r="E5604" s="38" t="s">
        <v>10601</v>
      </c>
      <c r="F5604" s="38" t="s">
        <v>16197</v>
      </c>
      <c r="G5604" s="221" t="s">
        <v>10602</v>
      </c>
      <c r="H5604" s="38" t="s">
        <v>16242</v>
      </c>
      <c r="I5604" s="221">
        <v>0.09</v>
      </c>
      <c r="J5604" s="212" t="s">
        <v>17850</v>
      </c>
      <c r="K5604" s="53"/>
    </row>
    <row r="5605" spans="1:11" ht="31.2">
      <c r="A5605" s="53">
        <v>110</v>
      </c>
      <c r="B5605" s="53">
        <v>24</v>
      </c>
      <c r="C5605" s="38" t="s">
        <v>16065</v>
      </c>
      <c r="D5605" s="38" t="s">
        <v>205</v>
      </c>
      <c r="E5605" s="38" t="s">
        <v>10515</v>
      </c>
      <c r="F5605" s="38" t="s">
        <v>16081</v>
      </c>
      <c r="G5605" s="221" t="s">
        <v>10516</v>
      </c>
      <c r="H5605" s="38" t="s">
        <v>16243</v>
      </c>
      <c r="I5605" s="221">
        <v>9.7651000000000003</v>
      </c>
      <c r="J5605" s="212" t="s">
        <v>17850</v>
      </c>
      <c r="K5605" s="53"/>
    </row>
    <row r="5606" spans="1:11" ht="31.2">
      <c r="A5606" s="53">
        <v>111</v>
      </c>
      <c r="B5606" s="53">
        <v>25</v>
      </c>
      <c r="C5606" s="38" t="s">
        <v>16065</v>
      </c>
      <c r="D5606" s="38" t="s">
        <v>205</v>
      </c>
      <c r="E5606" s="38" t="s">
        <v>10515</v>
      </c>
      <c r="F5606" s="38" t="s">
        <v>16081</v>
      </c>
      <c r="G5606" s="221" t="s">
        <v>10516</v>
      </c>
      <c r="H5606" s="38" t="s">
        <v>16244</v>
      </c>
      <c r="I5606" s="221">
        <v>10.65</v>
      </c>
      <c r="J5606" s="212" t="s">
        <v>17850</v>
      </c>
      <c r="K5606" s="53"/>
    </row>
    <row r="5607" spans="1:11" ht="31.2">
      <c r="A5607" s="53">
        <v>112</v>
      </c>
      <c r="B5607" s="53">
        <v>26</v>
      </c>
      <c r="C5607" s="38" t="s">
        <v>16065</v>
      </c>
      <c r="D5607" s="38" t="s">
        <v>205</v>
      </c>
      <c r="E5607" s="38" t="s">
        <v>10515</v>
      </c>
      <c r="F5607" s="38" t="s">
        <v>16081</v>
      </c>
      <c r="G5607" s="221" t="s">
        <v>10516</v>
      </c>
      <c r="H5607" s="38" t="s">
        <v>16245</v>
      </c>
      <c r="I5607" s="221">
        <v>9.8795000000000002</v>
      </c>
      <c r="J5607" s="212" t="s">
        <v>17850</v>
      </c>
      <c r="K5607" s="53"/>
    </row>
    <row r="5608" spans="1:11" ht="31.2">
      <c r="A5608" s="53">
        <v>113</v>
      </c>
      <c r="B5608" s="53">
        <v>27</v>
      </c>
      <c r="C5608" s="38" t="s">
        <v>16065</v>
      </c>
      <c r="D5608" s="38" t="s">
        <v>203</v>
      </c>
      <c r="E5608" s="38" t="s">
        <v>16180</v>
      </c>
      <c r="F5608" s="38" t="s">
        <v>16198</v>
      </c>
      <c r="G5608" s="221" t="s">
        <v>10811</v>
      </c>
      <c r="H5608" s="38" t="s">
        <v>16246</v>
      </c>
      <c r="I5608" s="221">
        <v>0.45390000000000003</v>
      </c>
      <c r="J5608" s="212" t="s">
        <v>17850</v>
      </c>
      <c r="K5608" s="53"/>
    </row>
    <row r="5609" spans="1:11" ht="31.2">
      <c r="A5609" s="53">
        <v>114</v>
      </c>
      <c r="B5609" s="53">
        <v>28</v>
      </c>
      <c r="C5609" s="38" t="s">
        <v>16065</v>
      </c>
      <c r="D5609" s="38" t="s">
        <v>205</v>
      </c>
      <c r="E5609" s="38" t="s">
        <v>10515</v>
      </c>
      <c r="F5609" s="38" t="s">
        <v>16081</v>
      </c>
      <c r="G5609" s="221" t="s">
        <v>10516</v>
      </c>
      <c r="H5609" s="38" t="s">
        <v>16247</v>
      </c>
      <c r="I5609" s="221">
        <v>9.7667000000000002</v>
      </c>
      <c r="J5609" s="212" t="s">
        <v>17850</v>
      </c>
      <c r="K5609" s="53"/>
    </row>
    <row r="5610" spans="1:11" ht="62.4">
      <c r="A5610" s="53">
        <v>115</v>
      </c>
      <c r="B5610" s="53">
        <v>29</v>
      </c>
      <c r="C5610" s="38" t="s">
        <v>16066</v>
      </c>
      <c r="D5610" s="38" t="s">
        <v>213</v>
      </c>
      <c r="E5610" s="38" t="s">
        <v>16071</v>
      </c>
      <c r="F5610" s="38" t="s">
        <v>16199</v>
      </c>
      <c r="G5610" s="221" t="s">
        <v>10811</v>
      </c>
      <c r="H5610" s="38" t="s">
        <v>16248</v>
      </c>
      <c r="I5610" s="221">
        <v>0.6452</v>
      </c>
      <c r="J5610" s="212" t="s">
        <v>17850</v>
      </c>
      <c r="K5610" s="53"/>
    </row>
    <row r="5611" spans="1:11" ht="46.8">
      <c r="A5611" s="53">
        <v>116</v>
      </c>
      <c r="B5611" s="53">
        <v>30</v>
      </c>
      <c r="C5611" s="38" t="s">
        <v>16065</v>
      </c>
      <c r="D5611" s="38" t="s">
        <v>203</v>
      </c>
      <c r="E5611" s="38" t="s">
        <v>16181</v>
      </c>
      <c r="F5611" s="38" t="s">
        <v>16198</v>
      </c>
      <c r="G5611" s="221" t="s">
        <v>10602</v>
      </c>
      <c r="H5611" s="38" t="s">
        <v>16249</v>
      </c>
      <c r="I5611" s="221">
        <v>0.3</v>
      </c>
      <c r="J5611" s="212" t="s">
        <v>17850</v>
      </c>
      <c r="K5611" s="53"/>
    </row>
    <row r="5612" spans="1:11" ht="62.4">
      <c r="A5612" s="53">
        <v>117</v>
      </c>
      <c r="B5612" s="53">
        <v>31</v>
      </c>
      <c r="C5612" s="38" t="s">
        <v>16066</v>
      </c>
      <c r="D5612" s="38" t="s">
        <v>218</v>
      </c>
      <c r="E5612" s="38" t="s">
        <v>16069</v>
      </c>
      <c r="F5612" s="38" t="s">
        <v>16200</v>
      </c>
      <c r="G5612" s="221" t="s">
        <v>10602</v>
      </c>
      <c r="H5612" s="38" t="s">
        <v>16250</v>
      </c>
      <c r="I5612" s="221">
        <v>5.2281000000000004</v>
      </c>
      <c r="J5612" s="212" t="s">
        <v>17850</v>
      </c>
      <c r="K5612" s="53"/>
    </row>
    <row r="5613" spans="1:11" ht="31.2">
      <c r="A5613" s="53">
        <v>118</v>
      </c>
      <c r="B5613" s="53">
        <v>32</v>
      </c>
      <c r="C5613" s="38" t="s">
        <v>16065</v>
      </c>
      <c r="D5613" s="38" t="s">
        <v>205</v>
      </c>
      <c r="E5613" s="38" t="s">
        <v>10515</v>
      </c>
      <c r="F5613" s="38" t="s">
        <v>16081</v>
      </c>
      <c r="G5613" s="221" t="s">
        <v>10516</v>
      </c>
      <c r="H5613" s="38" t="s">
        <v>16251</v>
      </c>
      <c r="I5613" s="221">
        <v>9.8765999999999998</v>
      </c>
      <c r="J5613" s="212" t="s">
        <v>17850</v>
      </c>
      <c r="K5613" s="53"/>
    </row>
    <row r="5614" spans="1:11" ht="93.6">
      <c r="A5614" s="53">
        <v>119</v>
      </c>
      <c r="B5614" s="53">
        <v>33</v>
      </c>
      <c r="C5614" s="38" t="s">
        <v>16066</v>
      </c>
      <c r="D5614" s="38" t="s">
        <v>217</v>
      </c>
      <c r="E5614" s="38" t="s">
        <v>16179</v>
      </c>
      <c r="F5614" s="38" t="s">
        <v>16201</v>
      </c>
      <c r="G5614" s="221" t="s">
        <v>10602</v>
      </c>
      <c r="H5614" s="38" t="s">
        <v>16252</v>
      </c>
      <c r="I5614" s="221">
        <v>67.824700000000007</v>
      </c>
      <c r="J5614" s="212" t="s">
        <v>17850</v>
      </c>
      <c r="K5614" s="53"/>
    </row>
    <row r="5615" spans="1:11" ht="46.8">
      <c r="A5615" s="53">
        <v>120</v>
      </c>
      <c r="B5615" s="53">
        <v>34</v>
      </c>
      <c r="C5615" s="38" t="s">
        <v>16066</v>
      </c>
      <c r="D5615" s="38" t="s">
        <v>217</v>
      </c>
      <c r="E5615" s="38" t="s">
        <v>10648</v>
      </c>
      <c r="F5615" s="38" t="s">
        <v>16195</v>
      </c>
      <c r="G5615" s="221" t="s">
        <v>10602</v>
      </c>
      <c r="H5615" s="38" t="s">
        <v>16253</v>
      </c>
      <c r="I5615" s="221">
        <v>3.3099999999999997E-2</v>
      </c>
      <c r="J5615" s="212" t="s">
        <v>17850</v>
      </c>
      <c r="K5615" s="53"/>
    </row>
    <row r="5616" spans="1:11" ht="31.2">
      <c r="A5616" s="53">
        <v>121</v>
      </c>
      <c r="B5616" s="53">
        <v>35</v>
      </c>
      <c r="C5616" s="38" t="s">
        <v>16065</v>
      </c>
      <c r="D5616" s="38" t="s">
        <v>205</v>
      </c>
      <c r="E5616" s="38" t="s">
        <v>10515</v>
      </c>
      <c r="F5616" s="38" t="s">
        <v>16081</v>
      </c>
      <c r="G5616" s="221" t="s">
        <v>10516</v>
      </c>
      <c r="H5616" s="38" t="s">
        <v>16254</v>
      </c>
      <c r="I5616" s="221">
        <v>10.39</v>
      </c>
      <c r="J5616" s="212" t="s">
        <v>17850</v>
      </c>
      <c r="K5616" s="53"/>
    </row>
    <row r="5617" spans="1:11" ht="62.4">
      <c r="A5617" s="53">
        <v>122</v>
      </c>
      <c r="B5617" s="53">
        <v>36</v>
      </c>
      <c r="C5617" s="38" t="s">
        <v>16065</v>
      </c>
      <c r="D5617" s="38" t="s">
        <v>203</v>
      </c>
      <c r="E5617" s="38" t="s">
        <v>10604</v>
      </c>
      <c r="F5617" s="38" t="s">
        <v>16198</v>
      </c>
      <c r="G5617" s="221" t="s">
        <v>10602</v>
      </c>
      <c r="H5617" s="38" t="s">
        <v>16255</v>
      </c>
      <c r="I5617" s="221">
        <v>3</v>
      </c>
      <c r="J5617" s="212" t="s">
        <v>17850</v>
      </c>
      <c r="K5617" s="53"/>
    </row>
    <row r="5618" spans="1:11" ht="46.8">
      <c r="A5618" s="53">
        <v>123</v>
      </c>
      <c r="B5618" s="53">
        <v>37</v>
      </c>
      <c r="C5618" s="38" t="s">
        <v>16066</v>
      </c>
      <c r="D5618" s="38" t="s">
        <v>217</v>
      </c>
      <c r="E5618" s="38" t="s">
        <v>10648</v>
      </c>
      <c r="F5618" s="38" t="s">
        <v>16195</v>
      </c>
      <c r="G5618" s="221" t="s">
        <v>10602</v>
      </c>
      <c r="H5618" s="38" t="s">
        <v>16256</v>
      </c>
      <c r="I5618" s="221">
        <v>2.69E-2</v>
      </c>
      <c r="J5618" s="212" t="s">
        <v>17850</v>
      </c>
      <c r="K5618" s="53"/>
    </row>
    <row r="5619" spans="1:11" ht="46.8">
      <c r="A5619" s="53">
        <v>124</v>
      </c>
      <c r="B5619" s="53">
        <v>38</v>
      </c>
      <c r="C5619" s="38" t="s">
        <v>16065</v>
      </c>
      <c r="D5619" s="38" t="s">
        <v>203</v>
      </c>
      <c r="E5619" s="38" t="s">
        <v>10649</v>
      </c>
      <c r="F5619" s="38" t="s">
        <v>16202</v>
      </c>
      <c r="G5619" s="221" t="s">
        <v>10602</v>
      </c>
      <c r="H5619" s="38" t="s">
        <v>16257</v>
      </c>
      <c r="I5619" s="221">
        <v>0.31</v>
      </c>
      <c r="J5619" s="212" t="s">
        <v>17850</v>
      </c>
      <c r="K5619" s="53"/>
    </row>
    <row r="5620" spans="1:11" ht="31.2">
      <c r="A5620" s="53">
        <v>125</v>
      </c>
      <c r="B5620" s="53">
        <v>39</v>
      </c>
      <c r="C5620" s="38" t="s">
        <v>16065</v>
      </c>
      <c r="D5620" s="38" t="s">
        <v>205</v>
      </c>
      <c r="E5620" s="38" t="s">
        <v>10515</v>
      </c>
      <c r="F5620" s="38" t="s">
        <v>16081</v>
      </c>
      <c r="G5620" s="221" t="s">
        <v>10516</v>
      </c>
      <c r="H5620" s="38" t="s">
        <v>16258</v>
      </c>
      <c r="I5620" s="221">
        <v>9.7676999999999996</v>
      </c>
      <c r="J5620" s="212" t="s">
        <v>17850</v>
      </c>
      <c r="K5620" s="53"/>
    </row>
    <row r="5621" spans="1:11" ht="62.4">
      <c r="A5621" s="53">
        <v>126</v>
      </c>
      <c r="B5621" s="53">
        <v>40</v>
      </c>
      <c r="C5621" s="38" t="s">
        <v>16065</v>
      </c>
      <c r="D5621" s="38" t="s">
        <v>203</v>
      </c>
      <c r="E5621" s="38" t="s">
        <v>10604</v>
      </c>
      <c r="F5621" s="38" t="s">
        <v>16198</v>
      </c>
      <c r="G5621" s="221" t="s">
        <v>10811</v>
      </c>
      <c r="H5621" s="38" t="s">
        <v>16259</v>
      </c>
      <c r="I5621" s="221">
        <v>1.4</v>
      </c>
      <c r="J5621" s="212" t="s">
        <v>17850</v>
      </c>
      <c r="K5621" s="53"/>
    </row>
    <row r="5622" spans="1:11" ht="31.2">
      <c r="A5622" s="53">
        <v>127</v>
      </c>
      <c r="B5622" s="53">
        <v>41</v>
      </c>
      <c r="C5622" s="38" t="s">
        <v>16065</v>
      </c>
      <c r="D5622" s="38" t="s">
        <v>205</v>
      </c>
      <c r="E5622" s="38" t="s">
        <v>10515</v>
      </c>
      <c r="F5622" s="38" t="s">
        <v>16081</v>
      </c>
      <c r="G5622" s="221" t="s">
        <v>10516</v>
      </c>
      <c r="H5622" s="38" t="s">
        <v>16260</v>
      </c>
      <c r="I5622" s="221">
        <v>9.7652999999999999</v>
      </c>
      <c r="J5622" s="212" t="s">
        <v>17850</v>
      </c>
      <c r="K5622" s="53"/>
    </row>
    <row r="5623" spans="1:11" ht="31.2">
      <c r="A5623" s="53">
        <v>128</v>
      </c>
      <c r="B5623" s="53">
        <v>42</v>
      </c>
      <c r="C5623" s="38" t="s">
        <v>16065</v>
      </c>
      <c r="D5623" s="38" t="s">
        <v>205</v>
      </c>
      <c r="E5623" s="38" t="s">
        <v>10515</v>
      </c>
      <c r="F5623" s="38" t="s">
        <v>16081</v>
      </c>
      <c r="G5623" s="221" t="s">
        <v>10516</v>
      </c>
      <c r="H5623" s="38" t="s">
        <v>16261</v>
      </c>
      <c r="I5623" s="221">
        <v>10.020200000000001</v>
      </c>
      <c r="J5623" s="212" t="s">
        <v>17850</v>
      </c>
      <c r="K5623" s="53"/>
    </row>
    <row r="5624" spans="1:11" ht="62.4">
      <c r="A5624" s="53">
        <v>129</v>
      </c>
      <c r="B5624" s="53">
        <v>43</v>
      </c>
      <c r="C5624" s="38" t="s">
        <v>16065</v>
      </c>
      <c r="D5624" s="38" t="s">
        <v>207</v>
      </c>
      <c r="E5624" s="38" t="s">
        <v>10844</v>
      </c>
      <c r="F5624" s="38" t="s">
        <v>16194</v>
      </c>
      <c r="G5624" s="221" t="s">
        <v>10516</v>
      </c>
      <c r="H5624" s="38" t="s">
        <v>16262</v>
      </c>
      <c r="I5624" s="221">
        <v>30.151700000000002</v>
      </c>
      <c r="J5624" s="212" t="s">
        <v>17850</v>
      </c>
      <c r="K5624" s="53"/>
    </row>
    <row r="5625" spans="1:11" ht="31.2">
      <c r="A5625" s="53">
        <v>130</v>
      </c>
      <c r="B5625" s="53">
        <v>44</v>
      </c>
      <c r="C5625" s="38" t="s">
        <v>16066</v>
      </c>
      <c r="D5625" s="38" t="s">
        <v>217</v>
      </c>
      <c r="E5625" s="38" t="s">
        <v>11833</v>
      </c>
      <c r="F5625" s="38" t="s">
        <v>16203</v>
      </c>
      <c r="G5625" s="221" t="s">
        <v>10516</v>
      </c>
      <c r="H5625" s="38" t="s">
        <v>16263</v>
      </c>
      <c r="I5625" s="221">
        <v>3.3073999999999999</v>
      </c>
      <c r="J5625" s="212" t="s">
        <v>17850</v>
      </c>
      <c r="K5625" s="53"/>
    </row>
    <row r="5626" spans="1:11" ht="31.2">
      <c r="A5626" s="53">
        <v>131</v>
      </c>
      <c r="B5626" s="53">
        <v>45</v>
      </c>
      <c r="C5626" s="38" t="s">
        <v>16065</v>
      </c>
      <c r="D5626" s="38" t="s">
        <v>205</v>
      </c>
      <c r="E5626" s="38" t="s">
        <v>10515</v>
      </c>
      <c r="F5626" s="38" t="s">
        <v>16081</v>
      </c>
      <c r="G5626" s="221" t="s">
        <v>10516</v>
      </c>
      <c r="H5626" s="38" t="s">
        <v>16264</v>
      </c>
      <c r="I5626" s="221">
        <v>11.2393</v>
      </c>
      <c r="J5626" s="212" t="s">
        <v>17850</v>
      </c>
      <c r="K5626" s="53"/>
    </row>
    <row r="5627" spans="1:11" ht="31.2">
      <c r="A5627" s="53">
        <v>132</v>
      </c>
      <c r="B5627" s="53">
        <v>46</v>
      </c>
      <c r="C5627" s="38" t="s">
        <v>16065</v>
      </c>
      <c r="D5627" s="38" t="s">
        <v>205</v>
      </c>
      <c r="E5627" s="38" t="s">
        <v>10515</v>
      </c>
      <c r="F5627" s="38" t="s">
        <v>16081</v>
      </c>
      <c r="G5627" s="221" t="s">
        <v>10516</v>
      </c>
      <c r="H5627" s="38" t="s">
        <v>16265</v>
      </c>
      <c r="I5627" s="221">
        <v>9.7661999999999995</v>
      </c>
      <c r="J5627" s="212" t="s">
        <v>17850</v>
      </c>
      <c r="K5627" s="53"/>
    </row>
    <row r="5628" spans="1:11" ht="31.2">
      <c r="A5628" s="53">
        <v>133</v>
      </c>
      <c r="B5628" s="53">
        <v>47</v>
      </c>
      <c r="C5628" s="38" t="s">
        <v>16065</v>
      </c>
      <c r="D5628" s="38" t="s">
        <v>205</v>
      </c>
      <c r="E5628" s="38" t="s">
        <v>10515</v>
      </c>
      <c r="F5628" s="38" t="s">
        <v>16081</v>
      </c>
      <c r="G5628" s="221" t="s">
        <v>10516</v>
      </c>
      <c r="H5628" s="38" t="s">
        <v>16266</v>
      </c>
      <c r="I5628" s="221">
        <v>9.7927999999999997</v>
      </c>
      <c r="J5628" s="212" t="s">
        <v>17850</v>
      </c>
      <c r="K5628" s="53"/>
    </row>
    <row r="5629" spans="1:11" ht="31.2">
      <c r="A5629" s="53">
        <v>134</v>
      </c>
      <c r="B5629" s="53">
        <v>48</v>
      </c>
      <c r="C5629" s="38" t="s">
        <v>16065</v>
      </c>
      <c r="D5629" s="38" t="s">
        <v>205</v>
      </c>
      <c r="E5629" s="38" t="s">
        <v>10515</v>
      </c>
      <c r="F5629" s="38" t="s">
        <v>16081</v>
      </c>
      <c r="G5629" s="221" t="s">
        <v>10516</v>
      </c>
      <c r="H5629" s="38" t="s">
        <v>16267</v>
      </c>
      <c r="I5629" s="221">
        <v>10.2182</v>
      </c>
      <c r="J5629" s="212" t="s">
        <v>17850</v>
      </c>
      <c r="K5629" s="53"/>
    </row>
    <row r="5630" spans="1:11" ht="46.8">
      <c r="A5630" s="53">
        <v>135</v>
      </c>
      <c r="B5630" s="53">
        <v>49</v>
      </c>
      <c r="C5630" s="38" t="s">
        <v>16066</v>
      </c>
      <c r="D5630" s="38" t="s">
        <v>217</v>
      </c>
      <c r="E5630" s="38" t="s">
        <v>10648</v>
      </c>
      <c r="F5630" s="38" t="s">
        <v>16195</v>
      </c>
      <c r="G5630" s="221" t="s">
        <v>10602</v>
      </c>
      <c r="H5630" s="38" t="s">
        <v>16268</v>
      </c>
      <c r="I5630" s="221">
        <v>3.0200000000000001E-2</v>
      </c>
      <c r="J5630" s="212" t="s">
        <v>17850</v>
      </c>
      <c r="K5630" s="53"/>
    </row>
    <row r="5631" spans="1:11" ht="31.2">
      <c r="A5631" s="53">
        <v>136</v>
      </c>
      <c r="B5631" s="53">
        <v>50</v>
      </c>
      <c r="C5631" s="38" t="s">
        <v>16065</v>
      </c>
      <c r="D5631" s="38" t="s">
        <v>205</v>
      </c>
      <c r="E5631" s="38" t="s">
        <v>10515</v>
      </c>
      <c r="F5631" s="38" t="s">
        <v>16081</v>
      </c>
      <c r="G5631" s="221" t="s">
        <v>10516</v>
      </c>
      <c r="H5631" s="38" t="s">
        <v>16269</v>
      </c>
      <c r="I5631" s="221">
        <v>10.39</v>
      </c>
      <c r="J5631" s="212" t="s">
        <v>17850</v>
      </c>
      <c r="K5631" s="53"/>
    </row>
    <row r="5632" spans="1:11" ht="31.2">
      <c r="A5632" s="53">
        <v>137</v>
      </c>
      <c r="B5632" s="53">
        <v>51</v>
      </c>
      <c r="C5632" s="38" t="s">
        <v>16065</v>
      </c>
      <c r="D5632" s="38" t="s">
        <v>205</v>
      </c>
      <c r="E5632" s="38" t="s">
        <v>10515</v>
      </c>
      <c r="F5632" s="38" t="s">
        <v>16081</v>
      </c>
      <c r="G5632" s="221" t="s">
        <v>10516</v>
      </c>
      <c r="H5632" s="38" t="s">
        <v>16270</v>
      </c>
      <c r="I5632" s="221">
        <v>5.1946000000000003</v>
      </c>
      <c r="J5632" s="212" t="s">
        <v>17850</v>
      </c>
      <c r="K5632" s="53"/>
    </row>
    <row r="5633" spans="1:11" ht="62.4">
      <c r="A5633" s="53">
        <v>138</v>
      </c>
      <c r="B5633" s="53">
        <v>52</v>
      </c>
      <c r="C5633" s="38" t="s">
        <v>16065</v>
      </c>
      <c r="D5633" s="38" t="s">
        <v>207</v>
      </c>
      <c r="E5633" s="38" t="s">
        <v>16182</v>
      </c>
      <c r="F5633" s="38" t="s">
        <v>16204</v>
      </c>
      <c r="G5633" s="221" t="s">
        <v>10811</v>
      </c>
      <c r="H5633" s="38" t="s">
        <v>16271</v>
      </c>
      <c r="I5633" s="221">
        <v>2.31</v>
      </c>
      <c r="J5633" s="212" t="s">
        <v>17850</v>
      </c>
      <c r="K5633" s="53"/>
    </row>
    <row r="5634" spans="1:11" ht="31.2">
      <c r="A5634" s="53">
        <v>139</v>
      </c>
      <c r="B5634" s="53">
        <v>53</v>
      </c>
      <c r="C5634" s="38" t="s">
        <v>16065</v>
      </c>
      <c r="D5634" s="38" t="s">
        <v>205</v>
      </c>
      <c r="E5634" s="38" t="s">
        <v>10515</v>
      </c>
      <c r="F5634" s="38" t="s">
        <v>16081</v>
      </c>
      <c r="G5634" s="221" t="s">
        <v>10516</v>
      </c>
      <c r="H5634" s="38" t="s">
        <v>16272</v>
      </c>
      <c r="I5634" s="221">
        <v>9.7708999999999993</v>
      </c>
      <c r="J5634" s="212" t="s">
        <v>17850</v>
      </c>
      <c r="K5634" s="53"/>
    </row>
    <row r="5635" spans="1:11" ht="31.2">
      <c r="A5635" s="53">
        <v>140</v>
      </c>
      <c r="B5635" s="53">
        <v>54</v>
      </c>
      <c r="C5635" s="38" t="s">
        <v>16065</v>
      </c>
      <c r="D5635" s="38" t="s">
        <v>205</v>
      </c>
      <c r="E5635" s="38" t="s">
        <v>10515</v>
      </c>
      <c r="F5635" s="38" t="s">
        <v>16081</v>
      </c>
      <c r="G5635" s="221" t="s">
        <v>10516</v>
      </c>
      <c r="H5635" s="38" t="s">
        <v>16273</v>
      </c>
      <c r="I5635" s="221">
        <v>9.7708999999999993</v>
      </c>
      <c r="J5635" s="212" t="s">
        <v>17850</v>
      </c>
      <c r="K5635" s="53"/>
    </row>
    <row r="5636" spans="1:11" ht="31.2">
      <c r="A5636" s="53">
        <v>141</v>
      </c>
      <c r="B5636" s="53">
        <v>55</v>
      </c>
      <c r="C5636" s="38" t="s">
        <v>16065</v>
      </c>
      <c r="D5636" s="38" t="s">
        <v>203</v>
      </c>
      <c r="E5636" s="38" t="s">
        <v>16181</v>
      </c>
      <c r="F5636" s="38" t="s">
        <v>16198</v>
      </c>
      <c r="G5636" s="221" t="s">
        <v>10811</v>
      </c>
      <c r="H5636" s="38" t="s">
        <v>16274</v>
      </c>
      <c r="I5636" s="221">
        <v>0.90600000000000003</v>
      </c>
      <c r="J5636" s="212" t="s">
        <v>17850</v>
      </c>
      <c r="K5636" s="53"/>
    </row>
    <row r="5637" spans="1:11" ht="46.8">
      <c r="A5637" s="53">
        <v>142</v>
      </c>
      <c r="B5637" s="53">
        <v>56</v>
      </c>
      <c r="C5637" s="38" t="s">
        <v>16066</v>
      </c>
      <c r="D5637" s="38" t="s">
        <v>217</v>
      </c>
      <c r="E5637" s="38" t="s">
        <v>10648</v>
      </c>
      <c r="F5637" s="38" t="s">
        <v>16195</v>
      </c>
      <c r="G5637" s="221" t="s">
        <v>10602</v>
      </c>
      <c r="H5637" s="38" t="s">
        <v>16275</v>
      </c>
      <c r="I5637" s="221">
        <v>2.2599999999999999E-2</v>
      </c>
      <c r="J5637" s="212" t="s">
        <v>17850</v>
      </c>
      <c r="K5637" s="53"/>
    </row>
    <row r="5638" spans="1:11" ht="46.8">
      <c r="A5638" s="53">
        <v>143</v>
      </c>
      <c r="B5638" s="53">
        <v>57</v>
      </c>
      <c r="C5638" s="38" t="s">
        <v>16066</v>
      </c>
      <c r="D5638" s="38" t="s">
        <v>217</v>
      </c>
      <c r="E5638" s="38" t="s">
        <v>10648</v>
      </c>
      <c r="F5638" s="38" t="s">
        <v>16195</v>
      </c>
      <c r="G5638" s="221" t="s">
        <v>10602</v>
      </c>
      <c r="H5638" s="38" t="s">
        <v>16276</v>
      </c>
      <c r="I5638" s="221">
        <v>2.93E-2</v>
      </c>
      <c r="J5638" s="212" t="s">
        <v>17850</v>
      </c>
      <c r="K5638" s="53"/>
    </row>
    <row r="5639" spans="1:11" ht="31.2">
      <c r="A5639" s="53">
        <v>144</v>
      </c>
      <c r="B5639" s="53">
        <v>58</v>
      </c>
      <c r="C5639" s="38" t="s">
        <v>16065</v>
      </c>
      <c r="D5639" s="38" t="s">
        <v>205</v>
      </c>
      <c r="E5639" s="38" t="s">
        <v>10515</v>
      </c>
      <c r="F5639" s="38" t="s">
        <v>16081</v>
      </c>
      <c r="G5639" s="221" t="s">
        <v>10516</v>
      </c>
      <c r="H5639" s="38" t="s">
        <v>16277</v>
      </c>
      <c r="I5639" s="221">
        <v>9.9700000000000006</v>
      </c>
      <c r="J5639" s="212" t="s">
        <v>17850</v>
      </c>
      <c r="K5639" s="53"/>
    </row>
    <row r="5640" spans="1:11" ht="31.2">
      <c r="A5640" s="53">
        <v>145</v>
      </c>
      <c r="B5640" s="53">
        <v>59</v>
      </c>
      <c r="C5640" s="38" t="s">
        <v>16065</v>
      </c>
      <c r="D5640" s="38" t="s">
        <v>205</v>
      </c>
      <c r="E5640" s="38" t="s">
        <v>10515</v>
      </c>
      <c r="F5640" s="38" t="s">
        <v>16081</v>
      </c>
      <c r="G5640" s="221" t="s">
        <v>10516</v>
      </c>
      <c r="H5640" s="38" t="s">
        <v>16278</v>
      </c>
      <c r="I5640" s="221">
        <v>9.766</v>
      </c>
      <c r="J5640" s="212" t="s">
        <v>17850</v>
      </c>
      <c r="K5640" s="53"/>
    </row>
    <row r="5641" spans="1:11" ht="46.8">
      <c r="A5641" s="53">
        <v>146</v>
      </c>
      <c r="B5641" s="53">
        <v>60</v>
      </c>
      <c r="C5641" s="38" t="s">
        <v>16066</v>
      </c>
      <c r="D5641" s="38" t="s">
        <v>217</v>
      </c>
      <c r="E5641" s="38" t="s">
        <v>10648</v>
      </c>
      <c r="F5641" s="38" t="s">
        <v>16195</v>
      </c>
      <c r="G5641" s="221" t="s">
        <v>10602</v>
      </c>
      <c r="H5641" s="38" t="s">
        <v>16279</v>
      </c>
      <c r="I5641" s="221">
        <v>4.19E-2</v>
      </c>
      <c r="J5641" s="212" t="s">
        <v>17850</v>
      </c>
      <c r="K5641" s="53"/>
    </row>
    <row r="5642" spans="1:11" ht="62.4">
      <c r="A5642" s="53">
        <v>147</v>
      </c>
      <c r="B5642" s="53">
        <v>61</v>
      </c>
      <c r="C5642" s="38" t="s">
        <v>16065</v>
      </c>
      <c r="D5642" s="38" t="s">
        <v>203</v>
      </c>
      <c r="E5642" s="38" t="s">
        <v>16070</v>
      </c>
      <c r="F5642" s="38" t="s">
        <v>16205</v>
      </c>
      <c r="G5642" s="221" t="s">
        <v>10811</v>
      </c>
      <c r="H5642" s="38" t="s">
        <v>16280</v>
      </c>
      <c r="I5642" s="221">
        <v>5.1744000000000003</v>
      </c>
      <c r="J5642" s="212" t="s">
        <v>17850</v>
      </c>
      <c r="K5642" s="53"/>
    </row>
    <row r="5643" spans="1:11" ht="31.2">
      <c r="A5643" s="53">
        <v>148</v>
      </c>
      <c r="B5643" s="53">
        <v>62</v>
      </c>
      <c r="C5643" s="38" t="s">
        <v>16065</v>
      </c>
      <c r="D5643" s="38" t="s">
        <v>205</v>
      </c>
      <c r="E5643" s="38" t="s">
        <v>10515</v>
      </c>
      <c r="F5643" s="38" t="s">
        <v>16081</v>
      </c>
      <c r="G5643" s="221" t="s">
        <v>10516</v>
      </c>
      <c r="H5643" s="38" t="s">
        <v>16281</v>
      </c>
      <c r="I5643" s="221">
        <v>9.7702000000000009</v>
      </c>
      <c r="J5643" s="212" t="s">
        <v>17850</v>
      </c>
      <c r="K5643" s="53"/>
    </row>
    <row r="5644" spans="1:11" ht="46.8">
      <c r="A5644" s="53">
        <v>149</v>
      </c>
      <c r="B5644" s="53">
        <v>63</v>
      </c>
      <c r="C5644" s="38" t="s">
        <v>16066</v>
      </c>
      <c r="D5644" s="38" t="s">
        <v>215</v>
      </c>
      <c r="E5644" s="38" t="s">
        <v>16070</v>
      </c>
      <c r="F5644" s="38" t="s">
        <v>16085</v>
      </c>
      <c r="G5644" s="221" t="s">
        <v>10811</v>
      </c>
      <c r="H5644" s="38" t="s">
        <v>16282</v>
      </c>
      <c r="I5644" s="221">
        <v>5.16E-2</v>
      </c>
      <c r="J5644" s="212" t="s">
        <v>17850</v>
      </c>
      <c r="K5644" s="53"/>
    </row>
    <row r="5645" spans="1:11" ht="62.4">
      <c r="A5645" s="53">
        <v>150</v>
      </c>
      <c r="B5645" s="53">
        <v>64</v>
      </c>
      <c r="C5645" s="38" t="s">
        <v>16065</v>
      </c>
      <c r="D5645" s="38" t="s">
        <v>47</v>
      </c>
      <c r="E5645" s="38" t="s">
        <v>16071</v>
      </c>
      <c r="F5645" s="38" t="s">
        <v>16206</v>
      </c>
      <c r="G5645" s="221" t="s">
        <v>10811</v>
      </c>
      <c r="H5645" s="38" t="s">
        <v>16283</v>
      </c>
      <c r="I5645" s="221">
        <v>2.35</v>
      </c>
      <c r="J5645" s="212" t="s">
        <v>17850</v>
      </c>
      <c r="K5645" s="53"/>
    </row>
    <row r="5646" spans="1:11" ht="62.4">
      <c r="A5646" s="53">
        <v>151</v>
      </c>
      <c r="B5646" s="53">
        <v>65</v>
      </c>
      <c r="C5646" s="38" t="s">
        <v>16066</v>
      </c>
      <c r="D5646" s="38" t="s">
        <v>213</v>
      </c>
      <c r="E5646" s="38" t="s">
        <v>16071</v>
      </c>
      <c r="F5646" s="38" t="s">
        <v>16207</v>
      </c>
      <c r="G5646" s="221" t="s">
        <v>10811</v>
      </c>
      <c r="H5646" s="38" t="s">
        <v>16284</v>
      </c>
      <c r="I5646" s="221">
        <v>0.49709999999999999</v>
      </c>
      <c r="J5646" s="212" t="s">
        <v>17850</v>
      </c>
      <c r="K5646" s="53"/>
    </row>
    <row r="5647" spans="1:11" ht="93.6">
      <c r="A5647" s="53">
        <v>152</v>
      </c>
      <c r="B5647" s="53">
        <v>66</v>
      </c>
      <c r="C5647" s="38" t="s">
        <v>16066</v>
      </c>
      <c r="D5647" s="38" t="s">
        <v>217</v>
      </c>
      <c r="E5647" s="38" t="s">
        <v>16179</v>
      </c>
      <c r="F5647" s="38" t="s">
        <v>16197</v>
      </c>
      <c r="G5647" s="221" t="s">
        <v>10811</v>
      </c>
      <c r="H5647" s="38" t="s">
        <v>16285</v>
      </c>
      <c r="I5647" s="221">
        <v>8.4699999999999998E-2</v>
      </c>
      <c r="J5647" s="212" t="s">
        <v>17850</v>
      </c>
      <c r="K5647" s="53"/>
    </row>
    <row r="5648" spans="1:11" ht="93.6">
      <c r="A5648" s="53">
        <v>153</v>
      </c>
      <c r="B5648" s="53">
        <v>67</v>
      </c>
      <c r="C5648" s="38" t="s">
        <v>16066</v>
      </c>
      <c r="D5648" s="38" t="s">
        <v>217</v>
      </c>
      <c r="E5648" s="38" t="s">
        <v>16179</v>
      </c>
      <c r="F5648" s="38" t="s">
        <v>16197</v>
      </c>
      <c r="G5648" s="221" t="s">
        <v>10811</v>
      </c>
      <c r="H5648" s="38" t="s">
        <v>16286</v>
      </c>
      <c r="I5648" s="221">
        <v>0.13</v>
      </c>
      <c r="J5648" s="212" t="s">
        <v>17850</v>
      </c>
      <c r="K5648" s="53"/>
    </row>
    <row r="5649" spans="1:11" ht="31.2">
      <c r="A5649" s="53">
        <v>154</v>
      </c>
      <c r="B5649" s="53">
        <v>68</v>
      </c>
      <c r="C5649" s="38" t="s">
        <v>16065</v>
      </c>
      <c r="D5649" s="38" t="s">
        <v>205</v>
      </c>
      <c r="E5649" s="38" t="s">
        <v>10515</v>
      </c>
      <c r="F5649" s="38" t="s">
        <v>16081</v>
      </c>
      <c r="G5649" s="221" t="s">
        <v>10516</v>
      </c>
      <c r="H5649" s="38" t="s">
        <v>16287</v>
      </c>
      <c r="I5649" s="221">
        <v>9.9322999999999997</v>
      </c>
      <c r="J5649" s="212" t="s">
        <v>17850</v>
      </c>
      <c r="K5649" s="53"/>
    </row>
    <row r="5650" spans="1:11" ht="31.2">
      <c r="A5650" s="53">
        <v>155</v>
      </c>
      <c r="B5650" s="53">
        <v>69</v>
      </c>
      <c r="C5650" s="38" t="s">
        <v>16065</v>
      </c>
      <c r="D5650" s="38" t="s">
        <v>205</v>
      </c>
      <c r="E5650" s="38" t="s">
        <v>10515</v>
      </c>
      <c r="F5650" s="38" t="s">
        <v>16081</v>
      </c>
      <c r="G5650" s="221" t="s">
        <v>10516</v>
      </c>
      <c r="H5650" s="38" t="s">
        <v>16288</v>
      </c>
      <c r="I5650" s="221">
        <v>9.7657000000000007</v>
      </c>
      <c r="J5650" s="212" t="s">
        <v>17850</v>
      </c>
      <c r="K5650" s="53"/>
    </row>
    <row r="5651" spans="1:11" ht="31.2">
      <c r="A5651" s="53">
        <v>156</v>
      </c>
      <c r="B5651" s="53">
        <v>70</v>
      </c>
      <c r="C5651" s="38" t="s">
        <v>16065</v>
      </c>
      <c r="D5651" s="38" t="s">
        <v>205</v>
      </c>
      <c r="E5651" s="38" t="s">
        <v>10515</v>
      </c>
      <c r="F5651" s="38" t="s">
        <v>16081</v>
      </c>
      <c r="G5651" s="221" t="s">
        <v>10516</v>
      </c>
      <c r="H5651" s="38" t="s">
        <v>16289</v>
      </c>
      <c r="I5651" s="221">
        <v>5.1848999999999998</v>
      </c>
      <c r="J5651" s="212" t="s">
        <v>17850</v>
      </c>
      <c r="K5651" s="53"/>
    </row>
    <row r="5652" spans="1:11" ht="31.2">
      <c r="A5652" s="53">
        <v>157</v>
      </c>
      <c r="B5652" s="53">
        <v>71</v>
      </c>
      <c r="C5652" s="38" t="s">
        <v>16065</v>
      </c>
      <c r="D5652" s="38" t="s">
        <v>205</v>
      </c>
      <c r="E5652" s="38" t="s">
        <v>10515</v>
      </c>
      <c r="F5652" s="38" t="s">
        <v>16081</v>
      </c>
      <c r="G5652" s="221" t="s">
        <v>10516</v>
      </c>
      <c r="H5652" s="38" t="s">
        <v>16290</v>
      </c>
      <c r="I5652" s="221">
        <v>10.0604</v>
      </c>
      <c r="J5652" s="212" t="s">
        <v>17850</v>
      </c>
      <c r="K5652" s="53"/>
    </row>
    <row r="5653" spans="1:11" ht="31.2">
      <c r="A5653" s="53">
        <v>158</v>
      </c>
      <c r="B5653" s="53">
        <v>72</v>
      </c>
      <c r="C5653" s="38" t="s">
        <v>16065</v>
      </c>
      <c r="D5653" s="38" t="s">
        <v>205</v>
      </c>
      <c r="E5653" s="38" t="s">
        <v>10515</v>
      </c>
      <c r="F5653" s="38" t="s">
        <v>16081</v>
      </c>
      <c r="G5653" s="221" t="s">
        <v>10516</v>
      </c>
      <c r="H5653" s="38" t="s">
        <v>16291</v>
      </c>
      <c r="I5653" s="221">
        <v>9.7702000000000009</v>
      </c>
      <c r="J5653" s="212" t="s">
        <v>17850</v>
      </c>
      <c r="K5653" s="53"/>
    </row>
    <row r="5654" spans="1:11" ht="31.2">
      <c r="A5654" s="53">
        <v>159</v>
      </c>
      <c r="B5654" s="53">
        <v>73</v>
      </c>
      <c r="C5654" s="38" t="s">
        <v>16065</v>
      </c>
      <c r="D5654" s="38" t="s">
        <v>205</v>
      </c>
      <c r="E5654" s="38" t="s">
        <v>10515</v>
      </c>
      <c r="F5654" s="38" t="s">
        <v>16081</v>
      </c>
      <c r="G5654" s="221" t="s">
        <v>10516</v>
      </c>
      <c r="H5654" s="38" t="s">
        <v>16292</v>
      </c>
      <c r="I5654" s="221">
        <v>9.8203999999999994</v>
      </c>
      <c r="J5654" s="212" t="s">
        <v>17850</v>
      </c>
      <c r="K5654" s="53"/>
    </row>
    <row r="5655" spans="1:11" ht="93.6">
      <c r="A5655" s="53">
        <v>160</v>
      </c>
      <c r="B5655" s="53">
        <v>74</v>
      </c>
      <c r="C5655" s="38" t="s">
        <v>16066</v>
      </c>
      <c r="D5655" s="38" t="s">
        <v>218</v>
      </c>
      <c r="E5655" s="38" t="s">
        <v>16179</v>
      </c>
      <c r="F5655" s="38" t="s">
        <v>16200</v>
      </c>
      <c r="G5655" s="221" t="s">
        <v>10602</v>
      </c>
      <c r="H5655" s="38" t="s">
        <v>16293</v>
      </c>
      <c r="I5655" s="221">
        <v>3.3371</v>
      </c>
      <c r="J5655" s="212" t="s">
        <v>17850</v>
      </c>
      <c r="K5655" s="53"/>
    </row>
    <row r="5656" spans="1:11" ht="46.8">
      <c r="A5656" s="53">
        <v>161</v>
      </c>
      <c r="B5656" s="53">
        <v>75</v>
      </c>
      <c r="C5656" s="38" t="s">
        <v>16066</v>
      </c>
      <c r="D5656" s="38" t="s">
        <v>217</v>
      </c>
      <c r="E5656" s="38" t="s">
        <v>10648</v>
      </c>
      <c r="F5656" s="38" t="s">
        <v>16195</v>
      </c>
      <c r="G5656" s="221" t="s">
        <v>10602</v>
      </c>
      <c r="H5656" s="38" t="s">
        <v>16294</v>
      </c>
      <c r="I5656" s="221">
        <v>2.3199999999999998E-2</v>
      </c>
      <c r="J5656" s="212" t="s">
        <v>17850</v>
      </c>
      <c r="K5656" s="53"/>
    </row>
    <row r="5657" spans="1:11" ht="31.2">
      <c r="A5657" s="53">
        <v>162</v>
      </c>
      <c r="B5657" s="53">
        <v>76</v>
      </c>
      <c r="C5657" s="38" t="s">
        <v>16066</v>
      </c>
      <c r="D5657" s="38" t="s">
        <v>214</v>
      </c>
      <c r="E5657" s="38" t="s">
        <v>16068</v>
      </c>
      <c r="F5657" s="38" t="s">
        <v>16208</v>
      </c>
      <c r="G5657" s="221" t="s">
        <v>10516</v>
      </c>
      <c r="H5657" s="38" t="s">
        <v>16295</v>
      </c>
      <c r="I5657" s="221">
        <v>47.2453</v>
      </c>
      <c r="J5657" s="212" t="s">
        <v>17850</v>
      </c>
      <c r="K5657" s="53"/>
    </row>
    <row r="5658" spans="1:11" ht="46.8">
      <c r="A5658" s="53">
        <v>163</v>
      </c>
      <c r="B5658" s="53">
        <v>77</v>
      </c>
      <c r="C5658" s="38" t="s">
        <v>16066</v>
      </c>
      <c r="D5658" s="38" t="s">
        <v>217</v>
      </c>
      <c r="E5658" s="38" t="s">
        <v>10648</v>
      </c>
      <c r="F5658" s="38" t="s">
        <v>16195</v>
      </c>
      <c r="G5658" s="221" t="s">
        <v>10602</v>
      </c>
      <c r="H5658" s="38" t="s">
        <v>16296</v>
      </c>
      <c r="I5658" s="221">
        <v>3.9657</v>
      </c>
      <c r="J5658" s="212" t="s">
        <v>17850</v>
      </c>
      <c r="K5658" s="53"/>
    </row>
    <row r="5659" spans="1:11" ht="31.2">
      <c r="A5659" s="53">
        <v>164</v>
      </c>
      <c r="B5659" s="53">
        <v>78</v>
      </c>
      <c r="C5659" s="38" t="s">
        <v>16065</v>
      </c>
      <c r="D5659" s="38" t="s">
        <v>209</v>
      </c>
      <c r="E5659" s="38" t="s">
        <v>11200</v>
      </c>
      <c r="F5659" s="38" t="s">
        <v>16087</v>
      </c>
      <c r="G5659" s="221" t="s">
        <v>10516</v>
      </c>
      <c r="H5659" s="38" t="s">
        <v>16297</v>
      </c>
      <c r="I5659" s="221">
        <v>4.6860999999999997</v>
      </c>
      <c r="J5659" s="212" t="s">
        <v>17850</v>
      </c>
      <c r="K5659" s="53"/>
    </row>
    <row r="5660" spans="1:11" ht="93.6">
      <c r="A5660" s="53">
        <v>165</v>
      </c>
      <c r="B5660" s="53">
        <v>79</v>
      </c>
      <c r="C5660" s="38" t="s">
        <v>16066</v>
      </c>
      <c r="D5660" s="38" t="s">
        <v>217</v>
      </c>
      <c r="E5660" s="38" t="s">
        <v>16179</v>
      </c>
      <c r="F5660" s="38" t="s">
        <v>16197</v>
      </c>
      <c r="G5660" s="221" t="s">
        <v>10602</v>
      </c>
      <c r="H5660" s="38" t="s">
        <v>16298</v>
      </c>
      <c r="I5660" s="221">
        <v>0.48749999999999999</v>
      </c>
      <c r="J5660" s="212" t="s">
        <v>17850</v>
      </c>
      <c r="K5660" s="53"/>
    </row>
    <row r="5661" spans="1:11" ht="46.8">
      <c r="A5661" s="53">
        <v>166</v>
      </c>
      <c r="B5661" s="53">
        <v>80</v>
      </c>
      <c r="C5661" s="38" t="s">
        <v>16066</v>
      </c>
      <c r="D5661" s="38" t="s">
        <v>215</v>
      </c>
      <c r="E5661" s="38" t="s">
        <v>16070</v>
      </c>
      <c r="F5661" s="38" t="s">
        <v>16085</v>
      </c>
      <c r="G5661" s="221" t="s">
        <v>10811</v>
      </c>
      <c r="H5661" s="38" t="s">
        <v>16299</v>
      </c>
      <c r="I5661" s="221">
        <v>6.1199999999999997E-2</v>
      </c>
      <c r="J5661" s="212" t="s">
        <v>17850</v>
      </c>
      <c r="K5661" s="53"/>
    </row>
    <row r="5662" spans="1:11" ht="31.2">
      <c r="A5662" s="53">
        <v>167</v>
      </c>
      <c r="B5662" s="53">
        <v>81</v>
      </c>
      <c r="C5662" s="38" t="s">
        <v>16066</v>
      </c>
      <c r="D5662" s="38" t="s">
        <v>212</v>
      </c>
      <c r="E5662" s="38" t="s">
        <v>16183</v>
      </c>
      <c r="F5662" s="38" t="s">
        <v>16209</v>
      </c>
      <c r="G5662" s="221" t="s">
        <v>16183</v>
      </c>
      <c r="H5662" s="38" t="s">
        <v>16300</v>
      </c>
      <c r="I5662" s="221">
        <v>40.880000000000003</v>
      </c>
      <c r="J5662" s="212" t="s">
        <v>17850</v>
      </c>
      <c r="K5662" s="53"/>
    </row>
    <row r="5663" spans="1:11" ht="31.2">
      <c r="A5663" s="53">
        <v>168</v>
      </c>
      <c r="B5663" s="53">
        <v>82</v>
      </c>
      <c r="C5663" s="38" t="s">
        <v>16066</v>
      </c>
      <c r="D5663" s="38" t="s">
        <v>212</v>
      </c>
      <c r="E5663" s="38" t="s">
        <v>16184</v>
      </c>
      <c r="F5663" s="38" t="s">
        <v>16210</v>
      </c>
      <c r="G5663" s="221" t="s">
        <v>16184</v>
      </c>
      <c r="H5663" s="38" t="s">
        <v>16301</v>
      </c>
      <c r="I5663" s="221">
        <v>3.95</v>
      </c>
      <c r="J5663" s="212" t="s">
        <v>17850</v>
      </c>
      <c r="K5663" s="53"/>
    </row>
    <row r="5664" spans="1:11" ht="31.2">
      <c r="A5664" s="53">
        <v>169</v>
      </c>
      <c r="B5664" s="53">
        <v>83</v>
      </c>
      <c r="C5664" s="38" t="s">
        <v>16065</v>
      </c>
      <c r="D5664" s="38" t="s">
        <v>209</v>
      </c>
      <c r="E5664" s="38" t="s">
        <v>16185</v>
      </c>
      <c r="F5664" s="38" t="s">
        <v>16090</v>
      </c>
      <c r="G5664" s="221" t="s">
        <v>16185</v>
      </c>
      <c r="H5664" s="38" t="s">
        <v>16302</v>
      </c>
      <c r="I5664" s="221">
        <v>78.77</v>
      </c>
      <c r="J5664" s="212" t="s">
        <v>17850</v>
      </c>
      <c r="K5664" s="53"/>
    </row>
    <row r="5665" spans="1:11" ht="31.2">
      <c r="A5665" s="53">
        <v>170</v>
      </c>
      <c r="B5665" s="53">
        <v>84</v>
      </c>
      <c r="C5665" s="38" t="s">
        <v>16065</v>
      </c>
      <c r="D5665" s="38" t="s">
        <v>209</v>
      </c>
      <c r="E5665" s="38" t="s">
        <v>16186</v>
      </c>
      <c r="F5665" s="38" t="s">
        <v>16090</v>
      </c>
      <c r="G5665" s="221" t="s">
        <v>16186</v>
      </c>
      <c r="H5665" s="38" t="s">
        <v>16303</v>
      </c>
      <c r="I5665" s="221">
        <v>0.59</v>
      </c>
      <c r="J5665" s="212" t="s">
        <v>17850</v>
      </c>
      <c r="K5665" s="53"/>
    </row>
    <row r="5666" spans="1:11" ht="31.2">
      <c r="A5666" s="53">
        <v>171</v>
      </c>
      <c r="B5666" s="53">
        <v>85</v>
      </c>
      <c r="C5666" s="38" t="s">
        <v>16065</v>
      </c>
      <c r="D5666" s="38" t="s">
        <v>209</v>
      </c>
      <c r="E5666" s="38" t="s">
        <v>16186</v>
      </c>
      <c r="F5666" s="38" t="s">
        <v>16090</v>
      </c>
      <c r="G5666" s="221" t="s">
        <v>16186</v>
      </c>
      <c r="H5666" s="38" t="s">
        <v>16304</v>
      </c>
      <c r="I5666" s="221">
        <v>0.49</v>
      </c>
      <c r="J5666" s="212" t="s">
        <v>17850</v>
      </c>
      <c r="K5666" s="53"/>
    </row>
    <row r="5667" spans="1:11" ht="31.2">
      <c r="A5667" s="53">
        <v>172</v>
      </c>
      <c r="B5667" s="53">
        <v>86</v>
      </c>
      <c r="C5667" s="38" t="s">
        <v>16065</v>
      </c>
      <c r="D5667" s="38" t="s">
        <v>209</v>
      </c>
      <c r="E5667" s="38" t="s">
        <v>16186</v>
      </c>
      <c r="F5667" s="38" t="s">
        <v>16090</v>
      </c>
      <c r="G5667" s="221" t="s">
        <v>16186</v>
      </c>
      <c r="H5667" s="38" t="s">
        <v>16305</v>
      </c>
      <c r="I5667" s="221">
        <v>0.59</v>
      </c>
      <c r="J5667" s="212" t="s">
        <v>17850</v>
      </c>
      <c r="K5667" s="53"/>
    </row>
    <row r="5668" spans="1:11" ht="31.2">
      <c r="A5668" s="53">
        <v>173</v>
      </c>
      <c r="B5668" s="53">
        <v>87</v>
      </c>
      <c r="C5668" s="38" t="s">
        <v>16065</v>
      </c>
      <c r="D5668" s="38" t="s">
        <v>209</v>
      </c>
      <c r="E5668" s="38" t="s">
        <v>16186</v>
      </c>
      <c r="F5668" s="38" t="s">
        <v>16090</v>
      </c>
      <c r="G5668" s="221" t="s">
        <v>16186</v>
      </c>
      <c r="H5668" s="38" t="s">
        <v>16306</v>
      </c>
      <c r="I5668" s="221">
        <v>0.55000000000000004</v>
      </c>
      <c r="J5668" s="212" t="s">
        <v>17850</v>
      </c>
      <c r="K5668" s="53"/>
    </row>
    <row r="5669" spans="1:11" ht="31.2">
      <c r="A5669" s="53">
        <v>174</v>
      </c>
      <c r="B5669" s="53">
        <v>88</v>
      </c>
      <c r="C5669" s="38" t="s">
        <v>16065</v>
      </c>
      <c r="D5669" s="38" t="s">
        <v>209</v>
      </c>
      <c r="E5669" s="38" t="s">
        <v>16187</v>
      </c>
      <c r="F5669" s="38" t="s">
        <v>16090</v>
      </c>
      <c r="G5669" s="221" t="s">
        <v>16187</v>
      </c>
      <c r="H5669" s="38" t="s">
        <v>16307</v>
      </c>
      <c r="I5669" s="221">
        <v>1.04</v>
      </c>
      <c r="J5669" s="212" t="s">
        <v>17850</v>
      </c>
      <c r="K5669" s="53"/>
    </row>
    <row r="5670" spans="1:11" ht="31.2">
      <c r="A5670" s="53">
        <v>175</v>
      </c>
      <c r="B5670" s="53">
        <v>89</v>
      </c>
      <c r="C5670" s="38" t="s">
        <v>16065</v>
      </c>
      <c r="D5670" s="38" t="s">
        <v>208</v>
      </c>
      <c r="E5670" s="38" t="s">
        <v>16075</v>
      </c>
      <c r="F5670" s="38" t="s">
        <v>16211</v>
      </c>
      <c r="G5670" s="221" t="s">
        <v>16075</v>
      </c>
      <c r="H5670" s="38" t="s">
        <v>16308</v>
      </c>
      <c r="I5670" s="221">
        <v>0.2</v>
      </c>
      <c r="J5670" s="212" t="s">
        <v>17850</v>
      </c>
      <c r="K5670" s="53"/>
    </row>
    <row r="5671" spans="1:11" ht="31.2">
      <c r="A5671" s="53">
        <v>176</v>
      </c>
      <c r="B5671" s="53">
        <v>90</v>
      </c>
      <c r="C5671" s="38" t="s">
        <v>16065</v>
      </c>
      <c r="D5671" s="38" t="s">
        <v>208</v>
      </c>
      <c r="E5671" s="38" t="s">
        <v>16075</v>
      </c>
      <c r="F5671" s="38" t="s">
        <v>16211</v>
      </c>
      <c r="G5671" s="221" t="s">
        <v>16075</v>
      </c>
      <c r="H5671" s="38" t="s">
        <v>16309</v>
      </c>
      <c r="I5671" s="221">
        <v>0.28000000000000003</v>
      </c>
      <c r="J5671" s="212" t="s">
        <v>17850</v>
      </c>
      <c r="K5671" s="53"/>
    </row>
    <row r="5672" spans="1:11" ht="31.2">
      <c r="A5672" s="53">
        <v>177</v>
      </c>
      <c r="B5672" s="53">
        <v>91</v>
      </c>
      <c r="C5672" s="38" t="s">
        <v>16065</v>
      </c>
      <c r="D5672" s="38" t="s">
        <v>208</v>
      </c>
      <c r="E5672" s="38" t="s">
        <v>16075</v>
      </c>
      <c r="F5672" s="38" t="s">
        <v>16212</v>
      </c>
      <c r="G5672" s="221" t="s">
        <v>16075</v>
      </c>
      <c r="H5672" s="38" t="s">
        <v>16310</v>
      </c>
      <c r="I5672" s="221">
        <v>0.34</v>
      </c>
      <c r="J5672" s="212" t="s">
        <v>17850</v>
      </c>
      <c r="K5672" s="53"/>
    </row>
    <row r="5673" spans="1:11" ht="46.8">
      <c r="A5673" s="53">
        <v>178</v>
      </c>
      <c r="B5673" s="53">
        <v>92</v>
      </c>
      <c r="C5673" s="38" t="s">
        <v>16066</v>
      </c>
      <c r="D5673" s="38" t="s">
        <v>213</v>
      </c>
      <c r="E5673" s="38" t="s">
        <v>16188</v>
      </c>
      <c r="F5673" s="38" t="s">
        <v>16213</v>
      </c>
      <c r="G5673" s="221" t="s">
        <v>16188</v>
      </c>
      <c r="H5673" s="38" t="s">
        <v>16311</v>
      </c>
      <c r="I5673" s="221">
        <v>0.53</v>
      </c>
      <c r="J5673" s="212" t="s">
        <v>17850</v>
      </c>
      <c r="K5673" s="53"/>
    </row>
    <row r="5674" spans="1:11" ht="46.8">
      <c r="A5674" s="53">
        <v>179</v>
      </c>
      <c r="B5674" s="53">
        <v>93</v>
      </c>
      <c r="C5674" s="38" t="s">
        <v>16066</v>
      </c>
      <c r="D5674" s="38" t="s">
        <v>213</v>
      </c>
      <c r="E5674" s="38" t="s">
        <v>16188</v>
      </c>
      <c r="F5674" s="38" t="s">
        <v>16214</v>
      </c>
      <c r="G5674" s="221" t="s">
        <v>16188</v>
      </c>
      <c r="H5674" s="38" t="s">
        <v>16312</v>
      </c>
      <c r="I5674" s="221">
        <v>0.21</v>
      </c>
      <c r="J5674" s="212" t="s">
        <v>17850</v>
      </c>
      <c r="K5674" s="53"/>
    </row>
    <row r="5675" spans="1:11" ht="31.2">
      <c r="A5675" s="53">
        <v>180</v>
      </c>
      <c r="B5675" s="53">
        <v>94</v>
      </c>
      <c r="C5675" s="38" t="s">
        <v>16065</v>
      </c>
      <c r="D5675" s="38" t="s">
        <v>203</v>
      </c>
      <c r="E5675" s="38" t="s">
        <v>16079</v>
      </c>
      <c r="F5675" s="38" t="s">
        <v>16215</v>
      </c>
      <c r="G5675" s="221" t="s">
        <v>16079</v>
      </c>
      <c r="H5675" s="38" t="s">
        <v>16313</v>
      </c>
      <c r="I5675" s="221">
        <v>0.75</v>
      </c>
      <c r="J5675" s="212" t="s">
        <v>17850</v>
      </c>
      <c r="K5675" s="53"/>
    </row>
    <row r="5676" spans="1:11" ht="46.8">
      <c r="A5676" s="53">
        <v>181</v>
      </c>
      <c r="B5676" s="53">
        <v>95</v>
      </c>
      <c r="C5676" s="38" t="s">
        <v>16065</v>
      </c>
      <c r="D5676" s="38" t="s">
        <v>203</v>
      </c>
      <c r="E5676" s="38" t="s">
        <v>16189</v>
      </c>
      <c r="F5676" s="38" t="s">
        <v>16216</v>
      </c>
      <c r="G5676" s="221" t="s">
        <v>16189</v>
      </c>
      <c r="H5676" s="38" t="s">
        <v>16314</v>
      </c>
      <c r="I5676" s="221">
        <v>0.66</v>
      </c>
      <c r="J5676" s="212" t="s">
        <v>17850</v>
      </c>
      <c r="K5676" s="53"/>
    </row>
    <row r="5677" spans="1:11" ht="31.2">
      <c r="A5677" s="53">
        <v>182</v>
      </c>
      <c r="B5677" s="53">
        <v>96</v>
      </c>
      <c r="C5677" s="38" t="s">
        <v>16065</v>
      </c>
      <c r="D5677" s="38" t="s">
        <v>203</v>
      </c>
      <c r="E5677" s="38" t="s">
        <v>16079</v>
      </c>
      <c r="F5677" s="38" t="s">
        <v>16215</v>
      </c>
      <c r="G5677" s="221" t="s">
        <v>16079</v>
      </c>
      <c r="H5677" s="38" t="s">
        <v>16315</v>
      </c>
      <c r="I5677" s="221">
        <v>0.88</v>
      </c>
      <c r="J5677" s="212" t="s">
        <v>17850</v>
      </c>
      <c r="K5677" s="53"/>
    </row>
    <row r="5678" spans="1:11" ht="31.2">
      <c r="A5678" s="53">
        <v>183</v>
      </c>
      <c r="B5678" s="53">
        <v>97</v>
      </c>
      <c r="C5678" s="38" t="s">
        <v>16065</v>
      </c>
      <c r="D5678" s="38" t="s">
        <v>203</v>
      </c>
      <c r="E5678" s="38" t="s">
        <v>16079</v>
      </c>
      <c r="F5678" s="38" t="s">
        <v>16215</v>
      </c>
      <c r="G5678" s="221" t="s">
        <v>16079</v>
      </c>
      <c r="H5678" s="38" t="s">
        <v>16316</v>
      </c>
      <c r="I5678" s="221">
        <v>1.7</v>
      </c>
      <c r="J5678" s="212" t="s">
        <v>17850</v>
      </c>
      <c r="K5678" s="53"/>
    </row>
    <row r="5679" spans="1:11" ht="31.2">
      <c r="A5679" s="53">
        <v>184</v>
      </c>
      <c r="B5679" s="53">
        <v>98</v>
      </c>
      <c r="C5679" s="38" t="s">
        <v>16065</v>
      </c>
      <c r="D5679" s="38" t="s">
        <v>203</v>
      </c>
      <c r="E5679" s="38" t="s">
        <v>16079</v>
      </c>
      <c r="F5679" s="38" t="s">
        <v>16215</v>
      </c>
      <c r="G5679" s="221" t="s">
        <v>16079</v>
      </c>
      <c r="H5679" s="38" t="s">
        <v>16317</v>
      </c>
      <c r="I5679" s="221">
        <v>1.84</v>
      </c>
      <c r="J5679" s="212" t="s">
        <v>17850</v>
      </c>
      <c r="K5679" s="53"/>
    </row>
    <row r="5680" spans="1:11" ht="31.2">
      <c r="A5680" s="53">
        <v>185</v>
      </c>
      <c r="B5680" s="53">
        <v>99</v>
      </c>
      <c r="C5680" s="38" t="s">
        <v>16065</v>
      </c>
      <c r="D5680" s="38" t="s">
        <v>203</v>
      </c>
      <c r="E5680" s="38" t="s">
        <v>16190</v>
      </c>
      <c r="F5680" s="38" t="s">
        <v>16217</v>
      </c>
      <c r="G5680" s="221" t="s">
        <v>16190</v>
      </c>
      <c r="H5680" s="38" t="s">
        <v>16318</v>
      </c>
      <c r="I5680" s="221">
        <v>1.33</v>
      </c>
      <c r="J5680" s="212" t="s">
        <v>17850</v>
      </c>
      <c r="K5680" s="53"/>
    </row>
    <row r="5681" spans="1:11" ht="31.2">
      <c r="A5681" s="53">
        <v>186</v>
      </c>
      <c r="B5681" s="53">
        <v>100</v>
      </c>
      <c r="C5681" s="38" t="s">
        <v>16065</v>
      </c>
      <c r="D5681" s="38" t="s">
        <v>203</v>
      </c>
      <c r="E5681" s="38" t="s">
        <v>16079</v>
      </c>
      <c r="F5681" s="38" t="s">
        <v>16215</v>
      </c>
      <c r="G5681" s="221" t="s">
        <v>16079</v>
      </c>
      <c r="H5681" s="38" t="s">
        <v>16319</v>
      </c>
      <c r="I5681" s="221">
        <v>3.57</v>
      </c>
      <c r="J5681" s="212" t="s">
        <v>17850</v>
      </c>
      <c r="K5681" s="53"/>
    </row>
    <row r="5682" spans="1:11" ht="31.2">
      <c r="A5682" s="53">
        <v>187</v>
      </c>
      <c r="B5682" s="53">
        <v>101</v>
      </c>
      <c r="C5682" s="38" t="s">
        <v>16065</v>
      </c>
      <c r="D5682" s="38" t="s">
        <v>203</v>
      </c>
      <c r="E5682" s="38" t="s">
        <v>16079</v>
      </c>
      <c r="F5682" s="38" t="s">
        <v>16215</v>
      </c>
      <c r="G5682" s="221" t="s">
        <v>16079</v>
      </c>
      <c r="H5682" s="38" t="s">
        <v>16320</v>
      </c>
      <c r="I5682" s="221">
        <v>4.63</v>
      </c>
      <c r="J5682" s="212" t="s">
        <v>17850</v>
      </c>
      <c r="K5682" s="53"/>
    </row>
    <row r="5683" spans="1:11" ht="31.2">
      <c r="A5683" s="53">
        <v>188</v>
      </c>
      <c r="B5683" s="53">
        <v>102</v>
      </c>
      <c r="C5683" s="38" t="s">
        <v>16065</v>
      </c>
      <c r="D5683" s="38" t="s">
        <v>203</v>
      </c>
      <c r="E5683" s="38" t="s">
        <v>16079</v>
      </c>
      <c r="F5683" s="38" t="s">
        <v>16215</v>
      </c>
      <c r="G5683" s="221" t="s">
        <v>16079</v>
      </c>
      <c r="H5683" s="38" t="s">
        <v>16321</v>
      </c>
      <c r="I5683" s="221">
        <v>0.81</v>
      </c>
      <c r="J5683" s="212" t="s">
        <v>17850</v>
      </c>
      <c r="K5683" s="53"/>
    </row>
    <row r="5684" spans="1:11" ht="31.2">
      <c r="A5684" s="53">
        <v>189</v>
      </c>
      <c r="B5684" s="53">
        <v>103</v>
      </c>
      <c r="C5684" s="38" t="s">
        <v>16065</v>
      </c>
      <c r="D5684" s="38" t="s">
        <v>203</v>
      </c>
      <c r="E5684" s="38" t="s">
        <v>16079</v>
      </c>
      <c r="F5684" s="38" t="s">
        <v>16215</v>
      </c>
      <c r="G5684" s="221" t="s">
        <v>16079</v>
      </c>
      <c r="H5684" s="38" t="s">
        <v>16322</v>
      </c>
      <c r="I5684" s="221">
        <v>1.72</v>
      </c>
      <c r="J5684" s="212" t="s">
        <v>17850</v>
      </c>
      <c r="K5684" s="53"/>
    </row>
    <row r="5685" spans="1:11" ht="31.2">
      <c r="A5685" s="53">
        <v>190</v>
      </c>
      <c r="B5685" s="53">
        <v>104</v>
      </c>
      <c r="C5685" s="38" t="s">
        <v>16065</v>
      </c>
      <c r="D5685" s="38" t="s">
        <v>203</v>
      </c>
      <c r="E5685" s="38" t="s">
        <v>16190</v>
      </c>
      <c r="F5685" s="38" t="s">
        <v>16217</v>
      </c>
      <c r="G5685" s="221" t="s">
        <v>16190</v>
      </c>
      <c r="H5685" s="38" t="s">
        <v>16323</v>
      </c>
      <c r="I5685" s="221">
        <v>0.35</v>
      </c>
      <c r="J5685" s="212" t="s">
        <v>17850</v>
      </c>
      <c r="K5685" s="53"/>
    </row>
    <row r="5686" spans="1:11" ht="62.4">
      <c r="A5686" s="53">
        <v>191</v>
      </c>
      <c r="B5686" s="53">
        <v>105</v>
      </c>
      <c r="C5686" s="38" t="s">
        <v>16065</v>
      </c>
      <c r="D5686" s="38" t="s">
        <v>203</v>
      </c>
      <c r="E5686" s="38" t="s">
        <v>16191</v>
      </c>
      <c r="F5686" s="38" t="s">
        <v>16215</v>
      </c>
      <c r="G5686" s="221" t="s">
        <v>16191</v>
      </c>
      <c r="H5686" s="38" t="s">
        <v>16324</v>
      </c>
      <c r="I5686" s="221">
        <v>0.09</v>
      </c>
      <c r="J5686" s="212" t="s">
        <v>17850</v>
      </c>
      <c r="K5686" s="53"/>
    </row>
    <row r="5687" spans="1:11" ht="31.2">
      <c r="A5687" s="53">
        <v>192</v>
      </c>
      <c r="B5687" s="53">
        <v>106</v>
      </c>
      <c r="C5687" s="38" t="s">
        <v>16065</v>
      </c>
      <c r="D5687" s="38" t="s">
        <v>203</v>
      </c>
      <c r="E5687" s="38" t="s">
        <v>16079</v>
      </c>
      <c r="F5687" s="38" t="s">
        <v>16215</v>
      </c>
      <c r="G5687" s="221" t="s">
        <v>16079</v>
      </c>
      <c r="H5687" s="38" t="s">
        <v>16325</v>
      </c>
      <c r="I5687" s="221">
        <v>1.45</v>
      </c>
      <c r="J5687" s="212" t="s">
        <v>17850</v>
      </c>
      <c r="K5687" s="53"/>
    </row>
    <row r="5688" spans="1:11" ht="62.4">
      <c r="A5688" s="53">
        <v>193</v>
      </c>
      <c r="B5688" s="53">
        <v>107</v>
      </c>
      <c r="C5688" s="38" t="s">
        <v>16065</v>
      </c>
      <c r="D5688" s="38" t="s">
        <v>203</v>
      </c>
      <c r="E5688" s="38" t="s">
        <v>16191</v>
      </c>
      <c r="F5688" s="38" t="s">
        <v>16215</v>
      </c>
      <c r="G5688" s="221" t="s">
        <v>16191</v>
      </c>
      <c r="H5688" s="38" t="s">
        <v>16326</v>
      </c>
      <c r="I5688" s="221">
        <v>0.39</v>
      </c>
      <c r="J5688" s="212" t="s">
        <v>17850</v>
      </c>
      <c r="K5688" s="53"/>
    </row>
    <row r="5689" spans="1:11" ht="31.2">
      <c r="A5689" s="53">
        <v>194</v>
      </c>
      <c r="B5689" s="53">
        <v>108</v>
      </c>
      <c r="C5689" s="38" t="s">
        <v>16065</v>
      </c>
      <c r="D5689" s="38" t="s">
        <v>203</v>
      </c>
      <c r="E5689" s="38" t="s">
        <v>16079</v>
      </c>
      <c r="F5689" s="38" t="s">
        <v>16215</v>
      </c>
      <c r="G5689" s="221" t="s">
        <v>16079</v>
      </c>
      <c r="H5689" s="38" t="s">
        <v>16327</v>
      </c>
      <c r="I5689" s="221">
        <v>0.43</v>
      </c>
      <c r="J5689" s="212" t="s">
        <v>17850</v>
      </c>
      <c r="K5689" s="53"/>
    </row>
    <row r="5690" spans="1:11" ht="31.2">
      <c r="A5690" s="53">
        <v>195</v>
      </c>
      <c r="B5690" s="53">
        <v>109</v>
      </c>
      <c r="C5690" s="38" t="s">
        <v>16065</v>
      </c>
      <c r="D5690" s="38" t="s">
        <v>203</v>
      </c>
      <c r="E5690" s="38" t="s">
        <v>16079</v>
      </c>
      <c r="F5690" s="38" t="s">
        <v>16215</v>
      </c>
      <c r="G5690" s="221" t="s">
        <v>16079</v>
      </c>
      <c r="H5690" s="38" t="s">
        <v>16328</v>
      </c>
      <c r="I5690" s="221">
        <v>3.54</v>
      </c>
      <c r="J5690" s="212" t="s">
        <v>17850</v>
      </c>
      <c r="K5690" s="53"/>
    </row>
    <row r="5691" spans="1:11" ht="31.2">
      <c r="A5691" s="53">
        <v>196</v>
      </c>
      <c r="B5691" s="53">
        <v>110</v>
      </c>
      <c r="C5691" s="38" t="s">
        <v>16065</v>
      </c>
      <c r="D5691" s="38" t="s">
        <v>203</v>
      </c>
      <c r="E5691" s="38" t="s">
        <v>16079</v>
      </c>
      <c r="F5691" s="38" t="s">
        <v>16215</v>
      </c>
      <c r="G5691" s="221" t="s">
        <v>16079</v>
      </c>
      <c r="H5691" s="38" t="s">
        <v>16329</v>
      </c>
      <c r="I5691" s="221">
        <v>1.95</v>
      </c>
      <c r="J5691" s="212" t="s">
        <v>17850</v>
      </c>
      <c r="K5691" s="53"/>
    </row>
    <row r="5692" spans="1:11" ht="31.2">
      <c r="A5692" s="53">
        <v>197</v>
      </c>
      <c r="B5692" s="53">
        <v>111</v>
      </c>
      <c r="C5692" s="38" t="s">
        <v>16065</v>
      </c>
      <c r="D5692" s="38" t="s">
        <v>203</v>
      </c>
      <c r="E5692" s="38" t="s">
        <v>16079</v>
      </c>
      <c r="F5692" s="38" t="s">
        <v>16215</v>
      </c>
      <c r="G5692" s="221" t="s">
        <v>16079</v>
      </c>
      <c r="H5692" s="38" t="s">
        <v>16330</v>
      </c>
      <c r="I5692" s="221">
        <v>1.36</v>
      </c>
      <c r="J5692" s="212" t="s">
        <v>17850</v>
      </c>
      <c r="K5692" s="53"/>
    </row>
    <row r="5693" spans="1:11" ht="31.2">
      <c r="A5693" s="53">
        <v>198</v>
      </c>
      <c r="B5693" s="53">
        <v>112</v>
      </c>
      <c r="C5693" s="38" t="s">
        <v>16065</v>
      </c>
      <c r="D5693" s="38" t="s">
        <v>47</v>
      </c>
      <c r="E5693" s="38" t="s">
        <v>16192</v>
      </c>
      <c r="F5693" s="38" t="s">
        <v>16218</v>
      </c>
      <c r="G5693" s="221" t="s">
        <v>16192</v>
      </c>
      <c r="H5693" s="38" t="s">
        <v>16331</v>
      </c>
      <c r="I5693" s="221">
        <v>44.02</v>
      </c>
      <c r="J5693" s="212" t="s">
        <v>17850</v>
      </c>
      <c r="K5693" s="53"/>
    </row>
    <row r="5694" spans="1:11" ht="31.2">
      <c r="A5694" s="53">
        <v>199</v>
      </c>
      <c r="B5694" s="53">
        <v>113</v>
      </c>
      <c r="C5694" s="38" t="s">
        <v>16065</v>
      </c>
      <c r="D5694" s="38" t="s">
        <v>47</v>
      </c>
      <c r="E5694" s="38" t="s">
        <v>16192</v>
      </c>
      <c r="F5694" s="38" t="s">
        <v>16218</v>
      </c>
      <c r="G5694" s="221" t="s">
        <v>16192</v>
      </c>
      <c r="H5694" s="38" t="s">
        <v>16332</v>
      </c>
      <c r="I5694" s="221">
        <v>44.37</v>
      </c>
      <c r="J5694" s="212" t="s">
        <v>17850</v>
      </c>
      <c r="K5694" s="53"/>
    </row>
    <row r="5695" spans="1:11" ht="31.2">
      <c r="A5695" s="53">
        <v>200</v>
      </c>
      <c r="B5695" s="53">
        <v>114</v>
      </c>
      <c r="C5695" s="38" t="s">
        <v>16065</v>
      </c>
      <c r="D5695" s="38" t="s">
        <v>47</v>
      </c>
      <c r="E5695" s="38" t="s">
        <v>16192</v>
      </c>
      <c r="F5695" s="38" t="s">
        <v>16218</v>
      </c>
      <c r="G5695" s="221" t="s">
        <v>16192</v>
      </c>
      <c r="H5695" s="38" t="s">
        <v>16333</v>
      </c>
      <c r="I5695" s="221">
        <v>153.94</v>
      </c>
      <c r="J5695" s="212" t="s">
        <v>17850</v>
      </c>
      <c r="K5695" s="53"/>
    </row>
    <row r="5696" spans="1:11" ht="31.2">
      <c r="A5696" s="53">
        <v>201</v>
      </c>
      <c r="B5696" s="53">
        <v>115</v>
      </c>
      <c r="C5696" s="38" t="s">
        <v>16065</v>
      </c>
      <c r="D5696" s="38" t="s">
        <v>47</v>
      </c>
      <c r="E5696" s="38" t="s">
        <v>16192</v>
      </c>
      <c r="F5696" s="38" t="s">
        <v>16218</v>
      </c>
      <c r="G5696" s="221" t="s">
        <v>16192</v>
      </c>
      <c r="H5696" s="38" t="s">
        <v>16334</v>
      </c>
      <c r="I5696" s="221">
        <v>74.16</v>
      </c>
      <c r="J5696" s="212" t="s">
        <v>17850</v>
      </c>
      <c r="K5696" s="53"/>
    </row>
    <row r="5697" spans="1:11" ht="31.2">
      <c r="A5697" s="53">
        <v>202</v>
      </c>
      <c r="B5697" s="53">
        <v>116</v>
      </c>
      <c r="C5697" s="38" t="s">
        <v>16065</v>
      </c>
      <c r="D5697" s="38" t="s">
        <v>47</v>
      </c>
      <c r="E5697" s="38" t="s">
        <v>16192</v>
      </c>
      <c r="F5697" s="38" t="s">
        <v>16218</v>
      </c>
      <c r="G5697" s="221" t="s">
        <v>16192</v>
      </c>
      <c r="H5697" s="38" t="s">
        <v>16335</v>
      </c>
      <c r="I5697" s="221">
        <v>4.07</v>
      </c>
      <c r="J5697" s="212" t="s">
        <v>17850</v>
      </c>
      <c r="K5697" s="53"/>
    </row>
    <row r="5698" spans="1:11" ht="31.2">
      <c r="A5698" s="53">
        <v>203</v>
      </c>
      <c r="B5698" s="53">
        <v>117</v>
      </c>
      <c r="C5698" s="38" t="s">
        <v>16065</v>
      </c>
      <c r="D5698" s="38" t="s">
        <v>47</v>
      </c>
      <c r="E5698" s="38" t="s">
        <v>16192</v>
      </c>
      <c r="F5698" s="38" t="s">
        <v>16218</v>
      </c>
      <c r="G5698" s="221" t="s">
        <v>16192</v>
      </c>
      <c r="H5698" s="38" t="s">
        <v>16336</v>
      </c>
      <c r="I5698" s="221">
        <v>18.309999999999999</v>
      </c>
      <c r="J5698" s="212" t="s">
        <v>17850</v>
      </c>
      <c r="K5698" s="53"/>
    </row>
    <row r="5699" spans="1:11" ht="31.2">
      <c r="A5699" s="53">
        <v>204</v>
      </c>
      <c r="B5699" s="53">
        <v>118</v>
      </c>
      <c r="C5699" s="38" t="s">
        <v>16065</v>
      </c>
      <c r="D5699" s="38" t="s">
        <v>47</v>
      </c>
      <c r="E5699" s="38" t="s">
        <v>16192</v>
      </c>
      <c r="F5699" s="38" t="s">
        <v>16218</v>
      </c>
      <c r="G5699" s="221" t="s">
        <v>16192</v>
      </c>
      <c r="H5699" s="38" t="s">
        <v>16337</v>
      </c>
      <c r="I5699" s="221">
        <v>7.49</v>
      </c>
      <c r="J5699" s="212" t="s">
        <v>17850</v>
      </c>
      <c r="K5699" s="53"/>
    </row>
    <row r="5700" spans="1:11" ht="62.4">
      <c r="A5700" s="53">
        <v>205</v>
      </c>
      <c r="B5700" s="53">
        <v>119</v>
      </c>
      <c r="C5700" s="38" t="s">
        <v>16065</v>
      </c>
      <c r="D5700" s="38" t="s">
        <v>47</v>
      </c>
      <c r="E5700" s="38" t="s">
        <v>16193</v>
      </c>
      <c r="F5700" s="38" t="s">
        <v>16219</v>
      </c>
      <c r="G5700" s="221" t="s">
        <v>16193</v>
      </c>
      <c r="H5700" s="38" t="s">
        <v>16338</v>
      </c>
      <c r="I5700" s="221">
        <v>0.14000000000000001</v>
      </c>
      <c r="J5700" s="212" t="s">
        <v>17850</v>
      </c>
      <c r="K5700" s="53"/>
    </row>
    <row r="5701" spans="1:11" ht="31.2">
      <c r="A5701" s="53">
        <v>206</v>
      </c>
      <c r="B5701" s="53">
        <v>120</v>
      </c>
      <c r="C5701" s="38" t="s">
        <v>16065</v>
      </c>
      <c r="D5701" s="38" t="s">
        <v>47</v>
      </c>
      <c r="E5701" s="38" t="s">
        <v>16192</v>
      </c>
      <c r="F5701" s="38" t="s">
        <v>16218</v>
      </c>
      <c r="G5701" s="221" t="s">
        <v>16192</v>
      </c>
      <c r="H5701" s="38" t="s">
        <v>16339</v>
      </c>
      <c r="I5701" s="221">
        <v>66.03</v>
      </c>
      <c r="J5701" s="212" t="s">
        <v>17850</v>
      </c>
      <c r="K5701" s="53"/>
    </row>
    <row r="5702" spans="1:11" ht="31.2">
      <c r="A5702" s="53">
        <v>207</v>
      </c>
      <c r="B5702" s="53">
        <v>121</v>
      </c>
      <c r="C5702" s="38" t="s">
        <v>16065</v>
      </c>
      <c r="D5702" s="38" t="s">
        <v>47</v>
      </c>
      <c r="E5702" s="38" t="s">
        <v>16192</v>
      </c>
      <c r="F5702" s="38" t="s">
        <v>16218</v>
      </c>
      <c r="G5702" s="221" t="s">
        <v>16192</v>
      </c>
      <c r="H5702" s="38" t="s">
        <v>16340</v>
      </c>
      <c r="I5702" s="221">
        <v>17.690000000000001</v>
      </c>
      <c r="J5702" s="212" t="s">
        <v>17850</v>
      </c>
      <c r="K5702" s="53"/>
    </row>
    <row r="5703" spans="1:11" ht="31.2">
      <c r="A5703" s="53">
        <v>208</v>
      </c>
      <c r="B5703" s="53">
        <v>122</v>
      </c>
      <c r="C5703" s="38" t="s">
        <v>16065</v>
      </c>
      <c r="D5703" s="38" t="s">
        <v>47</v>
      </c>
      <c r="E5703" s="38" t="s">
        <v>16192</v>
      </c>
      <c r="F5703" s="38" t="s">
        <v>16218</v>
      </c>
      <c r="G5703" s="221" t="s">
        <v>16192</v>
      </c>
      <c r="H5703" s="38" t="s">
        <v>16341</v>
      </c>
      <c r="I5703" s="221">
        <v>11.77</v>
      </c>
      <c r="J5703" s="212" t="s">
        <v>17850</v>
      </c>
      <c r="K5703" s="53"/>
    </row>
    <row r="5704" spans="1:11" ht="31.2">
      <c r="A5704" s="53">
        <v>209</v>
      </c>
      <c r="B5704" s="53">
        <v>123</v>
      </c>
      <c r="C5704" s="38" t="s">
        <v>16065</v>
      </c>
      <c r="D5704" s="38" t="s">
        <v>47</v>
      </c>
      <c r="E5704" s="38" t="s">
        <v>16192</v>
      </c>
      <c r="F5704" s="38" t="s">
        <v>16218</v>
      </c>
      <c r="G5704" s="221" t="s">
        <v>16192</v>
      </c>
      <c r="H5704" s="38" t="s">
        <v>16342</v>
      </c>
      <c r="I5704" s="221">
        <v>1.04</v>
      </c>
      <c r="J5704" s="212" t="s">
        <v>17850</v>
      </c>
      <c r="K5704" s="53"/>
    </row>
    <row r="5705" spans="1:11" ht="31.2">
      <c r="A5705" s="53">
        <v>210</v>
      </c>
      <c r="B5705" s="53">
        <v>124</v>
      </c>
      <c r="C5705" s="38" t="s">
        <v>16065</v>
      </c>
      <c r="D5705" s="38" t="s">
        <v>47</v>
      </c>
      <c r="E5705" s="38" t="s">
        <v>16078</v>
      </c>
      <c r="F5705" s="38" t="s">
        <v>16091</v>
      </c>
      <c r="G5705" s="221" t="s">
        <v>16078</v>
      </c>
      <c r="H5705" s="38" t="s">
        <v>16343</v>
      </c>
      <c r="I5705" s="221">
        <v>0.14000000000000001</v>
      </c>
      <c r="J5705" s="212" t="s">
        <v>17850</v>
      </c>
      <c r="K5705" s="53"/>
    </row>
    <row r="5706" spans="1:11" ht="31.2">
      <c r="A5706" s="53">
        <v>211</v>
      </c>
      <c r="B5706" s="53">
        <v>125</v>
      </c>
      <c r="C5706" s="38" t="s">
        <v>16065</v>
      </c>
      <c r="D5706" s="38" t="s">
        <v>47</v>
      </c>
      <c r="E5706" s="38" t="s">
        <v>16192</v>
      </c>
      <c r="F5706" s="38" t="s">
        <v>16218</v>
      </c>
      <c r="G5706" s="221" t="s">
        <v>16192</v>
      </c>
      <c r="H5706" s="38" t="s">
        <v>16344</v>
      </c>
      <c r="I5706" s="221">
        <v>2.48</v>
      </c>
      <c r="J5706" s="212" t="s">
        <v>17850</v>
      </c>
      <c r="K5706" s="53"/>
    </row>
    <row r="5707" spans="1:11" ht="31.2">
      <c r="A5707" s="53">
        <v>212</v>
      </c>
      <c r="B5707" s="53">
        <v>126</v>
      </c>
      <c r="C5707" s="38" t="s">
        <v>16065</v>
      </c>
      <c r="D5707" s="38" t="s">
        <v>47</v>
      </c>
      <c r="E5707" s="38" t="s">
        <v>16192</v>
      </c>
      <c r="F5707" s="38" t="s">
        <v>16218</v>
      </c>
      <c r="G5707" s="221" t="s">
        <v>16192</v>
      </c>
      <c r="H5707" s="38" t="s">
        <v>16345</v>
      </c>
      <c r="I5707" s="221">
        <v>8.07</v>
      </c>
      <c r="J5707" s="212" t="s">
        <v>17850</v>
      </c>
      <c r="K5707" s="53"/>
    </row>
    <row r="5708" spans="1:11" ht="31.2">
      <c r="A5708" s="53">
        <v>213</v>
      </c>
      <c r="B5708" s="53">
        <v>127</v>
      </c>
      <c r="C5708" s="38" t="s">
        <v>16065</v>
      </c>
      <c r="D5708" s="38" t="s">
        <v>47</v>
      </c>
      <c r="E5708" s="38" t="s">
        <v>16192</v>
      </c>
      <c r="F5708" s="38" t="s">
        <v>16218</v>
      </c>
      <c r="G5708" s="221" t="s">
        <v>16192</v>
      </c>
      <c r="H5708" s="38" t="s">
        <v>16346</v>
      </c>
      <c r="I5708" s="221">
        <v>73.930000000000007</v>
      </c>
      <c r="J5708" s="212" t="s">
        <v>17850</v>
      </c>
      <c r="K5708" s="53"/>
    </row>
    <row r="5709" spans="1:11" ht="31.2">
      <c r="A5709" s="53">
        <v>214</v>
      </c>
      <c r="B5709" s="53">
        <v>128</v>
      </c>
      <c r="C5709" s="38" t="s">
        <v>16065</v>
      </c>
      <c r="D5709" s="38" t="s">
        <v>207</v>
      </c>
      <c r="E5709" s="38" t="s">
        <v>16080</v>
      </c>
      <c r="F5709" s="38" t="s">
        <v>16092</v>
      </c>
      <c r="G5709" s="221" t="s">
        <v>16080</v>
      </c>
      <c r="H5709" s="38" t="s">
        <v>16347</v>
      </c>
      <c r="I5709" s="221">
        <v>7.38</v>
      </c>
      <c r="J5709" s="212" t="s">
        <v>17850</v>
      </c>
      <c r="K5709" s="53"/>
    </row>
    <row r="5710" spans="1:11" ht="15.6">
      <c r="A5710" s="347" t="s">
        <v>283</v>
      </c>
      <c r="B5710" s="347"/>
      <c r="C5710" s="347"/>
      <c r="D5710" s="347"/>
      <c r="E5710" s="347"/>
      <c r="F5710" s="347"/>
      <c r="G5710" s="347"/>
      <c r="H5710" s="347"/>
      <c r="I5710" s="234">
        <f>SUM(I5582:I5709)</f>
        <v>1271.4019000000003</v>
      </c>
      <c r="J5710" s="359"/>
      <c r="K5710" s="359"/>
    </row>
    <row r="5711" spans="1:11" ht="15.6">
      <c r="A5711" s="360" t="s">
        <v>284</v>
      </c>
      <c r="B5711" s="360"/>
      <c r="C5711" s="360"/>
      <c r="D5711" s="360"/>
      <c r="E5711" s="360"/>
      <c r="F5711" s="360"/>
      <c r="G5711" s="360"/>
      <c r="H5711" s="360"/>
      <c r="I5711" s="360"/>
      <c r="J5711" s="360"/>
      <c r="K5711" s="360"/>
    </row>
    <row r="5712" spans="1:11" ht="31.2">
      <c r="A5712" s="53">
        <v>215</v>
      </c>
      <c r="B5712" s="53">
        <v>1</v>
      </c>
      <c r="C5712" s="38" t="s">
        <v>16065</v>
      </c>
      <c r="D5712" s="38" t="s">
        <v>201</v>
      </c>
      <c r="E5712" s="38" t="s">
        <v>16068</v>
      </c>
      <c r="F5712" s="38" t="s">
        <v>11144</v>
      </c>
      <c r="G5712" s="221" t="s">
        <v>10516</v>
      </c>
      <c r="H5712" s="38" t="s">
        <v>16382</v>
      </c>
      <c r="I5712" s="221">
        <v>56.301600000000001</v>
      </c>
      <c r="J5712" s="212" t="s">
        <v>17850</v>
      </c>
      <c r="K5712" s="53"/>
    </row>
    <row r="5713" spans="1:11" ht="31.2">
      <c r="A5713" s="53">
        <v>216</v>
      </c>
      <c r="B5713" s="53">
        <v>2</v>
      </c>
      <c r="C5713" s="38" t="s">
        <v>16065</v>
      </c>
      <c r="D5713" s="38" t="s">
        <v>201</v>
      </c>
      <c r="E5713" s="38" t="s">
        <v>16068</v>
      </c>
      <c r="F5713" s="38" t="s">
        <v>11144</v>
      </c>
      <c r="G5713" s="221" t="s">
        <v>10516</v>
      </c>
      <c r="H5713" s="38" t="s">
        <v>16383</v>
      </c>
      <c r="I5713" s="221">
        <v>13.999599999999999</v>
      </c>
      <c r="J5713" s="212" t="s">
        <v>17850</v>
      </c>
      <c r="K5713" s="53"/>
    </row>
    <row r="5714" spans="1:11" ht="46.8">
      <c r="A5714" s="53">
        <v>217</v>
      </c>
      <c r="B5714" s="53">
        <v>3</v>
      </c>
      <c r="C5714" s="38" t="s">
        <v>16065</v>
      </c>
      <c r="D5714" s="38" t="s">
        <v>201</v>
      </c>
      <c r="E5714" s="38" t="s">
        <v>16067</v>
      </c>
      <c r="F5714" s="38" t="s">
        <v>11144</v>
      </c>
      <c r="G5714" s="221" t="s">
        <v>10811</v>
      </c>
      <c r="H5714" s="38" t="s">
        <v>16362</v>
      </c>
      <c r="I5714" s="221">
        <v>3.2890999999999999</v>
      </c>
      <c r="J5714" s="212" t="s">
        <v>17850</v>
      </c>
      <c r="K5714" s="53"/>
    </row>
    <row r="5715" spans="1:11" ht="31.2">
      <c r="A5715" s="53">
        <v>218</v>
      </c>
      <c r="B5715" s="53">
        <v>4</v>
      </c>
      <c r="C5715" s="38" t="s">
        <v>16065</v>
      </c>
      <c r="D5715" s="38" t="s">
        <v>201</v>
      </c>
      <c r="E5715" s="38" t="s">
        <v>11200</v>
      </c>
      <c r="F5715" s="38" t="s">
        <v>11144</v>
      </c>
      <c r="G5715" s="221" t="s">
        <v>10516</v>
      </c>
      <c r="H5715" s="38" t="s">
        <v>16363</v>
      </c>
      <c r="I5715" s="221">
        <v>31.8</v>
      </c>
      <c r="J5715" s="212" t="s">
        <v>17850</v>
      </c>
      <c r="K5715" s="53"/>
    </row>
    <row r="5716" spans="1:11" ht="62.4">
      <c r="A5716" s="53">
        <v>219</v>
      </c>
      <c r="B5716" s="53">
        <v>5</v>
      </c>
      <c r="C5716" s="38" t="s">
        <v>16065</v>
      </c>
      <c r="D5716" s="38" t="s">
        <v>203</v>
      </c>
      <c r="E5716" s="38" t="s">
        <v>10604</v>
      </c>
      <c r="F5716" s="38" t="s">
        <v>16352</v>
      </c>
      <c r="G5716" s="221" t="s">
        <v>10602</v>
      </c>
      <c r="H5716" s="38" t="s">
        <v>16364</v>
      </c>
      <c r="I5716" s="221">
        <v>4.0450999999999997</v>
      </c>
      <c r="J5716" s="212" t="s">
        <v>17850</v>
      </c>
      <c r="K5716" s="53"/>
    </row>
    <row r="5717" spans="1:11" ht="31.2">
      <c r="A5717" s="53">
        <v>220</v>
      </c>
      <c r="B5717" s="53">
        <v>6</v>
      </c>
      <c r="C5717" s="38" t="s">
        <v>16065</v>
      </c>
      <c r="D5717" s="38" t="s">
        <v>203</v>
      </c>
      <c r="E5717" s="38" t="s">
        <v>10515</v>
      </c>
      <c r="F5717" s="38" t="s">
        <v>16353</v>
      </c>
      <c r="G5717" s="221" t="s">
        <v>10516</v>
      </c>
      <c r="H5717" s="38" t="s">
        <v>16365</v>
      </c>
      <c r="I5717" s="221">
        <v>5.2336</v>
      </c>
      <c r="J5717" s="212" t="s">
        <v>17850</v>
      </c>
      <c r="K5717" s="53"/>
    </row>
    <row r="5718" spans="1:11" ht="31.2">
      <c r="A5718" s="53">
        <v>221</v>
      </c>
      <c r="B5718" s="53">
        <v>7</v>
      </c>
      <c r="C5718" s="38" t="s">
        <v>16065</v>
      </c>
      <c r="D5718" s="38" t="s">
        <v>203</v>
      </c>
      <c r="E5718" s="38" t="s">
        <v>10515</v>
      </c>
      <c r="F5718" s="38" t="s">
        <v>16353</v>
      </c>
      <c r="G5718" s="221" t="s">
        <v>10516</v>
      </c>
      <c r="H5718" s="38" t="s">
        <v>16366</v>
      </c>
      <c r="I5718" s="221">
        <v>5.2331000000000003</v>
      </c>
      <c r="J5718" s="212" t="s">
        <v>17850</v>
      </c>
      <c r="K5718" s="53"/>
    </row>
    <row r="5719" spans="1:11" ht="31.2">
      <c r="A5719" s="53">
        <v>222</v>
      </c>
      <c r="B5719" s="53">
        <v>8</v>
      </c>
      <c r="C5719" s="38" t="s">
        <v>16066</v>
      </c>
      <c r="D5719" s="38" t="s">
        <v>218</v>
      </c>
      <c r="E5719" s="38" t="s">
        <v>16068</v>
      </c>
      <c r="F5719" s="38" t="s">
        <v>16354</v>
      </c>
      <c r="G5719" s="221" t="s">
        <v>10516</v>
      </c>
      <c r="H5719" s="38" t="s">
        <v>16367</v>
      </c>
      <c r="I5719" s="221">
        <v>30.1751</v>
      </c>
      <c r="J5719" s="212" t="s">
        <v>17850</v>
      </c>
      <c r="K5719" s="53"/>
    </row>
    <row r="5720" spans="1:11" ht="31.2">
      <c r="A5720" s="53">
        <v>223</v>
      </c>
      <c r="B5720" s="53">
        <v>9</v>
      </c>
      <c r="C5720" s="38" t="s">
        <v>16065</v>
      </c>
      <c r="D5720" s="38" t="s">
        <v>201</v>
      </c>
      <c r="E5720" s="38" t="s">
        <v>16068</v>
      </c>
      <c r="F5720" s="38" t="s">
        <v>11144</v>
      </c>
      <c r="G5720" s="221" t="s">
        <v>10516</v>
      </c>
      <c r="H5720" s="38" t="s">
        <v>16368</v>
      </c>
      <c r="I5720" s="221">
        <v>50.8994</v>
      </c>
      <c r="J5720" s="212" t="s">
        <v>17850</v>
      </c>
      <c r="K5720" s="53"/>
    </row>
    <row r="5721" spans="1:11" ht="62.4">
      <c r="A5721" s="53">
        <v>224</v>
      </c>
      <c r="B5721" s="53">
        <v>10</v>
      </c>
      <c r="C5721" s="38" t="s">
        <v>16066</v>
      </c>
      <c r="D5721" s="38" t="s">
        <v>218</v>
      </c>
      <c r="E5721" s="38" t="s">
        <v>16348</v>
      </c>
      <c r="F5721" s="38" t="s">
        <v>16355</v>
      </c>
      <c r="G5721" s="221" t="s">
        <v>10602</v>
      </c>
      <c r="H5721" s="38" t="s">
        <v>16369</v>
      </c>
      <c r="I5721" s="221">
        <v>1.3185</v>
      </c>
      <c r="J5721" s="212" t="s">
        <v>17850</v>
      </c>
      <c r="K5721" s="53"/>
    </row>
    <row r="5722" spans="1:11" ht="46.8">
      <c r="A5722" s="53">
        <v>225</v>
      </c>
      <c r="B5722" s="53">
        <v>11</v>
      </c>
      <c r="C5722" s="38" t="s">
        <v>16065</v>
      </c>
      <c r="D5722" s="38" t="s">
        <v>209</v>
      </c>
      <c r="E5722" s="38" t="s">
        <v>13240</v>
      </c>
      <c r="F5722" s="38" t="s">
        <v>16356</v>
      </c>
      <c r="G5722" s="221" t="s">
        <v>10602</v>
      </c>
      <c r="H5722" s="38" t="s">
        <v>16370</v>
      </c>
      <c r="I5722" s="221">
        <v>96.62</v>
      </c>
      <c r="J5722" s="212" t="s">
        <v>17850</v>
      </c>
      <c r="K5722" s="53"/>
    </row>
    <row r="5723" spans="1:11" ht="31.2">
      <c r="A5723" s="53">
        <v>226</v>
      </c>
      <c r="B5723" s="53">
        <v>12</v>
      </c>
      <c r="C5723" s="38" t="s">
        <v>16065</v>
      </c>
      <c r="D5723" s="38" t="s">
        <v>201</v>
      </c>
      <c r="E5723" s="38" t="s">
        <v>16068</v>
      </c>
      <c r="F5723" s="38" t="s">
        <v>11144</v>
      </c>
      <c r="G5723" s="221" t="s">
        <v>10516</v>
      </c>
      <c r="H5723" s="38" t="s">
        <v>16371</v>
      </c>
      <c r="I5723" s="221">
        <v>64.001499999999993</v>
      </c>
      <c r="J5723" s="212" t="s">
        <v>17850</v>
      </c>
      <c r="K5723" s="53"/>
    </row>
    <row r="5724" spans="1:11" ht="31.2">
      <c r="A5724" s="53">
        <v>227</v>
      </c>
      <c r="B5724" s="53">
        <v>13</v>
      </c>
      <c r="C5724" s="38" t="s">
        <v>16065</v>
      </c>
      <c r="D5724" s="38" t="s">
        <v>203</v>
      </c>
      <c r="E5724" s="38" t="s">
        <v>10515</v>
      </c>
      <c r="F5724" s="38" t="s">
        <v>16357</v>
      </c>
      <c r="G5724" s="221" t="s">
        <v>10516</v>
      </c>
      <c r="H5724" s="38" t="s">
        <v>16372</v>
      </c>
      <c r="I5724" s="221">
        <v>7.4763999999999999</v>
      </c>
      <c r="J5724" s="212" t="s">
        <v>17850</v>
      </c>
      <c r="K5724" s="53"/>
    </row>
    <row r="5725" spans="1:11" ht="62.4">
      <c r="A5725" s="53">
        <v>228</v>
      </c>
      <c r="B5725" s="53">
        <v>14</v>
      </c>
      <c r="C5725" s="38" t="s">
        <v>16065</v>
      </c>
      <c r="D5725" s="38" t="s">
        <v>209</v>
      </c>
      <c r="E5725" s="38" t="s">
        <v>10604</v>
      </c>
      <c r="F5725" s="38" t="s">
        <v>16087</v>
      </c>
      <c r="G5725" s="221" t="s">
        <v>10811</v>
      </c>
      <c r="H5725" s="38" t="s">
        <v>16373</v>
      </c>
      <c r="I5725" s="221">
        <v>2.6465999999999998</v>
      </c>
      <c r="J5725" s="212" t="s">
        <v>17850</v>
      </c>
      <c r="K5725" s="53"/>
    </row>
    <row r="5726" spans="1:11" ht="62.4">
      <c r="A5726" s="53">
        <v>229</v>
      </c>
      <c r="B5726" s="53">
        <v>15</v>
      </c>
      <c r="C5726" s="38" t="s">
        <v>16065</v>
      </c>
      <c r="D5726" s="38" t="s">
        <v>203</v>
      </c>
      <c r="E5726" s="38" t="s">
        <v>10604</v>
      </c>
      <c r="F5726" s="38" t="s">
        <v>16358</v>
      </c>
      <c r="G5726" s="221" t="s">
        <v>10602</v>
      </c>
      <c r="H5726" s="38" t="s">
        <v>16374</v>
      </c>
      <c r="I5726" s="221">
        <v>4.1673</v>
      </c>
      <c r="J5726" s="212" t="s">
        <v>17850</v>
      </c>
      <c r="K5726" s="53"/>
    </row>
    <row r="5727" spans="1:11" ht="31.2">
      <c r="A5727" s="53">
        <v>230</v>
      </c>
      <c r="B5727" s="53">
        <v>16</v>
      </c>
      <c r="C5727" s="38" t="s">
        <v>16065</v>
      </c>
      <c r="D5727" s="38" t="s">
        <v>206</v>
      </c>
      <c r="E5727" s="38" t="s">
        <v>16071</v>
      </c>
      <c r="F5727" s="38" t="s">
        <v>16359</v>
      </c>
      <c r="G5727" s="221" t="s">
        <v>10811</v>
      </c>
      <c r="H5727" s="38" t="s">
        <v>16375</v>
      </c>
      <c r="I5727" s="221">
        <v>1.3042</v>
      </c>
      <c r="J5727" s="212" t="s">
        <v>17850</v>
      </c>
      <c r="K5727" s="53"/>
    </row>
    <row r="5728" spans="1:11" ht="31.2">
      <c r="A5728" s="53">
        <v>231</v>
      </c>
      <c r="B5728" s="53">
        <v>17</v>
      </c>
      <c r="C5728" s="38" t="s">
        <v>16065</v>
      </c>
      <c r="D5728" s="38" t="s">
        <v>201</v>
      </c>
      <c r="E5728" s="38" t="s">
        <v>16068</v>
      </c>
      <c r="F5728" s="38" t="s">
        <v>11144</v>
      </c>
      <c r="G5728" s="221" t="s">
        <v>10516</v>
      </c>
      <c r="H5728" s="38" t="s">
        <v>16376</v>
      </c>
      <c r="I5728" s="221">
        <v>9.7342999999999993</v>
      </c>
      <c r="J5728" s="212" t="s">
        <v>17850</v>
      </c>
      <c r="K5728" s="53"/>
    </row>
    <row r="5729" spans="1:11" ht="31.2">
      <c r="A5729" s="53">
        <v>232</v>
      </c>
      <c r="B5729" s="53">
        <v>18</v>
      </c>
      <c r="C5729" s="38" t="s">
        <v>16065</v>
      </c>
      <c r="D5729" s="38" t="s">
        <v>207</v>
      </c>
      <c r="E5729" s="38" t="s">
        <v>16349</v>
      </c>
      <c r="F5729" s="38" t="s">
        <v>16092</v>
      </c>
      <c r="G5729" s="221" t="s">
        <v>16349</v>
      </c>
      <c r="H5729" s="38" t="s">
        <v>16377</v>
      </c>
      <c r="I5729" s="221">
        <v>0.26</v>
      </c>
      <c r="J5729" s="212" t="s">
        <v>17850</v>
      </c>
      <c r="K5729" s="53"/>
    </row>
    <row r="5730" spans="1:11" ht="31.2">
      <c r="A5730" s="53">
        <v>233</v>
      </c>
      <c r="B5730" s="53">
        <v>19</v>
      </c>
      <c r="C5730" s="38" t="s">
        <v>16065</v>
      </c>
      <c r="D5730" s="38" t="s">
        <v>207</v>
      </c>
      <c r="E5730" s="38" t="s">
        <v>16350</v>
      </c>
      <c r="F5730" s="38" t="s">
        <v>16092</v>
      </c>
      <c r="G5730" s="221" t="s">
        <v>16350</v>
      </c>
      <c r="H5730" s="38" t="s">
        <v>16378</v>
      </c>
      <c r="I5730" s="221">
        <v>0.8</v>
      </c>
      <c r="J5730" s="212" t="s">
        <v>17850</v>
      </c>
      <c r="K5730" s="53"/>
    </row>
    <row r="5731" spans="1:11" ht="78">
      <c r="A5731" s="53">
        <v>234</v>
      </c>
      <c r="B5731" s="53">
        <v>20</v>
      </c>
      <c r="C5731" s="38" t="s">
        <v>16065</v>
      </c>
      <c r="D5731" s="38" t="s">
        <v>203</v>
      </c>
      <c r="E5731" s="38" t="s">
        <v>16351</v>
      </c>
      <c r="F5731" s="38" t="s">
        <v>16360</v>
      </c>
      <c r="G5731" s="221" t="s">
        <v>16351</v>
      </c>
      <c r="H5731" s="38" t="s">
        <v>16379</v>
      </c>
      <c r="I5731" s="221">
        <v>11.72</v>
      </c>
      <c r="J5731" s="212" t="s">
        <v>17850</v>
      </c>
      <c r="K5731" s="53"/>
    </row>
    <row r="5732" spans="1:11" ht="46.8">
      <c r="A5732" s="53">
        <v>235</v>
      </c>
      <c r="B5732" s="53">
        <v>21</v>
      </c>
      <c r="C5732" s="38" t="s">
        <v>16065</v>
      </c>
      <c r="D5732" s="38" t="s">
        <v>202</v>
      </c>
      <c r="E5732" s="38" t="s">
        <v>11208</v>
      </c>
      <c r="F5732" s="38" t="s">
        <v>16361</v>
      </c>
      <c r="G5732" s="221" t="s">
        <v>11208</v>
      </c>
      <c r="H5732" s="38" t="s">
        <v>16380</v>
      </c>
      <c r="I5732" s="221">
        <v>77.94</v>
      </c>
      <c r="J5732" s="212" t="s">
        <v>17850</v>
      </c>
      <c r="K5732" s="53"/>
    </row>
    <row r="5733" spans="1:11" ht="31.2">
      <c r="A5733" s="53">
        <v>236</v>
      </c>
      <c r="B5733" s="53">
        <v>22</v>
      </c>
      <c r="C5733" s="38" t="s">
        <v>16065</v>
      </c>
      <c r="D5733" s="38" t="s">
        <v>207</v>
      </c>
      <c r="E5733" s="38" t="s">
        <v>16080</v>
      </c>
      <c r="F5733" s="38" t="s">
        <v>16092</v>
      </c>
      <c r="G5733" s="221" t="s">
        <v>16080</v>
      </c>
      <c r="H5733" s="38" t="s">
        <v>16381</v>
      </c>
      <c r="I5733" s="221">
        <v>3.82</v>
      </c>
      <c r="J5733" s="212" t="s">
        <v>17850</v>
      </c>
      <c r="K5733" s="53"/>
    </row>
    <row r="5734" spans="1:11" ht="15.6">
      <c r="A5734" s="364" t="s">
        <v>285</v>
      </c>
      <c r="B5734" s="364"/>
      <c r="C5734" s="364"/>
      <c r="D5734" s="364"/>
      <c r="E5734" s="364"/>
      <c r="F5734" s="364"/>
      <c r="G5734" s="364"/>
      <c r="H5734" s="364"/>
      <c r="I5734" s="237">
        <f>SUM(I5712:I5733)</f>
        <v>482.78540000000004</v>
      </c>
      <c r="J5734" s="366"/>
      <c r="K5734" s="366"/>
    </row>
    <row r="5735" spans="1:11" ht="15.6">
      <c r="A5735" s="372" t="s">
        <v>1563</v>
      </c>
      <c r="B5735" s="372"/>
      <c r="C5735" s="372"/>
      <c r="D5735" s="372"/>
      <c r="E5735" s="372"/>
      <c r="F5735" s="372"/>
      <c r="G5735" s="372"/>
      <c r="H5735" s="372"/>
      <c r="I5735" s="372"/>
      <c r="J5735" s="372"/>
      <c r="K5735" s="372"/>
    </row>
    <row r="5736" spans="1:11" ht="46.8">
      <c r="A5736" s="53">
        <v>237</v>
      </c>
      <c r="B5736" s="53">
        <v>1</v>
      </c>
      <c r="C5736" s="38" t="s">
        <v>16065</v>
      </c>
      <c r="D5736" s="38" t="s">
        <v>208</v>
      </c>
      <c r="E5736" s="38" t="s">
        <v>16069</v>
      </c>
      <c r="F5736" s="38" t="s">
        <v>16384</v>
      </c>
      <c r="G5736" s="221" t="s">
        <v>10602</v>
      </c>
      <c r="H5736" s="38" t="s">
        <v>16387</v>
      </c>
      <c r="I5736" s="221">
        <v>1.0089999999999999</v>
      </c>
      <c r="J5736" s="212" t="s">
        <v>17850</v>
      </c>
      <c r="K5736" s="53"/>
    </row>
    <row r="5737" spans="1:11" ht="62.4">
      <c r="A5737" s="53">
        <v>238</v>
      </c>
      <c r="B5737" s="53">
        <v>2</v>
      </c>
      <c r="C5737" s="38" t="s">
        <v>16066</v>
      </c>
      <c r="D5737" s="38" t="s">
        <v>215</v>
      </c>
      <c r="E5737" s="38" t="s">
        <v>10604</v>
      </c>
      <c r="F5737" s="38" t="s">
        <v>16085</v>
      </c>
      <c r="G5737" s="221" t="s">
        <v>10516</v>
      </c>
      <c r="H5737" s="38" t="s">
        <v>16388</v>
      </c>
      <c r="I5737" s="221">
        <v>1.9</v>
      </c>
      <c r="J5737" s="212" t="s">
        <v>17850</v>
      </c>
      <c r="K5737" s="53"/>
    </row>
    <row r="5738" spans="1:11" ht="62.4">
      <c r="A5738" s="53">
        <v>239</v>
      </c>
      <c r="B5738" s="53">
        <v>3</v>
      </c>
      <c r="C5738" s="38" t="s">
        <v>16065</v>
      </c>
      <c r="D5738" s="38" t="s">
        <v>206</v>
      </c>
      <c r="E5738" s="38" t="s">
        <v>16067</v>
      </c>
      <c r="F5738" s="38" t="s">
        <v>16385</v>
      </c>
      <c r="G5738" s="221" t="s">
        <v>10811</v>
      </c>
      <c r="H5738" s="38" t="s">
        <v>16389</v>
      </c>
      <c r="I5738" s="221">
        <v>0.19689999999999999</v>
      </c>
      <c r="J5738" s="212" t="s">
        <v>17850</v>
      </c>
      <c r="K5738" s="53"/>
    </row>
    <row r="5739" spans="1:11" ht="31.2">
      <c r="A5739" s="53">
        <v>240</v>
      </c>
      <c r="B5739" s="53">
        <v>4</v>
      </c>
      <c r="C5739" s="38" t="s">
        <v>16065</v>
      </c>
      <c r="D5739" s="38" t="s">
        <v>208</v>
      </c>
      <c r="E5739" s="38" t="s">
        <v>16076</v>
      </c>
      <c r="F5739" s="38" t="s">
        <v>16386</v>
      </c>
      <c r="G5739" s="221" t="s">
        <v>16076</v>
      </c>
      <c r="H5739" s="38" t="s">
        <v>16390</v>
      </c>
      <c r="I5739" s="221">
        <v>1.31</v>
      </c>
      <c r="J5739" s="212" t="s">
        <v>17850</v>
      </c>
      <c r="K5739" s="53"/>
    </row>
    <row r="5740" spans="1:11" ht="31.2">
      <c r="A5740" s="53">
        <v>241</v>
      </c>
      <c r="B5740" s="53">
        <v>5</v>
      </c>
      <c r="C5740" s="38" t="s">
        <v>16065</v>
      </c>
      <c r="D5740" s="38" t="s">
        <v>203</v>
      </c>
      <c r="E5740" s="38" t="s">
        <v>16068</v>
      </c>
      <c r="F5740" s="38" t="s">
        <v>16392</v>
      </c>
      <c r="G5740" s="221" t="s">
        <v>10516</v>
      </c>
      <c r="H5740" s="38" t="s">
        <v>16421</v>
      </c>
      <c r="I5740" s="221">
        <v>3.8862000000000001</v>
      </c>
      <c r="J5740" s="212" t="s">
        <v>17850</v>
      </c>
      <c r="K5740" s="53">
        <v>5</v>
      </c>
    </row>
    <row r="5741" spans="1:11" ht="31.2">
      <c r="A5741" s="53">
        <v>242</v>
      </c>
      <c r="B5741" s="53">
        <v>6</v>
      </c>
      <c r="C5741" s="38" t="s">
        <v>16065</v>
      </c>
      <c r="D5741" s="38" t="s">
        <v>203</v>
      </c>
      <c r="E5741" s="38" t="s">
        <v>11867</v>
      </c>
      <c r="F5741" s="38" t="s">
        <v>16394</v>
      </c>
      <c r="G5741" s="221" t="s">
        <v>11306</v>
      </c>
      <c r="H5741" s="38" t="s">
        <v>16422</v>
      </c>
      <c r="I5741" s="221">
        <v>12.445600000000001</v>
      </c>
      <c r="J5741" s="212" t="s">
        <v>17850</v>
      </c>
      <c r="K5741" s="53">
        <v>5</v>
      </c>
    </row>
    <row r="5742" spans="1:11" ht="62.4">
      <c r="A5742" s="53">
        <v>243</v>
      </c>
      <c r="B5742" s="53">
        <v>7</v>
      </c>
      <c r="C5742" s="38" t="s">
        <v>16065</v>
      </c>
      <c r="D5742" s="38" t="s">
        <v>203</v>
      </c>
      <c r="E5742" s="38" t="s">
        <v>10844</v>
      </c>
      <c r="F5742" s="38" t="s">
        <v>16392</v>
      </c>
      <c r="G5742" s="221" t="s">
        <v>10516</v>
      </c>
      <c r="H5742" s="38" t="s">
        <v>16423</v>
      </c>
      <c r="I5742" s="221">
        <v>59.180199999999999</v>
      </c>
      <c r="J5742" s="212" t="s">
        <v>17850</v>
      </c>
      <c r="K5742" s="53">
        <v>5</v>
      </c>
    </row>
    <row r="5743" spans="1:11" ht="31.2">
      <c r="A5743" s="53">
        <v>244</v>
      </c>
      <c r="B5743" s="53">
        <v>8</v>
      </c>
      <c r="C5743" s="38" t="s">
        <v>16065</v>
      </c>
      <c r="D5743" s="38" t="s">
        <v>203</v>
      </c>
      <c r="E5743" s="38" t="s">
        <v>16068</v>
      </c>
      <c r="F5743" s="38" t="s">
        <v>16392</v>
      </c>
      <c r="G5743" s="221" t="s">
        <v>10516</v>
      </c>
      <c r="H5743" s="38" t="s">
        <v>16424</v>
      </c>
      <c r="I5743" s="221">
        <v>3.4073000000000002</v>
      </c>
      <c r="J5743" s="212" t="s">
        <v>17850</v>
      </c>
      <c r="K5743" s="53">
        <v>5</v>
      </c>
    </row>
    <row r="5744" spans="1:11" ht="31.2">
      <c r="A5744" s="53">
        <v>245</v>
      </c>
      <c r="B5744" s="53">
        <v>9</v>
      </c>
      <c r="C5744" s="38" t="s">
        <v>16065</v>
      </c>
      <c r="D5744" s="38" t="s">
        <v>203</v>
      </c>
      <c r="E5744" s="38" t="s">
        <v>16068</v>
      </c>
      <c r="F5744" s="38" t="s">
        <v>16392</v>
      </c>
      <c r="G5744" s="221" t="s">
        <v>10516</v>
      </c>
      <c r="H5744" s="38" t="s">
        <v>16425</v>
      </c>
      <c r="I5744" s="221">
        <v>20.332000000000001</v>
      </c>
      <c r="J5744" s="212" t="s">
        <v>17850</v>
      </c>
      <c r="K5744" s="53">
        <v>5</v>
      </c>
    </row>
    <row r="5745" spans="1:11" ht="31.2">
      <c r="A5745" s="53">
        <v>246</v>
      </c>
      <c r="B5745" s="53">
        <v>10</v>
      </c>
      <c r="C5745" s="38" t="s">
        <v>16065</v>
      </c>
      <c r="D5745" s="38" t="s">
        <v>203</v>
      </c>
      <c r="E5745" s="38" t="s">
        <v>16068</v>
      </c>
      <c r="F5745" s="38" t="s">
        <v>16392</v>
      </c>
      <c r="G5745" s="221" t="s">
        <v>10516</v>
      </c>
      <c r="H5745" s="38" t="s">
        <v>16426</v>
      </c>
      <c r="I5745" s="221">
        <v>4</v>
      </c>
      <c r="J5745" s="212" t="s">
        <v>17850</v>
      </c>
      <c r="K5745" s="53">
        <v>5</v>
      </c>
    </row>
    <row r="5746" spans="1:11" ht="31.2">
      <c r="A5746" s="53">
        <v>247</v>
      </c>
      <c r="B5746" s="53">
        <v>11</v>
      </c>
      <c r="C5746" s="38" t="s">
        <v>16065</v>
      </c>
      <c r="D5746" s="38" t="s">
        <v>203</v>
      </c>
      <c r="E5746" s="38" t="s">
        <v>16068</v>
      </c>
      <c r="F5746" s="38" t="s">
        <v>16392</v>
      </c>
      <c r="G5746" s="221" t="s">
        <v>10516</v>
      </c>
      <c r="H5746" s="38" t="s">
        <v>16427</v>
      </c>
      <c r="I5746" s="221">
        <v>10.265599999999999</v>
      </c>
      <c r="J5746" s="212" t="s">
        <v>17850</v>
      </c>
      <c r="K5746" s="53">
        <v>5</v>
      </c>
    </row>
    <row r="5747" spans="1:11" ht="31.2">
      <c r="A5747" s="53">
        <v>248</v>
      </c>
      <c r="B5747" s="53">
        <v>12</v>
      </c>
      <c r="C5747" s="38" t="s">
        <v>16065</v>
      </c>
      <c r="D5747" s="38" t="s">
        <v>203</v>
      </c>
      <c r="E5747" s="38" t="s">
        <v>11867</v>
      </c>
      <c r="F5747" s="38" t="s">
        <v>16394</v>
      </c>
      <c r="G5747" s="221" t="s">
        <v>11306</v>
      </c>
      <c r="H5747" s="38" t="s">
        <v>16428</v>
      </c>
      <c r="I5747" s="221">
        <v>6.6</v>
      </c>
      <c r="J5747" s="212" t="s">
        <v>17850</v>
      </c>
      <c r="K5747" s="53">
        <v>5</v>
      </c>
    </row>
    <row r="5748" spans="1:11" ht="31.2">
      <c r="A5748" s="53">
        <v>249</v>
      </c>
      <c r="B5748" s="53">
        <v>13</v>
      </c>
      <c r="C5748" s="38" t="s">
        <v>16065</v>
      </c>
      <c r="D5748" s="38" t="s">
        <v>203</v>
      </c>
      <c r="E5748" s="38" t="s">
        <v>16068</v>
      </c>
      <c r="F5748" s="38" t="s">
        <v>16392</v>
      </c>
      <c r="G5748" s="221" t="s">
        <v>10516</v>
      </c>
      <c r="H5748" s="38" t="s">
        <v>16429</v>
      </c>
      <c r="I5748" s="221">
        <v>13.478</v>
      </c>
      <c r="J5748" s="212" t="s">
        <v>17850</v>
      </c>
      <c r="K5748" s="53">
        <v>5</v>
      </c>
    </row>
    <row r="5749" spans="1:11" ht="31.2">
      <c r="A5749" s="53">
        <v>250</v>
      </c>
      <c r="B5749" s="53">
        <v>14</v>
      </c>
      <c r="C5749" s="38" t="s">
        <v>16065</v>
      </c>
      <c r="D5749" s="38" t="s">
        <v>203</v>
      </c>
      <c r="E5749" s="38" t="s">
        <v>11867</v>
      </c>
      <c r="F5749" s="38" t="s">
        <v>16394</v>
      </c>
      <c r="G5749" s="221" t="s">
        <v>11306</v>
      </c>
      <c r="H5749" s="38" t="s">
        <v>16430</v>
      </c>
      <c r="I5749" s="221">
        <v>4.7634999999999996</v>
      </c>
      <c r="J5749" s="212" t="s">
        <v>17850</v>
      </c>
      <c r="K5749" s="53">
        <v>5</v>
      </c>
    </row>
    <row r="5750" spans="1:11" ht="62.4">
      <c r="A5750" s="53">
        <v>251</v>
      </c>
      <c r="B5750" s="53">
        <v>15</v>
      </c>
      <c r="C5750" s="38" t="s">
        <v>16065</v>
      </c>
      <c r="D5750" s="38" t="s">
        <v>208</v>
      </c>
      <c r="E5750" s="38" t="s">
        <v>10604</v>
      </c>
      <c r="F5750" s="38" t="s">
        <v>16420</v>
      </c>
      <c r="G5750" s="221" t="s">
        <v>10811</v>
      </c>
      <c r="H5750" s="38" t="s">
        <v>16431</v>
      </c>
      <c r="I5750" s="221">
        <v>0.7</v>
      </c>
      <c r="J5750" s="212" t="s">
        <v>17850</v>
      </c>
      <c r="K5750" s="53">
        <v>5</v>
      </c>
    </row>
    <row r="5751" spans="1:11" ht="31.2">
      <c r="A5751" s="53">
        <v>252</v>
      </c>
      <c r="B5751" s="53">
        <v>16</v>
      </c>
      <c r="C5751" s="38" t="s">
        <v>16065</v>
      </c>
      <c r="D5751" s="38" t="s">
        <v>203</v>
      </c>
      <c r="E5751" s="38" t="s">
        <v>16068</v>
      </c>
      <c r="F5751" s="38" t="s">
        <v>16392</v>
      </c>
      <c r="G5751" s="221" t="s">
        <v>10516</v>
      </c>
      <c r="H5751" s="38" t="s">
        <v>16398</v>
      </c>
      <c r="I5751" s="221">
        <v>1.6797</v>
      </c>
      <c r="J5751" s="212" t="s">
        <v>17850</v>
      </c>
      <c r="K5751" s="53">
        <v>5</v>
      </c>
    </row>
    <row r="5752" spans="1:11" ht="31.2">
      <c r="A5752" s="53">
        <v>253</v>
      </c>
      <c r="B5752" s="53">
        <v>17</v>
      </c>
      <c r="C5752" s="38" t="s">
        <v>16065</v>
      </c>
      <c r="D5752" s="38" t="s">
        <v>203</v>
      </c>
      <c r="E5752" s="38" t="s">
        <v>16068</v>
      </c>
      <c r="F5752" s="38" t="s">
        <v>16392</v>
      </c>
      <c r="G5752" s="221" t="s">
        <v>10516</v>
      </c>
      <c r="H5752" s="38" t="s">
        <v>16399</v>
      </c>
      <c r="I5752" s="221">
        <v>0.97640000000000005</v>
      </c>
      <c r="J5752" s="212" t="s">
        <v>17850</v>
      </c>
      <c r="K5752" s="53">
        <v>5</v>
      </c>
    </row>
    <row r="5753" spans="1:11" ht="31.2">
      <c r="A5753" s="53">
        <v>254</v>
      </c>
      <c r="B5753" s="53">
        <v>18</v>
      </c>
      <c r="C5753" s="38" t="s">
        <v>16065</v>
      </c>
      <c r="D5753" s="38" t="s">
        <v>203</v>
      </c>
      <c r="E5753" s="38" t="s">
        <v>16068</v>
      </c>
      <c r="F5753" s="38" t="s">
        <v>16392</v>
      </c>
      <c r="G5753" s="221" t="s">
        <v>10516</v>
      </c>
      <c r="H5753" s="38" t="s">
        <v>16400</v>
      </c>
      <c r="I5753" s="221">
        <v>10.5</v>
      </c>
      <c r="J5753" s="212" t="s">
        <v>17850</v>
      </c>
      <c r="K5753" s="53">
        <v>5</v>
      </c>
    </row>
    <row r="5754" spans="1:11" ht="62.4">
      <c r="A5754" s="53">
        <v>255</v>
      </c>
      <c r="B5754" s="53">
        <v>19</v>
      </c>
      <c r="C5754" s="38" t="s">
        <v>16065</v>
      </c>
      <c r="D5754" s="38" t="s">
        <v>208</v>
      </c>
      <c r="E5754" s="38" t="s">
        <v>10604</v>
      </c>
      <c r="F5754" s="38" t="s">
        <v>16393</v>
      </c>
      <c r="G5754" s="221" t="s">
        <v>10811</v>
      </c>
      <c r="H5754" s="38" t="s">
        <v>16401</v>
      </c>
      <c r="I5754" s="221">
        <v>0.8</v>
      </c>
      <c r="J5754" s="212" t="s">
        <v>17850</v>
      </c>
      <c r="K5754" s="53">
        <v>5</v>
      </c>
    </row>
    <row r="5755" spans="1:11" ht="31.2">
      <c r="A5755" s="53">
        <v>256</v>
      </c>
      <c r="B5755" s="53">
        <v>20</v>
      </c>
      <c r="C5755" s="38" t="s">
        <v>16065</v>
      </c>
      <c r="D5755" s="38" t="s">
        <v>203</v>
      </c>
      <c r="E5755" s="38" t="s">
        <v>16068</v>
      </c>
      <c r="F5755" s="38" t="s">
        <v>16392</v>
      </c>
      <c r="G5755" s="221" t="s">
        <v>10516</v>
      </c>
      <c r="H5755" s="38" t="s">
        <v>16402</v>
      </c>
      <c r="I5755" s="221">
        <v>9.0983000000000001</v>
      </c>
      <c r="J5755" s="212" t="s">
        <v>17850</v>
      </c>
      <c r="K5755" s="53">
        <v>5</v>
      </c>
    </row>
    <row r="5756" spans="1:11" ht="31.2">
      <c r="A5756" s="53">
        <v>257</v>
      </c>
      <c r="B5756" s="53">
        <v>21</v>
      </c>
      <c r="C5756" s="38" t="s">
        <v>16065</v>
      </c>
      <c r="D5756" s="38" t="s">
        <v>203</v>
      </c>
      <c r="E5756" s="38" t="s">
        <v>11867</v>
      </c>
      <c r="F5756" s="38" t="s">
        <v>16394</v>
      </c>
      <c r="G5756" s="221" t="s">
        <v>11306</v>
      </c>
      <c r="H5756" s="38" t="s">
        <v>16403</v>
      </c>
      <c r="I5756" s="221">
        <v>3.3451</v>
      </c>
      <c r="J5756" s="212" t="s">
        <v>17850</v>
      </c>
      <c r="K5756" s="53">
        <v>5</v>
      </c>
    </row>
    <row r="5757" spans="1:11" ht="31.2">
      <c r="A5757" s="53">
        <v>258</v>
      </c>
      <c r="B5757" s="53">
        <v>22</v>
      </c>
      <c r="C5757" s="38" t="s">
        <v>16065</v>
      </c>
      <c r="D5757" s="38" t="s">
        <v>203</v>
      </c>
      <c r="E5757" s="38" t="s">
        <v>10515</v>
      </c>
      <c r="F5757" s="38" t="s">
        <v>16392</v>
      </c>
      <c r="G5757" s="221" t="s">
        <v>10516</v>
      </c>
      <c r="H5757" s="38" t="s">
        <v>16404</v>
      </c>
      <c r="I5757" s="221">
        <v>5.6302000000000003</v>
      </c>
      <c r="J5757" s="212" t="s">
        <v>17850</v>
      </c>
      <c r="K5757" s="53">
        <v>5</v>
      </c>
    </row>
    <row r="5758" spans="1:11" ht="31.2">
      <c r="A5758" s="53">
        <v>259</v>
      </c>
      <c r="B5758" s="53">
        <v>23</v>
      </c>
      <c r="C5758" s="38" t="s">
        <v>16065</v>
      </c>
      <c r="D5758" s="38" t="s">
        <v>203</v>
      </c>
      <c r="E5758" s="38" t="s">
        <v>11867</v>
      </c>
      <c r="F5758" s="38" t="s">
        <v>16394</v>
      </c>
      <c r="G5758" s="221" t="s">
        <v>11306</v>
      </c>
      <c r="H5758" s="38" t="s">
        <v>16405</v>
      </c>
      <c r="I5758" s="221">
        <v>7.1051000000000002</v>
      </c>
      <c r="J5758" s="212" t="s">
        <v>17850</v>
      </c>
      <c r="K5758" s="53">
        <v>5</v>
      </c>
    </row>
    <row r="5759" spans="1:11" ht="31.2">
      <c r="A5759" s="53">
        <v>260</v>
      </c>
      <c r="B5759" s="53">
        <v>24</v>
      </c>
      <c r="C5759" s="38" t="s">
        <v>16065</v>
      </c>
      <c r="D5759" s="38" t="s">
        <v>203</v>
      </c>
      <c r="E5759" s="38" t="s">
        <v>11204</v>
      </c>
      <c r="F5759" s="38" t="s">
        <v>16394</v>
      </c>
      <c r="G5759" s="221" t="s">
        <v>11306</v>
      </c>
      <c r="H5759" s="38" t="s">
        <v>16406</v>
      </c>
      <c r="I5759" s="221">
        <v>19.899999999999999</v>
      </c>
      <c r="J5759" s="212" t="s">
        <v>17850</v>
      </c>
      <c r="K5759" s="53">
        <v>5</v>
      </c>
    </row>
    <row r="5760" spans="1:11" ht="31.2">
      <c r="A5760" s="53">
        <v>261</v>
      </c>
      <c r="B5760" s="53">
        <v>25</v>
      </c>
      <c r="C5760" s="38" t="s">
        <v>16065</v>
      </c>
      <c r="D5760" s="38" t="s">
        <v>203</v>
      </c>
      <c r="E5760" s="38" t="s">
        <v>16068</v>
      </c>
      <c r="F5760" s="38" t="s">
        <v>16392</v>
      </c>
      <c r="G5760" s="221" t="s">
        <v>10516</v>
      </c>
      <c r="H5760" s="38" t="s">
        <v>16407</v>
      </c>
      <c r="I5760" s="221">
        <v>27.792300000000001</v>
      </c>
      <c r="J5760" s="212" t="s">
        <v>17850</v>
      </c>
      <c r="K5760" s="53">
        <v>5</v>
      </c>
    </row>
    <row r="5761" spans="1:11" ht="31.2">
      <c r="A5761" s="53">
        <v>262</v>
      </c>
      <c r="B5761" s="53">
        <v>26</v>
      </c>
      <c r="C5761" s="38" t="s">
        <v>16065</v>
      </c>
      <c r="D5761" s="38" t="s">
        <v>203</v>
      </c>
      <c r="E5761" s="38" t="s">
        <v>16068</v>
      </c>
      <c r="F5761" s="38" t="s">
        <v>16392</v>
      </c>
      <c r="G5761" s="221" t="s">
        <v>10516</v>
      </c>
      <c r="H5761" s="38" t="s">
        <v>16408</v>
      </c>
      <c r="I5761" s="221">
        <v>1.7512000000000001</v>
      </c>
      <c r="J5761" s="212" t="s">
        <v>17850</v>
      </c>
      <c r="K5761" s="53">
        <v>5</v>
      </c>
    </row>
    <row r="5762" spans="1:11" ht="31.2">
      <c r="A5762" s="53">
        <v>263</v>
      </c>
      <c r="B5762" s="53">
        <v>27</v>
      </c>
      <c r="C5762" s="38" t="s">
        <v>16065</v>
      </c>
      <c r="D5762" s="38" t="s">
        <v>203</v>
      </c>
      <c r="E5762" s="38" t="s">
        <v>16068</v>
      </c>
      <c r="F5762" s="38" t="s">
        <v>16392</v>
      </c>
      <c r="G5762" s="221" t="s">
        <v>10516</v>
      </c>
      <c r="H5762" s="38" t="s">
        <v>16409</v>
      </c>
      <c r="I5762" s="221">
        <v>2.3359999999999999</v>
      </c>
      <c r="J5762" s="212" t="s">
        <v>17850</v>
      </c>
      <c r="K5762" s="53">
        <v>5</v>
      </c>
    </row>
    <row r="5763" spans="1:11" ht="31.2">
      <c r="A5763" s="53">
        <v>264</v>
      </c>
      <c r="B5763" s="53">
        <v>28</v>
      </c>
      <c r="C5763" s="38" t="s">
        <v>16065</v>
      </c>
      <c r="D5763" s="38" t="s">
        <v>203</v>
      </c>
      <c r="E5763" s="38" t="s">
        <v>11867</v>
      </c>
      <c r="F5763" s="38" t="s">
        <v>16394</v>
      </c>
      <c r="G5763" s="221" t="s">
        <v>11306</v>
      </c>
      <c r="H5763" s="38" t="s">
        <v>16410</v>
      </c>
      <c r="I5763" s="221">
        <v>5.3407</v>
      </c>
      <c r="J5763" s="212" t="s">
        <v>17850</v>
      </c>
      <c r="K5763" s="53">
        <v>5</v>
      </c>
    </row>
    <row r="5764" spans="1:11" ht="31.2">
      <c r="A5764" s="53">
        <v>265</v>
      </c>
      <c r="B5764" s="53">
        <v>29</v>
      </c>
      <c r="C5764" s="38" t="s">
        <v>16065</v>
      </c>
      <c r="D5764" s="38" t="s">
        <v>203</v>
      </c>
      <c r="E5764" s="38" t="s">
        <v>16068</v>
      </c>
      <c r="F5764" s="38" t="s">
        <v>16392</v>
      </c>
      <c r="G5764" s="221" t="s">
        <v>10516</v>
      </c>
      <c r="H5764" s="38" t="s">
        <v>16411</v>
      </c>
      <c r="I5764" s="221">
        <v>1.9966999999999999</v>
      </c>
      <c r="J5764" s="212" t="s">
        <v>17850</v>
      </c>
      <c r="K5764" s="53">
        <v>5</v>
      </c>
    </row>
    <row r="5765" spans="1:11" ht="31.2">
      <c r="A5765" s="53">
        <v>266</v>
      </c>
      <c r="B5765" s="53">
        <v>30</v>
      </c>
      <c r="C5765" s="38" t="s">
        <v>16065</v>
      </c>
      <c r="D5765" s="38" t="s">
        <v>201</v>
      </c>
      <c r="E5765" s="38" t="s">
        <v>16075</v>
      </c>
      <c r="F5765" s="38" t="s">
        <v>11144</v>
      </c>
      <c r="G5765" s="221" t="s">
        <v>16075</v>
      </c>
      <c r="H5765" s="38" t="s">
        <v>16412</v>
      </c>
      <c r="I5765" s="221">
        <v>0.43</v>
      </c>
      <c r="J5765" s="212" t="s">
        <v>17850</v>
      </c>
      <c r="K5765" s="53">
        <v>5</v>
      </c>
    </row>
    <row r="5766" spans="1:11" ht="31.2">
      <c r="A5766" s="53">
        <v>267</v>
      </c>
      <c r="B5766" s="53">
        <v>31</v>
      </c>
      <c r="C5766" s="38" t="s">
        <v>16065</v>
      </c>
      <c r="D5766" s="38" t="s">
        <v>208</v>
      </c>
      <c r="E5766" s="38" t="s">
        <v>16075</v>
      </c>
      <c r="F5766" s="38" t="s">
        <v>16211</v>
      </c>
      <c r="G5766" s="221" t="s">
        <v>16075</v>
      </c>
      <c r="H5766" s="38" t="s">
        <v>16413</v>
      </c>
      <c r="I5766" s="221">
        <v>1.75</v>
      </c>
      <c r="J5766" s="212" t="s">
        <v>17850</v>
      </c>
      <c r="K5766" s="53">
        <v>5</v>
      </c>
    </row>
    <row r="5767" spans="1:11" ht="31.2">
      <c r="A5767" s="53">
        <v>268</v>
      </c>
      <c r="B5767" s="53">
        <v>32</v>
      </c>
      <c r="C5767" s="38" t="s">
        <v>16065</v>
      </c>
      <c r="D5767" s="38" t="s">
        <v>208</v>
      </c>
      <c r="E5767" s="38" t="s">
        <v>16075</v>
      </c>
      <c r="F5767" s="38" t="s">
        <v>16211</v>
      </c>
      <c r="G5767" s="221" t="s">
        <v>16075</v>
      </c>
      <c r="H5767" s="38" t="s">
        <v>16414</v>
      </c>
      <c r="I5767" s="221">
        <v>0.75</v>
      </c>
      <c r="J5767" s="212" t="s">
        <v>17850</v>
      </c>
      <c r="K5767" s="53">
        <v>5</v>
      </c>
    </row>
    <row r="5768" spans="1:11" ht="31.2">
      <c r="A5768" s="53">
        <v>269</v>
      </c>
      <c r="B5768" s="53">
        <v>33</v>
      </c>
      <c r="C5768" s="38" t="s">
        <v>16065</v>
      </c>
      <c r="D5768" s="38" t="s">
        <v>208</v>
      </c>
      <c r="E5768" s="38" t="s">
        <v>16075</v>
      </c>
      <c r="F5768" s="38" t="s">
        <v>16211</v>
      </c>
      <c r="G5768" s="221" t="s">
        <v>16075</v>
      </c>
      <c r="H5768" s="38" t="s">
        <v>16415</v>
      </c>
      <c r="I5768" s="221">
        <v>0.28999999999999998</v>
      </c>
      <c r="J5768" s="212" t="s">
        <v>17850</v>
      </c>
      <c r="K5768" s="53">
        <v>5</v>
      </c>
    </row>
    <row r="5769" spans="1:11" ht="31.2">
      <c r="A5769" s="53">
        <v>270</v>
      </c>
      <c r="B5769" s="53">
        <v>34</v>
      </c>
      <c r="C5769" s="38" t="s">
        <v>16065</v>
      </c>
      <c r="D5769" s="38" t="s">
        <v>208</v>
      </c>
      <c r="E5769" s="38" t="s">
        <v>16075</v>
      </c>
      <c r="F5769" s="38" t="s">
        <v>16395</v>
      </c>
      <c r="G5769" s="221" t="s">
        <v>16075</v>
      </c>
      <c r="H5769" s="38" t="s">
        <v>16416</v>
      </c>
      <c r="I5769" s="221">
        <v>0.6</v>
      </c>
      <c r="J5769" s="212" t="s">
        <v>17850</v>
      </c>
      <c r="K5769" s="53">
        <v>5</v>
      </c>
    </row>
    <row r="5770" spans="1:11" ht="31.2">
      <c r="A5770" s="53">
        <v>271</v>
      </c>
      <c r="B5770" s="53">
        <v>35</v>
      </c>
      <c r="C5770" s="38" t="s">
        <v>16065</v>
      </c>
      <c r="D5770" s="38" t="s">
        <v>208</v>
      </c>
      <c r="E5770" s="38" t="s">
        <v>16075</v>
      </c>
      <c r="F5770" s="38" t="s">
        <v>16211</v>
      </c>
      <c r="G5770" s="221" t="s">
        <v>16075</v>
      </c>
      <c r="H5770" s="38" t="s">
        <v>16417</v>
      </c>
      <c r="I5770" s="221">
        <v>1.34</v>
      </c>
      <c r="J5770" s="212" t="s">
        <v>17850</v>
      </c>
      <c r="K5770" s="53">
        <v>5</v>
      </c>
    </row>
    <row r="5771" spans="1:11" ht="31.2">
      <c r="A5771" s="53">
        <v>272</v>
      </c>
      <c r="B5771" s="53">
        <v>36</v>
      </c>
      <c r="C5771" s="38" t="s">
        <v>16065</v>
      </c>
      <c r="D5771" s="38" t="s">
        <v>203</v>
      </c>
      <c r="E5771" s="38" t="s">
        <v>16391</v>
      </c>
      <c r="F5771" s="38" t="s">
        <v>16396</v>
      </c>
      <c r="G5771" s="221" t="s">
        <v>16391</v>
      </c>
      <c r="H5771" s="38" t="s">
        <v>16418</v>
      </c>
      <c r="I5771" s="221">
        <v>41.3</v>
      </c>
      <c r="J5771" s="212" t="s">
        <v>17850</v>
      </c>
      <c r="K5771" s="53">
        <v>5</v>
      </c>
    </row>
    <row r="5772" spans="1:11" ht="31.2">
      <c r="A5772" s="53">
        <v>273</v>
      </c>
      <c r="B5772" s="53">
        <v>37</v>
      </c>
      <c r="C5772" s="38" t="s">
        <v>16065</v>
      </c>
      <c r="D5772" s="38" t="s">
        <v>203</v>
      </c>
      <c r="E5772" s="38" t="s">
        <v>16391</v>
      </c>
      <c r="F5772" s="38" t="s">
        <v>16397</v>
      </c>
      <c r="G5772" s="221" t="s">
        <v>16391</v>
      </c>
      <c r="H5772" s="38" t="s">
        <v>16419</v>
      </c>
      <c r="I5772" s="221">
        <v>42.03</v>
      </c>
      <c r="J5772" s="212" t="s">
        <v>17850</v>
      </c>
      <c r="K5772" s="53">
        <v>5</v>
      </c>
    </row>
    <row r="5773" spans="1:11" ht="93.6">
      <c r="A5773" s="53">
        <v>274</v>
      </c>
      <c r="B5773" s="53">
        <v>38</v>
      </c>
      <c r="C5773" s="38" t="s">
        <v>16065</v>
      </c>
      <c r="D5773" s="38" t="s">
        <v>204</v>
      </c>
      <c r="E5773" s="38" t="s">
        <v>16432</v>
      </c>
      <c r="F5773" s="38" t="s">
        <v>16433</v>
      </c>
      <c r="G5773" s="221" t="s">
        <v>16432</v>
      </c>
      <c r="H5773" s="38" t="s">
        <v>16436</v>
      </c>
      <c r="I5773" s="221">
        <v>0.65</v>
      </c>
      <c r="J5773" s="212" t="s">
        <v>17850</v>
      </c>
      <c r="K5773" s="53">
        <v>9</v>
      </c>
    </row>
    <row r="5774" spans="1:11" ht="93.6">
      <c r="A5774" s="53">
        <v>275</v>
      </c>
      <c r="B5774" s="53">
        <v>39</v>
      </c>
      <c r="C5774" s="38" t="s">
        <v>16065</v>
      </c>
      <c r="D5774" s="38" t="s">
        <v>204</v>
      </c>
      <c r="E5774" s="38" t="s">
        <v>16432</v>
      </c>
      <c r="F5774" s="38" t="s">
        <v>16434</v>
      </c>
      <c r="G5774" s="221" t="s">
        <v>16432</v>
      </c>
      <c r="H5774" s="38" t="s">
        <v>16437</v>
      </c>
      <c r="I5774" s="221">
        <v>0.47</v>
      </c>
      <c r="J5774" s="212" t="s">
        <v>17850</v>
      </c>
      <c r="K5774" s="53">
        <v>9</v>
      </c>
    </row>
    <row r="5775" spans="1:11" ht="62.4">
      <c r="A5775" s="53">
        <v>276</v>
      </c>
      <c r="B5775" s="53">
        <v>40</v>
      </c>
      <c r="C5775" s="38" t="s">
        <v>16065</v>
      </c>
      <c r="D5775" s="38" t="s">
        <v>206</v>
      </c>
      <c r="E5775" s="38" t="s">
        <v>16432</v>
      </c>
      <c r="F5775" s="38" t="s">
        <v>16435</v>
      </c>
      <c r="G5775" s="221" t="s">
        <v>16432</v>
      </c>
      <c r="H5775" s="38" t="s">
        <v>16438</v>
      </c>
      <c r="I5775" s="221">
        <v>0.16</v>
      </c>
      <c r="J5775" s="212" t="s">
        <v>17850</v>
      </c>
      <c r="K5775" s="53">
        <v>9</v>
      </c>
    </row>
    <row r="5776" spans="1:11" ht="15.6">
      <c r="A5776" s="358" t="s">
        <v>3097</v>
      </c>
      <c r="B5776" s="358"/>
      <c r="C5776" s="358"/>
      <c r="D5776" s="358"/>
      <c r="E5776" s="358"/>
      <c r="F5776" s="358"/>
      <c r="G5776" s="358"/>
      <c r="H5776" s="358"/>
      <c r="I5776" s="229">
        <f>SUM(I5736:I5775)</f>
        <v>331.49600000000004</v>
      </c>
      <c r="J5776" s="373"/>
      <c r="K5776" s="373"/>
    </row>
    <row r="5777" spans="1:11" ht="16.2">
      <c r="A5777" s="371" t="s">
        <v>483</v>
      </c>
      <c r="B5777" s="371"/>
      <c r="C5777" s="371"/>
      <c r="D5777" s="371"/>
      <c r="E5777" s="371"/>
      <c r="F5777" s="371"/>
      <c r="G5777" s="371"/>
      <c r="H5777" s="371"/>
      <c r="I5777" s="238">
        <f>SUM(I5776,I5734,I5710,I5580)</f>
        <v>2469.8050000000007</v>
      </c>
      <c r="J5777" s="368"/>
      <c r="K5777" s="368"/>
    </row>
    <row r="5778" spans="1:11" ht="20.399999999999999">
      <c r="A5778" s="338" t="s">
        <v>220</v>
      </c>
      <c r="B5778" s="338"/>
      <c r="C5778" s="338"/>
      <c r="D5778" s="338"/>
      <c r="E5778" s="338"/>
      <c r="F5778" s="338"/>
      <c r="G5778" s="338"/>
      <c r="H5778" s="338"/>
      <c r="I5778" s="338"/>
      <c r="J5778" s="338"/>
      <c r="K5778" s="338"/>
    </row>
    <row r="5779" spans="1:11" ht="15.6">
      <c r="A5779" s="369" t="s">
        <v>482</v>
      </c>
      <c r="B5779" s="369"/>
      <c r="C5779" s="369"/>
      <c r="D5779" s="369"/>
      <c r="E5779" s="369"/>
      <c r="F5779" s="369"/>
      <c r="G5779" s="369"/>
      <c r="H5779" s="369"/>
      <c r="I5779" s="369"/>
      <c r="J5779" s="369"/>
      <c r="K5779" s="369"/>
    </row>
    <row r="5780" spans="1:11" ht="46.8">
      <c r="A5780" s="53">
        <v>1</v>
      </c>
      <c r="B5780" s="53">
        <v>1</v>
      </c>
      <c r="C5780" s="38" t="s">
        <v>16439</v>
      </c>
      <c r="D5780" s="38" t="s">
        <v>260</v>
      </c>
      <c r="E5780" s="38" t="s">
        <v>10515</v>
      </c>
      <c r="F5780" s="38" t="s">
        <v>16440</v>
      </c>
      <c r="G5780" s="221" t="s">
        <v>10516</v>
      </c>
      <c r="H5780" s="38" t="s">
        <v>16444</v>
      </c>
      <c r="I5780" s="221">
        <v>0.93330000000000002</v>
      </c>
      <c r="J5780" s="212" t="s">
        <v>17850</v>
      </c>
      <c r="K5780" s="54"/>
    </row>
    <row r="5781" spans="1:11" ht="62.4">
      <c r="A5781" s="53">
        <v>2</v>
      </c>
      <c r="B5781" s="53">
        <v>2</v>
      </c>
      <c r="C5781" s="38" t="s">
        <v>16439</v>
      </c>
      <c r="D5781" s="38" t="s">
        <v>260</v>
      </c>
      <c r="E5781" s="38" t="s">
        <v>10844</v>
      </c>
      <c r="F5781" s="38" t="s">
        <v>16441</v>
      </c>
      <c r="G5781" s="221" t="s">
        <v>10516</v>
      </c>
      <c r="H5781" s="38" t="s">
        <v>16445</v>
      </c>
      <c r="I5781" s="221">
        <v>6.2030000000000003</v>
      </c>
      <c r="J5781" s="212" t="s">
        <v>17850</v>
      </c>
      <c r="K5781" s="53"/>
    </row>
    <row r="5782" spans="1:11" ht="62.4">
      <c r="A5782" s="53">
        <v>3</v>
      </c>
      <c r="B5782" s="53">
        <v>3</v>
      </c>
      <c r="C5782" s="38" t="s">
        <v>16439</v>
      </c>
      <c r="D5782" s="38" t="s">
        <v>260</v>
      </c>
      <c r="E5782" s="38" t="s">
        <v>10844</v>
      </c>
      <c r="F5782" s="38" t="s">
        <v>16442</v>
      </c>
      <c r="G5782" s="221" t="s">
        <v>10516</v>
      </c>
      <c r="H5782" s="38" t="s">
        <v>16446</v>
      </c>
      <c r="I5782" s="221">
        <v>2.7029000000000001</v>
      </c>
      <c r="J5782" s="212" t="s">
        <v>17850</v>
      </c>
      <c r="K5782" s="53"/>
    </row>
    <row r="5783" spans="1:11" ht="62.4">
      <c r="A5783" s="53">
        <v>4</v>
      </c>
      <c r="B5783" s="53">
        <v>4</v>
      </c>
      <c r="C5783" s="38" t="s">
        <v>16439</v>
      </c>
      <c r="D5783" s="38" t="s">
        <v>260</v>
      </c>
      <c r="E5783" s="38" t="s">
        <v>10844</v>
      </c>
      <c r="F5783" s="38" t="s">
        <v>16442</v>
      </c>
      <c r="G5783" s="221" t="s">
        <v>10516</v>
      </c>
      <c r="H5783" s="38" t="s">
        <v>16447</v>
      </c>
      <c r="I5783" s="221">
        <v>5.2222999999999997</v>
      </c>
      <c r="J5783" s="212" t="s">
        <v>17850</v>
      </c>
      <c r="K5783" s="53"/>
    </row>
    <row r="5784" spans="1:11" ht="62.4">
      <c r="A5784" s="53">
        <v>5</v>
      </c>
      <c r="B5784" s="53">
        <v>5</v>
      </c>
      <c r="C5784" s="38" t="s">
        <v>16439</v>
      </c>
      <c r="D5784" s="38" t="s">
        <v>260</v>
      </c>
      <c r="E5784" s="38" t="s">
        <v>10844</v>
      </c>
      <c r="F5784" s="38" t="s">
        <v>16443</v>
      </c>
      <c r="G5784" s="221" t="s">
        <v>10516</v>
      </c>
      <c r="H5784" s="38" t="s">
        <v>16448</v>
      </c>
      <c r="I5784" s="221">
        <v>9.9050999999999991</v>
      </c>
      <c r="J5784" s="212" t="s">
        <v>17850</v>
      </c>
      <c r="K5784" s="54"/>
    </row>
    <row r="5785" spans="1:11" ht="15.6">
      <c r="A5785" s="350" t="s">
        <v>281</v>
      </c>
      <c r="B5785" s="350"/>
      <c r="C5785" s="350"/>
      <c r="D5785" s="350"/>
      <c r="E5785" s="350"/>
      <c r="F5785" s="350"/>
      <c r="G5785" s="350"/>
      <c r="H5785" s="350"/>
      <c r="I5785" s="236">
        <f>SUM(I5780:I5784)</f>
        <v>24.9666</v>
      </c>
      <c r="J5785" s="370"/>
      <c r="K5785" s="370"/>
    </row>
    <row r="5786" spans="1:11" ht="15.6">
      <c r="A5786" s="367" t="s">
        <v>282</v>
      </c>
      <c r="B5786" s="367"/>
      <c r="C5786" s="367"/>
      <c r="D5786" s="367"/>
      <c r="E5786" s="367"/>
      <c r="F5786" s="367"/>
      <c r="G5786" s="367"/>
      <c r="H5786" s="367"/>
      <c r="I5786" s="367"/>
      <c r="J5786" s="367"/>
      <c r="K5786" s="367"/>
    </row>
    <row r="5787" spans="1:11" ht="62.4">
      <c r="A5787" s="53">
        <v>6</v>
      </c>
      <c r="B5787" s="53">
        <v>1</v>
      </c>
      <c r="C5787" s="38" t="s">
        <v>16439</v>
      </c>
      <c r="D5787" s="38" t="s">
        <v>260</v>
      </c>
      <c r="E5787" s="38" t="s">
        <v>10515</v>
      </c>
      <c r="F5787" s="38" t="s">
        <v>16450</v>
      </c>
      <c r="G5787" s="221" t="s">
        <v>10516</v>
      </c>
      <c r="H5787" s="38" t="s">
        <v>16454</v>
      </c>
      <c r="I5787" s="221">
        <v>0.38290000000000002</v>
      </c>
      <c r="J5787" s="212" t="s">
        <v>17850</v>
      </c>
      <c r="K5787" s="54"/>
    </row>
    <row r="5788" spans="1:11" ht="62.4">
      <c r="A5788" s="53">
        <v>7</v>
      </c>
      <c r="B5788" s="53">
        <v>2</v>
      </c>
      <c r="C5788" s="38" t="s">
        <v>16439</v>
      </c>
      <c r="D5788" s="38" t="s">
        <v>260</v>
      </c>
      <c r="E5788" s="38" t="s">
        <v>10515</v>
      </c>
      <c r="F5788" s="38" t="s">
        <v>16451</v>
      </c>
      <c r="G5788" s="221" t="s">
        <v>10516</v>
      </c>
      <c r="H5788" s="38" t="s">
        <v>16455</v>
      </c>
      <c r="I5788" s="221">
        <v>1.2803</v>
      </c>
      <c r="J5788" s="212" t="s">
        <v>17850</v>
      </c>
      <c r="K5788" s="53"/>
    </row>
    <row r="5789" spans="1:11" ht="62.4">
      <c r="A5789" s="53">
        <v>8</v>
      </c>
      <c r="B5789" s="53">
        <v>3</v>
      </c>
      <c r="C5789" s="38" t="s">
        <v>16439</v>
      </c>
      <c r="D5789" s="38" t="s">
        <v>260</v>
      </c>
      <c r="E5789" s="38" t="s">
        <v>10515</v>
      </c>
      <c r="F5789" s="38" t="s">
        <v>16452</v>
      </c>
      <c r="G5789" s="221" t="s">
        <v>10516</v>
      </c>
      <c r="H5789" s="38" t="s">
        <v>16456</v>
      </c>
      <c r="I5789" s="221">
        <v>1.425</v>
      </c>
      <c r="J5789" s="212" t="s">
        <v>17850</v>
      </c>
      <c r="K5789" s="53"/>
    </row>
    <row r="5790" spans="1:11" ht="62.4">
      <c r="A5790" s="53">
        <v>9</v>
      </c>
      <c r="B5790" s="53">
        <v>4</v>
      </c>
      <c r="C5790" s="38" t="s">
        <v>16439</v>
      </c>
      <c r="D5790" s="38" t="s">
        <v>260</v>
      </c>
      <c r="E5790" s="38" t="s">
        <v>10515</v>
      </c>
      <c r="F5790" s="38" t="s">
        <v>16450</v>
      </c>
      <c r="G5790" s="221" t="s">
        <v>10516</v>
      </c>
      <c r="H5790" s="38" t="s">
        <v>16457</v>
      </c>
      <c r="I5790" s="221">
        <v>1.3512</v>
      </c>
      <c r="J5790" s="212" t="s">
        <v>17850</v>
      </c>
      <c r="K5790" s="53"/>
    </row>
    <row r="5791" spans="1:11" s="97" customFormat="1" ht="31.2" customHeight="1">
      <c r="A5791" s="53">
        <v>10</v>
      </c>
      <c r="B5791" s="53">
        <v>5</v>
      </c>
      <c r="C5791" s="38" t="s">
        <v>16439</v>
      </c>
      <c r="D5791" s="40" t="s">
        <v>255</v>
      </c>
      <c r="E5791" s="38" t="s">
        <v>10515</v>
      </c>
      <c r="F5791" s="98" t="s">
        <v>17828</v>
      </c>
      <c r="G5791" s="221" t="s">
        <v>10516</v>
      </c>
      <c r="H5791" s="53" t="s">
        <v>17827</v>
      </c>
      <c r="I5791" s="36">
        <v>5.9181999999999997</v>
      </c>
      <c r="J5791" s="212" t="s">
        <v>17850</v>
      </c>
      <c r="K5791" s="36"/>
    </row>
    <row r="5792" spans="1:11" ht="46.8">
      <c r="A5792" s="53">
        <v>11</v>
      </c>
      <c r="B5792" s="53">
        <v>6</v>
      </c>
      <c r="C5792" s="38" t="s">
        <v>16449</v>
      </c>
      <c r="D5792" s="38" t="s">
        <v>237</v>
      </c>
      <c r="E5792" s="38" t="s">
        <v>10811</v>
      </c>
      <c r="F5792" s="38" t="s">
        <v>16453</v>
      </c>
      <c r="G5792" s="221" t="s">
        <v>10811</v>
      </c>
      <c r="H5792" s="38" t="s">
        <v>16458</v>
      </c>
      <c r="I5792" s="221">
        <v>0.68</v>
      </c>
      <c r="J5792" s="212" t="s">
        <v>17850</v>
      </c>
      <c r="K5792" s="53"/>
    </row>
    <row r="5793" spans="1:11" ht="15.6">
      <c r="A5793" s="347" t="s">
        <v>283</v>
      </c>
      <c r="B5793" s="347"/>
      <c r="C5793" s="347"/>
      <c r="D5793" s="347"/>
      <c r="E5793" s="347"/>
      <c r="F5793" s="347"/>
      <c r="G5793" s="347"/>
      <c r="H5793" s="347"/>
      <c r="I5793" s="234">
        <f>SUM(I5787:I5792)</f>
        <v>11.037599999999999</v>
      </c>
      <c r="J5793" s="359"/>
      <c r="K5793" s="359"/>
    </row>
    <row r="5794" spans="1:11" ht="15.6">
      <c r="A5794" s="360" t="s">
        <v>284</v>
      </c>
      <c r="B5794" s="360"/>
      <c r="C5794" s="360"/>
      <c r="D5794" s="360"/>
      <c r="E5794" s="360"/>
      <c r="F5794" s="360"/>
      <c r="G5794" s="360"/>
      <c r="H5794" s="360"/>
      <c r="I5794" s="360"/>
      <c r="J5794" s="360"/>
      <c r="K5794" s="360"/>
    </row>
    <row r="5795" spans="1:11" ht="62.4">
      <c r="A5795" s="53">
        <v>12</v>
      </c>
      <c r="B5795" s="53">
        <v>1</v>
      </c>
      <c r="C5795" s="38" t="s">
        <v>16439</v>
      </c>
      <c r="D5795" s="38" t="s">
        <v>260</v>
      </c>
      <c r="E5795" s="38" t="s">
        <v>10844</v>
      </c>
      <c r="F5795" s="38" t="s">
        <v>16442</v>
      </c>
      <c r="G5795" s="221" t="s">
        <v>10516</v>
      </c>
      <c r="H5795" s="38" t="s">
        <v>16459</v>
      </c>
      <c r="I5795" s="221">
        <v>45.9664</v>
      </c>
      <c r="J5795" s="212" t="s">
        <v>17850</v>
      </c>
      <c r="K5795" s="53"/>
    </row>
    <row r="5796" spans="1:11" ht="15.6">
      <c r="A5796" s="364" t="s">
        <v>285</v>
      </c>
      <c r="B5796" s="364"/>
      <c r="C5796" s="364"/>
      <c r="D5796" s="364"/>
      <c r="E5796" s="364"/>
      <c r="F5796" s="364"/>
      <c r="G5796" s="364"/>
      <c r="H5796" s="364"/>
      <c r="I5796" s="237">
        <f>SUM(I5795)</f>
        <v>45.9664</v>
      </c>
      <c r="J5796" s="366"/>
      <c r="K5796" s="366"/>
    </row>
    <row r="5797" spans="1:11" ht="16.2">
      <c r="A5797" s="349" t="s">
        <v>17591</v>
      </c>
      <c r="B5797" s="349"/>
      <c r="C5797" s="349"/>
      <c r="D5797" s="349"/>
      <c r="E5797" s="349"/>
      <c r="F5797" s="349"/>
      <c r="G5797" s="349"/>
      <c r="H5797" s="349"/>
      <c r="I5797" s="230">
        <f>SUM(I5796,I5793,I5785)</f>
        <v>81.97059999999999</v>
      </c>
      <c r="J5797" s="351"/>
      <c r="K5797" s="351"/>
    </row>
    <row r="5798" spans="1:11" ht="20.399999999999999">
      <c r="A5798" s="51">
        <v>5230</v>
      </c>
      <c r="B5798" s="51"/>
      <c r="C5798" s="365" t="s">
        <v>10510</v>
      </c>
      <c r="D5798" s="365"/>
      <c r="E5798" s="365"/>
      <c r="F5798" s="365"/>
      <c r="G5798" s="365"/>
      <c r="H5798" s="365"/>
      <c r="I5798" s="239">
        <f>SUM(I5797,I438,I733,I738,I1056,I1508,I1516,I1530,I5491,I5777)</f>
        <v>193581.34820000007</v>
      </c>
      <c r="J5798" s="244"/>
      <c r="K5798" s="244"/>
    </row>
    <row r="5799" spans="1:11">
      <c r="K5799" s="214"/>
    </row>
    <row r="5800" spans="1:11">
      <c r="K5800" s="214"/>
    </row>
    <row r="5801" spans="1:11">
      <c r="K5801" s="214"/>
    </row>
    <row r="5802" spans="1:11">
      <c r="K5802" s="214"/>
    </row>
    <row r="5803" spans="1:11">
      <c r="H5803" s="133"/>
      <c r="K5803" s="214"/>
    </row>
    <row r="5804" spans="1:11">
      <c r="H5804" s="133"/>
      <c r="K5804" s="214"/>
    </row>
    <row r="5805" spans="1:11">
      <c r="H5805" s="133"/>
      <c r="K5805" s="214"/>
    </row>
    <row r="5806" spans="1:11">
      <c r="H5806" s="133"/>
      <c r="K5806" s="214"/>
    </row>
    <row r="5807" spans="1:11">
      <c r="H5807" s="133"/>
      <c r="K5807" s="214"/>
    </row>
    <row r="5808" spans="1:11">
      <c r="H5808" s="133"/>
      <c r="K5808" s="214"/>
    </row>
    <row r="5809" spans="8:11">
      <c r="H5809" s="133"/>
      <c r="K5809" s="214"/>
    </row>
    <row r="5810" spans="8:11">
      <c r="H5810" s="133"/>
      <c r="K5810" s="214"/>
    </row>
    <row r="5811" spans="8:11">
      <c r="H5811" s="133"/>
      <c r="K5811" s="214"/>
    </row>
    <row r="5812" spans="8:11">
      <c r="H5812" s="133"/>
      <c r="K5812" s="214"/>
    </row>
    <row r="5813" spans="8:11">
      <c r="H5813" s="133"/>
      <c r="K5813" s="214"/>
    </row>
    <row r="5814" spans="8:11">
      <c r="H5814" s="133"/>
      <c r="K5814" s="214"/>
    </row>
    <row r="5815" spans="8:11">
      <c r="H5815" s="133"/>
      <c r="K5815" s="214"/>
    </row>
    <row r="5816" spans="8:11">
      <c r="H5816" s="133"/>
      <c r="K5816" s="214"/>
    </row>
    <row r="5817" spans="8:11">
      <c r="K5817" s="214"/>
    </row>
    <row r="5818" spans="8:11">
      <c r="K5818" s="214"/>
    </row>
    <row r="5819" spans="8:11">
      <c r="K5819" s="214"/>
    </row>
    <row r="5820" spans="8:11">
      <c r="K5820" s="214"/>
    </row>
    <row r="5821" spans="8:11">
      <c r="K5821" s="214"/>
    </row>
    <row r="5822" spans="8:11">
      <c r="K5822" s="214"/>
    </row>
    <row r="5823" spans="8:11">
      <c r="K5823" s="214"/>
    </row>
    <row r="5824" spans="8:11">
      <c r="K5824" s="214"/>
    </row>
    <row r="5825" spans="11:11">
      <c r="K5825" s="214"/>
    </row>
    <row r="5826" spans="11:11">
      <c r="K5826" s="214"/>
    </row>
    <row r="5827" spans="11:11">
      <c r="K5827" s="214"/>
    </row>
    <row r="5828" spans="11:11">
      <c r="K5828" s="214"/>
    </row>
    <row r="5829" spans="11:11">
      <c r="K5829" s="214"/>
    </row>
    <row r="5830" spans="11:11">
      <c r="K5830" s="214"/>
    </row>
    <row r="5831" spans="11:11">
      <c r="K5831" s="214"/>
    </row>
    <row r="5832" spans="11:11">
      <c r="K5832" s="214"/>
    </row>
    <row r="5833" spans="11:11">
      <c r="K5833" s="214"/>
    </row>
    <row r="5834" spans="11:11">
      <c r="K5834" s="214"/>
    </row>
    <row r="5835" spans="11:11">
      <c r="K5835" s="214"/>
    </row>
    <row r="5836" spans="11:11">
      <c r="K5836" s="214"/>
    </row>
    <row r="5837" spans="11:11">
      <c r="K5837" s="214"/>
    </row>
    <row r="5838" spans="11:11">
      <c r="K5838" s="214"/>
    </row>
    <row r="5839" spans="11:11">
      <c r="K5839" s="214"/>
    </row>
    <row r="5840" spans="11:11">
      <c r="K5840" s="214"/>
    </row>
    <row r="5841" spans="11:11">
      <c r="K5841" s="214"/>
    </row>
    <row r="5842" spans="11:11">
      <c r="K5842" s="214"/>
    </row>
    <row r="5843" spans="11:11">
      <c r="K5843" s="214"/>
    </row>
    <row r="5844" spans="11:11">
      <c r="K5844" s="214"/>
    </row>
    <row r="5845" spans="11:11">
      <c r="K5845" s="214"/>
    </row>
    <row r="5846" spans="11:11">
      <c r="K5846" s="214"/>
    </row>
    <row r="5847" spans="11:11">
      <c r="K5847" s="214"/>
    </row>
    <row r="5848" spans="11:11">
      <c r="K5848" s="214"/>
    </row>
    <row r="5849" spans="11:11">
      <c r="K5849" s="214"/>
    </row>
    <row r="5850" spans="11:11">
      <c r="K5850" s="214"/>
    </row>
    <row r="5851" spans="11:11">
      <c r="K5851" s="214"/>
    </row>
    <row r="5852" spans="11:11">
      <c r="K5852" s="214"/>
    </row>
    <row r="5853" spans="11:11">
      <c r="K5853" s="214"/>
    </row>
    <row r="5854" spans="11:11">
      <c r="K5854" s="214"/>
    </row>
    <row r="5855" spans="11:11">
      <c r="K5855" s="214"/>
    </row>
    <row r="5856" spans="11:11">
      <c r="K5856" s="214"/>
    </row>
    <row r="5857" spans="11:11">
      <c r="K5857" s="214"/>
    </row>
    <row r="5858" spans="11:11">
      <c r="K5858" s="214"/>
    </row>
    <row r="5859" spans="11:11">
      <c r="K5859" s="214"/>
    </row>
    <row r="5860" spans="11:11">
      <c r="K5860" s="214"/>
    </row>
    <row r="5861" spans="11:11">
      <c r="K5861" s="214"/>
    </row>
    <row r="5862" spans="11:11">
      <c r="K5862" s="214"/>
    </row>
    <row r="5863" spans="11:11">
      <c r="K5863" s="214"/>
    </row>
    <row r="5864" spans="11:11">
      <c r="K5864" s="214"/>
    </row>
    <row r="5865" spans="11:11">
      <c r="K5865" s="214"/>
    </row>
    <row r="5866" spans="11:11">
      <c r="K5866" s="214"/>
    </row>
    <row r="5867" spans="11:11">
      <c r="K5867" s="214"/>
    </row>
    <row r="5868" spans="11:11">
      <c r="K5868" s="214"/>
    </row>
    <row r="5869" spans="11:11">
      <c r="K5869" s="214"/>
    </row>
    <row r="5870" spans="11:11">
      <c r="K5870" s="214"/>
    </row>
    <row r="5871" spans="11:11">
      <c r="K5871" s="214"/>
    </row>
    <row r="5872" spans="11:11">
      <c r="K5872" s="214"/>
    </row>
    <row r="5873" spans="11:11">
      <c r="K5873" s="214"/>
    </row>
    <row r="5874" spans="11:11">
      <c r="K5874" s="214"/>
    </row>
    <row r="5875" spans="11:11">
      <c r="K5875" s="214"/>
    </row>
    <row r="5876" spans="11:11">
      <c r="K5876" s="214"/>
    </row>
    <row r="5877" spans="11:11">
      <c r="K5877" s="214"/>
    </row>
    <row r="5878" spans="11:11">
      <c r="K5878" s="214"/>
    </row>
    <row r="5879" spans="11:11">
      <c r="K5879" s="214"/>
    </row>
    <row r="5880" spans="11:11">
      <c r="K5880" s="214"/>
    </row>
    <row r="5881" spans="11:11">
      <c r="K5881" s="214"/>
    </row>
    <row r="5882" spans="11:11">
      <c r="K5882" s="214"/>
    </row>
    <row r="5883" spans="11:11">
      <c r="K5883" s="214"/>
    </row>
    <row r="5884" spans="11:11">
      <c r="K5884" s="214"/>
    </row>
    <row r="5885" spans="11:11">
      <c r="K5885" s="214"/>
    </row>
    <row r="5886" spans="11:11">
      <c r="K5886" s="214"/>
    </row>
    <row r="5887" spans="11:11">
      <c r="K5887" s="214"/>
    </row>
    <row r="5888" spans="11:11">
      <c r="K5888" s="214"/>
    </row>
    <row r="5889" spans="11:11">
      <c r="K5889" s="214"/>
    </row>
    <row r="5890" spans="11:11">
      <c r="K5890" s="214"/>
    </row>
    <row r="5891" spans="11:11">
      <c r="K5891" s="214"/>
    </row>
    <row r="5892" spans="11:11">
      <c r="K5892" s="214"/>
    </row>
    <row r="5893" spans="11:11">
      <c r="K5893" s="214"/>
    </row>
    <row r="5894" spans="11:11">
      <c r="K5894" s="214"/>
    </row>
    <row r="5895" spans="11:11">
      <c r="K5895" s="214"/>
    </row>
    <row r="5896" spans="11:11">
      <c r="K5896" s="214"/>
    </row>
    <row r="5897" spans="11:11">
      <c r="K5897" s="214"/>
    </row>
    <row r="5898" spans="11:11">
      <c r="K5898" s="214"/>
    </row>
    <row r="5899" spans="11:11">
      <c r="K5899" s="214"/>
    </row>
    <row r="5900" spans="11:11">
      <c r="K5900" s="214"/>
    </row>
    <row r="5901" spans="11:11">
      <c r="K5901" s="214"/>
    </row>
    <row r="5902" spans="11:11">
      <c r="K5902" s="214"/>
    </row>
    <row r="5903" spans="11:11">
      <c r="K5903" s="214"/>
    </row>
    <row r="5904" spans="11:11">
      <c r="K5904" s="214"/>
    </row>
    <row r="5905" spans="11:11">
      <c r="K5905" s="214"/>
    </row>
    <row r="5906" spans="11:11">
      <c r="K5906" s="214"/>
    </row>
    <row r="5907" spans="11:11">
      <c r="K5907" s="214"/>
    </row>
    <row r="5908" spans="11:11">
      <c r="K5908" s="214"/>
    </row>
    <row r="5909" spans="11:11">
      <c r="K5909" s="214"/>
    </row>
    <row r="5910" spans="11:11">
      <c r="K5910" s="214"/>
    </row>
    <row r="5911" spans="11:11">
      <c r="K5911" s="214"/>
    </row>
    <row r="5912" spans="11:11">
      <c r="K5912" s="214"/>
    </row>
    <row r="5913" spans="11:11">
      <c r="K5913" s="214"/>
    </row>
    <row r="5914" spans="11:11">
      <c r="K5914" s="214"/>
    </row>
    <row r="5915" spans="11:11">
      <c r="K5915" s="214"/>
    </row>
    <row r="5916" spans="11:11">
      <c r="K5916" s="214"/>
    </row>
    <row r="5917" spans="11:11">
      <c r="K5917" s="214"/>
    </row>
    <row r="5918" spans="11:11">
      <c r="K5918" s="214"/>
    </row>
    <row r="5919" spans="11:11">
      <c r="K5919" s="214"/>
    </row>
    <row r="5920" spans="11:11">
      <c r="K5920" s="214"/>
    </row>
    <row r="5921" spans="11:11">
      <c r="K5921" s="214"/>
    </row>
    <row r="5922" spans="11:11">
      <c r="K5922" s="214"/>
    </row>
    <row r="5923" spans="11:11">
      <c r="K5923" s="214"/>
    </row>
    <row r="5924" spans="11:11">
      <c r="K5924" s="214"/>
    </row>
    <row r="5925" spans="11:11">
      <c r="K5925" s="214"/>
    </row>
    <row r="5926" spans="11:11">
      <c r="K5926" s="214"/>
    </row>
    <row r="5927" spans="11:11">
      <c r="K5927" s="214"/>
    </row>
    <row r="5928" spans="11:11">
      <c r="K5928" s="214"/>
    </row>
    <row r="5929" spans="11:11">
      <c r="K5929" s="214"/>
    </row>
    <row r="5930" spans="11:11">
      <c r="K5930" s="214"/>
    </row>
    <row r="5931" spans="11:11">
      <c r="K5931" s="214"/>
    </row>
    <row r="5932" spans="11:11">
      <c r="K5932" s="214"/>
    </row>
    <row r="5933" spans="11:11">
      <c r="K5933" s="214"/>
    </row>
    <row r="5934" spans="11:11">
      <c r="K5934" s="214"/>
    </row>
    <row r="5935" spans="11:11">
      <c r="K5935" s="214"/>
    </row>
    <row r="5936" spans="11:11">
      <c r="K5936" s="214"/>
    </row>
    <row r="5937" spans="11:11">
      <c r="K5937" s="214"/>
    </row>
    <row r="5938" spans="11:11">
      <c r="K5938" s="214"/>
    </row>
    <row r="5939" spans="11:11">
      <c r="K5939" s="214"/>
    </row>
    <row r="5940" spans="11:11">
      <c r="K5940" s="214"/>
    </row>
    <row r="5941" spans="11:11">
      <c r="K5941" s="214"/>
    </row>
    <row r="5942" spans="11:11">
      <c r="K5942" s="214"/>
    </row>
    <row r="5943" spans="11:11">
      <c r="K5943" s="214"/>
    </row>
    <row r="5944" spans="11:11">
      <c r="K5944" s="214"/>
    </row>
    <row r="5945" spans="11:11">
      <c r="K5945" s="214"/>
    </row>
    <row r="5946" spans="11:11">
      <c r="K5946" s="214"/>
    </row>
    <row r="5947" spans="11:11">
      <c r="K5947" s="214"/>
    </row>
    <row r="5948" spans="11:11">
      <c r="K5948" s="214"/>
    </row>
    <row r="5949" spans="11:11">
      <c r="K5949" s="214"/>
    </row>
    <row r="5950" spans="11:11">
      <c r="K5950" s="214"/>
    </row>
    <row r="5951" spans="11:11">
      <c r="K5951" s="214"/>
    </row>
    <row r="5952" spans="11:11">
      <c r="K5952" s="214"/>
    </row>
    <row r="5953" spans="11:11">
      <c r="K5953" s="214"/>
    </row>
    <row r="5954" spans="11:11">
      <c r="K5954" s="214"/>
    </row>
    <row r="5955" spans="11:11">
      <c r="K5955" s="214"/>
    </row>
    <row r="5956" spans="11:11">
      <c r="K5956" s="214"/>
    </row>
    <row r="5957" spans="11:11">
      <c r="K5957" s="214"/>
    </row>
    <row r="5958" spans="11:11">
      <c r="K5958" s="214"/>
    </row>
    <row r="5959" spans="11:11">
      <c r="K5959" s="214"/>
    </row>
    <row r="5960" spans="11:11">
      <c r="K5960" s="214"/>
    </row>
    <row r="5961" spans="11:11">
      <c r="K5961" s="214"/>
    </row>
    <row r="5962" spans="11:11">
      <c r="K5962" s="214"/>
    </row>
    <row r="5963" spans="11:11">
      <c r="K5963" s="214"/>
    </row>
    <row r="5964" spans="11:11">
      <c r="K5964" s="214"/>
    </row>
    <row r="5965" spans="11:11">
      <c r="K5965" s="214"/>
    </row>
    <row r="5966" spans="11:11">
      <c r="K5966" s="214"/>
    </row>
    <row r="5967" spans="11:11">
      <c r="K5967" s="214"/>
    </row>
    <row r="5968" spans="11:11">
      <c r="K5968" s="214"/>
    </row>
    <row r="5969" spans="11:11">
      <c r="K5969" s="214"/>
    </row>
    <row r="5970" spans="11:11">
      <c r="K5970" s="214"/>
    </row>
    <row r="5971" spans="11:11">
      <c r="K5971" s="214"/>
    </row>
    <row r="5972" spans="11:11">
      <c r="K5972" s="214"/>
    </row>
    <row r="5973" spans="11:11">
      <c r="K5973" s="214"/>
    </row>
    <row r="5974" spans="11:11">
      <c r="K5974" s="214"/>
    </row>
    <row r="5975" spans="11:11">
      <c r="K5975" s="214"/>
    </row>
    <row r="5976" spans="11:11">
      <c r="K5976" s="214"/>
    </row>
    <row r="5977" spans="11:11">
      <c r="K5977" s="214"/>
    </row>
    <row r="5978" spans="11:11">
      <c r="K5978" s="214"/>
    </row>
    <row r="5979" spans="11:11">
      <c r="K5979" s="214"/>
    </row>
    <row r="5980" spans="11:11">
      <c r="K5980" s="214"/>
    </row>
    <row r="5981" spans="11:11">
      <c r="K5981" s="214"/>
    </row>
    <row r="5982" spans="11:11">
      <c r="K5982" s="214"/>
    </row>
    <row r="5983" spans="11:11">
      <c r="K5983" s="214"/>
    </row>
    <row r="5984" spans="11:11">
      <c r="K5984" s="214"/>
    </row>
    <row r="5985" spans="11:11">
      <c r="K5985" s="214"/>
    </row>
    <row r="5986" spans="11:11">
      <c r="K5986" s="214"/>
    </row>
    <row r="5987" spans="11:11">
      <c r="K5987" s="214"/>
    </row>
    <row r="5988" spans="11:11">
      <c r="K5988" s="214"/>
    </row>
    <row r="5989" spans="11:11">
      <c r="K5989" s="214"/>
    </row>
    <row r="5990" spans="11:11">
      <c r="K5990" s="214"/>
    </row>
    <row r="5991" spans="11:11">
      <c r="K5991" s="214"/>
    </row>
    <row r="5992" spans="11:11">
      <c r="K5992" s="214"/>
    </row>
    <row r="5993" spans="11:11">
      <c r="K5993" s="214"/>
    </row>
    <row r="5994" spans="11:11">
      <c r="K5994" s="214"/>
    </row>
    <row r="5995" spans="11:11">
      <c r="K5995" s="214"/>
    </row>
    <row r="5996" spans="11:11">
      <c r="K5996" s="214"/>
    </row>
    <row r="5997" spans="11:11">
      <c r="K5997" s="214"/>
    </row>
    <row r="5998" spans="11:11">
      <c r="K5998" s="214"/>
    </row>
    <row r="5999" spans="11:11">
      <c r="K5999" s="214"/>
    </row>
    <row r="6000" spans="11:11">
      <c r="K6000" s="214"/>
    </row>
    <row r="6001" spans="11:11">
      <c r="K6001" s="214"/>
    </row>
    <row r="6002" spans="11:11">
      <c r="K6002" s="214"/>
    </row>
    <row r="6003" spans="11:11">
      <c r="K6003" s="214"/>
    </row>
    <row r="6004" spans="11:11">
      <c r="K6004" s="214"/>
    </row>
    <row r="6005" spans="11:11">
      <c r="K6005" s="214"/>
    </row>
    <row r="6006" spans="11:11">
      <c r="K6006" s="214"/>
    </row>
    <row r="6007" spans="11:11">
      <c r="K6007" s="214"/>
    </row>
    <row r="6008" spans="11:11">
      <c r="K6008" s="214"/>
    </row>
    <row r="6009" spans="11:11">
      <c r="K6009" s="214"/>
    </row>
    <row r="6010" spans="11:11">
      <c r="K6010" s="214"/>
    </row>
    <row r="6011" spans="11:11">
      <c r="K6011" s="214"/>
    </row>
    <row r="6012" spans="11:11">
      <c r="K6012" s="214"/>
    </row>
    <row r="6013" spans="11:11">
      <c r="K6013" s="214"/>
    </row>
    <row r="6014" spans="11:11">
      <c r="K6014" s="214"/>
    </row>
    <row r="6015" spans="11:11">
      <c r="K6015" s="214"/>
    </row>
    <row r="6016" spans="11:11">
      <c r="K6016" s="214"/>
    </row>
    <row r="6017" spans="11:11">
      <c r="K6017" s="214"/>
    </row>
    <row r="6018" spans="11:11">
      <c r="K6018" s="214"/>
    </row>
    <row r="6019" spans="11:11">
      <c r="K6019" s="214"/>
    </row>
    <row r="6020" spans="11:11">
      <c r="K6020" s="214"/>
    </row>
    <row r="6021" spans="11:11">
      <c r="K6021" s="214"/>
    </row>
    <row r="6022" spans="11:11">
      <c r="K6022" s="214"/>
    </row>
    <row r="6023" spans="11:11">
      <c r="K6023" s="214"/>
    </row>
    <row r="6024" spans="11:11">
      <c r="K6024" s="214"/>
    </row>
    <row r="6025" spans="11:11">
      <c r="K6025" s="214"/>
    </row>
    <row r="6026" spans="11:11">
      <c r="K6026" s="214"/>
    </row>
    <row r="6027" spans="11:11">
      <c r="K6027" s="214"/>
    </row>
    <row r="6028" spans="11:11">
      <c r="K6028" s="214"/>
    </row>
    <row r="6029" spans="11:11">
      <c r="K6029" s="214"/>
    </row>
    <row r="6030" spans="11:11">
      <c r="K6030" s="214"/>
    </row>
    <row r="6031" spans="11:11">
      <c r="K6031" s="214"/>
    </row>
    <row r="6032" spans="11:11">
      <c r="K6032" s="214"/>
    </row>
    <row r="6033" spans="11:11">
      <c r="K6033" s="214"/>
    </row>
    <row r="6034" spans="11:11">
      <c r="K6034" s="214"/>
    </row>
    <row r="6035" spans="11:11">
      <c r="K6035" s="214"/>
    </row>
    <row r="6036" spans="11:11">
      <c r="K6036" s="214"/>
    </row>
    <row r="6037" spans="11:11">
      <c r="K6037" s="214"/>
    </row>
    <row r="6038" spans="11:11">
      <c r="K6038" s="214"/>
    </row>
    <row r="6039" spans="11:11">
      <c r="K6039" s="214"/>
    </row>
    <row r="6040" spans="11:11">
      <c r="K6040" s="214"/>
    </row>
    <row r="6041" spans="11:11">
      <c r="K6041" s="214"/>
    </row>
    <row r="6042" spans="11:11">
      <c r="K6042" s="214"/>
    </row>
    <row r="6043" spans="11:11">
      <c r="K6043" s="214"/>
    </row>
    <row r="6044" spans="11:11">
      <c r="K6044" s="214"/>
    </row>
    <row r="6045" spans="11:11">
      <c r="K6045" s="214"/>
    </row>
    <row r="6046" spans="11:11">
      <c r="K6046" s="214"/>
    </row>
    <row r="6047" spans="11:11">
      <c r="K6047" s="214"/>
    </row>
    <row r="6048" spans="11:11">
      <c r="K6048" s="214"/>
    </row>
    <row r="6049" spans="11:11">
      <c r="K6049" s="214"/>
    </row>
    <row r="6050" spans="11:11">
      <c r="K6050" s="214"/>
    </row>
    <row r="6051" spans="11:11">
      <c r="K6051" s="214"/>
    </row>
    <row r="6052" spans="11:11">
      <c r="K6052" s="214"/>
    </row>
    <row r="6053" spans="11:11">
      <c r="K6053" s="214"/>
    </row>
    <row r="6054" spans="11:11">
      <c r="K6054" s="214"/>
    </row>
    <row r="6055" spans="11:11">
      <c r="K6055" s="214"/>
    </row>
    <row r="6056" spans="11:11">
      <c r="K6056" s="214"/>
    </row>
    <row r="6057" spans="11:11">
      <c r="K6057" s="214"/>
    </row>
    <row r="6058" spans="11:11">
      <c r="K6058" s="214"/>
    </row>
    <row r="6059" spans="11:11">
      <c r="K6059" s="214"/>
    </row>
    <row r="6060" spans="11:11">
      <c r="K6060" s="214"/>
    </row>
    <row r="6061" spans="11:11">
      <c r="K6061" s="214"/>
    </row>
    <row r="6062" spans="11:11">
      <c r="K6062" s="214"/>
    </row>
    <row r="6063" spans="11:11">
      <c r="K6063" s="214"/>
    </row>
    <row r="6064" spans="11:11">
      <c r="K6064" s="214"/>
    </row>
    <row r="6065" spans="11:11">
      <c r="K6065" s="214"/>
    </row>
    <row r="6066" spans="11:11">
      <c r="K6066" s="214"/>
    </row>
    <row r="6067" spans="11:11">
      <c r="K6067" s="214"/>
    </row>
    <row r="6068" spans="11:11">
      <c r="K6068" s="214"/>
    </row>
    <row r="6069" spans="11:11">
      <c r="K6069" s="214"/>
    </row>
    <row r="6070" spans="11:11">
      <c r="K6070" s="214"/>
    </row>
    <row r="6071" spans="11:11">
      <c r="K6071" s="214"/>
    </row>
    <row r="6072" spans="11:11">
      <c r="K6072" s="214"/>
    </row>
    <row r="6073" spans="11:11">
      <c r="K6073" s="214"/>
    </row>
    <row r="6074" spans="11:11">
      <c r="K6074" s="214"/>
    </row>
    <row r="6075" spans="11:11">
      <c r="K6075" s="214"/>
    </row>
    <row r="6076" spans="11:11">
      <c r="K6076" s="214"/>
    </row>
    <row r="6077" spans="11:11">
      <c r="K6077" s="214"/>
    </row>
    <row r="6078" spans="11:11">
      <c r="K6078" s="214"/>
    </row>
    <row r="6079" spans="11:11">
      <c r="K6079" s="214"/>
    </row>
    <row r="6080" spans="11:11">
      <c r="K6080" s="214"/>
    </row>
    <row r="6081" spans="11:11">
      <c r="K6081" s="214"/>
    </row>
    <row r="6082" spans="11:11">
      <c r="K6082" s="214"/>
    </row>
    <row r="6083" spans="11:11">
      <c r="K6083" s="214"/>
    </row>
    <row r="6084" spans="11:11">
      <c r="K6084" s="214"/>
    </row>
    <row r="6085" spans="11:11">
      <c r="K6085" s="214"/>
    </row>
    <row r="6086" spans="11:11">
      <c r="K6086" s="214"/>
    </row>
    <row r="6087" spans="11:11">
      <c r="K6087" s="214"/>
    </row>
    <row r="6088" spans="11:11">
      <c r="K6088" s="214"/>
    </row>
    <row r="6089" spans="11:11">
      <c r="K6089" s="214"/>
    </row>
    <row r="6090" spans="11:11">
      <c r="K6090" s="214"/>
    </row>
    <row r="6091" spans="11:11">
      <c r="K6091" s="214"/>
    </row>
    <row r="6092" spans="11:11">
      <c r="K6092" s="214"/>
    </row>
    <row r="6093" spans="11:11">
      <c r="K6093" s="214"/>
    </row>
    <row r="6094" spans="11:11">
      <c r="K6094" s="214"/>
    </row>
    <row r="6095" spans="11:11">
      <c r="K6095" s="214"/>
    </row>
    <row r="6096" spans="11:11">
      <c r="K6096" s="214"/>
    </row>
    <row r="6097" spans="11:11">
      <c r="K6097" s="214"/>
    </row>
    <row r="6098" spans="11:11">
      <c r="K6098" s="214"/>
    </row>
    <row r="6099" spans="11:11">
      <c r="K6099" s="214"/>
    </row>
    <row r="6100" spans="11:11">
      <c r="K6100" s="214"/>
    </row>
    <row r="6101" spans="11:11">
      <c r="K6101" s="214"/>
    </row>
    <row r="6102" spans="11:11">
      <c r="K6102" s="214"/>
    </row>
    <row r="6103" spans="11:11">
      <c r="K6103" s="214"/>
    </row>
    <row r="6104" spans="11:11">
      <c r="K6104" s="214"/>
    </row>
    <row r="6105" spans="11:11">
      <c r="K6105" s="214"/>
    </row>
    <row r="6106" spans="11:11">
      <c r="K6106" s="214"/>
    </row>
    <row r="6107" spans="11:11">
      <c r="K6107" s="214"/>
    </row>
    <row r="6108" spans="11:11">
      <c r="K6108" s="214"/>
    </row>
    <row r="6109" spans="11:11">
      <c r="K6109" s="214"/>
    </row>
    <row r="6110" spans="11:11">
      <c r="K6110" s="214"/>
    </row>
    <row r="6111" spans="11:11">
      <c r="K6111" s="214"/>
    </row>
    <row r="6112" spans="11:11">
      <c r="K6112" s="214"/>
    </row>
    <row r="6113" spans="11:11">
      <c r="K6113" s="214"/>
    </row>
    <row r="6114" spans="11:11">
      <c r="K6114" s="214"/>
    </row>
    <row r="6115" spans="11:11">
      <c r="K6115" s="214"/>
    </row>
    <row r="6116" spans="11:11">
      <c r="K6116" s="214"/>
    </row>
    <row r="6117" spans="11:11">
      <c r="K6117" s="214"/>
    </row>
    <row r="6118" spans="11:11">
      <c r="K6118" s="214"/>
    </row>
    <row r="6119" spans="11:11">
      <c r="K6119" s="214"/>
    </row>
    <row r="6120" spans="11:11">
      <c r="K6120" s="214"/>
    </row>
    <row r="6121" spans="11:11">
      <c r="K6121" s="214"/>
    </row>
    <row r="6122" spans="11:11">
      <c r="K6122" s="214"/>
    </row>
    <row r="6123" spans="11:11">
      <c r="K6123" s="214"/>
    </row>
    <row r="6124" spans="11:11">
      <c r="K6124" s="214"/>
    </row>
    <row r="6125" spans="11:11">
      <c r="K6125" s="214"/>
    </row>
    <row r="6126" spans="11:11">
      <c r="K6126" s="214"/>
    </row>
    <row r="6127" spans="11:11">
      <c r="K6127" s="214"/>
    </row>
    <row r="6128" spans="11:11">
      <c r="K6128" s="214"/>
    </row>
    <row r="6129" spans="11:11">
      <c r="K6129" s="214"/>
    </row>
    <row r="6130" spans="11:11">
      <c r="K6130" s="214"/>
    </row>
    <row r="6131" spans="11:11">
      <c r="K6131" s="214"/>
    </row>
    <row r="6132" spans="11:11">
      <c r="K6132" s="214"/>
    </row>
    <row r="6133" spans="11:11">
      <c r="K6133" s="214"/>
    </row>
    <row r="6134" spans="11:11">
      <c r="K6134" s="214"/>
    </row>
    <row r="6135" spans="11:11">
      <c r="K6135" s="214"/>
    </row>
    <row r="6136" spans="11:11">
      <c r="K6136" s="214"/>
    </row>
    <row r="6137" spans="11:11">
      <c r="K6137" s="214"/>
    </row>
    <row r="6138" spans="11:11">
      <c r="K6138" s="214"/>
    </row>
    <row r="6139" spans="11:11">
      <c r="K6139" s="214"/>
    </row>
    <row r="6140" spans="11:11">
      <c r="K6140" s="214"/>
    </row>
    <row r="6141" spans="11:11">
      <c r="K6141" s="214"/>
    </row>
    <row r="6142" spans="11:11">
      <c r="K6142" s="214"/>
    </row>
    <row r="6143" spans="11:11">
      <c r="K6143" s="214"/>
    </row>
    <row r="6144" spans="11:11">
      <c r="K6144" s="214"/>
    </row>
    <row r="6145" spans="11:11">
      <c r="K6145" s="214"/>
    </row>
    <row r="6146" spans="11:11">
      <c r="K6146" s="214"/>
    </row>
    <row r="6147" spans="11:11">
      <c r="K6147" s="214"/>
    </row>
    <row r="6148" spans="11:11">
      <c r="K6148" s="214"/>
    </row>
    <row r="6149" spans="11:11">
      <c r="K6149" s="214"/>
    </row>
    <row r="6150" spans="11:11">
      <c r="K6150" s="214"/>
    </row>
    <row r="6151" spans="11:11">
      <c r="K6151" s="214"/>
    </row>
    <row r="6152" spans="11:11">
      <c r="K6152" s="214"/>
    </row>
    <row r="6153" spans="11:11">
      <c r="K6153" s="214"/>
    </row>
    <row r="6154" spans="11:11">
      <c r="K6154" s="214"/>
    </row>
    <row r="6155" spans="11:11">
      <c r="K6155" s="214"/>
    </row>
    <row r="6156" spans="11:11">
      <c r="K6156" s="214"/>
    </row>
    <row r="6157" spans="11:11">
      <c r="K6157" s="214"/>
    </row>
    <row r="6158" spans="11:11">
      <c r="K6158" s="214"/>
    </row>
    <row r="6159" spans="11:11">
      <c r="K6159" s="214"/>
    </row>
    <row r="6160" spans="11:11">
      <c r="K6160" s="214"/>
    </row>
    <row r="6161" spans="11:11">
      <c r="K6161" s="214"/>
    </row>
    <row r="6162" spans="11:11">
      <c r="K6162" s="214"/>
    </row>
    <row r="6163" spans="11:11">
      <c r="K6163" s="214"/>
    </row>
    <row r="6164" spans="11:11">
      <c r="K6164" s="214"/>
    </row>
    <row r="6165" spans="11:11">
      <c r="K6165" s="214"/>
    </row>
    <row r="6166" spans="11:11">
      <c r="K6166" s="214"/>
    </row>
    <row r="6167" spans="11:11">
      <c r="K6167" s="214"/>
    </row>
    <row r="6168" spans="11:11">
      <c r="K6168" s="214"/>
    </row>
    <row r="6169" spans="11:11">
      <c r="K6169" s="214"/>
    </row>
    <row r="6170" spans="11:11">
      <c r="K6170" s="214"/>
    </row>
    <row r="6171" spans="11:11">
      <c r="K6171" s="214"/>
    </row>
    <row r="6172" spans="11:11">
      <c r="K6172" s="214"/>
    </row>
    <row r="6173" spans="11:11">
      <c r="K6173" s="214"/>
    </row>
    <row r="6174" spans="11:11">
      <c r="K6174" s="214"/>
    </row>
    <row r="6175" spans="11:11">
      <c r="K6175" s="214"/>
    </row>
    <row r="6176" spans="11:11">
      <c r="K6176" s="214"/>
    </row>
    <row r="6177" spans="11:11">
      <c r="K6177" s="214"/>
    </row>
    <row r="6178" spans="11:11">
      <c r="K6178" s="214"/>
    </row>
    <row r="6179" spans="11:11">
      <c r="K6179" s="214"/>
    </row>
    <row r="6180" spans="11:11">
      <c r="K6180" s="214"/>
    </row>
  </sheetData>
  <autoFilter ref="A3:K5798"/>
  <mergeCells count="144">
    <mergeCell ref="I136:I161"/>
    <mergeCell ref="I162:I187"/>
    <mergeCell ref="I188:I205"/>
    <mergeCell ref="I206:I216"/>
    <mergeCell ref="I217:I233"/>
    <mergeCell ref="I370:I373"/>
    <mergeCell ref="I379:I390"/>
    <mergeCell ref="I401:I432"/>
    <mergeCell ref="I234:I243"/>
    <mergeCell ref="I244:I264"/>
    <mergeCell ref="I265:I286"/>
    <mergeCell ref="I287:I300"/>
    <mergeCell ref="I301:I314"/>
    <mergeCell ref="I315:I322"/>
    <mergeCell ref="I323:I329"/>
    <mergeCell ref="I330:I361"/>
    <mergeCell ref="I363:I369"/>
    <mergeCell ref="K3:K4"/>
    <mergeCell ref="G3:G4"/>
    <mergeCell ref="H3:H4"/>
    <mergeCell ref="I3:I4"/>
    <mergeCell ref="J3:J4"/>
    <mergeCell ref="A3:A4"/>
    <mergeCell ref="C3:C4"/>
    <mergeCell ref="D3:D4"/>
    <mergeCell ref="F3:F4"/>
    <mergeCell ref="B3:B4"/>
    <mergeCell ref="A7:K7"/>
    <mergeCell ref="J14:K14"/>
    <mergeCell ref="A14:H14"/>
    <mergeCell ref="J733:K733"/>
    <mergeCell ref="A6:K6"/>
    <mergeCell ref="J732:K732"/>
    <mergeCell ref="J564:K564"/>
    <mergeCell ref="A565:K565"/>
    <mergeCell ref="J702:K702"/>
    <mergeCell ref="A703:K703"/>
    <mergeCell ref="A439:K439"/>
    <mergeCell ref="A440:K440"/>
    <mergeCell ref="A15:K15"/>
    <mergeCell ref="A437:H437"/>
    <mergeCell ref="J437:K437"/>
    <mergeCell ref="I16:I18"/>
    <mergeCell ref="I19:I22"/>
    <mergeCell ref="I23:I29"/>
    <mergeCell ref="I30:I60"/>
    <mergeCell ref="I61:I68"/>
    <mergeCell ref="I69:I77"/>
    <mergeCell ref="I78:I89"/>
    <mergeCell ref="I90:I108"/>
    <mergeCell ref="I109:I135"/>
    <mergeCell ref="A1012:K1012"/>
    <mergeCell ref="J738:K738"/>
    <mergeCell ref="A739:K739"/>
    <mergeCell ref="A740:K740"/>
    <mergeCell ref="J1011:K1011"/>
    <mergeCell ref="A738:H738"/>
    <mergeCell ref="A1011:H1011"/>
    <mergeCell ref="J1056:K1056"/>
    <mergeCell ref="A734:K734"/>
    <mergeCell ref="A735:K735"/>
    <mergeCell ref="J737:K737"/>
    <mergeCell ref="A737:H737"/>
    <mergeCell ref="J1427:K1427"/>
    <mergeCell ref="A1428:K1428"/>
    <mergeCell ref="A1238:K1238"/>
    <mergeCell ref="J1399:K1399"/>
    <mergeCell ref="A1400:K1400"/>
    <mergeCell ref="J1237:K1237"/>
    <mergeCell ref="A1055:H1055"/>
    <mergeCell ref="J1055:K1055"/>
    <mergeCell ref="A1056:H1056"/>
    <mergeCell ref="A1531:K1531"/>
    <mergeCell ref="A1532:K1532"/>
    <mergeCell ref="A2795:K2795"/>
    <mergeCell ref="A2794:H2794"/>
    <mergeCell ref="J1530:K1530"/>
    <mergeCell ref="J1521:K1521"/>
    <mergeCell ref="A1522:K1522"/>
    <mergeCell ref="J1529:K1529"/>
    <mergeCell ref="J1507:K1507"/>
    <mergeCell ref="J1508:K1508"/>
    <mergeCell ref="A1517:K1517"/>
    <mergeCell ref="A1518:K1518"/>
    <mergeCell ref="A1508:H1508"/>
    <mergeCell ref="A1509:K1509"/>
    <mergeCell ref="A1510:K1510"/>
    <mergeCell ref="J5710:K5710"/>
    <mergeCell ref="A5711:K5711"/>
    <mergeCell ref="J5734:K5734"/>
    <mergeCell ref="A5710:H5710"/>
    <mergeCell ref="A5734:H5734"/>
    <mergeCell ref="A5493:K5493"/>
    <mergeCell ref="J5580:K5580"/>
    <mergeCell ref="A5581:K5581"/>
    <mergeCell ref="J5490:K5490"/>
    <mergeCell ref="A564:H564"/>
    <mergeCell ref="A702:H702"/>
    <mergeCell ref="A732:H732"/>
    <mergeCell ref="A733:H733"/>
    <mergeCell ref="A438:H438"/>
    <mergeCell ref="J438:K438"/>
    <mergeCell ref="J5797:K5797"/>
    <mergeCell ref="C5798:H5798"/>
    <mergeCell ref="A5797:H5797"/>
    <mergeCell ref="J5796:K5796"/>
    <mergeCell ref="A5796:H5796"/>
    <mergeCell ref="A5786:K5786"/>
    <mergeCell ref="J5793:K5793"/>
    <mergeCell ref="A5794:K5794"/>
    <mergeCell ref="A5793:H5793"/>
    <mergeCell ref="J5777:K5777"/>
    <mergeCell ref="A5778:K5778"/>
    <mergeCell ref="A5779:K5779"/>
    <mergeCell ref="J5785:K5785"/>
    <mergeCell ref="A5777:H5777"/>
    <mergeCell ref="A5785:H5785"/>
    <mergeCell ref="A5735:K5735"/>
    <mergeCell ref="J5776:K5776"/>
    <mergeCell ref="A5776:H5776"/>
    <mergeCell ref="A1:K1"/>
    <mergeCell ref="A2:K2"/>
    <mergeCell ref="A5348:H5348"/>
    <mergeCell ref="A5490:H5490"/>
    <mergeCell ref="A5491:H5491"/>
    <mergeCell ref="A5580:H5580"/>
    <mergeCell ref="J1516:K1516"/>
    <mergeCell ref="A1516:H1516"/>
    <mergeCell ref="A1521:H1521"/>
    <mergeCell ref="A1529:H1529"/>
    <mergeCell ref="A1530:H1530"/>
    <mergeCell ref="J1515:K1515"/>
    <mergeCell ref="A1515:H1515"/>
    <mergeCell ref="A1057:K1057"/>
    <mergeCell ref="A1058:K1058"/>
    <mergeCell ref="A1237:H1237"/>
    <mergeCell ref="A1399:H1399"/>
    <mergeCell ref="A1427:H1427"/>
    <mergeCell ref="A1507:H1507"/>
    <mergeCell ref="J5491:K5491"/>
    <mergeCell ref="A5492:K5492"/>
    <mergeCell ref="J5348:K5348"/>
    <mergeCell ref="A5349:K5349"/>
    <mergeCell ref="E3:E4"/>
  </mergeCells>
  <phoneticPr fontId="18" type="noConversion"/>
  <conditionalFormatting sqref="H2794:H1048576 H1:H14 H438:H2779">
    <cfRule type="duplicateValues" dxfId="339" priority="70"/>
  </conditionalFormatting>
  <conditionalFormatting sqref="H2780:H2793">
    <cfRule type="duplicateValues" dxfId="338" priority="69"/>
  </conditionalFormatting>
  <conditionalFormatting sqref="H42:H60 H95:H99">
    <cfRule type="duplicateValues" dxfId="337" priority="67"/>
  </conditionalFormatting>
  <conditionalFormatting sqref="H61:H76">
    <cfRule type="duplicateValues" dxfId="336" priority="66"/>
  </conditionalFormatting>
  <conditionalFormatting sqref="H77:H94">
    <cfRule type="duplicateValues" dxfId="335" priority="65"/>
  </conditionalFormatting>
  <conditionalFormatting sqref="H101:H125">
    <cfRule type="duplicateValues" dxfId="334" priority="64"/>
  </conditionalFormatting>
  <conditionalFormatting sqref="H145:H160">
    <cfRule type="duplicateValues" dxfId="333" priority="62"/>
  </conditionalFormatting>
  <conditionalFormatting sqref="H161:H178">
    <cfRule type="duplicateValues" dxfId="332" priority="61"/>
  </conditionalFormatting>
  <conditionalFormatting sqref="H183:H207 H266">
    <cfRule type="duplicateValues" dxfId="331" priority="60"/>
  </conditionalFormatting>
  <conditionalFormatting sqref="H208:H226 H261:H265">
    <cfRule type="duplicateValues" dxfId="330" priority="59"/>
  </conditionalFormatting>
  <conditionalFormatting sqref="H227:H242">
    <cfRule type="duplicateValues" dxfId="329" priority="58"/>
  </conditionalFormatting>
  <conditionalFormatting sqref="H243:H260">
    <cfRule type="duplicateValues" dxfId="328" priority="57"/>
  </conditionalFormatting>
  <conditionalFormatting sqref="H267:H291">
    <cfRule type="duplicateValues" dxfId="327" priority="56"/>
  </conditionalFormatting>
  <conditionalFormatting sqref="H292:H310 H345:H347">
    <cfRule type="duplicateValues" dxfId="326" priority="55"/>
  </conditionalFormatting>
  <conditionalFormatting sqref="H311:H326">
    <cfRule type="duplicateValues" dxfId="325" priority="54"/>
  </conditionalFormatting>
  <conditionalFormatting sqref="H327:H344">
    <cfRule type="duplicateValues" dxfId="324" priority="53"/>
  </conditionalFormatting>
  <conditionalFormatting sqref="H348:H371 H430">
    <cfRule type="duplicateValues" dxfId="323" priority="52"/>
  </conditionalFormatting>
  <conditionalFormatting sqref="H372:H390 H425:H429">
    <cfRule type="duplicateValues" dxfId="322" priority="51"/>
  </conditionalFormatting>
  <conditionalFormatting sqref="H391:H406">
    <cfRule type="duplicateValues" dxfId="321" priority="50"/>
  </conditionalFormatting>
  <conditionalFormatting sqref="H407:H424">
    <cfRule type="duplicateValues" dxfId="320" priority="49"/>
  </conditionalFormatting>
  <conditionalFormatting sqref="H437 H15:H41 H100">
    <cfRule type="duplicateValues" dxfId="319" priority="327"/>
  </conditionalFormatting>
  <conditionalFormatting sqref="H126:H144 H179:H182">
    <cfRule type="duplicateValues" dxfId="318" priority="330"/>
  </conditionalFormatting>
  <conditionalFormatting sqref="H1:H1048576">
    <cfRule type="duplicateValues" dxfId="317" priority="3"/>
  </conditionalFormatting>
  <conditionalFormatting sqref="H431:H436">
    <cfRule type="duplicateValues" dxfId="316" priority="1129"/>
  </conditionalFormatting>
  <conditionalFormatting sqref="G5">
    <cfRule type="duplicateValues" dxfId="315" priority="2"/>
  </conditionalFormatting>
  <conditionalFormatting sqref="G5">
    <cfRule type="duplicateValues" dxfId="314" priority="1"/>
  </conditionalFormatting>
  <pageMargins left="1.1811023622047245" right="0.31496062992125984" top="0.74803149606299213" bottom="0.74803149606299213" header="0.31496062992125984" footer="0.31496062992125984"/>
  <pageSetup paperSize="9" scale="47" firstPageNumber="29" fitToHeight="0" orientation="landscape" useFirstPageNumber="1" r:id="rId1"/>
  <headerFooter>
    <oddHeader>&amp;C&amp;"Times New Roman,звичайний"&amp;12&amp;P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1:Z4241"/>
  <sheetViews>
    <sheetView view="pageBreakPreview" zoomScale="60" zoomScaleNormal="85" workbookViewId="0">
      <pane ySplit="5" topLeftCell="A4180" activePane="bottomLeft" state="frozen"/>
      <selection pane="bottomLeft" activeCell="U4242" sqref="U4242"/>
    </sheetView>
  </sheetViews>
  <sheetFormatPr defaultColWidth="14.44140625" defaultRowHeight="15" customHeight="1"/>
  <cols>
    <col min="1" max="2" width="6.88671875" style="117" customWidth="1"/>
    <col min="3" max="5" width="20.6640625" style="33" customWidth="1"/>
    <col min="6" max="6" width="52.6640625" style="34" customWidth="1"/>
    <col min="7" max="7" width="34.44140625" style="33" customWidth="1"/>
    <col min="8" max="8" width="12.44140625" style="33" customWidth="1"/>
    <col min="9" max="9" width="11.109375" style="33" customWidth="1"/>
    <col min="10" max="10" width="12.5546875" style="117" customWidth="1"/>
    <col min="11" max="11" width="22" style="253" customWidth="1"/>
    <col min="12" max="17" width="7.33203125" style="253" customWidth="1"/>
    <col min="18" max="18" width="13.33203125" style="33" customWidth="1"/>
    <col min="19" max="16384" width="14.44140625" style="33"/>
  </cols>
  <sheetData>
    <row r="1" spans="1:26" s="76" customFormat="1" ht="22.95" customHeight="1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T1" s="35"/>
    </row>
    <row r="2" spans="1:26" customFormat="1" ht="51" customHeight="1">
      <c r="A2" s="280" t="s">
        <v>18527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32"/>
      <c r="T2" s="32"/>
      <c r="U2" s="32"/>
      <c r="V2" s="32"/>
      <c r="W2" s="32"/>
      <c r="X2" s="32"/>
      <c r="Y2" s="32"/>
      <c r="Z2" s="32"/>
    </row>
    <row r="3" spans="1:26" customFormat="1" ht="18.600000000000001" customHeight="1" thickBot="1">
      <c r="A3" s="416"/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32"/>
      <c r="T3" s="32"/>
      <c r="U3" s="32"/>
      <c r="V3" s="32"/>
      <c r="W3" s="32"/>
      <c r="X3" s="32"/>
      <c r="Y3" s="32"/>
      <c r="Z3" s="32"/>
    </row>
    <row r="4" spans="1:26" ht="39" customHeight="1">
      <c r="A4" s="404" t="s">
        <v>17877</v>
      </c>
      <c r="B4" s="425" t="s">
        <v>18523</v>
      </c>
      <c r="C4" s="419" t="s">
        <v>274</v>
      </c>
      <c r="D4" s="419" t="s">
        <v>4</v>
      </c>
      <c r="E4" s="419" t="s">
        <v>275</v>
      </c>
      <c r="F4" s="419" t="s">
        <v>276</v>
      </c>
      <c r="G4" s="419" t="s">
        <v>277</v>
      </c>
      <c r="H4" s="419" t="s">
        <v>18521</v>
      </c>
      <c r="I4" s="419" t="s">
        <v>278</v>
      </c>
      <c r="J4" s="419" t="s">
        <v>10507</v>
      </c>
      <c r="K4" s="421" t="s">
        <v>279</v>
      </c>
      <c r="L4" s="423" t="s">
        <v>563</v>
      </c>
      <c r="M4" s="424"/>
      <c r="N4" s="424"/>
      <c r="O4" s="424"/>
      <c r="P4" s="424"/>
      <c r="Q4" s="424"/>
      <c r="R4" s="417" t="s">
        <v>6</v>
      </c>
    </row>
    <row r="5" spans="1:26" s="34" customFormat="1" ht="122.4" customHeight="1" thickBot="1">
      <c r="A5" s="405"/>
      <c r="B5" s="426"/>
      <c r="C5" s="420"/>
      <c r="D5" s="420"/>
      <c r="E5" s="420"/>
      <c r="F5" s="420"/>
      <c r="G5" s="420"/>
      <c r="H5" s="420"/>
      <c r="I5" s="420"/>
      <c r="J5" s="420"/>
      <c r="K5" s="422"/>
      <c r="L5" s="248" t="s">
        <v>552</v>
      </c>
      <c r="M5" s="248" t="s">
        <v>550</v>
      </c>
      <c r="N5" s="248" t="s">
        <v>551</v>
      </c>
      <c r="O5" s="248" t="s">
        <v>17595</v>
      </c>
      <c r="P5" s="248" t="s">
        <v>553</v>
      </c>
      <c r="Q5" s="249" t="s">
        <v>554</v>
      </c>
      <c r="R5" s="418"/>
    </row>
    <row r="6" spans="1:26" ht="19.2" customHeight="1">
      <c r="A6" s="93">
        <v>1</v>
      </c>
      <c r="B6" s="93">
        <v>2</v>
      </c>
      <c r="C6" s="93">
        <v>3</v>
      </c>
      <c r="D6" s="93">
        <v>4</v>
      </c>
      <c r="E6" s="94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247">
        <v>11</v>
      </c>
      <c r="L6" s="464">
        <v>12</v>
      </c>
      <c r="M6" s="464"/>
      <c r="N6" s="464"/>
      <c r="O6" s="464"/>
      <c r="P6" s="464"/>
      <c r="Q6" s="465"/>
      <c r="R6" s="93">
        <v>13</v>
      </c>
    </row>
    <row r="7" spans="1:26" ht="21">
      <c r="A7" s="391" t="s">
        <v>8</v>
      </c>
      <c r="B7" s="391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</row>
    <row r="8" spans="1:26" ht="15.6">
      <c r="A8" s="355" t="s">
        <v>280</v>
      </c>
      <c r="B8" s="355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</row>
    <row r="9" spans="1:26" ht="15.6">
      <c r="A9" s="36">
        <v>1</v>
      </c>
      <c r="B9" s="36">
        <v>1</v>
      </c>
      <c r="C9" s="40" t="s">
        <v>3042</v>
      </c>
      <c r="D9" s="40" t="s">
        <v>15</v>
      </c>
      <c r="E9" s="40" t="s">
        <v>3043</v>
      </c>
      <c r="F9" s="43" t="s">
        <v>3044</v>
      </c>
      <c r="G9" s="40" t="s">
        <v>3046</v>
      </c>
      <c r="H9" s="40" t="s">
        <v>70</v>
      </c>
      <c r="I9" s="40" t="s">
        <v>16460</v>
      </c>
      <c r="J9" s="36">
        <v>1560</v>
      </c>
      <c r="K9" s="251">
        <v>25086.761832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100</v>
      </c>
      <c r="R9" s="36"/>
      <c r="T9" s="35"/>
    </row>
    <row r="10" spans="1:26" ht="20.399999999999999" customHeight="1">
      <c r="A10" s="36">
        <v>2</v>
      </c>
      <c r="B10" s="36">
        <v>2</v>
      </c>
      <c r="C10" s="40" t="s">
        <v>3042</v>
      </c>
      <c r="D10" s="40" t="s">
        <v>15</v>
      </c>
      <c r="E10" s="40" t="s">
        <v>3043</v>
      </c>
      <c r="F10" s="43" t="s">
        <v>3045</v>
      </c>
      <c r="G10" s="40" t="s">
        <v>3047</v>
      </c>
      <c r="H10" s="40" t="s">
        <v>70</v>
      </c>
      <c r="I10" s="40" t="s">
        <v>16460</v>
      </c>
      <c r="J10" s="36">
        <v>10</v>
      </c>
      <c r="K10" s="251">
        <v>262032.086901</v>
      </c>
      <c r="L10" s="36">
        <v>0</v>
      </c>
      <c r="M10" s="36">
        <v>0</v>
      </c>
      <c r="N10" s="36">
        <v>0</v>
      </c>
      <c r="O10" s="36">
        <v>0</v>
      </c>
      <c r="P10" s="36">
        <v>100</v>
      </c>
      <c r="Q10" s="36">
        <v>0</v>
      </c>
      <c r="R10" s="36"/>
    </row>
    <row r="11" spans="1:26" ht="15.6">
      <c r="A11" s="363" t="s">
        <v>281</v>
      </c>
      <c r="B11" s="363"/>
      <c r="C11" s="468"/>
      <c r="D11" s="468"/>
      <c r="E11" s="468"/>
      <c r="F11" s="468"/>
      <c r="G11" s="468"/>
      <c r="H11" s="468"/>
      <c r="I11" s="468"/>
      <c r="J11" s="468"/>
      <c r="K11" s="148">
        <f>SUM(K9:K10)</f>
        <v>287118.84873299999</v>
      </c>
      <c r="L11" s="385"/>
      <c r="M11" s="385"/>
      <c r="N11" s="385"/>
      <c r="O11" s="385"/>
      <c r="P11" s="385"/>
      <c r="Q11" s="385"/>
      <c r="R11" s="385"/>
    </row>
    <row r="12" spans="1:26" ht="15.6">
      <c r="A12" s="367" t="s">
        <v>282</v>
      </c>
      <c r="B12" s="367"/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  <c r="N12" s="446"/>
      <c r="O12" s="446"/>
      <c r="P12" s="446"/>
      <c r="Q12" s="446"/>
      <c r="R12" s="446"/>
    </row>
    <row r="13" spans="1:26" ht="15.6">
      <c r="A13" s="36">
        <v>3</v>
      </c>
      <c r="B13" s="36">
        <v>1</v>
      </c>
      <c r="C13" s="45" t="s">
        <v>3042</v>
      </c>
      <c r="D13" s="45" t="s">
        <v>91</v>
      </c>
      <c r="E13" s="45" t="s">
        <v>3200</v>
      </c>
      <c r="F13" s="45" t="s">
        <v>3202</v>
      </c>
      <c r="G13" s="45" t="s">
        <v>3209</v>
      </c>
      <c r="H13" s="45" t="s">
        <v>70</v>
      </c>
      <c r="I13" s="45" t="s">
        <v>16460</v>
      </c>
      <c r="J13" s="207">
        <v>7</v>
      </c>
      <c r="K13" s="209">
        <v>83374.364044410002</v>
      </c>
      <c r="L13" s="207">
        <v>0</v>
      </c>
      <c r="M13" s="207">
        <v>0</v>
      </c>
      <c r="N13" s="207">
        <v>0</v>
      </c>
      <c r="O13" s="207">
        <v>0</v>
      </c>
      <c r="P13" s="207">
        <v>100</v>
      </c>
      <c r="Q13" s="207">
        <v>0</v>
      </c>
      <c r="R13" s="37"/>
    </row>
    <row r="14" spans="1:26" ht="15.6">
      <c r="A14" s="36">
        <v>4</v>
      </c>
      <c r="B14" s="36">
        <v>2</v>
      </c>
      <c r="C14" s="45" t="s">
        <v>3042</v>
      </c>
      <c r="D14" s="45" t="s">
        <v>91</v>
      </c>
      <c r="E14" s="45" t="s">
        <v>3201</v>
      </c>
      <c r="F14" s="45" t="s">
        <v>3203</v>
      </c>
      <c r="G14" s="45" t="s">
        <v>3210</v>
      </c>
      <c r="H14" s="45" t="s">
        <v>545</v>
      </c>
      <c r="I14" s="45" t="s">
        <v>16460</v>
      </c>
      <c r="J14" s="207">
        <v>6</v>
      </c>
      <c r="K14" s="209">
        <v>78190.375408880005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100</v>
      </c>
      <c r="R14" s="37"/>
    </row>
    <row r="15" spans="1:26" ht="15.6">
      <c r="A15" s="36">
        <v>5</v>
      </c>
      <c r="B15" s="36">
        <v>3</v>
      </c>
      <c r="C15" s="45" t="s">
        <v>3042</v>
      </c>
      <c r="D15" s="45" t="s">
        <v>91</v>
      </c>
      <c r="E15" s="45" t="s">
        <v>3201</v>
      </c>
      <c r="F15" s="45" t="s">
        <v>3204</v>
      </c>
      <c r="G15" s="45" t="s">
        <v>3211</v>
      </c>
      <c r="H15" s="45" t="s">
        <v>545</v>
      </c>
      <c r="I15" s="45" t="s">
        <v>16460</v>
      </c>
      <c r="J15" s="207">
        <v>6</v>
      </c>
      <c r="K15" s="209">
        <v>336914.59119106003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100</v>
      </c>
      <c r="R15" s="37"/>
    </row>
    <row r="16" spans="1:26" ht="15.6">
      <c r="A16" s="36">
        <v>6</v>
      </c>
      <c r="B16" s="36">
        <v>4</v>
      </c>
      <c r="C16" s="45" t="s">
        <v>3042</v>
      </c>
      <c r="D16" s="45" t="s">
        <v>91</v>
      </c>
      <c r="E16" s="45" t="s">
        <v>3200</v>
      </c>
      <c r="F16" s="45" t="s">
        <v>3205</v>
      </c>
      <c r="G16" s="45" t="s">
        <v>3212</v>
      </c>
      <c r="H16" s="45" t="s">
        <v>545</v>
      </c>
      <c r="I16" s="45" t="s">
        <v>16460</v>
      </c>
      <c r="J16" s="207">
        <v>6</v>
      </c>
      <c r="K16" s="209">
        <v>315611.31033765001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100</v>
      </c>
      <c r="R16" s="37"/>
    </row>
    <row r="17" spans="1:18" ht="15.6">
      <c r="A17" s="36">
        <v>7</v>
      </c>
      <c r="B17" s="36">
        <v>5</v>
      </c>
      <c r="C17" s="45" t="s">
        <v>3042</v>
      </c>
      <c r="D17" s="45" t="s">
        <v>91</v>
      </c>
      <c r="E17" s="45" t="s">
        <v>3201</v>
      </c>
      <c r="F17" s="45" t="s">
        <v>3206</v>
      </c>
      <c r="G17" s="45" t="s">
        <v>3213</v>
      </c>
      <c r="H17" s="45" t="s">
        <v>545</v>
      </c>
      <c r="I17" s="45" t="s">
        <v>16460</v>
      </c>
      <c r="J17" s="207">
        <v>6</v>
      </c>
      <c r="K17" s="209">
        <v>61969.759217309998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100</v>
      </c>
      <c r="R17" s="37"/>
    </row>
    <row r="18" spans="1:18" ht="15.6">
      <c r="A18" s="36">
        <v>8</v>
      </c>
      <c r="B18" s="36">
        <v>6</v>
      </c>
      <c r="C18" s="45" t="s">
        <v>3042</v>
      </c>
      <c r="D18" s="45" t="s">
        <v>91</v>
      </c>
      <c r="E18" s="45" t="s">
        <v>3201</v>
      </c>
      <c r="F18" s="45" t="s">
        <v>3207</v>
      </c>
      <c r="G18" s="45" t="s">
        <v>3214</v>
      </c>
      <c r="H18" s="45" t="s">
        <v>545</v>
      </c>
      <c r="I18" s="45" t="s">
        <v>16460</v>
      </c>
      <c r="J18" s="207">
        <v>6</v>
      </c>
      <c r="K18" s="209">
        <v>244652.61700617001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100</v>
      </c>
      <c r="R18" s="37"/>
    </row>
    <row r="19" spans="1:18" ht="15.6">
      <c r="A19" s="36">
        <v>9</v>
      </c>
      <c r="B19" s="36">
        <v>7</v>
      </c>
      <c r="C19" s="45" t="s">
        <v>3042</v>
      </c>
      <c r="D19" s="45" t="s">
        <v>91</v>
      </c>
      <c r="E19" s="45" t="s">
        <v>3201</v>
      </c>
      <c r="F19" s="45" t="s">
        <v>3208</v>
      </c>
      <c r="G19" s="45" t="s">
        <v>3215</v>
      </c>
      <c r="H19" s="45" t="s">
        <v>545</v>
      </c>
      <c r="I19" s="45" t="s">
        <v>16460</v>
      </c>
      <c r="J19" s="207">
        <v>6</v>
      </c>
      <c r="K19" s="209">
        <v>149688.58844679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100</v>
      </c>
      <c r="R19" s="37"/>
    </row>
    <row r="20" spans="1:18" ht="15.6">
      <c r="A20" s="36">
        <v>10</v>
      </c>
      <c r="B20" s="36">
        <v>8</v>
      </c>
      <c r="C20" s="45" t="s">
        <v>3042</v>
      </c>
      <c r="D20" s="45" t="s">
        <v>15</v>
      </c>
      <c r="E20" s="45" t="s">
        <v>3057</v>
      </c>
      <c r="F20" s="45" t="s">
        <v>3060</v>
      </c>
      <c r="G20" s="45" t="s">
        <v>3048</v>
      </c>
      <c r="H20" s="45" t="s">
        <v>70</v>
      </c>
      <c r="I20" s="45" t="s">
        <v>16460</v>
      </c>
      <c r="J20" s="207">
        <v>12692</v>
      </c>
      <c r="K20" s="209">
        <v>103503.73231265</v>
      </c>
      <c r="L20" s="207">
        <v>0</v>
      </c>
      <c r="M20" s="207">
        <v>0</v>
      </c>
      <c r="N20" s="207">
        <v>0</v>
      </c>
      <c r="O20" s="207">
        <v>0</v>
      </c>
      <c r="P20" s="207">
        <v>100</v>
      </c>
      <c r="Q20" s="207">
        <v>0</v>
      </c>
      <c r="R20" s="36"/>
    </row>
    <row r="21" spans="1:18" ht="15.6">
      <c r="A21" s="36">
        <v>11</v>
      </c>
      <c r="B21" s="36">
        <v>9</v>
      </c>
      <c r="C21" s="45" t="s">
        <v>3042</v>
      </c>
      <c r="D21" s="45" t="s">
        <v>15</v>
      </c>
      <c r="E21" s="45" t="s">
        <v>3058</v>
      </c>
      <c r="F21" s="45" t="s">
        <v>3061</v>
      </c>
      <c r="G21" s="45" t="s">
        <v>3049</v>
      </c>
      <c r="H21" s="45" t="s">
        <v>70</v>
      </c>
      <c r="I21" s="45" t="s">
        <v>16460</v>
      </c>
      <c r="J21" s="207">
        <v>713</v>
      </c>
      <c r="K21" s="209">
        <v>24730.877392369999</v>
      </c>
      <c r="L21" s="207">
        <v>0</v>
      </c>
      <c r="M21" s="207">
        <v>0</v>
      </c>
      <c r="N21" s="207">
        <v>10</v>
      </c>
      <c r="O21" s="207">
        <v>10</v>
      </c>
      <c r="P21" s="207">
        <v>20</v>
      </c>
      <c r="Q21" s="207">
        <v>60</v>
      </c>
      <c r="R21" s="36"/>
    </row>
    <row r="22" spans="1:18" ht="15.6">
      <c r="A22" s="36">
        <v>12</v>
      </c>
      <c r="B22" s="36">
        <v>10</v>
      </c>
      <c r="C22" s="45" t="s">
        <v>3042</v>
      </c>
      <c r="D22" s="45" t="s">
        <v>15</v>
      </c>
      <c r="E22" s="45" t="s">
        <v>3058</v>
      </c>
      <c r="F22" s="45" t="s">
        <v>3062</v>
      </c>
      <c r="G22" s="45" t="s">
        <v>3050</v>
      </c>
      <c r="H22" s="45" t="s">
        <v>70</v>
      </c>
      <c r="I22" s="45" t="s">
        <v>16460</v>
      </c>
      <c r="J22" s="207">
        <v>713</v>
      </c>
      <c r="K22" s="209">
        <v>3785.1521989199996</v>
      </c>
      <c r="L22" s="207">
        <v>30</v>
      </c>
      <c r="M22" s="207">
        <v>0</v>
      </c>
      <c r="N22" s="207">
        <v>0</v>
      </c>
      <c r="O22" s="207">
        <v>0</v>
      </c>
      <c r="P22" s="207">
        <v>35</v>
      </c>
      <c r="Q22" s="207">
        <v>35</v>
      </c>
      <c r="R22" s="36"/>
    </row>
    <row r="23" spans="1:18" ht="15.6">
      <c r="A23" s="36">
        <v>13</v>
      </c>
      <c r="B23" s="36">
        <v>11</v>
      </c>
      <c r="C23" s="45" t="s">
        <v>3042</v>
      </c>
      <c r="D23" s="45" t="s">
        <v>91</v>
      </c>
      <c r="E23" s="45" t="s">
        <v>3059</v>
      </c>
      <c r="F23" s="45" t="s">
        <v>3063</v>
      </c>
      <c r="G23" s="45" t="s">
        <v>3051</v>
      </c>
      <c r="H23" s="45" t="s">
        <v>70</v>
      </c>
      <c r="I23" s="45" t="s">
        <v>16461</v>
      </c>
      <c r="J23" s="207">
        <v>15</v>
      </c>
      <c r="K23" s="209">
        <v>75746.920204409995</v>
      </c>
      <c r="L23" s="207">
        <v>0</v>
      </c>
      <c r="M23" s="207">
        <v>0</v>
      </c>
      <c r="N23" s="207">
        <v>0</v>
      </c>
      <c r="O23" s="207">
        <v>0</v>
      </c>
      <c r="P23" s="207">
        <v>100</v>
      </c>
      <c r="Q23" s="207">
        <v>0</v>
      </c>
      <c r="R23" s="36"/>
    </row>
    <row r="24" spans="1:18" ht="15.6">
      <c r="A24" s="36">
        <v>14</v>
      </c>
      <c r="B24" s="36">
        <v>12</v>
      </c>
      <c r="C24" s="45" t="s">
        <v>3042</v>
      </c>
      <c r="D24" s="45" t="s">
        <v>15</v>
      </c>
      <c r="E24" s="45" t="s">
        <v>3043</v>
      </c>
      <c r="F24" s="45" t="s">
        <v>3064</v>
      </c>
      <c r="G24" s="45" t="s">
        <v>3052</v>
      </c>
      <c r="H24" s="45" t="s">
        <v>70</v>
      </c>
      <c r="I24" s="45" t="s">
        <v>16460</v>
      </c>
      <c r="J24" s="207">
        <v>7</v>
      </c>
      <c r="K24" s="209">
        <v>71183.318341720005</v>
      </c>
      <c r="L24" s="207">
        <v>0</v>
      </c>
      <c r="M24" s="207">
        <v>0</v>
      </c>
      <c r="N24" s="207">
        <v>0</v>
      </c>
      <c r="O24" s="207">
        <v>0</v>
      </c>
      <c r="P24" s="207">
        <v>100</v>
      </c>
      <c r="Q24" s="207">
        <v>0</v>
      </c>
      <c r="R24" s="36"/>
    </row>
    <row r="25" spans="1:18" ht="15.6">
      <c r="A25" s="36">
        <v>15</v>
      </c>
      <c r="B25" s="36">
        <v>13</v>
      </c>
      <c r="C25" s="45" t="s">
        <v>3042</v>
      </c>
      <c r="D25" s="45" t="s">
        <v>91</v>
      </c>
      <c r="E25" s="45" t="s">
        <v>3059</v>
      </c>
      <c r="F25" s="45" t="s">
        <v>3065</v>
      </c>
      <c r="G25" s="45" t="s">
        <v>3053</v>
      </c>
      <c r="H25" s="45" t="s">
        <v>70</v>
      </c>
      <c r="I25" s="45" t="s">
        <v>16461</v>
      </c>
      <c r="J25" s="207">
        <v>6</v>
      </c>
      <c r="K25" s="209">
        <v>50575.061712229995</v>
      </c>
      <c r="L25" s="207">
        <v>0</v>
      </c>
      <c r="M25" s="207">
        <v>0</v>
      </c>
      <c r="N25" s="207">
        <v>0</v>
      </c>
      <c r="O25" s="207">
        <v>0</v>
      </c>
      <c r="P25" s="207">
        <v>100</v>
      </c>
      <c r="Q25" s="207">
        <v>0</v>
      </c>
      <c r="R25" s="36"/>
    </row>
    <row r="26" spans="1:18" ht="15.6">
      <c r="A26" s="36">
        <v>16</v>
      </c>
      <c r="B26" s="36">
        <v>14</v>
      </c>
      <c r="C26" s="45" t="s">
        <v>3042</v>
      </c>
      <c r="D26" s="45" t="s">
        <v>15</v>
      </c>
      <c r="E26" s="45" t="s">
        <v>3043</v>
      </c>
      <c r="F26" s="45" t="s">
        <v>3066</v>
      </c>
      <c r="G26" s="45" t="s">
        <v>3054</v>
      </c>
      <c r="H26" s="45" t="s">
        <v>70</v>
      </c>
      <c r="I26" s="45" t="s">
        <v>16461</v>
      </c>
      <c r="J26" s="207">
        <v>5</v>
      </c>
      <c r="K26" s="209">
        <v>54892.282606169996</v>
      </c>
      <c r="L26" s="207">
        <v>0</v>
      </c>
      <c r="M26" s="207">
        <v>0</v>
      </c>
      <c r="N26" s="207">
        <v>0</v>
      </c>
      <c r="O26" s="207">
        <v>0</v>
      </c>
      <c r="P26" s="207">
        <v>100</v>
      </c>
      <c r="Q26" s="207">
        <v>0</v>
      </c>
      <c r="R26" s="36"/>
    </row>
    <row r="27" spans="1:18" ht="15.6">
      <c r="A27" s="36">
        <v>17</v>
      </c>
      <c r="B27" s="36">
        <v>15</v>
      </c>
      <c r="C27" s="45" t="s">
        <v>3042</v>
      </c>
      <c r="D27" s="45" t="s">
        <v>91</v>
      </c>
      <c r="E27" s="45" t="s">
        <v>3059</v>
      </c>
      <c r="F27" s="45" t="s">
        <v>3067</v>
      </c>
      <c r="G27" s="45" t="s">
        <v>3055</v>
      </c>
      <c r="H27" s="45" t="s">
        <v>70</v>
      </c>
      <c r="I27" s="45" t="s">
        <v>16460</v>
      </c>
      <c r="J27" s="207">
        <v>4</v>
      </c>
      <c r="K27" s="209">
        <v>25910.530163070001</v>
      </c>
      <c r="L27" s="207">
        <v>0</v>
      </c>
      <c r="M27" s="207">
        <v>0</v>
      </c>
      <c r="N27" s="207">
        <v>0</v>
      </c>
      <c r="O27" s="207">
        <v>0</v>
      </c>
      <c r="P27" s="207">
        <v>100</v>
      </c>
      <c r="Q27" s="207">
        <v>0</v>
      </c>
      <c r="R27" s="36"/>
    </row>
    <row r="28" spans="1:18" ht="15.6">
      <c r="A28" s="36">
        <v>18</v>
      </c>
      <c r="B28" s="36">
        <v>16</v>
      </c>
      <c r="C28" s="45" t="s">
        <v>3042</v>
      </c>
      <c r="D28" s="45" t="s">
        <v>91</v>
      </c>
      <c r="E28" s="45" t="s">
        <v>3059</v>
      </c>
      <c r="F28" s="45" t="s">
        <v>3068</v>
      </c>
      <c r="G28" s="45" t="s">
        <v>3056</v>
      </c>
      <c r="H28" s="45" t="s">
        <v>70</v>
      </c>
      <c r="I28" s="45" t="s">
        <v>16460</v>
      </c>
      <c r="J28" s="207">
        <v>4</v>
      </c>
      <c r="K28" s="209">
        <v>23428.498071059999</v>
      </c>
      <c r="L28" s="207">
        <v>0</v>
      </c>
      <c r="M28" s="207">
        <v>0</v>
      </c>
      <c r="N28" s="207">
        <v>0</v>
      </c>
      <c r="O28" s="207">
        <v>0</v>
      </c>
      <c r="P28" s="207">
        <v>100</v>
      </c>
      <c r="Q28" s="207">
        <v>0</v>
      </c>
      <c r="R28" s="36"/>
    </row>
    <row r="29" spans="1:18" ht="15.6">
      <c r="A29" s="347" t="s">
        <v>283</v>
      </c>
      <c r="B29" s="347"/>
      <c r="C29" s="446"/>
      <c r="D29" s="446"/>
      <c r="E29" s="446"/>
      <c r="F29" s="446"/>
      <c r="G29" s="446"/>
      <c r="H29" s="446"/>
      <c r="I29" s="446"/>
      <c r="J29" s="446"/>
      <c r="K29" s="158">
        <f>SUM(K20:K28,K13:K19)</f>
        <v>1704157.9786548703</v>
      </c>
      <c r="L29" s="466"/>
      <c r="M29" s="466"/>
      <c r="N29" s="466"/>
      <c r="O29" s="466"/>
      <c r="P29" s="466"/>
      <c r="Q29" s="466"/>
      <c r="R29" s="466"/>
    </row>
    <row r="30" spans="1:18" ht="15.6">
      <c r="A30" s="389" t="s">
        <v>284</v>
      </c>
      <c r="B30" s="389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  <c r="R30" s="445"/>
    </row>
    <row r="31" spans="1:18" ht="15.6">
      <c r="A31" s="36">
        <v>19</v>
      </c>
      <c r="B31" s="36">
        <v>1</v>
      </c>
      <c r="C31" s="45" t="s">
        <v>3042</v>
      </c>
      <c r="D31" s="45" t="s">
        <v>15</v>
      </c>
      <c r="E31" s="45" t="s">
        <v>3057</v>
      </c>
      <c r="F31" s="45" t="s">
        <v>3083</v>
      </c>
      <c r="G31" s="45" t="s">
        <v>3069</v>
      </c>
      <c r="H31" s="45" t="s">
        <v>70</v>
      </c>
      <c r="I31" s="45" t="s">
        <v>16460</v>
      </c>
      <c r="J31" s="207">
        <v>12692</v>
      </c>
      <c r="K31" s="209">
        <v>1631.12953373</v>
      </c>
      <c r="L31" s="207">
        <v>50</v>
      </c>
      <c r="M31" s="207">
        <v>0</v>
      </c>
      <c r="N31" s="207">
        <v>10</v>
      </c>
      <c r="O31" s="207">
        <v>0</v>
      </c>
      <c r="P31" s="207">
        <v>0</v>
      </c>
      <c r="Q31" s="207">
        <v>40</v>
      </c>
      <c r="R31" s="36"/>
    </row>
    <row r="32" spans="1:18" ht="15.6">
      <c r="A32" s="36">
        <v>20</v>
      </c>
      <c r="B32" s="36">
        <v>2</v>
      </c>
      <c r="C32" s="45" t="s">
        <v>3042</v>
      </c>
      <c r="D32" s="45" t="s">
        <v>15</v>
      </c>
      <c r="E32" s="45" t="s">
        <v>3057</v>
      </c>
      <c r="F32" s="45" t="s">
        <v>3084</v>
      </c>
      <c r="G32" s="45" t="s">
        <v>3070</v>
      </c>
      <c r="H32" s="45" t="s">
        <v>70</v>
      </c>
      <c r="I32" s="45" t="s">
        <v>16460</v>
      </c>
      <c r="J32" s="207">
        <v>12692</v>
      </c>
      <c r="K32" s="209">
        <v>2916.5675868400003</v>
      </c>
      <c r="L32" s="207">
        <v>10</v>
      </c>
      <c r="M32" s="207">
        <v>0</v>
      </c>
      <c r="N32" s="207">
        <v>0</v>
      </c>
      <c r="O32" s="207">
        <v>5</v>
      </c>
      <c r="P32" s="207">
        <v>0</v>
      </c>
      <c r="Q32" s="207">
        <v>85</v>
      </c>
      <c r="R32" s="36"/>
    </row>
    <row r="33" spans="1:18" ht="15.6">
      <c r="A33" s="36">
        <v>21</v>
      </c>
      <c r="B33" s="36">
        <v>3</v>
      </c>
      <c r="C33" s="45" t="s">
        <v>3042</v>
      </c>
      <c r="D33" s="45" t="s">
        <v>15</v>
      </c>
      <c r="E33" s="45" t="s">
        <v>3057</v>
      </c>
      <c r="F33" s="45" t="s">
        <v>3085</v>
      </c>
      <c r="G33" s="45" t="s">
        <v>3071</v>
      </c>
      <c r="H33" s="45" t="s">
        <v>70</v>
      </c>
      <c r="I33" s="45" t="s">
        <v>16460</v>
      </c>
      <c r="J33" s="207">
        <v>12692</v>
      </c>
      <c r="K33" s="209">
        <v>1625.05659429</v>
      </c>
      <c r="L33" s="207">
        <v>5</v>
      </c>
      <c r="M33" s="207">
        <v>0</v>
      </c>
      <c r="N33" s="207">
        <v>0</v>
      </c>
      <c r="O33" s="207">
        <v>5</v>
      </c>
      <c r="P33" s="207">
        <v>0</v>
      </c>
      <c r="Q33" s="207">
        <v>90</v>
      </c>
      <c r="R33" s="36"/>
    </row>
    <row r="34" spans="1:18" ht="15.6">
      <c r="A34" s="36">
        <v>22</v>
      </c>
      <c r="B34" s="36">
        <v>4</v>
      </c>
      <c r="C34" s="45" t="s">
        <v>3042</v>
      </c>
      <c r="D34" s="45" t="s">
        <v>15</v>
      </c>
      <c r="E34" s="45" t="s">
        <v>3057</v>
      </c>
      <c r="F34" s="45" t="s">
        <v>3086</v>
      </c>
      <c r="G34" s="45" t="s">
        <v>3072</v>
      </c>
      <c r="H34" s="45" t="s">
        <v>70</v>
      </c>
      <c r="I34" s="45" t="s">
        <v>16460</v>
      </c>
      <c r="J34" s="207">
        <v>12692</v>
      </c>
      <c r="K34" s="209">
        <v>49553.207324520001</v>
      </c>
      <c r="L34" s="207">
        <v>0</v>
      </c>
      <c r="M34" s="207">
        <v>0</v>
      </c>
      <c r="N34" s="207">
        <v>100</v>
      </c>
      <c r="O34" s="207">
        <v>0</v>
      </c>
      <c r="P34" s="207">
        <v>0</v>
      </c>
      <c r="Q34" s="207">
        <v>0</v>
      </c>
      <c r="R34" s="36"/>
    </row>
    <row r="35" spans="1:18" ht="15.6">
      <c r="A35" s="36">
        <v>23</v>
      </c>
      <c r="B35" s="36">
        <v>5</v>
      </c>
      <c r="C35" s="45" t="s">
        <v>3042</v>
      </c>
      <c r="D35" s="45" t="s">
        <v>15</v>
      </c>
      <c r="E35" s="45" t="s">
        <v>3057</v>
      </c>
      <c r="F35" s="45" t="s">
        <v>3087</v>
      </c>
      <c r="G35" s="45" t="s">
        <v>3073</v>
      </c>
      <c r="H35" s="45" t="s">
        <v>70</v>
      </c>
      <c r="I35" s="45" t="s">
        <v>16460</v>
      </c>
      <c r="J35" s="207">
        <v>12692</v>
      </c>
      <c r="K35" s="209">
        <v>19492.61382205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100</v>
      </c>
      <c r="R35" s="36"/>
    </row>
    <row r="36" spans="1:18" ht="15.6">
      <c r="A36" s="36">
        <v>24</v>
      </c>
      <c r="B36" s="36">
        <v>6</v>
      </c>
      <c r="C36" s="45" t="s">
        <v>3042</v>
      </c>
      <c r="D36" s="45" t="s">
        <v>15</v>
      </c>
      <c r="E36" s="45" t="s">
        <v>3043</v>
      </c>
      <c r="F36" s="45" t="s">
        <v>3088</v>
      </c>
      <c r="G36" s="45" t="s">
        <v>3074</v>
      </c>
      <c r="H36" s="45" t="s">
        <v>70</v>
      </c>
      <c r="I36" s="45" t="s">
        <v>16460</v>
      </c>
      <c r="J36" s="207">
        <v>1560</v>
      </c>
      <c r="K36" s="209">
        <v>9123.3794751599999</v>
      </c>
      <c r="L36" s="207">
        <v>0</v>
      </c>
      <c r="M36" s="207">
        <v>0</v>
      </c>
      <c r="N36" s="207">
        <v>100</v>
      </c>
      <c r="O36" s="207">
        <v>0</v>
      </c>
      <c r="P36" s="207">
        <v>0</v>
      </c>
      <c r="Q36" s="207">
        <v>0</v>
      </c>
      <c r="R36" s="36"/>
    </row>
    <row r="37" spans="1:18" ht="15.6">
      <c r="A37" s="36">
        <v>25</v>
      </c>
      <c r="B37" s="36">
        <v>7</v>
      </c>
      <c r="C37" s="45" t="s">
        <v>3042</v>
      </c>
      <c r="D37" s="45" t="s">
        <v>15</v>
      </c>
      <c r="E37" s="45" t="s">
        <v>3043</v>
      </c>
      <c r="F37" s="45" t="s">
        <v>3089</v>
      </c>
      <c r="G37" s="45" t="s">
        <v>3075</v>
      </c>
      <c r="H37" s="45" t="s">
        <v>70</v>
      </c>
      <c r="I37" s="45" t="s">
        <v>16460</v>
      </c>
      <c r="J37" s="207">
        <v>1560</v>
      </c>
      <c r="K37" s="209">
        <v>32996.353459279999</v>
      </c>
      <c r="L37" s="207">
        <v>0</v>
      </c>
      <c r="M37" s="207">
        <v>0</v>
      </c>
      <c r="N37" s="207">
        <v>100</v>
      </c>
      <c r="O37" s="207">
        <v>0</v>
      </c>
      <c r="P37" s="207">
        <v>0</v>
      </c>
      <c r="Q37" s="207">
        <v>0</v>
      </c>
      <c r="R37" s="36"/>
    </row>
    <row r="38" spans="1:18" ht="15.6">
      <c r="A38" s="36">
        <v>26</v>
      </c>
      <c r="B38" s="36">
        <v>8</v>
      </c>
      <c r="C38" s="45" t="s">
        <v>3042</v>
      </c>
      <c r="D38" s="45" t="s">
        <v>15</v>
      </c>
      <c r="E38" s="45" t="s">
        <v>3058</v>
      </c>
      <c r="F38" s="45" t="s">
        <v>3090</v>
      </c>
      <c r="G38" s="45" t="s">
        <v>3076</v>
      </c>
      <c r="H38" s="45" t="s">
        <v>70</v>
      </c>
      <c r="I38" s="45" t="s">
        <v>16460</v>
      </c>
      <c r="J38" s="207">
        <v>713</v>
      </c>
      <c r="K38" s="209">
        <v>5912.9491658699999</v>
      </c>
      <c r="L38" s="207">
        <v>0</v>
      </c>
      <c r="M38" s="207">
        <v>0</v>
      </c>
      <c r="N38" s="207">
        <v>20</v>
      </c>
      <c r="O38" s="207">
        <v>0</v>
      </c>
      <c r="P38" s="207">
        <v>0</v>
      </c>
      <c r="Q38" s="207">
        <v>80</v>
      </c>
      <c r="R38" s="36"/>
    </row>
    <row r="39" spans="1:18" ht="15.6">
      <c r="A39" s="36">
        <v>27</v>
      </c>
      <c r="B39" s="36">
        <v>9</v>
      </c>
      <c r="C39" s="45" t="s">
        <v>3042</v>
      </c>
      <c r="D39" s="45" t="s">
        <v>15</v>
      </c>
      <c r="E39" s="45" t="s">
        <v>3057</v>
      </c>
      <c r="F39" s="45" t="s">
        <v>3091</v>
      </c>
      <c r="G39" s="45" t="s">
        <v>3077</v>
      </c>
      <c r="H39" s="45" t="s">
        <v>70</v>
      </c>
      <c r="I39" s="45" t="s">
        <v>16460</v>
      </c>
      <c r="J39" s="207">
        <v>585</v>
      </c>
      <c r="K39" s="209">
        <v>14434.673225359998</v>
      </c>
      <c r="L39" s="207">
        <v>0</v>
      </c>
      <c r="M39" s="207">
        <v>0</v>
      </c>
      <c r="N39" s="207">
        <v>100</v>
      </c>
      <c r="O39" s="207">
        <v>0</v>
      </c>
      <c r="P39" s="207">
        <v>0</v>
      </c>
      <c r="Q39" s="207">
        <v>0</v>
      </c>
      <c r="R39" s="36"/>
    </row>
    <row r="40" spans="1:18" ht="15.6">
      <c r="A40" s="36">
        <v>28</v>
      </c>
      <c r="B40" s="36">
        <v>10</v>
      </c>
      <c r="C40" s="45" t="s">
        <v>3042</v>
      </c>
      <c r="D40" s="45" t="s">
        <v>15</v>
      </c>
      <c r="E40" s="45" t="s">
        <v>3057</v>
      </c>
      <c r="F40" s="45" t="s">
        <v>3092</v>
      </c>
      <c r="G40" s="45" t="s">
        <v>3078</v>
      </c>
      <c r="H40" s="45" t="s">
        <v>70</v>
      </c>
      <c r="I40" s="45" t="s">
        <v>16460</v>
      </c>
      <c r="J40" s="207">
        <v>585</v>
      </c>
      <c r="K40" s="209">
        <v>416631.38570804999</v>
      </c>
      <c r="L40" s="207">
        <v>0</v>
      </c>
      <c r="M40" s="207">
        <v>0</v>
      </c>
      <c r="N40" s="207">
        <v>100</v>
      </c>
      <c r="O40" s="207">
        <v>0</v>
      </c>
      <c r="P40" s="207">
        <v>0</v>
      </c>
      <c r="Q40" s="207">
        <v>0</v>
      </c>
      <c r="R40" s="36"/>
    </row>
    <row r="41" spans="1:18" ht="15.6">
      <c r="A41" s="36">
        <v>29</v>
      </c>
      <c r="B41" s="36">
        <v>11</v>
      </c>
      <c r="C41" s="45" t="s">
        <v>3042</v>
      </c>
      <c r="D41" s="45" t="s">
        <v>15</v>
      </c>
      <c r="E41" s="45" t="s">
        <v>3057</v>
      </c>
      <c r="F41" s="45" t="s">
        <v>3093</v>
      </c>
      <c r="G41" s="45" t="s">
        <v>3079</v>
      </c>
      <c r="H41" s="45" t="s">
        <v>70</v>
      </c>
      <c r="I41" s="45" t="s">
        <v>16460</v>
      </c>
      <c r="J41" s="207">
        <v>585</v>
      </c>
      <c r="K41" s="209">
        <v>145041.55370080998</v>
      </c>
      <c r="L41" s="207">
        <v>0</v>
      </c>
      <c r="M41" s="207">
        <v>0</v>
      </c>
      <c r="N41" s="207">
        <v>50</v>
      </c>
      <c r="O41" s="207">
        <v>0</v>
      </c>
      <c r="P41" s="207">
        <v>0</v>
      </c>
      <c r="Q41" s="207">
        <v>50</v>
      </c>
      <c r="R41" s="36"/>
    </row>
    <row r="42" spans="1:18" ht="15.6">
      <c r="A42" s="36">
        <v>30</v>
      </c>
      <c r="B42" s="36">
        <v>12</v>
      </c>
      <c r="C42" s="45" t="s">
        <v>3042</v>
      </c>
      <c r="D42" s="45" t="s">
        <v>15</v>
      </c>
      <c r="E42" s="45" t="s">
        <v>3057</v>
      </c>
      <c r="F42" s="45" t="s">
        <v>3094</v>
      </c>
      <c r="G42" s="45" t="s">
        <v>3080</v>
      </c>
      <c r="H42" s="45" t="s">
        <v>70</v>
      </c>
      <c r="I42" s="45" t="s">
        <v>16460</v>
      </c>
      <c r="J42" s="207">
        <v>119</v>
      </c>
      <c r="K42" s="209">
        <v>38093.77980294</v>
      </c>
      <c r="L42" s="207">
        <v>0</v>
      </c>
      <c r="M42" s="207">
        <v>0</v>
      </c>
      <c r="N42" s="207">
        <v>50</v>
      </c>
      <c r="O42" s="207">
        <v>50</v>
      </c>
      <c r="P42" s="207">
        <v>0</v>
      </c>
      <c r="Q42" s="207">
        <v>0</v>
      </c>
      <c r="R42" s="36"/>
    </row>
    <row r="43" spans="1:18" ht="15.6">
      <c r="A43" s="36">
        <v>31</v>
      </c>
      <c r="B43" s="36">
        <v>13</v>
      </c>
      <c r="C43" s="45" t="s">
        <v>3042</v>
      </c>
      <c r="D43" s="45" t="s">
        <v>15</v>
      </c>
      <c r="E43" s="45" t="s">
        <v>3057</v>
      </c>
      <c r="F43" s="45" t="s">
        <v>3095</v>
      </c>
      <c r="G43" s="45" t="s">
        <v>3081</v>
      </c>
      <c r="H43" s="45" t="s">
        <v>70</v>
      </c>
      <c r="I43" s="45" t="s">
        <v>16460</v>
      </c>
      <c r="J43" s="207">
        <v>119</v>
      </c>
      <c r="K43" s="209">
        <v>210580.70905544001</v>
      </c>
      <c r="L43" s="207">
        <v>0</v>
      </c>
      <c r="M43" s="207">
        <v>0</v>
      </c>
      <c r="N43" s="207">
        <v>50</v>
      </c>
      <c r="O43" s="207">
        <v>50</v>
      </c>
      <c r="P43" s="207">
        <v>0</v>
      </c>
      <c r="Q43" s="207">
        <v>0</v>
      </c>
      <c r="R43" s="36"/>
    </row>
    <row r="44" spans="1:18" ht="15.6">
      <c r="A44" s="36">
        <v>32</v>
      </c>
      <c r="B44" s="36">
        <v>14</v>
      </c>
      <c r="C44" s="45" t="s">
        <v>3042</v>
      </c>
      <c r="D44" s="45" t="s">
        <v>15</v>
      </c>
      <c r="E44" s="45" t="s">
        <v>3043</v>
      </c>
      <c r="F44" s="45" t="s">
        <v>3096</v>
      </c>
      <c r="G44" s="45" t="s">
        <v>3082</v>
      </c>
      <c r="H44" s="45" t="s">
        <v>70</v>
      </c>
      <c r="I44" s="45" t="s">
        <v>16460</v>
      </c>
      <c r="J44" s="207">
        <v>11</v>
      </c>
      <c r="K44" s="209">
        <v>12375.883733590001</v>
      </c>
      <c r="L44" s="207">
        <v>0</v>
      </c>
      <c r="M44" s="207">
        <v>0</v>
      </c>
      <c r="N44" s="207">
        <v>100</v>
      </c>
      <c r="O44" s="207">
        <v>0</v>
      </c>
      <c r="P44" s="207">
        <v>0</v>
      </c>
      <c r="Q44" s="207">
        <v>0</v>
      </c>
      <c r="R44" s="36"/>
    </row>
    <row r="45" spans="1:18" ht="15.6">
      <c r="A45" s="36">
        <v>33</v>
      </c>
      <c r="B45" s="36">
        <v>15</v>
      </c>
      <c r="C45" s="45" t="s">
        <v>3042</v>
      </c>
      <c r="D45" s="45" t="s">
        <v>91</v>
      </c>
      <c r="E45" s="45" t="s">
        <v>3201</v>
      </c>
      <c r="F45" s="45" t="s">
        <v>5919</v>
      </c>
      <c r="G45" s="45" t="s">
        <v>5920</v>
      </c>
      <c r="H45" s="45" t="s">
        <v>545</v>
      </c>
      <c r="I45" s="45" t="s">
        <v>16460</v>
      </c>
      <c r="J45" s="207">
        <v>3</v>
      </c>
      <c r="K45" s="209">
        <v>17764.981525480001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100</v>
      </c>
      <c r="R45" s="36"/>
    </row>
    <row r="46" spans="1:18" s="113" customFormat="1" ht="15.6">
      <c r="A46" s="36">
        <v>34</v>
      </c>
      <c r="B46" s="36">
        <v>16</v>
      </c>
      <c r="C46" s="45" t="s">
        <v>3042</v>
      </c>
      <c r="D46" s="45" t="s">
        <v>91</v>
      </c>
      <c r="E46" s="45" t="s">
        <v>3059</v>
      </c>
      <c r="F46" s="45" t="s">
        <v>9747</v>
      </c>
      <c r="G46" s="45" t="s">
        <v>9752</v>
      </c>
      <c r="H46" s="45" t="s">
        <v>70</v>
      </c>
      <c r="I46" s="45" t="s">
        <v>16460</v>
      </c>
      <c r="J46" s="207">
        <v>15</v>
      </c>
      <c r="K46" s="209">
        <v>133686.88607077999</v>
      </c>
      <c r="L46" s="207">
        <v>0</v>
      </c>
      <c r="M46" s="207">
        <v>0</v>
      </c>
      <c r="N46" s="207">
        <v>0</v>
      </c>
      <c r="O46" s="207">
        <v>0</v>
      </c>
      <c r="P46" s="207">
        <v>100</v>
      </c>
      <c r="Q46" s="207">
        <v>0</v>
      </c>
      <c r="R46" s="36"/>
    </row>
    <row r="47" spans="1:18" s="113" customFormat="1" ht="15.6">
      <c r="A47" s="36">
        <v>35</v>
      </c>
      <c r="B47" s="36">
        <v>17</v>
      </c>
      <c r="C47" s="45" t="s">
        <v>3042</v>
      </c>
      <c r="D47" s="45" t="s">
        <v>91</v>
      </c>
      <c r="E47" s="45" t="s">
        <v>3059</v>
      </c>
      <c r="F47" s="45" t="s">
        <v>9748</v>
      </c>
      <c r="G47" s="45" t="s">
        <v>9753</v>
      </c>
      <c r="H47" s="45" t="s">
        <v>70</v>
      </c>
      <c r="I47" s="45" t="s">
        <v>16460</v>
      </c>
      <c r="J47" s="207">
        <v>15</v>
      </c>
      <c r="K47" s="209">
        <v>49312.852522339999</v>
      </c>
      <c r="L47" s="207">
        <v>0</v>
      </c>
      <c r="M47" s="207">
        <v>0</v>
      </c>
      <c r="N47" s="207">
        <v>0</v>
      </c>
      <c r="O47" s="207">
        <v>0</v>
      </c>
      <c r="P47" s="207">
        <v>100</v>
      </c>
      <c r="Q47" s="207">
        <v>0</v>
      </c>
      <c r="R47" s="36"/>
    </row>
    <row r="48" spans="1:18" s="113" customFormat="1" ht="15.6">
      <c r="A48" s="36">
        <v>36</v>
      </c>
      <c r="B48" s="36">
        <v>18</v>
      </c>
      <c r="C48" s="45" t="s">
        <v>3042</v>
      </c>
      <c r="D48" s="45" t="s">
        <v>91</v>
      </c>
      <c r="E48" s="45" t="s">
        <v>3201</v>
      </c>
      <c r="F48" s="45" t="s">
        <v>9749</v>
      </c>
      <c r="G48" s="45" t="s">
        <v>9754</v>
      </c>
      <c r="H48" s="45" t="s">
        <v>70</v>
      </c>
      <c r="I48" s="45" t="s">
        <v>16460</v>
      </c>
      <c r="J48" s="207">
        <v>9</v>
      </c>
      <c r="K48" s="209">
        <v>98603.478613850006</v>
      </c>
      <c r="L48" s="207">
        <v>0</v>
      </c>
      <c r="M48" s="207">
        <v>0</v>
      </c>
      <c r="N48" s="207">
        <v>0</v>
      </c>
      <c r="O48" s="207">
        <v>0</v>
      </c>
      <c r="P48" s="207">
        <v>100</v>
      </c>
      <c r="Q48" s="207">
        <v>0</v>
      </c>
      <c r="R48" s="36"/>
    </row>
    <row r="49" spans="1:18" s="113" customFormat="1" ht="15.6">
      <c r="A49" s="36">
        <v>37</v>
      </c>
      <c r="B49" s="36">
        <v>19</v>
      </c>
      <c r="C49" s="45" t="s">
        <v>3042</v>
      </c>
      <c r="D49" s="45" t="s">
        <v>91</v>
      </c>
      <c r="E49" s="45" t="s">
        <v>3200</v>
      </c>
      <c r="F49" s="45" t="s">
        <v>9750</v>
      </c>
      <c r="G49" s="45" t="s">
        <v>9755</v>
      </c>
      <c r="H49" s="45" t="s">
        <v>70</v>
      </c>
      <c r="I49" s="45" t="s">
        <v>16460</v>
      </c>
      <c r="J49" s="207">
        <v>7</v>
      </c>
      <c r="K49" s="209">
        <v>125258.56782629</v>
      </c>
      <c r="L49" s="207">
        <v>0</v>
      </c>
      <c r="M49" s="207">
        <v>0</v>
      </c>
      <c r="N49" s="207">
        <v>0</v>
      </c>
      <c r="O49" s="207">
        <v>0</v>
      </c>
      <c r="P49" s="207">
        <v>100</v>
      </c>
      <c r="Q49" s="207">
        <v>0</v>
      </c>
      <c r="R49" s="36"/>
    </row>
    <row r="50" spans="1:18" s="113" customFormat="1" ht="15.6">
      <c r="A50" s="36">
        <v>38</v>
      </c>
      <c r="B50" s="36">
        <v>20</v>
      </c>
      <c r="C50" s="45" t="s">
        <v>3042</v>
      </c>
      <c r="D50" s="45" t="s">
        <v>91</v>
      </c>
      <c r="E50" s="45" t="s">
        <v>3201</v>
      </c>
      <c r="F50" s="45" t="s">
        <v>9751</v>
      </c>
      <c r="G50" s="45" t="s">
        <v>9756</v>
      </c>
      <c r="H50" s="45" t="s">
        <v>70</v>
      </c>
      <c r="I50" s="45" t="s">
        <v>16460</v>
      </c>
      <c r="J50" s="207">
        <v>5</v>
      </c>
      <c r="K50" s="209">
        <v>134843.88623664001</v>
      </c>
      <c r="L50" s="207">
        <v>0</v>
      </c>
      <c r="M50" s="207">
        <v>0</v>
      </c>
      <c r="N50" s="207">
        <v>0</v>
      </c>
      <c r="O50" s="207">
        <v>0</v>
      </c>
      <c r="P50" s="207">
        <v>100</v>
      </c>
      <c r="Q50" s="207">
        <v>0</v>
      </c>
      <c r="R50" s="36"/>
    </row>
    <row r="51" spans="1:18" ht="15.6">
      <c r="A51" s="364" t="s">
        <v>285</v>
      </c>
      <c r="B51" s="364"/>
      <c r="C51" s="445"/>
      <c r="D51" s="445"/>
      <c r="E51" s="445"/>
      <c r="F51" s="445"/>
      <c r="G51" s="445"/>
      <c r="H51" s="445"/>
      <c r="I51" s="445"/>
      <c r="J51" s="445"/>
      <c r="K51" s="153">
        <f>SUM(K31:K50)</f>
        <v>1519879.8949833098</v>
      </c>
      <c r="L51" s="454"/>
      <c r="M51" s="454"/>
      <c r="N51" s="454"/>
      <c r="O51" s="454"/>
      <c r="P51" s="454"/>
      <c r="Q51" s="454"/>
      <c r="R51" s="454"/>
    </row>
    <row r="52" spans="1:18" ht="16.2">
      <c r="A52" s="349" t="s">
        <v>286</v>
      </c>
      <c r="B52" s="349"/>
      <c r="C52" s="469"/>
      <c r="D52" s="469"/>
      <c r="E52" s="469"/>
      <c r="F52" s="469"/>
      <c r="G52" s="469"/>
      <c r="H52" s="469"/>
      <c r="I52" s="469"/>
      <c r="J52" s="469"/>
      <c r="K52" s="154">
        <f>SUM(K51,K29,K11)</f>
        <v>3511156.7223711801</v>
      </c>
      <c r="L52" s="455"/>
      <c r="M52" s="455"/>
      <c r="N52" s="455"/>
      <c r="O52" s="455"/>
      <c r="P52" s="455"/>
      <c r="Q52" s="455"/>
      <c r="R52" s="455"/>
    </row>
    <row r="53" spans="1:18" ht="29.4" customHeight="1">
      <c r="A53" s="338" t="s">
        <v>24</v>
      </c>
      <c r="B53" s="338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</row>
    <row r="54" spans="1:18" ht="15.6">
      <c r="A54" s="355" t="s">
        <v>280</v>
      </c>
      <c r="B54" s="355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</row>
    <row r="55" spans="1:18" ht="15.6">
      <c r="A55" s="36">
        <v>1</v>
      </c>
      <c r="B55" s="36">
        <v>1</v>
      </c>
      <c r="C55" s="45" t="s">
        <v>3106</v>
      </c>
      <c r="D55" s="45" t="s">
        <v>31</v>
      </c>
      <c r="E55" s="45" t="s">
        <v>1179</v>
      </c>
      <c r="F55" s="45" t="s">
        <v>3104</v>
      </c>
      <c r="G55" s="45" t="s">
        <v>3100</v>
      </c>
      <c r="H55" s="45" t="s">
        <v>28</v>
      </c>
      <c r="I55" s="45" t="s">
        <v>16461</v>
      </c>
      <c r="J55" s="207">
        <v>44</v>
      </c>
      <c r="K55" s="209">
        <v>20633</v>
      </c>
      <c r="L55" s="207">
        <v>0</v>
      </c>
      <c r="M55" s="207">
        <v>0</v>
      </c>
      <c r="N55" s="207">
        <v>3</v>
      </c>
      <c r="O55" s="207">
        <v>5</v>
      </c>
      <c r="P55" s="207">
        <v>52</v>
      </c>
      <c r="Q55" s="207">
        <v>40</v>
      </c>
      <c r="R55" s="36"/>
    </row>
    <row r="56" spans="1:18" ht="15.6">
      <c r="A56" s="36">
        <v>2</v>
      </c>
      <c r="B56" s="36">
        <v>2</v>
      </c>
      <c r="C56" s="45" t="s">
        <v>3106</v>
      </c>
      <c r="D56" s="45" t="s">
        <v>31</v>
      </c>
      <c r="E56" s="45" t="s">
        <v>1179</v>
      </c>
      <c r="F56" s="45" t="s">
        <v>3105</v>
      </c>
      <c r="G56" s="45" t="s">
        <v>3101</v>
      </c>
      <c r="H56" s="45" t="s">
        <v>28</v>
      </c>
      <c r="I56" s="45" t="s">
        <v>16461</v>
      </c>
      <c r="J56" s="207">
        <v>37</v>
      </c>
      <c r="K56" s="209">
        <v>3786</v>
      </c>
      <c r="L56" s="207">
        <v>0</v>
      </c>
      <c r="M56" s="207">
        <v>0</v>
      </c>
      <c r="N56" s="207">
        <v>3</v>
      </c>
      <c r="O56" s="207">
        <v>17</v>
      </c>
      <c r="P56" s="207">
        <v>80</v>
      </c>
      <c r="Q56" s="207">
        <v>0</v>
      </c>
      <c r="R56" s="36"/>
    </row>
    <row r="57" spans="1:18" ht="15.6">
      <c r="A57" s="363" t="s">
        <v>281</v>
      </c>
      <c r="B57" s="363"/>
      <c r="C57" s="468"/>
      <c r="D57" s="468"/>
      <c r="E57" s="468"/>
      <c r="F57" s="468"/>
      <c r="G57" s="468"/>
      <c r="H57" s="468"/>
      <c r="I57" s="468"/>
      <c r="J57" s="468"/>
      <c r="K57" s="148">
        <f>SUM(K55:K56)</f>
        <v>24419</v>
      </c>
      <c r="L57" s="385"/>
      <c r="M57" s="385"/>
      <c r="N57" s="385"/>
      <c r="O57" s="385"/>
      <c r="P57" s="385"/>
      <c r="Q57" s="385"/>
      <c r="R57" s="385"/>
    </row>
    <row r="58" spans="1:18" ht="15.6">
      <c r="A58" s="367" t="s">
        <v>282</v>
      </c>
      <c r="B58" s="367"/>
      <c r="C58" s="446"/>
      <c r="D58" s="446"/>
      <c r="E58" s="446"/>
      <c r="F58" s="446"/>
      <c r="G58" s="446"/>
      <c r="H58" s="446"/>
      <c r="I58" s="446"/>
      <c r="J58" s="446"/>
      <c r="K58" s="446"/>
      <c r="L58" s="446"/>
      <c r="M58" s="446"/>
      <c r="N58" s="446"/>
      <c r="O58" s="446"/>
      <c r="P58" s="446"/>
      <c r="Q58" s="446"/>
      <c r="R58" s="446"/>
    </row>
    <row r="59" spans="1:18" ht="15.6">
      <c r="A59" s="36">
        <v>3</v>
      </c>
      <c r="B59" s="36">
        <v>1</v>
      </c>
      <c r="C59" s="45" t="s">
        <v>3106</v>
      </c>
      <c r="D59" s="45" t="s">
        <v>36</v>
      </c>
      <c r="E59" s="45" t="s">
        <v>3130</v>
      </c>
      <c r="F59" s="45" t="s">
        <v>3119</v>
      </c>
      <c r="G59" s="45" t="s">
        <v>3108</v>
      </c>
      <c r="H59" s="45" t="s">
        <v>33</v>
      </c>
      <c r="I59" s="45" t="s">
        <v>16461</v>
      </c>
      <c r="J59" s="207">
        <v>81</v>
      </c>
      <c r="K59" s="209">
        <v>62059.000018710001</v>
      </c>
      <c r="L59" s="207">
        <v>0</v>
      </c>
      <c r="M59" s="207">
        <v>0</v>
      </c>
      <c r="N59" s="207">
        <v>0</v>
      </c>
      <c r="O59" s="207">
        <v>0</v>
      </c>
      <c r="P59" s="207">
        <v>100</v>
      </c>
      <c r="Q59" s="207">
        <v>0</v>
      </c>
      <c r="R59" s="36"/>
    </row>
    <row r="60" spans="1:18" ht="15.6">
      <c r="A60" s="36">
        <v>4</v>
      </c>
      <c r="B60" s="36">
        <v>2</v>
      </c>
      <c r="C60" s="45" t="s">
        <v>3106</v>
      </c>
      <c r="D60" s="45" t="s">
        <v>32</v>
      </c>
      <c r="E60" s="45" t="s">
        <v>3131</v>
      </c>
      <c r="F60" s="45" t="s">
        <v>3120</v>
      </c>
      <c r="G60" s="45" t="s">
        <v>3109</v>
      </c>
      <c r="H60" s="45" t="s">
        <v>33</v>
      </c>
      <c r="I60" s="45" t="s">
        <v>16460</v>
      </c>
      <c r="J60" s="207">
        <v>76</v>
      </c>
      <c r="K60" s="209">
        <v>205888.00006185001</v>
      </c>
      <c r="L60" s="207">
        <v>0</v>
      </c>
      <c r="M60" s="207">
        <v>0</v>
      </c>
      <c r="N60" s="207">
        <v>0</v>
      </c>
      <c r="O60" s="207">
        <v>0</v>
      </c>
      <c r="P60" s="207">
        <v>100</v>
      </c>
      <c r="Q60" s="207">
        <v>0</v>
      </c>
      <c r="R60" s="36"/>
    </row>
    <row r="61" spans="1:18" ht="15.6">
      <c r="A61" s="36">
        <v>5</v>
      </c>
      <c r="B61" s="36">
        <v>3</v>
      </c>
      <c r="C61" s="45" t="s">
        <v>3106</v>
      </c>
      <c r="D61" s="45" t="s">
        <v>32</v>
      </c>
      <c r="E61" s="45" t="s">
        <v>3131</v>
      </c>
      <c r="F61" s="45" t="s">
        <v>3121</v>
      </c>
      <c r="G61" s="45" t="s">
        <v>3110</v>
      </c>
      <c r="H61" s="45" t="s">
        <v>33</v>
      </c>
      <c r="I61" s="45" t="s">
        <v>16461</v>
      </c>
      <c r="J61" s="207">
        <v>66</v>
      </c>
      <c r="K61" s="209">
        <v>11789.00000355</v>
      </c>
      <c r="L61" s="207">
        <v>0</v>
      </c>
      <c r="M61" s="207">
        <v>0</v>
      </c>
      <c r="N61" s="207">
        <v>0</v>
      </c>
      <c r="O61" s="207">
        <v>0</v>
      </c>
      <c r="P61" s="207">
        <v>100</v>
      </c>
      <c r="Q61" s="207">
        <v>0</v>
      </c>
      <c r="R61" s="36"/>
    </row>
    <row r="62" spans="1:18" ht="15.6">
      <c r="A62" s="36">
        <v>6</v>
      </c>
      <c r="B62" s="36">
        <v>4</v>
      </c>
      <c r="C62" s="45" t="s">
        <v>3106</v>
      </c>
      <c r="D62" s="45" t="s">
        <v>35</v>
      </c>
      <c r="E62" s="45" t="s">
        <v>3155</v>
      </c>
      <c r="F62" s="45" t="s">
        <v>3145</v>
      </c>
      <c r="G62" s="45" t="s">
        <v>3136</v>
      </c>
      <c r="H62" s="45" t="s">
        <v>545</v>
      </c>
      <c r="I62" s="45" t="s">
        <v>16460</v>
      </c>
      <c r="J62" s="207">
        <v>57</v>
      </c>
      <c r="K62" s="209">
        <v>28185.69856194</v>
      </c>
      <c r="L62" s="207">
        <v>0</v>
      </c>
      <c r="M62" s="207">
        <v>0</v>
      </c>
      <c r="N62" s="207">
        <v>0</v>
      </c>
      <c r="O62" s="207">
        <v>10</v>
      </c>
      <c r="P62" s="207">
        <v>90</v>
      </c>
      <c r="Q62" s="207">
        <v>0</v>
      </c>
      <c r="R62" s="36"/>
    </row>
    <row r="63" spans="1:18" ht="15.6">
      <c r="A63" s="36">
        <v>7</v>
      </c>
      <c r="B63" s="36">
        <v>5</v>
      </c>
      <c r="C63" s="45" t="s">
        <v>3106</v>
      </c>
      <c r="D63" s="45" t="s">
        <v>35</v>
      </c>
      <c r="E63" s="45" t="s">
        <v>3155</v>
      </c>
      <c r="F63" s="45" t="s">
        <v>3147</v>
      </c>
      <c r="G63" s="45" t="s">
        <v>3137</v>
      </c>
      <c r="H63" s="45" t="s">
        <v>545</v>
      </c>
      <c r="I63" s="45" t="s">
        <v>16460</v>
      </c>
      <c r="J63" s="207">
        <v>57</v>
      </c>
      <c r="K63" s="209">
        <v>243084.39475193</v>
      </c>
      <c r="L63" s="207">
        <v>0</v>
      </c>
      <c r="M63" s="207">
        <v>0</v>
      </c>
      <c r="N63" s="207">
        <v>0</v>
      </c>
      <c r="O63" s="207">
        <v>10</v>
      </c>
      <c r="P63" s="207">
        <v>90</v>
      </c>
      <c r="Q63" s="207">
        <v>0</v>
      </c>
      <c r="R63" s="36"/>
    </row>
    <row r="64" spans="1:18" ht="15.6">
      <c r="A64" s="36">
        <v>8</v>
      </c>
      <c r="B64" s="36">
        <v>6</v>
      </c>
      <c r="C64" s="45" t="s">
        <v>3106</v>
      </c>
      <c r="D64" s="45" t="s">
        <v>3132</v>
      </c>
      <c r="E64" s="45" t="s">
        <v>1179</v>
      </c>
      <c r="F64" s="45" t="s">
        <v>3122</v>
      </c>
      <c r="G64" s="45" t="s">
        <v>3111</v>
      </c>
      <c r="H64" s="45" t="s">
        <v>28</v>
      </c>
      <c r="I64" s="45" t="s">
        <v>16460</v>
      </c>
      <c r="J64" s="207">
        <v>49</v>
      </c>
      <c r="K64" s="209">
        <v>10775</v>
      </c>
      <c r="L64" s="207">
        <v>2</v>
      </c>
      <c r="M64" s="207">
        <v>0</v>
      </c>
      <c r="N64" s="207">
        <v>80</v>
      </c>
      <c r="O64" s="207">
        <v>5</v>
      </c>
      <c r="P64" s="207">
        <v>13</v>
      </c>
      <c r="Q64" s="207">
        <v>0</v>
      </c>
      <c r="R64" s="36"/>
    </row>
    <row r="65" spans="1:18" ht="15.6">
      <c r="A65" s="36">
        <v>9</v>
      </c>
      <c r="B65" s="36">
        <v>7</v>
      </c>
      <c r="C65" s="45" t="s">
        <v>3106</v>
      </c>
      <c r="D65" s="45" t="s">
        <v>3132</v>
      </c>
      <c r="E65" s="45" t="s">
        <v>3133</v>
      </c>
      <c r="F65" s="45" t="s">
        <v>3123</v>
      </c>
      <c r="G65" s="45" t="s">
        <v>3112</v>
      </c>
      <c r="H65" s="45" t="s">
        <v>28</v>
      </c>
      <c r="I65" s="45" t="s">
        <v>16461</v>
      </c>
      <c r="J65" s="207">
        <v>35</v>
      </c>
      <c r="K65" s="209">
        <v>7515</v>
      </c>
      <c r="L65" s="207">
        <v>0</v>
      </c>
      <c r="M65" s="207">
        <v>0</v>
      </c>
      <c r="N65" s="207">
        <v>0</v>
      </c>
      <c r="O65" s="207">
        <v>10</v>
      </c>
      <c r="P65" s="207">
        <v>90</v>
      </c>
      <c r="Q65" s="207">
        <v>0</v>
      </c>
      <c r="R65" s="36"/>
    </row>
    <row r="66" spans="1:18" ht="15.6">
      <c r="A66" s="36">
        <v>10</v>
      </c>
      <c r="B66" s="36">
        <v>8</v>
      </c>
      <c r="C66" s="45" t="s">
        <v>3106</v>
      </c>
      <c r="D66" s="45" t="s">
        <v>3132</v>
      </c>
      <c r="E66" s="45" t="s">
        <v>3134</v>
      </c>
      <c r="F66" s="45" t="s">
        <v>3124</v>
      </c>
      <c r="G66" s="45" t="s">
        <v>3113</v>
      </c>
      <c r="H66" s="45" t="s">
        <v>28</v>
      </c>
      <c r="I66" s="45" t="s">
        <v>16461</v>
      </c>
      <c r="J66" s="207">
        <v>35</v>
      </c>
      <c r="K66" s="209">
        <v>3631</v>
      </c>
      <c r="L66" s="207">
        <v>0</v>
      </c>
      <c r="M66" s="207">
        <v>0</v>
      </c>
      <c r="N66" s="207">
        <v>0</v>
      </c>
      <c r="O66" s="207">
        <v>20</v>
      </c>
      <c r="P66" s="207">
        <v>65</v>
      </c>
      <c r="Q66" s="207">
        <v>15</v>
      </c>
      <c r="R66" s="36"/>
    </row>
    <row r="67" spans="1:18" ht="15.6">
      <c r="A67" s="36">
        <v>11</v>
      </c>
      <c r="B67" s="36">
        <v>9</v>
      </c>
      <c r="C67" s="45" t="s">
        <v>3106</v>
      </c>
      <c r="D67" s="45" t="s">
        <v>35</v>
      </c>
      <c r="E67" s="45" t="s">
        <v>3155</v>
      </c>
      <c r="F67" s="45" t="s">
        <v>3148</v>
      </c>
      <c r="G67" s="45" t="s">
        <v>3138</v>
      </c>
      <c r="H67" s="45" t="s">
        <v>545</v>
      </c>
      <c r="I67" s="45" t="s">
        <v>16461</v>
      </c>
      <c r="J67" s="207">
        <v>20</v>
      </c>
      <c r="K67" s="209">
        <v>367859.97098864999</v>
      </c>
      <c r="L67" s="207">
        <v>0</v>
      </c>
      <c r="M67" s="207">
        <v>0</v>
      </c>
      <c r="N67" s="207">
        <v>0</v>
      </c>
      <c r="O67" s="207">
        <v>5</v>
      </c>
      <c r="P67" s="207">
        <v>95</v>
      </c>
      <c r="Q67" s="207">
        <v>0</v>
      </c>
      <c r="R67" s="36"/>
    </row>
    <row r="68" spans="1:18" ht="15.6">
      <c r="A68" s="36">
        <v>12</v>
      </c>
      <c r="B68" s="36">
        <v>10</v>
      </c>
      <c r="C68" s="45" t="s">
        <v>3106</v>
      </c>
      <c r="D68" s="45" t="s">
        <v>35</v>
      </c>
      <c r="E68" s="45" t="s">
        <v>3155</v>
      </c>
      <c r="F68" s="45" t="s">
        <v>3149</v>
      </c>
      <c r="G68" s="45" t="s">
        <v>3139</v>
      </c>
      <c r="H68" s="45" t="s">
        <v>545</v>
      </c>
      <c r="I68" s="45" t="s">
        <v>16461</v>
      </c>
      <c r="J68" s="207">
        <v>20</v>
      </c>
      <c r="K68" s="209">
        <v>310169.02846455999</v>
      </c>
      <c r="L68" s="207">
        <v>0</v>
      </c>
      <c r="M68" s="207">
        <v>0</v>
      </c>
      <c r="N68" s="207">
        <v>0</v>
      </c>
      <c r="O68" s="207">
        <v>5</v>
      </c>
      <c r="P68" s="207">
        <v>95</v>
      </c>
      <c r="Q68" s="207">
        <v>0</v>
      </c>
      <c r="R68" s="36"/>
    </row>
    <row r="69" spans="1:18" ht="15.6">
      <c r="A69" s="36">
        <v>13</v>
      </c>
      <c r="B69" s="36">
        <v>11</v>
      </c>
      <c r="C69" s="45" t="s">
        <v>3106</v>
      </c>
      <c r="D69" s="45" t="s">
        <v>35</v>
      </c>
      <c r="E69" s="45" t="s">
        <v>3155</v>
      </c>
      <c r="F69" s="45" t="s">
        <v>3150</v>
      </c>
      <c r="G69" s="45" t="s">
        <v>3140</v>
      </c>
      <c r="H69" s="45" t="s">
        <v>545</v>
      </c>
      <c r="I69" s="45" t="s">
        <v>16460</v>
      </c>
      <c r="J69" s="207">
        <v>20</v>
      </c>
      <c r="K69" s="209">
        <v>415852.30759102001</v>
      </c>
      <c r="L69" s="207">
        <v>0</v>
      </c>
      <c r="M69" s="207">
        <v>0</v>
      </c>
      <c r="N69" s="207">
        <v>0</v>
      </c>
      <c r="O69" s="207">
        <v>5</v>
      </c>
      <c r="P69" s="207">
        <v>95</v>
      </c>
      <c r="Q69" s="207">
        <v>0</v>
      </c>
      <c r="R69" s="36"/>
    </row>
    <row r="70" spans="1:18" ht="15.6">
      <c r="A70" s="36">
        <v>14</v>
      </c>
      <c r="B70" s="36">
        <v>12</v>
      </c>
      <c r="C70" s="45" t="s">
        <v>3106</v>
      </c>
      <c r="D70" s="45" t="s">
        <v>35</v>
      </c>
      <c r="E70" s="45" t="s">
        <v>3155</v>
      </c>
      <c r="F70" s="45" t="s">
        <v>3151</v>
      </c>
      <c r="G70" s="45" t="s">
        <v>3141</v>
      </c>
      <c r="H70" s="45" t="s">
        <v>545</v>
      </c>
      <c r="I70" s="45" t="s">
        <v>16461</v>
      </c>
      <c r="J70" s="207">
        <v>20</v>
      </c>
      <c r="K70" s="209">
        <v>174314.0892509</v>
      </c>
      <c r="L70" s="207">
        <v>0</v>
      </c>
      <c r="M70" s="207">
        <v>0</v>
      </c>
      <c r="N70" s="207">
        <v>0</v>
      </c>
      <c r="O70" s="207">
        <v>10</v>
      </c>
      <c r="P70" s="207">
        <v>90</v>
      </c>
      <c r="Q70" s="207">
        <v>0</v>
      </c>
      <c r="R70" s="36"/>
    </row>
    <row r="71" spans="1:18" ht="15.6">
      <c r="A71" s="36">
        <v>15</v>
      </c>
      <c r="B71" s="36">
        <v>13</v>
      </c>
      <c r="C71" s="45" t="s">
        <v>3106</v>
      </c>
      <c r="D71" s="45" t="s">
        <v>3132</v>
      </c>
      <c r="E71" s="45" t="s">
        <v>3135</v>
      </c>
      <c r="F71" s="45" t="s">
        <v>3126</v>
      </c>
      <c r="G71" s="45" t="s">
        <v>3115</v>
      </c>
      <c r="H71" s="45" t="s">
        <v>28</v>
      </c>
      <c r="I71" s="45" t="s">
        <v>16460</v>
      </c>
      <c r="J71" s="207">
        <v>14</v>
      </c>
      <c r="K71" s="209">
        <v>35990</v>
      </c>
      <c r="L71" s="207">
        <v>0</v>
      </c>
      <c r="M71" s="207">
        <v>0</v>
      </c>
      <c r="N71" s="207">
        <v>0</v>
      </c>
      <c r="O71" s="207">
        <v>0</v>
      </c>
      <c r="P71" s="207">
        <v>100</v>
      </c>
      <c r="Q71" s="207">
        <v>0</v>
      </c>
      <c r="R71" s="36"/>
    </row>
    <row r="72" spans="1:18" ht="15.6">
      <c r="A72" s="36">
        <v>16</v>
      </c>
      <c r="B72" s="36">
        <v>14</v>
      </c>
      <c r="C72" s="45" t="s">
        <v>3106</v>
      </c>
      <c r="D72" s="45" t="s">
        <v>3132</v>
      </c>
      <c r="E72" s="45" t="s">
        <v>3133</v>
      </c>
      <c r="F72" s="45" t="s">
        <v>3128</v>
      </c>
      <c r="G72" s="45" t="s">
        <v>3117</v>
      </c>
      <c r="H72" s="45" t="s">
        <v>28</v>
      </c>
      <c r="I72" s="45" t="s">
        <v>16461</v>
      </c>
      <c r="J72" s="207">
        <v>14</v>
      </c>
      <c r="K72" s="209">
        <v>11748</v>
      </c>
      <c r="L72" s="207">
        <v>0</v>
      </c>
      <c r="M72" s="207">
        <v>0</v>
      </c>
      <c r="N72" s="207">
        <v>0</v>
      </c>
      <c r="O72" s="207">
        <v>5</v>
      </c>
      <c r="P72" s="207">
        <v>95</v>
      </c>
      <c r="Q72" s="207">
        <v>0</v>
      </c>
      <c r="R72" s="36"/>
    </row>
    <row r="73" spans="1:18" ht="15.6">
      <c r="A73" s="36">
        <v>17</v>
      </c>
      <c r="B73" s="36">
        <v>15</v>
      </c>
      <c r="C73" s="45" t="s">
        <v>3106</v>
      </c>
      <c r="D73" s="45" t="s">
        <v>36</v>
      </c>
      <c r="E73" s="45" t="s">
        <v>3130</v>
      </c>
      <c r="F73" s="45" t="s">
        <v>3125</v>
      </c>
      <c r="G73" s="45" t="s">
        <v>3114</v>
      </c>
      <c r="H73" s="45" t="s">
        <v>33</v>
      </c>
      <c r="I73" s="45" t="s">
        <v>16461</v>
      </c>
      <c r="J73" s="207">
        <v>12</v>
      </c>
      <c r="K73" s="209">
        <v>52481.000015869999</v>
      </c>
      <c r="L73" s="207">
        <v>0</v>
      </c>
      <c r="M73" s="207">
        <v>0</v>
      </c>
      <c r="N73" s="207">
        <v>0</v>
      </c>
      <c r="O73" s="207">
        <v>0</v>
      </c>
      <c r="P73" s="207">
        <v>100</v>
      </c>
      <c r="Q73" s="207">
        <v>0</v>
      </c>
      <c r="R73" s="36"/>
    </row>
    <row r="74" spans="1:18" ht="15.6">
      <c r="A74" s="36">
        <v>18</v>
      </c>
      <c r="B74" s="36">
        <v>16</v>
      </c>
      <c r="C74" s="45" t="s">
        <v>3106</v>
      </c>
      <c r="D74" s="45" t="s">
        <v>35</v>
      </c>
      <c r="E74" s="45" t="s">
        <v>3156</v>
      </c>
      <c r="F74" s="45" t="s">
        <v>3152</v>
      </c>
      <c r="G74" s="45" t="s">
        <v>3142</v>
      </c>
      <c r="H74" s="45" t="s">
        <v>545</v>
      </c>
      <c r="I74" s="45" t="s">
        <v>16460</v>
      </c>
      <c r="J74" s="207">
        <v>12</v>
      </c>
      <c r="K74" s="209">
        <v>11960.24080568</v>
      </c>
      <c r="L74" s="207">
        <v>0</v>
      </c>
      <c r="M74" s="207">
        <v>0</v>
      </c>
      <c r="N74" s="207">
        <v>0</v>
      </c>
      <c r="O74" s="207">
        <v>15</v>
      </c>
      <c r="P74" s="207">
        <v>85</v>
      </c>
      <c r="Q74" s="207">
        <v>0</v>
      </c>
      <c r="R74" s="36"/>
    </row>
    <row r="75" spans="1:18" ht="15.6">
      <c r="A75" s="36">
        <v>19</v>
      </c>
      <c r="B75" s="36">
        <v>17</v>
      </c>
      <c r="C75" s="45" t="s">
        <v>3106</v>
      </c>
      <c r="D75" s="45" t="s">
        <v>3132</v>
      </c>
      <c r="E75" s="45" t="s">
        <v>3134</v>
      </c>
      <c r="F75" s="45" t="s">
        <v>3129</v>
      </c>
      <c r="G75" s="45" t="s">
        <v>3118</v>
      </c>
      <c r="H75" s="45" t="s">
        <v>28</v>
      </c>
      <c r="I75" s="45" t="s">
        <v>16461</v>
      </c>
      <c r="J75" s="207">
        <v>7</v>
      </c>
      <c r="K75" s="209">
        <v>977</v>
      </c>
      <c r="L75" s="207">
        <v>0</v>
      </c>
      <c r="M75" s="207">
        <v>0</v>
      </c>
      <c r="N75" s="207">
        <v>0</v>
      </c>
      <c r="O75" s="207">
        <v>20</v>
      </c>
      <c r="P75" s="207">
        <v>80</v>
      </c>
      <c r="Q75" s="207">
        <v>0</v>
      </c>
      <c r="R75" s="36"/>
    </row>
    <row r="76" spans="1:18" ht="15.6">
      <c r="A76" s="36">
        <v>20</v>
      </c>
      <c r="B76" s="36">
        <v>18</v>
      </c>
      <c r="C76" s="45" t="s">
        <v>3106</v>
      </c>
      <c r="D76" s="45" t="s">
        <v>35</v>
      </c>
      <c r="E76" s="45" t="s">
        <v>3157</v>
      </c>
      <c r="F76" s="45" t="s">
        <v>3153</v>
      </c>
      <c r="G76" s="45" t="s">
        <v>3143</v>
      </c>
      <c r="H76" s="45" t="s">
        <v>545</v>
      </c>
      <c r="I76" s="45" t="s">
        <v>16461</v>
      </c>
      <c r="J76" s="207">
        <v>4</v>
      </c>
      <c r="K76" s="209">
        <v>119233.97074681001</v>
      </c>
      <c r="L76" s="207">
        <v>0</v>
      </c>
      <c r="M76" s="207">
        <v>0</v>
      </c>
      <c r="N76" s="207">
        <v>0</v>
      </c>
      <c r="O76" s="207">
        <v>0</v>
      </c>
      <c r="P76" s="207">
        <v>100</v>
      </c>
      <c r="Q76" s="207">
        <v>0</v>
      </c>
      <c r="R76" s="36"/>
    </row>
    <row r="77" spans="1:18" ht="15.6">
      <c r="A77" s="36">
        <v>21</v>
      </c>
      <c r="B77" s="36">
        <v>19</v>
      </c>
      <c r="C77" s="45" t="s">
        <v>3106</v>
      </c>
      <c r="D77" s="45" t="s">
        <v>35</v>
      </c>
      <c r="E77" s="45" t="s">
        <v>3157</v>
      </c>
      <c r="F77" s="45" t="s">
        <v>3154</v>
      </c>
      <c r="G77" s="45" t="s">
        <v>3144</v>
      </c>
      <c r="H77" s="45" t="s">
        <v>545</v>
      </c>
      <c r="I77" s="45" t="s">
        <v>16461</v>
      </c>
      <c r="J77" s="207">
        <v>3</v>
      </c>
      <c r="K77" s="209">
        <v>268893.46096360002</v>
      </c>
      <c r="L77" s="207">
        <v>0</v>
      </c>
      <c r="M77" s="207">
        <v>0</v>
      </c>
      <c r="N77" s="207">
        <v>0</v>
      </c>
      <c r="O77" s="207">
        <v>0</v>
      </c>
      <c r="P77" s="207">
        <v>100</v>
      </c>
      <c r="Q77" s="207">
        <v>0</v>
      </c>
      <c r="R77" s="36"/>
    </row>
    <row r="78" spans="1:18" ht="15.6">
      <c r="A78" s="347" t="s">
        <v>283</v>
      </c>
      <c r="B78" s="347"/>
      <c r="C78" s="446"/>
      <c r="D78" s="446"/>
      <c r="E78" s="446"/>
      <c r="F78" s="446"/>
      <c r="G78" s="446"/>
      <c r="H78" s="446"/>
      <c r="I78" s="446"/>
      <c r="J78" s="446"/>
      <c r="K78" s="158">
        <f>SUM(K59:K77)</f>
        <v>2342406.1622250699</v>
      </c>
      <c r="L78" s="466"/>
      <c r="M78" s="466"/>
      <c r="N78" s="466"/>
      <c r="O78" s="466"/>
      <c r="P78" s="466"/>
      <c r="Q78" s="466"/>
      <c r="R78" s="466"/>
    </row>
    <row r="79" spans="1:18" ht="15.6">
      <c r="A79" s="360" t="s">
        <v>284</v>
      </c>
      <c r="B79" s="360"/>
      <c r="C79" s="445"/>
      <c r="D79" s="445"/>
      <c r="E79" s="445"/>
      <c r="F79" s="445"/>
      <c r="G79" s="445"/>
      <c r="H79" s="445"/>
      <c r="I79" s="445"/>
      <c r="J79" s="445"/>
      <c r="K79" s="445"/>
      <c r="L79" s="445"/>
      <c r="M79" s="445"/>
      <c r="N79" s="445"/>
      <c r="O79" s="445"/>
      <c r="P79" s="445"/>
      <c r="Q79" s="445"/>
      <c r="R79" s="445"/>
    </row>
    <row r="80" spans="1:18" ht="15.6">
      <c r="A80" s="36">
        <v>22</v>
      </c>
      <c r="B80" s="36">
        <v>1</v>
      </c>
      <c r="C80" s="45" t="s">
        <v>3106</v>
      </c>
      <c r="D80" s="45" t="s">
        <v>3132</v>
      </c>
      <c r="E80" s="45" t="s">
        <v>1179</v>
      </c>
      <c r="F80" s="45" t="s">
        <v>3105</v>
      </c>
      <c r="G80" s="45" t="s">
        <v>3158</v>
      </c>
      <c r="H80" s="45" t="s">
        <v>28</v>
      </c>
      <c r="I80" s="45" t="s">
        <v>16460</v>
      </c>
      <c r="J80" s="207">
        <v>49</v>
      </c>
      <c r="K80" s="209">
        <v>2696</v>
      </c>
      <c r="L80" s="207">
        <v>0</v>
      </c>
      <c r="M80" s="207">
        <v>0</v>
      </c>
      <c r="N80" s="207">
        <v>90</v>
      </c>
      <c r="O80" s="207">
        <v>10</v>
      </c>
      <c r="P80" s="207">
        <v>0</v>
      </c>
      <c r="Q80" s="207">
        <v>0</v>
      </c>
      <c r="R80" s="36"/>
    </row>
    <row r="81" spans="1:18" ht="15.6">
      <c r="A81" s="36">
        <v>23</v>
      </c>
      <c r="B81" s="36">
        <v>2</v>
      </c>
      <c r="C81" s="45" t="s">
        <v>3106</v>
      </c>
      <c r="D81" s="45" t="s">
        <v>27</v>
      </c>
      <c r="E81" s="45" t="s">
        <v>3176</v>
      </c>
      <c r="F81" s="45" t="s">
        <v>3168</v>
      </c>
      <c r="G81" s="45" t="s">
        <v>3159</v>
      </c>
      <c r="H81" s="45" t="s">
        <v>28</v>
      </c>
      <c r="I81" s="45" t="s">
        <v>16460</v>
      </c>
      <c r="J81" s="207">
        <v>44</v>
      </c>
      <c r="K81" s="209">
        <v>29667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100</v>
      </c>
      <c r="R81" s="36"/>
    </row>
    <row r="82" spans="1:18" ht="15.6">
      <c r="A82" s="36">
        <v>24</v>
      </c>
      <c r="B82" s="36">
        <v>3</v>
      </c>
      <c r="C82" s="45" t="s">
        <v>3106</v>
      </c>
      <c r="D82" s="45" t="s">
        <v>31</v>
      </c>
      <c r="E82" s="45" t="s">
        <v>1179</v>
      </c>
      <c r="F82" s="45" t="s">
        <v>3169</v>
      </c>
      <c r="G82" s="45" t="s">
        <v>3160</v>
      </c>
      <c r="H82" s="45" t="s">
        <v>28</v>
      </c>
      <c r="I82" s="45" t="s">
        <v>16461</v>
      </c>
      <c r="J82" s="207">
        <v>35</v>
      </c>
      <c r="K82" s="209">
        <v>31136</v>
      </c>
      <c r="L82" s="207">
        <v>0</v>
      </c>
      <c r="M82" s="207">
        <v>85</v>
      </c>
      <c r="N82" s="207">
        <v>5</v>
      </c>
      <c r="O82" s="207">
        <v>10</v>
      </c>
      <c r="P82" s="207">
        <v>0</v>
      </c>
      <c r="Q82" s="207">
        <v>0</v>
      </c>
      <c r="R82" s="36"/>
    </row>
    <row r="83" spans="1:18" ht="15.6">
      <c r="A83" s="36">
        <v>25</v>
      </c>
      <c r="B83" s="36">
        <v>4</v>
      </c>
      <c r="C83" s="45" t="s">
        <v>3106</v>
      </c>
      <c r="D83" s="45" t="s">
        <v>3132</v>
      </c>
      <c r="E83" s="45" t="s">
        <v>3177</v>
      </c>
      <c r="F83" s="45" t="s">
        <v>3170</v>
      </c>
      <c r="G83" s="45" t="s">
        <v>3161</v>
      </c>
      <c r="H83" s="45" t="s">
        <v>28</v>
      </c>
      <c r="I83" s="45" t="s">
        <v>16461</v>
      </c>
      <c r="J83" s="207">
        <v>30</v>
      </c>
      <c r="K83" s="209">
        <v>3922</v>
      </c>
      <c r="L83" s="207">
        <v>0</v>
      </c>
      <c r="M83" s="207">
        <v>0</v>
      </c>
      <c r="N83" s="207">
        <v>0</v>
      </c>
      <c r="O83" s="207">
        <v>15</v>
      </c>
      <c r="P83" s="207">
        <v>0</v>
      </c>
      <c r="Q83" s="207">
        <v>85</v>
      </c>
      <c r="R83" s="36"/>
    </row>
    <row r="84" spans="1:18" ht="15.6">
      <c r="A84" s="36">
        <v>26</v>
      </c>
      <c r="B84" s="36">
        <v>5</v>
      </c>
      <c r="C84" s="45" t="s">
        <v>3106</v>
      </c>
      <c r="D84" s="45" t="s">
        <v>31</v>
      </c>
      <c r="E84" s="45" t="s">
        <v>1179</v>
      </c>
      <c r="F84" s="45" t="s">
        <v>3122</v>
      </c>
      <c r="G84" s="45" t="s">
        <v>3162</v>
      </c>
      <c r="H84" s="45" t="s">
        <v>28</v>
      </c>
      <c r="I84" s="45" t="s">
        <v>16461</v>
      </c>
      <c r="J84" s="207">
        <v>28</v>
      </c>
      <c r="K84" s="209">
        <v>6957</v>
      </c>
      <c r="L84" s="207">
        <v>0</v>
      </c>
      <c r="M84" s="207">
        <v>0</v>
      </c>
      <c r="N84" s="207">
        <v>5</v>
      </c>
      <c r="O84" s="207">
        <v>10</v>
      </c>
      <c r="P84" s="207">
        <v>0</v>
      </c>
      <c r="Q84" s="207">
        <v>85</v>
      </c>
      <c r="R84" s="36"/>
    </row>
    <row r="85" spans="1:18" ht="15.6">
      <c r="A85" s="36">
        <v>27</v>
      </c>
      <c r="B85" s="36">
        <v>6</v>
      </c>
      <c r="C85" s="45" t="s">
        <v>3106</v>
      </c>
      <c r="D85" s="45" t="s">
        <v>3132</v>
      </c>
      <c r="E85" s="45" t="s">
        <v>3178</v>
      </c>
      <c r="F85" s="45" t="s">
        <v>3171</v>
      </c>
      <c r="G85" s="45" t="s">
        <v>3163</v>
      </c>
      <c r="H85" s="45" t="s">
        <v>28</v>
      </c>
      <c r="I85" s="45" t="s">
        <v>16461</v>
      </c>
      <c r="J85" s="207">
        <v>28</v>
      </c>
      <c r="K85" s="209">
        <v>4527</v>
      </c>
      <c r="L85" s="207">
        <v>0</v>
      </c>
      <c r="M85" s="207">
        <v>0</v>
      </c>
      <c r="N85" s="207">
        <v>0</v>
      </c>
      <c r="O85" s="207">
        <v>10</v>
      </c>
      <c r="P85" s="207">
        <v>0</v>
      </c>
      <c r="Q85" s="207">
        <v>90</v>
      </c>
      <c r="R85" s="36"/>
    </row>
    <row r="86" spans="1:18" ht="15.6">
      <c r="A86" s="36">
        <v>28</v>
      </c>
      <c r="B86" s="36">
        <v>7</v>
      </c>
      <c r="C86" s="45" t="s">
        <v>3106</v>
      </c>
      <c r="D86" s="45" t="s">
        <v>31</v>
      </c>
      <c r="E86" s="45" t="s">
        <v>1195</v>
      </c>
      <c r="F86" s="45" t="s">
        <v>3172</v>
      </c>
      <c r="G86" s="45" t="s">
        <v>3164</v>
      </c>
      <c r="H86" s="45" t="s">
        <v>28</v>
      </c>
      <c r="I86" s="45" t="s">
        <v>16460</v>
      </c>
      <c r="J86" s="207">
        <v>16</v>
      </c>
      <c r="K86" s="209">
        <v>41163</v>
      </c>
      <c r="L86" s="207">
        <v>0</v>
      </c>
      <c r="M86" s="207">
        <v>0</v>
      </c>
      <c r="N86" s="207">
        <v>0</v>
      </c>
      <c r="O86" s="207">
        <v>5</v>
      </c>
      <c r="P86" s="207">
        <v>0</v>
      </c>
      <c r="Q86" s="207">
        <v>95</v>
      </c>
      <c r="R86" s="36"/>
    </row>
    <row r="87" spans="1:18" ht="15.6">
      <c r="A87" s="36">
        <v>29</v>
      </c>
      <c r="B87" s="36">
        <v>8</v>
      </c>
      <c r="C87" s="45" t="s">
        <v>3106</v>
      </c>
      <c r="D87" s="45" t="s">
        <v>3132</v>
      </c>
      <c r="E87" s="45" t="s">
        <v>3178</v>
      </c>
      <c r="F87" s="45" t="s">
        <v>3173</v>
      </c>
      <c r="G87" s="45" t="s">
        <v>3165</v>
      </c>
      <c r="H87" s="45" t="s">
        <v>28</v>
      </c>
      <c r="I87" s="45" t="s">
        <v>16461</v>
      </c>
      <c r="J87" s="207">
        <v>14</v>
      </c>
      <c r="K87" s="209">
        <v>2298</v>
      </c>
      <c r="L87" s="207">
        <v>0</v>
      </c>
      <c r="M87" s="207">
        <v>0</v>
      </c>
      <c r="N87" s="207">
        <v>0</v>
      </c>
      <c r="O87" s="207">
        <v>10</v>
      </c>
      <c r="P87" s="207">
        <v>0</v>
      </c>
      <c r="Q87" s="207">
        <v>90</v>
      </c>
      <c r="R87" s="36"/>
    </row>
    <row r="88" spans="1:18" ht="15.6">
      <c r="A88" s="36">
        <v>30</v>
      </c>
      <c r="B88" s="36">
        <v>9</v>
      </c>
      <c r="C88" s="45" t="s">
        <v>3106</v>
      </c>
      <c r="D88" s="45" t="s">
        <v>35</v>
      </c>
      <c r="E88" s="45" t="s">
        <v>3155</v>
      </c>
      <c r="F88" s="45" t="s">
        <v>3174</v>
      </c>
      <c r="G88" s="45" t="s">
        <v>3166</v>
      </c>
      <c r="H88" s="45" t="s">
        <v>545</v>
      </c>
      <c r="I88" s="45" t="s">
        <v>16461</v>
      </c>
      <c r="J88" s="207">
        <v>6</v>
      </c>
      <c r="K88" s="209">
        <v>70367.820661730002</v>
      </c>
      <c r="L88" s="207">
        <v>0</v>
      </c>
      <c r="M88" s="207">
        <v>0</v>
      </c>
      <c r="N88" s="207">
        <v>0</v>
      </c>
      <c r="O88" s="207">
        <v>5</v>
      </c>
      <c r="P88" s="207">
        <v>0</v>
      </c>
      <c r="Q88" s="207">
        <v>95</v>
      </c>
      <c r="R88" s="36"/>
    </row>
    <row r="89" spans="1:18" ht="15.6">
      <c r="A89" s="36">
        <v>31</v>
      </c>
      <c r="B89" s="36">
        <v>10</v>
      </c>
      <c r="C89" s="45" t="s">
        <v>3106</v>
      </c>
      <c r="D89" s="45" t="s">
        <v>35</v>
      </c>
      <c r="E89" s="45" t="s">
        <v>3157</v>
      </c>
      <c r="F89" s="45" t="s">
        <v>3175</v>
      </c>
      <c r="G89" s="45" t="s">
        <v>3167</v>
      </c>
      <c r="H89" s="45" t="s">
        <v>545</v>
      </c>
      <c r="I89" s="45" t="s">
        <v>16460</v>
      </c>
      <c r="J89" s="207">
        <v>4</v>
      </c>
      <c r="K89" s="209">
        <v>5357.1307363299993</v>
      </c>
      <c r="L89" s="207">
        <v>100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36"/>
    </row>
    <row r="90" spans="1:18" ht="15.6">
      <c r="A90" s="36">
        <v>32</v>
      </c>
      <c r="B90" s="36">
        <v>11</v>
      </c>
      <c r="C90" s="45" t="s">
        <v>3106</v>
      </c>
      <c r="D90" s="45" t="s">
        <v>31</v>
      </c>
      <c r="E90" s="45" t="s">
        <v>5921</v>
      </c>
      <c r="F90" s="45" t="s">
        <v>5930</v>
      </c>
      <c r="G90" s="45" t="s">
        <v>5973</v>
      </c>
      <c r="H90" s="45" t="s">
        <v>28</v>
      </c>
      <c r="I90" s="45" t="s">
        <v>16460</v>
      </c>
      <c r="J90" s="207">
        <v>26</v>
      </c>
      <c r="K90" s="209">
        <v>7315</v>
      </c>
      <c r="L90" s="207">
        <v>0</v>
      </c>
      <c r="M90" s="207">
        <v>0</v>
      </c>
      <c r="N90" s="207">
        <v>0</v>
      </c>
      <c r="O90" s="207">
        <v>0</v>
      </c>
      <c r="P90" s="207">
        <v>100</v>
      </c>
      <c r="Q90" s="207">
        <v>0</v>
      </c>
      <c r="R90" s="36"/>
    </row>
    <row r="91" spans="1:18" ht="15.6">
      <c r="A91" s="36">
        <v>33</v>
      </c>
      <c r="B91" s="36">
        <v>12</v>
      </c>
      <c r="C91" s="45" t="s">
        <v>3106</v>
      </c>
      <c r="D91" s="45" t="s">
        <v>5922</v>
      </c>
      <c r="E91" s="45" t="s">
        <v>5923</v>
      </c>
      <c r="F91" s="45" t="s">
        <v>5931</v>
      </c>
      <c r="G91" s="45" t="s">
        <v>5974</v>
      </c>
      <c r="H91" s="45" t="s">
        <v>28</v>
      </c>
      <c r="I91" s="45" t="s">
        <v>16460</v>
      </c>
      <c r="J91" s="207">
        <v>53</v>
      </c>
      <c r="K91" s="209">
        <v>32806</v>
      </c>
      <c r="L91" s="207">
        <v>98</v>
      </c>
      <c r="M91" s="207">
        <v>0</v>
      </c>
      <c r="N91" s="207">
        <v>1</v>
      </c>
      <c r="O91" s="207">
        <v>1</v>
      </c>
      <c r="P91" s="207">
        <v>0</v>
      </c>
      <c r="Q91" s="207">
        <v>0</v>
      </c>
      <c r="R91" s="36"/>
    </row>
    <row r="92" spans="1:18" ht="15.6">
      <c r="A92" s="36">
        <v>34</v>
      </c>
      <c r="B92" s="36">
        <v>13</v>
      </c>
      <c r="C92" s="45" t="s">
        <v>3106</v>
      </c>
      <c r="D92" s="45" t="s">
        <v>5922</v>
      </c>
      <c r="E92" s="45" t="s">
        <v>5924</v>
      </c>
      <c r="F92" s="45" t="s">
        <v>5932</v>
      </c>
      <c r="G92" s="45" t="s">
        <v>5975</v>
      </c>
      <c r="H92" s="45" t="s">
        <v>28</v>
      </c>
      <c r="I92" s="45" t="s">
        <v>16460</v>
      </c>
      <c r="J92" s="207">
        <v>12</v>
      </c>
      <c r="K92" s="209">
        <v>30976</v>
      </c>
      <c r="L92" s="207">
        <v>0</v>
      </c>
      <c r="M92" s="207">
        <v>0</v>
      </c>
      <c r="N92" s="207">
        <v>0</v>
      </c>
      <c r="O92" s="207">
        <v>3</v>
      </c>
      <c r="P92" s="207">
        <v>97</v>
      </c>
      <c r="Q92" s="207">
        <v>0</v>
      </c>
      <c r="R92" s="36"/>
    </row>
    <row r="93" spans="1:18" ht="15.6">
      <c r="A93" s="36">
        <v>35</v>
      </c>
      <c r="B93" s="36">
        <v>14</v>
      </c>
      <c r="C93" s="45" t="s">
        <v>3106</v>
      </c>
      <c r="D93" s="45" t="s">
        <v>3132</v>
      </c>
      <c r="E93" s="45" t="s">
        <v>3133</v>
      </c>
      <c r="F93" s="45" t="s">
        <v>5933</v>
      </c>
      <c r="G93" s="45" t="s">
        <v>5976</v>
      </c>
      <c r="H93" s="45" t="s">
        <v>28</v>
      </c>
      <c r="I93" s="45" t="s">
        <v>16461</v>
      </c>
      <c r="J93" s="207">
        <v>44</v>
      </c>
      <c r="K93" s="209">
        <v>1547</v>
      </c>
      <c r="L93" s="207">
        <v>0</v>
      </c>
      <c r="M93" s="207">
        <v>0</v>
      </c>
      <c r="N93" s="207">
        <v>0</v>
      </c>
      <c r="O93" s="207">
        <v>85</v>
      </c>
      <c r="P93" s="207">
        <v>15</v>
      </c>
      <c r="Q93" s="207">
        <v>0</v>
      </c>
      <c r="R93" s="36"/>
    </row>
    <row r="94" spans="1:18" ht="15.6">
      <c r="A94" s="36">
        <v>36</v>
      </c>
      <c r="B94" s="36">
        <v>15</v>
      </c>
      <c r="C94" s="45" t="s">
        <v>3106</v>
      </c>
      <c r="D94" s="45" t="s">
        <v>3132</v>
      </c>
      <c r="E94" s="45" t="s">
        <v>3178</v>
      </c>
      <c r="F94" s="45" t="s">
        <v>5934</v>
      </c>
      <c r="G94" s="45" t="s">
        <v>5977</v>
      </c>
      <c r="H94" s="45" t="s">
        <v>28</v>
      </c>
      <c r="I94" s="45" t="s">
        <v>16461</v>
      </c>
      <c r="J94" s="207">
        <v>42</v>
      </c>
      <c r="K94" s="209">
        <v>4328</v>
      </c>
      <c r="L94" s="207">
        <v>0</v>
      </c>
      <c r="M94" s="207">
        <v>0</v>
      </c>
      <c r="N94" s="207">
        <v>0</v>
      </c>
      <c r="O94" s="207">
        <v>0</v>
      </c>
      <c r="P94" s="207">
        <v>100</v>
      </c>
      <c r="Q94" s="207">
        <v>0</v>
      </c>
      <c r="R94" s="36"/>
    </row>
    <row r="95" spans="1:18" ht="15.6">
      <c r="A95" s="36">
        <v>37</v>
      </c>
      <c r="B95" s="36">
        <v>16</v>
      </c>
      <c r="C95" s="45" t="s">
        <v>3106</v>
      </c>
      <c r="D95" s="45" t="s">
        <v>3132</v>
      </c>
      <c r="E95" s="45" t="s">
        <v>5925</v>
      </c>
      <c r="F95" s="45" t="s">
        <v>5935</v>
      </c>
      <c r="G95" s="45" t="s">
        <v>5978</v>
      </c>
      <c r="H95" s="45" t="s">
        <v>28</v>
      </c>
      <c r="I95" s="45" t="s">
        <v>16460</v>
      </c>
      <c r="J95" s="207">
        <v>39</v>
      </c>
      <c r="K95" s="209">
        <v>75418</v>
      </c>
      <c r="L95" s="207">
        <v>30</v>
      </c>
      <c r="M95" s="207">
        <v>0</v>
      </c>
      <c r="N95" s="207">
        <v>5</v>
      </c>
      <c r="O95" s="207">
        <v>5</v>
      </c>
      <c r="P95" s="207">
        <v>55</v>
      </c>
      <c r="Q95" s="207">
        <v>5</v>
      </c>
      <c r="R95" s="36"/>
    </row>
    <row r="96" spans="1:18" ht="15.6">
      <c r="A96" s="36">
        <v>38</v>
      </c>
      <c r="B96" s="36">
        <v>17</v>
      </c>
      <c r="C96" s="45" t="s">
        <v>3106</v>
      </c>
      <c r="D96" s="45" t="s">
        <v>3132</v>
      </c>
      <c r="E96" s="45" t="s">
        <v>5925</v>
      </c>
      <c r="F96" s="45" t="s">
        <v>5936</v>
      </c>
      <c r="G96" s="45" t="s">
        <v>5979</v>
      </c>
      <c r="H96" s="45" t="s">
        <v>28</v>
      </c>
      <c r="I96" s="45" t="s">
        <v>16460</v>
      </c>
      <c r="J96" s="207">
        <v>28</v>
      </c>
      <c r="K96" s="209">
        <v>25305</v>
      </c>
      <c r="L96" s="207">
        <v>0</v>
      </c>
      <c r="M96" s="207">
        <v>0</v>
      </c>
      <c r="N96" s="207">
        <v>0</v>
      </c>
      <c r="O96" s="207">
        <v>0</v>
      </c>
      <c r="P96" s="207">
        <v>90</v>
      </c>
      <c r="Q96" s="207">
        <v>10</v>
      </c>
      <c r="R96" s="36"/>
    </row>
    <row r="97" spans="1:18" ht="15.6">
      <c r="A97" s="36">
        <v>39</v>
      </c>
      <c r="B97" s="36">
        <v>18</v>
      </c>
      <c r="C97" s="45" t="s">
        <v>3106</v>
      </c>
      <c r="D97" s="45" t="s">
        <v>3132</v>
      </c>
      <c r="E97" s="45" t="s">
        <v>5926</v>
      </c>
      <c r="F97" s="45" t="s">
        <v>5937</v>
      </c>
      <c r="G97" s="45" t="s">
        <v>5980</v>
      </c>
      <c r="H97" s="45" t="s">
        <v>28</v>
      </c>
      <c r="I97" s="45" t="s">
        <v>16461</v>
      </c>
      <c r="J97" s="207">
        <v>16</v>
      </c>
      <c r="K97" s="209">
        <v>934</v>
      </c>
      <c r="L97" s="207">
        <v>0</v>
      </c>
      <c r="M97" s="207">
        <v>0</v>
      </c>
      <c r="N97" s="207">
        <v>15</v>
      </c>
      <c r="O97" s="207">
        <v>85</v>
      </c>
      <c r="P97" s="207">
        <v>0</v>
      </c>
      <c r="Q97" s="207">
        <v>0</v>
      </c>
      <c r="R97" s="36"/>
    </row>
    <row r="98" spans="1:18" ht="15.6">
      <c r="A98" s="36">
        <v>40</v>
      </c>
      <c r="B98" s="36">
        <v>19</v>
      </c>
      <c r="C98" s="45" t="s">
        <v>3106</v>
      </c>
      <c r="D98" s="45" t="s">
        <v>3132</v>
      </c>
      <c r="E98" s="45" t="s">
        <v>5926</v>
      </c>
      <c r="F98" s="45" t="s">
        <v>5938</v>
      </c>
      <c r="G98" s="45" t="s">
        <v>5981</v>
      </c>
      <c r="H98" s="45" t="s">
        <v>28</v>
      </c>
      <c r="I98" s="45" t="s">
        <v>16461</v>
      </c>
      <c r="J98" s="207">
        <v>16</v>
      </c>
      <c r="K98" s="209">
        <v>1807</v>
      </c>
      <c r="L98" s="207">
        <v>0</v>
      </c>
      <c r="M98" s="207">
        <v>0</v>
      </c>
      <c r="N98" s="207">
        <v>5</v>
      </c>
      <c r="O98" s="207">
        <v>55</v>
      </c>
      <c r="P98" s="207">
        <v>40</v>
      </c>
      <c r="Q98" s="207">
        <v>0</v>
      </c>
      <c r="R98" s="36"/>
    </row>
    <row r="99" spans="1:18" ht="15.6">
      <c r="A99" s="36">
        <v>41</v>
      </c>
      <c r="B99" s="36">
        <v>20</v>
      </c>
      <c r="C99" s="45" t="s">
        <v>3106</v>
      </c>
      <c r="D99" s="45" t="s">
        <v>3132</v>
      </c>
      <c r="E99" s="45" t="s">
        <v>5927</v>
      </c>
      <c r="F99" s="45" t="s">
        <v>5939</v>
      </c>
      <c r="G99" s="45" t="s">
        <v>5982</v>
      </c>
      <c r="H99" s="45" t="s">
        <v>28</v>
      </c>
      <c r="I99" s="45" t="s">
        <v>16461</v>
      </c>
      <c r="J99" s="207">
        <v>14</v>
      </c>
      <c r="K99" s="209">
        <v>1869</v>
      </c>
      <c r="L99" s="207">
        <v>0</v>
      </c>
      <c r="M99" s="207">
        <v>0</v>
      </c>
      <c r="N99" s="207">
        <v>0</v>
      </c>
      <c r="O99" s="207">
        <v>25</v>
      </c>
      <c r="P99" s="207">
        <v>0</v>
      </c>
      <c r="Q99" s="207">
        <v>75</v>
      </c>
      <c r="R99" s="36"/>
    </row>
    <row r="100" spans="1:18" ht="15.6">
      <c r="A100" s="36">
        <v>42</v>
      </c>
      <c r="B100" s="36">
        <v>21</v>
      </c>
      <c r="C100" s="45" t="s">
        <v>3106</v>
      </c>
      <c r="D100" s="45" t="s">
        <v>3132</v>
      </c>
      <c r="E100" s="45" t="s">
        <v>5928</v>
      </c>
      <c r="F100" s="45" t="s">
        <v>5940</v>
      </c>
      <c r="G100" s="45" t="s">
        <v>5983</v>
      </c>
      <c r="H100" s="45" t="s">
        <v>28</v>
      </c>
      <c r="I100" s="45" t="s">
        <v>16460</v>
      </c>
      <c r="J100" s="207">
        <v>9</v>
      </c>
      <c r="K100" s="209">
        <v>41830</v>
      </c>
      <c r="L100" s="207">
        <v>0</v>
      </c>
      <c r="M100" s="207">
        <v>0</v>
      </c>
      <c r="N100" s="207">
        <v>0</v>
      </c>
      <c r="O100" s="207">
        <v>0</v>
      </c>
      <c r="P100" s="207">
        <v>100</v>
      </c>
      <c r="Q100" s="207">
        <v>0</v>
      </c>
      <c r="R100" s="36"/>
    </row>
    <row r="101" spans="1:18" ht="15.6">
      <c r="A101" s="36">
        <v>43</v>
      </c>
      <c r="B101" s="36">
        <v>22</v>
      </c>
      <c r="C101" s="45" t="s">
        <v>3106</v>
      </c>
      <c r="D101" s="45" t="s">
        <v>3132</v>
      </c>
      <c r="E101" s="45" t="s">
        <v>5929</v>
      </c>
      <c r="F101" s="45" t="s">
        <v>5941</v>
      </c>
      <c r="G101" s="45" t="s">
        <v>5984</v>
      </c>
      <c r="H101" s="45" t="s">
        <v>28</v>
      </c>
      <c r="I101" s="45" t="s">
        <v>16460</v>
      </c>
      <c r="J101" s="207">
        <v>9</v>
      </c>
      <c r="K101" s="209">
        <v>17157</v>
      </c>
      <c r="L101" s="207">
        <v>0</v>
      </c>
      <c r="M101" s="207">
        <v>0</v>
      </c>
      <c r="N101" s="207">
        <v>0</v>
      </c>
      <c r="O101" s="207">
        <v>0</v>
      </c>
      <c r="P101" s="207">
        <v>80</v>
      </c>
      <c r="Q101" s="207">
        <v>20</v>
      </c>
      <c r="R101" s="36"/>
    </row>
    <row r="102" spans="1:18" ht="15.6">
      <c r="A102" s="36">
        <v>44</v>
      </c>
      <c r="B102" s="36">
        <v>23</v>
      </c>
      <c r="C102" s="45" t="s">
        <v>3106</v>
      </c>
      <c r="D102" s="45" t="s">
        <v>3132</v>
      </c>
      <c r="E102" s="45" t="s">
        <v>1179</v>
      </c>
      <c r="F102" s="45" t="s">
        <v>3104</v>
      </c>
      <c r="G102" s="45" t="s">
        <v>5985</v>
      </c>
      <c r="H102" s="45" t="s">
        <v>28</v>
      </c>
      <c r="I102" s="45" t="s">
        <v>16460</v>
      </c>
      <c r="J102" s="207">
        <v>7</v>
      </c>
      <c r="K102" s="209">
        <v>927</v>
      </c>
      <c r="L102" s="207">
        <v>0</v>
      </c>
      <c r="M102" s="207">
        <v>0</v>
      </c>
      <c r="N102" s="207">
        <v>100</v>
      </c>
      <c r="O102" s="207">
        <v>0</v>
      </c>
      <c r="P102" s="207">
        <v>0</v>
      </c>
      <c r="Q102" s="207">
        <v>0</v>
      </c>
      <c r="R102" s="36"/>
    </row>
    <row r="103" spans="1:18" ht="15.6">
      <c r="A103" s="36">
        <v>45</v>
      </c>
      <c r="B103" s="36">
        <v>24</v>
      </c>
      <c r="C103" s="45" t="s">
        <v>3106</v>
      </c>
      <c r="D103" s="45" t="s">
        <v>35</v>
      </c>
      <c r="E103" s="45" t="s">
        <v>3155</v>
      </c>
      <c r="F103" s="45" t="s">
        <v>5942</v>
      </c>
      <c r="G103" s="45" t="s">
        <v>5986</v>
      </c>
      <c r="H103" s="45" t="s">
        <v>545</v>
      </c>
      <c r="I103" s="45" t="s">
        <v>16460</v>
      </c>
      <c r="J103" s="207">
        <v>20</v>
      </c>
      <c r="K103" s="209">
        <v>12666.126012140001</v>
      </c>
      <c r="L103" s="207">
        <v>0</v>
      </c>
      <c r="M103" s="207">
        <v>0</v>
      </c>
      <c r="N103" s="207">
        <v>0</v>
      </c>
      <c r="O103" s="207">
        <v>5</v>
      </c>
      <c r="P103" s="207">
        <v>0</v>
      </c>
      <c r="Q103" s="207">
        <v>95</v>
      </c>
      <c r="R103" s="36"/>
    </row>
    <row r="104" spans="1:18" ht="15.6">
      <c r="A104" s="36">
        <v>46</v>
      </c>
      <c r="B104" s="36">
        <v>25</v>
      </c>
      <c r="C104" s="45" t="s">
        <v>3106</v>
      </c>
      <c r="D104" s="45" t="s">
        <v>35</v>
      </c>
      <c r="E104" s="45" t="s">
        <v>3156</v>
      </c>
      <c r="F104" s="45" t="s">
        <v>5943</v>
      </c>
      <c r="G104" s="45" t="s">
        <v>5987</v>
      </c>
      <c r="H104" s="45" t="s">
        <v>545</v>
      </c>
      <c r="I104" s="45" t="s">
        <v>16460</v>
      </c>
      <c r="J104" s="207">
        <v>12</v>
      </c>
      <c r="K104" s="209">
        <v>491487.41756015999</v>
      </c>
      <c r="L104" s="207">
        <v>0</v>
      </c>
      <c r="M104" s="207">
        <v>0</v>
      </c>
      <c r="N104" s="207">
        <v>0</v>
      </c>
      <c r="O104" s="207">
        <v>5</v>
      </c>
      <c r="P104" s="207">
        <v>95</v>
      </c>
      <c r="Q104" s="207">
        <v>0</v>
      </c>
      <c r="R104" s="36"/>
    </row>
    <row r="105" spans="1:18" ht="15.6">
      <c r="A105" s="36">
        <v>47</v>
      </c>
      <c r="B105" s="36">
        <v>26</v>
      </c>
      <c r="C105" s="45" t="s">
        <v>3106</v>
      </c>
      <c r="D105" s="45" t="s">
        <v>35</v>
      </c>
      <c r="E105" s="45" t="s">
        <v>3156</v>
      </c>
      <c r="F105" s="45" t="s">
        <v>5944</v>
      </c>
      <c r="G105" s="45" t="s">
        <v>5988</v>
      </c>
      <c r="H105" s="45" t="s">
        <v>545</v>
      </c>
      <c r="I105" s="45" t="s">
        <v>16460</v>
      </c>
      <c r="J105" s="207">
        <v>12</v>
      </c>
      <c r="K105" s="209">
        <v>264154.56071077997</v>
      </c>
      <c r="L105" s="207">
        <v>0</v>
      </c>
      <c r="M105" s="207">
        <v>0</v>
      </c>
      <c r="N105" s="207">
        <v>0</v>
      </c>
      <c r="O105" s="207">
        <v>5</v>
      </c>
      <c r="P105" s="207">
        <v>95</v>
      </c>
      <c r="Q105" s="207">
        <v>0</v>
      </c>
      <c r="R105" s="36"/>
    </row>
    <row r="106" spans="1:18" ht="15.6">
      <c r="A106" s="36">
        <v>48</v>
      </c>
      <c r="B106" s="36">
        <v>27</v>
      </c>
      <c r="C106" s="45" t="s">
        <v>3106</v>
      </c>
      <c r="D106" s="45" t="s">
        <v>35</v>
      </c>
      <c r="E106" s="45" t="s">
        <v>3156</v>
      </c>
      <c r="F106" s="45" t="s">
        <v>5945</v>
      </c>
      <c r="G106" s="45" t="s">
        <v>5989</v>
      </c>
      <c r="H106" s="45" t="s">
        <v>545</v>
      </c>
      <c r="I106" s="45" t="s">
        <v>16460</v>
      </c>
      <c r="J106" s="207">
        <v>12</v>
      </c>
      <c r="K106" s="209">
        <v>40029.65702395</v>
      </c>
      <c r="L106" s="207">
        <v>0</v>
      </c>
      <c r="M106" s="207">
        <v>0</v>
      </c>
      <c r="N106" s="207">
        <v>0</v>
      </c>
      <c r="O106" s="207">
        <v>5</v>
      </c>
      <c r="P106" s="207">
        <v>95</v>
      </c>
      <c r="Q106" s="207">
        <v>0</v>
      </c>
      <c r="R106" s="36"/>
    </row>
    <row r="107" spans="1:18" ht="15.6">
      <c r="A107" s="36">
        <v>49</v>
      </c>
      <c r="B107" s="36">
        <v>28</v>
      </c>
      <c r="C107" s="45" t="s">
        <v>3106</v>
      </c>
      <c r="D107" s="45" t="s">
        <v>35</v>
      </c>
      <c r="E107" s="45" t="s">
        <v>3156</v>
      </c>
      <c r="F107" s="45" t="s">
        <v>5948</v>
      </c>
      <c r="G107" s="45" t="s">
        <v>5992</v>
      </c>
      <c r="H107" s="45" t="s">
        <v>545</v>
      </c>
      <c r="I107" s="45" t="s">
        <v>16460</v>
      </c>
      <c r="J107" s="207">
        <v>12</v>
      </c>
      <c r="K107" s="209">
        <v>52313.370962220004</v>
      </c>
      <c r="L107" s="207">
        <v>0</v>
      </c>
      <c r="M107" s="207">
        <v>0</v>
      </c>
      <c r="N107" s="207">
        <v>0</v>
      </c>
      <c r="O107" s="207">
        <v>5</v>
      </c>
      <c r="P107" s="207">
        <v>0</v>
      </c>
      <c r="Q107" s="207">
        <v>95</v>
      </c>
      <c r="R107" s="36"/>
    </row>
    <row r="108" spans="1:18" ht="15.6">
      <c r="A108" s="36">
        <v>50</v>
      </c>
      <c r="B108" s="36">
        <v>29</v>
      </c>
      <c r="C108" s="45" t="s">
        <v>3106</v>
      </c>
      <c r="D108" s="45" t="s">
        <v>35</v>
      </c>
      <c r="E108" s="45" t="s">
        <v>3156</v>
      </c>
      <c r="F108" s="45" t="s">
        <v>5949</v>
      </c>
      <c r="G108" s="45" t="s">
        <v>5993</v>
      </c>
      <c r="H108" s="45" t="s">
        <v>545</v>
      </c>
      <c r="I108" s="45" t="s">
        <v>16460</v>
      </c>
      <c r="J108" s="207">
        <v>12</v>
      </c>
      <c r="K108" s="209">
        <v>13419.075030350001</v>
      </c>
      <c r="L108" s="207">
        <v>0</v>
      </c>
      <c r="M108" s="207">
        <v>0</v>
      </c>
      <c r="N108" s="207">
        <v>0</v>
      </c>
      <c r="O108" s="207">
        <v>5</v>
      </c>
      <c r="P108" s="207">
        <v>0</v>
      </c>
      <c r="Q108" s="207">
        <v>95</v>
      </c>
      <c r="R108" s="36"/>
    </row>
    <row r="109" spans="1:18" ht="15.6">
      <c r="A109" s="36">
        <v>51</v>
      </c>
      <c r="B109" s="36">
        <v>30</v>
      </c>
      <c r="C109" s="45" t="s">
        <v>3106</v>
      </c>
      <c r="D109" s="45" t="s">
        <v>35</v>
      </c>
      <c r="E109" s="45" t="s">
        <v>3155</v>
      </c>
      <c r="F109" s="45" t="s">
        <v>5950</v>
      </c>
      <c r="G109" s="45" t="s">
        <v>5994</v>
      </c>
      <c r="H109" s="45" t="s">
        <v>545</v>
      </c>
      <c r="I109" s="45" t="s">
        <v>16461</v>
      </c>
      <c r="J109" s="207">
        <v>4</v>
      </c>
      <c r="K109" s="209">
        <v>384.83343406</v>
      </c>
      <c r="L109" s="207">
        <v>0</v>
      </c>
      <c r="M109" s="207">
        <v>0</v>
      </c>
      <c r="N109" s="207">
        <v>100</v>
      </c>
      <c r="O109" s="207">
        <v>0</v>
      </c>
      <c r="P109" s="207">
        <v>0</v>
      </c>
      <c r="Q109" s="207">
        <v>0</v>
      </c>
      <c r="R109" s="36"/>
    </row>
    <row r="110" spans="1:18" ht="15.6">
      <c r="A110" s="36">
        <v>52</v>
      </c>
      <c r="B110" s="36">
        <v>31</v>
      </c>
      <c r="C110" s="45" t="s">
        <v>3106</v>
      </c>
      <c r="D110" s="45" t="s">
        <v>35</v>
      </c>
      <c r="E110" s="45" t="s">
        <v>3157</v>
      </c>
      <c r="F110" s="45" t="s">
        <v>5951</v>
      </c>
      <c r="G110" s="45" t="s">
        <v>5995</v>
      </c>
      <c r="H110" s="45" t="s">
        <v>545</v>
      </c>
      <c r="I110" s="45" t="s">
        <v>16461</v>
      </c>
      <c r="J110" s="207">
        <v>4</v>
      </c>
      <c r="K110" s="209">
        <v>418483.97034340998</v>
      </c>
      <c r="L110" s="207">
        <v>0</v>
      </c>
      <c r="M110" s="207">
        <v>0</v>
      </c>
      <c r="N110" s="207">
        <v>0</v>
      </c>
      <c r="O110" s="207">
        <v>0</v>
      </c>
      <c r="P110" s="207">
        <v>100</v>
      </c>
      <c r="Q110" s="207">
        <v>0</v>
      </c>
      <c r="R110" s="36"/>
    </row>
    <row r="111" spans="1:18" ht="15.6">
      <c r="A111" s="36">
        <v>53</v>
      </c>
      <c r="B111" s="36">
        <v>32</v>
      </c>
      <c r="C111" s="45" t="s">
        <v>3106</v>
      </c>
      <c r="D111" s="45" t="s">
        <v>35</v>
      </c>
      <c r="E111" s="45" t="s">
        <v>3157</v>
      </c>
      <c r="F111" s="45" t="s">
        <v>5952</v>
      </c>
      <c r="G111" s="45" t="s">
        <v>5996</v>
      </c>
      <c r="H111" s="45" t="s">
        <v>545</v>
      </c>
      <c r="I111" s="45" t="s">
        <v>16461</v>
      </c>
      <c r="J111" s="207">
        <v>4</v>
      </c>
      <c r="K111" s="209">
        <v>68983.144358999998</v>
      </c>
      <c r="L111" s="207">
        <v>0</v>
      </c>
      <c r="M111" s="207">
        <v>0</v>
      </c>
      <c r="N111" s="207">
        <v>0</v>
      </c>
      <c r="O111" s="207">
        <v>5</v>
      </c>
      <c r="P111" s="207">
        <v>95</v>
      </c>
      <c r="Q111" s="207">
        <v>0</v>
      </c>
      <c r="R111" s="36"/>
    </row>
    <row r="112" spans="1:18" ht="15.6">
      <c r="A112" s="36">
        <v>54</v>
      </c>
      <c r="B112" s="36">
        <v>33</v>
      </c>
      <c r="C112" s="45" t="s">
        <v>3106</v>
      </c>
      <c r="D112" s="45" t="s">
        <v>35</v>
      </c>
      <c r="E112" s="45" t="s">
        <v>3157</v>
      </c>
      <c r="F112" s="45" t="s">
        <v>5953</v>
      </c>
      <c r="G112" s="45" t="s">
        <v>5997</v>
      </c>
      <c r="H112" s="45" t="s">
        <v>545</v>
      </c>
      <c r="I112" s="45" t="s">
        <v>16461</v>
      </c>
      <c r="J112" s="207">
        <v>4</v>
      </c>
      <c r="K112" s="209">
        <v>63340.638357309996</v>
      </c>
      <c r="L112" s="207">
        <v>0</v>
      </c>
      <c r="M112" s="207">
        <v>0</v>
      </c>
      <c r="N112" s="207">
        <v>0</v>
      </c>
      <c r="O112" s="207">
        <v>5</v>
      </c>
      <c r="P112" s="207">
        <v>95</v>
      </c>
      <c r="Q112" s="207">
        <v>0</v>
      </c>
      <c r="R112" s="36"/>
    </row>
    <row r="113" spans="1:18" ht="15.6">
      <c r="A113" s="36">
        <v>55</v>
      </c>
      <c r="B113" s="36">
        <v>34</v>
      </c>
      <c r="C113" s="45" t="s">
        <v>3106</v>
      </c>
      <c r="D113" s="45" t="s">
        <v>35</v>
      </c>
      <c r="E113" s="45" t="s">
        <v>3155</v>
      </c>
      <c r="F113" s="45" t="s">
        <v>5955</v>
      </c>
      <c r="G113" s="45" t="s">
        <v>5999</v>
      </c>
      <c r="H113" s="45" t="s">
        <v>545</v>
      </c>
      <c r="I113" s="45" t="s">
        <v>16460</v>
      </c>
      <c r="J113" s="207">
        <v>4</v>
      </c>
      <c r="K113" s="209">
        <v>277614.65759443998</v>
      </c>
      <c r="L113" s="207">
        <v>0</v>
      </c>
      <c r="M113" s="207">
        <v>0</v>
      </c>
      <c r="N113" s="207">
        <v>0</v>
      </c>
      <c r="O113" s="207">
        <v>5</v>
      </c>
      <c r="P113" s="207">
        <v>95</v>
      </c>
      <c r="Q113" s="207">
        <v>0</v>
      </c>
      <c r="R113" s="36"/>
    </row>
    <row r="114" spans="1:18" ht="15.6">
      <c r="A114" s="36">
        <v>56</v>
      </c>
      <c r="B114" s="36">
        <v>35</v>
      </c>
      <c r="C114" s="45" t="s">
        <v>3106</v>
      </c>
      <c r="D114" s="45" t="s">
        <v>35</v>
      </c>
      <c r="E114" s="45" t="s">
        <v>3157</v>
      </c>
      <c r="F114" s="45" t="s">
        <v>5956</v>
      </c>
      <c r="G114" s="45" t="s">
        <v>6000</v>
      </c>
      <c r="H114" s="45" t="s">
        <v>545</v>
      </c>
      <c r="I114" s="45" t="s">
        <v>16460</v>
      </c>
      <c r="J114" s="207">
        <v>4</v>
      </c>
      <c r="K114" s="209">
        <v>25658.061252610001</v>
      </c>
      <c r="L114" s="207">
        <v>0</v>
      </c>
      <c r="M114" s="207">
        <v>0</v>
      </c>
      <c r="N114" s="207">
        <v>0</v>
      </c>
      <c r="O114" s="207">
        <v>10</v>
      </c>
      <c r="P114" s="207">
        <v>90</v>
      </c>
      <c r="Q114" s="207">
        <v>0</v>
      </c>
      <c r="R114" s="36"/>
    </row>
    <row r="115" spans="1:18" ht="15.6">
      <c r="A115" s="36">
        <v>57</v>
      </c>
      <c r="B115" s="36">
        <v>36</v>
      </c>
      <c r="C115" s="45" t="s">
        <v>3106</v>
      </c>
      <c r="D115" s="45" t="s">
        <v>35</v>
      </c>
      <c r="E115" s="45" t="s">
        <v>3157</v>
      </c>
      <c r="F115" s="45" t="s">
        <v>5957</v>
      </c>
      <c r="G115" s="45" t="s">
        <v>6001</v>
      </c>
      <c r="H115" s="45" t="s">
        <v>545</v>
      </c>
      <c r="I115" s="45" t="s">
        <v>16460</v>
      </c>
      <c r="J115" s="207">
        <v>4</v>
      </c>
      <c r="K115" s="209">
        <v>2771.9215495099997</v>
      </c>
      <c r="L115" s="207">
        <v>0</v>
      </c>
      <c r="M115" s="207">
        <v>0</v>
      </c>
      <c r="N115" s="207">
        <v>0</v>
      </c>
      <c r="O115" s="207">
        <v>10</v>
      </c>
      <c r="P115" s="207">
        <v>90</v>
      </c>
      <c r="Q115" s="207">
        <v>0</v>
      </c>
      <c r="R115" s="36"/>
    </row>
    <row r="116" spans="1:18" ht="15.6">
      <c r="A116" s="36">
        <v>58</v>
      </c>
      <c r="B116" s="36">
        <v>37</v>
      </c>
      <c r="C116" s="45" t="s">
        <v>3106</v>
      </c>
      <c r="D116" s="45" t="s">
        <v>35</v>
      </c>
      <c r="E116" s="45" t="s">
        <v>3157</v>
      </c>
      <c r="F116" s="45" t="s">
        <v>5958</v>
      </c>
      <c r="G116" s="45" t="s">
        <v>6002</v>
      </c>
      <c r="H116" s="45" t="s">
        <v>545</v>
      </c>
      <c r="I116" s="45" t="s">
        <v>16460</v>
      </c>
      <c r="J116" s="207">
        <v>4</v>
      </c>
      <c r="K116" s="209">
        <v>8333.638302970001</v>
      </c>
      <c r="L116" s="207">
        <v>0</v>
      </c>
      <c r="M116" s="207">
        <v>0</v>
      </c>
      <c r="N116" s="207">
        <v>0</v>
      </c>
      <c r="O116" s="207">
        <v>10</v>
      </c>
      <c r="P116" s="207">
        <v>90</v>
      </c>
      <c r="Q116" s="207">
        <v>0</v>
      </c>
      <c r="R116" s="36"/>
    </row>
    <row r="117" spans="1:18" ht="15.6">
      <c r="A117" s="36">
        <v>59</v>
      </c>
      <c r="B117" s="36">
        <v>38</v>
      </c>
      <c r="C117" s="45" t="s">
        <v>3106</v>
      </c>
      <c r="D117" s="45" t="s">
        <v>35</v>
      </c>
      <c r="E117" s="45" t="s">
        <v>3157</v>
      </c>
      <c r="F117" s="45" t="s">
        <v>5959</v>
      </c>
      <c r="G117" s="45" t="s">
        <v>6003</v>
      </c>
      <c r="H117" s="45" t="s">
        <v>545</v>
      </c>
      <c r="I117" s="45" t="s">
        <v>16460</v>
      </c>
      <c r="J117" s="207">
        <v>4</v>
      </c>
      <c r="K117" s="209">
        <v>14081.7103155</v>
      </c>
      <c r="L117" s="207">
        <v>0</v>
      </c>
      <c r="M117" s="207">
        <v>0</v>
      </c>
      <c r="N117" s="207">
        <v>0</v>
      </c>
      <c r="O117" s="207">
        <v>10</v>
      </c>
      <c r="P117" s="207">
        <v>90</v>
      </c>
      <c r="Q117" s="207">
        <v>0</v>
      </c>
      <c r="R117" s="36"/>
    </row>
    <row r="118" spans="1:18" ht="15.6">
      <c r="A118" s="36">
        <v>60</v>
      </c>
      <c r="B118" s="36">
        <v>39</v>
      </c>
      <c r="C118" s="45" t="s">
        <v>3106</v>
      </c>
      <c r="D118" s="45" t="s">
        <v>35</v>
      </c>
      <c r="E118" s="45" t="s">
        <v>3157</v>
      </c>
      <c r="F118" s="45" t="s">
        <v>5960</v>
      </c>
      <c r="G118" s="45" t="s">
        <v>6004</v>
      </c>
      <c r="H118" s="45" t="s">
        <v>545</v>
      </c>
      <c r="I118" s="45" t="s">
        <v>16460</v>
      </c>
      <c r="J118" s="207">
        <v>4</v>
      </c>
      <c r="K118" s="209">
        <v>1676.0800019799999</v>
      </c>
      <c r="L118" s="207">
        <v>0</v>
      </c>
      <c r="M118" s="207">
        <v>0</v>
      </c>
      <c r="N118" s="207">
        <v>0</v>
      </c>
      <c r="O118" s="207">
        <v>10</v>
      </c>
      <c r="P118" s="207">
        <v>90</v>
      </c>
      <c r="Q118" s="207">
        <v>0</v>
      </c>
      <c r="R118" s="36"/>
    </row>
    <row r="119" spans="1:18" ht="15.6">
      <c r="A119" s="36">
        <v>61</v>
      </c>
      <c r="B119" s="36">
        <v>40</v>
      </c>
      <c r="C119" s="45" t="s">
        <v>3106</v>
      </c>
      <c r="D119" s="45" t="s">
        <v>35</v>
      </c>
      <c r="E119" s="45" t="s">
        <v>3155</v>
      </c>
      <c r="F119" s="45" t="s">
        <v>5961</v>
      </c>
      <c r="G119" s="45" t="s">
        <v>6005</v>
      </c>
      <c r="H119" s="45" t="s">
        <v>545</v>
      </c>
      <c r="I119" s="45" t="s">
        <v>16461</v>
      </c>
      <c r="J119" s="207">
        <v>4</v>
      </c>
      <c r="K119" s="209">
        <v>133201.94965060998</v>
      </c>
      <c r="L119" s="207">
        <v>0</v>
      </c>
      <c r="M119" s="207">
        <v>0</v>
      </c>
      <c r="N119" s="207">
        <v>0</v>
      </c>
      <c r="O119" s="207">
        <v>10</v>
      </c>
      <c r="P119" s="207">
        <v>90</v>
      </c>
      <c r="Q119" s="207">
        <v>0</v>
      </c>
      <c r="R119" s="36"/>
    </row>
    <row r="120" spans="1:18" ht="15.6">
      <c r="A120" s="36">
        <v>62</v>
      </c>
      <c r="B120" s="36">
        <v>41</v>
      </c>
      <c r="C120" s="45" t="s">
        <v>3106</v>
      </c>
      <c r="D120" s="45" t="s">
        <v>35</v>
      </c>
      <c r="E120" s="45" t="s">
        <v>3155</v>
      </c>
      <c r="F120" s="45" t="s">
        <v>5962</v>
      </c>
      <c r="G120" s="45" t="s">
        <v>6006</v>
      </c>
      <c r="H120" s="45" t="s">
        <v>545</v>
      </c>
      <c r="I120" s="45" t="s">
        <v>16461</v>
      </c>
      <c r="J120" s="207">
        <v>4</v>
      </c>
      <c r="K120" s="209">
        <v>6116.99492207</v>
      </c>
      <c r="L120" s="207">
        <v>0</v>
      </c>
      <c r="M120" s="207">
        <v>0</v>
      </c>
      <c r="N120" s="207">
        <v>0</v>
      </c>
      <c r="O120" s="207">
        <v>10</v>
      </c>
      <c r="P120" s="207">
        <v>90</v>
      </c>
      <c r="Q120" s="207">
        <v>0</v>
      </c>
      <c r="R120" s="36"/>
    </row>
    <row r="121" spans="1:18" ht="15.6">
      <c r="A121" s="36">
        <v>63</v>
      </c>
      <c r="B121" s="36">
        <v>42</v>
      </c>
      <c r="C121" s="45" t="s">
        <v>3106</v>
      </c>
      <c r="D121" s="45" t="s">
        <v>35</v>
      </c>
      <c r="E121" s="45" t="s">
        <v>3157</v>
      </c>
      <c r="F121" s="45" t="s">
        <v>5963</v>
      </c>
      <c r="G121" s="45" t="s">
        <v>6007</v>
      </c>
      <c r="H121" s="45" t="s">
        <v>545</v>
      </c>
      <c r="I121" s="45" t="s">
        <v>16461</v>
      </c>
      <c r="J121" s="207">
        <v>4</v>
      </c>
      <c r="K121" s="209">
        <v>15876.1014407</v>
      </c>
      <c r="L121" s="207">
        <v>0</v>
      </c>
      <c r="M121" s="207">
        <v>0</v>
      </c>
      <c r="N121" s="207">
        <v>0</v>
      </c>
      <c r="O121" s="207">
        <v>5</v>
      </c>
      <c r="P121" s="207">
        <v>0</v>
      </c>
      <c r="Q121" s="207">
        <v>95</v>
      </c>
      <c r="R121" s="36"/>
    </row>
    <row r="122" spans="1:18" ht="15.6">
      <c r="A122" s="36">
        <v>64</v>
      </c>
      <c r="B122" s="36">
        <v>43</v>
      </c>
      <c r="C122" s="45" t="s">
        <v>3106</v>
      </c>
      <c r="D122" s="45" t="s">
        <v>35</v>
      </c>
      <c r="E122" s="45" t="s">
        <v>3157</v>
      </c>
      <c r="F122" s="45" t="s">
        <v>5964</v>
      </c>
      <c r="G122" s="45" t="s">
        <v>6008</v>
      </c>
      <c r="H122" s="45" t="s">
        <v>545</v>
      </c>
      <c r="I122" s="45" t="s">
        <v>16461</v>
      </c>
      <c r="J122" s="207">
        <v>4</v>
      </c>
      <c r="K122" s="209">
        <v>54268.069787560002</v>
      </c>
      <c r="L122" s="207">
        <v>0</v>
      </c>
      <c r="M122" s="207">
        <v>0</v>
      </c>
      <c r="N122" s="207">
        <v>0</v>
      </c>
      <c r="O122" s="207">
        <v>5</v>
      </c>
      <c r="P122" s="207">
        <v>0</v>
      </c>
      <c r="Q122" s="207">
        <v>95</v>
      </c>
      <c r="R122" s="36"/>
    </row>
    <row r="123" spans="1:18" ht="15.6">
      <c r="A123" s="36">
        <v>65</v>
      </c>
      <c r="B123" s="36">
        <v>44</v>
      </c>
      <c r="C123" s="45" t="s">
        <v>3106</v>
      </c>
      <c r="D123" s="45" t="s">
        <v>35</v>
      </c>
      <c r="E123" s="45" t="s">
        <v>3157</v>
      </c>
      <c r="F123" s="45" t="s">
        <v>5965</v>
      </c>
      <c r="G123" s="45" t="s">
        <v>6009</v>
      </c>
      <c r="H123" s="45" t="s">
        <v>545</v>
      </c>
      <c r="I123" s="45" t="s">
        <v>16460</v>
      </c>
      <c r="J123" s="207">
        <v>4</v>
      </c>
      <c r="K123" s="209">
        <v>25035.834036099997</v>
      </c>
      <c r="L123" s="207">
        <v>0</v>
      </c>
      <c r="M123" s="207">
        <v>0</v>
      </c>
      <c r="N123" s="207">
        <v>0</v>
      </c>
      <c r="O123" s="207">
        <v>5</v>
      </c>
      <c r="P123" s="207">
        <v>0</v>
      </c>
      <c r="Q123" s="207">
        <v>95</v>
      </c>
      <c r="R123" s="36"/>
    </row>
    <row r="124" spans="1:18" ht="15.6">
      <c r="A124" s="36">
        <v>66</v>
      </c>
      <c r="B124" s="36">
        <v>45</v>
      </c>
      <c r="C124" s="45" t="s">
        <v>3106</v>
      </c>
      <c r="D124" s="45" t="s">
        <v>35</v>
      </c>
      <c r="E124" s="45" t="s">
        <v>3157</v>
      </c>
      <c r="F124" s="45" t="s">
        <v>5966</v>
      </c>
      <c r="G124" s="45" t="s">
        <v>6010</v>
      </c>
      <c r="H124" s="45" t="s">
        <v>545</v>
      </c>
      <c r="I124" s="45" t="s">
        <v>16461</v>
      </c>
      <c r="J124" s="207">
        <v>4</v>
      </c>
      <c r="K124" s="209">
        <v>15289.49150826</v>
      </c>
      <c r="L124" s="207">
        <v>0</v>
      </c>
      <c r="M124" s="207">
        <v>0</v>
      </c>
      <c r="N124" s="207">
        <v>0</v>
      </c>
      <c r="O124" s="207">
        <v>5</v>
      </c>
      <c r="P124" s="207">
        <v>0</v>
      </c>
      <c r="Q124" s="207">
        <v>95</v>
      </c>
      <c r="R124" s="36"/>
    </row>
    <row r="125" spans="1:18" ht="15.6">
      <c r="A125" s="36">
        <v>67</v>
      </c>
      <c r="B125" s="36">
        <v>46</v>
      </c>
      <c r="C125" s="45" t="s">
        <v>3106</v>
      </c>
      <c r="D125" s="45" t="s">
        <v>35</v>
      </c>
      <c r="E125" s="45" t="s">
        <v>3157</v>
      </c>
      <c r="F125" s="45" t="s">
        <v>5967</v>
      </c>
      <c r="G125" s="45" t="s">
        <v>6011</v>
      </c>
      <c r="H125" s="45" t="s">
        <v>545</v>
      </c>
      <c r="I125" s="45" t="s">
        <v>16460</v>
      </c>
      <c r="J125" s="207">
        <v>4</v>
      </c>
      <c r="K125" s="209">
        <v>5991.4493712100002</v>
      </c>
      <c r="L125" s="207">
        <v>0</v>
      </c>
      <c r="M125" s="207">
        <v>0</v>
      </c>
      <c r="N125" s="207">
        <v>0</v>
      </c>
      <c r="O125" s="207">
        <v>5</v>
      </c>
      <c r="P125" s="207">
        <v>0</v>
      </c>
      <c r="Q125" s="207">
        <v>95</v>
      </c>
      <c r="R125" s="36"/>
    </row>
    <row r="126" spans="1:18" ht="15.6">
      <c r="A126" s="36">
        <v>68</v>
      </c>
      <c r="B126" s="36">
        <v>47</v>
      </c>
      <c r="C126" s="45" t="s">
        <v>3106</v>
      </c>
      <c r="D126" s="45" t="s">
        <v>35</v>
      </c>
      <c r="E126" s="45" t="s">
        <v>3155</v>
      </c>
      <c r="F126" s="45" t="s">
        <v>5968</v>
      </c>
      <c r="G126" s="45" t="s">
        <v>6012</v>
      </c>
      <c r="H126" s="45" t="s">
        <v>545</v>
      </c>
      <c r="I126" s="45" t="s">
        <v>16461</v>
      </c>
      <c r="J126" s="207">
        <v>4</v>
      </c>
      <c r="K126" s="209">
        <v>11420.471253289999</v>
      </c>
      <c r="L126" s="207">
        <v>0</v>
      </c>
      <c r="M126" s="207">
        <v>0</v>
      </c>
      <c r="N126" s="207">
        <v>0</v>
      </c>
      <c r="O126" s="207">
        <v>5</v>
      </c>
      <c r="P126" s="207">
        <v>0</v>
      </c>
      <c r="Q126" s="207">
        <v>95</v>
      </c>
      <c r="R126" s="36"/>
    </row>
    <row r="127" spans="1:18" ht="15.6">
      <c r="A127" s="36">
        <v>69</v>
      </c>
      <c r="B127" s="36">
        <v>48</v>
      </c>
      <c r="C127" s="45" t="s">
        <v>3106</v>
      </c>
      <c r="D127" s="45" t="s">
        <v>35</v>
      </c>
      <c r="E127" s="45" t="s">
        <v>3155</v>
      </c>
      <c r="F127" s="45" t="s">
        <v>5969</v>
      </c>
      <c r="G127" s="45" t="s">
        <v>6013</v>
      </c>
      <c r="H127" s="45" t="s">
        <v>545</v>
      </c>
      <c r="I127" s="45" t="s">
        <v>16460</v>
      </c>
      <c r="J127" s="207">
        <v>4</v>
      </c>
      <c r="K127" s="209">
        <v>20119.323612740001</v>
      </c>
      <c r="L127" s="207">
        <v>0</v>
      </c>
      <c r="M127" s="207">
        <v>0</v>
      </c>
      <c r="N127" s="207">
        <v>0</v>
      </c>
      <c r="O127" s="207">
        <v>5</v>
      </c>
      <c r="P127" s="207">
        <v>0</v>
      </c>
      <c r="Q127" s="207">
        <v>95</v>
      </c>
      <c r="R127" s="36"/>
    </row>
    <row r="128" spans="1:18" ht="15.6">
      <c r="A128" s="36">
        <v>70</v>
      </c>
      <c r="B128" s="36">
        <v>49</v>
      </c>
      <c r="C128" s="45" t="s">
        <v>3106</v>
      </c>
      <c r="D128" s="45" t="s">
        <v>35</v>
      </c>
      <c r="E128" s="45" t="s">
        <v>3155</v>
      </c>
      <c r="F128" s="45" t="s">
        <v>5970</v>
      </c>
      <c r="G128" s="45" t="s">
        <v>6014</v>
      </c>
      <c r="H128" s="45" t="s">
        <v>545</v>
      </c>
      <c r="I128" s="45" t="s">
        <v>16461</v>
      </c>
      <c r="J128" s="207">
        <v>4</v>
      </c>
      <c r="K128" s="209">
        <v>12509.752456929999</v>
      </c>
      <c r="L128" s="207">
        <v>0</v>
      </c>
      <c r="M128" s="207">
        <v>0</v>
      </c>
      <c r="N128" s="207">
        <v>0</v>
      </c>
      <c r="O128" s="207">
        <v>5</v>
      </c>
      <c r="P128" s="207">
        <v>0</v>
      </c>
      <c r="Q128" s="207">
        <v>95</v>
      </c>
      <c r="R128" s="36"/>
    </row>
    <row r="129" spans="1:18" ht="15.6">
      <c r="A129" s="36">
        <v>71</v>
      </c>
      <c r="B129" s="36">
        <v>50</v>
      </c>
      <c r="C129" s="45" t="s">
        <v>3106</v>
      </c>
      <c r="D129" s="45" t="s">
        <v>35</v>
      </c>
      <c r="E129" s="45" t="s">
        <v>3155</v>
      </c>
      <c r="F129" s="45" t="s">
        <v>5971</v>
      </c>
      <c r="G129" s="45" t="s">
        <v>6015</v>
      </c>
      <c r="H129" s="45" t="s">
        <v>545</v>
      </c>
      <c r="I129" s="45" t="s">
        <v>16461</v>
      </c>
      <c r="J129" s="207">
        <v>4</v>
      </c>
      <c r="K129" s="209">
        <v>13557.565608880001</v>
      </c>
      <c r="L129" s="207">
        <v>0</v>
      </c>
      <c r="M129" s="207">
        <v>0</v>
      </c>
      <c r="N129" s="207">
        <v>0</v>
      </c>
      <c r="O129" s="207">
        <v>5</v>
      </c>
      <c r="P129" s="207">
        <v>0</v>
      </c>
      <c r="Q129" s="207">
        <v>95</v>
      </c>
      <c r="R129" s="36"/>
    </row>
    <row r="130" spans="1:18" ht="15.6">
      <c r="A130" s="36">
        <v>72</v>
      </c>
      <c r="B130" s="36">
        <v>51</v>
      </c>
      <c r="C130" s="45" t="s">
        <v>3106</v>
      </c>
      <c r="D130" s="45" t="s">
        <v>35</v>
      </c>
      <c r="E130" s="45" t="s">
        <v>3155</v>
      </c>
      <c r="F130" s="45" t="s">
        <v>5972</v>
      </c>
      <c r="G130" s="45" t="s">
        <v>6016</v>
      </c>
      <c r="H130" s="45" t="s">
        <v>545</v>
      </c>
      <c r="I130" s="45" t="s">
        <v>16461</v>
      </c>
      <c r="J130" s="207">
        <v>4</v>
      </c>
      <c r="K130" s="209">
        <v>144886.18419248002</v>
      </c>
      <c r="L130" s="207">
        <v>0</v>
      </c>
      <c r="M130" s="207">
        <v>0</v>
      </c>
      <c r="N130" s="207">
        <v>0</v>
      </c>
      <c r="O130" s="207">
        <v>5</v>
      </c>
      <c r="P130" s="207">
        <v>0</v>
      </c>
      <c r="Q130" s="207">
        <v>95</v>
      </c>
      <c r="R130" s="36"/>
    </row>
    <row r="131" spans="1:18" s="113" customFormat="1" ht="15.6">
      <c r="A131" s="36">
        <v>73</v>
      </c>
      <c r="B131" s="36">
        <v>52</v>
      </c>
      <c r="C131" s="45" t="s">
        <v>3106</v>
      </c>
      <c r="D131" s="45" t="s">
        <v>35</v>
      </c>
      <c r="E131" s="45" t="s">
        <v>3156</v>
      </c>
      <c r="F131" s="45" t="s">
        <v>9757</v>
      </c>
      <c r="G131" s="45" t="s">
        <v>9758</v>
      </c>
      <c r="H131" s="45" t="s">
        <v>545</v>
      </c>
      <c r="I131" s="45" t="s">
        <v>16460</v>
      </c>
      <c r="J131" s="207">
        <v>12</v>
      </c>
      <c r="K131" s="209">
        <v>46132.180083209998</v>
      </c>
      <c r="L131" s="207">
        <v>0</v>
      </c>
      <c r="M131" s="207">
        <v>0</v>
      </c>
      <c r="N131" s="207">
        <v>0</v>
      </c>
      <c r="O131" s="207">
        <v>5</v>
      </c>
      <c r="P131" s="207">
        <v>95</v>
      </c>
      <c r="Q131" s="207">
        <v>0</v>
      </c>
      <c r="R131" s="36"/>
    </row>
    <row r="132" spans="1:18" ht="15.6">
      <c r="A132" s="364" t="s">
        <v>285</v>
      </c>
      <c r="B132" s="364"/>
      <c r="C132" s="364"/>
      <c r="D132" s="364"/>
      <c r="E132" s="364"/>
      <c r="F132" s="364"/>
      <c r="G132" s="364"/>
      <c r="H132" s="364"/>
      <c r="I132" s="364"/>
      <c r="J132" s="364"/>
      <c r="K132" s="153">
        <f>SUM(K80:K131)</f>
        <v>2700114.1821324895</v>
      </c>
      <c r="L132" s="454"/>
      <c r="M132" s="454"/>
      <c r="N132" s="454"/>
      <c r="O132" s="454"/>
      <c r="P132" s="454"/>
      <c r="Q132" s="454"/>
      <c r="R132" s="454"/>
    </row>
    <row r="133" spans="1:18" s="42" customFormat="1" ht="15.6">
      <c r="A133" s="316" t="s">
        <v>17876</v>
      </c>
      <c r="B133" s="316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</row>
    <row r="134" spans="1:18" ht="15.6">
      <c r="A134" s="36">
        <v>74</v>
      </c>
      <c r="B134" s="36">
        <v>1</v>
      </c>
      <c r="C134" s="45" t="s">
        <v>3106</v>
      </c>
      <c r="D134" s="45" t="s">
        <v>27</v>
      </c>
      <c r="E134" s="45" t="s">
        <v>10016</v>
      </c>
      <c r="F134" s="45" t="s">
        <v>10031</v>
      </c>
      <c r="G134" s="45" t="s">
        <v>10116</v>
      </c>
      <c r="H134" s="45" t="s">
        <v>28</v>
      </c>
      <c r="I134" s="45" t="s">
        <v>16460</v>
      </c>
      <c r="J134" s="207">
        <v>21</v>
      </c>
      <c r="K134" s="209">
        <v>48323</v>
      </c>
      <c r="L134" s="207">
        <v>20</v>
      </c>
      <c r="M134" s="207">
        <v>0</v>
      </c>
      <c r="N134" s="207">
        <v>3</v>
      </c>
      <c r="O134" s="207">
        <v>5</v>
      </c>
      <c r="P134" s="207">
        <v>65</v>
      </c>
      <c r="Q134" s="207">
        <v>7</v>
      </c>
      <c r="R134" s="36"/>
    </row>
    <row r="135" spans="1:18" ht="15.6">
      <c r="A135" s="36">
        <v>75</v>
      </c>
      <c r="B135" s="36">
        <v>2</v>
      </c>
      <c r="C135" s="45" t="s">
        <v>3106</v>
      </c>
      <c r="D135" s="45" t="s">
        <v>27</v>
      </c>
      <c r="E135" s="45" t="s">
        <v>10016</v>
      </c>
      <c r="F135" s="45" t="s">
        <v>10032</v>
      </c>
      <c r="G135" s="45" t="s">
        <v>10117</v>
      </c>
      <c r="H135" s="45" t="s">
        <v>28</v>
      </c>
      <c r="I135" s="45" t="s">
        <v>16460</v>
      </c>
      <c r="J135" s="207">
        <v>16</v>
      </c>
      <c r="K135" s="209">
        <v>48421</v>
      </c>
      <c r="L135" s="207">
        <v>85</v>
      </c>
      <c r="M135" s="207">
        <v>0</v>
      </c>
      <c r="N135" s="207">
        <v>5</v>
      </c>
      <c r="O135" s="207">
        <v>5</v>
      </c>
      <c r="P135" s="207">
        <v>5</v>
      </c>
      <c r="Q135" s="207">
        <v>0</v>
      </c>
      <c r="R135" s="36"/>
    </row>
    <row r="136" spans="1:18" ht="15.6">
      <c r="A136" s="36">
        <v>76</v>
      </c>
      <c r="B136" s="36">
        <v>3</v>
      </c>
      <c r="C136" s="45" t="s">
        <v>3106</v>
      </c>
      <c r="D136" s="45" t="s">
        <v>31</v>
      </c>
      <c r="E136" s="45" t="s">
        <v>10017</v>
      </c>
      <c r="F136" s="45" t="s">
        <v>10033</v>
      </c>
      <c r="G136" s="45" t="s">
        <v>10118</v>
      </c>
      <c r="H136" s="45" t="s">
        <v>28</v>
      </c>
      <c r="I136" s="45" t="s">
        <v>16461</v>
      </c>
      <c r="J136" s="207">
        <v>16</v>
      </c>
      <c r="K136" s="209">
        <v>1239</v>
      </c>
      <c r="L136" s="207">
        <v>0</v>
      </c>
      <c r="M136" s="207">
        <v>0</v>
      </c>
      <c r="N136" s="207">
        <v>0</v>
      </c>
      <c r="O136" s="207">
        <v>60</v>
      </c>
      <c r="P136" s="207">
        <v>40</v>
      </c>
      <c r="Q136" s="207">
        <v>0</v>
      </c>
      <c r="R136" s="36"/>
    </row>
    <row r="137" spans="1:18" ht="15.6">
      <c r="A137" s="36">
        <v>77</v>
      </c>
      <c r="B137" s="36">
        <v>4</v>
      </c>
      <c r="C137" s="45" t="s">
        <v>3106</v>
      </c>
      <c r="D137" s="45" t="s">
        <v>31</v>
      </c>
      <c r="E137" s="45" t="s">
        <v>10018</v>
      </c>
      <c r="F137" s="45" t="s">
        <v>10034</v>
      </c>
      <c r="G137" s="45" t="s">
        <v>10119</v>
      </c>
      <c r="H137" s="45" t="s">
        <v>287</v>
      </c>
      <c r="I137" s="45" t="s">
        <v>16460</v>
      </c>
      <c r="J137" s="207">
        <v>97</v>
      </c>
      <c r="K137" s="209">
        <v>519737.38060588995</v>
      </c>
      <c r="L137" s="207">
        <v>0</v>
      </c>
      <c r="M137" s="207">
        <v>0</v>
      </c>
      <c r="N137" s="207">
        <v>100</v>
      </c>
      <c r="O137" s="207">
        <v>0</v>
      </c>
      <c r="P137" s="207">
        <v>0</v>
      </c>
      <c r="Q137" s="207">
        <v>0</v>
      </c>
      <c r="R137" s="36"/>
    </row>
    <row r="138" spans="1:18" ht="15.6">
      <c r="A138" s="36">
        <v>78</v>
      </c>
      <c r="B138" s="36">
        <v>5</v>
      </c>
      <c r="C138" s="45" t="s">
        <v>3106</v>
      </c>
      <c r="D138" s="45" t="s">
        <v>31</v>
      </c>
      <c r="E138" s="45" t="s">
        <v>10018</v>
      </c>
      <c r="F138" s="45" t="s">
        <v>10035</v>
      </c>
      <c r="G138" s="45" t="s">
        <v>10120</v>
      </c>
      <c r="H138" s="45" t="s">
        <v>287</v>
      </c>
      <c r="I138" s="45" t="s">
        <v>16460</v>
      </c>
      <c r="J138" s="207">
        <v>60</v>
      </c>
      <c r="K138" s="209">
        <v>564624.23634792003</v>
      </c>
      <c r="L138" s="207">
        <v>0</v>
      </c>
      <c r="M138" s="207">
        <v>0</v>
      </c>
      <c r="N138" s="207">
        <v>100</v>
      </c>
      <c r="O138" s="207">
        <v>0</v>
      </c>
      <c r="P138" s="207">
        <v>0</v>
      </c>
      <c r="Q138" s="207">
        <v>0</v>
      </c>
      <c r="R138" s="36"/>
    </row>
    <row r="139" spans="1:18" ht="15.6">
      <c r="A139" s="36">
        <v>79</v>
      </c>
      <c r="B139" s="36">
        <v>6</v>
      </c>
      <c r="C139" s="45" t="s">
        <v>3106</v>
      </c>
      <c r="D139" s="45" t="s">
        <v>31</v>
      </c>
      <c r="E139" s="45" t="s">
        <v>10018</v>
      </c>
      <c r="F139" s="45" t="s">
        <v>10036</v>
      </c>
      <c r="G139" s="45" t="s">
        <v>10121</v>
      </c>
      <c r="H139" s="45" t="s">
        <v>287</v>
      </c>
      <c r="I139" s="45" t="s">
        <v>16460</v>
      </c>
      <c r="J139" s="207">
        <v>60</v>
      </c>
      <c r="K139" s="209">
        <v>315259.49847960996</v>
      </c>
      <c r="L139" s="207">
        <v>0</v>
      </c>
      <c r="M139" s="207">
        <v>0</v>
      </c>
      <c r="N139" s="207">
        <v>100</v>
      </c>
      <c r="O139" s="207">
        <v>0</v>
      </c>
      <c r="P139" s="207">
        <v>0</v>
      </c>
      <c r="Q139" s="207">
        <v>0</v>
      </c>
      <c r="R139" s="36"/>
    </row>
    <row r="140" spans="1:18" ht="15.6">
      <c r="A140" s="36">
        <v>80</v>
      </c>
      <c r="B140" s="36">
        <v>7</v>
      </c>
      <c r="C140" s="45" t="s">
        <v>3106</v>
      </c>
      <c r="D140" s="45" t="s">
        <v>31</v>
      </c>
      <c r="E140" s="45" t="s">
        <v>10018</v>
      </c>
      <c r="F140" s="45" t="s">
        <v>10037</v>
      </c>
      <c r="G140" s="45" t="s">
        <v>10122</v>
      </c>
      <c r="H140" s="45" t="s">
        <v>287</v>
      </c>
      <c r="I140" s="45" t="s">
        <v>16460</v>
      </c>
      <c r="J140" s="207">
        <v>60</v>
      </c>
      <c r="K140" s="209">
        <v>516070.41846770002</v>
      </c>
      <c r="L140" s="207">
        <v>0</v>
      </c>
      <c r="M140" s="207">
        <v>0</v>
      </c>
      <c r="N140" s="207">
        <v>100</v>
      </c>
      <c r="O140" s="207">
        <v>0</v>
      </c>
      <c r="P140" s="207">
        <v>0</v>
      </c>
      <c r="Q140" s="207">
        <v>0</v>
      </c>
      <c r="R140" s="36"/>
    </row>
    <row r="141" spans="1:18" ht="15.6">
      <c r="A141" s="36">
        <v>81</v>
      </c>
      <c r="B141" s="36">
        <v>8</v>
      </c>
      <c r="C141" s="45" t="s">
        <v>3106</v>
      </c>
      <c r="D141" s="45" t="s">
        <v>31</v>
      </c>
      <c r="E141" s="45" t="s">
        <v>10019</v>
      </c>
      <c r="F141" s="45" t="s">
        <v>10038</v>
      </c>
      <c r="G141" s="45" t="s">
        <v>10123</v>
      </c>
      <c r="H141" s="45" t="s">
        <v>28</v>
      </c>
      <c r="I141" s="45" t="s">
        <v>16460</v>
      </c>
      <c r="J141" s="207">
        <v>37</v>
      </c>
      <c r="K141" s="209">
        <v>7622</v>
      </c>
      <c r="L141" s="207">
        <v>0</v>
      </c>
      <c r="M141" s="207">
        <v>0</v>
      </c>
      <c r="N141" s="207">
        <v>94</v>
      </c>
      <c r="O141" s="207">
        <v>4</v>
      </c>
      <c r="P141" s="207">
        <v>2</v>
      </c>
      <c r="Q141" s="207">
        <v>0</v>
      </c>
      <c r="R141" s="36"/>
    </row>
    <row r="142" spans="1:18" ht="15.6">
      <c r="A142" s="36">
        <v>82</v>
      </c>
      <c r="B142" s="36">
        <v>9</v>
      </c>
      <c r="C142" s="45" t="s">
        <v>3106</v>
      </c>
      <c r="D142" s="45" t="s">
        <v>31</v>
      </c>
      <c r="E142" s="45" t="s">
        <v>10019</v>
      </c>
      <c r="F142" s="45" t="s">
        <v>10039</v>
      </c>
      <c r="G142" s="45" t="s">
        <v>10124</v>
      </c>
      <c r="H142" s="45" t="s">
        <v>28</v>
      </c>
      <c r="I142" s="45" t="s">
        <v>16460</v>
      </c>
      <c r="J142" s="207">
        <v>28</v>
      </c>
      <c r="K142" s="209">
        <v>17553</v>
      </c>
      <c r="L142" s="207">
        <v>0</v>
      </c>
      <c r="M142" s="207">
        <v>0</v>
      </c>
      <c r="N142" s="207">
        <v>0</v>
      </c>
      <c r="O142" s="207">
        <v>5</v>
      </c>
      <c r="P142" s="207">
        <v>30</v>
      </c>
      <c r="Q142" s="207">
        <v>65</v>
      </c>
      <c r="R142" s="36"/>
    </row>
    <row r="143" spans="1:18" ht="15.6">
      <c r="A143" s="36">
        <v>83</v>
      </c>
      <c r="B143" s="36">
        <v>10</v>
      </c>
      <c r="C143" s="45" t="s">
        <v>3106</v>
      </c>
      <c r="D143" s="45" t="s">
        <v>31</v>
      </c>
      <c r="E143" s="45" t="s">
        <v>10019</v>
      </c>
      <c r="F143" s="45" t="s">
        <v>10040</v>
      </c>
      <c r="G143" s="45" t="s">
        <v>10125</v>
      </c>
      <c r="H143" s="45" t="s">
        <v>28</v>
      </c>
      <c r="I143" s="45" t="s">
        <v>16460</v>
      </c>
      <c r="J143" s="207">
        <v>28</v>
      </c>
      <c r="K143" s="209">
        <v>19821</v>
      </c>
      <c r="L143" s="207">
        <v>0</v>
      </c>
      <c r="M143" s="207">
        <v>0</v>
      </c>
      <c r="N143" s="207">
        <v>0</v>
      </c>
      <c r="O143" s="207">
        <v>10</v>
      </c>
      <c r="P143" s="207">
        <v>10</v>
      </c>
      <c r="Q143" s="207">
        <v>80</v>
      </c>
      <c r="R143" s="36"/>
    </row>
    <row r="144" spans="1:18" ht="15.6">
      <c r="A144" s="36">
        <v>84</v>
      </c>
      <c r="B144" s="36">
        <v>11</v>
      </c>
      <c r="C144" s="45" t="s">
        <v>3106</v>
      </c>
      <c r="D144" s="45" t="s">
        <v>31</v>
      </c>
      <c r="E144" s="45" t="s">
        <v>10019</v>
      </c>
      <c r="F144" s="45" t="s">
        <v>10041</v>
      </c>
      <c r="G144" s="45" t="s">
        <v>10126</v>
      </c>
      <c r="H144" s="45" t="s">
        <v>10508</v>
      </c>
      <c r="I144" s="45" t="s">
        <v>16461</v>
      </c>
      <c r="J144" s="207">
        <v>23</v>
      </c>
      <c r="K144" s="209">
        <v>7868</v>
      </c>
      <c r="L144" s="207">
        <v>0</v>
      </c>
      <c r="M144" s="207">
        <v>0</v>
      </c>
      <c r="N144" s="207">
        <v>0</v>
      </c>
      <c r="O144" s="207">
        <v>1</v>
      </c>
      <c r="P144" s="207">
        <v>99</v>
      </c>
      <c r="Q144" s="207">
        <v>0</v>
      </c>
      <c r="R144" s="36"/>
    </row>
    <row r="145" spans="1:18" ht="15.6">
      <c r="A145" s="36">
        <v>85</v>
      </c>
      <c r="B145" s="36">
        <v>12</v>
      </c>
      <c r="C145" s="45" t="s">
        <v>3106</v>
      </c>
      <c r="D145" s="45" t="s">
        <v>31</v>
      </c>
      <c r="E145" s="45" t="s">
        <v>10019</v>
      </c>
      <c r="F145" s="45" t="s">
        <v>10042</v>
      </c>
      <c r="G145" s="45" t="s">
        <v>10127</v>
      </c>
      <c r="H145" s="45" t="s">
        <v>28</v>
      </c>
      <c r="I145" s="45" t="s">
        <v>16460</v>
      </c>
      <c r="J145" s="207">
        <v>14</v>
      </c>
      <c r="K145" s="209">
        <v>45443</v>
      </c>
      <c r="L145" s="207">
        <v>0</v>
      </c>
      <c r="M145" s="207">
        <v>0</v>
      </c>
      <c r="N145" s="207">
        <v>0</v>
      </c>
      <c r="O145" s="207">
        <v>1</v>
      </c>
      <c r="P145" s="207">
        <v>99</v>
      </c>
      <c r="Q145" s="207">
        <v>0</v>
      </c>
      <c r="R145" s="36"/>
    </row>
    <row r="146" spans="1:18" ht="15.6">
      <c r="A146" s="36">
        <v>86</v>
      </c>
      <c r="B146" s="36">
        <v>13</v>
      </c>
      <c r="C146" s="45" t="s">
        <v>3106</v>
      </c>
      <c r="D146" s="45" t="s">
        <v>31</v>
      </c>
      <c r="E146" s="45" t="s">
        <v>10019</v>
      </c>
      <c r="F146" s="45" t="s">
        <v>10043</v>
      </c>
      <c r="G146" s="45" t="s">
        <v>10128</v>
      </c>
      <c r="H146" s="45" t="s">
        <v>28</v>
      </c>
      <c r="I146" s="45" t="s">
        <v>16460</v>
      </c>
      <c r="J146" s="207">
        <v>14</v>
      </c>
      <c r="K146" s="209">
        <v>45697</v>
      </c>
      <c r="L146" s="207">
        <v>0</v>
      </c>
      <c r="M146" s="207">
        <v>0</v>
      </c>
      <c r="N146" s="207">
        <v>0</v>
      </c>
      <c r="O146" s="207">
        <v>1</v>
      </c>
      <c r="P146" s="207">
        <v>99</v>
      </c>
      <c r="Q146" s="207">
        <v>0</v>
      </c>
      <c r="R146" s="36"/>
    </row>
    <row r="147" spans="1:18" ht="15.6">
      <c r="A147" s="36">
        <v>87</v>
      </c>
      <c r="B147" s="36">
        <v>14</v>
      </c>
      <c r="C147" s="45" t="s">
        <v>3106</v>
      </c>
      <c r="D147" s="45" t="s">
        <v>32</v>
      </c>
      <c r="E147" s="45" t="s">
        <v>3131</v>
      </c>
      <c r="F147" s="45" t="s">
        <v>10044</v>
      </c>
      <c r="G147" s="45" t="s">
        <v>10129</v>
      </c>
      <c r="H147" s="45" t="s">
        <v>33</v>
      </c>
      <c r="I147" s="45" t="s">
        <v>16461</v>
      </c>
      <c r="J147" s="207">
        <v>105</v>
      </c>
      <c r="K147" s="209">
        <v>17739.500004829999</v>
      </c>
      <c r="L147" s="207">
        <v>0</v>
      </c>
      <c r="M147" s="207">
        <v>0</v>
      </c>
      <c r="N147" s="207">
        <v>0</v>
      </c>
      <c r="O147" s="207">
        <v>0</v>
      </c>
      <c r="P147" s="207">
        <v>0</v>
      </c>
      <c r="Q147" s="207">
        <v>100</v>
      </c>
      <c r="R147" s="36"/>
    </row>
    <row r="148" spans="1:18" ht="15.6">
      <c r="A148" s="36">
        <v>88</v>
      </c>
      <c r="B148" s="36">
        <v>15</v>
      </c>
      <c r="C148" s="45" t="s">
        <v>3106</v>
      </c>
      <c r="D148" s="45" t="s">
        <v>32</v>
      </c>
      <c r="E148" s="45" t="s">
        <v>3131</v>
      </c>
      <c r="F148" s="45" t="s">
        <v>10045</v>
      </c>
      <c r="G148" s="45" t="s">
        <v>10130</v>
      </c>
      <c r="H148" s="45" t="s">
        <v>33</v>
      </c>
      <c r="I148" s="45" t="s">
        <v>16460</v>
      </c>
      <c r="J148" s="207">
        <v>100</v>
      </c>
      <c r="K148" s="209">
        <v>136925.0000418</v>
      </c>
      <c r="L148" s="207">
        <v>0</v>
      </c>
      <c r="M148" s="207">
        <v>0</v>
      </c>
      <c r="N148" s="207">
        <v>0</v>
      </c>
      <c r="O148" s="207">
        <v>0</v>
      </c>
      <c r="P148" s="207">
        <v>100</v>
      </c>
      <c r="Q148" s="207">
        <v>0</v>
      </c>
      <c r="R148" s="36"/>
    </row>
    <row r="149" spans="1:18" ht="15.6">
      <c r="A149" s="36">
        <v>89</v>
      </c>
      <c r="B149" s="36">
        <v>16</v>
      </c>
      <c r="C149" s="45" t="s">
        <v>3106</v>
      </c>
      <c r="D149" s="45" t="s">
        <v>32</v>
      </c>
      <c r="E149" s="45" t="s">
        <v>3131</v>
      </c>
      <c r="F149" s="45" t="s">
        <v>10046</v>
      </c>
      <c r="G149" s="45" t="s">
        <v>10131</v>
      </c>
      <c r="H149" s="45" t="s">
        <v>33</v>
      </c>
      <c r="I149" s="45" t="s">
        <v>16460</v>
      </c>
      <c r="J149" s="207">
        <v>71</v>
      </c>
      <c r="K149" s="209">
        <v>22040.0000067</v>
      </c>
      <c r="L149" s="207">
        <v>0</v>
      </c>
      <c r="M149" s="207">
        <v>0</v>
      </c>
      <c r="N149" s="207">
        <v>0</v>
      </c>
      <c r="O149" s="207">
        <v>0</v>
      </c>
      <c r="P149" s="207">
        <v>100</v>
      </c>
      <c r="Q149" s="207">
        <v>0</v>
      </c>
      <c r="R149" s="36"/>
    </row>
    <row r="150" spans="1:18" ht="15.6">
      <c r="A150" s="36">
        <v>90</v>
      </c>
      <c r="B150" s="36">
        <v>17</v>
      </c>
      <c r="C150" s="45" t="s">
        <v>3106</v>
      </c>
      <c r="D150" s="45" t="s">
        <v>32</v>
      </c>
      <c r="E150" s="45" t="s">
        <v>3131</v>
      </c>
      <c r="F150" s="45" t="s">
        <v>10047</v>
      </c>
      <c r="G150" s="45" t="s">
        <v>10132</v>
      </c>
      <c r="H150" s="45" t="s">
        <v>33</v>
      </c>
      <c r="I150" s="45" t="s">
        <v>16460</v>
      </c>
      <c r="J150" s="207">
        <v>66</v>
      </c>
      <c r="K150" s="209">
        <v>104778.00003226</v>
      </c>
      <c r="L150" s="207">
        <v>0</v>
      </c>
      <c r="M150" s="207">
        <v>0</v>
      </c>
      <c r="N150" s="207">
        <v>0</v>
      </c>
      <c r="O150" s="207">
        <v>0</v>
      </c>
      <c r="P150" s="207">
        <v>100</v>
      </c>
      <c r="Q150" s="207">
        <v>0</v>
      </c>
      <c r="R150" s="36"/>
    </row>
    <row r="151" spans="1:18" ht="15.6">
      <c r="A151" s="36">
        <v>91</v>
      </c>
      <c r="B151" s="36">
        <v>18</v>
      </c>
      <c r="C151" s="45" t="s">
        <v>3106</v>
      </c>
      <c r="D151" s="45" t="s">
        <v>32</v>
      </c>
      <c r="E151" s="45" t="s">
        <v>3131</v>
      </c>
      <c r="F151" s="45" t="s">
        <v>10048</v>
      </c>
      <c r="G151" s="45" t="s">
        <v>10133</v>
      </c>
      <c r="H151" s="45" t="s">
        <v>33</v>
      </c>
      <c r="I151" s="45" t="s">
        <v>16461</v>
      </c>
      <c r="J151" s="207">
        <v>66</v>
      </c>
      <c r="K151" s="209">
        <v>18704.000005680002</v>
      </c>
      <c r="L151" s="207">
        <v>0</v>
      </c>
      <c r="M151" s="207">
        <v>0</v>
      </c>
      <c r="N151" s="207">
        <v>0</v>
      </c>
      <c r="O151" s="207">
        <v>0</v>
      </c>
      <c r="P151" s="207">
        <v>30</v>
      </c>
      <c r="Q151" s="207">
        <v>70</v>
      </c>
      <c r="R151" s="36"/>
    </row>
    <row r="152" spans="1:18" ht="15.6">
      <c r="A152" s="36">
        <v>92</v>
      </c>
      <c r="B152" s="36">
        <v>19</v>
      </c>
      <c r="C152" s="45" t="s">
        <v>3106</v>
      </c>
      <c r="D152" s="45" t="s">
        <v>32</v>
      </c>
      <c r="E152" s="45" t="s">
        <v>3131</v>
      </c>
      <c r="F152" s="45" t="s">
        <v>10049</v>
      </c>
      <c r="G152" s="45" t="s">
        <v>10134</v>
      </c>
      <c r="H152" s="45" t="s">
        <v>33</v>
      </c>
      <c r="I152" s="45" t="s">
        <v>16460</v>
      </c>
      <c r="J152" s="207">
        <v>49</v>
      </c>
      <c r="K152" s="209">
        <v>331624.00010095001</v>
      </c>
      <c r="L152" s="207">
        <v>0</v>
      </c>
      <c r="M152" s="207">
        <v>0</v>
      </c>
      <c r="N152" s="207">
        <v>0</v>
      </c>
      <c r="O152" s="207">
        <v>0</v>
      </c>
      <c r="P152" s="207">
        <v>100</v>
      </c>
      <c r="Q152" s="207">
        <v>0</v>
      </c>
      <c r="R152" s="36"/>
    </row>
    <row r="153" spans="1:18" ht="15.6">
      <c r="A153" s="36">
        <v>93</v>
      </c>
      <c r="B153" s="36">
        <v>20</v>
      </c>
      <c r="C153" s="45" t="s">
        <v>3106</v>
      </c>
      <c r="D153" s="45" t="s">
        <v>32</v>
      </c>
      <c r="E153" s="45" t="s">
        <v>3131</v>
      </c>
      <c r="F153" s="45" t="s">
        <v>10050</v>
      </c>
      <c r="G153" s="45" t="s">
        <v>10135</v>
      </c>
      <c r="H153" s="45" t="s">
        <v>33</v>
      </c>
      <c r="I153" s="45" t="s">
        <v>16460</v>
      </c>
      <c r="J153" s="207">
        <v>49</v>
      </c>
      <c r="K153" s="209">
        <v>210748.00006448</v>
      </c>
      <c r="L153" s="207">
        <v>0</v>
      </c>
      <c r="M153" s="207">
        <v>0</v>
      </c>
      <c r="N153" s="207">
        <v>0</v>
      </c>
      <c r="O153" s="207">
        <v>0</v>
      </c>
      <c r="P153" s="207">
        <v>100</v>
      </c>
      <c r="Q153" s="207">
        <v>0</v>
      </c>
      <c r="R153" s="36"/>
    </row>
    <row r="154" spans="1:18" ht="15.6">
      <c r="A154" s="36">
        <v>94</v>
      </c>
      <c r="B154" s="36">
        <v>21</v>
      </c>
      <c r="C154" s="45" t="s">
        <v>3106</v>
      </c>
      <c r="D154" s="45" t="s">
        <v>32</v>
      </c>
      <c r="E154" s="45" t="s">
        <v>3131</v>
      </c>
      <c r="F154" s="45" t="s">
        <v>10051</v>
      </c>
      <c r="G154" s="45" t="s">
        <v>10136</v>
      </c>
      <c r="H154" s="45" t="s">
        <v>33</v>
      </c>
      <c r="I154" s="45" t="s">
        <v>16460</v>
      </c>
      <c r="J154" s="207">
        <v>49</v>
      </c>
      <c r="K154" s="209">
        <v>78157.500023739995</v>
      </c>
      <c r="L154" s="207">
        <v>0</v>
      </c>
      <c r="M154" s="207">
        <v>0</v>
      </c>
      <c r="N154" s="207">
        <v>0</v>
      </c>
      <c r="O154" s="207">
        <v>0</v>
      </c>
      <c r="P154" s="207">
        <v>100</v>
      </c>
      <c r="Q154" s="207">
        <v>0</v>
      </c>
      <c r="R154" s="36"/>
    </row>
    <row r="155" spans="1:18" ht="15.6">
      <c r="A155" s="36">
        <v>95</v>
      </c>
      <c r="B155" s="36">
        <v>22</v>
      </c>
      <c r="C155" s="45" t="s">
        <v>3106</v>
      </c>
      <c r="D155" s="45" t="s">
        <v>32</v>
      </c>
      <c r="E155" s="45" t="s">
        <v>3131</v>
      </c>
      <c r="F155" s="45" t="s">
        <v>10052</v>
      </c>
      <c r="G155" s="45" t="s">
        <v>10137</v>
      </c>
      <c r="H155" s="45" t="s">
        <v>33</v>
      </c>
      <c r="I155" s="45" t="s">
        <v>16460</v>
      </c>
      <c r="J155" s="207">
        <v>42</v>
      </c>
      <c r="K155" s="209">
        <v>150790.50004518</v>
      </c>
      <c r="L155" s="207">
        <v>0</v>
      </c>
      <c r="M155" s="207">
        <v>0</v>
      </c>
      <c r="N155" s="207">
        <v>0</v>
      </c>
      <c r="O155" s="207">
        <v>0</v>
      </c>
      <c r="P155" s="207">
        <v>100</v>
      </c>
      <c r="Q155" s="207">
        <v>0</v>
      </c>
      <c r="R155" s="36"/>
    </row>
    <row r="156" spans="1:18" ht="15.6">
      <c r="A156" s="36">
        <v>96</v>
      </c>
      <c r="B156" s="36">
        <v>23</v>
      </c>
      <c r="C156" s="45" t="s">
        <v>3106</v>
      </c>
      <c r="D156" s="45" t="s">
        <v>32</v>
      </c>
      <c r="E156" s="45" t="s">
        <v>3131</v>
      </c>
      <c r="F156" s="45" t="s">
        <v>10053</v>
      </c>
      <c r="G156" s="45" t="s">
        <v>10138</v>
      </c>
      <c r="H156" s="45" t="s">
        <v>33</v>
      </c>
      <c r="I156" s="45" t="s">
        <v>16460</v>
      </c>
      <c r="J156" s="207">
        <v>42</v>
      </c>
      <c r="K156" s="209">
        <v>238079.0000724</v>
      </c>
      <c r="L156" s="207">
        <v>0</v>
      </c>
      <c r="M156" s="207">
        <v>0</v>
      </c>
      <c r="N156" s="207">
        <v>0</v>
      </c>
      <c r="O156" s="207">
        <v>0</v>
      </c>
      <c r="P156" s="207">
        <v>100</v>
      </c>
      <c r="Q156" s="207">
        <v>0</v>
      </c>
      <c r="R156" s="36"/>
    </row>
    <row r="157" spans="1:18" ht="15.6">
      <c r="A157" s="36">
        <v>97</v>
      </c>
      <c r="B157" s="36">
        <v>24</v>
      </c>
      <c r="C157" s="45" t="s">
        <v>3106</v>
      </c>
      <c r="D157" s="45" t="s">
        <v>32</v>
      </c>
      <c r="E157" s="45" t="s">
        <v>3131</v>
      </c>
      <c r="F157" s="45" t="s">
        <v>10054</v>
      </c>
      <c r="G157" s="45" t="s">
        <v>10139</v>
      </c>
      <c r="H157" s="45" t="s">
        <v>33</v>
      </c>
      <c r="I157" s="45" t="s">
        <v>16460</v>
      </c>
      <c r="J157" s="207">
        <v>42</v>
      </c>
      <c r="K157" s="209">
        <v>263620.50008013</v>
      </c>
      <c r="L157" s="207">
        <v>0</v>
      </c>
      <c r="M157" s="207">
        <v>0</v>
      </c>
      <c r="N157" s="207">
        <v>0</v>
      </c>
      <c r="O157" s="207">
        <v>0</v>
      </c>
      <c r="P157" s="207">
        <v>100</v>
      </c>
      <c r="Q157" s="207">
        <v>0</v>
      </c>
      <c r="R157" s="36"/>
    </row>
    <row r="158" spans="1:18" ht="15.6">
      <c r="A158" s="36">
        <v>98</v>
      </c>
      <c r="B158" s="36">
        <v>25</v>
      </c>
      <c r="C158" s="45" t="s">
        <v>3106</v>
      </c>
      <c r="D158" s="45" t="s">
        <v>32</v>
      </c>
      <c r="E158" s="45" t="s">
        <v>8651</v>
      </c>
      <c r="F158" s="45" t="s">
        <v>9660</v>
      </c>
      <c r="G158" s="45" t="s">
        <v>10140</v>
      </c>
      <c r="H158" s="45" t="s">
        <v>33</v>
      </c>
      <c r="I158" s="45" t="s">
        <v>16461</v>
      </c>
      <c r="J158" s="207">
        <v>49</v>
      </c>
      <c r="K158" s="209">
        <v>14241.000004420001</v>
      </c>
      <c r="L158" s="207">
        <v>0</v>
      </c>
      <c r="M158" s="207">
        <v>0</v>
      </c>
      <c r="N158" s="207">
        <v>0</v>
      </c>
      <c r="O158" s="207">
        <v>0</v>
      </c>
      <c r="P158" s="207">
        <v>20</v>
      </c>
      <c r="Q158" s="207">
        <v>80</v>
      </c>
      <c r="R158" s="36"/>
    </row>
    <row r="159" spans="1:18" ht="15.6">
      <c r="A159" s="36">
        <v>99</v>
      </c>
      <c r="B159" s="36">
        <v>26</v>
      </c>
      <c r="C159" s="45" t="s">
        <v>3106</v>
      </c>
      <c r="D159" s="45" t="s">
        <v>32</v>
      </c>
      <c r="E159" s="45" t="s">
        <v>8651</v>
      </c>
      <c r="F159" s="45" t="s">
        <v>9656</v>
      </c>
      <c r="G159" s="45" t="s">
        <v>10141</v>
      </c>
      <c r="H159" s="45" t="s">
        <v>33</v>
      </c>
      <c r="I159" s="45" t="s">
        <v>16460</v>
      </c>
      <c r="J159" s="207">
        <v>45</v>
      </c>
      <c r="K159" s="209">
        <v>169965.00005124</v>
      </c>
      <c r="L159" s="207">
        <v>0</v>
      </c>
      <c r="M159" s="207">
        <v>0</v>
      </c>
      <c r="N159" s="207">
        <v>0</v>
      </c>
      <c r="O159" s="207">
        <v>0</v>
      </c>
      <c r="P159" s="207">
        <v>100</v>
      </c>
      <c r="Q159" s="207">
        <v>0</v>
      </c>
      <c r="R159" s="36"/>
    </row>
    <row r="160" spans="1:18" ht="15.6">
      <c r="A160" s="36">
        <v>100</v>
      </c>
      <c r="B160" s="36">
        <v>27</v>
      </c>
      <c r="C160" s="45" t="s">
        <v>3106</v>
      </c>
      <c r="D160" s="45" t="s">
        <v>32</v>
      </c>
      <c r="E160" s="45" t="s">
        <v>8651</v>
      </c>
      <c r="F160" s="45" t="s">
        <v>9661</v>
      </c>
      <c r="G160" s="45" t="s">
        <v>10142</v>
      </c>
      <c r="H160" s="45" t="s">
        <v>33</v>
      </c>
      <c r="I160" s="45" t="s">
        <v>16461</v>
      </c>
      <c r="J160" s="207">
        <v>44</v>
      </c>
      <c r="K160" s="209">
        <v>35956.000010889999</v>
      </c>
      <c r="L160" s="207">
        <v>0</v>
      </c>
      <c r="M160" s="207">
        <v>0</v>
      </c>
      <c r="N160" s="207">
        <v>0</v>
      </c>
      <c r="O160" s="207">
        <v>0</v>
      </c>
      <c r="P160" s="207">
        <v>100</v>
      </c>
      <c r="Q160" s="207">
        <v>0</v>
      </c>
      <c r="R160" s="36"/>
    </row>
    <row r="161" spans="1:18" ht="15.6">
      <c r="A161" s="36">
        <v>101</v>
      </c>
      <c r="B161" s="36">
        <v>28</v>
      </c>
      <c r="C161" s="45" t="s">
        <v>3106</v>
      </c>
      <c r="D161" s="45" t="s">
        <v>32</v>
      </c>
      <c r="E161" s="45" t="s">
        <v>8651</v>
      </c>
      <c r="F161" s="45" t="s">
        <v>8750</v>
      </c>
      <c r="G161" s="45" t="s">
        <v>10143</v>
      </c>
      <c r="H161" s="45" t="s">
        <v>33</v>
      </c>
      <c r="I161" s="45" t="s">
        <v>16460</v>
      </c>
      <c r="J161" s="207">
        <v>34</v>
      </c>
      <c r="K161" s="209">
        <v>49682.500014949997</v>
      </c>
      <c r="L161" s="207">
        <v>0</v>
      </c>
      <c r="M161" s="207">
        <v>0</v>
      </c>
      <c r="N161" s="207">
        <v>0</v>
      </c>
      <c r="O161" s="207">
        <v>0</v>
      </c>
      <c r="P161" s="207">
        <v>95</v>
      </c>
      <c r="Q161" s="207">
        <v>5</v>
      </c>
      <c r="R161" s="36"/>
    </row>
    <row r="162" spans="1:18" ht="15.6">
      <c r="A162" s="36">
        <v>102</v>
      </c>
      <c r="B162" s="36">
        <v>29</v>
      </c>
      <c r="C162" s="45" t="s">
        <v>3106</v>
      </c>
      <c r="D162" s="45" t="s">
        <v>32</v>
      </c>
      <c r="E162" s="45" t="s">
        <v>8651</v>
      </c>
      <c r="F162" s="45" t="s">
        <v>9655</v>
      </c>
      <c r="G162" s="45" t="s">
        <v>10144</v>
      </c>
      <c r="H162" s="45" t="s">
        <v>33</v>
      </c>
      <c r="I162" s="45" t="s">
        <v>16460</v>
      </c>
      <c r="J162" s="207">
        <v>30</v>
      </c>
      <c r="K162" s="209">
        <v>123641.00003727</v>
      </c>
      <c r="L162" s="207">
        <v>0</v>
      </c>
      <c r="M162" s="207">
        <v>0</v>
      </c>
      <c r="N162" s="207">
        <v>0</v>
      </c>
      <c r="O162" s="207">
        <v>0</v>
      </c>
      <c r="P162" s="207">
        <v>100</v>
      </c>
      <c r="Q162" s="207">
        <v>0</v>
      </c>
      <c r="R162" s="36"/>
    </row>
    <row r="163" spans="1:18" ht="15.6">
      <c r="A163" s="36">
        <v>103</v>
      </c>
      <c r="B163" s="36">
        <v>30</v>
      </c>
      <c r="C163" s="45" t="s">
        <v>3106</v>
      </c>
      <c r="D163" s="45" t="s">
        <v>32</v>
      </c>
      <c r="E163" s="45" t="s">
        <v>8651</v>
      </c>
      <c r="F163" s="45" t="s">
        <v>9658</v>
      </c>
      <c r="G163" s="45" t="s">
        <v>10145</v>
      </c>
      <c r="H163" s="45" t="s">
        <v>33</v>
      </c>
      <c r="I163" s="45" t="s">
        <v>16460</v>
      </c>
      <c r="J163" s="207">
        <v>30</v>
      </c>
      <c r="K163" s="209">
        <v>56650.500016990001</v>
      </c>
      <c r="L163" s="207">
        <v>0</v>
      </c>
      <c r="M163" s="207">
        <v>0</v>
      </c>
      <c r="N163" s="207">
        <v>0</v>
      </c>
      <c r="O163" s="207">
        <v>0</v>
      </c>
      <c r="P163" s="207">
        <v>100</v>
      </c>
      <c r="Q163" s="207">
        <v>0</v>
      </c>
      <c r="R163" s="36"/>
    </row>
    <row r="164" spans="1:18" ht="15.6">
      <c r="A164" s="36">
        <v>104</v>
      </c>
      <c r="B164" s="36">
        <v>31</v>
      </c>
      <c r="C164" s="45" t="s">
        <v>3106</v>
      </c>
      <c r="D164" s="45" t="s">
        <v>32</v>
      </c>
      <c r="E164" s="45" t="s">
        <v>658</v>
      </c>
      <c r="F164" s="45" t="s">
        <v>5652</v>
      </c>
      <c r="G164" s="45" t="s">
        <v>10146</v>
      </c>
      <c r="H164" s="45" t="s">
        <v>33</v>
      </c>
      <c r="I164" s="45" t="s">
        <v>16461</v>
      </c>
      <c r="J164" s="207">
        <v>19</v>
      </c>
      <c r="K164" s="209">
        <v>1499.50000039</v>
      </c>
      <c r="L164" s="207">
        <v>0</v>
      </c>
      <c r="M164" s="207">
        <v>0</v>
      </c>
      <c r="N164" s="207">
        <v>0</v>
      </c>
      <c r="O164" s="207">
        <v>0</v>
      </c>
      <c r="P164" s="207">
        <v>100</v>
      </c>
      <c r="Q164" s="207">
        <v>0</v>
      </c>
      <c r="R164" s="36"/>
    </row>
    <row r="165" spans="1:18" ht="15.6">
      <c r="A165" s="36">
        <v>105</v>
      </c>
      <c r="B165" s="36">
        <v>32</v>
      </c>
      <c r="C165" s="45" t="s">
        <v>3106</v>
      </c>
      <c r="D165" s="45" t="s">
        <v>32</v>
      </c>
      <c r="E165" s="45" t="s">
        <v>658</v>
      </c>
      <c r="F165" s="45" t="s">
        <v>10055</v>
      </c>
      <c r="G165" s="45" t="s">
        <v>10147</v>
      </c>
      <c r="H165" s="45" t="s">
        <v>33</v>
      </c>
      <c r="I165" s="45" t="s">
        <v>16460</v>
      </c>
      <c r="J165" s="207">
        <v>19</v>
      </c>
      <c r="K165" s="209">
        <v>4614.00000138</v>
      </c>
      <c r="L165" s="207">
        <v>0</v>
      </c>
      <c r="M165" s="207">
        <v>0</v>
      </c>
      <c r="N165" s="207">
        <v>0</v>
      </c>
      <c r="O165" s="207">
        <v>0</v>
      </c>
      <c r="P165" s="207">
        <v>0</v>
      </c>
      <c r="Q165" s="207">
        <v>100</v>
      </c>
      <c r="R165" s="36"/>
    </row>
    <row r="166" spans="1:18" ht="15.6">
      <c r="A166" s="36">
        <v>106</v>
      </c>
      <c r="B166" s="36">
        <v>33</v>
      </c>
      <c r="C166" s="45" t="s">
        <v>3106</v>
      </c>
      <c r="D166" s="45" t="s">
        <v>32</v>
      </c>
      <c r="E166" s="45" t="s">
        <v>658</v>
      </c>
      <c r="F166" s="45" t="s">
        <v>5636</v>
      </c>
      <c r="G166" s="45" t="s">
        <v>10148</v>
      </c>
      <c r="H166" s="45" t="s">
        <v>33</v>
      </c>
      <c r="I166" s="45" t="s">
        <v>16460</v>
      </c>
      <c r="J166" s="207">
        <v>17</v>
      </c>
      <c r="K166" s="209">
        <v>157684.50004761</v>
      </c>
      <c r="L166" s="207">
        <v>0</v>
      </c>
      <c r="M166" s="207">
        <v>0</v>
      </c>
      <c r="N166" s="207">
        <v>0</v>
      </c>
      <c r="O166" s="207">
        <v>0</v>
      </c>
      <c r="P166" s="207">
        <v>100</v>
      </c>
      <c r="Q166" s="207">
        <v>0</v>
      </c>
      <c r="R166" s="36"/>
    </row>
    <row r="167" spans="1:18" ht="15.6">
      <c r="A167" s="36">
        <v>107</v>
      </c>
      <c r="B167" s="36">
        <v>34</v>
      </c>
      <c r="C167" s="45" t="s">
        <v>3106</v>
      </c>
      <c r="D167" s="45" t="s">
        <v>32</v>
      </c>
      <c r="E167" s="45" t="s">
        <v>658</v>
      </c>
      <c r="F167" s="45" t="s">
        <v>10056</v>
      </c>
      <c r="G167" s="45" t="s">
        <v>10149</v>
      </c>
      <c r="H167" s="45" t="s">
        <v>33</v>
      </c>
      <c r="I167" s="45" t="s">
        <v>16460</v>
      </c>
      <c r="J167" s="207">
        <v>17</v>
      </c>
      <c r="K167" s="209">
        <v>144524.00004339</v>
      </c>
      <c r="L167" s="207">
        <v>0</v>
      </c>
      <c r="M167" s="207">
        <v>0</v>
      </c>
      <c r="N167" s="207">
        <v>0</v>
      </c>
      <c r="O167" s="207">
        <v>0</v>
      </c>
      <c r="P167" s="207">
        <v>100</v>
      </c>
      <c r="Q167" s="207">
        <v>0</v>
      </c>
      <c r="R167" s="36"/>
    </row>
    <row r="168" spans="1:18" ht="15.6">
      <c r="A168" s="36">
        <v>108</v>
      </c>
      <c r="B168" s="36">
        <v>35</v>
      </c>
      <c r="C168" s="45" t="s">
        <v>3106</v>
      </c>
      <c r="D168" s="45" t="s">
        <v>32</v>
      </c>
      <c r="E168" s="45" t="s">
        <v>1179</v>
      </c>
      <c r="F168" s="45" t="s">
        <v>3122</v>
      </c>
      <c r="G168" s="45" t="s">
        <v>10150</v>
      </c>
      <c r="H168" s="45" t="s">
        <v>33</v>
      </c>
      <c r="I168" s="45" t="s">
        <v>16461</v>
      </c>
      <c r="J168" s="207">
        <v>15</v>
      </c>
      <c r="K168" s="209">
        <v>6056.0000018399996</v>
      </c>
      <c r="L168" s="207">
        <v>0</v>
      </c>
      <c r="M168" s="207">
        <v>0</v>
      </c>
      <c r="N168" s="207">
        <v>0</v>
      </c>
      <c r="O168" s="207">
        <v>0</v>
      </c>
      <c r="P168" s="207">
        <v>100</v>
      </c>
      <c r="Q168" s="207">
        <v>0</v>
      </c>
      <c r="R168" s="36"/>
    </row>
    <row r="169" spans="1:18" ht="15.6">
      <c r="A169" s="36">
        <v>109</v>
      </c>
      <c r="B169" s="36">
        <v>36</v>
      </c>
      <c r="C169" s="45" t="s">
        <v>3106</v>
      </c>
      <c r="D169" s="45" t="s">
        <v>32</v>
      </c>
      <c r="E169" s="45" t="s">
        <v>1179</v>
      </c>
      <c r="F169" s="45" t="s">
        <v>3104</v>
      </c>
      <c r="G169" s="45" t="s">
        <v>10151</v>
      </c>
      <c r="H169" s="45" t="s">
        <v>33</v>
      </c>
      <c r="I169" s="45" t="s">
        <v>16460</v>
      </c>
      <c r="J169" s="207">
        <v>8</v>
      </c>
      <c r="K169" s="209">
        <v>9195.0000029300008</v>
      </c>
      <c r="L169" s="207">
        <v>0</v>
      </c>
      <c r="M169" s="207">
        <v>0</v>
      </c>
      <c r="N169" s="207">
        <v>0</v>
      </c>
      <c r="O169" s="207">
        <v>0</v>
      </c>
      <c r="P169" s="207">
        <v>0</v>
      </c>
      <c r="Q169" s="207">
        <v>100</v>
      </c>
      <c r="R169" s="36"/>
    </row>
    <row r="170" spans="1:18" ht="15.6">
      <c r="A170" s="36">
        <v>110</v>
      </c>
      <c r="B170" s="36">
        <v>37</v>
      </c>
      <c r="C170" s="45" t="s">
        <v>3106</v>
      </c>
      <c r="D170" s="45" t="s">
        <v>32</v>
      </c>
      <c r="E170" s="45" t="s">
        <v>10020</v>
      </c>
      <c r="F170" s="45" t="s">
        <v>10057</v>
      </c>
      <c r="G170" s="45" t="s">
        <v>10152</v>
      </c>
      <c r="H170" s="45" t="s">
        <v>33</v>
      </c>
      <c r="I170" s="45" t="s">
        <v>16460</v>
      </c>
      <c r="J170" s="207">
        <v>96</v>
      </c>
      <c r="K170" s="209">
        <v>8564.0000025699992</v>
      </c>
      <c r="L170" s="207">
        <v>0</v>
      </c>
      <c r="M170" s="207">
        <v>0</v>
      </c>
      <c r="N170" s="207">
        <v>0</v>
      </c>
      <c r="O170" s="207">
        <v>0</v>
      </c>
      <c r="P170" s="207">
        <v>100</v>
      </c>
      <c r="Q170" s="207">
        <v>0</v>
      </c>
      <c r="R170" s="36"/>
    </row>
    <row r="171" spans="1:18" ht="15.6">
      <c r="A171" s="36">
        <v>111</v>
      </c>
      <c r="B171" s="36">
        <v>38</v>
      </c>
      <c r="C171" s="45" t="s">
        <v>3106</v>
      </c>
      <c r="D171" s="45" t="s">
        <v>32</v>
      </c>
      <c r="E171" s="45" t="s">
        <v>10020</v>
      </c>
      <c r="F171" s="45" t="s">
        <v>10058</v>
      </c>
      <c r="G171" s="45" t="s">
        <v>10153</v>
      </c>
      <c r="H171" s="45" t="s">
        <v>33</v>
      </c>
      <c r="I171" s="45" t="s">
        <v>16460</v>
      </c>
      <c r="J171" s="207">
        <v>53</v>
      </c>
      <c r="K171" s="209">
        <v>115934.00003496</v>
      </c>
      <c r="L171" s="207">
        <v>0</v>
      </c>
      <c r="M171" s="207">
        <v>0</v>
      </c>
      <c r="N171" s="207">
        <v>0</v>
      </c>
      <c r="O171" s="207">
        <v>0</v>
      </c>
      <c r="P171" s="207">
        <v>100</v>
      </c>
      <c r="Q171" s="207">
        <v>0</v>
      </c>
      <c r="R171" s="36"/>
    </row>
    <row r="172" spans="1:18" ht="15.6">
      <c r="A172" s="36">
        <v>112</v>
      </c>
      <c r="B172" s="36">
        <v>39</v>
      </c>
      <c r="C172" s="45" t="s">
        <v>3106</v>
      </c>
      <c r="D172" s="45" t="s">
        <v>32</v>
      </c>
      <c r="E172" s="45" t="s">
        <v>10020</v>
      </c>
      <c r="F172" s="45" t="s">
        <v>10059</v>
      </c>
      <c r="G172" s="45" t="s">
        <v>10154</v>
      </c>
      <c r="H172" s="45" t="s">
        <v>33</v>
      </c>
      <c r="I172" s="45" t="s">
        <v>16460</v>
      </c>
      <c r="J172" s="207">
        <v>53</v>
      </c>
      <c r="K172" s="209">
        <v>203495.00006230001</v>
      </c>
      <c r="L172" s="207">
        <v>0</v>
      </c>
      <c r="M172" s="207">
        <v>0</v>
      </c>
      <c r="N172" s="207">
        <v>0</v>
      </c>
      <c r="O172" s="207">
        <v>0</v>
      </c>
      <c r="P172" s="207">
        <v>100</v>
      </c>
      <c r="Q172" s="207">
        <v>0</v>
      </c>
      <c r="R172" s="36"/>
    </row>
    <row r="173" spans="1:18" ht="15.6">
      <c r="A173" s="36">
        <v>113</v>
      </c>
      <c r="B173" s="36">
        <v>40</v>
      </c>
      <c r="C173" s="45" t="s">
        <v>3106</v>
      </c>
      <c r="D173" s="45" t="s">
        <v>32</v>
      </c>
      <c r="E173" s="45" t="s">
        <v>10020</v>
      </c>
      <c r="F173" s="45" t="s">
        <v>10060</v>
      </c>
      <c r="G173" s="45" t="s">
        <v>10155</v>
      </c>
      <c r="H173" s="45" t="s">
        <v>33</v>
      </c>
      <c r="I173" s="45" t="s">
        <v>16460</v>
      </c>
      <c r="J173" s="207">
        <v>44</v>
      </c>
      <c r="K173" s="209">
        <v>2462.0000007899998</v>
      </c>
      <c r="L173" s="207">
        <v>0</v>
      </c>
      <c r="M173" s="207">
        <v>0</v>
      </c>
      <c r="N173" s="207">
        <v>0</v>
      </c>
      <c r="O173" s="207">
        <v>0</v>
      </c>
      <c r="P173" s="207">
        <v>0</v>
      </c>
      <c r="Q173" s="207">
        <v>100</v>
      </c>
      <c r="R173" s="36"/>
    </row>
    <row r="174" spans="1:18" ht="15.6">
      <c r="A174" s="36">
        <v>114</v>
      </c>
      <c r="B174" s="36">
        <v>41</v>
      </c>
      <c r="C174" s="45" t="s">
        <v>3106</v>
      </c>
      <c r="D174" s="45" t="s">
        <v>32</v>
      </c>
      <c r="E174" s="45" t="s">
        <v>10020</v>
      </c>
      <c r="F174" s="45" t="s">
        <v>10061</v>
      </c>
      <c r="G174" s="45" t="s">
        <v>10156</v>
      </c>
      <c r="H174" s="45" t="s">
        <v>33</v>
      </c>
      <c r="I174" s="45" t="s">
        <v>16460</v>
      </c>
      <c r="J174" s="207">
        <v>44</v>
      </c>
      <c r="K174" s="209">
        <v>4413.0000014400002</v>
      </c>
      <c r="L174" s="207">
        <v>0</v>
      </c>
      <c r="M174" s="207">
        <v>0</v>
      </c>
      <c r="N174" s="207">
        <v>0</v>
      </c>
      <c r="O174" s="207">
        <v>0</v>
      </c>
      <c r="P174" s="207">
        <v>0</v>
      </c>
      <c r="Q174" s="207">
        <v>100</v>
      </c>
      <c r="R174" s="36"/>
    </row>
    <row r="175" spans="1:18" ht="15.6">
      <c r="A175" s="36">
        <v>115</v>
      </c>
      <c r="B175" s="36">
        <v>42</v>
      </c>
      <c r="C175" s="45" t="s">
        <v>3106</v>
      </c>
      <c r="D175" s="45" t="s">
        <v>32</v>
      </c>
      <c r="E175" s="45" t="s">
        <v>10021</v>
      </c>
      <c r="F175" s="45" t="s">
        <v>10062</v>
      </c>
      <c r="G175" s="45" t="s">
        <v>10157</v>
      </c>
      <c r="H175" s="45" t="s">
        <v>33</v>
      </c>
      <c r="I175" s="45" t="s">
        <v>16460</v>
      </c>
      <c r="J175" s="207">
        <v>69</v>
      </c>
      <c r="K175" s="209">
        <v>58194.000017860002</v>
      </c>
      <c r="L175" s="207">
        <v>0</v>
      </c>
      <c r="M175" s="207">
        <v>0</v>
      </c>
      <c r="N175" s="207">
        <v>0</v>
      </c>
      <c r="O175" s="207">
        <v>0</v>
      </c>
      <c r="P175" s="207">
        <v>100</v>
      </c>
      <c r="Q175" s="207">
        <v>0</v>
      </c>
      <c r="R175" s="36"/>
    </row>
    <row r="176" spans="1:18" ht="15.6">
      <c r="A176" s="36">
        <v>116</v>
      </c>
      <c r="B176" s="36">
        <v>43</v>
      </c>
      <c r="C176" s="45" t="s">
        <v>3106</v>
      </c>
      <c r="D176" s="45" t="s">
        <v>32</v>
      </c>
      <c r="E176" s="45" t="s">
        <v>10021</v>
      </c>
      <c r="F176" s="45" t="s">
        <v>10063</v>
      </c>
      <c r="G176" s="45" t="s">
        <v>10158</v>
      </c>
      <c r="H176" s="45" t="s">
        <v>33</v>
      </c>
      <c r="I176" s="45" t="s">
        <v>16460</v>
      </c>
      <c r="J176" s="207">
        <v>38</v>
      </c>
      <c r="K176" s="209">
        <v>93037.000027999995</v>
      </c>
      <c r="L176" s="207">
        <v>0</v>
      </c>
      <c r="M176" s="207">
        <v>0</v>
      </c>
      <c r="N176" s="207">
        <v>0</v>
      </c>
      <c r="O176" s="207">
        <v>0</v>
      </c>
      <c r="P176" s="207">
        <v>100</v>
      </c>
      <c r="Q176" s="207">
        <v>0</v>
      </c>
      <c r="R176" s="36"/>
    </row>
    <row r="177" spans="1:18" ht="15.6">
      <c r="A177" s="36">
        <v>117</v>
      </c>
      <c r="B177" s="36">
        <v>44</v>
      </c>
      <c r="C177" s="45" t="s">
        <v>3106</v>
      </c>
      <c r="D177" s="45" t="s">
        <v>34</v>
      </c>
      <c r="E177" s="45" t="s">
        <v>10022</v>
      </c>
      <c r="F177" s="45" t="s">
        <v>10064</v>
      </c>
      <c r="G177" s="45" t="s">
        <v>10159</v>
      </c>
      <c r="H177" s="45" t="s">
        <v>33</v>
      </c>
      <c r="I177" s="45" t="s">
        <v>16461</v>
      </c>
      <c r="J177" s="207">
        <v>99</v>
      </c>
      <c r="K177" s="209">
        <v>2321.5000007600001</v>
      </c>
      <c r="L177" s="207">
        <v>0</v>
      </c>
      <c r="M177" s="207">
        <v>0</v>
      </c>
      <c r="N177" s="207">
        <v>0</v>
      </c>
      <c r="O177" s="207">
        <v>60</v>
      </c>
      <c r="P177" s="207">
        <v>0</v>
      </c>
      <c r="Q177" s="207">
        <v>40</v>
      </c>
      <c r="R177" s="36"/>
    </row>
    <row r="178" spans="1:18" ht="15.6">
      <c r="A178" s="36">
        <v>118</v>
      </c>
      <c r="B178" s="36">
        <v>45</v>
      </c>
      <c r="C178" s="45" t="s">
        <v>3106</v>
      </c>
      <c r="D178" s="45" t="s">
        <v>34</v>
      </c>
      <c r="E178" s="45" t="s">
        <v>10022</v>
      </c>
      <c r="F178" s="45" t="s">
        <v>10065</v>
      </c>
      <c r="G178" s="45" t="s">
        <v>10160</v>
      </c>
      <c r="H178" s="45" t="s">
        <v>33</v>
      </c>
      <c r="I178" s="45" t="s">
        <v>16461</v>
      </c>
      <c r="J178" s="207">
        <v>99</v>
      </c>
      <c r="K178" s="209">
        <v>5359.00000198</v>
      </c>
      <c r="L178" s="207">
        <v>0</v>
      </c>
      <c r="M178" s="207">
        <v>0</v>
      </c>
      <c r="N178" s="207">
        <v>0</v>
      </c>
      <c r="O178" s="207">
        <v>60</v>
      </c>
      <c r="P178" s="207">
        <v>0</v>
      </c>
      <c r="Q178" s="207">
        <v>40</v>
      </c>
      <c r="R178" s="36"/>
    </row>
    <row r="179" spans="1:18" ht="15.6">
      <c r="A179" s="36">
        <v>119</v>
      </c>
      <c r="B179" s="36">
        <v>46</v>
      </c>
      <c r="C179" s="45" t="s">
        <v>3106</v>
      </c>
      <c r="D179" s="45" t="s">
        <v>34</v>
      </c>
      <c r="E179" s="45" t="s">
        <v>10022</v>
      </c>
      <c r="F179" s="45" t="s">
        <v>10066</v>
      </c>
      <c r="G179" s="45" t="s">
        <v>10161</v>
      </c>
      <c r="H179" s="45" t="s">
        <v>33</v>
      </c>
      <c r="I179" s="45" t="s">
        <v>16460</v>
      </c>
      <c r="J179" s="207">
        <v>99</v>
      </c>
      <c r="K179" s="209">
        <v>3650.0000010399999</v>
      </c>
      <c r="L179" s="207">
        <v>0</v>
      </c>
      <c r="M179" s="207">
        <v>0</v>
      </c>
      <c r="N179" s="207">
        <v>0</v>
      </c>
      <c r="O179" s="207">
        <v>10</v>
      </c>
      <c r="P179" s="207">
        <v>0</v>
      </c>
      <c r="Q179" s="207">
        <v>90</v>
      </c>
      <c r="R179" s="36"/>
    </row>
    <row r="180" spans="1:18" ht="15.6">
      <c r="A180" s="36">
        <v>120</v>
      </c>
      <c r="B180" s="36">
        <v>47</v>
      </c>
      <c r="C180" s="45" t="s">
        <v>3106</v>
      </c>
      <c r="D180" s="45" t="s">
        <v>34</v>
      </c>
      <c r="E180" s="45" t="s">
        <v>10022</v>
      </c>
      <c r="F180" s="45" t="s">
        <v>10067</v>
      </c>
      <c r="G180" s="45" t="s">
        <v>10162</v>
      </c>
      <c r="H180" s="45" t="s">
        <v>33</v>
      </c>
      <c r="I180" s="45" t="s">
        <v>16461</v>
      </c>
      <c r="J180" s="207">
        <v>99</v>
      </c>
      <c r="K180" s="209">
        <v>14912.000004080001</v>
      </c>
      <c r="L180" s="207">
        <v>0</v>
      </c>
      <c r="M180" s="207">
        <v>0</v>
      </c>
      <c r="N180" s="207">
        <v>0</v>
      </c>
      <c r="O180" s="207">
        <v>0</v>
      </c>
      <c r="P180" s="207">
        <v>0</v>
      </c>
      <c r="Q180" s="207">
        <v>100</v>
      </c>
      <c r="R180" s="36"/>
    </row>
    <row r="181" spans="1:18" ht="15.6">
      <c r="A181" s="36">
        <v>121</v>
      </c>
      <c r="B181" s="36">
        <v>48</v>
      </c>
      <c r="C181" s="45" t="s">
        <v>3106</v>
      </c>
      <c r="D181" s="45" t="s">
        <v>5922</v>
      </c>
      <c r="E181" s="45" t="s">
        <v>10023</v>
      </c>
      <c r="F181" s="45" t="s">
        <v>10068</v>
      </c>
      <c r="G181" s="45" t="s">
        <v>10163</v>
      </c>
      <c r="H181" s="45" t="s">
        <v>28</v>
      </c>
      <c r="I181" s="45" t="s">
        <v>16460</v>
      </c>
      <c r="J181" s="207">
        <v>35</v>
      </c>
      <c r="K181" s="209">
        <v>24324</v>
      </c>
      <c r="L181" s="207">
        <v>0</v>
      </c>
      <c r="M181" s="207">
        <v>0</v>
      </c>
      <c r="N181" s="207">
        <v>0</v>
      </c>
      <c r="O181" s="207">
        <v>0</v>
      </c>
      <c r="P181" s="207">
        <v>100</v>
      </c>
      <c r="Q181" s="207">
        <v>0</v>
      </c>
      <c r="R181" s="36"/>
    </row>
    <row r="182" spans="1:18" ht="15.6">
      <c r="A182" s="36">
        <v>122</v>
      </c>
      <c r="B182" s="36">
        <v>49</v>
      </c>
      <c r="C182" s="45" t="s">
        <v>3106</v>
      </c>
      <c r="D182" s="45" t="s">
        <v>5922</v>
      </c>
      <c r="E182" s="45" t="s">
        <v>10023</v>
      </c>
      <c r="F182" s="45" t="s">
        <v>10069</v>
      </c>
      <c r="G182" s="45" t="s">
        <v>10164</v>
      </c>
      <c r="H182" s="45" t="s">
        <v>28</v>
      </c>
      <c r="I182" s="45" t="s">
        <v>16460</v>
      </c>
      <c r="J182" s="207">
        <v>35</v>
      </c>
      <c r="K182" s="209">
        <v>25158</v>
      </c>
      <c r="L182" s="207">
        <v>0</v>
      </c>
      <c r="M182" s="207">
        <v>0</v>
      </c>
      <c r="N182" s="207">
        <v>0</v>
      </c>
      <c r="O182" s="207">
        <v>0</v>
      </c>
      <c r="P182" s="207">
        <v>100</v>
      </c>
      <c r="Q182" s="207">
        <v>0</v>
      </c>
      <c r="R182" s="36"/>
    </row>
    <row r="183" spans="1:18" ht="15.6">
      <c r="A183" s="36">
        <v>123</v>
      </c>
      <c r="B183" s="36">
        <v>50</v>
      </c>
      <c r="C183" s="45" t="s">
        <v>3106</v>
      </c>
      <c r="D183" s="45" t="s">
        <v>5922</v>
      </c>
      <c r="E183" s="45" t="s">
        <v>10023</v>
      </c>
      <c r="F183" s="45" t="s">
        <v>10070</v>
      </c>
      <c r="G183" s="45" t="s">
        <v>10165</v>
      </c>
      <c r="H183" s="45" t="s">
        <v>28</v>
      </c>
      <c r="I183" s="45" t="s">
        <v>16460</v>
      </c>
      <c r="J183" s="207">
        <v>14</v>
      </c>
      <c r="K183" s="209">
        <v>7593</v>
      </c>
      <c r="L183" s="207">
        <v>0</v>
      </c>
      <c r="M183" s="207">
        <v>0</v>
      </c>
      <c r="N183" s="207">
        <v>0</v>
      </c>
      <c r="O183" s="207">
        <v>7</v>
      </c>
      <c r="P183" s="207">
        <v>0</v>
      </c>
      <c r="Q183" s="207">
        <v>93</v>
      </c>
      <c r="R183" s="36"/>
    </row>
    <row r="184" spans="1:18" ht="15.6">
      <c r="A184" s="36">
        <v>124</v>
      </c>
      <c r="B184" s="36">
        <v>51</v>
      </c>
      <c r="C184" s="45" t="s">
        <v>3106</v>
      </c>
      <c r="D184" s="45" t="s">
        <v>5922</v>
      </c>
      <c r="E184" s="45" t="s">
        <v>10023</v>
      </c>
      <c r="F184" s="45" t="s">
        <v>10071</v>
      </c>
      <c r="G184" s="45" t="s">
        <v>10166</v>
      </c>
      <c r="H184" s="45" t="s">
        <v>28</v>
      </c>
      <c r="I184" s="45" t="s">
        <v>16460</v>
      </c>
      <c r="J184" s="207">
        <v>5</v>
      </c>
      <c r="K184" s="209">
        <v>13450</v>
      </c>
      <c r="L184" s="207">
        <v>0</v>
      </c>
      <c r="M184" s="207">
        <v>0</v>
      </c>
      <c r="N184" s="207">
        <v>99</v>
      </c>
      <c r="O184" s="207">
        <v>1</v>
      </c>
      <c r="P184" s="207">
        <v>0</v>
      </c>
      <c r="Q184" s="207">
        <v>0</v>
      </c>
      <c r="R184" s="36"/>
    </row>
    <row r="185" spans="1:18" ht="15.6">
      <c r="A185" s="36">
        <v>125</v>
      </c>
      <c r="B185" s="36">
        <v>52</v>
      </c>
      <c r="C185" s="45" t="s">
        <v>3106</v>
      </c>
      <c r="D185" s="45" t="s">
        <v>5922</v>
      </c>
      <c r="E185" s="45" t="s">
        <v>10023</v>
      </c>
      <c r="F185" s="45" t="s">
        <v>10072</v>
      </c>
      <c r="G185" s="45" t="s">
        <v>10167</v>
      </c>
      <c r="H185" s="45" t="s">
        <v>28</v>
      </c>
      <c r="I185" s="45" t="s">
        <v>16460</v>
      </c>
      <c r="J185" s="207">
        <v>5</v>
      </c>
      <c r="K185" s="209">
        <v>50228</v>
      </c>
      <c r="L185" s="207">
        <v>0</v>
      </c>
      <c r="M185" s="207">
        <v>0</v>
      </c>
      <c r="N185" s="207">
        <v>10</v>
      </c>
      <c r="O185" s="207">
        <v>3</v>
      </c>
      <c r="P185" s="207">
        <v>87</v>
      </c>
      <c r="Q185" s="207">
        <v>0</v>
      </c>
      <c r="R185" s="36"/>
    </row>
    <row r="186" spans="1:18" ht="15.6">
      <c r="A186" s="36">
        <v>126</v>
      </c>
      <c r="B186" s="36">
        <v>53</v>
      </c>
      <c r="C186" s="45" t="s">
        <v>3106</v>
      </c>
      <c r="D186" s="45" t="s">
        <v>5922</v>
      </c>
      <c r="E186" s="45" t="s">
        <v>10024</v>
      </c>
      <c r="F186" s="45" t="s">
        <v>10073</v>
      </c>
      <c r="G186" s="45" t="s">
        <v>10168</v>
      </c>
      <c r="H186" s="45" t="s">
        <v>28</v>
      </c>
      <c r="I186" s="45" t="s">
        <v>16460</v>
      </c>
      <c r="J186" s="207">
        <v>72</v>
      </c>
      <c r="K186" s="209">
        <v>3926</v>
      </c>
      <c r="L186" s="207">
        <v>0</v>
      </c>
      <c r="M186" s="207">
        <v>0</v>
      </c>
      <c r="N186" s="207">
        <v>95</v>
      </c>
      <c r="O186" s="207">
        <v>0</v>
      </c>
      <c r="P186" s="207">
        <v>5</v>
      </c>
      <c r="Q186" s="207">
        <v>0</v>
      </c>
      <c r="R186" s="36"/>
    </row>
    <row r="187" spans="1:18" ht="15.6">
      <c r="A187" s="36">
        <v>127</v>
      </c>
      <c r="B187" s="36">
        <v>54</v>
      </c>
      <c r="C187" s="45" t="s">
        <v>3106</v>
      </c>
      <c r="D187" s="45" t="s">
        <v>5922</v>
      </c>
      <c r="E187" s="45" t="s">
        <v>5923</v>
      </c>
      <c r="F187" s="45" t="s">
        <v>10074</v>
      </c>
      <c r="G187" s="45" t="s">
        <v>10169</v>
      </c>
      <c r="H187" s="45" t="s">
        <v>28</v>
      </c>
      <c r="I187" s="45" t="s">
        <v>16460</v>
      </c>
      <c r="J187" s="207">
        <v>39</v>
      </c>
      <c r="K187" s="209">
        <v>37798</v>
      </c>
      <c r="L187" s="207">
        <v>0</v>
      </c>
      <c r="M187" s="207">
        <v>0</v>
      </c>
      <c r="N187" s="207">
        <v>5</v>
      </c>
      <c r="O187" s="207">
        <v>5</v>
      </c>
      <c r="P187" s="207">
        <v>90</v>
      </c>
      <c r="Q187" s="207">
        <v>0</v>
      </c>
      <c r="R187" s="36"/>
    </row>
    <row r="188" spans="1:18" ht="15.6">
      <c r="A188" s="36">
        <v>128</v>
      </c>
      <c r="B188" s="36">
        <v>55</v>
      </c>
      <c r="C188" s="45" t="s">
        <v>3106</v>
      </c>
      <c r="D188" s="45" t="s">
        <v>5922</v>
      </c>
      <c r="E188" s="45" t="s">
        <v>5923</v>
      </c>
      <c r="F188" s="45" t="s">
        <v>10075</v>
      </c>
      <c r="G188" s="45" t="s">
        <v>10170</v>
      </c>
      <c r="H188" s="45" t="s">
        <v>28</v>
      </c>
      <c r="I188" s="45" t="s">
        <v>16460</v>
      </c>
      <c r="J188" s="207">
        <v>39</v>
      </c>
      <c r="K188" s="209">
        <v>76619</v>
      </c>
      <c r="L188" s="207">
        <v>0</v>
      </c>
      <c r="M188" s="207">
        <v>0</v>
      </c>
      <c r="N188" s="207">
        <v>2</v>
      </c>
      <c r="O188" s="207">
        <v>3</v>
      </c>
      <c r="P188" s="207">
        <v>95</v>
      </c>
      <c r="Q188" s="207">
        <v>0</v>
      </c>
      <c r="R188" s="36"/>
    </row>
    <row r="189" spans="1:18" ht="15.6">
      <c r="A189" s="36">
        <v>129</v>
      </c>
      <c r="B189" s="36">
        <v>56</v>
      </c>
      <c r="C189" s="45" t="s">
        <v>3106</v>
      </c>
      <c r="D189" s="45" t="s">
        <v>5922</v>
      </c>
      <c r="E189" s="45" t="s">
        <v>5923</v>
      </c>
      <c r="F189" s="45" t="s">
        <v>10076</v>
      </c>
      <c r="G189" s="45" t="s">
        <v>10171</v>
      </c>
      <c r="H189" s="45" t="s">
        <v>28</v>
      </c>
      <c r="I189" s="45" t="s">
        <v>16460</v>
      </c>
      <c r="J189" s="207">
        <v>32</v>
      </c>
      <c r="K189" s="209">
        <v>69892</v>
      </c>
      <c r="L189" s="207">
        <v>15</v>
      </c>
      <c r="M189" s="207">
        <v>0</v>
      </c>
      <c r="N189" s="207">
        <v>5</v>
      </c>
      <c r="O189" s="207">
        <v>0</v>
      </c>
      <c r="P189" s="207">
        <v>80</v>
      </c>
      <c r="Q189" s="207">
        <v>0</v>
      </c>
      <c r="R189" s="36"/>
    </row>
    <row r="190" spans="1:18" ht="15.6">
      <c r="A190" s="36">
        <v>130</v>
      </c>
      <c r="B190" s="36">
        <v>57</v>
      </c>
      <c r="C190" s="45" t="s">
        <v>3106</v>
      </c>
      <c r="D190" s="45" t="s">
        <v>5922</v>
      </c>
      <c r="E190" s="45" t="s">
        <v>5923</v>
      </c>
      <c r="F190" s="45" t="s">
        <v>10077</v>
      </c>
      <c r="G190" s="45" t="s">
        <v>10172</v>
      </c>
      <c r="H190" s="45" t="s">
        <v>28</v>
      </c>
      <c r="I190" s="45" t="s">
        <v>16460</v>
      </c>
      <c r="J190" s="207">
        <v>5</v>
      </c>
      <c r="K190" s="209">
        <v>7922</v>
      </c>
      <c r="L190" s="207">
        <v>0</v>
      </c>
      <c r="M190" s="207">
        <v>0</v>
      </c>
      <c r="N190" s="207">
        <v>0</v>
      </c>
      <c r="O190" s="207">
        <v>0</v>
      </c>
      <c r="P190" s="207">
        <v>100</v>
      </c>
      <c r="Q190" s="207">
        <v>0</v>
      </c>
      <c r="R190" s="36"/>
    </row>
    <row r="191" spans="1:18" ht="15.6">
      <c r="A191" s="36">
        <v>131</v>
      </c>
      <c r="B191" s="36">
        <v>58</v>
      </c>
      <c r="C191" s="45" t="s">
        <v>3106</v>
      </c>
      <c r="D191" s="45" t="s">
        <v>5922</v>
      </c>
      <c r="E191" s="45" t="s">
        <v>10016</v>
      </c>
      <c r="F191" s="45" t="s">
        <v>10032</v>
      </c>
      <c r="G191" s="45" t="s">
        <v>10173</v>
      </c>
      <c r="H191" s="45" t="s">
        <v>28</v>
      </c>
      <c r="I191" s="45" t="s">
        <v>16460</v>
      </c>
      <c r="J191" s="207">
        <v>51</v>
      </c>
      <c r="K191" s="209">
        <v>13297</v>
      </c>
      <c r="L191" s="207">
        <v>0</v>
      </c>
      <c r="M191" s="207">
        <v>0</v>
      </c>
      <c r="N191" s="207">
        <v>97</v>
      </c>
      <c r="O191" s="207">
        <v>3</v>
      </c>
      <c r="P191" s="207">
        <v>0</v>
      </c>
      <c r="Q191" s="207">
        <v>0</v>
      </c>
      <c r="R191" s="36"/>
    </row>
    <row r="192" spans="1:18" ht="15.6">
      <c r="A192" s="36">
        <v>132</v>
      </c>
      <c r="B192" s="36">
        <v>59</v>
      </c>
      <c r="C192" s="45" t="s">
        <v>3106</v>
      </c>
      <c r="D192" s="45" t="s">
        <v>5922</v>
      </c>
      <c r="E192" s="45" t="s">
        <v>10016</v>
      </c>
      <c r="F192" s="45" t="s">
        <v>10031</v>
      </c>
      <c r="G192" s="45" t="s">
        <v>10174</v>
      </c>
      <c r="H192" s="45" t="s">
        <v>28</v>
      </c>
      <c r="I192" s="45" t="s">
        <v>16460</v>
      </c>
      <c r="J192" s="207">
        <v>35</v>
      </c>
      <c r="K192" s="209">
        <v>28109</v>
      </c>
      <c r="L192" s="207">
        <v>0</v>
      </c>
      <c r="M192" s="207">
        <v>0</v>
      </c>
      <c r="N192" s="207">
        <v>100</v>
      </c>
      <c r="O192" s="207">
        <v>0</v>
      </c>
      <c r="P192" s="207">
        <v>0</v>
      </c>
      <c r="Q192" s="207">
        <v>0</v>
      </c>
      <c r="R192" s="36"/>
    </row>
    <row r="193" spans="1:18" ht="15.6">
      <c r="A193" s="36">
        <v>133</v>
      </c>
      <c r="B193" s="36">
        <v>60</v>
      </c>
      <c r="C193" s="45" t="s">
        <v>3106</v>
      </c>
      <c r="D193" s="45" t="s">
        <v>5922</v>
      </c>
      <c r="E193" s="45" t="s">
        <v>1190</v>
      </c>
      <c r="F193" s="45" t="s">
        <v>3997</v>
      </c>
      <c r="G193" s="45" t="s">
        <v>10175</v>
      </c>
      <c r="H193" s="45" t="s">
        <v>28</v>
      </c>
      <c r="I193" s="45" t="s">
        <v>16460</v>
      </c>
      <c r="J193" s="207">
        <v>7</v>
      </c>
      <c r="K193" s="209">
        <v>3737</v>
      </c>
      <c r="L193" s="207">
        <v>0</v>
      </c>
      <c r="M193" s="207">
        <v>0</v>
      </c>
      <c r="N193" s="207">
        <v>0</v>
      </c>
      <c r="O193" s="207">
        <v>0</v>
      </c>
      <c r="P193" s="207">
        <v>95</v>
      </c>
      <c r="Q193" s="207">
        <v>5</v>
      </c>
      <c r="R193" s="36"/>
    </row>
    <row r="194" spans="1:18" ht="15.6">
      <c r="A194" s="36">
        <v>134</v>
      </c>
      <c r="B194" s="36">
        <v>61</v>
      </c>
      <c r="C194" s="45" t="s">
        <v>3106</v>
      </c>
      <c r="D194" s="45" t="s">
        <v>3132</v>
      </c>
      <c r="E194" s="45" t="s">
        <v>10025</v>
      </c>
      <c r="F194" s="45" t="s">
        <v>10078</v>
      </c>
      <c r="G194" s="45" t="s">
        <v>10176</v>
      </c>
      <c r="H194" s="45" t="s">
        <v>28</v>
      </c>
      <c r="I194" s="45" t="s">
        <v>16460</v>
      </c>
      <c r="J194" s="207">
        <v>30</v>
      </c>
      <c r="K194" s="209">
        <v>57757</v>
      </c>
      <c r="L194" s="207">
        <v>0</v>
      </c>
      <c r="M194" s="207">
        <v>0</v>
      </c>
      <c r="N194" s="207">
        <v>0</v>
      </c>
      <c r="O194" s="207">
        <v>0</v>
      </c>
      <c r="P194" s="207">
        <v>100</v>
      </c>
      <c r="Q194" s="207">
        <v>0</v>
      </c>
      <c r="R194" s="36"/>
    </row>
    <row r="195" spans="1:18" ht="15.6">
      <c r="A195" s="36">
        <v>135</v>
      </c>
      <c r="B195" s="36">
        <v>62</v>
      </c>
      <c r="C195" s="45" t="s">
        <v>3106</v>
      </c>
      <c r="D195" s="45" t="s">
        <v>3132</v>
      </c>
      <c r="E195" s="45" t="s">
        <v>10025</v>
      </c>
      <c r="F195" s="45" t="s">
        <v>10079</v>
      </c>
      <c r="G195" s="45" t="s">
        <v>10177</v>
      </c>
      <c r="H195" s="45" t="s">
        <v>28</v>
      </c>
      <c r="I195" s="45" t="s">
        <v>16460</v>
      </c>
      <c r="J195" s="207">
        <v>30</v>
      </c>
      <c r="K195" s="209">
        <v>6308</v>
      </c>
      <c r="L195" s="207">
        <v>0</v>
      </c>
      <c r="M195" s="207">
        <v>0</v>
      </c>
      <c r="N195" s="207">
        <v>0</v>
      </c>
      <c r="O195" s="207">
        <v>0</v>
      </c>
      <c r="P195" s="207">
        <v>0</v>
      </c>
      <c r="Q195" s="207">
        <v>100</v>
      </c>
      <c r="R195" s="36"/>
    </row>
    <row r="196" spans="1:18" ht="15.6">
      <c r="A196" s="36">
        <v>136</v>
      </c>
      <c r="B196" s="36">
        <v>63</v>
      </c>
      <c r="C196" s="45" t="s">
        <v>3106</v>
      </c>
      <c r="D196" s="45" t="s">
        <v>3132</v>
      </c>
      <c r="E196" s="45" t="s">
        <v>10025</v>
      </c>
      <c r="F196" s="45" t="s">
        <v>10080</v>
      </c>
      <c r="G196" s="45" t="s">
        <v>10178</v>
      </c>
      <c r="H196" s="45" t="s">
        <v>28</v>
      </c>
      <c r="I196" s="45" t="s">
        <v>16460</v>
      </c>
      <c r="J196" s="207">
        <v>30</v>
      </c>
      <c r="K196" s="209">
        <v>55455</v>
      </c>
      <c r="L196" s="207">
        <v>0</v>
      </c>
      <c r="M196" s="207">
        <v>0</v>
      </c>
      <c r="N196" s="207">
        <v>0</v>
      </c>
      <c r="O196" s="207">
        <v>0</v>
      </c>
      <c r="P196" s="207">
        <v>0</v>
      </c>
      <c r="Q196" s="207">
        <v>100</v>
      </c>
      <c r="R196" s="36"/>
    </row>
    <row r="197" spans="1:18" ht="15.6">
      <c r="A197" s="36">
        <v>137</v>
      </c>
      <c r="B197" s="36">
        <v>64</v>
      </c>
      <c r="C197" s="45" t="s">
        <v>3106</v>
      </c>
      <c r="D197" s="45" t="s">
        <v>35</v>
      </c>
      <c r="E197" s="45" t="s">
        <v>10026</v>
      </c>
      <c r="F197" s="45" t="s">
        <v>10081</v>
      </c>
      <c r="G197" s="45" t="s">
        <v>10179</v>
      </c>
      <c r="H197" s="45" t="s">
        <v>545</v>
      </c>
      <c r="I197" s="45" t="s">
        <v>16461</v>
      </c>
      <c r="J197" s="207">
        <v>42</v>
      </c>
      <c r="K197" s="209">
        <v>2237.8178117099997</v>
      </c>
      <c r="L197" s="207">
        <v>0</v>
      </c>
      <c r="M197" s="207">
        <v>0</v>
      </c>
      <c r="N197" s="207">
        <v>5</v>
      </c>
      <c r="O197" s="207">
        <v>5</v>
      </c>
      <c r="P197" s="207">
        <v>90</v>
      </c>
      <c r="Q197" s="207">
        <v>0</v>
      </c>
      <c r="R197" s="36"/>
    </row>
    <row r="198" spans="1:18" ht="15.6">
      <c r="A198" s="36">
        <v>138</v>
      </c>
      <c r="B198" s="36">
        <v>65</v>
      </c>
      <c r="C198" s="45" t="s">
        <v>3106</v>
      </c>
      <c r="D198" s="45" t="s">
        <v>35</v>
      </c>
      <c r="E198" s="45" t="s">
        <v>10026</v>
      </c>
      <c r="F198" s="45" t="s">
        <v>10082</v>
      </c>
      <c r="G198" s="45" t="s">
        <v>10180</v>
      </c>
      <c r="H198" s="45" t="s">
        <v>545</v>
      </c>
      <c r="I198" s="45" t="s">
        <v>16461</v>
      </c>
      <c r="J198" s="207">
        <v>42</v>
      </c>
      <c r="K198" s="209">
        <v>10627.02571154</v>
      </c>
      <c r="L198" s="207">
        <v>0</v>
      </c>
      <c r="M198" s="207">
        <v>0</v>
      </c>
      <c r="N198" s="207">
        <v>5</v>
      </c>
      <c r="O198" s="207">
        <v>5</v>
      </c>
      <c r="P198" s="207">
        <v>90</v>
      </c>
      <c r="Q198" s="207">
        <v>0</v>
      </c>
      <c r="R198" s="36"/>
    </row>
    <row r="199" spans="1:18" ht="15.6">
      <c r="A199" s="36">
        <v>139</v>
      </c>
      <c r="B199" s="36">
        <v>66</v>
      </c>
      <c r="C199" s="45" t="s">
        <v>3106</v>
      </c>
      <c r="D199" s="45" t="s">
        <v>35</v>
      </c>
      <c r="E199" s="45" t="s">
        <v>10026</v>
      </c>
      <c r="F199" s="45" t="s">
        <v>10083</v>
      </c>
      <c r="G199" s="45" t="s">
        <v>10181</v>
      </c>
      <c r="H199" s="45" t="s">
        <v>545</v>
      </c>
      <c r="I199" s="45" t="s">
        <v>16461</v>
      </c>
      <c r="J199" s="207">
        <v>42</v>
      </c>
      <c r="K199" s="209">
        <v>152725.27054071001</v>
      </c>
      <c r="L199" s="207">
        <v>0</v>
      </c>
      <c r="M199" s="207">
        <v>0</v>
      </c>
      <c r="N199" s="207">
        <v>0</v>
      </c>
      <c r="O199" s="207">
        <v>5</v>
      </c>
      <c r="P199" s="207">
        <v>95</v>
      </c>
      <c r="Q199" s="207">
        <v>0</v>
      </c>
      <c r="R199" s="36"/>
    </row>
    <row r="200" spans="1:18" ht="15.6">
      <c r="A200" s="36">
        <v>140</v>
      </c>
      <c r="B200" s="36">
        <v>67</v>
      </c>
      <c r="C200" s="45" t="s">
        <v>3106</v>
      </c>
      <c r="D200" s="45" t="s">
        <v>35</v>
      </c>
      <c r="E200" s="45" t="s">
        <v>10026</v>
      </c>
      <c r="F200" s="45" t="s">
        <v>10084</v>
      </c>
      <c r="G200" s="45" t="s">
        <v>10182</v>
      </c>
      <c r="H200" s="45" t="s">
        <v>545</v>
      </c>
      <c r="I200" s="45" t="s">
        <v>16461</v>
      </c>
      <c r="J200" s="207">
        <v>42</v>
      </c>
      <c r="K200" s="209">
        <v>146673.32148583999</v>
      </c>
      <c r="L200" s="207">
        <v>0</v>
      </c>
      <c r="M200" s="207">
        <v>0</v>
      </c>
      <c r="N200" s="207">
        <v>0</v>
      </c>
      <c r="O200" s="207">
        <v>10</v>
      </c>
      <c r="P200" s="207">
        <v>90</v>
      </c>
      <c r="Q200" s="207">
        <v>0</v>
      </c>
      <c r="R200" s="36"/>
    </row>
    <row r="201" spans="1:18" ht="15.6">
      <c r="A201" s="36">
        <v>141</v>
      </c>
      <c r="B201" s="36">
        <v>68</v>
      </c>
      <c r="C201" s="45" t="s">
        <v>3106</v>
      </c>
      <c r="D201" s="45" t="s">
        <v>35</v>
      </c>
      <c r="E201" s="45" t="s">
        <v>10026</v>
      </c>
      <c r="F201" s="45" t="s">
        <v>10085</v>
      </c>
      <c r="G201" s="45" t="s">
        <v>10183</v>
      </c>
      <c r="H201" s="45" t="s">
        <v>545</v>
      </c>
      <c r="I201" s="45" t="s">
        <v>16461</v>
      </c>
      <c r="J201" s="207">
        <v>42</v>
      </c>
      <c r="K201" s="209">
        <v>493603.83094875998</v>
      </c>
      <c r="L201" s="207">
        <v>0</v>
      </c>
      <c r="M201" s="207">
        <v>0</v>
      </c>
      <c r="N201" s="207">
        <v>0</v>
      </c>
      <c r="O201" s="207">
        <v>10</v>
      </c>
      <c r="P201" s="207">
        <v>90</v>
      </c>
      <c r="Q201" s="207">
        <v>0</v>
      </c>
      <c r="R201" s="36"/>
    </row>
    <row r="202" spans="1:18" ht="15.6">
      <c r="A202" s="36">
        <v>142</v>
      </c>
      <c r="B202" s="36">
        <v>69</v>
      </c>
      <c r="C202" s="45" t="s">
        <v>3106</v>
      </c>
      <c r="D202" s="45" t="s">
        <v>35</v>
      </c>
      <c r="E202" s="45" t="s">
        <v>10026</v>
      </c>
      <c r="F202" s="45" t="s">
        <v>10086</v>
      </c>
      <c r="G202" s="45" t="s">
        <v>10184</v>
      </c>
      <c r="H202" s="45" t="s">
        <v>545</v>
      </c>
      <c r="I202" s="45" t="s">
        <v>16461</v>
      </c>
      <c r="J202" s="207">
        <v>42</v>
      </c>
      <c r="K202" s="209">
        <v>47256.41429103</v>
      </c>
      <c r="L202" s="207">
        <v>0</v>
      </c>
      <c r="M202" s="207">
        <v>0</v>
      </c>
      <c r="N202" s="207">
        <v>0</v>
      </c>
      <c r="O202" s="207">
        <v>10</v>
      </c>
      <c r="P202" s="207">
        <v>90</v>
      </c>
      <c r="Q202" s="207">
        <v>0</v>
      </c>
      <c r="R202" s="36"/>
    </row>
    <row r="203" spans="1:18" ht="15.6">
      <c r="A203" s="36">
        <v>143</v>
      </c>
      <c r="B203" s="36">
        <v>70</v>
      </c>
      <c r="C203" s="45" t="s">
        <v>3106</v>
      </c>
      <c r="D203" s="45" t="s">
        <v>35</v>
      </c>
      <c r="E203" s="45" t="s">
        <v>10026</v>
      </c>
      <c r="F203" s="45" t="s">
        <v>10087</v>
      </c>
      <c r="G203" s="45" t="s">
        <v>10185</v>
      </c>
      <c r="H203" s="45" t="s">
        <v>545</v>
      </c>
      <c r="I203" s="45" t="s">
        <v>16460</v>
      </c>
      <c r="J203" s="207">
        <v>42</v>
      </c>
      <c r="K203" s="209">
        <v>349122.20936087001</v>
      </c>
      <c r="L203" s="207">
        <v>0</v>
      </c>
      <c r="M203" s="207">
        <v>0</v>
      </c>
      <c r="N203" s="207">
        <v>0</v>
      </c>
      <c r="O203" s="207">
        <v>10</v>
      </c>
      <c r="P203" s="207">
        <v>90</v>
      </c>
      <c r="Q203" s="207">
        <v>0</v>
      </c>
      <c r="R203" s="36"/>
    </row>
    <row r="204" spans="1:18" ht="15.6">
      <c r="A204" s="36">
        <v>144</v>
      </c>
      <c r="B204" s="36">
        <v>71</v>
      </c>
      <c r="C204" s="45" t="s">
        <v>3106</v>
      </c>
      <c r="D204" s="45" t="s">
        <v>35</v>
      </c>
      <c r="E204" s="45" t="s">
        <v>10026</v>
      </c>
      <c r="F204" s="45" t="s">
        <v>10088</v>
      </c>
      <c r="G204" s="45" t="s">
        <v>10186</v>
      </c>
      <c r="H204" s="45" t="s">
        <v>545</v>
      </c>
      <c r="I204" s="45" t="s">
        <v>16461</v>
      </c>
      <c r="J204" s="207">
        <v>42</v>
      </c>
      <c r="K204" s="209">
        <v>274110.48558131</v>
      </c>
      <c r="L204" s="207">
        <v>0</v>
      </c>
      <c r="M204" s="207">
        <v>0</v>
      </c>
      <c r="N204" s="207">
        <v>0</v>
      </c>
      <c r="O204" s="207">
        <v>10</v>
      </c>
      <c r="P204" s="207">
        <v>90</v>
      </c>
      <c r="Q204" s="207">
        <v>0</v>
      </c>
      <c r="R204" s="36"/>
    </row>
    <row r="205" spans="1:18" ht="15.6">
      <c r="A205" s="36">
        <v>145</v>
      </c>
      <c r="B205" s="36">
        <v>72</v>
      </c>
      <c r="C205" s="45" t="s">
        <v>3106</v>
      </c>
      <c r="D205" s="45" t="s">
        <v>35</v>
      </c>
      <c r="E205" s="45" t="s">
        <v>10026</v>
      </c>
      <c r="F205" s="45" t="s">
        <v>10089</v>
      </c>
      <c r="G205" s="45" t="s">
        <v>10187</v>
      </c>
      <c r="H205" s="45" t="s">
        <v>545</v>
      </c>
      <c r="I205" s="45" t="s">
        <v>16460</v>
      </c>
      <c r="J205" s="207">
        <v>42</v>
      </c>
      <c r="K205" s="209">
        <v>82153.323941139999</v>
      </c>
      <c r="L205" s="207">
        <v>0</v>
      </c>
      <c r="M205" s="207">
        <v>0</v>
      </c>
      <c r="N205" s="207">
        <v>0</v>
      </c>
      <c r="O205" s="207">
        <v>10</v>
      </c>
      <c r="P205" s="207">
        <v>90</v>
      </c>
      <c r="Q205" s="207">
        <v>0</v>
      </c>
      <c r="R205" s="36"/>
    </row>
    <row r="206" spans="1:18" ht="15.6">
      <c r="A206" s="36">
        <v>146</v>
      </c>
      <c r="B206" s="36">
        <v>73</v>
      </c>
      <c r="C206" s="45" t="s">
        <v>3106</v>
      </c>
      <c r="D206" s="45" t="s">
        <v>35</v>
      </c>
      <c r="E206" s="45" t="s">
        <v>10026</v>
      </c>
      <c r="F206" s="45" t="s">
        <v>10090</v>
      </c>
      <c r="G206" s="45" t="s">
        <v>10188</v>
      </c>
      <c r="H206" s="45" t="s">
        <v>545</v>
      </c>
      <c r="I206" s="45" t="s">
        <v>16460</v>
      </c>
      <c r="J206" s="207">
        <v>42</v>
      </c>
      <c r="K206" s="209">
        <v>183269.93793463998</v>
      </c>
      <c r="L206" s="207">
        <v>0</v>
      </c>
      <c r="M206" s="207">
        <v>0</v>
      </c>
      <c r="N206" s="207">
        <v>0</v>
      </c>
      <c r="O206" s="207">
        <v>10</v>
      </c>
      <c r="P206" s="207">
        <v>90</v>
      </c>
      <c r="Q206" s="207">
        <v>0</v>
      </c>
      <c r="R206" s="36"/>
    </row>
    <row r="207" spans="1:18" ht="15.6">
      <c r="A207" s="36">
        <v>147</v>
      </c>
      <c r="B207" s="36">
        <v>74</v>
      </c>
      <c r="C207" s="45" t="s">
        <v>3106</v>
      </c>
      <c r="D207" s="45" t="s">
        <v>35</v>
      </c>
      <c r="E207" s="45" t="s">
        <v>10026</v>
      </c>
      <c r="F207" s="45" t="s">
        <v>10091</v>
      </c>
      <c r="G207" s="45" t="s">
        <v>10189</v>
      </c>
      <c r="H207" s="45" t="s">
        <v>545</v>
      </c>
      <c r="I207" s="45" t="s">
        <v>16460</v>
      </c>
      <c r="J207" s="207">
        <v>42</v>
      </c>
      <c r="K207" s="209">
        <v>395394.84404552</v>
      </c>
      <c r="L207" s="207">
        <v>0</v>
      </c>
      <c r="M207" s="207">
        <v>0</v>
      </c>
      <c r="N207" s="207">
        <v>0</v>
      </c>
      <c r="O207" s="207">
        <v>10</v>
      </c>
      <c r="P207" s="207">
        <v>90</v>
      </c>
      <c r="Q207" s="207">
        <v>0</v>
      </c>
      <c r="R207" s="36"/>
    </row>
    <row r="208" spans="1:18" ht="15.6">
      <c r="A208" s="36">
        <v>148</v>
      </c>
      <c r="B208" s="36">
        <v>75</v>
      </c>
      <c r="C208" s="45" t="s">
        <v>3106</v>
      </c>
      <c r="D208" s="45" t="s">
        <v>35</v>
      </c>
      <c r="E208" s="45" t="s">
        <v>10026</v>
      </c>
      <c r="F208" s="45" t="s">
        <v>10092</v>
      </c>
      <c r="G208" s="45" t="s">
        <v>10190</v>
      </c>
      <c r="H208" s="45" t="s">
        <v>545</v>
      </c>
      <c r="I208" s="45" t="s">
        <v>16461</v>
      </c>
      <c r="J208" s="207">
        <v>42</v>
      </c>
      <c r="K208" s="209">
        <v>163060.95486685002</v>
      </c>
      <c r="L208" s="207">
        <v>0</v>
      </c>
      <c r="M208" s="207">
        <v>0</v>
      </c>
      <c r="N208" s="207">
        <v>0</v>
      </c>
      <c r="O208" s="207">
        <v>10</v>
      </c>
      <c r="P208" s="207">
        <v>90</v>
      </c>
      <c r="Q208" s="207">
        <v>0</v>
      </c>
      <c r="R208" s="36"/>
    </row>
    <row r="209" spans="1:18" ht="15.6">
      <c r="A209" s="36">
        <v>149</v>
      </c>
      <c r="B209" s="36">
        <v>76</v>
      </c>
      <c r="C209" s="45" t="s">
        <v>3106</v>
      </c>
      <c r="D209" s="45" t="s">
        <v>35</v>
      </c>
      <c r="E209" s="45" t="s">
        <v>10026</v>
      </c>
      <c r="F209" s="45" t="s">
        <v>10093</v>
      </c>
      <c r="G209" s="45" t="s">
        <v>10191</v>
      </c>
      <c r="H209" s="45" t="s">
        <v>545</v>
      </c>
      <c r="I209" s="45" t="s">
        <v>16460</v>
      </c>
      <c r="J209" s="207">
        <v>42</v>
      </c>
      <c r="K209" s="209">
        <v>61700.661782079995</v>
      </c>
      <c r="L209" s="207">
        <v>0</v>
      </c>
      <c r="M209" s="207">
        <v>0</v>
      </c>
      <c r="N209" s="207">
        <v>0</v>
      </c>
      <c r="O209" s="207">
        <v>10</v>
      </c>
      <c r="P209" s="207">
        <v>90</v>
      </c>
      <c r="Q209" s="207">
        <v>0</v>
      </c>
      <c r="R209" s="36"/>
    </row>
    <row r="210" spans="1:18" ht="15.6">
      <c r="A210" s="36">
        <v>150</v>
      </c>
      <c r="B210" s="36">
        <v>77</v>
      </c>
      <c r="C210" s="45" t="s">
        <v>3106</v>
      </c>
      <c r="D210" s="45" t="s">
        <v>35</v>
      </c>
      <c r="E210" s="45" t="s">
        <v>10026</v>
      </c>
      <c r="F210" s="45" t="s">
        <v>10094</v>
      </c>
      <c r="G210" s="45" t="s">
        <v>10192</v>
      </c>
      <c r="H210" s="45" t="s">
        <v>545</v>
      </c>
      <c r="I210" s="45" t="s">
        <v>16460</v>
      </c>
      <c r="J210" s="207">
        <v>42</v>
      </c>
      <c r="K210" s="209">
        <v>32593.206017839999</v>
      </c>
      <c r="L210" s="207">
        <v>0</v>
      </c>
      <c r="M210" s="207">
        <v>0</v>
      </c>
      <c r="N210" s="207">
        <v>0</v>
      </c>
      <c r="O210" s="207">
        <v>10</v>
      </c>
      <c r="P210" s="207">
        <v>90</v>
      </c>
      <c r="Q210" s="207">
        <v>0</v>
      </c>
      <c r="R210" s="36"/>
    </row>
    <row r="211" spans="1:18" ht="15.6">
      <c r="A211" s="36">
        <v>151</v>
      </c>
      <c r="B211" s="36">
        <v>78</v>
      </c>
      <c r="C211" s="45" t="s">
        <v>3106</v>
      </c>
      <c r="D211" s="45" t="s">
        <v>35</v>
      </c>
      <c r="E211" s="45" t="s">
        <v>10026</v>
      </c>
      <c r="F211" s="45" t="s">
        <v>10095</v>
      </c>
      <c r="G211" s="45" t="s">
        <v>10193</v>
      </c>
      <c r="H211" s="45" t="s">
        <v>545</v>
      </c>
      <c r="I211" s="45" t="s">
        <v>16460</v>
      </c>
      <c r="J211" s="207">
        <v>42</v>
      </c>
      <c r="K211" s="209">
        <v>65568.449670340007</v>
      </c>
      <c r="L211" s="207">
        <v>0</v>
      </c>
      <c r="M211" s="207">
        <v>0</v>
      </c>
      <c r="N211" s="207">
        <v>0</v>
      </c>
      <c r="O211" s="207">
        <v>10</v>
      </c>
      <c r="P211" s="207">
        <v>90</v>
      </c>
      <c r="Q211" s="207">
        <v>0</v>
      </c>
      <c r="R211" s="36"/>
    </row>
    <row r="212" spans="1:18" ht="15.6">
      <c r="A212" s="36">
        <v>152</v>
      </c>
      <c r="B212" s="36">
        <v>79</v>
      </c>
      <c r="C212" s="45" t="s">
        <v>3106</v>
      </c>
      <c r="D212" s="45" t="s">
        <v>35</v>
      </c>
      <c r="E212" s="45" t="s">
        <v>10026</v>
      </c>
      <c r="F212" s="45" t="s">
        <v>10096</v>
      </c>
      <c r="G212" s="45" t="s">
        <v>10194</v>
      </c>
      <c r="H212" s="45" t="s">
        <v>545</v>
      </c>
      <c r="I212" s="45" t="s">
        <v>16460</v>
      </c>
      <c r="J212" s="207">
        <v>42</v>
      </c>
      <c r="K212" s="209">
        <v>50601.312326219995</v>
      </c>
      <c r="L212" s="207">
        <v>0</v>
      </c>
      <c r="M212" s="207">
        <v>0</v>
      </c>
      <c r="N212" s="207">
        <v>0</v>
      </c>
      <c r="O212" s="207">
        <v>10</v>
      </c>
      <c r="P212" s="207">
        <v>90</v>
      </c>
      <c r="Q212" s="207">
        <v>0</v>
      </c>
      <c r="R212" s="36"/>
    </row>
    <row r="213" spans="1:18" ht="15.6">
      <c r="A213" s="36">
        <v>153</v>
      </c>
      <c r="B213" s="36">
        <v>80</v>
      </c>
      <c r="C213" s="45" t="s">
        <v>3106</v>
      </c>
      <c r="D213" s="45" t="s">
        <v>35</v>
      </c>
      <c r="E213" s="45" t="s">
        <v>10026</v>
      </c>
      <c r="F213" s="45" t="s">
        <v>10097</v>
      </c>
      <c r="G213" s="45" t="s">
        <v>10195</v>
      </c>
      <c r="H213" s="45" t="s">
        <v>545</v>
      </c>
      <c r="I213" s="45" t="s">
        <v>16461</v>
      </c>
      <c r="J213" s="207">
        <v>36</v>
      </c>
      <c r="K213" s="209">
        <v>41072.547009009999</v>
      </c>
      <c r="L213" s="207">
        <v>0</v>
      </c>
      <c r="M213" s="207">
        <v>0</v>
      </c>
      <c r="N213" s="207">
        <v>50</v>
      </c>
      <c r="O213" s="207">
        <v>0</v>
      </c>
      <c r="P213" s="207">
        <v>50</v>
      </c>
      <c r="Q213" s="207">
        <v>0</v>
      </c>
      <c r="R213" s="36"/>
    </row>
    <row r="214" spans="1:18" ht="15.6">
      <c r="A214" s="36">
        <v>154</v>
      </c>
      <c r="B214" s="36">
        <v>81</v>
      </c>
      <c r="C214" s="45" t="s">
        <v>3106</v>
      </c>
      <c r="D214" s="45" t="s">
        <v>35</v>
      </c>
      <c r="E214" s="45" t="s">
        <v>10026</v>
      </c>
      <c r="F214" s="45" t="s">
        <v>10098</v>
      </c>
      <c r="G214" s="45" t="s">
        <v>10196</v>
      </c>
      <c r="H214" s="45" t="s">
        <v>545</v>
      </c>
      <c r="I214" s="45" t="s">
        <v>16461</v>
      </c>
      <c r="J214" s="207">
        <v>36</v>
      </c>
      <c r="K214" s="209">
        <v>24955.654018999998</v>
      </c>
      <c r="L214" s="207">
        <v>0</v>
      </c>
      <c r="M214" s="207">
        <v>0</v>
      </c>
      <c r="N214" s="207">
        <v>0</v>
      </c>
      <c r="O214" s="207">
        <v>0</v>
      </c>
      <c r="P214" s="207">
        <v>100</v>
      </c>
      <c r="Q214" s="207">
        <v>0</v>
      </c>
      <c r="R214" s="36"/>
    </row>
    <row r="215" spans="1:18" ht="15.6">
      <c r="A215" s="36">
        <v>155</v>
      </c>
      <c r="B215" s="36">
        <v>82</v>
      </c>
      <c r="C215" s="45" t="s">
        <v>3106</v>
      </c>
      <c r="D215" s="45" t="s">
        <v>35</v>
      </c>
      <c r="E215" s="45" t="s">
        <v>10026</v>
      </c>
      <c r="F215" s="45" t="s">
        <v>10099</v>
      </c>
      <c r="G215" s="45" t="s">
        <v>10197</v>
      </c>
      <c r="H215" s="45" t="s">
        <v>545</v>
      </c>
      <c r="I215" s="45" t="s">
        <v>16460</v>
      </c>
      <c r="J215" s="207">
        <v>36</v>
      </c>
      <c r="K215" s="209">
        <v>22717.34912237</v>
      </c>
      <c r="L215" s="207">
        <v>0</v>
      </c>
      <c r="M215" s="207">
        <v>0</v>
      </c>
      <c r="N215" s="207">
        <v>0</v>
      </c>
      <c r="O215" s="207">
        <v>0</v>
      </c>
      <c r="P215" s="207">
        <v>100</v>
      </c>
      <c r="Q215" s="207">
        <v>0</v>
      </c>
      <c r="R215" s="36"/>
    </row>
    <row r="216" spans="1:18" ht="15.6">
      <c r="A216" s="36">
        <v>156</v>
      </c>
      <c r="B216" s="36">
        <v>83</v>
      </c>
      <c r="C216" s="45" t="s">
        <v>3106</v>
      </c>
      <c r="D216" s="45" t="s">
        <v>35</v>
      </c>
      <c r="E216" s="45" t="s">
        <v>10026</v>
      </c>
      <c r="F216" s="45" t="s">
        <v>10100</v>
      </c>
      <c r="G216" s="45" t="s">
        <v>10198</v>
      </c>
      <c r="H216" s="45" t="s">
        <v>545</v>
      </c>
      <c r="I216" s="45" t="s">
        <v>16461</v>
      </c>
      <c r="J216" s="207">
        <v>36</v>
      </c>
      <c r="K216" s="209">
        <v>17938.640270800002</v>
      </c>
      <c r="L216" s="207">
        <v>0</v>
      </c>
      <c r="M216" s="207">
        <v>0</v>
      </c>
      <c r="N216" s="207">
        <v>0</v>
      </c>
      <c r="O216" s="207">
        <v>5</v>
      </c>
      <c r="P216" s="207">
        <v>95</v>
      </c>
      <c r="Q216" s="207">
        <v>0</v>
      </c>
      <c r="R216" s="36"/>
    </row>
    <row r="217" spans="1:18" ht="15.6">
      <c r="A217" s="36">
        <v>157</v>
      </c>
      <c r="B217" s="36">
        <v>84</v>
      </c>
      <c r="C217" s="45" t="s">
        <v>3106</v>
      </c>
      <c r="D217" s="45" t="s">
        <v>35</v>
      </c>
      <c r="E217" s="45" t="s">
        <v>10026</v>
      </c>
      <c r="F217" s="45" t="s">
        <v>10101</v>
      </c>
      <c r="G217" s="45" t="s">
        <v>10199</v>
      </c>
      <c r="H217" s="45" t="s">
        <v>545</v>
      </c>
      <c r="I217" s="45" t="s">
        <v>16461</v>
      </c>
      <c r="J217" s="207">
        <v>36</v>
      </c>
      <c r="K217" s="209">
        <v>105336.00143643</v>
      </c>
      <c r="L217" s="207">
        <v>0</v>
      </c>
      <c r="M217" s="207">
        <v>0</v>
      </c>
      <c r="N217" s="207">
        <v>0</v>
      </c>
      <c r="O217" s="207">
        <v>5</v>
      </c>
      <c r="P217" s="207">
        <v>95</v>
      </c>
      <c r="Q217" s="207">
        <v>0</v>
      </c>
      <c r="R217" s="36"/>
    </row>
    <row r="218" spans="1:18" ht="15.6">
      <c r="A218" s="36">
        <v>158</v>
      </c>
      <c r="B218" s="36">
        <v>85</v>
      </c>
      <c r="C218" s="45" t="s">
        <v>3106</v>
      </c>
      <c r="D218" s="45" t="s">
        <v>35</v>
      </c>
      <c r="E218" s="45" t="s">
        <v>10026</v>
      </c>
      <c r="F218" s="45" t="s">
        <v>10102</v>
      </c>
      <c r="G218" s="45" t="s">
        <v>10200</v>
      </c>
      <c r="H218" s="45" t="s">
        <v>545</v>
      </c>
      <c r="I218" s="45" t="s">
        <v>16461</v>
      </c>
      <c r="J218" s="207">
        <v>36</v>
      </c>
      <c r="K218" s="209">
        <v>20073.810342790002</v>
      </c>
      <c r="L218" s="207">
        <v>0</v>
      </c>
      <c r="M218" s="207">
        <v>0</v>
      </c>
      <c r="N218" s="207">
        <v>0</v>
      </c>
      <c r="O218" s="207">
        <v>5</v>
      </c>
      <c r="P218" s="207">
        <v>95</v>
      </c>
      <c r="Q218" s="207">
        <v>0</v>
      </c>
      <c r="R218" s="36"/>
    </row>
    <row r="219" spans="1:18" ht="15.6">
      <c r="A219" s="36">
        <v>159</v>
      </c>
      <c r="B219" s="36">
        <v>86</v>
      </c>
      <c r="C219" s="45" t="s">
        <v>3106</v>
      </c>
      <c r="D219" s="45" t="s">
        <v>35</v>
      </c>
      <c r="E219" s="45" t="s">
        <v>10026</v>
      </c>
      <c r="F219" s="45" t="s">
        <v>10103</v>
      </c>
      <c r="G219" s="45" t="s">
        <v>10201</v>
      </c>
      <c r="H219" s="45" t="s">
        <v>545</v>
      </c>
      <c r="I219" s="45" t="s">
        <v>16461</v>
      </c>
      <c r="J219" s="207">
        <v>36</v>
      </c>
      <c r="K219" s="209">
        <v>2014.4038712900001</v>
      </c>
      <c r="L219" s="207">
        <v>100</v>
      </c>
      <c r="M219" s="207">
        <v>0</v>
      </c>
      <c r="N219" s="207">
        <v>0</v>
      </c>
      <c r="O219" s="207">
        <v>0</v>
      </c>
      <c r="P219" s="207">
        <v>0</v>
      </c>
      <c r="Q219" s="207">
        <v>0</v>
      </c>
      <c r="R219" s="36"/>
    </row>
    <row r="220" spans="1:18" ht="15.6">
      <c r="A220" s="36">
        <v>160</v>
      </c>
      <c r="B220" s="36">
        <v>87</v>
      </c>
      <c r="C220" s="45" t="s">
        <v>3106</v>
      </c>
      <c r="D220" s="45" t="s">
        <v>35</v>
      </c>
      <c r="E220" s="45" t="s">
        <v>3157</v>
      </c>
      <c r="F220" s="45" t="s">
        <v>10104</v>
      </c>
      <c r="G220" s="45" t="s">
        <v>10202</v>
      </c>
      <c r="H220" s="45" t="s">
        <v>545</v>
      </c>
      <c r="I220" s="45" t="s">
        <v>16460</v>
      </c>
      <c r="J220" s="207">
        <v>4</v>
      </c>
      <c r="K220" s="209">
        <v>181743.83324188</v>
      </c>
      <c r="L220" s="207">
        <v>0</v>
      </c>
      <c r="M220" s="207">
        <v>0</v>
      </c>
      <c r="N220" s="207">
        <v>0</v>
      </c>
      <c r="O220" s="207">
        <v>5</v>
      </c>
      <c r="P220" s="207">
        <v>95</v>
      </c>
      <c r="Q220" s="207">
        <v>0</v>
      </c>
      <c r="R220" s="36"/>
    </row>
    <row r="221" spans="1:18" ht="15.6">
      <c r="A221" s="36">
        <v>161</v>
      </c>
      <c r="B221" s="36">
        <v>88</v>
      </c>
      <c r="C221" s="45" t="s">
        <v>3106</v>
      </c>
      <c r="D221" s="45" t="s">
        <v>35</v>
      </c>
      <c r="E221" s="45" t="s">
        <v>3157</v>
      </c>
      <c r="F221" s="45" t="s">
        <v>10105</v>
      </c>
      <c r="G221" s="45" t="s">
        <v>10203</v>
      </c>
      <c r="H221" s="45" t="s">
        <v>545</v>
      </c>
      <c r="I221" s="45" t="s">
        <v>16460</v>
      </c>
      <c r="J221" s="207">
        <v>4</v>
      </c>
      <c r="K221" s="209">
        <v>31592.621909359998</v>
      </c>
      <c r="L221" s="207">
        <v>0</v>
      </c>
      <c r="M221" s="207">
        <v>0</v>
      </c>
      <c r="N221" s="207">
        <v>0</v>
      </c>
      <c r="O221" s="207">
        <v>5</v>
      </c>
      <c r="P221" s="207">
        <v>95</v>
      </c>
      <c r="Q221" s="207">
        <v>0</v>
      </c>
      <c r="R221" s="36"/>
    </row>
    <row r="222" spans="1:18" ht="15.6">
      <c r="A222" s="36">
        <v>162</v>
      </c>
      <c r="B222" s="36">
        <v>89</v>
      </c>
      <c r="C222" s="45" t="s">
        <v>3106</v>
      </c>
      <c r="D222" s="45" t="s">
        <v>35</v>
      </c>
      <c r="E222" s="45" t="s">
        <v>10027</v>
      </c>
      <c r="F222" s="45" t="s">
        <v>10106</v>
      </c>
      <c r="G222" s="45" t="s">
        <v>10204</v>
      </c>
      <c r="H222" s="45" t="s">
        <v>70</v>
      </c>
      <c r="I222" s="45" t="s">
        <v>16460</v>
      </c>
      <c r="J222" s="207">
        <v>459</v>
      </c>
      <c r="K222" s="209">
        <v>3583.4506917000003</v>
      </c>
      <c r="L222" s="207">
        <v>60</v>
      </c>
      <c r="M222" s="207">
        <v>20</v>
      </c>
      <c r="N222" s="207">
        <v>20</v>
      </c>
      <c r="O222" s="207">
        <v>0</v>
      </c>
      <c r="P222" s="207">
        <v>0</v>
      </c>
      <c r="Q222" s="207">
        <v>0</v>
      </c>
      <c r="R222" s="36"/>
    </row>
    <row r="223" spans="1:18" ht="15.6">
      <c r="A223" s="36">
        <v>163</v>
      </c>
      <c r="B223" s="36">
        <v>90</v>
      </c>
      <c r="C223" s="45" t="s">
        <v>3106</v>
      </c>
      <c r="D223" s="45" t="s">
        <v>35</v>
      </c>
      <c r="E223" s="45" t="s">
        <v>10027</v>
      </c>
      <c r="F223" s="45" t="s">
        <v>10107</v>
      </c>
      <c r="G223" s="45" t="s">
        <v>10205</v>
      </c>
      <c r="H223" s="45" t="s">
        <v>70</v>
      </c>
      <c r="I223" s="45" t="s">
        <v>16461</v>
      </c>
      <c r="J223" s="207">
        <v>459</v>
      </c>
      <c r="K223" s="209">
        <v>448.61574080000003</v>
      </c>
      <c r="L223" s="207">
        <v>40</v>
      </c>
      <c r="M223" s="207">
        <v>0</v>
      </c>
      <c r="N223" s="207">
        <v>0</v>
      </c>
      <c r="O223" s="207">
        <v>0</v>
      </c>
      <c r="P223" s="207">
        <v>30</v>
      </c>
      <c r="Q223" s="207">
        <v>30</v>
      </c>
      <c r="R223" s="36"/>
    </row>
    <row r="224" spans="1:18" ht="15.6">
      <c r="A224" s="36">
        <v>164</v>
      </c>
      <c r="B224" s="36">
        <v>91</v>
      </c>
      <c r="C224" s="45" t="s">
        <v>3106</v>
      </c>
      <c r="D224" s="45" t="s">
        <v>35</v>
      </c>
      <c r="E224" s="45" t="s">
        <v>10027</v>
      </c>
      <c r="F224" s="45" t="s">
        <v>10108</v>
      </c>
      <c r="G224" s="45" t="s">
        <v>10206</v>
      </c>
      <c r="H224" s="45" t="s">
        <v>70</v>
      </c>
      <c r="I224" s="45" t="s">
        <v>16461</v>
      </c>
      <c r="J224" s="207">
        <v>459</v>
      </c>
      <c r="K224" s="209">
        <v>1118.7175682299999</v>
      </c>
      <c r="L224" s="207">
        <v>40</v>
      </c>
      <c r="M224" s="207">
        <v>0</v>
      </c>
      <c r="N224" s="207">
        <v>0</v>
      </c>
      <c r="O224" s="207">
        <v>0</v>
      </c>
      <c r="P224" s="207">
        <v>30</v>
      </c>
      <c r="Q224" s="207">
        <v>30</v>
      </c>
      <c r="R224" s="36"/>
    </row>
    <row r="225" spans="1:18" ht="15.6">
      <c r="A225" s="36">
        <v>165</v>
      </c>
      <c r="B225" s="36">
        <v>92</v>
      </c>
      <c r="C225" s="45" t="s">
        <v>3106</v>
      </c>
      <c r="D225" s="45" t="s">
        <v>35</v>
      </c>
      <c r="E225" s="45" t="s">
        <v>10028</v>
      </c>
      <c r="F225" s="45" t="s">
        <v>10109</v>
      </c>
      <c r="G225" s="45" t="s">
        <v>10207</v>
      </c>
      <c r="H225" s="45" t="s">
        <v>545</v>
      </c>
      <c r="I225" s="45" t="s">
        <v>16460</v>
      </c>
      <c r="J225" s="207">
        <v>3</v>
      </c>
      <c r="K225" s="209">
        <v>69706.751204529995</v>
      </c>
      <c r="L225" s="207">
        <v>0</v>
      </c>
      <c r="M225" s="207">
        <v>0</v>
      </c>
      <c r="N225" s="207">
        <v>0</v>
      </c>
      <c r="O225" s="207">
        <v>0</v>
      </c>
      <c r="P225" s="207">
        <v>100</v>
      </c>
      <c r="Q225" s="207">
        <v>0</v>
      </c>
      <c r="R225" s="36"/>
    </row>
    <row r="226" spans="1:18" ht="15.6">
      <c r="A226" s="36">
        <v>166</v>
      </c>
      <c r="B226" s="36">
        <v>93</v>
      </c>
      <c r="C226" s="45" t="s">
        <v>3106</v>
      </c>
      <c r="D226" s="45" t="s">
        <v>35</v>
      </c>
      <c r="E226" s="45" t="s">
        <v>10028</v>
      </c>
      <c r="F226" s="45" t="s">
        <v>10110</v>
      </c>
      <c r="G226" s="45" t="s">
        <v>10208</v>
      </c>
      <c r="H226" s="45" t="s">
        <v>545</v>
      </c>
      <c r="I226" s="45" t="s">
        <v>16461</v>
      </c>
      <c r="J226" s="207">
        <v>2</v>
      </c>
      <c r="K226" s="209">
        <v>1262.60174456</v>
      </c>
      <c r="L226" s="207">
        <v>0</v>
      </c>
      <c r="M226" s="207">
        <v>0</v>
      </c>
      <c r="N226" s="207">
        <v>100</v>
      </c>
      <c r="O226" s="207">
        <v>0</v>
      </c>
      <c r="P226" s="207">
        <v>0</v>
      </c>
      <c r="Q226" s="207">
        <v>0</v>
      </c>
      <c r="R226" s="36"/>
    </row>
    <row r="227" spans="1:18" ht="15.6">
      <c r="A227" s="36">
        <v>167</v>
      </c>
      <c r="B227" s="36">
        <v>94</v>
      </c>
      <c r="C227" s="45" t="s">
        <v>10029</v>
      </c>
      <c r="D227" s="45" t="s">
        <v>212</v>
      </c>
      <c r="E227" s="45" t="s">
        <v>10030</v>
      </c>
      <c r="F227" s="45" t="s">
        <v>10111</v>
      </c>
      <c r="G227" s="45" t="s">
        <v>10209</v>
      </c>
      <c r="H227" s="45" t="s">
        <v>28</v>
      </c>
      <c r="I227" s="45" t="s">
        <v>16460</v>
      </c>
      <c r="J227" s="207">
        <v>23</v>
      </c>
      <c r="K227" s="209">
        <v>4662</v>
      </c>
      <c r="L227" s="207">
        <v>0</v>
      </c>
      <c r="M227" s="207">
        <v>0</v>
      </c>
      <c r="N227" s="207">
        <v>30</v>
      </c>
      <c r="O227" s="207">
        <v>0</v>
      </c>
      <c r="P227" s="207">
        <v>0</v>
      </c>
      <c r="Q227" s="207">
        <v>70</v>
      </c>
      <c r="R227" s="36"/>
    </row>
    <row r="228" spans="1:18" ht="15.6">
      <c r="A228" s="36">
        <v>168</v>
      </c>
      <c r="B228" s="36">
        <v>95</v>
      </c>
      <c r="C228" s="45" t="s">
        <v>10029</v>
      </c>
      <c r="D228" s="45" t="s">
        <v>212</v>
      </c>
      <c r="E228" s="45" t="s">
        <v>10030</v>
      </c>
      <c r="F228" s="45" t="s">
        <v>10112</v>
      </c>
      <c r="G228" s="45" t="s">
        <v>10210</v>
      </c>
      <c r="H228" s="45" t="s">
        <v>28</v>
      </c>
      <c r="I228" s="45" t="s">
        <v>16460</v>
      </c>
      <c r="J228" s="207">
        <v>23</v>
      </c>
      <c r="K228" s="209">
        <v>9149</v>
      </c>
      <c r="L228" s="207">
        <v>0</v>
      </c>
      <c r="M228" s="207">
        <v>0</v>
      </c>
      <c r="N228" s="207">
        <v>30</v>
      </c>
      <c r="O228" s="207">
        <v>0</v>
      </c>
      <c r="P228" s="207">
        <v>0</v>
      </c>
      <c r="Q228" s="207">
        <v>70</v>
      </c>
      <c r="R228" s="36"/>
    </row>
    <row r="229" spans="1:18" ht="15.6">
      <c r="A229" s="36">
        <v>169</v>
      </c>
      <c r="B229" s="36">
        <v>96</v>
      </c>
      <c r="C229" s="45" t="s">
        <v>10029</v>
      </c>
      <c r="D229" s="45" t="s">
        <v>212</v>
      </c>
      <c r="E229" s="45" t="s">
        <v>10030</v>
      </c>
      <c r="F229" s="45" t="s">
        <v>10113</v>
      </c>
      <c r="G229" s="45" t="s">
        <v>10211</v>
      </c>
      <c r="H229" s="45" t="s">
        <v>28</v>
      </c>
      <c r="I229" s="45" t="s">
        <v>16460</v>
      </c>
      <c r="J229" s="207">
        <v>23</v>
      </c>
      <c r="K229" s="209">
        <v>10043</v>
      </c>
      <c r="L229" s="207">
        <v>0</v>
      </c>
      <c r="M229" s="207">
        <v>0</v>
      </c>
      <c r="N229" s="207">
        <v>0</v>
      </c>
      <c r="O229" s="207">
        <v>10</v>
      </c>
      <c r="P229" s="207">
        <v>90</v>
      </c>
      <c r="Q229" s="207">
        <v>0</v>
      </c>
      <c r="R229" s="36"/>
    </row>
    <row r="230" spans="1:18" ht="15.6">
      <c r="A230" s="36">
        <v>170</v>
      </c>
      <c r="B230" s="36">
        <v>97</v>
      </c>
      <c r="C230" s="45" t="s">
        <v>10029</v>
      </c>
      <c r="D230" s="45" t="s">
        <v>212</v>
      </c>
      <c r="E230" s="45" t="s">
        <v>10030</v>
      </c>
      <c r="F230" s="45" t="s">
        <v>10114</v>
      </c>
      <c r="G230" s="45" t="s">
        <v>10212</v>
      </c>
      <c r="H230" s="45" t="s">
        <v>28</v>
      </c>
      <c r="I230" s="45" t="s">
        <v>16460</v>
      </c>
      <c r="J230" s="207">
        <v>9</v>
      </c>
      <c r="K230" s="209">
        <v>4151</v>
      </c>
      <c r="L230" s="207">
        <v>0</v>
      </c>
      <c r="M230" s="207">
        <v>0</v>
      </c>
      <c r="N230" s="207">
        <v>0</v>
      </c>
      <c r="O230" s="207">
        <v>0</v>
      </c>
      <c r="P230" s="207">
        <v>0</v>
      </c>
      <c r="Q230" s="207">
        <v>100</v>
      </c>
      <c r="R230" s="36"/>
    </row>
    <row r="231" spans="1:18" ht="15.6">
      <c r="A231" s="36">
        <v>171</v>
      </c>
      <c r="B231" s="36">
        <v>98</v>
      </c>
      <c r="C231" s="45" t="s">
        <v>10029</v>
      </c>
      <c r="D231" s="45" t="s">
        <v>212</v>
      </c>
      <c r="E231" s="45" t="s">
        <v>10030</v>
      </c>
      <c r="F231" s="45" t="s">
        <v>10115</v>
      </c>
      <c r="G231" s="45" t="s">
        <v>10213</v>
      </c>
      <c r="H231" s="45" t="s">
        <v>28</v>
      </c>
      <c r="I231" s="45" t="s">
        <v>16460</v>
      </c>
      <c r="J231" s="207">
        <v>9</v>
      </c>
      <c r="K231" s="209">
        <v>13086</v>
      </c>
      <c r="L231" s="207">
        <v>0</v>
      </c>
      <c r="M231" s="207">
        <v>0</v>
      </c>
      <c r="N231" s="207">
        <v>0</v>
      </c>
      <c r="O231" s="207">
        <v>0</v>
      </c>
      <c r="P231" s="207">
        <v>0</v>
      </c>
      <c r="Q231" s="207">
        <v>100</v>
      </c>
      <c r="R231" s="36"/>
    </row>
    <row r="232" spans="1:18" ht="16.2">
      <c r="A232" s="459" t="s">
        <v>10214</v>
      </c>
      <c r="B232" s="459"/>
      <c r="C232" s="459"/>
      <c r="D232" s="459"/>
      <c r="E232" s="459"/>
      <c r="F232" s="459"/>
      <c r="G232" s="459"/>
      <c r="H232" s="459"/>
      <c r="I232" s="459"/>
      <c r="J232" s="459"/>
      <c r="K232" s="252">
        <f>SUM(K134:K231)</f>
        <v>8573863.0992575008</v>
      </c>
      <c r="L232" s="461"/>
      <c r="M232" s="461"/>
      <c r="N232" s="461"/>
      <c r="O232" s="461"/>
      <c r="P232" s="461"/>
      <c r="Q232" s="461"/>
      <c r="R232" s="461"/>
    </row>
    <row r="233" spans="1:18" ht="16.2">
      <c r="A233" s="383" t="s">
        <v>288</v>
      </c>
      <c r="B233" s="383"/>
      <c r="C233" s="383"/>
      <c r="D233" s="383"/>
      <c r="E233" s="383"/>
      <c r="F233" s="383"/>
      <c r="G233" s="383"/>
      <c r="H233" s="383"/>
      <c r="I233" s="383"/>
      <c r="J233" s="383"/>
      <c r="K233" s="157">
        <f>SUM(K232,K132,K78,K57)</f>
        <v>13640802.44361506</v>
      </c>
      <c r="L233" s="460"/>
      <c r="M233" s="460"/>
      <c r="N233" s="460"/>
      <c r="O233" s="460"/>
      <c r="P233" s="460"/>
      <c r="Q233" s="460"/>
      <c r="R233" s="460"/>
    </row>
    <row r="234" spans="1:18" ht="24.6" customHeight="1">
      <c r="A234" s="338" t="s">
        <v>74</v>
      </c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</row>
    <row r="235" spans="1:18" ht="15.6">
      <c r="A235" s="462" t="s">
        <v>284</v>
      </c>
      <c r="B235" s="462"/>
      <c r="C235" s="462"/>
      <c r="D235" s="462"/>
      <c r="E235" s="462"/>
      <c r="F235" s="462"/>
      <c r="G235" s="462"/>
      <c r="H235" s="462"/>
      <c r="I235" s="462"/>
      <c r="J235" s="462"/>
      <c r="K235" s="462"/>
      <c r="L235" s="462"/>
      <c r="M235" s="462"/>
      <c r="N235" s="462"/>
      <c r="O235" s="462"/>
      <c r="P235" s="462"/>
      <c r="Q235" s="462"/>
      <c r="R235" s="462"/>
    </row>
    <row r="236" spans="1:18" ht="15.6">
      <c r="A236" s="36">
        <v>1</v>
      </c>
      <c r="B236" s="36">
        <v>1</v>
      </c>
      <c r="C236" s="45" t="s">
        <v>76</v>
      </c>
      <c r="D236" s="45" t="s">
        <v>6017</v>
      </c>
      <c r="E236" s="45" t="s">
        <v>6018</v>
      </c>
      <c r="F236" s="45" t="s">
        <v>6026</v>
      </c>
      <c r="G236" s="45" t="s">
        <v>6035</v>
      </c>
      <c r="H236" s="45" t="s">
        <v>6046</v>
      </c>
      <c r="I236" s="45" t="s">
        <v>16460</v>
      </c>
      <c r="J236" s="207">
        <v>311</v>
      </c>
      <c r="K236" s="209">
        <v>121108.33634507</v>
      </c>
      <c r="L236" s="207">
        <v>0</v>
      </c>
      <c r="M236" s="207">
        <v>0</v>
      </c>
      <c r="N236" s="207">
        <v>0</v>
      </c>
      <c r="O236" s="207">
        <v>0</v>
      </c>
      <c r="P236" s="207">
        <v>0</v>
      </c>
      <c r="Q236" s="207">
        <v>100</v>
      </c>
      <c r="R236" s="36"/>
    </row>
    <row r="237" spans="1:18" ht="15.6">
      <c r="A237" s="36">
        <v>2</v>
      </c>
      <c r="B237" s="36">
        <v>2</v>
      </c>
      <c r="C237" s="45" t="s">
        <v>76</v>
      </c>
      <c r="D237" s="45" t="s">
        <v>6017</v>
      </c>
      <c r="E237" s="45" t="s">
        <v>6018</v>
      </c>
      <c r="F237" s="45" t="s">
        <v>6027</v>
      </c>
      <c r="G237" s="45" t="s">
        <v>6036</v>
      </c>
      <c r="H237" s="45" t="s">
        <v>6046</v>
      </c>
      <c r="I237" s="45" t="s">
        <v>16460</v>
      </c>
      <c r="J237" s="207">
        <v>311</v>
      </c>
      <c r="K237" s="209">
        <v>155810.06154795</v>
      </c>
      <c r="L237" s="207">
        <v>0</v>
      </c>
      <c r="M237" s="207">
        <v>0</v>
      </c>
      <c r="N237" s="207">
        <v>0</v>
      </c>
      <c r="O237" s="207">
        <v>0</v>
      </c>
      <c r="P237" s="207">
        <v>0</v>
      </c>
      <c r="Q237" s="207">
        <v>100</v>
      </c>
      <c r="R237" s="36"/>
    </row>
    <row r="238" spans="1:18" ht="15.6">
      <c r="A238" s="36">
        <v>3</v>
      </c>
      <c r="B238" s="36">
        <v>3</v>
      </c>
      <c r="C238" s="45" t="s">
        <v>76</v>
      </c>
      <c r="D238" s="45" t="s">
        <v>6017</v>
      </c>
      <c r="E238" s="45" t="s">
        <v>6019</v>
      </c>
      <c r="F238" s="45" t="s">
        <v>6028</v>
      </c>
      <c r="G238" s="45" t="s">
        <v>6037</v>
      </c>
      <c r="H238" s="45" t="s">
        <v>6046</v>
      </c>
      <c r="I238" s="45" t="s">
        <v>16460</v>
      </c>
      <c r="J238" s="207">
        <v>292</v>
      </c>
      <c r="K238" s="209">
        <v>393550.55704736995</v>
      </c>
      <c r="L238" s="207">
        <v>0</v>
      </c>
      <c r="M238" s="207">
        <v>0</v>
      </c>
      <c r="N238" s="207">
        <v>0</v>
      </c>
      <c r="O238" s="207">
        <v>0</v>
      </c>
      <c r="P238" s="207">
        <v>10</v>
      </c>
      <c r="Q238" s="207">
        <v>90</v>
      </c>
      <c r="R238" s="36"/>
    </row>
    <row r="239" spans="1:18" ht="15.6">
      <c r="A239" s="36">
        <v>4</v>
      </c>
      <c r="B239" s="36">
        <v>4</v>
      </c>
      <c r="C239" s="45" t="s">
        <v>76</v>
      </c>
      <c r="D239" s="45" t="s">
        <v>6017</v>
      </c>
      <c r="E239" s="45" t="s">
        <v>6020</v>
      </c>
      <c r="F239" s="45" t="s">
        <v>6029</v>
      </c>
      <c r="G239" s="45" t="s">
        <v>6038</v>
      </c>
      <c r="H239" s="45" t="s">
        <v>6046</v>
      </c>
      <c r="I239" s="45" t="s">
        <v>16460</v>
      </c>
      <c r="J239" s="207">
        <v>185</v>
      </c>
      <c r="K239" s="209">
        <v>144456.23963167</v>
      </c>
      <c r="L239" s="207">
        <v>0</v>
      </c>
      <c r="M239" s="207">
        <v>0</v>
      </c>
      <c r="N239" s="207">
        <v>0</v>
      </c>
      <c r="O239" s="207">
        <v>0</v>
      </c>
      <c r="P239" s="207">
        <v>0</v>
      </c>
      <c r="Q239" s="207">
        <v>100</v>
      </c>
      <c r="R239" s="36"/>
    </row>
    <row r="240" spans="1:18" ht="15.6">
      <c r="A240" s="36">
        <v>5</v>
      </c>
      <c r="B240" s="36">
        <v>5</v>
      </c>
      <c r="C240" s="45" t="s">
        <v>76</v>
      </c>
      <c r="D240" s="45" t="s">
        <v>6017</v>
      </c>
      <c r="E240" s="45" t="s">
        <v>3905</v>
      </c>
      <c r="F240" s="45" t="s">
        <v>6030</v>
      </c>
      <c r="G240" s="45" t="s">
        <v>6039</v>
      </c>
      <c r="H240" s="45" t="s">
        <v>6046</v>
      </c>
      <c r="I240" s="45" t="s">
        <v>16460</v>
      </c>
      <c r="J240" s="207">
        <v>145</v>
      </c>
      <c r="K240" s="209">
        <v>160155.44670840999</v>
      </c>
      <c r="L240" s="207">
        <v>0</v>
      </c>
      <c r="M240" s="207">
        <v>0</v>
      </c>
      <c r="N240" s="207">
        <v>0</v>
      </c>
      <c r="O240" s="207">
        <v>0</v>
      </c>
      <c r="P240" s="207">
        <v>0</v>
      </c>
      <c r="Q240" s="207">
        <v>100</v>
      </c>
      <c r="R240" s="36"/>
    </row>
    <row r="241" spans="1:18" ht="15.6">
      <c r="A241" s="36">
        <v>6</v>
      </c>
      <c r="B241" s="36">
        <v>6</v>
      </c>
      <c r="C241" s="45" t="s">
        <v>76</v>
      </c>
      <c r="D241" s="45" t="s">
        <v>6017</v>
      </c>
      <c r="E241" s="45" t="s">
        <v>6021</v>
      </c>
      <c r="F241" s="45" t="s">
        <v>6031</v>
      </c>
      <c r="G241" s="45" t="s">
        <v>6040</v>
      </c>
      <c r="H241" s="45" t="s">
        <v>6046</v>
      </c>
      <c r="I241" s="45" t="s">
        <v>16460</v>
      </c>
      <c r="J241" s="207">
        <v>88</v>
      </c>
      <c r="K241" s="209">
        <v>197062.65395511</v>
      </c>
      <c r="L241" s="207">
        <v>0</v>
      </c>
      <c r="M241" s="207">
        <v>0</v>
      </c>
      <c r="N241" s="207">
        <v>0</v>
      </c>
      <c r="O241" s="207">
        <v>0</v>
      </c>
      <c r="P241" s="207">
        <v>0</v>
      </c>
      <c r="Q241" s="207">
        <v>100</v>
      </c>
      <c r="R241" s="36"/>
    </row>
    <row r="242" spans="1:18" ht="15.6">
      <c r="A242" s="36">
        <v>7</v>
      </c>
      <c r="B242" s="36">
        <v>7</v>
      </c>
      <c r="C242" s="45" t="s">
        <v>76</v>
      </c>
      <c r="D242" s="45" t="s">
        <v>6017</v>
      </c>
      <c r="E242" s="45" t="s">
        <v>6021</v>
      </c>
      <c r="F242" s="45" t="s">
        <v>6032</v>
      </c>
      <c r="G242" s="45" t="s">
        <v>6041</v>
      </c>
      <c r="H242" s="45" t="s">
        <v>6046</v>
      </c>
      <c r="I242" s="45" t="s">
        <v>16460</v>
      </c>
      <c r="J242" s="207">
        <v>88</v>
      </c>
      <c r="K242" s="209">
        <v>128768.84031705999</v>
      </c>
      <c r="L242" s="207">
        <v>0</v>
      </c>
      <c r="M242" s="207">
        <v>0</v>
      </c>
      <c r="N242" s="207">
        <v>0</v>
      </c>
      <c r="O242" s="207">
        <v>0</v>
      </c>
      <c r="P242" s="207">
        <v>0</v>
      </c>
      <c r="Q242" s="207">
        <v>100</v>
      </c>
      <c r="R242" s="36"/>
    </row>
    <row r="243" spans="1:18" ht="15.6">
      <c r="A243" s="36">
        <v>8</v>
      </c>
      <c r="B243" s="36">
        <v>8</v>
      </c>
      <c r="C243" s="45" t="s">
        <v>76</v>
      </c>
      <c r="D243" s="45" t="s">
        <v>6017</v>
      </c>
      <c r="E243" s="45" t="s">
        <v>6022</v>
      </c>
      <c r="F243" s="45" t="s">
        <v>6022</v>
      </c>
      <c r="G243" s="45" t="s">
        <v>6042</v>
      </c>
      <c r="H243" s="45" t="s">
        <v>6046</v>
      </c>
      <c r="I243" s="45" t="s">
        <v>16460</v>
      </c>
      <c r="J243" s="207">
        <v>37</v>
      </c>
      <c r="K243" s="209">
        <v>113882.69256664001</v>
      </c>
      <c r="L243" s="207">
        <v>0</v>
      </c>
      <c r="M243" s="207">
        <v>0</v>
      </c>
      <c r="N243" s="207">
        <v>0</v>
      </c>
      <c r="O243" s="207">
        <v>0</v>
      </c>
      <c r="P243" s="207">
        <v>0</v>
      </c>
      <c r="Q243" s="207">
        <v>100</v>
      </c>
      <c r="R243" s="36"/>
    </row>
    <row r="244" spans="1:18" ht="15.6">
      <c r="A244" s="36">
        <v>9</v>
      </c>
      <c r="B244" s="36">
        <v>9</v>
      </c>
      <c r="C244" s="45" t="s">
        <v>76</v>
      </c>
      <c r="D244" s="45" t="s">
        <v>6017</v>
      </c>
      <c r="E244" s="45" t="s">
        <v>6023</v>
      </c>
      <c r="F244" s="45" t="s">
        <v>6033</v>
      </c>
      <c r="G244" s="45" t="s">
        <v>6043</v>
      </c>
      <c r="H244" s="45" t="s">
        <v>6046</v>
      </c>
      <c r="I244" s="45" t="s">
        <v>16460</v>
      </c>
      <c r="J244" s="207">
        <v>28</v>
      </c>
      <c r="K244" s="209">
        <v>402362.16274594999</v>
      </c>
      <c r="L244" s="207">
        <v>0</v>
      </c>
      <c r="M244" s="207">
        <v>0</v>
      </c>
      <c r="N244" s="207">
        <v>0</v>
      </c>
      <c r="O244" s="207">
        <v>0</v>
      </c>
      <c r="P244" s="207">
        <v>0</v>
      </c>
      <c r="Q244" s="207">
        <v>100</v>
      </c>
      <c r="R244" s="36"/>
    </row>
    <row r="245" spans="1:18" ht="15.6">
      <c r="A245" s="36">
        <v>10</v>
      </c>
      <c r="B245" s="36">
        <v>10</v>
      </c>
      <c r="C245" s="45" t="s">
        <v>76</v>
      </c>
      <c r="D245" s="45" t="s">
        <v>6017</v>
      </c>
      <c r="E245" s="45" t="s">
        <v>6024</v>
      </c>
      <c r="F245" s="45" t="s">
        <v>6024</v>
      </c>
      <c r="G245" s="45" t="s">
        <v>6044</v>
      </c>
      <c r="H245" s="45" t="s">
        <v>6046</v>
      </c>
      <c r="I245" s="45" t="s">
        <v>16460</v>
      </c>
      <c r="J245" s="207">
        <v>10</v>
      </c>
      <c r="K245" s="209">
        <v>180692.50569630999</v>
      </c>
      <c r="L245" s="207">
        <v>0</v>
      </c>
      <c r="M245" s="207">
        <v>0</v>
      </c>
      <c r="N245" s="207">
        <v>0</v>
      </c>
      <c r="O245" s="207">
        <v>0</v>
      </c>
      <c r="P245" s="207">
        <v>0</v>
      </c>
      <c r="Q245" s="207">
        <v>100</v>
      </c>
      <c r="R245" s="36"/>
    </row>
    <row r="246" spans="1:18" ht="15.6">
      <c r="A246" s="36">
        <v>11</v>
      </c>
      <c r="B246" s="36">
        <v>11</v>
      </c>
      <c r="C246" s="45" t="s">
        <v>76</v>
      </c>
      <c r="D246" s="45" t="s">
        <v>6017</v>
      </c>
      <c r="E246" s="45" t="s">
        <v>6025</v>
      </c>
      <c r="F246" s="45" t="s">
        <v>6034</v>
      </c>
      <c r="G246" s="45" t="s">
        <v>6045</v>
      </c>
      <c r="H246" s="45" t="s">
        <v>6046</v>
      </c>
      <c r="I246" s="45" t="s">
        <v>16460</v>
      </c>
      <c r="J246" s="207">
        <v>1</v>
      </c>
      <c r="K246" s="209">
        <v>301738.47431337001</v>
      </c>
      <c r="L246" s="207">
        <v>20</v>
      </c>
      <c r="M246" s="207">
        <v>0</v>
      </c>
      <c r="N246" s="207">
        <v>0</v>
      </c>
      <c r="O246" s="207">
        <v>0</v>
      </c>
      <c r="P246" s="207">
        <v>10</v>
      </c>
      <c r="Q246" s="207">
        <v>70</v>
      </c>
      <c r="R246" s="36"/>
    </row>
    <row r="247" spans="1:18" ht="15.6">
      <c r="A247" s="463" t="s">
        <v>285</v>
      </c>
      <c r="B247" s="463"/>
      <c r="C247" s="463"/>
      <c r="D247" s="463"/>
      <c r="E247" s="463"/>
      <c r="F247" s="463"/>
      <c r="G247" s="463"/>
      <c r="H247" s="463"/>
      <c r="I247" s="463"/>
      <c r="J247" s="463"/>
      <c r="K247" s="156">
        <f>SUM(K236:K246)</f>
        <v>2299587.9708749098</v>
      </c>
      <c r="L247" s="457"/>
      <c r="M247" s="457"/>
      <c r="N247" s="457"/>
      <c r="O247" s="457"/>
      <c r="P247" s="457"/>
      <c r="Q247" s="457"/>
      <c r="R247" s="457"/>
    </row>
    <row r="248" spans="1:18" ht="16.2">
      <c r="A248" s="383" t="s">
        <v>80</v>
      </c>
      <c r="B248" s="383"/>
      <c r="C248" s="383"/>
      <c r="D248" s="383"/>
      <c r="E248" s="383"/>
      <c r="F248" s="383"/>
      <c r="G248" s="383"/>
      <c r="H248" s="383"/>
      <c r="I248" s="383"/>
      <c r="J248" s="383"/>
      <c r="K248" s="157">
        <f>SUM(K247)</f>
        <v>2299587.9708749098</v>
      </c>
      <c r="L248" s="460"/>
      <c r="M248" s="460"/>
      <c r="N248" s="460"/>
      <c r="O248" s="460"/>
      <c r="P248" s="460"/>
      <c r="Q248" s="460"/>
      <c r="R248" s="460"/>
    </row>
    <row r="249" spans="1:18" ht="27.6" customHeight="1">
      <c r="A249" s="338" t="s">
        <v>289</v>
      </c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</row>
    <row r="250" spans="1:18" ht="15.6">
      <c r="A250" s="355" t="s">
        <v>280</v>
      </c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</row>
    <row r="251" spans="1:18" ht="15.6">
      <c r="A251" s="36">
        <v>1</v>
      </c>
      <c r="B251" s="36">
        <v>1</v>
      </c>
      <c r="C251" s="45" t="s">
        <v>2421</v>
      </c>
      <c r="D251" s="45" t="s">
        <v>62</v>
      </c>
      <c r="E251" s="45" t="s">
        <v>2422</v>
      </c>
      <c r="F251" s="45" t="s">
        <v>2425</v>
      </c>
      <c r="G251" s="45" t="s">
        <v>2436</v>
      </c>
      <c r="H251" s="45" t="s">
        <v>2447</v>
      </c>
      <c r="I251" s="45" t="s">
        <v>16460</v>
      </c>
      <c r="J251" s="207">
        <v>1340</v>
      </c>
      <c r="K251" s="209">
        <v>495244.40247031004</v>
      </c>
      <c r="L251" s="207">
        <v>0</v>
      </c>
      <c r="M251" s="207">
        <v>0</v>
      </c>
      <c r="N251" s="207">
        <v>0</v>
      </c>
      <c r="O251" s="207">
        <v>0</v>
      </c>
      <c r="P251" s="207">
        <v>0</v>
      </c>
      <c r="Q251" s="207">
        <v>100</v>
      </c>
      <c r="R251" s="36"/>
    </row>
    <row r="252" spans="1:18" ht="15.6">
      <c r="A252" s="36">
        <v>2</v>
      </c>
      <c r="B252" s="36">
        <v>2</v>
      </c>
      <c r="C252" s="45" t="s">
        <v>2421</v>
      </c>
      <c r="D252" s="45" t="s">
        <v>62</v>
      </c>
      <c r="E252" s="45" t="s">
        <v>2423</v>
      </c>
      <c r="F252" s="45" t="s">
        <v>2426</v>
      </c>
      <c r="G252" s="45" t="s">
        <v>2437</v>
      </c>
      <c r="H252" s="45" t="s">
        <v>2447</v>
      </c>
      <c r="I252" s="45" t="s">
        <v>16461</v>
      </c>
      <c r="J252" s="207">
        <v>778</v>
      </c>
      <c r="K252" s="209">
        <v>74649.095879560002</v>
      </c>
      <c r="L252" s="207">
        <v>0</v>
      </c>
      <c r="M252" s="207">
        <v>0</v>
      </c>
      <c r="N252" s="207">
        <v>0</v>
      </c>
      <c r="O252" s="207">
        <v>0</v>
      </c>
      <c r="P252" s="207">
        <v>0</v>
      </c>
      <c r="Q252" s="207">
        <v>100</v>
      </c>
      <c r="R252" s="36"/>
    </row>
    <row r="253" spans="1:18" ht="15.6">
      <c r="A253" s="36">
        <v>3</v>
      </c>
      <c r="B253" s="36">
        <v>3</v>
      </c>
      <c r="C253" s="45" t="s">
        <v>2421</v>
      </c>
      <c r="D253" s="45" t="s">
        <v>62</v>
      </c>
      <c r="E253" s="45" t="s">
        <v>2423</v>
      </c>
      <c r="F253" s="45" t="s">
        <v>2427</v>
      </c>
      <c r="G253" s="45" t="s">
        <v>2438</v>
      </c>
      <c r="H253" s="45" t="s">
        <v>2447</v>
      </c>
      <c r="I253" s="45" t="s">
        <v>16460</v>
      </c>
      <c r="J253" s="207">
        <v>778</v>
      </c>
      <c r="K253" s="209">
        <v>177227.24550095998</v>
      </c>
      <c r="L253" s="207">
        <v>0</v>
      </c>
      <c r="M253" s="207">
        <v>0</v>
      </c>
      <c r="N253" s="207">
        <v>0</v>
      </c>
      <c r="O253" s="207">
        <v>0</v>
      </c>
      <c r="P253" s="207">
        <v>0</v>
      </c>
      <c r="Q253" s="207">
        <v>100</v>
      </c>
      <c r="R253" s="36"/>
    </row>
    <row r="254" spans="1:18" ht="15.6">
      <c r="A254" s="36">
        <v>4</v>
      </c>
      <c r="B254" s="36">
        <v>4</v>
      </c>
      <c r="C254" s="45" t="s">
        <v>2421</v>
      </c>
      <c r="D254" s="45" t="s">
        <v>62</v>
      </c>
      <c r="E254" s="45" t="s">
        <v>2423</v>
      </c>
      <c r="F254" s="45" t="s">
        <v>2428</v>
      </c>
      <c r="G254" s="45" t="s">
        <v>2439</v>
      </c>
      <c r="H254" s="45" t="s">
        <v>2447</v>
      </c>
      <c r="I254" s="45" t="s">
        <v>16460</v>
      </c>
      <c r="J254" s="207">
        <v>778</v>
      </c>
      <c r="K254" s="209">
        <v>172178.06111134999</v>
      </c>
      <c r="L254" s="207">
        <v>0</v>
      </c>
      <c r="M254" s="207">
        <v>0</v>
      </c>
      <c r="N254" s="207">
        <v>0</v>
      </c>
      <c r="O254" s="207">
        <v>0</v>
      </c>
      <c r="P254" s="207">
        <v>0</v>
      </c>
      <c r="Q254" s="207">
        <v>100</v>
      </c>
      <c r="R254" s="36"/>
    </row>
    <row r="255" spans="1:18" ht="15.6">
      <c r="A255" s="36">
        <v>5</v>
      </c>
      <c r="B255" s="36">
        <v>5</v>
      </c>
      <c r="C255" s="45" t="s">
        <v>2421</v>
      </c>
      <c r="D255" s="45" t="s">
        <v>62</v>
      </c>
      <c r="E255" s="45" t="s">
        <v>2423</v>
      </c>
      <c r="F255" s="45" t="s">
        <v>2429</v>
      </c>
      <c r="G255" s="45" t="s">
        <v>2440</v>
      </c>
      <c r="H255" s="45" t="s">
        <v>2447</v>
      </c>
      <c r="I255" s="45" t="s">
        <v>16460</v>
      </c>
      <c r="J255" s="207">
        <v>778</v>
      </c>
      <c r="K255" s="209">
        <v>427484.57358657999</v>
      </c>
      <c r="L255" s="207">
        <v>0</v>
      </c>
      <c r="M255" s="207">
        <v>0</v>
      </c>
      <c r="N255" s="207">
        <v>0</v>
      </c>
      <c r="O255" s="207">
        <v>0</v>
      </c>
      <c r="P255" s="207">
        <v>0</v>
      </c>
      <c r="Q255" s="207">
        <v>100</v>
      </c>
      <c r="R255" s="36"/>
    </row>
    <row r="256" spans="1:18" ht="15.6">
      <c r="A256" s="36">
        <v>6</v>
      </c>
      <c r="B256" s="36">
        <v>6</v>
      </c>
      <c r="C256" s="45" t="s">
        <v>2421</v>
      </c>
      <c r="D256" s="45" t="s">
        <v>62</v>
      </c>
      <c r="E256" s="45" t="s">
        <v>2423</v>
      </c>
      <c r="F256" s="45" t="s">
        <v>2430</v>
      </c>
      <c r="G256" s="45" t="s">
        <v>2441</v>
      </c>
      <c r="H256" s="45" t="s">
        <v>2447</v>
      </c>
      <c r="I256" s="45" t="s">
        <v>16460</v>
      </c>
      <c r="J256" s="207">
        <v>778</v>
      </c>
      <c r="K256" s="209">
        <v>210279.41486011</v>
      </c>
      <c r="L256" s="207">
        <v>0</v>
      </c>
      <c r="M256" s="207">
        <v>0</v>
      </c>
      <c r="N256" s="207">
        <v>0</v>
      </c>
      <c r="O256" s="207">
        <v>0</v>
      </c>
      <c r="P256" s="207">
        <v>0</v>
      </c>
      <c r="Q256" s="207">
        <v>100</v>
      </c>
      <c r="R256" s="36"/>
    </row>
    <row r="257" spans="1:18" ht="15.6">
      <c r="A257" s="36">
        <v>7</v>
      </c>
      <c r="B257" s="36">
        <v>7</v>
      </c>
      <c r="C257" s="45" t="s">
        <v>2421</v>
      </c>
      <c r="D257" s="45" t="s">
        <v>62</v>
      </c>
      <c r="E257" s="45" t="s">
        <v>2424</v>
      </c>
      <c r="F257" s="45" t="s">
        <v>2431</v>
      </c>
      <c r="G257" s="45" t="s">
        <v>2442</v>
      </c>
      <c r="H257" s="45" t="s">
        <v>287</v>
      </c>
      <c r="I257" s="45" t="s">
        <v>16460</v>
      </c>
      <c r="J257" s="207">
        <v>778</v>
      </c>
      <c r="K257" s="209">
        <v>439852.79042525997</v>
      </c>
      <c r="L257" s="207">
        <v>0</v>
      </c>
      <c r="M257" s="207">
        <v>0</v>
      </c>
      <c r="N257" s="207">
        <v>0</v>
      </c>
      <c r="O257" s="207">
        <v>0</v>
      </c>
      <c r="P257" s="207">
        <v>0</v>
      </c>
      <c r="Q257" s="207">
        <v>100</v>
      </c>
      <c r="R257" s="36"/>
    </row>
    <row r="258" spans="1:18" ht="15.6">
      <c r="A258" s="36">
        <v>8</v>
      </c>
      <c r="B258" s="36">
        <v>8</v>
      </c>
      <c r="C258" s="45" t="s">
        <v>2421</v>
      </c>
      <c r="D258" s="45" t="s">
        <v>62</v>
      </c>
      <c r="E258" s="45" t="s">
        <v>2424</v>
      </c>
      <c r="F258" s="45" t="s">
        <v>2432</v>
      </c>
      <c r="G258" s="45" t="s">
        <v>2443</v>
      </c>
      <c r="H258" s="45" t="s">
        <v>287</v>
      </c>
      <c r="I258" s="45" t="s">
        <v>16460</v>
      </c>
      <c r="J258" s="207">
        <v>778</v>
      </c>
      <c r="K258" s="209">
        <v>272437.56080161995</v>
      </c>
      <c r="L258" s="207">
        <v>0</v>
      </c>
      <c r="M258" s="207">
        <v>0</v>
      </c>
      <c r="N258" s="207">
        <v>0</v>
      </c>
      <c r="O258" s="207">
        <v>0</v>
      </c>
      <c r="P258" s="207">
        <v>0</v>
      </c>
      <c r="Q258" s="207">
        <v>100</v>
      </c>
      <c r="R258" s="36"/>
    </row>
    <row r="259" spans="1:18" ht="15.6">
      <c r="A259" s="36">
        <v>9</v>
      </c>
      <c r="B259" s="36">
        <v>9</v>
      </c>
      <c r="C259" s="45" t="s">
        <v>2421</v>
      </c>
      <c r="D259" s="45" t="s">
        <v>62</v>
      </c>
      <c r="E259" s="45" t="s">
        <v>2424</v>
      </c>
      <c r="F259" s="45" t="s">
        <v>2433</v>
      </c>
      <c r="G259" s="45" t="s">
        <v>2444</v>
      </c>
      <c r="H259" s="45" t="s">
        <v>287</v>
      </c>
      <c r="I259" s="45" t="s">
        <v>16461</v>
      </c>
      <c r="J259" s="207">
        <v>778</v>
      </c>
      <c r="K259" s="209">
        <v>16300.672222070001</v>
      </c>
      <c r="L259" s="207">
        <v>0</v>
      </c>
      <c r="M259" s="207">
        <v>0</v>
      </c>
      <c r="N259" s="207">
        <v>0</v>
      </c>
      <c r="O259" s="207">
        <v>0</v>
      </c>
      <c r="P259" s="207">
        <v>0</v>
      </c>
      <c r="Q259" s="207">
        <v>100</v>
      </c>
      <c r="R259" s="36"/>
    </row>
    <row r="260" spans="1:18" ht="15.6">
      <c r="A260" s="36">
        <v>10</v>
      </c>
      <c r="B260" s="36">
        <v>10</v>
      </c>
      <c r="C260" s="45" t="s">
        <v>2421</v>
      </c>
      <c r="D260" s="45" t="s">
        <v>62</v>
      </c>
      <c r="E260" s="45" t="s">
        <v>2424</v>
      </c>
      <c r="F260" s="45" t="s">
        <v>2434</v>
      </c>
      <c r="G260" s="45" t="s">
        <v>2445</v>
      </c>
      <c r="H260" s="45" t="s">
        <v>287</v>
      </c>
      <c r="I260" s="45" t="s">
        <v>16460</v>
      </c>
      <c r="J260" s="207">
        <v>778</v>
      </c>
      <c r="K260" s="209">
        <v>416888.16138295998</v>
      </c>
      <c r="L260" s="207">
        <v>0</v>
      </c>
      <c r="M260" s="207">
        <v>0</v>
      </c>
      <c r="N260" s="207">
        <v>0</v>
      </c>
      <c r="O260" s="207">
        <v>0</v>
      </c>
      <c r="P260" s="207">
        <v>0</v>
      </c>
      <c r="Q260" s="207">
        <v>100</v>
      </c>
      <c r="R260" s="36"/>
    </row>
    <row r="261" spans="1:18" ht="15.6">
      <c r="A261" s="36">
        <v>11</v>
      </c>
      <c r="B261" s="36">
        <v>11</v>
      </c>
      <c r="C261" s="45" t="s">
        <v>2421</v>
      </c>
      <c r="D261" s="45" t="s">
        <v>62</v>
      </c>
      <c r="E261" s="45" t="s">
        <v>2424</v>
      </c>
      <c r="F261" s="45" t="s">
        <v>2435</v>
      </c>
      <c r="G261" s="45" t="s">
        <v>2446</v>
      </c>
      <c r="H261" s="45" t="s">
        <v>287</v>
      </c>
      <c r="I261" s="45" t="s">
        <v>16461</v>
      </c>
      <c r="J261" s="207">
        <v>778</v>
      </c>
      <c r="K261" s="209">
        <v>41753.690270159997</v>
      </c>
      <c r="L261" s="207">
        <v>0</v>
      </c>
      <c r="M261" s="207">
        <v>0</v>
      </c>
      <c r="N261" s="207">
        <v>0</v>
      </c>
      <c r="O261" s="207">
        <v>0</v>
      </c>
      <c r="P261" s="207">
        <v>0</v>
      </c>
      <c r="Q261" s="207">
        <v>100</v>
      </c>
      <c r="R261" s="36"/>
    </row>
    <row r="262" spans="1:18" ht="15.6">
      <c r="A262" s="36">
        <v>12</v>
      </c>
      <c r="B262" s="36">
        <v>12</v>
      </c>
      <c r="C262" s="45" t="s">
        <v>2421</v>
      </c>
      <c r="D262" s="45" t="s">
        <v>62</v>
      </c>
      <c r="E262" s="45" t="s">
        <v>3197</v>
      </c>
      <c r="F262" s="45" t="s">
        <v>3188</v>
      </c>
      <c r="G262" s="45" t="s">
        <v>3179</v>
      </c>
      <c r="H262" s="45" t="s">
        <v>287</v>
      </c>
      <c r="I262" s="45" t="s">
        <v>16460</v>
      </c>
      <c r="J262" s="207">
        <v>60</v>
      </c>
      <c r="K262" s="209">
        <v>392352.93824240996</v>
      </c>
      <c r="L262" s="207">
        <v>0</v>
      </c>
      <c r="M262" s="207">
        <v>0</v>
      </c>
      <c r="N262" s="207">
        <v>0</v>
      </c>
      <c r="O262" s="207">
        <v>0</v>
      </c>
      <c r="P262" s="207">
        <v>100</v>
      </c>
      <c r="Q262" s="207">
        <v>0</v>
      </c>
      <c r="R262" s="36"/>
    </row>
    <row r="263" spans="1:18" ht="15.6">
      <c r="A263" s="36">
        <v>13</v>
      </c>
      <c r="B263" s="36">
        <v>13</v>
      </c>
      <c r="C263" s="45" t="s">
        <v>2421</v>
      </c>
      <c r="D263" s="45" t="s">
        <v>62</v>
      </c>
      <c r="E263" s="45" t="s">
        <v>3197</v>
      </c>
      <c r="F263" s="45" t="s">
        <v>3189</v>
      </c>
      <c r="G263" s="45" t="s">
        <v>3180</v>
      </c>
      <c r="H263" s="45" t="s">
        <v>287</v>
      </c>
      <c r="I263" s="45" t="s">
        <v>16460</v>
      </c>
      <c r="J263" s="207">
        <v>60</v>
      </c>
      <c r="K263" s="209">
        <v>97760.38512228</v>
      </c>
      <c r="L263" s="207">
        <v>0</v>
      </c>
      <c r="M263" s="207">
        <v>0</v>
      </c>
      <c r="N263" s="207">
        <v>0</v>
      </c>
      <c r="O263" s="207">
        <v>0</v>
      </c>
      <c r="P263" s="207">
        <v>100</v>
      </c>
      <c r="Q263" s="207">
        <v>0</v>
      </c>
      <c r="R263" s="36"/>
    </row>
    <row r="264" spans="1:18" ht="15.6">
      <c r="A264" s="36">
        <v>14</v>
      </c>
      <c r="B264" s="36">
        <v>14</v>
      </c>
      <c r="C264" s="45" t="s">
        <v>2421</v>
      </c>
      <c r="D264" s="45" t="s">
        <v>62</v>
      </c>
      <c r="E264" s="45" t="s">
        <v>3198</v>
      </c>
      <c r="F264" s="45" t="s">
        <v>3190</v>
      </c>
      <c r="G264" s="45" t="s">
        <v>3181</v>
      </c>
      <c r="H264" s="45" t="s">
        <v>287</v>
      </c>
      <c r="I264" s="45" t="s">
        <v>16460</v>
      </c>
      <c r="J264" s="207">
        <v>60</v>
      </c>
      <c r="K264" s="209">
        <v>497119.53184400999</v>
      </c>
      <c r="L264" s="207">
        <v>0</v>
      </c>
      <c r="M264" s="207">
        <v>0</v>
      </c>
      <c r="N264" s="207">
        <v>0</v>
      </c>
      <c r="O264" s="207">
        <v>0</v>
      </c>
      <c r="P264" s="207">
        <v>100</v>
      </c>
      <c r="Q264" s="207">
        <v>0</v>
      </c>
      <c r="R264" s="36"/>
    </row>
    <row r="265" spans="1:18" ht="15.6">
      <c r="A265" s="36">
        <v>15</v>
      </c>
      <c r="B265" s="36">
        <v>15</v>
      </c>
      <c r="C265" s="45" t="s">
        <v>2421</v>
      </c>
      <c r="D265" s="45" t="s">
        <v>62</v>
      </c>
      <c r="E265" s="45" t="s">
        <v>3198</v>
      </c>
      <c r="F265" s="45" t="s">
        <v>3191</v>
      </c>
      <c r="G265" s="45" t="s">
        <v>3182</v>
      </c>
      <c r="H265" s="45" t="s">
        <v>287</v>
      </c>
      <c r="I265" s="45" t="s">
        <v>16460</v>
      </c>
      <c r="J265" s="207">
        <v>60</v>
      </c>
      <c r="K265" s="209">
        <v>492892.83602433</v>
      </c>
      <c r="L265" s="207">
        <v>0</v>
      </c>
      <c r="M265" s="207">
        <v>0</v>
      </c>
      <c r="N265" s="207">
        <v>0</v>
      </c>
      <c r="O265" s="207">
        <v>0</v>
      </c>
      <c r="P265" s="207">
        <v>100</v>
      </c>
      <c r="Q265" s="207">
        <v>0</v>
      </c>
      <c r="R265" s="36"/>
    </row>
    <row r="266" spans="1:18" ht="15.6">
      <c r="A266" s="36">
        <v>16</v>
      </c>
      <c r="B266" s="36">
        <v>16</v>
      </c>
      <c r="C266" s="45" t="s">
        <v>2421</v>
      </c>
      <c r="D266" s="45" t="s">
        <v>62</v>
      </c>
      <c r="E266" s="45" t="s">
        <v>3197</v>
      </c>
      <c r="F266" s="45" t="s">
        <v>3192</v>
      </c>
      <c r="G266" s="45" t="s">
        <v>3183</v>
      </c>
      <c r="H266" s="45" t="s">
        <v>287</v>
      </c>
      <c r="I266" s="45" t="s">
        <v>16460</v>
      </c>
      <c r="J266" s="207">
        <v>60</v>
      </c>
      <c r="K266" s="209">
        <v>299635.13931683998</v>
      </c>
      <c r="L266" s="207">
        <v>0</v>
      </c>
      <c r="M266" s="207">
        <v>0</v>
      </c>
      <c r="N266" s="207">
        <v>0</v>
      </c>
      <c r="O266" s="207">
        <v>0</v>
      </c>
      <c r="P266" s="207">
        <v>100</v>
      </c>
      <c r="Q266" s="207">
        <v>0</v>
      </c>
      <c r="R266" s="36"/>
    </row>
    <row r="267" spans="1:18" ht="15.6">
      <c r="A267" s="36">
        <v>17</v>
      </c>
      <c r="B267" s="36">
        <v>17</v>
      </c>
      <c r="C267" s="45" t="s">
        <v>2421</v>
      </c>
      <c r="D267" s="45" t="s">
        <v>62</v>
      </c>
      <c r="E267" s="45" t="s">
        <v>3198</v>
      </c>
      <c r="F267" s="45" t="s">
        <v>3193</v>
      </c>
      <c r="G267" s="45" t="s">
        <v>3184</v>
      </c>
      <c r="H267" s="45" t="s">
        <v>287</v>
      </c>
      <c r="I267" s="45" t="s">
        <v>16460</v>
      </c>
      <c r="J267" s="207">
        <v>60</v>
      </c>
      <c r="K267" s="209">
        <v>524064.49006063998</v>
      </c>
      <c r="L267" s="207">
        <v>0</v>
      </c>
      <c r="M267" s="207">
        <v>0</v>
      </c>
      <c r="N267" s="207">
        <v>0</v>
      </c>
      <c r="O267" s="207">
        <v>0</v>
      </c>
      <c r="P267" s="207">
        <v>100</v>
      </c>
      <c r="Q267" s="207">
        <v>0</v>
      </c>
      <c r="R267" s="36"/>
    </row>
    <row r="268" spans="1:18" ht="15.6">
      <c r="A268" s="36">
        <v>18</v>
      </c>
      <c r="B268" s="36">
        <v>18</v>
      </c>
      <c r="C268" s="45" t="s">
        <v>2421</v>
      </c>
      <c r="D268" s="45" t="s">
        <v>62</v>
      </c>
      <c r="E268" s="45" t="s">
        <v>3198</v>
      </c>
      <c r="F268" s="45" t="s">
        <v>3194</v>
      </c>
      <c r="G268" s="45" t="s">
        <v>3185</v>
      </c>
      <c r="H268" s="45" t="s">
        <v>287</v>
      </c>
      <c r="I268" s="45" t="s">
        <v>16460</v>
      </c>
      <c r="J268" s="207">
        <v>60</v>
      </c>
      <c r="K268" s="209">
        <v>389428.13755311002</v>
      </c>
      <c r="L268" s="207">
        <v>0</v>
      </c>
      <c r="M268" s="207">
        <v>0</v>
      </c>
      <c r="N268" s="207">
        <v>0</v>
      </c>
      <c r="O268" s="207">
        <v>0</v>
      </c>
      <c r="P268" s="207">
        <v>100</v>
      </c>
      <c r="Q268" s="207">
        <v>0</v>
      </c>
      <c r="R268" s="36"/>
    </row>
    <row r="269" spans="1:18" ht="15.6">
      <c r="A269" s="36">
        <v>19</v>
      </c>
      <c r="B269" s="36">
        <v>19</v>
      </c>
      <c r="C269" s="45" t="s">
        <v>2421</v>
      </c>
      <c r="D269" s="45" t="s">
        <v>66</v>
      </c>
      <c r="E269" s="45" t="s">
        <v>3199</v>
      </c>
      <c r="F269" s="45" t="s">
        <v>3195</v>
      </c>
      <c r="G269" s="45" t="s">
        <v>3186</v>
      </c>
      <c r="H269" s="45" t="s">
        <v>545</v>
      </c>
      <c r="I269" s="45" t="s">
        <v>16461</v>
      </c>
      <c r="J269" s="207">
        <v>8</v>
      </c>
      <c r="K269" s="209">
        <v>184991.76154755999</v>
      </c>
      <c r="L269" s="207">
        <v>0</v>
      </c>
      <c r="M269" s="207">
        <v>0</v>
      </c>
      <c r="N269" s="207">
        <v>35</v>
      </c>
      <c r="O269" s="207">
        <v>0</v>
      </c>
      <c r="P269" s="207">
        <v>30</v>
      </c>
      <c r="Q269" s="207">
        <v>35</v>
      </c>
      <c r="R269" s="36"/>
    </row>
    <row r="270" spans="1:18" ht="15.6">
      <c r="A270" s="36">
        <v>20</v>
      </c>
      <c r="B270" s="36">
        <v>20</v>
      </c>
      <c r="C270" s="45" t="s">
        <v>2421</v>
      </c>
      <c r="D270" s="45" t="s">
        <v>62</v>
      </c>
      <c r="E270" s="45" t="s">
        <v>3197</v>
      </c>
      <c r="F270" s="45" t="s">
        <v>3196</v>
      </c>
      <c r="G270" s="45" t="s">
        <v>3187</v>
      </c>
      <c r="H270" s="45" t="s">
        <v>287</v>
      </c>
      <c r="I270" s="45" t="s">
        <v>16460</v>
      </c>
      <c r="J270" s="207">
        <v>2</v>
      </c>
      <c r="K270" s="209">
        <v>498697.36219016003</v>
      </c>
      <c r="L270" s="207">
        <v>0</v>
      </c>
      <c r="M270" s="207">
        <v>0</v>
      </c>
      <c r="N270" s="207">
        <v>0</v>
      </c>
      <c r="O270" s="207">
        <v>0</v>
      </c>
      <c r="P270" s="207">
        <v>100</v>
      </c>
      <c r="Q270" s="207">
        <v>0</v>
      </c>
      <c r="R270" s="36"/>
    </row>
    <row r="271" spans="1:18" ht="15.6">
      <c r="A271" s="363" t="s">
        <v>281</v>
      </c>
      <c r="B271" s="363"/>
      <c r="C271" s="363"/>
      <c r="D271" s="363"/>
      <c r="E271" s="363"/>
      <c r="F271" s="363"/>
      <c r="G271" s="363"/>
      <c r="H271" s="363"/>
      <c r="I271" s="363"/>
      <c r="J271" s="363"/>
      <c r="K271" s="148">
        <f>SUM(K262:K270,K251:K261)</f>
        <v>6121238.2504122797</v>
      </c>
      <c r="L271" s="385"/>
      <c r="M271" s="385"/>
      <c r="N271" s="385"/>
      <c r="O271" s="385"/>
      <c r="P271" s="385"/>
      <c r="Q271" s="385"/>
      <c r="R271" s="385"/>
    </row>
    <row r="272" spans="1:18" ht="15.6">
      <c r="A272" s="367" t="s">
        <v>282</v>
      </c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</row>
    <row r="273" spans="1:18" ht="15.6">
      <c r="A273" s="36">
        <v>21</v>
      </c>
      <c r="B273" s="36">
        <v>1</v>
      </c>
      <c r="C273" s="45" t="s">
        <v>3216</v>
      </c>
      <c r="D273" s="45" t="s">
        <v>55</v>
      </c>
      <c r="E273" s="45" t="s">
        <v>3217</v>
      </c>
      <c r="F273" s="45" t="s">
        <v>3218</v>
      </c>
      <c r="G273" s="45" t="s">
        <v>3220</v>
      </c>
      <c r="H273" s="45" t="s">
        <v>2017</v>
      </c>
      <c r="I273" s="45" t="s">
        <v>16460</v>
      </c>
      <c r="J273" s="207">
        <v>16</v>
      </c>
      <c r="K273" s="209">
        <v>104826.07290024</v>
      </c>
      <c r="L273" s="207">
        <v>0</v>
      </c>
      <c r="M273" s="207">
        <v>0</v>
      </c>
      <c r="N273" s="207">
        <v>0</v>
      </c>
      <c r="O273" s="207">
        <v>0</v>
      </c>
      <c r="P273" s="207">
        <v>100</v>
      </c>
      <c r="Q273" s="207">
        <v>0</v>
      </c>
      <c r="R273" s="36"/>
    </row>
    <row r="274" spans="1:18" ht="15.6">
      <c r="A274" s="36">
        <v>22</v>
      </c>
      <c r="B274" s="36">
        <v>2</v>
      </c>
      <c r="C274" s="45" t="s">
        <v>3216</v>
      </c>
      <c r="D274" s="45" t="s">
        <v>55</v>
      </c>
      <c r="E274" s="45" t="s">
        <v>3217</v>
      </c>
      <c r="F274" s="45" t="s">
        <v>3219</v>
      </c>
      <c r="G274" s="45" t="s">
        <v>3221</v>
      </c>
      <c r="H274" s="45" t="s">
        <v>2017</v>
      </c>
      <c r="I274" s="45" t="s">
        <v>16460</v>
      </c>
      <c r="J274" s="207">
        <v>16</v>
      </c>
      <c r="K274" s="209">
        <v>394728.59216236998</v>
      </c>
      <c r="L274" s="207">
        <v>0</v>
      </c>
      <c r="M274" s="207">
        <v>0</v>
      </c>
      <c r="N274" s="207">
        <v>0</v>
      </c>
      <c r="O274" s="207">
        <v>0</v>
      </c>
      <c r="P274" s="207">
        <v>100</v>
      </c>
      <c r="Q274" s="207">
        <v>0</v>
      </c>
      <c r="R274" s="36"/>
    </row>
    <row r="275" spans="1:18" ht="15.6">
      <c r="A275" s="36">
        <v>23</v>
      </c>
      <c r="B275" s="36">
        <v>3</v>
      </c>
      <c r="C275" s="45" t="s">
        <v>3373</v>
      </c>
      <c r="D275" s="45" t="s">
        <v>48</v>
      </c>
      <c r="E275" s="45" t="s">
        <v>3374</v>
      </c>
      <c r="F275" s="45" t="s">
        <v>3382</v>
      </c>
      <c r="G275" s="45" t="s">
        <v>3412</v>
      </c>
      <c r="H275" s="45" t="s">
        <v>28</v>
      </c>
      <c r="I275" s="45" t="s">
        <v>16460</v>
      </c>
      <c r="J275" s="207">
        <v>60</v>
      </c>
      <c r="K275" s="209">
        <v>40233</v>
      </c>
      <c r="L275" s="207">
        <v>0</v>
      </c>
      <c r="M275" s="207">
        <v>0</v>
      </c>
      <c r="N275" s="207">
        <v>0</v>
      </c>
      <c r="O275" s="207">
        <v>10</v>
      </c>
      <c r="P275" s="207">
        <v>90</v>
      </c>
      <c r="Q275" s="207">
        <v>0</v>
      </c>
      <c r="R275" s="36"/>
    </row>
    <row r="276" spans="1:18" ht="15.6">
      <c r="A276" s="36">
        <v>24</v>
      </c>
      <c r="B276" s="36">
        <v>4</v>
      </c>
      <c r="C276" s="45" t="s">
        <v>3216</v>
      </c>
      <c r="D276" s="45" t="s">
        <v>58</v>
      </c>
      <c r="E276" s="45" t="s">
        <v>3375</v>
      </c>
      <c r="F276" s="45" t="s">
        <v>3383</v>
      </c>
      <c r="G276" s="45" t="s">
        <v>3413</v>
      </c>
      <c r="H276" s="45" t="s">
        <v>70</v>
      </c>
      <c r="I276" s="45" t="s">
        <v>16461</v>
      </c>
      <c r="J276" s="207">
        <v>180</v>
      </c>
      <c r="K276" s="209">
        <v>952564.1484329399</v>
      </c>
      <c r="L276" s="207">
        <v>0</v>
      </c>
      <c r="M276" s="207">
        <v>0</v>
      </c>
      <c r="N276" s="207">
        <v>0</v>
      </c>
      <c r="O276" s="207">
        <v>0</v>
      </c>
      <c r="P276" s="207">
        <v>100</v>
      </c>
      <c r="Q276" s="207">
        <v>0</v>
      </c>
      <c r="R276" s="36"/>
    </row>
    <row r="277" spans="1:18" ht="15.6">
      <c r="A277" s="36">
        <v>25</v>
      </c>
      <c r="B277" s="36">
        <v>5</v>
      </c>
      <c r="C277" s="45" t="s">
        <v>3216</v>
      </c>
      <c r="D277" s="45" t="s">
        <v>58</v>
      </c>
      <c r="E277" s="45" t="s">
        <v>3375</v>
      </c>
      <c r="F277" s="45" t="s">
        <v>3384</v>
      </c>
      <c r="G277" s="45" t="s">
        <v>3414</v>
      </c>
      <c r="H277" s="45" t="s">
        <v>70</v>
      </c>
      <c r="I277" s="45" t="s">
        <v>16461</v>
      </c>
      <c r="J277" s="207">
        <v>180</v>
      </c>
      <c r="K277" s="209">
        <v>1238037.47284024</v>
      </c>
      <c r="L277" s="207">
        <v>0</v>
      </c>
      <c r="M277" s="207">
        <v>0</v>
      </c>
      <c r="N277" s="207">
        <v>0</v>
      </c>
      <c r="O277" s="207">
        <v>0</v>
      </c>
      <c r="P277" s="207">
        <v>100</v>
      </c>
      <c r="Q277" s="207">
        <v>0</v>
      </c>
      <c r="R277" s="36"/>
    </row>
    <row r="278" spans="1:18" ht="15.6">
      <c r="A278" s="36">
        <v>26</v>
      </c>
      <c r="B278" s="36">
        <v>6</v>
      </c>
      <c r="C278" s="45" t="s">
        <v>3216</v>
      </c>
      <c r="D278" s="45" t="s">
        <v>58</v>
      </c>
      <c r="E278" s="45" t="s">
        <v>3375</v>
      </c>
      <c r="F278" s="45" t="s">
        <v>3385</v>
      </c>
      <c r="G278" s="45" t="s">
        <v>3415</v>
      </c>
      <c r="H278" s="45" t="s">
        <v>70</v>
      </c>
      <c r="I278" s="45" t="s">
        <v>16461</v>
      </c>
      <c r="J278" s="207">
        <v>180</v>
      </c>
      <c r="K278" s="209">
        <v>561401.63874650002</v>
      </c>
      <c r="L278" s="207">
        <v>0</v>
      </c>
      <c r="M278" s="207">
        <v>0</v>
      </c>
      <c r="N278" s="207">
        <v>0</v>
      </c>
      <c r="O278" s="207">
        <v>0</v>
      </c>
      <c r="P278" s="207">
        <v>100</v>
      </c>
      <c r="Q278" s="207">
        <v>0</v>
      </c>
      <c r="R278" s="36"/>
    </row>
    <row r="279" spans="1:18" ht="15.6">
      <c r="A279" s="36">
        <v>27</v>
      </c>
      <c r="B279" s="36">
        <v>7</v>
      </c>
      <c r="C279" s="45" t="s">
        <v>3216</v>
      </c>
      <c r="D279" s="45" t="s">
        <v>58</v>
      </c>
      <c r="E279" s="45" t="s">
        <v>3376</v>
      </c>
      <c r="F279" s="45" t="s">
        <v>3386</v>
      </c>
      <c r="G279" s="45" t="s">
        <v>3416</v>
      </c>
      <c r="H279" s="45" t="s">
        <v>70</v>
      </c>
      <c r="I279" s="45" t="s">
        <v>16460</v>
      </c>
      <c r="J279" s="207">
        <v>180</v>
      </c>
      <c r="K279" s="209">
        <v>1339786.0757410699</v>
      </c>
      <c r="L279" s="207">
        <v>0</v>
      </c>
      <c r="M279" s="207">
        <v>0</v>
      </c>
      <c r="N279" s="207">
        <v>0</v>
      </c>
      <c r="O279" s="207">
        <v>0</v>
      </c>
      <c r="P279" s="207">
        <v>100</v>
      </c>
      <c r="Q279" s="207">
        <v>0</v>
      </c>
      <c r="R279" s="36"/>
    </row>
    <row r="280" spans="1:18" ht="15.6">
      <c r="A280" s="36">
        <v>28</v>
      </c>
      <c r="B280" s="36">
        <v>9</v>
      </c>
      <c r="C280" s="45" t="s">
        <v>3216</v>
      </c>
      <c r="D280" s="45" t="s">
        <v>58</v>
      </c>
      <c r="E280" s="45" t="s">
        <v>3223</v>
      </c>
      <c r="F280" s="45" t="s">
        <v>3388</v>
      </c>
      <c r="G280" s="45" t="s">
        <v>3418</v>
      </c>
      <c r="H280" s="45" t="s">
        <v>28</v>
      </c>
      <c r="I280" s="45" t="s">
        <v>16461</v>
      </c>
      <c r="J280" s="207">
        <v>10</v>
      </c>
      <c r="K280" s="209">
        <v>10039</v>
      </c>
      <c r="L280" s="207">
        <v>0</v>
      </c>
      <c r="M280" s="207">
        <v>0</v>
      </c>
      <c r="N280" s="207">
        <v>0</v>
      </c>
      <c r="O280" s="207">
        <v>10</v>
      </c>
      <c r="P280" s="207">
        <v>90</v>
      </c>
      <c r="Q280" s="207">
        <v>0</v>
      </c>
      <c r="R280" s="36"/>
    </row>
    <row r="281" spans="1:18" ht="15.6">
      <c r="A281" s="36">
        <v>29</v>
      </c>
      <c r="B281" s="36">
        <v>10</v>
      </c>
      <c r="C281" s="45" t="s">
        <v>2421</v>
      </c>
      <c r="D281" s="45" t="s">
        <v>61</v>
      </c>
      <c r="E281" s="45" t="s">
        <v>3377</v>
      </c>
      <c r="F281" s="45" t="s">
        <v>3389</v>
      </c>
      <c r="G281" s="45" t="s">
        <v>3419</v>
      </c>
      <c r="H281" s="45" t="s">
        <v>291</v>
      </c>
      <c r="I281" s="45" t="s">
        <v>16461</v>
      </c>
      <c r="J281" s="207">
        <v>48</v>
      </c>
      <c r="K281" s="209">
        <v>285702.47649530001</v>
      </c>
      <c r="L281" s="207">
        <v>0</v>
      </c>
      <c r="M281" s="207">
        <v>0</v>
      </c>
      <c r="N281" s="207">
        <v>0</v>
      </c>
      <c r="O281" s="207">
        <v>0</v>
      </c>
      <c r="P281" s="207">
        <v>100</v>
      </c>
      <c r="Q281" s="207">
        <v>0</v>
      </c>
      <c r="R281" s="36"/>
    </row>
    <row r="282" spans="1:18" ht="15.6">
      <c r="A282" s="36">
        <v>30</v>
      </c>
      <c r="B282" s="36">
        <v>11</v>
      </c>
      <c r="C282" s="45" t="s">
        <v>2421</v>
      </c>
      <c r="D282" s="45" t="s">
        <v>62</v>
      </c>
      <c r="E282" s="45" t="s">
        <v>3378</v>
      </c>
      <c r="F282" s="45" t="s">
        <v>3390</v>
      </c>
      <c r="G282" s="45" t="s">
        <v>3420</v>
      </c>
      <c r="H282" s="45" t="s">
        <v>63</v>
      </c>
      <c r="I282" s="45" t="s">
        <v>16460</v>
      </c>
      <c r="J282" s="207">
        <v>140</v>
      </c>
      <c r="K282" s="209">
        <v>67487.860379959995</v>
      </c>
      <c r="L282" s="207">
        <v>0</v>
      </c>
      <c r="M282" s="207">
        <v>0</v>
      </c>
      <c r="N282" s="207">
        <v>0</v>
      </c>
      <c r="O282" s="207">
        <v>0</v>
      </c>
      <c r="P282" s="207">
        <v>100</v>
      </c>
      <c r="Q282" s="207">
        <v>0</v>
      </c>
      <c r="R282" s="36"/>
    </row>
    <row r="283" spans="1:18" ht="15.6">
      <c r="A283" s="36">
        <v>31</v>
      </c>
      <c r="B283" s="36">
        <v>12</v>
      </c>
      <c r="C283" s="45" t="s">
        <v>2421</v>
      </c>
      <c r="D283" s="45" t="s">
        <v>62</v>
      </c>
      <c r="E283" s="45" t="s">
        <v>3197</v>
      </c>
      <c r="F283" s="45" t="s">
        <v>3391</v>
      </c>
      <c r="G283" s="45" t="s">
        <v>3421</v>
      </c>
      <c r="H283" s="45" t="s">
        <v>287</v>
      </c>
      <c r="I283" s="45" t="s">
        <v>16461</v>
      </c>
      <c r="J283" s="207">
        <v>60</v>
      </c>
      <c r="K283" s="209">
        <v>72119.676767429992</v>
      </c>
      <c r="L283" s="207">
        <v>0</v>
      </c>
      <c r="M283" s="207">
        <v>0</v>
      </c>
      <c r="N283" s="207">
        <v>0</v>
      </c>
      <c r="O283" s="207">
        <v>0</v>
      </c>
      <c r="P283" s="207">
        <v>100</v>
      </c>
      <c r="Q283" s="207">
        <v>0</v>
      </c>
      <c r="R283" s="36"/>
    </row>
    <row r="284" spans="1:18" ht="15.6">
      <c r="A284" s="36">
        <v>32</v>
      </c>
      <c r="B284" s="36">
        <v>13</v>
      </c>
      <c r="C284" s="45" t="s">
        <v>2421</v>
      </c>
      <c r="D284" s="45" t="s">
        <v>62</v>
      </c>
      <c r="E284" s="45" t="s">
        <v>3197</v>
      </c>
      <c r="F284" s="45" t="s">
        <v>3392</v>
      </c>
      <c r="G284" s="45" t="s">
        <v>3422</v>
      </c>
      <c r="H284" s="45" t="s">
        <v>287</v>
      </c>
      <c r="I284" s="45" t="s">
        <v>16460</v>
      </c>
      <c r="J284" s="207">
        <v>60</v>
      </c>
      <c r="K284" s="209">
        <v>101307.56191796</v>
      </c>
      <c r="L284" s="207">
        <v>0</v>
      </c>
      <c r="M284" s="207">
        <v>0</v>
      </c>
      <c r="N284" s="207">
        <v>0</v>
      </c>
      <c r="O284" s="207">
        <v>0</v>
      </c>
      <c r="P284" s="207">
        <v>100</v>
      </c>
      <c r="Q284" s="207">
        <v>0</v>
      </c>
      <c r="R284" s="36"/>
    </row>
    <row r="285" spans="1:18" ht="15.6">
      <c r="A285" s="36">
        <v>33</v>
      </c>
      <c r="B285" s="36">
        <v>14</v>
      </c>
      <c r="C285" s="45" t="s">
        <v>2421</v>
      </c>
      <c r="D285" s="45" t="s">
        <v>62</v>
      </c>
      <c r="E285" s="45" t="s">
        <v>3197</v>
      </c>
      <c r="F285" s="45" t="s">
        <v>3393</v>
      </c>
      <c r="G285" s="45" t="s">
        <v>3423</v>
      </c>
      <c r="H285" s="45" t="s">
        <v>287</v>
      </c>
      <c r="I285" s="45" t="s">
        <v>16460</v>
      </c>
      <c r="J285" s="207">
        <v>60</v>
      </c>
      <c r="K285" s="209">
        <v>112426.65436746</v>
      </c>
      <c r="L285" s="207">
        <v>0</v>
      </c>
      <c r="M285" s="207">
        <v>0</v>
      </c>
      <c r="N285" s="207">
        <v>0</v>
      </c>
      <c r="O285" s="207">
        <v>0</v>
      </c>
      <c r="P285" s="207">
        <v>100</v>
      </c>
      <c r="Q285" s="207">
        <v>0</v>
      </c>
      <c r="R285" s="36"/>
    </row>
    <row r="286" spans="1:18" ht="15.6">
      <c r="A286" s="36">
        <v>34</v>
      </c>
      <c r="B286" s="36">
        <v>15</v>
      </c>
      <c r="C286" s="45" t="s">
        <v>2421</v>
      </c>
      <c r="D286" s="45" t="s">
        <v>62</v>
      </c>
      <c r="E286" s="45" t="s">
        <v>3197</v>
      </c>
      <c r="F286" s="45" t="s">
        <v>3394</v>
      </c>
      <c r="G286" s="45" t="s">
        <v>3424</v>
      </c>
      <c r="H286" s="45" t="s">
        <v>287</v>
      </c>
      <c r="I286" s="45" t="s">
        <v>16460</v>
      </c>
      <c r="J286" s="207">
        <v>60</v>
      </c>
      <c r="K286" s="209">
        <v>212573.42529273999</v>
      </c>
      <c r="L286" s="207">
        <v>0</v>
      </c>
      <c r="M286" s="207">
        <v>0</v>
      </c>
      <c r="N286" s="207">
        <v>0</v>
      </c>
      <c r="O286" s="207">
        <v>0</v>
      </c>
      <c r="P286" s="207">
        <v>100</v>
      </c>
      <c r="Q286" s="207">
        <v>0</v>
      </c>
      <c r="R286" s="36"/>
    </row>
    <row r="287" spans="1:18" ht="15.6">
      <c r="A287" s="36">
        <v>35</v>
      </c>
      <c r="B287" s="36">
        <v>16</v>
      </c>
      <c r="C287" s="45" t="s">
        <v>2421</v>
      </c>
      <c r="D287" s="45" t="s">
        <v>62</v>
      </c>
      <c r="E287" s="45" t="s">
        <v>3197</v>
      </c>
      <c r="F287" s="45" t="s">
        <v>3395</v>
      </c>
      <c r="G287" s="45" t="s">
        <v>3425</v>
      </c>
      <c r="H287" s="45" t="s">
        <v>287</v>
      </c>
      <c r="I287" s="45" t="s">
        <v>16460</v>
      </c>
      <c r="J287" s="207">
        <v>60</v>
      </c>
      <c r="K287" s="209">
        <v>266068.57945134997</v>
      </c>
      <c r="L287" s="207">
        <v>0</v>
      </c>
      <c r="M287" s="207">
        <v>0</v>
      </c>
      <c r="N287" s="207">
        <v>0</v>
      </c>
      <c r="O287" s="207">
        <v>0</v>
      </c>
      <c r="P287" s="207">
        <v>100</v>
      </c>
      <c r="Q287" s="207">
        <v>0</v>
      </c>
      <c r="R287" s="36"/>
    </row>
    <row r="288" spans="1:18" ht="15.6">
      <c r="A288" s="36">
        <v>36</v>
      </c>
      <c r="B288" s="36">
        <v>17</v>
      </c>
      <c r="C288" s="45" t="s">
        <v>2421</v>
      </c>
      <c r="D288" s="45" t="s">
        <v>62</v>
      </c>
      <c r="E288" s="45" t="s">
        <v>3197</v>
      </c>
      <c r="F288" s="45" t="s">
        <v>3396</v>
      </c>
      <c r="G288" s="45" t="s">
        <v>3426</v>
      </c>
      <c r="H288" s="45" t="s">
        <v>287</v>
      </c>
      <c r="I288" s="45" t="s">
        <v>16460</v>
      </c>
      <c r="J288" s="207">
        <v>60</v>
      </c>
      <c r="K288" s="209">
        <v>166951.98525406999</v>
      </c>
      <c r="L288" s="207">
        <v>0</v>
      </c>
      <c r="M288" s="207">
        <v>0</v>
      </c>
      <c r="N288" s="207">
        <v>0</v>
      </c>
      <c r="O288" s="207">
        <v>0</v>
      </c>
      <c r="P288" s="207">
        <v>100</v>
      </c>
      <c r="Q288" s="207">
        <v>0</v>
      </c>
      <c r="R288" s="36"/>
    </row>
    <row r="289" spans="1:18" ht="15.6">
      <c r="A289" s="36">
        <v>37</v>
      </c>
      <c r="B289" s="36">
        <v>18</v>
      </c>
      <c r="C289" s="45" t="s">
        <v>2421</v>
      </c>
      <c r="D289" s="45" t="s">
        <v>62</v>
      </c>
      <c r="E289" s="45" t="s">
        <v>3197</v>
      </c>
      <c r="F289" s="45" t="s">
        <v>3397</v>
      </c>
      <c r="G289" s="45" t="s">
        <v>3427</v>
      </c>
      <c r="H289" s="45" t="s">
        <v>287</v>
      </c>
      <c r="I289" s="45" t="s">
        <v>16460</v>
      </c>
      <c r="J289" s="207">
        <v>60</v>
      </c>
      <c r="K289" s="209">
        <v>143411.82981575999</v>
      </c>
      <c r="L289" s="207">
        <v>0</v>
      </c>
      <c r="M289" s="207">
        <v>0</v>
      </c>
      <c r="N289" s="207">
        <v>0</v>
      </c>
      <c r="O289" s="207">
        <v>0</v>
      </c>
      <c r="P289" s="207">
        <v>100</v>
      </c>
      <c r="Q289" s="207">
        <v>0</v>
      </c>
      <c r="R289" s="36"/>
    </row>
    <row r="290" spans="1:18" ht="15.6">
      <c r="A290" s="36">
        <v>38</v>
      </c>
      <c r="B290" s="36">
        <v>19</v>
      </c>
      <c r="C290" s="45" t="s">
        <v>2421</v>
      </c>
      <c r="D290" s="45" t="s">
        <v>62</v>
      </c>
      <c r="E290" s="45" t="s">
        <v>3197</v>
      </c>
      <c r="F290" s="45" t="s">
        <v>3398</v>
      </c>
      <c r="G290" s="45" t="s">
        <v>3428</v>
      </c>
      <c r="H290" s="45" t="s">
        <v>287</v>
      </c>
      <c r="I290" s="45" t="s">
        <v>16460</v>
      </c>
      <c r="J290" s="207">
        <v>60</v>
      </c>
      <c r="K290" s="209">
        <v>371256.57736472</v>
      </c>
      <c r="L290" s="207">
        <v>0</v>
      </c>
      <c r="M290" s="207">
        <v>0</v>
      </c>
      <c r="N290" s="207">
        <v>0</v>
      </c>
      <c r="O290" s="207">
        <v>0</v>
      </c>
      <c r="P290" s="207">
        <v>100</v>
      </c>
      <c r="Q290" s="207">
        <v>0</v>
      </c>
      <c r="R290" s="40"/>
    </row>
    <row r="291" spans="1:18" ht="15.6">
      <c r="A291" s="36">
        <v>39</v>
      </c>
      <c r="B291" s="36">
        <v>20</v>
      </c>
      <c r="C291" s="45" t="s">
        <v>2421</v>
      </c>
      <c r="D291" s="45" t="s">
        <v>62</v>
      </c>
      <c r="E291" s="45" t="s">
        <v>3197</v>
      </c>
      <c r="F291" s="45" t="s">
        <v>3399</v>
      </c>
      <c r="G291" s="45" t="s">
        <v>3429</v>
      </c>
      <c r="H291" s="45" t="s">
        <v>287</v>
      </c>
      <c r="I291" s="45" t="s">
        <v>16460</v>
      </c>
      <c r="J291" s="207">
        <v>60</v>
      </c>
      <c r="K291" s="209">
        <v>317203.49855910998</v>
      </c>
      <c r="L291" s="207">
        <v>0</v>
      </c>
      <c r="M291" s="207">
        <v>0</v>
      </c>
      <c r="N291" s="207">
        <v>0</v>
      </c>
      <c r="O291" s="207">
        <v>0</v>
      </c>
      <c r="P291" s="207">
        <v>100</v>
      </c>
      <c r="Q291" s="207">
        <v>0</v>
      </c>
      <c r="R291" s="36"/>
    </row>
    <row r="292" spans="1:18" ht="15.6">
      <c r="A292" s="36">
        <v>40</v>
      </c>
      <c r="B292" s="36">
        <v>21</v>
      </c>
      <c r="C292" s="45" t="s">
        <v>2421</v>
      </c>
      <c r="D292" s="45" t="s">
        <v>62</v>
      </c>
      <c r="E292" s="45" t="s">
        <v>3197</v>
      </c>
      <c r="F292" s="45" t="s">
        <v>3400</v>
      </c>
      <c r="G292" s="45" t="s">
        <v>3430</v>
      </c>
      <c r="H292" s="45" t="s">
        <v>287</v>
      </c>
      <c r="I292" s="45" t="s">
        <v>16460</v>
      </c>
      <c r="J292" s="207">
        <v>60</v>
      </c>
      <c r="K292" s="209">
        <v>247459.26503895002</v>
      </c>
      <c r="L292" s="207">
        <v>0</v>
      </c>
      <c r="M292" s="207">
        <v>0</v>
      </c>
      <c r="N292" s="207">
        <v>0</v>
      </c>
      <c r="O292" s="207">
        <v>0</v>
      </c>
      <c r="P292" s="207">
        <v>100</v>
      </c>
      <c r="Q292" s="207">
        <v>0</v>
      </c>
      <c r="R292" s="36"/>
    </row>
    <row r="293" spans="1:18" ht="15.6">
      <c r="A293" s="36">
        <v>41</v>
      </c>
      <c r="B293" s="36">
        <v>22</v>
      </c>
      <c r="C293" s="45" t="s">
        <v>2421</v>
      </c>
      <c r="D293" s="45" t="s">
        <v>62</v>
      </c>
      <c r="E293" s="45" t="s">
        <v>3197</v>
      </c>
      <c r="F293" s="45" t="s">
        <v>3401</v>
      </c>
      <c r="G293" s="45" t="s">
        <v>3431</v>
      </c>
      <c r="H293" s="45" t="s">
        <v>287</v>
      </c>
      <c r="I293" s="45" t="s">
        <v>16460</v>
      </c>
      <c r="J293" s="207">
        <v>60</v>
      </c>
      <c r="K293" s="209">
        <v>121099.32215477001</v>
      </c>
      <c r="L293" s="207">
        <v>0</v>
      </c>
      <c r="M293" s="207">
        <v>0</v>
      </c>
      <c r="N293" s="207">
        <v>0</v>
      </c>
      <c r="O293" s="207">
        <v>0</v>
      </c>
      <c r="P293" s="207">
        <v>100</v>
      </c>
      <c r="Q293" s="207">
        <v>0</v>
      </c>
      <c r="R293" s="36"/>
    </row>
    <row r="294" spans="1:18" ht="15.6">
      <c r="A294" s="36">
        <v>42</v>
      </c>
      <c r="B294" s="36">
        <v>23</v>
      </c>
      <c r="C294" s="45" t="s">
        <v>2421</v>
      </c>
      <c r="D294" s="45" t="s">
        <v>62</v>
      </c>
      <c r="E294" s="45" t="s">
        <v>3197</v>
      </c>
      <c r="F294" s="45" t="s">
        <v>3402</v>
      </c>
      <c r="G294" s="45" t="s">
        <v>3432</v>
      </c>
      <c r="H294" s="45" t="s">
        <v>287</v>
      </c>
      <c r="I294" s="45" t="s">
        <v>16460</v>
      </c>
      <c r="J294" s="207">
        <v>60</v>
      </c>
      <c r="K294" s="209">
        <v>296294.55416346999</v>
      </c>
      <c r="L294" s="207">
        <v>0</v>
      </c>
      <c r="M294" s="207">
        <v>0</v>
      </c>
      <c r="N294" s="207">
        <v>0</v>
      </c>
      <c r="O294" s="207">
        <v>0</v>
      </c>
      <c r="P294" s="207">
        <v>100</v>
      </c>
      <c r="Q294" s="207">
        <v>0</v>
      </c>
      <c r="R294" s="36"/>
    </row>
    <row r="295" spans="1:18" ht="15.6">
      <c r="A295" s="36">
        <v>43</v>
      </c>
      <c r="B295" s="36">
        <v>24</v>
      </c>
      <c r="C295" s="45" t="s">
        <v>2421</v>
      </c>
      <c r="D295" s="45" t="s">
        <v>62</v>
      </c>
      <c r="E295" s="45" t="s">
        <v>3197</v>
      </c>
      <c r="F295" s="45" t="s">
        <v>3403</v>
      </c>
      <c r="G295" s="45" t="s">
        <v>3433</v>
      </c>
      <c r="H295" s="45" t="s">
        <v>287</v>
      </c>
      <c r="I295" s="45" t="s">
        <v>16460</v>
      </c>
      <c r="J295" s="207">
        <v>60</v>
      </c>
      <c r="K295" s="209">
        <v>77268.178235710002</v>
      </c>
      <c r="L295" s="207">
        <v>0</v>
      </c>
      <c r="M295" s="207">
        <v>0</v>
      </c>
      <c r="N295" s="207">
        <v>0</v>
      </c>
      <c r="O295" s="207">
        <v>0</v>
      </c>
      <c r="P295" s="207">
        <v>100</v>
      </c>
      <c r="Q295" s="207">
        <v>0</v>
      </c>
      <c r="R295" s="36"/>
    </row>
    <row r="296" spans="1:18" ht="15.6">
      <c r="A296" s="36">
        <v>44</v>
      </c>
      <c r="B296" s="36">
        <v>25</v>
      </c>
      <c r="C296" s="45" t="s">
        <v>2421</v>
      </c>
      <c r="D296" s="45" t="s">
        <v>62</v>
      </c>
      <c r="E296" s="45" t="s">
        <v>3197</v>
      </c>
      <c r="F296" s="45" t="s">
        <v>3404</v>
      </c>
      <c r="G296" s="45" t="s">
        <v>3434</v>
      </c>
      <c r="H296" s="45" t="s">
        <v>287</v>
      </c>
      <c r="I296" s="45" t="s">
        <v>16460</v>
      </c>
      <c r="J296" s="207">
        <v>60</v>
      </c>
      <c r="K296" s="209">
        <v>114237.09592742</v>
      </c>
      <c r="L296" s="207">
        <v>0</v>
      </c>
      <c r="M296" s="207">
        <v>0</v>
      </c>
      <c r="N296" s="207">
        <v>0</v>
      </c>
      <c r="O296" s="207">
        <v>0</v>
      </c>
      <c r="P296" s="207">
        <v>100</v>
      </c>
      <c r="Q296" s="207">
        <v>0</v>
      </c>
      <c r="R296" s="36"/>
    </row>
    <row r="297" spans="1:18" ht="15.6">
      <c r="A297" s="36">
        <v>45</v>
      </c>
      <c r="B297" s="36">
        <v>26</v>
      </c>
      <c r="C297" s="45" t="s">
        <v>2421</v>
      </c>
      <c r="D297" s="45" t="s">
        <v>62</v>
      </c>
      <c r="E297" s="45" t="s">
        <v>3198</v>
      </c>
      <c r="F297" s="45" t="s">
        <v>3405</v>
      </c>
      <c r="G297" s="45" t="s">
        <v>3435</v>
      </c>
      <c r="H297" s="45" t="s">
        <v>287</v>
      </c>
      <c r="I297" s="45" t="s">
        <v>16460</v>
      </c>
      <c r="J297" s="207">
        <v>60</v>
      </c>
      <c r="K297" s="209">
        <v>480100.03335228004</v>
      </c>
      <c r="L297" s="207">
        <v>0</v>
      </c>
      <c r="M297" s="207">
        <v>0</v>
      </c>
      <c r="N297" s="207">
        <v>0</v>
      </c>
      <c r="O297" s="207">
        <v>0</v>
      </c>
      <c r="P297" s="207">
        <v>100</v>
      </c>
      <c r="Q297" s="207">
        <v>0</v>
      </c>
      <c r="R297" s="36"/>
    </row>
    <row r="298" spans="1:18" ht="15.6">
      <c r="A298" s="36">
        <v>46</v>
      </c>
      <c r="B298" s="36">
        <v>27</v>
      </c>
      <c r="C298" s="45" t="s">
        <v>2421</v>
      </c>
      <c r="D298" s="45" t="s">
        <v>62</v>
      </c>
      <c r="E298" s="45" t="s">
        <v>3198</v>
      </c>
      <c r="F298" s="45" t="s">
        <v>3406</v>
      </c>
      <c r="G298" s="45" t="s">
        <v>3436</v>
      </c>
      <c r="H298" s="45" t="s">
        <v>287</v>
      </c>
      <c r="I298" s="45" t="s">
        <v>16460</v>
      </c>
      <c r="J298" s="207">
        <v>60</v>
      </c>
      <c r="K298" s="209">
        <v>469434.51195979997</v>
      </c>
      <c r="L298" s="207">
        <v>0</v>
      </c>
      <c r="M298" s="207">
        <v>0</v>
      </c>
      <c r="N298" s="207">
        <v>0</v>
      </c>
      <c r="O298" s="207">
        <v>0</v>
      </c>
      <c r="P298" s="207">
        <v>100</v>
      </c>
      <c r="Q298" s="207">
        <v>0</v>
      </c>
      <c r="R298" s="36"/>
    </row>
    <row r="299" spans="1:18" ht="15.6">
      <c r="A299" s="36">
        <v>47</v>
      </c>
      <c r="B299" s="36">
        <v>28</v>
      </c>
      <c r="C299" s="45" t="s">
        <v>2421</v>
      </c>
      <c r="D299" s="45" t="s">
        <v>62</v>
      </c>
      <c r="E299" s="45" t="s">
        <v>3198</v>
      </c>
      <c r="F299" s="45" t="s">
        <v>3407</v>
      </c>
      <c r="G299" s="45" t="s">
        <v>3437</v>
      </c>
      <c r="H299" s="45" t="s">
        <v>287</v>
      </c>
      <c r="I299" s="45" t="s">
        <v>16460</v>
      </c>
      <c r="J299" s="207">
        <v>60</v>
      </c>
      <c r="K299" s="209">
        <v>317972.93603311997</v>
      </c>
      <c r="L299" s="207">
        <v>0</v>
      </c>
      <c r="M299" s="207">
        <v>0</v>
      </c>
      <c r="N299" s="207">
        <v>0</v>
      </c>
      <c r="O299" s="207">
        <v>0</v>
      </c>
      <c r="P299" s="207">
        <v>100</v>
      </c>
      <c r="Q299" s="207">
        <v>0</v>
      </c>
      <c r="R299" s="36"/>
    </row>
    <row r="300" spans="1:18" ht="15.6">
      <c r="A300" s="36">
        <v>48</v>
      </c>
      <c r="B300" s="36">
        <v>29</v>
      </c>
      <c r="C300" s="45" t="s">
        <v>2421</v>
      </c>
      <c r="D300" s="45" t="s">
        <v>62</v>
      </c>
      <c r="E300" s="45" t="s">
        <v>3198</v>
      </c>
      <c r="F300" s="45" t="s">
        <v>3408</v>
      </c>
      <c r="G300" s="45" t="s">
        <v>3438</v>
      </c>
      <c r="H300" s="45" t="s">
        <v>287</v>
      </c>
      <c r="I300" s="45" t="s">
        <v>16460</v>
      </c>
      <c r="J300" s="207">
        <v>60</v>
      </c>
      <c r="K300" s="209">
        <v>497110.70625307999</v>
      </c>
      <c r="L300" s="207">
        <v>0</v>
      </c>
      <c r="M300" s="207">
        <v>0</v>
      </c>
      <c r="N300" s="207">
        <v>0</v>
      </c>
      <c r="O300" s="207">
        <v>0</v>
      </c>
      <c r="P300" s="207">
        <v>100</v>
      </c>
      <c r="Q300" s="207">
        <v>0</v>
      </c>
      <c r="R300" s="36"/>
    </row>
    <row r="301" spans="1:18" ht="15.6">
      <c r="A301" s="36">
        <v>49</v>
      </c>
      <c r="B301" s="36">
        <v>30</v>
      </c>
      <c r="C301" s="45" t="s">
        <v>2421</v>
      </c>
      <c r="D301" s="45" t="s">
        <v>62</v>
      </c>
      <c r="E301" s="45" t="s">
        <v>3379</v>
      </c>
      <c r="F301" s="45" t="s">
        <v>3409</v>
      </c>
      <c r="G301" s="45" t="s">
        <v>3439</v>
      </c>
      <c r="H301" s="45" t="s">
        <v>63</v>
      </c>
      <c r="I301" s="45" t="s">
        <v>16460</v>
      </c>
      <c r="J301" s="207">
        <v>12</v>
      </c>
      <c r="K301" s="209">
        <v>34729.33122308</v>
      </c>
      <c r="L301" s="207">
        <v>0</v>
      </c>
      <c r="M301" s="207">
        <v>0</v>
      </c>
      <c r="N301" s="207">
        <v>0</v>
      </c>
      <c r="O301" s="207">
        <v>0</v>
      </c>
      <c r="P301" s="207">
        <v>93</v>
      </c>
      <c r="Q301" s="207">
        <v>7</v>
      </c>
      <c r="R301" s="36"/>
    </row>
    <row r="302" spans="1:18" ht="15.6">
      <c r="A302" s="36">
        <v>50</v>
      </c>
      <c r="B302" s="36">
        <v>31</v>
      </c>
      <c r="C302" s="45" t="s">
        <v>2421</v>
      </c>
      <c r="D302" s="45" t="s">
        <v>66</v>
      </c>
      <c r="E302" s="45" t="s">
        <v>3199</v>
      </c>
      <c r="F302" s="45" t="s">
        <v>3410</v>
      </c>
      <c r="G302" s="45" t="s">
        <v>3440</v>
      </c>
      <c r="H302" s="45" t="s">
        <v>545</v>
      </c>
      <c r="I302" s="45" t="s">
        <v>16461</v>
      </c>
      <c r="J302" s="207">
        <v>8</v>
      </c>
      <c r="K302" s="209">
        <v>104818.80867542</v>
      </c>
      <c r="L302" s="207">
        <v>0</v>
      </c>
      <c r="M302" s="207">
        <v>0</v>
      </c>
      <c r="N302" s="207">
        <v>35</v>
      </c>
      <c r="O302" s="207">
        <v>0</v>
      </c>
      <c r="P302" s="207">
        <v>60</v>
      </c>
      <c r="Q302" s="207">
        <v>5</v>
      </c>
      <c r="R302" s="36"/>
    </row>
    <row r="303" spans="1:18" ht="15.6">
      <c r="A303" s="36">
        <v>51</v>
      </c>
      <c r="B303" s="36">
        <v>32</v>
      </c>
      <c r="C303" s="45" t="s">
        <v>3380</v>
      </c>
      <c r="D303" s="45" t="s">
        <v>47</v>
      </c>
      <c r="E303" s="45" t="s">
        <v>3381</v>
      </c>
      <c r="F303" s="45" t="s">
        <v>3411</v>
      </c>
      <c r="G303" s="45" t="s">
        <v>3441</v>
      </c>
      <c r="H303" s="45" t="s">
        <v>70</v>
      </c>
      <c r="I303" s="45" t="s">
        <v>16460</v>
      </c>
      <c r="J303" s="207">
        <v>266</v>
      </c>
      <c r="K303" s="209">
        <v>164942.32761740999</v>
      </c>
      <c r="L303" s="207">
        <v>0</v>
      </c>
      <c r="M303" s="207">
        <v>0</v>
      </c>
      <c r="N303" s="207">
        <v>0</v>
      </c>
      <c r="O303" s="207">
        <v>0</v>
      </c>
      <c r="P303" s="207">
        <v>100</v>
      </c>
      <c r="Q303" s="207">
        <v>0</v>
      </c>
      <c r="R303" s="36"/>
    </row>
    <row r="304" spans="1:18" ht="15.6">
      <c r="A304" s="434" t="s">
        <v>283</v>
      </c>
      <c r="B304" s="434"/>
      <c r="C304" s="434"/>
      <c r="D304" s="434"/>
      <c r="E304" s="434"/>
      <c r="F304" s="434"/>
      <c r="G304" s="434"/>
      <c r="H304" s="434"/>
      <c r="I304" s="434"/>
      <c r="J304" s="434"/>
      <c r="K304" s="152">
        <f>SUM(K275:K303,K273:K274)</f>
        <v>9683593.1971237306</v>
      </c>
      <c r="L304" s="450"/>
      <c r="M304" s="450"/>
      <c r="N304" s="450"/>
      <c r="O304" s="450"/>
      <c r="P304" s="450"/>
      <c r="Q304" s="450"/>
      <c r="R304" s="450"/>
    </row>
    <row r="305" spans="1:18" ht="15.6">
      <c r="A305" s="438" t="s">
        <v>3442</v>
      </c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</row>
    <row r="306" spans="1:18" ht="15.6">
      <c r="A306" s="36">
        <v>53</v>
      </c>
      <c r="B306" s="36">
        <v>1</v>
      </c>
      <c r="C306" s="45" t="s">
        <v>3380</v>
      </c>
      <c r="D306" s="45" t="s">
        <v>47</v>
      </c>
      <c r="E306" s="45" t="s">
        <v>3443</v>
      </c>
      <c r="F306" s="45" t="s">
        <v>3457</v>
      </c>
      <c r="G306" s="45" t="s">
        <v>3478</v>
      </c>
      <c r="H306" s="45" t="s">
        <v>70</v>
      </c>
      <c r="I306" s="45" t="s">
        <v>16460</v>
      </c>
      <c r="J306" s="207">
        <v>3849</v>
      </c>
      <c r="K306" s="209">
        <v>284340.04723565996</v>
      </c>
      <c r="L306" s="207">
        <v>0</v>
      </c>
      <c r="M306" s="207">
        <v>0</v>
      </c>
      <c r="N306" s="207">
        <v>0</v>
      </c>
      <c r="O306" s="207">
        <v>0</v>
      </c>
      <c r="P306" s="207">
        <v>0</v>
      </c>
      <c r="Q306" s="207">
        <v>100</v>
      </c>
      <c r="R306" s="36"/>
    </row>
    <row r="307" spans="1:18" ht="15.6">
      <c r="A307" s="36">
        <v>54</v>
      </c>
      <c r="B307" s="36">
        <v>2</v>
      </c>
      <c r="C307" s="45" t="s">
        <v>3380</v>
      </c>
      <c r="D307" s="45" t="s">
        <v>68</v>
      </c>
      <c r="E307" s="45" t="s">
        <v>3444</v>
      </c>
      <c r="F307" s="45" t="s">
        <v>3458</v>
      </c>
      <c r="G307" s="45" t="s">
        <v>3479</v>
      </c>
      <c r="H307" s="45" t="s">
        <v>70</v>
      </c>
      <c r="I307" s="45" t="s">
        <v>16460</v>
      </c>
      <c r="J307" s="207">
        <v>630</v>
      </c>
      <c r="K307" s="209">
        <v>34701.418494670004</v>
      </c>
      <c r="L307" s="207">
        <v>0</v>
      </c>
      <c r="M307" s="207">
        <v>0</v>
      </c>
      <c r="N307" s="207">
        <v>0</v>
      </c>
      <c r="O307" s="207">
        <v>0</v>
      </c>
      <c r="P307" s="207">
        <v>0</v>
      </c>
      <c r="Q307" s="207">
        <v>100</v>
      </c>
      <c r="R307" s="36"/>
    </row>
    <row r="308" spans="1:18" ht="15.6">
      <c r="A308" s="36">
        <v>55</v>
      </c>
      <c r="B308" s="36">
        <v>3</v>
      </c>
      <c r="C308" s="45" t="s">
        <v>3380</v>
      </c>
      <c r="D308" s="45" t="s">
        <v>68</v>
      </c>
      <c r="E308" s="45" t="s">
        <v>3444</v>
      </c>
      <c r="F308" s="45" t="s">
        <v>3459</v>
      </c>
      <c r="G308" s="45" t="s">
        <v>3480</v>
      </c>
      <c r="H308" s="45" t="s">
        <v>70</v>
      </c>
      <c r="I308" s="45" t="s">
        <v>16461</v>
      </c>
      <c r="J308" s="207">
        <v>630</v>
      </c>
      <c r="K308" s="209">
        <v>127481.98417379</v>
      </c>
      <c r="L308" s="207">
        <v>0</v>
      </c>
      <c r="M308" s="207">
        <v>0</v>
      </c>
      <c r="N308" s="207">
        <v>0</v>
      </c>
      <c r="O308" s="207">
        <v>0</v>
      </c>
      <c r="P308" s="207">
        <v>0</v>
      </c>
      <c r="Q308" s="207">
        <v>100</v>
      </c>
      <c r="R308" s="36"/>
    </row>
    <row r="309" spans="1:18" ht="15.6">
      <c r="A309" s="36">
        <v>56</v>
      </c>
      <c r="B309" s="36">
        <v>4</v>
      </c>
      <c r="C309" s="45" t="s">
        <v>3380</v>
      </c>
      <c r="D309" s="45" t="s">
        <v>68</v>
      </c>
      <c r="E309" s="45" t="s">
        <v>3444</v>
      </c>
      <c r="F309" s="45" t="s">
        <v>3460</v>
      </c>
      <c r="G309" s="45" t="s">
        <v>3481</v>
      </c>
      <c r="H309" s="45" t="s">
        <v>70</v>
      </c>
      <c r="I309" s="45" t="s">
        <v>16460</v>
      </c>
      <c r="J309" s="207">
        <v>630</v>
      </c>
      <c r="K309" s="209">
        <v>2278106.57307623</v>
      </c>
      <c r="L309" s="207">
        <v>0</v>
      </c>
      <c r="M309" s="207">
        <v>0</v>
      </c>
      <c r="N309" s="207">
        <v>0</v>
      </c>
      <c r="O309" s="207">
        <v>0</v>
      </c>
      <c r="P309" s="207">
        <v>0</v>
      </c>
      <c r="Q309" s="207">
        <v>100</v>
      </c>
      <c r="R309" s="36"/>
    </row>
    <row r="310" spans="1:18" ht="15.6">
      <c r="A310" s="36">
        <v>57</v>
      </c>
      <c r="B310" s="36">
        <v>5</v>
      </c>
      <c r="C310" s="45" t="s">
        <v>3380</v>
      </c>
      <c r="D310" s="45" t="s">
        <v>68</v>
      </c>
      <c r="E310" s="45" t="s">
        <v>3444</v>
      </c>
      <c r="F310" s="45" t="s">
        <v>3461</v>
      </c>
      <c r="G310" s="45" t="s">
        <v>3482</v>
      </c>
      <c r="H310" s="45" t="s">
        <v>70</v>
      </c>
      <c r="I310" s="45" t="s">
        <v>16460</v>
      </c>
      <c r="J310" s="207">
        <v>630</v>
      </c>
      <c r="K310" s="209">
        <v>2083867.80214395</v>
      </c>
      <c r="L310" s="207">
        <v>0</v>
      </c>
      <c r="M310" s="207">
        <v>0</v>
      </c>
      <c r="N310" s="207">
        <v>0</v>
      </c>
      <c r="O310" s="207">
        <v>0</v>
      </c>
      <c r="P310" s="207">
        <v>0</v>
      </c>
      <c r="Q310" s="207">
        <v>100</v>
      </c>
      <c r="R310" s="36"/>
    </row>
    <row r="311" spans="1:18" ht="15.6">
      <c r="A311" s="36">
        <v>58</v>
      </c>
      <c r="B311" s="36">
        <v>6</v>
      </c>
      <c r="C311" s="45" t="s">
        <v>3216</v>
      </c>
      <c r="D311" s="45" t="s">
        <v>58</v>
      </c>
      <c r="E311" s="45" t="s">
        <v>3445</v>
      </c>
      <c r="F311" s="45" t="s">
        <v>3462</v>
      </c>
      <c r="G311" s="45" t="s">
        <v>3483</v>
      </c>
      <c r="H311" s="45" t="s">
        <v>70</v>
      </c>
      <c r="I311" s="45" t="s">
        <v>16461</v>
      </c>
      <c r="J311" s="207">
        <v>265</v>
      </c>
      <c r="K311" s="209">
        <v>5569.3172349800006</v>
      </c>
      <c r="L311" s="207">
        <v>0</v>
      </c>
      <c r="M311" s="207">
        <v>0</v>
      </c>
      <c r="N311" s="207">
        <v>0</v>
      </c>
      <c r="O311" s="207">
        <v>0</v>
      </c>
      <c r="P311" s="207">
        <v>0</v>
      </c>
      <c r="Q311" s="207">
        <v>100</v>
      </c>
      <c r="R311" s="36"/>
    </row>
    <row r="312" spans="1:18" ht="15.6">
      <c r="A312" s="36">
        <v>59</v>
      </c>
      <c r="B312" s="36">
        <v>7</v>
      </c>
      <c r="C312" s="45" t="s">
        <v>3216</v>
      </c>
      <c r="D312" s="45" t="s">
        <v>58</v>
      </c>
      <c r="E312" s="45" t="s">
        <v>3445</v>
      </c>
      <c r="F312" s="45" t="s">
        <v>3463</v>
      </c>
      <c r="G312" s="45" t="s">
        <v>3484</v>
      </c>
      <c r="H312" s="45" t="s">
        <v>70</v>
      </c>
      <c r="I312" s="45" t="s">
        <v>16461</v>
      </c>
      <c r="J312" s="207">
        <v>265</v>
      </c>
      <c r="K312" s="209">
        <v>58772.279804209997</v>
      </c>
      <c r="L312" s="207">
        <v>0</v>
      </c>
      <c r="M312" s="207">
        <v>0</v>
      </c>
      <c r="N312" s="207">
        <v>0</v>
      </c>
      <c r="O312" s="207">
        <v>0</v>
      </c>
      <c r="P312" s="207">
        <v>0</v>
      </c>
      <c r="Q312" s="207">
        <v>100</v>
      </c>
      <c r="R312" s="36"/>
    </row>
    <row r="313" spans="1:18" ht="15.6">
      <c r="A313" s="36">
        <v>60</v>
      </c>
      <c r="B313" s="36">
        <v>8</v>
      </c>
      <c r="C313" s="45" t="s">
        <v>3216</v>
      </c>
      <c r="D313" s="45" t="s">
        <v>50</v>
      </c>
      <c r="E313" s="45" t="s">
        <v>3446</v>
      </c>
      <c r="F313" s="45" t="s">
        <v>3464</v>
      </c>
      <c r="G313" s="45" t="s">
        <v>3485</v>
      </c>
      <c r="H313" s="45" t="s">
        <v>28</v>
      </c>
      <c r="I313" s="45" t="s">
        <v>16460</v>
      </c>
      <c r="J313" s="207">
        <v>183</v>
      </c>
      <c r="K313" s="209">
        <v>159146</v>
      </c>
      <c r="L313" s="207">
        <v>80</v>
      </c>
      <c r="M313" s="207">
        <v>0</v>
      </c>
      <c r="N313" s="207">
        <v>0</v>
      </c>
      <c r="O313" s="207">
        <v>0</v>
      </c>
      <c r="P313" s="207">
        <v>0</v>
      </c>
      <c r="Q313" s="207">
        <v>20</v>
      </c>
      <c r="R313" s="36"/>
    </row>
    <row r="314" spans="1:18" ht="15.6">
      <c r="A314" s="36">
        <v>61</v>
      </c>
      <c r="B314" s="36">
        <v>9</v>
      </c>
      <c r="C314" s="45" t="s">
        <v>3373</v>
      </c>
      <c r="D314" s="45" t="s">
        <v>44</v>
      </c>
      <c r="E314" s="45" t="s">
        <v>3447</v>
      </c>
      <c r="F314" s="45" t="s">
        <v>3465</v>
      </c>
      <c r="G314" s="45" t="s">
        <v>3486</v>
      </c>
      <c r="H314" s="45" t="s">
        <v>28</v>
      </c>
      <c r="I314" s="45" t="s">
        <v>16461</v>
      </c>
      <c r="J314" s="207">
        <v>42</v>
      </c>
      <c r="K314" s="209">
        <v>4768</v>
      </c>
      <c r="L314" s="207">
        <v>0</v>
      </c>
      <c r="M314" s="207">
        <v>0</v>
      </c>
      <c r="N314" s="207">
        <v>98</v>
      </c>
      <c r="O314" s="207">
        <v>2</v>
      </c>
      <c r="P314" s="207">
        <v>0</v>
      </c>
      <c r="Q314" s="207">
        <v>0</v>
      </c>
      <c r="R314" s="36"/>
    </row>
    <row r="315" spans="1:18" ht="15.6">
      <c r="A315" s="36">
        <v>62</v>
      </c>
      <c r="B315" s="36">
        <v>10</v>
      </c>
      <c r="C315" s="45" t="s">
        <v>2421</v>
      </c>
      <c r="D315" s="45" t="s">
        <v>62</v>
      </c>
      <c r="E315" s="45" t="s">
        <v>3448</v>
      </c>
      <c r="F315" s="45" t="s">
        <v>3466</v>
      </c>
      <c r="G315" s="45" t="s">
        <v>3487</v>
      </c>
      <c r="H315" s="45" t="s">
        <v>63</v>
      </c>
      <c r="I315" s="45" t="s">
        <v>16461</v>
      </c>
      <c r="J315" s="207">
        <v>41</v>
      </c>
      <c r="K315" s="209">
        <v>2664.27621142</v>
      </c>
      <c r="L315" s="207">
        <v>0</v>
      </c>
      <c r="M315" s="207">
        <v>0</v>
      </c>
      <c r="N315" s="207">
        <v>0</v>
      </c>
      <c r="O315" s="207">
        <v>100</v>
      </c>
      <c r="P315" s="207">
        <v>0</v>
      </c>
      <c r="Q315" s="207">
        <v>0</v>
      </c>
      <c r="R315" s="36"/>
    </row>
    <row r="316" spans="1:18" ht="15.6">
      <c r="A316" s="36">
        <v>63</v>
      </c>
      <c r="B316" s="36">
        <v>11</v>
      </c>
      <c r="C316" s="45" t="s">
        <v>2421</v>
      </c>
      <c r="D316" s="45" t="s">
        <v>62</v>
      </c>
      <c r="E316" s="45" t="s">
        <v>3198</v>
      </c>
      <c r="F316" s="45" t="s">
        <v>3467</v>
      </c>
      <c r="G316" s="45" t="s">
        <v>3488</v>
      </c>
      <c r="H316" s="45" t="s">
        <v>63</v>
      </c>
      <c r="I316" s="45" t="s">
        <v>16461</v>
      </c>
      <c r="J316" s="207">
        <v>40</v>
      </c>
      <c r="K316" s="209">
        <v>66309.534140910007</v>
      </c>
      <c r="L316" s="207">
        <v>0</v>
      </c>
      <c r="M316" s="207">
        <v>0</v>
      </c>
      <c r="N316" s="207">
        <v>0</v>
      </c>
      <c r="O316" s="207">
        <v>0</v>
      </c>
      <c r="P316" s="207">
        <v>0</v>
      </c>
      <c r="Q316" s="207">
        <v>100</v>
      </c>
      <c r="R316" s="36"/>
    </row>
    <row r="317" spans="1:18" ht="15.6">
      <c r="A317" s="36">
        <v>64</v>
      </c>
      <c r="B317" s="36">
        <v>12</v>
      </c>
      <c r="C317" s="45" t="s">
        <v>3216</v>
      </c>
      <c r="D317" s="45" t="s">
        <v>50</v>
      </c>
      <c r="E317" s="45" t="s">
        <v>3449</v>
      </c>
      <c r="F317" s="45" t="s">
        <v>3468</v>
      </c>
      <c r="G317" s="45" t="s">
        <v>3489</v>
      </c>
      <c r="H317" s="45" t="s">
        <v>28</v>
      </c>
      <c r="I317" s="45" t="s">
        <v>16461</v>
      </c>
      <c r="J317" s="207">
        <v>24</v>
      </c>
      <c r="K317" s="209">
        <v>9652</v>
      </c>
      <c r="L317" s="207">
        <v>0</v>
      </c>
      <c r="M317" s="207">
        <v>0</v>
      </c>
      <c r="N317" s="207">
        <v>0</v>
      </c>
      <c r="O317" s="207">
        <v>0</v>
      </c>
      <c r="P317" s="207">
        <v>0</v>
      </c>
      <c r="Q317" s="207">
        <v>100</v>
      </c>
      <c r="R317" s="36"/>
    </row>
    <row r="318" spans="1:18" ht="15.6">
      <c r="A318" s="36">
        <v>65</v>
      </c>
      <c r="B318" s="36">
        <v>13</v>
      </c>
      <c r="C318" s="45" t="s">
        <v>2421</v>
      </c>
      <c r="D318" s="45" t="s">
        <v>62</v>
      </c>
      <c r="E318" s="45" t="s">
        <v>3450</v>
      </c>
      <c r="F318" s="45" t="s">
        <v>3469</v>
      </c>
      <c r="G318" s="45" t="s">
        <v>3490</v>
      </c>
      <c r="H318" s="45" t="s">
        <v>63</v>
      </c>
      <c r="I318" s="45" t="s">
        <v>16460</v>
      </c>
      <c r="J318" s="207">
        <v>16</v>
      </c>
      <c r="K318" s="209">
        <v>52862.56037164</v>
      </c>
      <c r="L318" s="207">
        <v>0</v>
      </c>
      <c r="M318" s="207">
        <v>0</v>
      </c>
      <c r="N318" s="207">
        <v>0</v>
      </c>
      <c r="O318" s="207">
        <v>0</v>
      </c>
      <c r="P318" s="207">
        <v>0</v>
      </c>
      <c r="Q318" s="207">
        <v>100</v>
      </c>
      <c r="R318" s="36"/>
    </row>
    <row r="319" spans="1:18" ht="15.6">
      <c r="A319" s="36">
        <v>66</v>
      </c>
      <c r="B319" s="36">
        <v>14</v>
      </c>
      <c r="C319" s="45" t="s">
        <v>3216</v>
      </c>
      <c r="D319" s="45" t="s">
        <v>58</v>
      </c>
      <c r="E319" s="45" t="s">
        <v>3451</v>
      </c>
      <c r="F319" s="45" t="s">
        <v>3470</v>
      </c>
      <c r="G319" s="45" t="s">
        <v>3491</v>
      </c>
      <c r="H319" s="45" t="s">
        <v>70</v>
      </c>
      <c r="I319" s="45" t="s">
        <v>16461</v>
      </c>
      <c r="J319" s="207">
        <v>8</v>
      </c>
      <c r="K319" s="209">
        <v>8992.9149651499993</v>
      </c>
      <c r="L319" s="207">
        <v>0</v>
      </c>
      <c r="M319" s="207">
        <v>0</v>
      </c>
      <c r="N319" s="207">
        <v>100</v>
      </c>
      <c r="O319" s="207">
        <v>0</v>
      </c>
      <c r="P319" s="207">
        <v>0</v>
      </c>
      <c r="Q319" s="207">
        <v>0</v>
      </c>
      <c r="R319" s="36"/>
    </row>
    <row r="320" spans="1:18" ht="15.6">
      <c r="A320" s="36">
        <v>67</v>
      </c>
      <c r="B320" s="36">
        <v>15</v>
      </c>
      <c r="C320" s="45" t="s">
        <v>3216</v>
      </c>
      <c r="D320" s="45" t="s">
        <v>3452</v>
      </c>
      <c r="E320" s="45" t="s">
        <v>3453</v>
      </c>
      <c r="F320" s="45" t="s">
        <v>3471</v>
      </c>
      <c r="G320" s="45" t="s">
        <v>3492</v>
      </c>
      <c r="H320" s="45" t="s">
        <v>28</v>
      </c>
      <c r="I320" s="45" t="s">
        <v>16461</v>
      </c>
      <c r="J320" s="207">
        <v>8</v>
      </c>
      <c r="K320" s="209">
        <v>2041</v>
      </c>
      <c r="L320" s="207">
        <v>0</v>
      </c>
      <c r="M320" s="207">
        <v>0</v>
      </c>
      <c r="N320" s="207">
        <v>0</v>
      </c>
      <c r="O320" s="207">
        <v>97</v>
      </c>
      <c r="P320" s="207">
        <v>0</v>
      </c>
      <c r="Q320" s="207">
        <v>3</v>
      </c>
      <c r="R320" s="36"/>
    </row>
    <row r="321" spans="1:18" ht="15.6">
      <c r="A321" s="36">
        <v>68</v>
      </c>
      <c r="B321" s="36">
        <v>16</v>
      </c>
      <c r="C321" s="45" t="s">
        <v>3216</v>
      </c>
      <c r="D321" s="45" t="s">
        <v>3452</v>
      </c>
      <c r="E321" s="45" t="s">
        <v>3453</v>
      </c>
      <c r="F321" s="45" t="s">
        <v>3472</v>
      </c>
      <c r="G321" s="45" t="s">
        <v>3493</v>
      </c>
      <c r="H321" s="45" t="s">
        <v>28</v>
      </c>
      <c r="I321" s="45" t="s">
        <v>16461</v>
      </c>
      <c r="J321" s="207">
        <v>8</v>
      </c>
      <c r="K321" s="209">
        <v>893</v>
      </c>
      <c r="L321" s="207">
        <v>0</v>
      </c>
      <c r="M321" s="207">
        <v>0</v>
      </c>
      <c r="N321" s="207">
        <v>0</v>
      </c>
      <c r="O321" s="207">
        <v>90</v>
      </c>
      <c r="P321" s="207">
        <v>0</v>
      </c>
      <c r="Q321" s="207">
        <v>10</v>
      </c>
      <c r="R321" s="36"/>
    </row>
    <row r="322" spans="1:18" ht="15.6">
      <c r="A322" s="36">
        <v>69</v>
      </c>
      <c r="B322" s="36">
        <v>17</v>
      </c>
      <c r="C322" s="45" t="s">
        <v>2421</v>
      </c>
      <c r="D322" s="45" t="s">
        <v>62</v>
      </c>
      <c r="E322" s="45" t="s">
        <v>3198</v>
      </c>
      <c r="F322" s="45" t="s">
        <v>3473</v>
      </c>
      <c r="G322" s="45" t="s">
        <v>3494</v>
      </c>
      <c r="H322" s="45" t="s">
        <v>63</v>
      </c>
      <c r="I322" s="45" t="s">
        <v>16461</v>
      </c>
      <c r="J322" s="207">
        <v>7</v>
      </c>
      <c r="K322" s="209">
        <v>7922.3521638900002</v>
      </c>
      <c r="L322" s="207">
        <v>0</v>
      </c>
      <c r="M322" s="207">
        <v>0</v>
      </c>
      <c r="N322" s="207">
        <v>0</v>
      </c>
      <c r="O322" s="207">
        <v>0</v>
      </c>
      <c r="P322" s="207">
        <v>0</v>
      </c>
      <c r="Q322" s="207">
        <v>100</v>
      </c>
      <c r="R322" s="36"/>
    </row>
    <row r="323" spans="1:18" ht="15.6">
      <c r="A323" s="36">
        <v>70</v>
      </c>
      <c r="B323" s="36">
        <v>18</v>
      </c>
      <c r="C323" s="45" t="s">
        <v>3216</v>
      </c>
      <c r="D323" s="45" t="s">
        <v>3454</v>
      </c>
      <c r="E323" s="45" t="s">
        <v>292</v>
      </c>
      <c r="F323" s="45" t="s">
        <v>3474</v>
      </c>
      <c r="G323" s="45" t="s">
        <v>3495</v>
      </c>
      <c r="H323" s="45" t="s">
        <v>28</v>
      </c>
      <c r="I323" s="45" t="s">
        <v>16461</v>
      </c>
      <c r="J323" s="207">
        <v>5</v>
      </c>
      <c r="K323" s="209">
        <v>323635</v>
      </c>
      <c r="L323" s="207">
        <v>0</v>
      </c>
      <c r="M323" s="207">
        <v>0</v>
      </c>
      <c r="N323" s="207">
        <v>100</v>
      </c>
      <c r="O323" s="207">
        <v>0</v>
      </c>
      <c r="P323" s="207">
        <v>0</v>
      </c>
      <c r="Q323" s="207">
        <v>0</v>
      </c>
      <c r="R323" s="36"/>
    </row>
    <row r="324" spans="1:18" ht="15.6">
      <c r="A324" s="36">
        <v>71</v>
      </c>
      <c r="B324" s="36">
        <v>19</v>
      </c>
      <c r="C324" s="45" t="s">
        <v>3216</v>
      </c>
      <c r="D324" s="45" t="s">
        <v>52</v>
      </c>
      <c r="E324" s="45" t="s">
        <v>3455</v>
      </c>
      <c r="F324" s="45" t="s">
        <v>3475</v>
      </c>
      <c r="G324" s="45" t="s">
        <v>3496</v>
      </c>
      <c r="H324" s="45" t="s">
        <v>28</v>
      </c>
      <c r="I324" s="45" t="s">
        <v>16460</v>
      </c>
      <c r="J324" s="207">
        <v>5</v>
      </c>
      <c r="K324" s="209">
        <v>322151</v>
      </c>
      <c r="L324" s="207">
        <v>0</v>
      </c>
      <c r="M324" s="207">
        <v>0</v>
      </c>
      <c r="N324" s="207">
        <v>0</v>
      </c>
      <c r="O324" s="207">
        <v>0</v>
      </c>
      <c r="P324" s="207">
        <v>0</v>
      </c>
      <c r="Q324" s="207">
        <v>100</v>
      </c>
      <c r="R324" s="36"/>
    </row>
    <row r="325" spans="1:18" ht="15.6">
      <c r="A325" s="36">
        <v>72</v>
      </c>
      <c r="B325" s="36">
        <v>20</v>
      </c>
      <c r="C325" s="45" t="s">
        <v>3216</v>
      </c>
      <c r="D325" s="45" t="s">
        <v>58</v>
      </c>
      <c r="E325" s="45" t="s">
        <v>290</v>
      </c>
      <c r="F325" s="45" t="s">
        <v>3476</v>
      </c>
      <c r="G325" s="45" t="s">
        <v>3497</v>
      </c>
      <c r="H325" s="45" t="s">
        <v>70</v>
      </c>
      <c r="I325" s="45" t="s">
        <v>16460</v>
      </c>
      <c r="J325" s="207">
        <v>5</v>
      </c>
      <c r="K325" s="209">
        <v>9299.689267310001</v>
      </c>
      <c r="L325" s="207">
        <v>0</v>
      </c>
      <c r="M325" s="207">
        <v>0</v>
      </c>
      <c r="N325" s="207">
        <v>0</v>
      </c>
      <c r="O325" s="207">
        <v>0</v>
      </c>
      <c r="P325" s="207">
        <v>0</v>
      </c>
      <c r="Q325" s="207">
        <v>100</v>
      </c>
      <c r="R325" s="36"/>
    </row>
    <row r="326" spans="1:18" ht="15.6">
      <c r="A326" s="36">
        <v>73</v>
      </c>
      <c r="B326" s="36">
        <v>21</v>
      </c>
      <c r="C326" s="45" t="s">
        <v>2421</v>
      </c>
      <c r="D326" s="45" t="s">
        <v>62</v>
      </c>
      <c r="E326" s="45" t="s">
        <v>3456</v>
      </c>
      <c r="F326" s="45" t="s">
        <v>3477</v>
      </c>
      <c r="G326" s="45" t="s">
        <v>3498</v>
      </c>
      <c r="H326" s="45" t="s">
        <v>28</v>
      </c>
      <c r="I326" s="45" t="s">
        <v>16461</v>
      </c>
      <c r="J326" s="207">
        <v>5</v>
      </c>
      <c r="K326" s="209">
        <v>41324</v>
      </c>
      <c r="L326" s="207">
        <v>0</v>
      </c>
      <c r="M326" s="207">
        <v>0</v>
      </c>
      <c r="N326" s="207">
        <v>0</v>
      </c>
      <c r="O326" s="207">
        <v>5</v>
      </c>
      <c r="P326" s="207">
        <v>0</v>
      </c>
      <c r="Q326" s="207">
        <v>95</v>
      </c>
      <c r="R326" s="36"/>
    </row>
    <row r="327" spans="1:18" ht="15.6">
      <c r="A327" s="36">
        <v>74</v>
      </c>
      <c r="B327" s="36">
        <v>22</v>
      </c>
      <c r="C327" s="45" t="s">
        <v>3373</v>
      </c>
      <c r="D327" s="45" t="s">
        <v>44</v>
      </c>
      <c r="E327" s="45" t="s">
        <v>6047</v>
      </c>
      <c r="F327" s="45" t="s">
        <v>6075</v>
      </c>
      <c r="G327" s="45" t="s">
        <v>6199</v>
      </c>
      <c r="H327" s="45" t="s">
        <v>28</v>
      </c>
      <c r="I327" s="45" t="s">
        <v>16460</v>
      </c>
      <c r="J327" s="207">
        <v>84</v>
      </c>
      <c r="K327" s="209">
        <v>70039</v>
      </c>
      <c r="L327" s="207">
        <v>0</v>
      </c>
      <c r="M327" s="207">
        <v>0</v>
      </c>
      <c r="N327" s="207">
        <v>2</v>
      </c>
      <c r="O327" s="207">
        <v>1</v>
      </c>
      <c r="P327" s="207">
        <v>39</v>
      </c>
      <c r="Q327" s="207">
        <v>58</v>
      </c>
      <c r="R327" s="36"/>
    </row>
    <row r="328" spans="1:18" ht="15.6">
      <c r="A328" s="36">
        <v>75</v>
      </c>
      <c r="B328" s="36">
        <v>23</v>
      </c>
      <c r="C328" s="45" t="s">
        <v>3373</v>
      </c>
      <c r="D328" s="45" t="s">
        <v>44</v>
      </c>
      <c r="E328" s="45" t="s">
        <v>6048</v>
      </c>
      <c r="F328" s="45" t="s">
        <v>6076</v>
      </c>
      <c r="G328" s="45" t="s">
        <v>6200</v>
      </c>
      <c r="H328" s="45" t="s">
        <v>28</v>
      </c>
      <c r="I328" s="45" t="s">
        <v>16461</v>
      </c>
      <c r="J328" s="207">
        <v>8</v>
      </c>
      <c r="K328" s="209">
        <v>16458</v>
      </c>
      <c r="L328" s="207">
        <v>0</v>
      </c>
      <c r="M328" s="207">
        <v>0</v>
      </c>
      <c r="N328" s="207">
        <v>0</v>
      </c>
      <c r="O328" s="207">
        <v>2</v>
      </c>
      <c r="P328" s="207">
        <v>0</v>
      </c>
      <c r="Q328" s="207">
        <v>98</v>
      </c>
      <c r="R328" s="36"/>
    </row>
    <row r="329" spans="1:18" ht="15.6">
      <c r="A329" s="36">
        <v>76</v>
      </c>
      <c r="B329" s="36">
        <v>24</v>
      </c>
      <c r="C329" s="45" t="s">
        <v>3373</v>
      </c>
      <c r="D329" s="45" t="s">
        <v>44</v>
      </c>
      <c r="E329" s="45" t="s">
        <v>6048</v>
      </c>
      <c r="F329" s="45" t="s">
        <v>6077</v>
      </c>
      <c r="G329" s="45" t="s">
        <v>6201</v>
      </c>
      <c r="H329" s="45" t="s">
        <v>28</v>
      </c>
      <c r="I329" s="45" t="s">
        <v>16461</v>
      </c>
      <c r="J329" s="207">
        <v>8</v>
      </c>
      <c r="K329" s="209">
        <v>20333</v>
      </c>
      <c r="L329" s="207">
        <v>0</v>
      </c>
      <c r="M329" s="207">
        <v>0</v>
      </c>
      <c r="N329" s="207">
        <v>0</v>
      </c>
      <c r="O329" s="207">
        <v>2</v>
      </c>
      <c r="P329" s="207">
        <v>0</v>
      </c>
      <c r="Q329" s="207">
        <v>98</v>
      </c>
      <c r="R329" s="36"/>
    </row>
    <row r="330" spans="1:18" ht="15.6">
      <c r="A330" s="36">
        <v>77</v>
      </c>
      <c r="B330" s="36">
        <v>25</v>
      </c>
      <c r="C330" s="45" t="s">
        <v>3373</v>
      </c>
      <c r="D330" s="45" t="s">
        <v>44</v>
      </c>
      <c r="E330" s="45" t="s">
        <v>6047</v>
      </c>
      <c r="F330" s="45" t="s">
        <v>6078</v>
      </c>
      <c r="G330" s="45" t="s">
        <v>6202</v>
      </c>
      <c r="H330" s="45" t="s">
        <v>28</v>
      </c>
      <c r="I330" s="45" t="s">
        <v>16460</v>
      </c>
      <c r="J330" s="207">
        <v>5</v>
      </c>
      <c r="K330" s="209">
        <v>92895</v>
      </c>
      <c r="L330" s="207">
        <v>0</v>
      </c>
      <c r="M330" s="207">
        <v>0</v>
      </c>
      <c r="N330" s="207">
        <v>0</v>
      </c>
      <c r="O330" s="207">
        <v>3</v>
      </c>
      <c r="P330" s="207">
        <v>0</v>
      </c>
      <c r="Q330" s="207">
        <v>97</v>
      </c>
      <c r="R330" s="36"/>
    </row>
    <row r="331" spans="1:18" ht="15.6">
      <c r="A331" s="36">
        <v>78</v>
      </c>
      <c r="B331" s="36">
        <v>26</v>
      </c>
      <c r="C331" s="45" t="s">
        <v>3216</v>
      </c>
      <c r="D331" s="45" t="s">
        <v>50</v>
      </c>
      <c r="E331" s="45" t="s">
        <v>3446</v>
      </c>
      <c r="F331" s="45" t="s">
        <v>6079</v>
      </c>
      <c r="G331" s="45" t="s">
        <v>6203</v>
      </c>
      <c r="H331" s="45" t="s">
        <v>6322</v>
      </c>
      <c r="I331" s="45" t="s">
        <v>16460</v>
      </c>
      <c r="J331" s="207">
        <v>410</v>
      </c>
      <c r="K331" s="209">
        <v>23104.259769929999</v>
      </c>
      <c r="L331" s="207">
        <v>0</v>
      </c>
      <c r="M331" s="207">
        <v>0</v>
      </c>
      <c r="N331" s="207">
        <v>0</v>
      </c>
      <c r="O331" s="207">
        <v>0</v>
      </c>
      <c r="P331" s="207">
        <v>0</v>
      </c>
      <c r="Q331" s="207">
        <v>100</v>
      </c>
      <c r="R331" s="36"/>
    </row>
    <row r="332" spans="1:18" ht="15.6">
      <c r="A332" s="36">
        <v>79</v>
      </c>
      <c r="B332" s="36">
        <v>27</v>
      </c>
      <c r="C332" s="45" t="s">
        <v>3216</v>
      </c>
      <c r="D332" s="45" t="s">
        <v>50</v>
      </c>
      <c r="E332" s="45" t="s">
        <v>6049</v>
      </c>
      <c r="F332" s="45" t="s">
        <v>6080</v>
      </c>
      <c r="G332" s="45" t="s">
        <v>6204</v>
      </c>
      <c r="H332" s="45" t="s">
        <v>28</v>
      </c>
      <c r="I332" s="45" t="s">
        <v>16461</v>
      </c>
      <c r="J332" s="207">
        <v>31</v>
      </c>
      <c r="K332" s="209">
        <v>19474</v>
      </c>
      <c r="L332" s="207">
        <v>0</v>
      </c>
      <c r="M332" s="207">
        <v>0</v>
      </c>
      <c r="N332" s="207">
        <v>42</v>
      </c>
      <c r="O332" s="207">
        <v>3</v>
      </c>
      <c r="P332" s="207">
        <v>0</v>
      </c>
      <c r="Q332" s="207">
        <v>55</v>
      </c>
      <c r="R332" s="36"/>
    </row>
    <row r="333" spans="1:18" ht="15.6">
      <c r="A333" s="36">
        <v>80</v>
      </c>
      <c r="B333" s="36">
        <v>28</v>
      </c>
      <c r="C333" s="45" t="s">
        <v>3216</v>
      </c>
      <c r="D333" s="45" t="s">
        <v>50</v>
      </c>
      <c r="E333" s="45" t="s">
        <v>1195</v>
      </c>
      <c r="F333" s="45" t="s">
        <v>6081</v>
      </c>
      <c r="G333" s="45" t="s">
        <v>6205</v>
      </c>
      <c r="H333" s="45" t="s">
        <v>28</v>
      </c>
      <c r="I333" s="45" t="s">
        <v>16461</v>
      </c>
      <c r="J333" s="207">
        <v>31</v>
      </c>
      <c r="K333" s="209">
        <v>12823</v>
      </c>
      <c r="L333" s="207">
        <v>0</v>
      </c>
      <c r="M333" s="207">
        <v>0</v>
      </c>
      <c r="N333" s="207">
        <v>0</v>
      </c>
      <c r="O333" s="207">
        <v>8</v>
      </c>
      <c r="P333" s="207">
        <v>92</v>
      </c>
      <c r="Q333" s="207">
        <v>0</v>
      </c>
      <c r="R333" s="36"/>
    </row>
    <row r="334" spans="1:18" ht="15.6">
      <c r="A334" s="36">
        <v>81</v>
      </c>
      <c r="B334" s="36">
        <v>29</v>
      </c>
      <c r="C334" s="45" t="s">
        <v>3216</v>
      </c>
      <c r="D334" s="45" t="s">
        <v>50</v>
      </c>
      <c r="E334" s="45" t="s">
        <v>6049</v>
      </c>
      <c r="F334" s="45" t="s">
        <v>6082</v>
      </c>
      <c r="G334" s="45" t="s">
        <v>6206</v>
      </c>
      <c r="H334" s="45" t="s">
        <v>28</v>
      </c>
      <c r="I334" s="45" t="s">
        <v>16461</v>
      </c>
      <c r="J334" s="207">
        <v>16</v>
      </c>
      <c r="K334" s="209">
        <v>14509</v>
      </c>
      <c r="L334" s="207">
        <v>0</v>
      </c>
      <c r="M334" s="207">
        <v>0</v>
      </c>
      <c r="N334" s="207">
        <v>0</v>
      </c>
      <c r="O334" s="207">
        <v>3</v>
      </c>
      <c r="P334" s="207">
        <v>0</v>
      </c>
      <c r="Q334" s="207">
        <v>97</v>
      </c>
      <c r="R334" s="36"/>
    </row>
    <row r="335" spans="1:18" ht="15.6">
      <c r="A335" s="36">
        <v>82</v>
      </c>
      <c r="B335" s="36">
        <v>30</v>
      </c>
      <c r="C335" s="45" t="s">
        <v>3216</v>
      </c>
      <c r="D335" s="45" t="s">
        <v>50</v>
      </c>
      <c r="E335" s="45" t="s">
        <v>6049</v>
      </c>
      <c r="F335" s="45" t="s">
        <v>6083</v>
      </c>
      <c r="G335" s="45" t="s">
        <v>6207</v>
      </c>
      <c r="H335" s="45" t="s">
        <v>28</v>
      </c>
      <c r="I335" s="45" t="s">
        <v>16461</v>
      </c>
      <c r="J335" s="207">
        <v>16</v>
      </c>
      <c r="K335" s="209">
        <v>17988</v>
      </c>
      <c r="L335" s="207">
        <v>0</v>
      </c>
      <c r="M335" s="207">
        <v>0</v>
      </c>
      <c r="N335" s="207">
        <v>0</v>
      </c>
      <c r="O335" s="207">
        <v>3</v>
      </c>
      <c r="P335" s="207">
        <v>0</v>
      </c>
      <c r="Q335" s="207">
        <v>97</v>
      </c>
      <c r="R335" s="36"/>
    </row>
    <row r="336" spans="1:18" ht="15.6">
      <c r="A336" s="36">
        <v>83</v>
      </c>
      <c r="B336" s="36">
        <v>31</v>
      </c>
      <c r="C336" s="45" t="s">
        <v>3216</v>
      </c>
      <c r="D336" s="45" t="s">
        <v>50</v>
      </c>
      <c r="E336" s="45" t="s">
        <v>6050</v>
      </c>
      <c r="F336" s="45" t="s">
        <v>6086</v>
      </c>
      <c r="G336" s="45" t="s">
        <v>6210</v>
      </c>
      <c r="H336" s="45" t="s">
        <v>2017</v>
      </c>
      <c r="I336" s="45" t="s">
        <v>16460</v>
      </c>
      <c r="J336" s="207">
        <v>9</v>
      </c>
      <c r="K336" s="209">
        <v>488110.87617676001</v>
      </c>
      <c r="L336" s="207">
        <v>0</v>
      </c>
      <c r="M336" s="207">
        <v>0</v>
      </c>
      <c r="N336" s="207">
        <v>0</v>
      </c>
      <c r="O336" s="207">
        <v>0</v>
      </c>
      <c r="P336" s="207">
        <v>100</v>
      </c>
      <c r="Q336" s="207">
        <v>0</v>
      </c>
      <c r="R336" s="36"/>
    </row>
    <row r="337" spans="1:18" ht="15.6">
      <c r="A337" s="36">
        <v>84</v>
      </c>
      <c r="B337" s="36">
        <v>32</v>
      </c>
      <c r="C337" s="45" t="s">
        <v>3216</v>
      </c>
      <c r="D337" s="45" t="s">
        <v>50</v>
      </c>
      <c r="E337" s="45" t="s">
        <v>6050</v>
      </c>
      <c r="F337" s="45" t="s">
        <v>6087</v>
      </c>
      <c r="G337" s="45" t="s">
        <v>6211</v>
      </c>
      <c r="H337" s="45" t="s">
        <v>2017</v>
      </c>
      <c r="I337" s="45" t="s">
        <v>16460</v>
      </c>
      <c r="J337" s="207">
        <v>9</v>
      </c>
      <c r="K337" s="209">
        <v>204658.00088116</v>
      </c>
      <c r="L337" s="207">
        <v>0</v>
      </c>
      <c r="M337" s="207">
        <v>0</v>
      </c>
      <c r="N337" s="207">
        <v>0</v>
      </c>
      <c r="O337" s="207">
        <v>0</v>
      </c>
      <c r="P337" s="207">
        <v>100</v>
      </c>
      <c r="Q337" s="207">
        <v>0</v>
      </c>
      <c r="R337" s="36"/>
    </row>
    <row r="338" spans="1:18" ht="15.6">
      <c r="A338" s="36">
        <v>85</v>
      </c>
      <c r="B338" s="36">
        <v>33</v>
      </c>
      <c r="C338" s="45" t="s">
        <v>3216</v>
      </c>
      <c r="D338" s="45" t="s">
        <v>50</v>
      </c>
      <c r="E338" s="45" t="s">
        <v>6051</v>
      </c>
      <c r="F338" s="45" t="s">
        <v>6089</v>
      </c>
      <c r="G338" s="45" t="s">
        <v>6213</v>
      </c>
      <c r="H338" s="45" t="s">
        <v>2017</v>
      </c>
      <c r="I338" s="45" t="s">
        <v>16460</v>
      </c>
      <c r="J338" s="207">
        <v>9</v>
      </c>
      <c r="K338" s="209">
        <v>194146.13909555</v>
      </c>
      <c r="L338" s="207">
        <v>0</v>
      </c>
      <c r="M338" s="207">
        <v>0</v>
      </c>
      <c r="N338" s="207">
        <v>0</v>
      </c>
      <c r="O338" s="207">
        <v>0</v>
      </c>
      <c r="P338" s="207">
        <v>100</v>
      </c>
      <c r="Q338" s="207">
        <v>0</v>
      </c>
      <c r="R338" s="36"/>
    </row>
    <row r="339" spans="1:18" ht="15.6">
      <c r="A339" s="36">
        <v>86</v>
      </c>
      <c r="B339" s="36">
        <v>34</v>
      </c>
      <c r="C339" s="45" t="s">
        <v>3216</v>
      </c>
      <c r="D339" s="45" t="s">
        <v>50</v>
      </c>
      <c r="E339" s="45" t="s">
        <v>6052</v>
      </c>
      <c r="F339" s="45" t="s">
        <v>6090</v>
      </c>
      <c r="G339" s="45" t="s">
        <v>6214</v>
      </c>
      <c r="H339" s="45" t="s">
        <v>2017</v>
      </c>
      <c r="I339" s="45" t="s">
        <v>16460</v>
      </c>
      <c r="J339" s="207">
        <v>9</v>
      </c>
      <c r="K339" s="209">
        <v>344272.70736854</v>
      </c>
      <c r="L339" s="207">
        <v>0</v>
      </c>
      <c r="M339" s="207">
        <v>0</v>
      </c>
      <c r="N339" s="207">
        <v>0</v>
      </c>
      <c r="O339" s="207">
        <v>0</v>
      </c>
      <c r="P339" s="207">
        <v>100</v>
      </c>
      <c r="Q339" s="207">
        <v>0</v>
      </c>
      <c r="R339" s="36"/>
    </row>
    <row r="340" spans="1:18" ht="15.6">
      <c r="A340" s="36">
        <v>87</v>
      </c>
      <c r="B340" s="36">
        <v>35</v>
      </c>
      <c r="C340" s="45" t="s">
        <v>3216</v>
      </c>
      <c r="D340" s="45" t="s">
        <v>50</v>
      </c>
      <c r="E340" s="45" t="s">
        <v>6053</v>
      </c>
      <c r="F340" s="45" t="s">
        <v>6091</v>
      </c>
      <c r="G340" s="45" t="s">
        <v>6215</v>
      </c>
      <c r="H340" s="45" t="s">
        <v>2017</v>
      </c>
      <c r="I340" s="45" t="s">
        <v>16460</v>
      </c>
      <c r="J340" s="207">
        <v>9</v>
      </c>
      <c r="K340" s="209">
        <v>485245.43585775996</v>
      </c>
      <c r="L340" s="207">
        <v>0</v>
      </c>
      <c r="M340" s="207">
        <v>0</v>
      </c>
      <c r="N340" s="207">
        <v>0</v>
      </c>
      <c r="O340" s="207">
        <v>0</v>
      </c>
      <c r="P340" s="207">
        <v>100</v>
      </c>
      <c r="Q340" s="207">
        <v>0</v>
      </c>
      <c r="R340" s="36"/>
    </row>
    <row r="341" spans="1:18" ht="15.6">
      <c r="A341" s="36">
        <v>88</v>
      </c>
      <c r="B341" s="36">
        <v>36</v>
      </c>
      <c r="C341" s="45" t="s">
        <v>3216</v>
      </c>
      <c r="D341" s="45" t="s">
        <v>50</v>
      </c>
      <c r="E341" s="45" t="s">
        <v>6053</v>
      </c>
      <c r="F341" s="45" t="s">
        <v>6092</v>
      </c>
      <c r="G341" s="45" t="s">
        <v>6216</v>
      </c>
      <c r="H341" s="45" t="s">
        <v>2017</v>
      </c>
      <c r="I341" s="45" t="s">
        <v>16460</v>
      </c>
      <c r="J341" s="207">
        <v>9</v>
      </c>
      <c r="K341" s="209">
        <v>355970.07619793003</v>
      </c>
      <c r="L341" s="207">
        <v>0</v>
      </c>
      <c r="M341" s="207">
        <v>0</v>
      </c>
      <c r="N341" s="207">
        <v>0</v>
      </c>
      <c r="O341" s="207">
        <v>0</v>
      </c>
      <c r="P341" s="207">
        <v>100</v>
      </c>
      <c r="Q341" s="207">
        <v>0</v>
      </c>
      <c r="R341" s="36"/>
    </row>
    <row r="342" spans="1:18" ht="15.6">
      <c r="A342" s="36">
        <v>89</v>
      </c>
      <c r="B342" s="36">
        <v>37</v>
      </c>
      <c r="C342" s="45" t="s">
        <v>3216</v>
      </c>
      <c r="D342" s="45" t="s">
        <v>50</v>
      </c>
      <c r="E342" s="45" t="s">
        <v>6053</v>
      </c>
      <c r="F342" s="45" t="s">
        <v>6093</v>
      </c>
      <c r="G342" s="45" t="s">
        <v>6217</v>
      </c>
      <c r="H342" s="45" t="s">
        <v>2017</v>
      </c>
      <c r="I342" s="45" t="s">
        <v>16460</v>
      </c>
      <c r="J342" s="207">
        <v>9</v>
      </c>
      <c r="K342" s="209">
        <v>281949.66791790002</v>
      </c>
      <c r="L342" s="207">
        <v>0</v>
      </c>
      <c r="M342" s="207">
        <v>0</v>
      </c>
      <c r="N342" s="207">
        <v>0</v>
      </c>
      <c r="O342" s="207">
        <v>0</v>
      </c>
      <c r="P342" s="207">
        <v>100</v>
      </c>
      <c r="Q342" s="207">
        <v>0</v>
      </c>
      <c r="R342" s="36"/>
    </row>
    <row r="343" spans="1:18" ht="15.6">
      <c r="A343" s="36">
        <v>90</v>
      </c>
      <c r="B343" s="36">
        <v>38</v>
      </c>
      <c r="C343" s="45" t="s">
        <v>3216</v>
      </c>
      <c r="D343" s="45" t="s">
        <v>50</v>
      </c>
      <c r="E343" s="45" t="s">
        <v>6053</v>
      </c>
      <c r="F343" s="45" t="s">
        <v>6094</v>
      </c>
      <c r="G343" s="45" t="s">
        <v>6218</v>
      </c>
      <c r="H343" s="45" t="s">
        <v>2017</v>
      </c>
      <c r="I343" s="45" t="s">
        <v>16460</v>
      </c>
      <c r="J343" s="207">
        <v>9</v>
      </c>
      <c r="K343" s="209">
        <v>372679.13693112996</v>
      </c>
      <c r="L343" s="207">
        <v>0</v>
      </c>
      <c r="M343" s="207">
        <v>0</v>
      </c>
      <c r="N343" s="207">
        <v>0</v>
      </c>
      <c r="O343" s="207">
        <v>0</v>
      </c>
      <c r="P343" s="207">
        <v>100</v>
      </c>
      <c r="Q343" s="207">
        <v>0</v>
      </c>
      <c r="R343" s="36"/>
    </row>
    <row r="344" spans="1:18" ht="15.6">
      <c r="A344" s="36">
        <v>91</v>
      </c>
      <c r="B344" s="36">
        <v>39</v>
      </c>
      <c r="C344" s="45" t="s">
        <v>3216</v>
      </c>
      <c r="D344" s="45" t="s">
        <v>50</v>
      </c>
      <c r="E344" s="45" t="s">
        <v>6053</v>
      </c>
      <c r="F344" s="45" t="s">
        <v>6096</v>
      </c>
      <c r="G344" s="45" t="s">
        <v>6220</v>
      </c>
      <c r="H344" s="45" t="s">
        <v>2017</v>
      </c>
      <c r="I344" s="45" t="s">
        <v>16460</v>
      </c>
      <c r="J344" s="207">
        <v>9</v>
      </c>
      <c r="K344" s="209">
        <v>36980.607059800001</v>
      </c>
      <c r="L344" s="207">
        <v>0</v>
      </c>
      <c r="M344" s="207">
        <v>0</v>
      </c>
      <c r="N344" s="207">
        <v>0</v>
      </c>
      <c r="O344" s="207">
        <v>0</v>
      </c>
      <c r="P344" s="207">
        <v>100</v>
      </c>
      <c r="Q344" s="207">
        <v>0</v>
      </c>
      <c r="R344" s="36"/>
    </row>
    <row r="345" spans="1:18" ht="15.6">
      <c r="A345" s="36">
        <v>92</v>
      </c>
      <c r="B345" s="36">
        <v>40</v>
      </c>
      <c r="C345" s="45" t="s">
        <v>3216</v>
      </c>
      <c r="D345" s="45" t="s">
        <v>50</v>
      </c>
      <c r="E345" s="45" t="s">
        <v>6054</v>
      </c>
      <c r="F345" s="45" t="s">
        <v>6098</v>
      </c>
      <c r="G345" s="45" t="s">
        <v>6222</v>
      </c>
      <c r="H345" s="45" t="s">
        <v>2017</v>
      </c>
      <c r="I345" s="45" t="s">
        <v>16460</v>
      </c>
      <c r="J345" s="207">
        <v>9</v>
      </c>
      <c r="K345" s="209">
        <v>245578.4784312</v>
      </c>
      <c r="L345" s="207">
        <v>0</v>
      </c>
      <c r="M345" s="207">
        <v>0</v>
      </c>
      <c r="N345" s="207">
        <v>0</v>
      </c>
      <c r="O345" s="207">
        <v>0</v>
      </c>
      <c r="P345" s="207">
        <v>100</v>
      </c>
      <c r="Q345" s="207">
        <v>0</v>
      </c>
      <c r="R345" s="36"/>
    </row>
    <row r="346" spans="1:18" ht="15.6">
      <c r="A346" s="36">
        <v>93</v>
      </c>
      <c r="B346" s="36">
        <v>41</v>
      </c>
      <c r="C346" s="45" t="s">
        <v>3216</v>
      </c>
      <c r="D346" s="45" t="s">
        <v>50</v>
      </c>
      <c r="E346" s="45" t="s">
        <v>6054</v>
      </c>
      <c r="F346" s="45" t="s">
        <v>6099</v>
      </c>
      <c r="G346" s="45" t="s">
        <v>6223</v>
      </c>
      <c r="H346" s="45" t="s">
        <v>2017</v>
      </c>
      <c r="I346" s="45" t="s">
        <v>16460</v>
      </c>
      <c r="J346" s="207">
        <v>9</v>
      </c>
      <c r="K346" s="209">
        <v>83275.963015729998</v>
      </c>
      <c r="L346" s="207">
        <v>0</v>
      </c>
      <c r="M346" s="207">
        <v>0</v>
      </c>
      <c r="N346" s="207">
        <v>0</v>
      </c>
      <c r="O346" s="207">
        <v>0</v>
      </c>
      <c r="P346" s="207">
        <v>100</v>
      </c>
      <c r="Q346" s="207">
        <v>0</v>
      </c>
      <c r="R346" s="36"/>
    </row>
    <row r="347" spans="1:18" ht="15.6">
      <c r="A347" s="36">
        <v>94</v>
      </c>
      <c r="B347" s="36">
        <v>42</v>
      </c>
      <c r="C347" s="45" t="s">
        <v>3216</v>
      </c>
      <c r="D347" s="45" t="s">
        <v>50</v>
      </c>
      <c r="E347" s="45" t="s">
        <v>6054</v>
      </c>
      <c r="F347" s="45" t="s">
        <v>6100</v>
      </c>
      <c r="G347" s="45" t="s">
        <v>6224</v>
      </c>
      <c r="H347" s="45" t="s">
        <v>2017</v>
      </c>
      <c r="I347" s="45" t="s">
        <v>16460</v>
      </c>
      <c r="J347" s="207">
        <v>9</v>
      </c>
      <c r="K347" s="209">
        <v>374579.84402009001</v>
      </c>
      <c r="L347" s="207">
        <v>0</v>
      </c>
      <c r="M347" s="207">
        <v>0</v>
      </c>
      <c r="N347" s="207">
        <v>0</v>
      </c>
      <c r="O347" s="207">
        <v>0</v>
      </c>
      <c r="P347" s="207">
        <v>100</v>
      </c>
      <c r="Q347" s="207">
        <v>0</v>
      </c>
      <c r="R347" s="36"/>
    </row>
    <row r="348" spans="1:18" ht="15.6">
      <c r="A348" s="36">
        <v>95</v>
      </c>
      <c r="B348" s="36">
        <v>43</v>
      </c>
      <c r="C348" s="45" t="s">
        <v>3216</v>
      </c>
      <c r="D348" s="45" t="s">
        <v>50</v>
      </c>
      <c r="E348" s="45" t="s">
        <v>6054</v>
      </c>
      <c r="F348" s="45" t="s">
        <v>6101</v>
      </c>
      <c r="G348" s="45" t="s">
        <v>6225</v>
      </c>
      <c r="H348" s="45" t="s">
        <v>2017</v>
      </c>
      <c r="I348" s="45" t="s">
        <v>16460</v>
      </c>
      <c r="J348" s="207">
        <v>9</v>
      </c>
      <c r="K348" s="209">
        <v>237403.16800164001</v>
      </c>
      <c r="L348" s="207">
        <v>0</v>
      </c>
      <c r="M348" s="207">
        <v>0</v>
      </c>
      <c r="N348" s="207">
        <v>0</v>
      </c>
      <c r="O348" s="207">
        <v>0</v>
      </c>
      <c r="P348" s="207">
        <v>100</v>
      </c>
      <c r="Q348" s="207">
        <v>0</v>
      </c>
      <c r="R348" s="36"/>
    </row>
    <row r="349" spans="1:18" ht="15.6">
      <c r="A349" s="36">
        <v>96</v>
      </c>
      <c r="B349" s="36">
        <v>44</v>
      </c>
      <c r="C349" s="45" t="s">
        <v>3216</v>
      </c>
      <c r="D349" s="45" t="s">
        <v>50</v>
      </c>
      <c r="E349" s="45" t="s">
        <v>6054</v>
      </c>
      <c r="F349" s="45" t="s">
        <v>6102</v>
      </c>
      <c r="G349" s="45" t="s">
        <v>6226</v>
      </c>
      <c r="H349" s="45" t="s">
        <v>2017</v>
      </c>
      <c r="I349" s="45" t="s">
        <v>16460</v>
      </c>
      <c r="J349" s="207">
        <v>9</v>
      </c>
      <c r="K349" s="209">
        <v>494227.36921238003</v>
      </c>
      <c r="L349" s="207">
        <v>0</v>
      </c>
      <c r="M349" s="207">
        <v>0</v>
      </c>
      <c r="N349" s="207">
        <v>0</v>
      </c>
      <c r="O349" s="207">
        <v>0</v>
      </c>
      <c r="P349" s="207">
        <v>100</v>
      </c>
      <c r="Q349" s="207">
        <v>0</v>
      </c>
      <c r="R349" s="36"/>
    </row>
    <row r="350" spans="1:18" ht="15.6">
      <c r="A350" s="36">
        <v>97</v>
      </c>
      <c r="B350" s="36">
        <v>45</v>
      </c>
      <c r="C350" s="45" t="s">
        <v>3216</v>
      </c>
      <c r="D350" s="45" t="s">
        <v>50</v>
      </c>
      <c r="E350" s="45" t="s">
        <v>6053</v>
      </c>
      <c r="F350" s="45" t="s">
        <v>6103</v>
      </c>
      <c r="G350" s="45" t="s">
        <v>6227</v>
      </c>
      <c r="H350" s="45" t="s">
        <v>2017</v>
      </c>
      <c r="I350" s="45" t="s">
        <v>16460</v>
      </c>
      <c r="J350" s="207">
        <v>9</v>
      </c>
      <c r="K350" s="209">
        <v>498165.70868968003</v>
      </c>
      <c r="L350" s="207">
        <v>0</v>
      </c>
      <c r="M350" s="207">
        <v>0</v>
      </c>
      <c r="N350" s="207">
        <v>0</v>
      </c>
      <c r="O350" s="207">
        <v>0</v>
      </c>
      <c r="P350" s="207">
        <v>100</v>
      </c>
      <c r="Q350" s="207">
        <v>0</v>
      </c>
      <c r="R350" s="36"/>
    </row>
    <row r="351" spans="1:18" ht="15.6">
      <c r="A351" s="36">
        <v>98</v>
      </c>
      <c r="B351" s="36">
        <v>46</v>
      </c>
      <c r="C351" s="45" t="s">
        <v>3216</v>
      </c>
      <c r="D351" s="45" t="s">
        <v>50</v>
      </c>
      <c r="E351" s="45" t="s">
        <v>6055</v>
      </c>
      <c r="F351" s="45" t="s">
        <v>6106</v>
      </c>
      <c r="G351" s="45" t="s">
        <v>6230</v>
      </c>
      <c r="H351" s="45" t="s">
        <v>28</v>
      </c>
      <c r="I351" s="45" t="s">
        <v>16460</v>
      </c>
      <c r="J351" s="207">
        <v>5</v>
      </c>
      <c r="K351" s="209">
        <v>70452</v>
      </c>
      <c r="L351" s="207">
        <v>0</v>
      </c>
      <c r="M351" s="207">
        <v>0</v>
      </c>
      <c r="N351" s="207">
        <v>0</v>
      </c>
      <c r="O351" s="207">
        <v>2</v>
      </c>
      <c r="P351" s="207">
        <v>90</v>
      </c>
      <c r="Q351" s="207">
        <v>8</v>
      </c>
      <c r="R351" s="36"/>
    </row>
    <row r="352" spans="1:18" ht="15.6">
      <c r="A352" s="36">
        <v>99</v>
      </c>
      <c r="B352" s="36">
        <v>47</v>
      </c>
      <c r="C352" s="45" t="s">
        <v>3216</v>
      </c>
      <c r="D352" s="45" t="s">
        <v>50</v>
      </c>
      <c r="E352" s="45" t="s">
        <v>6056</v>
      </c>
      <c r="F352" s="45" t="s">
        <v>6107</v>
      </c>
      <c r="G352" s="45" t="s">
        <v>6231</v>
      </c>
      <c r="H352" s="45" t="s">
        <v>28</v>
      </c>
      <c r="I352" s="45" t="s">
        <v>16461</v>
      </c>
      <c r="J352" s="207">
        <v>5</v>
      </c>
      <c r="K352" s="209">
        <v>22939</v>
      </c>
      <c r="L352" s="207">
        <v>0</v>
      </c>
      <c r="M352" s="207">
        <v>0</v>
      </c>
      <c r="N352" s="207">
        <v>0</v>
      </c>
      <c r="O352" s="207">
        <v>2</v>
      </c>
      <c r="P352" s="207">
        <v>0</v>
      </c>
      <c r="Q352" s="207">
        <v>98</v>
      </c>
      <c r="R352" s="36"/>
    </row>
    <row r="353" spans="1:18" ht="15.6">
      <c r="A353" s="36">
        <v>100</v>
      </c>
      <c r="B353" s="36">
        <v>48</v>
      </c>
      <c r="C353" s="45" t="s">
        <v>3216</v>
      </c>
      <c r="D353" s="45" t="s">
        <v>50</v>
      </c>
      <c r="E353" s="45" t="s">
        <v>6057</v>
      </c>
      <c r="F353" s="45" t="s">
        <v>6108</v>
      </c>
      <c r="G353" s="45" t="s">
        <v>6232</v>
      </c>
      <c r="H353" s="45" t="s">
        <v>28</v>
      </c>
      <c r="I353" s="45" t="s">
        <v>16460</v>
      </c>
      <c r="J353" s="207">
        <v>5</v>
      </c>
      <c r="K353" s="209">
        <v>52719</v>
      </c>
      <c r="L353" s="207">
        <v>0</v>
      </c>
      <c r="M353" s="207">
        <v>0</v>
      </c>
      <c r="N353" s="207">
        <v>0</v>
      </c>
      <c r="O353" s="207">
        <v>5</v>
      </c>
      <c r="P353" s="207">
        <v>0</v>
      </c>
      <c r="Q353" s="207">
        <v>95</v>
      </c>
      <c r="R353" s="36"/>
    </row>
    <row r="354" spans="1:18" ht="15.6">
      <c r="A354" s="36">
        <v>101</v>
      </c>
      <c r="B354" s="36">
        <v>49</v>
      </c>
      <c r="C354" s="45" t="s">
        <v>3216</v>
      </c>
      <c r="D354" s="45" t="s">
        <v>50</v>
      </c>
      <c r="E354" s="45" t="s">
        <v>6057</v>
      </c>
      <c r="F354" s="45" t="s">
        <v>6109</v>
      </c>
      <c r="G354" s="45" t="s">
        <v>6233</v>
      </c>
      <c r="H354" s="45" t="s">
        <v>28</v>
      </c>
      <c r="I354" s="45" t="s">
        <v>16460</v>
      </c>
      <c r="J354" s="207">
        <v>5</v>
      </c>
      <c r="K354" s="209">
        <v>49094</v>
      </c>
      <c r="L354" s="207">
        <v>0</v>
      </c>
      <c r="M354" s="207">
        <v>0</v>
      </c>
      <c r="N354" s="207">
        <v>0</v>
      </c>
      <c r="O354" s="207">
        <v>2</v>
      </c>
      <c r="P354" s="207">
        <v>0</v>
      </c>
      <c r="Q354" s="207">
        <v>98</v>
      </c>
      <c r="R354" s="36"/>
    </row>
    <row r="355" spans="1:18" ht="15.6">
      <c r="A355" s="36">
        <v>102</v>
      </c>
      <c r="B355" s="36">
        <v>50</v>
      </c>
      <c r="C355" s="45" t="s">
        <v>3216</v>
      </c>
      <c r="D355" s="45" t="s">
        <v>50</v>
      </c>
      <c r="E355" s="45" t="s">
        <v>6057</v>
      </c>
      <c r="F355" s="45" t="s">
        <v>6110</v>
      </c>
      <c r="G355" s="45" t="s">
        <v>6234</v>
      </c>
      <c r="H355" s="45" t="s">
        <v>28</v>
      </c>
      <c r="I355" s="45" t="s">
        <v>16460</v>
      </c>
      <c r="J355" s="207">
        <v>5</v>
      </c>
      <c r="K355" s="209">
        <v>47507</v>
      </c>
      <c r="L355" s="207">
        <v>0</v>
      </c>
      <c r="M355" s="207">
        <v>0</v>
      </c>
      <c r="N355" s="207">
        <v>0</v>
      </c>
      <c r="O355" s="207">
        <v>1</v>
      </c>
      <c r="P355" s="207">
        <v>0</v>
      </c>
      <c r="Q355" s="207">
        <v>99</v>
      </c>
      <c r="R355" s="36"/>
    </row>
    <row r="356" spans="1:18" ht="15.6">
      <c r="A356" s="36">
        <v>103</v>
      </c>
      <c r="B356" s="36">
        <v>51</v>
      </c>
      <c r="C356" s="45" t="s">
        <v>3216</v>
      </c>
      <c r="D356" s="45" t="s">
        <v>50</v>
      </c>
      <c r="E356" s="45" t="s">
        <v>6050</v>
      </c>
      <c r="F356" s="45" t="s">
        <v>6111</v>
      </c>
      <c r="G356" s="45" t="s">
        <v>6235</v>
      </c>
      <c r="H356" s="45" t="s">
        <v>2017</v>
      </c>
      <c r="I356" s="45" t="s">
        <v>16460</v>
      </c>
      <c r="J356" s="207">
        <v>4</v>
      </c>
      <c r="K356" s="209">
        <v>219018.49883600001</v>
      </c>
      <c r="L356" s="207">
        <v>0</v>
      </c>
      <c r="M356" s="207">
        <v>0</v>
      </c>
      <c r="N356" s="207">
        <v>0</v>
      </c>
      <c r="O356" s="207">
        <v>0</v>
      </c>
      <c r="P356" s="207">
        <v>100</v>
      </c>
      <c r="Q356" s="207">
        <v>0</v>
      </c>
      <c r="R356" s="36"/>
    </row>
    <row r="357" spans="1:18" ht="15.6">
      <c r="A357" s="36">
        <v>104</v>
      </c>
      <c r="B357" s="36">
        <v>52</v>
      </c>
      <c r="C357" s="45" t="s">
        <v>3216</v>
      </c>
      <c r="D357" s="45" t="s">
        <v>50</v>
      </c>
      <c r="E357" s="45" t="s">
        <v>1195</v>
      </c>
      <c r="F357" s="45" t="s">
        <v>6112</v>
      </c>
      <c r="G357" s="45" t="s">
        <v>6236</v>
      </c>
      <c r="H357" s="45" t="s">
        <v>28</v>
      </c>
      <c r="I357" s="45" t="s">
        <v>16461</v>
      </c>
      <c r="J357" s="207">
        <v>3</v>
      </c>
      <c r="K357" s="209">
        <v>1005</v>
      </c>
      <c r="L357" s="207">
        <v>0</v>
      </c>
      <c r="M357" s="207">
        <v>0</v>
      </c>
      <c r="N357" s="207">
        <v>0</v>
      </c>
      <c r="O357" s="207">
        <v>100</v>
      </c>
      <c r="P357" s="207">
        <v>0</v>
      </c>
      <c r="Q357" s="207">
        <v>0</v>
      </c>
      <c r="R357" s="36"/>
    </row>
    <row r="358" spans="1:18" ht="15.6">
      <c r="A358" s="36">
        <v>105</v>
      </c>
      <c r="B358" s="36">
        <v>53</v>
      </c>
      <c r="C358" s="45" t="s">
        <v>3216</v>
      </c>
      <c r="D358" s="45" t="s">
        <v>52</v>
      </c>
      <c r="E358" s="45" t="s">
        <v>6058</v>
      </c>
      <c r="F358" s="45" t="s">
        <v>6113</v>
      </c>
      <c r="G358" s="45" t="s">
        <v>6237</v>
      </c>
      <c r="H358" s="45" t="s">
        <v>545</v>
      </c>
      <c r="I358" s="45" t="s">
        <v>16460</v>
      </c>
      <c r="J358" s="207">
        <v>1109</v>
      </c>
      <c r="K358" s="209">
        <v>291862.67572193005</v>
      </c>
      <c r="L358" s="207">
        <v>0</v>
      </c>
      <c r="M358" s="207">
        <v>0</v>
      </c>
      <c r="N358" s="207">
        <v>0</v>
      </c>
      <c r="O358" s="207">
        <v>0</v>
      </c>
      <c r="P358" s="207">
        <v>100</v>
      </c>
      <c r="Q358" s="207">
        <v>0</v>
      </c>
      <c r="R358" s="36"/>
    </row>
    <row r="359" spans="1:18" ht="15.6">
      <c r="A359" s="36">
        <v>106</v>
      </c>
      <c r="B359" s="36">
        <v>54</v>
      </c>
      <c r="C359" s="45" t="s">
        <v>3216</v>
      </c>
      <c r="D359" s="45" t="s">
        <v>52</v>
      </c>
      <c r="E359" s="45" t="s">
        <v>6058</v>
      </c>
      <c r="F359" s="45" t="s">
        <v>6114</v>
      </c>
      <c r="G359" s="45" t="s">
        <v>6238</v>
      </c>
      <c r="H359" s="45" t="s">
        <v>545</v>
      </c>
      <c r="I359" s="45" t="s">
        <v>16460</v>
      </c>
      <c r="J359" s="207">
        <v>1109</v>
      </c>
      <c r="K359" s="209">
        <v>70454.66962601</v>
      </c>
      <c r="L359" s="207">
        <v>0</v>
      </c>
      <c r="M359" s="207">
        <v>0</v>
      </c>
      <c r="N359" s="207">
        <v>0</v>
      </c>
      <c r="O359" s="207">
        <v>5</v>
      </c>
      <c r="P359" s="207">
        <v>95</v>
      </c>
      <c r="Q359" s="207">
        <v>0</v>
      </c>
      <c r="R359" s="36"/>
    </row>
    <row r="360" spans="1:18" ht="15.6">
      <c r="A360" s="36">
        <v>107</v>
      </c>
      <c r="B360" s="36">
        <v>55</v>
      </c>
      <c r="C360" s="45" t="s">
        <v>3216</v>
      </c>
      <c r="D360" s="45" t="s">
        <v>52</v>
      </c>
      <c r="E360" s="45" t="s">
        <v>6058</v>
      </c>
      <c r="F360" s="45" t="s">
        <v>6115</v>
      </c>
      <c r="G360" s="45" t="s">
        <v>6239</v>
      </c>
      <c r="H360" s="45" t="s">
        <v>545</v>
      </c>
      <c r="I360" s="45" t="s">
        <v>16460</v>
      </c>
      <c r="J360" s="207">
        <v>1109</v>
      </c>
      <c r="K360" s="209">
        <v>57232.625357639998</v>
      </c>
      <c r="L360" s="207">
        <v>0</v>
      </c>
      <c r="M360" s="207">
        <v>0</v>
      </c>
      <c r="N360" s="207">
        <v>0</v>
      </c>
      <c r="O360" s="207">
        <v>0</v>
      </c>
      <c r="P360" s="207">
        <v>0</v>
      </c>
      <c r="Q360" s="207">
        <v>100</v>
      </c>
      <c r="R360" s="36"/>
    </row>
    <row r="361" spans="1:18" ht="15.6">
      <c r="A361" s="36">
        <v>108</v>
      </c>
      <c r="B361" s="36">
        <v>56</v>
      </c>
      <c r="C361" s="45" t="s">
        <v>3216</v>
      </c>
      <c r="D361" s="45" t="s">
        <v>52</v>
      </c>
      <c r="E361" s="45" t="s">
        <v>6059</v>
      </c>
      <c r="F361" s="45" t="s">
        <v>6116</v>
      </c>
      <c r="G361" s="45" t="s">
        <v>6240</v>
      </c>
      <c r="H361" s="45" t="s">
        <v>6323</v>
      </c>
      <c r="I361" s="45" t="s">
        <v>16460</v>
      </c>
      <c r="J361" s="207">
        <v>12</v>
      </c>
      <c r="K361" s="209">
        <v>38791.538407259999</v>
      </c>
      <c r="L361" s="207">
        <v>0</v>
      </c>
      <c r="M361" s="207">
        <v>0</v>
      </c>
      <c r="N361" s="207">
        <v>0</v>
      </c>
      <c r="O361" s="207">
        <v>0</v>
      </c>
      <c r="P361" s="207">
        <v>100</v>
      </c>
      <c r="Q361" s="207">
        <v>0</v>
      </c>
      <c r="R361" s="36"/>
    </row>
    <row r="362" spans="1:18" ht="15.6">
      <c r="A362" s="36">
        <v>109</v>
      </c>
      <c r="B362" s="36">
        <v>57</v>
      </c>
      <c r="C362" s="45" t="s">
        <v>3216</v>
      </c>
      <c r="D362" s="45" t="s">
        <v>52</v>
      </c>
      <c r="E362" s="45" t="s">
        <v>6060</v>
      </c>
      <c r="F362" s="45" t="s">
        <v>6117</v>
      </c>
      <c r="G362" s="45" t="s">
        <v>6241</v>
      </c>
      <c r="H362" s="45" t="s">
        <v>2017</v>
      </c>
      <c r="I362" s="45" t="s">
        <v>16460</v>
      </c>
      <c r="J362" s="207">
        <v>9</v>
      </c>
      <c r="K362" s="209">
        <v>30464.349235280002</v>
      </c>
      <c r="L362" s="207">
        <v>0</v>
      </c>
      <c r="M362" s="207">
        <v>0</v>
      </c>
      <c r="N362" s="207">
        <v>0</v>
      </c>
      <c r="O362" s="207">
        <v>0</v>
      </c>
      <c r="P362" s="207">
        <v>100</v>
      </c>
      <c r="Q362" s="207">
        <v>0</v>
      </c>
      <c r="R362" s="36"/>
    </row>
    <row r="363" spans="1:18" ht="15.6">
      <c r="A363" s="36">
        <v>110</v>
      </c>
      <c r="B363" s="36">
        <v>58</v>
      </c>
      <c r="C363" s="45" t="s">
        <v>3216</v>
      </c>
      <c r="D363" s="45" t="s">
        <v>52</v>
      </c>
      <c r="E363" s="45" t="s">
        <v>6060</v>
      </c>
      <c r="F363" s="45" t="s">
        <v>6118</v>
      </c>
      <c r="G363" s="45" t="s">
        <v>6242</v>
      </c>
      <c r="H363" s="45" t="s">
        <v>2017</v>
      </c>
      <c r="I363" s="45" t="s">
        <v>16460</v>
      </c>
      <c r="J363" s="207">
        <v>9</v>
      </c>
      <c r="K363" s="209">
        <v>23952.994081239998</v>
      </c>
      <c r="L363" s="207">
        <v>0</v>
      </c>
      <c r="M363" s="207">
        <v>0</v>
      </c>
      <c r="N363" s="207">
        <v>0</v>
      </c>
      <c r="O363" s="207">
        <v>0</v>
      </c>
      <c r="P363" s="207">
        <v>100</v>
      </c>
      <c r="Q363" s="207">
        <v>0</v>
      </c>
      <c r="R363" s="36"/>
    </row>
    <row r="364" spans="1:18" ht="15.6">
      <c r="A364" s="36">
        <v>111</v>
      </c>
      <c r="B364" s="36">
        <v>59</v>
      </c>
      <c r="C364" s="45" t="s">
        <v>3216</v>
      </c>
      <c r="D364" s="45" t="s">
        <v>55</v>
      </c>
      <c r="E364" s="45" t="s">
        <v>3217</v>
      </c>
      <c r="F364" s="45" t="s">
        <v>6119</v>
      </c>
      <c r="G364" s="45" t="s">
        <v>6243</v>
      </c>
      <c r="H364" s="45" t="s">
        <v>2017</v>
      </c>
      <c r="I364" s="45" t="s">
        <v>16460</v>
      </c>
      <c r="J364" s="207">
        <v>16</v>
      </c>
      <c r="K364" s="209">
        <v>475494.99157022999</v>
      </c>
      <c r="L364" s="207">
        <v>0</v>
      </c>
      <c r="M364" s="207">
        <v>0</v>
      </c>
      <c r="N364" s="207">
        <v>0</v>
      </c>
      <c r="O364" s="207">
        <v>0</v>
      </c>
      <c r="P364" s="207">
        <v>100</v>
      </c>
      <c r="Q364" s="207">
        <v>0</v>
      </c>
      <c r="R364" s="36"/>
    </row>
    <row r="365" spans="1:18" ht="15.6">
      <c r="A365" s="36">
        <v>112</v>
      </c>
      <c r="B365" s="36">
        <v>60</v>
      </c>
      <c r="C365" s="45" t="s">
        <v>3216</v>
      </c>
      <c r="D365" s="45" t="s">
        <v>3452</v>
      </c>
      <c r="E365" s="45" t="s">
        <v>6061</v>
      </c>
      <c r="F365" s="45" t="s">
        <v>6120</v>
      </c>
      <c r="G365" s="45" t="s">
        <v>6244</v>
      </c>
      <c r="H365" s="45" t="s">
        <v>6324</v>
      </c>
      <c r="I365" s="45" t="s">
        <v>16460</v>
      </c>
      <c r="J365" s="207">
        <v>19</v>
      </c>
      <c r="K365" s="209">
        <v>350503.01854850003</v>
      </c>
      <c r="L365" s="207">
        <v>0</v>
      </c>
      <c r="M365" s="207">
        <v>0</v>
      </c>
      <c r="N365" s="207">
        <v>0</v>
      </c>
      <c r="O365" s="207">
        <v>0</v>
      </c>
      <c r="P365" s="207">
        <v>100</v>
      </c>
      <c r="Q365" s="207">
        <v>0</v>
      </c>
      <c r="R365" s="36"/>
    </row>
    <row r="366" spans="1:18" ht="15.6">
      <c r="A366" s="36">
        <v>113</v>
      </c>
      <c r="B366" s="36">
        <v>61</v>
      </c>
      <c r="C366" s="45" t="s">
        <v>3216</v>
      </c>
      <c r="D366" s="45" t="s">
        <v>3452</v>
      </c>
      <c r="E366" s="45" t="s">
        <v>6061</v>
      </c>
      <c r="F366" s="45" t="s">
        <v>6121</v>
      </c>
      <c r="G366" s="45" t="s">
        <v>6245</v>
      </c>
      <c r="H366" s="45" t="s">
        <v>6324</v>
      </c>
      <c r="I366" s="45" t="s">
        <v>16460</v>
      </c>
      <c r="J366" s="207">
        <v>19</v>
      </c>
      <c r="K366" s="209">
        <v>362085.04114987998</v>
      </c>
      <c r="L366" s="207">
        <v>0</v>
      </c>
      <c r="M366" s="207">
        <v>0</v>
      </c>
      <c r="N366" s="207">
        <v>0</v>
      </c>
      <c r="O366" s="207">
        <v>0</v>
      </c>
      <c r="P366" s="207">
        <v>100</v>
      </c>
      <c r="Q366" s="207">
        <v>0</v>
      </c>
      <c r="R366" s="36"/>
    </row>
    <row r="367" spans="1:18" ht="15.6">
      <c r="A367" s="36">
        <v>114</v>
      </c>
      <c r="B367" s="36">
        <v>62</v>
      </c>
      <c r="C367" s="45" t="s">
        <v>3216</v>
      </c>
      <c r="D367" s="45" t="s">
        <v>3452</v>
      </c>
      <c r="E367" s="45" t="s">
        <v>6061</v>
      </c>
      <c r="F367" s="45" t="s">
        <v>6122</v>
      </c>
      <c r="G367" s="45" t="s">
        <v>6246</v>
      </c>
      <c r="H367" s="45" t="s">
        <v>6324</v>
      </c>
      <c r="I367" s="45" t="s">
        <v>16460</v>
      </c>
      <c r="J367" s="207">
        <v>19</v>
      </c>
      <c r="K367" s="209">
        <v>481226.22064700001</v>
      </c>
      <c r="L367" s="207">
        <v>0</v>
      </c>
      <c r="M367" s="207">
        <v>0</v>
      </c>
      <c r="N367" s="207">
        <v>0</v>
      </c>
      <c r="O367" s="207">
        <v>0</v>
      </c>
      <c r="P367" s="207">
        <v>100</v>
      </c>
      <c r="Q367" s="207">
        <v>0</v>
      </c>
      <c r="R367" s="36"/>
    </row>
    <row r="368" spans="1:18" ht="15.6">
      <c r="A368" s="36">
        <v>115</v>
      </c>
      <c r="B368" s="36">
        <v>63</v>
      </c>
      <c r="C368" s="45" t="s">
        <v>3216</v>
      </c>
      <c r="D368" s="45" t="s">
        <v>3452</v>
      </c>
      <c r="E368" s="45" t="s">
        <v>6061</v>
      </c>
      <c r="F368" s="45" t="s">
        <v>6123</v>
      </c>
      <c r="G368" s="45" t="s">
        <v>6247</v>
      </c>
      <c r="H368" s="45" t="s">
        <v>6324</v>
      </c>
      <c r="I368" s="45" t="s">
        <v>16460</v>
      </c>
      <c r="J368" s="207">
        <v>19</v>
      </c>
      <c r="K368" s="209">
        <v>469042.17843411997</v>
      </c>
      <c r="L368" s="207">
        <v>0</v>
      </c>
      <c r="M368" s="207">
        <v>0</v>
      </c>
      <c r="N368" s="207">
        <v>0</v>
      </c>
      <c r="O368" s="207">
        <v>0</v>
      </c>
      <c r="P368" s="207">
        <v>100</v>
      </c>
      <c r="Q368" s="207">
        <v>0</v>
      </c>
      <c r="R368" s="36"/>
    </row>
    <row r="369" spans="1:18" ht="15.6">
      <c r="A369" s="36">
        <v>116</v>
      </c>
      <c r="B369" s="36">
        <v>64</v>
      </c>
      <c r="C369" s="45" t="s">
        <v>3216</v>
      </c>
      <c r="D369" s="45" t="s">
        <v>3452</v>
      </c>
      <c r="E369" s="45" t="s">
        <v>6061</v>
      </c>
      <c r="F369" s="45" t="s">
        <v>6124</v>
      </c>
      <c r="G369" s="45" t="s">
        <v>6248</v>
      </c>
      <c r="H369" s="45" t="s">
        <v>6324</v>
      </c>
      <c r="I369" s="45" t="s">
        <v>16460</v>
      </c>
      <c r="J369" s="207">
        <v>19</v>
      </c>
      <c r="K369" s="209">
        <v>442657.73344401002</v>
      </c>
      <c r="L369" s="207">
        <v>0</v>
      </c>
      <c r="M369" s="207">
        <v>0</v>
      </c>
      <c r="N369" s="207">
        <v>0</v>
      </c>
      <c r="O369" s="207">
        <v>0</v>
      </c>
      <c r="P369" s="207">
        <v>100</v>
      </c>
      <c r="Q369" s="207">
        <v>0</v>
      </c>
      <c r="R369" s="36"/>
    </row>
    <row r="370" spans="1:18" ht="15.6">
      <c r="A370" s="36">
        <v>117</v>
      </c>
      <c r="B370" s="36">
        <v>65</v>
      </c>
      <c r="C370" s="45" t="s">
        <v>3216</v>
      </c>
      <c r="D370" s="45" t="s">
        <v>3452</v>
      </c>
      <c r="E370" s="45" t="s">
        <v>6061</v>
      </c>
      <c r="F370" s="45" t="s">
        <v>6125</v>
      </c>
      <c r="G370" s="45" t="s">
        <v>6249</v>
      </c>
      <c r="H370" s="45" t="s">
        <v>6324</v>
      </c>
      <c r="I370" s="45" t="s">
        <v>16460</v>
      </c>
      <c r="J370" s="207">
        <v>19</v>
      </c>
      <c r="K370" s="209">
        <v>351522.70428000001</v>
      </c>
      <c r="L370" s="207">
        <v>0</v>
      </c>
      <c r="M370" s="207">
        <v>0</v>
      </c>
      <c r="N370" s="207">
        <v>0</v>
      </c>
      <c r="O370" s="207">
        <v>0</v>
      </c>
      <c r="P370" s="207">
        <v>100</v>
      </c>
      <c r="Q370" s="207">
        <v>0</v>
      </c>
      <c r="R370" s="36"/>
    </row>
    <row r="371" spans="1:18" ht="15.6">
      <c r="A371" s="36">
        <v>118</v>
      </c>
      <c r="B371" s="36">
        <v>66</v>
      </c>
      <c r="C371" s="45" t="s">
        <v>3216</v>
      </c>
      <c r="D371" s="45" t="s">
        <v>3452</v>
      </c>
      <c r="E371" s="45" t="s">
        <v>6061</v>
      </c>
      <c r="F371" s="45" t="s">
        <v>6126</v>
      </c>
      <c r="G371" s="45" t="s">
        <v>6250</v>
      </c>
      <c r="H371" s="45" t="s">
        <v>6324</v>
      </c>
      <c r="I371" s="45" t="s">
        <v>16460</v>
      </c>
      <c r="J371" s="207">
        <v>19</v>
      </c>
      <c r="K371" s="209">
        <v>451085.99360360997</v>
      </c>
      <c r="L371" s="207">
        <v>0</v>
      </c>
      <c r="M371" s="207">
        <v>0</v>
      </c>
      <c r="N371" s="207">
        <v>0</v>
      </c>
      <c r="O371" s="207">
        <v>0</v>
      </c>
      <c r="P371" s="207">
        <v>100</v>
      </c>
      <c r="Q371" s="207">
        <v>0</v>
      </c>
      <c r="R371" s="36"/>
    </row>
    <row r="372" spans="1:18" ht="15.6">
      <c r="A372" s="36">
        <v>119</v>
      </c>
      <c r="B372" s="36">
        <v>67</v>
      </c>
      <c r="C372" s="45" t="s">
        <v>3216</v>
      </c>
      <c r="D372" s="45" t="s">
        <v>3452</v>
      </c>
      <c r="E372" s="45" t="s">
        <v>6061</v>
      </c>
      <c r="F372" s="45" t="s">
        <v>6127</v>
      </c>
      <c r="G372" s="45" t="s">
        <v>6251</v>
      </c>
      <c r="H372" s="45" t="s">
        <v>6324</v>
      </c>
      <c r="I372" s="45" t="s">
        <v>16460</v>
      </c>
      <c r="J372" s="207">
        <v>19</v>
      </c>
      <c r="K372" s="209">
        <v>246887.81108598999</v>
      </c>
      <c r="L372" s="207">
        <v>0</v>
      </c>
      <c r="M372" s="207">
        <v>0</v>
      </c>
      <c r="N372" s="207">
        <v>0</v>
      </c>
      <c r="O372" s="207">
        <v>0</v>
      </c>
      <c r="P372" s="207">
        <v>100</v>
      </c>
      <c r="Q372" s="207">
        <v>0</v>
      </c>
      <c r="R372" s="36"/>
    </row>
    <row r="373" spans="1:18" ht="15.6">
      <c r="A373" s="36">
        <v>120</v>
      </c>
      <c r="B373" s="36">
        <v>68</v>
      </c>
      <c r="C373" s="45" t="s">
        <v>3216</v>
      </c>
      <c r="D373" s="45" t="s">
        <v>3452</v>
      </c>
      <c r="E373" s="45" t="s">
        <v>6061</v>
      </c>
      <c r="F373" s="45" t="s">
        <v>6128</v>
      </c>
      <c r="G373" s="45" t="s">
        <v>6252</v>
      </c>
      <c r="H373" s="45" t="s">
        <v>6324</v>
      </c>
      <c r="I373" s="45" t="s">
        <v>16460</v>
      </c>
      <c r="J373" s="207">
        <v>19</v>
      </c>
      <c r="K373" s="209">
        <v>461764.61691178003</v>
      </c>
      <c r="L373" s="207">
        <v>0</v>
      </c>
      <c r="M373" s="207">
        <v>0</v>
      </c>
      <c r="N373" s="207">
        <v>0</v>
      </c>
      <c r="O373" s="207">
        <v>0</v>
      </c>
      <c r="P373" s="207">
        <v>100</v>
      </c>
      <c r="Q373" s="207">
        <v>0</v>
      </c>
      <c r="R373" s="36"/>
    </row>
    <row r="374" spans="1:18" ht="15.6">
      <c r="A374" s="36">
        <v>121</v>
      </c>
      <c r="B374" s="36">
        <v>69</v>
      </c>
      <c r="C374" s="45" t="s">
        <v>3216</v>
      </c>
      <c r="D374" s="45" t="s">
        <v>3452</v>
      </c>
      <c r="E374" s="45" t="s">
        <v>6061</v>
      </c>
      <c r="F374" s="45" t="s">
        <v>6129</v>
      </c>
      <c r="G374" s="45" t="s">
        <v>6253</v>
      </c>
      <c r="H374" s="45" t="s">
        <v>6324</v>
      </c>
      <c r="I374" s="45" t="s">
        <v>16460</v>
      </c>
      <c r="J374" s="207">
        <v>19</v>
      </c>
      <c r="K374" s="209">
        <v>400571.67466459004</v>
      </c>
      <c r="L374" s="207">
        <v>0</v>
      </c>
      <c r="M374" s="207">
        <v>0</v>
      </c>
      <c r="N374" s="207">
        <v>0</v>
      </c>
      <c r="O374" s="207">
        <v>0</v>
      </c>
      <c r="P374" s="207">
        <v>100</v>
      </c>
      <c r="Q374" s="207">
        <v>0</v>
      </c>
      <c r="R374" s="36"/>
    </row>
    <row r="375" spans="1:18" ht="15.6">
      <c r="A375" s="36">
        <v>122</v>
      </c>
      <c r="B375" s="36">
        <v>70</v>
      </c>
      <c r="C375" s="45" t="s">
        <v>3216</v>
      </c>
      <c r="D375" s="45" t="s">
        <v>3452</v>
      </c>
      <c r="E375" s="45" t="s">
        <v>6061</v>
      </c>
      <c r="F375" s="45" t="s">
        <v>6130</v>
      </c>
      <c r="G375" s="45" t="s">
        <v>6254</v>
      </c>
      <c r="H375" s="45" t="s">
        <v>6324</v>
      </c>
      <c r="I375" s="45" t="s">
        <v>16460</v>
      </c>
      <c r="J375" s="207">
        <v>19</v>
      </c>
      <c r="K375" s="209">
        <v>222097.72272762001</v>
      </c>
      <c r="L375" s="207">
        <v>0</v>
      </c>
      <c r="M375" s="207">
        <v>0</v>
      </c>
      <c r="N375" s="207">
        <v>0</v>
      </c>
      <c r="O375" s="207">
        <v>0</v>
      </c>
      <c r="P375" s="207">
        <v>100</v>
      </c>
      <c r="Q375" s="207">
        <v>0</v>
      </c>
      <c r="R375" s="36"/>
    </row>
    <row r="376" spans="1:18" ht="15.6">
      <c r="A376" s="36">
        <v>123</v>
      </c>
      <c r="B376" s="36">
        <v>71</v>
      </c>
      <c r="C376" s="45" t="s">
        <v>3216</v>
      </c>
      <c r="D376" s="45" t="s">
        <v>56</v>
      </c>
      <c r="E376" s="45" t="s">
        <v>6062</v>
      </c>
      <c r="F376" s="45" t="s">
        <v>6131</v>
      </c>
      <c r="G376" s="45" t="s">
        <v>6255</v>
      </c>
      <c r="H376" s="45" t="s">
        <v>28</v>
      </c>
      <c r="I376" s="45" t="s">
        <v>16461</v>
      </c>
      <c r="J376" s="207">
        <v>68</v>
      </c>
      <c r="K376" s="209">
        <v>43441</v>
      </c>
      <c r="L376" s="207">
        <v>56</v>
      </c>
      <c r="M376" s="207">
        <v>0</v>
      </c>
      <c r="N376" s="207">
        <v>3</v>
      </c>
      <c r="O376" s="207">
        <v>6</v>
      </c>
      <c r="P376" s="207">
        <v>35</v>
      </c>
      <c r="Q376" s="207">
        <v>0</v>
      </c>
      <c r="R376" s="36"/>
    </row>
    <row r="377" spans="1:18" ht="15.6">
      <c r="A377" s="36">
        <v>124</v>
      </c>
      <c r="B377" s="36">
        <v>72</v>
      </c>
      <c r="C377" s="45" t="s">
        <v>3216</v>
      </c>
      <c r="D377" s="45" t="s">
        <v>56</v>
      </c>
      <c r="E377" s="45" t="s">
        <v>6062</v>
      </c>
      <c r="F377" s="45" t="s">
        <v>6132</v>
      </c>
      <c r="G377" s="45" t="s">
        <v>6256</v>
      </c>
      <c r="H377" s="45" t="s">
        <v>28</v>
      </c>
      <c r="I377" s="45" t="s">
        <v>16461</v>
      </c>
      <c r="J377" s="207">
        <v>18</v>
      </c>
      <c r="K377" s="209">
        <v>54676</v>
      </c>
      <c r="L377" s="207">
        <v>0</v>
      </c>
      <c r="M377" s="207">
        <v>0</v>
      </c>
      <c r="N377" s="207">
        <v>1</v>
      </c>
      <c r="O377" s="207">
        <v>1</v>
      </c>
      <c r="P377" s="207">
        <v>98</v>
      </c>
      <c r="Q377" s="207">
        <v>0</v>
      </c>
      <c r="R377" s="36"/>
    </row>
    <row r="378" spans="1:18" ht="15.6">
      <c r="A378" s="36">
        <v>125</v>
      </c>
      <c r="B378" s="36">
        <v>73</v>
      </c>
      <c r="C378" s="45" t="s">
        <v>3216</v>
      </c>
      <c r="D378" s="45" t="s">
        <v>56</v>
      </c>
      <c r="E378" s="45" t="s">
        <v>6062</v>
      </c>
      <c r="F378" s="45" t="s">
        <v>6133</v>
      </c>
      <c r="G378" s="45" t="s">
        <v>6257</v>
      </c>
      <c r="H378" s="45" t="s">
        <v>28</v>
      </c>
      <c r="I378" s="45" t="s">
        <v>16461</v>
      </c>
      <c r="J378" s="207">
        <v>13</v>
      </c>
      <c r="K378" s="209">
        <v>28031</v>
      </c>
      <c r="L378" s="207">
        <v>60</v>
      </c>
      <c r="M378" s="207">
        <v>0</v>
      </c>
      <c r="N378" s="207">
        <v>0</v>
      </c>
      <c r="O378" s="207">
        <v>5</v>
      </c>
      <c r="P378" s="207">
        <v>35</v>
      </c>
      <c r="Q378" s="207">
        <v>0</v>
      </c>
      <c r="R378" s="36"/>
    </row>
    <row r="379" spans="1:18" ht="15.6">
      <c r="A379" s="36">
        <v>126</v>
      </c>
      <c r="B379" s="36">
        <v>74</v>
      </c>
      <c r="C379" s="45" t="s">
        <v>3216</v>
      </c>
      <c r="D379" s="45" t="s">
        <v>56</v>
      </c>
      <c r="E379" s="45" t="s">
        <v>6062</v>
      </c>
      <c r="F379" s="45" t="s">
        <v>6134</v>
      </c>
      <c r="G379" s="45" t="s">
        <v>6258</v>
      </c>
      <c r="H379" s="45" t="s">
        <v>28</v>
      </c>
      <c r="I379" s="45" t="s">
        <v>16461</v>
      </c>
      <c r="J379" s="207">
        <v>5</v>
      </c>
      <c r="K379" s="209">
        <v>37871</v>
      </c>
      <c r="L379" s="207">
        <v>0</v>
      </c>
      <c r="M379" s="207">
        <v>0</v>
      </c>
      <c r="N379" s="207">
        <v>0</v>
      </c>
      <c r="O379" s="207">
        <v>0</v>
      </c>
      <c r="P379" s="207">
        <v>100</v>
      </c>
      <c r="Q379" s="207">
        <v>0</v>
      </c>
      <c r="R379" s="36"/>
    </row>
    <row r="380" spans="1:18" ht="15.6">
      <c r="A380" s="36">
        <v>127</v>
      </c>
      <c r="B380" s="36">
        <v>75</v>
      </c>
      <c r="C380" s="45" t="s">
        <v>3216</v>
      </c>
      <c r="D380" s="45" t="s">
        <v>56</v>
      </c>
      <c r="E380" s="45" t="s">
        <v>6062</v>
      </c>
      <c r="F380" s="45" t="s">
        <v>6135</v>
      </c>
      <c r="G380" s="45" t="s">
        <v>6259</v>
      </c>
      <c r="H380" s="45" t="s">
        <v>28</v>
      </c>
      <c r="I380" s="45" t="s">
        <v>16461</v>
      </c>
      <c r="J380" s="207">
        <v>5</v>
      </c>
      <c r="K380" s="209">
        <v>27966</v>
      </c>
      <c r="L380" s="207">
        <v>0</v>
      </c>
      <c r="M380" s="207">
        <v>0</v>
      </c>
      <c r="N380" s="207">
        <v>0</v>
      </c>
      <c r="O380" s="207">
        <v>0</v>
      </c>
      <c r="P380" s="207">
        <v>0</v>
      </c>
      <c r="Q380" s="207">
        <v>100</v>
      </c>
      <c r="R380" s="36"/>
    </row>
    <row r="381" spans="1:18" ht="15.6">
      <c r="A381" s="36">
        <v>128</v>
      </c>
      <c r="B381" s="36">
        <v>76</v>
      </c>
      <c r="C381" s="45" t="s">
        <v>3216</v>
      </c>
      <c r="D381" s="45" t="s">
        <v>56</v>
      </c>
      <c r="E381" s="45" t="s">
        <v>6063</v>
      </c>
      <c r="F381" s="45" t="s">
        <v>6136</v>
      </c>
      <c r="G381" s="45" t="s">
        <v>6260</v>
      </c>
      <c r="H381" s="45" t="s">
        <v>28</v>
      </c>
      <c r="I381" s="45" t="s">
        <v>16460</v>
      </c>
      <c r="J381" s="207">
        <v>5</v>
      </c>
      <c r="K381" s="209">
        <v>138453</v>
      </c>
      <c r="L381" s="207">
        <v>0</v>
      </c>
      <c r="M381" s="207">
        <v>0</v>
      </c>
      <c r="N381" s="207">
        <v>0</v>
      </c>
      <c r="O381" s="207">
        <v>3</v>
      </c>
      <c r="P381" s="207">
        <v>0</v>
      </c>
      <c r="Q381" s="207">
        <v>97</v>
      </c>
      <c r="R381" s="36"/>
    </row>
    <row r="382" spans="1:18" ht="15.6">
      <c r="A382" s="36">
        <v>129</v>
      </c>
      <c r="B382" s="36">
        <v>77</v>
      </c>
      <c r="C382" s="45" t="s">
        <v>3216</v>
      </c>
      <c r="D382" s="45" t="s">
        <v>56</v>
      </c>
      <c r="E382" s="45" t="s">
        <v>6063</v>
      </c>
      <c r="F382" s="45" t="s">
        <v>6137</v>
      </c>
      <c r="G382" s="45" t="s">
        <v>6261</v>
      </c>
      <c r="H382" s="45" t="s">
        <v>28</v>
      </c>
      <c r="I382" s="45" t="s">
        <v>16460</v>
      </c>
      <c r="J382" s="207">
        <v>5</v>
      </c>
      <c r="K382" s="209">
        <v>231878</v>
      </c>
      <c r="L382" s="207">
        <v>0</v>
      </c>
      <c r="M382" s="207">
        <v>0</v>
      </c>
      <c r="N382" s="207">
        <v>0</v>
      </c>
      <c r="O382" s="207">
        <v>2</v>
      </c>
      <c r="P382" s="207">
        <v>0</v>
      </c>
      <c r="Q382" s="207">
        <v>98</v>
      </c>
      <c r="R382" s="36"/>
    </row>
    <row r="383" spans="1:18" ht="15.6">
      <c r="A383" s="36">
        <v>130</v>
      </c>
      <c r="B383" s="36">
        <v>78</v>
      </c>
      <c r="C383" s="45" t="s">
        <v>3216</v>
      </c>
      <c r="D383" s="45" t="s">
        <v>56</v>
      </c>
      <c r="E383" s="45" t="s">
        <v>6063</v>
      </c>
      <c r="F383" s="45" t="s">
        <v>6138</v>
      </c>
      <c r="G383" s="45" t="s">
        <v>6262</v>
      </c>
      <c r="H383" s="45" t="s">
        <v>28</v>
      </c>
      <c r="I383" s="45" t="s">
        <v>16460</v>
      </c>
      <c r="J383" s="207">
        <v>5</v>
      </c>
      <c r="K383" s="209">
        <v>54977</v>
      </c>
      <c r="L383" s="207">
        <v>0</v>
      </c>
      <c r="M383" s="207">
        <v>0</v>
      </c>
      <c r="N383" s="207">
        <v>0</v>
      </c>
      <c r="O383" s="207">
        <v>1</v>
      </c>
      <c r="P383" s="207">
        <v>0</v>
      </c>
      <c r="Q383" s="207">
        <v>99</v>
      </c>
      <c r="R383" s="36"/>
    </row>
    <row r="384" spans="1:18" ht="15.6">
      <c r="A384" s="36">
        <v>131</v>
      </c>
      <c r="B384" s="36">
        <v>79</v>
      </c>
      <c r="C384" s="45" t="s">
        <v>3216</v>
      </c>
      <c r="D384" s="45" t="s">
        <v>56</v>
      </c>
      <c r="E384" s="45" t="s">
        <v>6063</v>
      </c>
      <c r="F384" s="45" t="s">
        <v>6139</v>
      </c>
      <c r="G384" s="45" t="s">
        <v>6263</v>
      </c>
      <c r="H384" s="45" t="s">
        <v>28</v>
      </c>
      <c r="I384" s="45" t="s">
        <v>16460</v>
      </c>
      <c r="J384" s="207">
        <v>5</v>
      </c>
      <c r="K384" s="209">
        <v>57320</v>
      </c>
      <c r="L384" s="207">
        <v>0</v>
      </c>
      <c r="M384" s="207">
        <v>0</v>
      </c>
      <c r="N384" s="207">
        <v>0</v>
      </c>
      <c r="O384" s="207">
        <v>1</v>
      </c>
      <c r="P384" s="207">
        <v>0</v>
      </c>
      <c r="Q384" s="207">
        <v>99</v>
      </c>
      <c r="R384" s="36"/>
    </row>
    <row r="385" spans="1:18" ht="15.6">
      <c r="A385" s="36">
        <v>132</v>
      </c>
      <c r="B385" s="36">
        <v>80</v>
      </c>
      <c r="C385" s="45" t="s">
        <v>3216</v>
      </c>
      <c r="D385" s="45" t="s">
        <v>56</v>
      </c>
      <c r="E385" s="45" t="s">
        <v>6063</v>
      </c>
      <c r="F385" s="45" t="s">
        <v>6140</v>
      </c>
      <c r="G385" s="45" t="s">
        <v>6264</v>
      </c>
      <c r="H385" s="45" t="s">
        <v>28</v>
      </c>
      <c r="I385" s="45" t="s">
        <v>16460</v>
      </c>
      <c r="J385" s="207">
        <v>5</v>
      </c>
      <c r="K385" s="209">
        <v>47657</v>
      </c>
      <c r="L385" s="207">
        <v>0</v>
      </c>
      <c r="M385" s="207">
        <v>0</v>
      </c>
      <c r="N385" s="207">
        <v>0</v>
      </c>
      <c r="O385" s="207">
        <v>0</v>
      </c>
      <c r="P385" s="207">
        <v>0</v>
      </c>
      <c r="Q385" s="207">
        <v>100</v>
      </c>
      <c r="R385" s="36"/>
    </row>
    <row r="386" spans="1:18" ht="15.6">
      <c r="A386" s="36">
        <v>133</v>
      </c>
      <c r="B386" s="36">
        <v>81</v>
      </c>
      <c r="C386" s="45" t="s">
        <v>3216</v>
      </c>
      <c r="D386" s="45" t="s">
        <v>56</v>
      </c>
      <c r="E386" s="45" t="s">
        <v>6062</v>
      </c>
      <c r="F386" s="45" t="s">
        <v>6141</v>
      </c>
      <c r="G386" s="45" t="s">
        <v>6265</v>
      </c>
      <c r="H386" s="45" t="s">
        <v>70</v>
      </c>
      <c r="I386" s="45" t="s">
        <v>16460</v>
      </c>
      <c r="J386" s="207">
        <v>4</v>
      </c>
      <c r="K386" s="209">
        <v>3449.7480373900003</v>
      </c>
      <c r="L386" s="207">
        <v>100</v>
      </c>
      <c r="M386" s="207">
        <v>0</v>
      </c>
      <c r="N386" s="207">
        <v>0</v>
      </c>
      <c r="O386" s="207">
        <v>0</v>
      </c>
      <c r="P386" s="207">
        <v>0</v>
      </c>
      <c r="Q386" s="207">
        <v>0</v>
      </c>
      <c r="R386" s="36"/>
    </row>
    <row r="387" spans="1:18" ht="15.6">
      <c r="A387" s="36">
        <v>134</v>
      </c>
      <c r="B387" s="36">
        <v>82</v>
      </c>
      <c r="C387" s="45" t="s">
        <v>3216</v>
      </c>
      <c r="D387" s="45" t="s">
        <v>57</v>
      </c>
      <c r="E387" s="45" t="s">
        <v>6064</v>
      </c>
      <c r="F387" s="45" t="s">
        <v>6143</v>
      </c>
      <c r="G387" s="45" t="s">
        <v>6267</v>
      </c>
      <c r="H387" s="45" t="s">
        <v>287</v>
      </c>
      <c r="I387" s="45" t="s">
        <v>16461</v>
      </c>
      <c r="J387" s="207">
        <v>24</v>
      </c>
      <c r="K387" s="209">
        <v>66632.390457840011</v>
      </c>
      <c r="L387" s="207">
        <v>0</v>
      </c>
      <c r="M387" s="207">
        <v>0</v>
      </c>
      <c r="N387" s="207">
        <v>0</v>
      </c>
      <c r="O387" s="207">
        <v>0</v>
      </c>
      <c r="P387" s="207">
        <v>5</v>
      </c>
      <c r="Q387" s="207">
        <v>95</v>
      </c>
      <c r="R387" s="36"/>
    </row>
    <row r="388" spans="1:18" ht="15.6">
      <c r="A388" s="36">
        <v>135</v>
      </c>
      <c r="B388" s="36">
        <v>83</v>
      </c>
      <c r="C388" s="45" t="s">
        <v>3216</v>
      </c>
      <c r="D388" s="45" t="s">
        <v>57</v>
      </c>
      <c r="E388" s="45" t="s">
        <v>6065</v>
      </c>
      <c r="F388" s="45" t="s">
        <v>6144</v>
      </c>
      <c r="G388" s="45" t="s">
        <v>6268</v>
      </c>
      <c r="H388" s="45" t="s">
        <v>6325</v>
      </c>
      <c r="I388" s="45" t="s">
        <v>16460</v>
      </c>
      <c r="J388" s="207">
        <v>6</v>
      </c>
      <c r="K388" s="209">
        <v>9916.5257468500004</v>
      </c>
      <c r="L388" s="207">
        <v>0</v>
      </c>
      <c r="M388" s="207">
        <v>0</v>
      </c>
      <c r="N388" s="207">
        <v>0</v>
      </c>
      <c r="O388" s="207">
        <v>0</v>
      </c>
      <c r="P388" s="207">
        <v>100</v>
      </c>
      <c r="Q388" s="207">
        <v>0</v>
      </c>
      <c r="R388" s="36"/>
    </row>
    <row r="389" spans="1:18" ht="15.6">
      <c r="A389" s="36">
        <v>136</v>
      </c>
      <c r="B389" s="36">
        <v>84</v>
      </c>
      <c r="C389" s="45" t="s">
        <v>3216</v>
      </c>
      <c r="D389" s="45" t="s">
        <v>57</v>
      </c>
      <c r="E389" s="45" t="s">
        <v>6065</v>
      </c>
      <c r="F389" s="45" t="s">
        <v>6145</v>
      </c>
      <c r="G389" s="45" t="s">
        <v>6269</v>
      </c>
      <c r="H389" s="45" t="s">
        <v>6326</v>
      </c>
      <c r="I389" s="45" t="s">
        <v>16460</v>
      </c>
      <c r="J389" s="207">
        <v>1</v>
      </c>
      <c r="K389" s="209">
        <v>10074.823097590001</v>
      </c>
      <c r="L389" s="207">
        <v>0</v>
      </c>
      <c r="M389" s="207">
        <v>0</v>
      </c>
      <c r="N389" s="207">
        <v>0</v>
      </c>
      <c r="O389" s="207">
        <v>0</v>
      </c>
      <c r="P389" s="207">
        <v>100</v>
      </c>
      <c r="Q389" s="207">
        <v>0</v>
      </c>
      <c r="R389" s="36"/>
    </row>
    <row r="390" spans="1:18" ht="15.6">
      <c r="A390" s="36">
        <v>137</v>
      </c>
      <c r="B390" s="36">
        <v>85</v>
      </c>
      <c r="C390" s="45" t="s">
        <v>3216</v>
      </c>
      <c r="D390" s="45" t="s">
        <v>58</v>
      </c>
      <c r="E390" s="45" t="s">
        <v>6066</v>
      </c>
      <c r="F390" s="45" t="s">
        <v>6146</v>
      </c>
      <c r="G390" s="45" t="s">
        <v>6270</v>
      </c>
      <c r="H390" s="45" t="s">
        <v>545</v>
      </c>
      <c r="I390" s="45" t="s">
        <v>16460</v>
      </c>
      <c r="J390" s="207">
        <v>40</v>
      </c>
      <c r="K390" s="209">
        <v>287995.02656684996</v>
      </c>
      <c r="L390" s="207">
        <v>0</v>
      </c>
      <c r="M390" s="207">
        <v>0</v>
      </c>
      <c r="N390" s="207">
        <v>0</v>
      </c>
      <c r="O390" s="207">
        <v>0</v>
      </c>
      <c r="P390" s="207">
        <v>0</v>
      </c>
      <c r="Q390" s="207">
        <v>100</v>
      </c>
      <c r="R390" s="36"/>
    </row>
    <row r="391" spans="1:18" ht="15.6">
      <c r="A391" s="36">
        <v>138</v>
      </c>
      <c r="B391" s="36">
        <v>86</v>
      </c>
      <c r="C391" s="45" t="s">
        <v>3216</v>
      </c>
      <c r="D391" s="45" t="s">
        <v>58</v>
      </c>
      <c r="E391" s="45" t="s">
        <v>6066</v>
      </c>
      <c r="F391" s="45" t="s">
        <v>6147</v>
      </c>
      <c r="G391" s="45" t="s">
        <v>6271</v>
      </c>
      <c r="H391" s="45" t="s">
        <v>545</v>
      </c>
      <c r="I391" s="45" t="s">
        <v>16460</v>
      </c>
      <c r="J391" s="207">
        <v>40</v>
      </c>
      <c r="K391" s="209">
        <v>371592.40483770001</v>
      </c>
      <c r="L391" s="207">
        <v>0</v>
      </c>
      <c r="M391" s="207">
        <v>0</v>
      </c>
      <c r="N391" s="207">
        <v>0</v>
      </c>
      <c r="O391" s="207">
        <v>0</v>
      </c>
      <c r="P391" s="207">
        <v>0</v>
      </c>
      <c r="Q391" s="207">
        <v>100</v>
      </c>
      <c r="R391" s="36"/>
    </row>
    <row r="392" spans="1:18" ht="15.6">
      <c r="A392" s="36">
        <v>139</v>
      </c>
      <c r="B392" s="36">
        <v>87</v>
      </c>
      <c r="C392" s="45" t="s">
        <v>3216</v>
      </c>
      <c r="D392" s="45" t="s">
        <v>58</v>
      </c>
      <c r="E392" s="45" t="s">
        <v>6066</v>
      </c>
      <c r="F392" s="45" t="s">
        <v>6148</v>
      </c>
      <c r="G392" s="45" t="s">
        <v>6272</v>
      </c>
      <c r="H392" s="45" t="s">
        <v>545</v>
      </c>
      <c r="I392" s="45" t="s">
        <v>16460</v>
      </c>
      <c r="J392" s="207">
        <v>40</v>
      </c>
      <c r="K392" s="209">
        <v>313461.2081472</v>
      </c>
      <c r="L392" s="207">
        <v>0</v>
      </c>
      <c r="M392" s="207">
        <v>0</v>
      </c>
      <c r="N392" s="207">
        <v>0</v>
      </c>
      <c r="O392" s="207">
        <v>0</v>
      </c>
      <c r="P392" s="207">
        <v>0</v>
      </c>
      <c r="Q392" s="207">
        <v>100</v>
      </c>
      <c r="R392" s="36"/>
    </row>
    <row r="393" spans="1:18" ht="15.6">
      <c r="A393" s="36">
        <v>140</v>
      </c>
      <c r="B393" s="36">
        <v>88</v>
      </c>
      <c r="C393" s="45" t="s">
        <v>3216</v>
      </c>
      <c r="D393" s="45" t="s">
        <v>58</v>
      </c>
      <c r="E393" s="45" t="s">
        <v>6066</v>
      </c>
      <c r="F393" s="45" t="s">
        <v>6149</v>
      </c>
      <c r="G393" s="45" t="s">
        <v>6273</v>
      </c>
      <c r="H393" s="45" t="s">
        <v>545</v>
      </c>
      <c r="I393" s="45" t="s">
        <v>16460</v>
      </c>
      <c r="J393" s="207">
        <v>40</v>
      </c>
      <c r="K393" s="209">
        <v>412932.67346543004</v>
      </c>
      <c r="L393" s="207">
        <v>0</v>
      </c>
      <c r="M393" s="207">
        <v>0</v>
      </c>
      <c r="N393" s="207">
        <v>0</v>
      </c>
      <c r="O393" s="207">
        <v>0</v>
      </c>
      <c r="P393" s="207">
        <v>0</v>
      </c>
      <c r="Q393" s="207">
        <v>100</v>
      </c>
      <c r="R393" s="36"/>
    </row>
    <row r="394" spans="1:18" ht="15.6">
      <c r="A394" s="36">
        <v>141</v>
      </c>
      <c r="B394" s="36">
        <v>89</v>
      </c>
      <c r="C394" s="45" t="s">
        <v>3216</v>
      </c>
      <c r="D394" s="45" t="s">
        <v>58</v>
      </c>
      <c r="E394" s="45" t="s">
        <v>6066</v>
      </c>
      <c r="F394" s="45" t="s">
        <v>6150</v>
      </c>
      <c r="G394" s="45" t="s">
        <v>6274</v>
      </c>
      <c r="H394" s="45" t="s">
        <v>545</v>
      </c>
      <c r="I394" s="45" t="s">
        <v>16460</v>
      </c>
      <c r="J394" s="207">
        <v>40</v>
      </c>
      <c r="K394" s="209">
        <v>117173.30698456</v>
      </c>
      <c r="L394" s="207">
        <v>0</v>
      </c>
      <c r="M394" s="207">
        <v>0</v>
      </c>
      <c r="N394" s="207">
        <v>0</v>
      </c>
      <c r="O394" s="207">
        <v>0</v>
      </c>
      <c r="P394" s="207">
        <v>0</v>
      </c>
      <c r="Q394" s="207">
        <v>100</v>
      </c>
      <c r="R394" s="36"/>
    </row>
    <row r="395" spans="1:18" ht="15.6">
      <c r="A395" s="36">
        <v>142</v>
      </c>
      <c r="B395" s="36">
        <v>90</v>
      </c>
      <c r="C395" s="45" t="s">
        <v>3216</v>
      </c>
      <c r="D395" s="45" t="s">
        <v>58</v>
      </c>
      <c r="E395" s="45" t="s">
        <v>6066</v>
      </c>
      <c r="F395" s="45" t="s">
        <v>6151</v>
      </c>
      <c r="G395" s="45" t="s">
        <v>6275</v>
      </c>
      <c r="H395" s="45" t="s">
        <v>545</v>
      </c>
      <c r="I395" s="45" t="s">
        <v>16460</v>
      </c>
      <c r="J395" s="207">
        <v>40</v>
      </c>
      <c r="K395" s="209">
        <v>93091.368984419998</v>
      </c>
      <c r="L395" s="207">
        <v>0</v>
      </c>
      <c r="M395" s="207">
        <v>0</v>
      </c>
      <c r="N395" s="207">
        <v>0</v>
      </c>
      <c r="O395" s="207">
        <v>0</v>
      </c>
      <c r="P395" s="207">
        <v>0</v>
      </c>
      <c r="Q395" s="207">
        <v>100</v>
      </c>
      <c r="R395" s="36"/>
    </row>
    <row r="396" spans="1:18" ht="15.6">
      <c r="A396" s="36">
        <v>143</v>
      </c>
      <c r="B396" s="36">
        <v>91</v>
      </c>
      <c r="C396" s="45" t="s">
        <v>3216</v>
      </c>
      <c r="D396" s="45" t="s">
        <v>58</v>
      </c>
      <c r="E396" s="45" t="s">
        <v>6066</v>
      </c>
      <c r="F396" s="45" t="s">
        <v>6152</v>
      </c>
      <c r="G396" s="45" t="s">
        <v>6276</v>
      </c>
      <c r="H396" s="45" t="s">
        <v>545</v>
      </c>
      <c r="I396" s="45" t="s">
        <v>16460</v>
      </c>
      <c r="J396" s="207">
        <v>40</v>
      </c>
      <c r="K396" s="209">
        <v>59929.217135719999</v>
      </c>
      <c r="L396" s="207">
        <v>0</v>
      </c>
      <c r="M396" s="207">
        <v>0</v>
      </c>
      <c r="N396" s="207">
        <v>0</v>
      </c>
      <c r="O396" s="207">
        <v>0</v>
      </c>
      <c r="P396" s="207">
        <v>0</v>
      </c>
      <c r="Q396" s="207">
        <v>100</v>
      </c>
      <c r="R396" s="36"/>
    </row>
    <row r="397" spans="1:18" ht="15.6">
      <c r="A397" s="36">
        <v>144</v>
      </c>
      <c r="B397" s="36">
        <v>92</v>
      </c>
      <c r="C397" s="45" t="s">
        <v>3216</v>
      </c>
      <c r="D397" s="45" t="s">
        <v>58</v>
      </c>
      <c r="E397" s="45" t="s">
        <v>6066</v>
      </c>
      <c r="F397" s="45" t="s">
        <v>6153</v>
      </c>
      <c r="G397" s="45" t="s">
        <v>6277</v>
      </c>
      <c r="H397" s="45" t="s">
        <v>545</v>
      </c>
      <c r="I397" s="45" t="s">
        <v>16460</v>
      </c>
      <c r="J397" s="207">
        <v>40</v>
      </c>
      <c r="K397" s="209">
        <v>26203.4708422</v>
      </c>
      <c r="L397" s="207">
        <v>0</v>
      </c>
      <c r="M397" s="207">
        <v>0</v>
      </c>
      <c r="N397" s="207">
        <v>0</v>
      </c>
      <c r="O397" s="207">
        <v>0</v>
      </c>
      <c r="P397" s="207">
        <v>0</v>
      </c>
      <c r="Q397" s="207">
        <v>100</v>
      </c>
      <c r="R397" s="36"/>
    </row>
    <row r="398" spans="1:18" ht="15.6">
      <c r="A398" s="36">
        <v>145</v>
      </c>
      <c r="B398" s="36">
        <v>93</v>
      </c>
      <c r="C398" s="45" t="s">
        <v>3216</v>
      </c>
      <c r="D398" s="45" t="s">
        <v>58</v>
      </c>
      <c r="E398" s="45" t="s">
        <v>2462</v>
      </c>
      <c r="F398" s="45" t="s">
        <v>6154</v>
      </c>
      <c r="G398" s="45" t="s">
        <v>6278</v>
      </c>
      <c r="H398" s="45" t="s">
        <v>545</v>
      </c>
      <c r="I398" s="45" t="s">
        <v>16460</v>
      </c>
      <c r="J398" s="207">
        <v>35</v>
      </c>
      <c r="K398" s="209">
        <v>54687.22178054</v>
      </c>
      <c r="L398" s="207">
        <v>0</v>
      </c>
      <c r="M398" s="207">
        <v>0</v>
      </c>
      <c r="N398" s="207">
        <v>0</v>
      </c>
      <c r="O398" s="207">
        <v>0</v>
      </c>
      <c r="P398" s="207">
        <v>0</v>
      </c>
      <c r="Q398" s="207">
        <v>100</v>
      </c>
      <c r="R398" s="36"/>
    </row>
    <row r="399" spans="1:18" ht="15.6">
      <c r="A399" s="36">
        <v>146</v>
      </c>
      <c r="B399" s="36">
        <v>94</v>
      </c>
      <c r="C399" s="45" t="s">
        <v>3216</v>
      </c>
      <c r="D399" s="45" t="s">
        <v>58</v>
      </c>
      <c r="E399" s="45" t="s">
        <v>2462</v>
      </c>
      <c r="F399" s="45" t="s">
        <v>6155</v>
      </c>
      <c r="G399" s="45" t="s">
        <v>6279</v>
      </c>
      <c r="H399" s="45" t="s">
        <v>545</v>
      </c>
      <c r="I399" s="45" t="s">
        <v>16460</v>
      </c>
      <c r="J399" s="207">
        <v>35</v>
      </c>
      <c r="K399" s="209">
        <v>40755.816174669999</v>
      </c>
      <c r="L399" s="207">
        <v>0</v>
      </c>
      <c r="M399" s="207">
        <v>0</v>
      </c>
      <c r="N399" s="207">
        <v>0</v>
      </c>
      <c r="O399" s="207">
        <v>0</v>
      </c>
      <c r="P399" s="207">
        <v>0</v>
      </c>
      <c r="Q399" s="207">
        <v>100</v>
      </c>
      <c r="R399" s="36"/>
    </row>
    <row r="400" spans="1:18" ht="15.6">
      <c r="A400" s="36">
        <v>147</v>
      </c>
      <c r="B400" s="36">
        <v>95</v>
      </c>
      <c r="C400" s="45" t="s">
        <v>3216</v>
      </c>
      <c r="D400" s="45" t="s">
        <v>58</v>
      </c>
      <c r="E400" s="45" t="s">
        <v>6067</v>
      </c>
      <c r="F400" s="45" t="s">
        <v>6156</v>
      </c>
      <c r="G400" s="45" t="s">
        <v>6280</v>
      </c>
      <c r="H400" s="45" t="s">
        <v>6327</v>
      </c>
      <c r="I400" s="45" t="s">
        <v>16460</v>
      </c>
      <c r="J400" s="207">
        <v>28</v>
      </c>
      <c r="K400" s="209">
        <v>195726.52986275</v>
      </c>
      <c r="L400" s="207">
        <v>0</v>
      </c>
      <c r="M400" s="207">
        <v>0</v>
      </c>
      <c r="N400" s="207">
        <v>0</v>
      </c>
      <c r="O400" s="207">
        <v>5</v>
      </c>
      <c r="P400" s="207">
        <v>95</v>
      </c>
      <c r="Q400" s="207">
        <v>0</v>
      </c>
      <c r="R400" s="36"/>
    </row>
    <row r="401" spans="1:18" ht="15.6">
      <c r="A401" s="36">
        <v>148</v>
      </c>
      <c r="B401" s="36">
        <v>96</v>
      </c>
      <c r="C401" s="45" t="s">
        <v>3216</v>
      </c>
      <c r="D401" s="45" t="s">
        <v>58</v>
      </c>
      <c r="E401" s="45" t="s">
        <v>6068</v>
      </c>
      <c r="F401" s="45" t="s">
        <v>6157</v>
      </c>
      <c r="G401" s="45" t="s">
        <v>6281</v>
      </c>
      <c r="H401" s="45" t="s">
        <v>28</v>
      </c>
      <c r="I401" s="45" t="s">
        <v>16460</v>
      </c>
      <c r="J401" s="207">
        <v>24</v>
      </c>
      <c r="K401" s="209">
        <v>207311</v>
      </c>
      <c r="L401" s="207">
        <v>0</v>
      </c>
      <c r="M401" s="207">
        <v>0</v>
      </c>
      <c r="N401" s="207">
        <v>5</v>
      </c>
      <c r="O401" s="207">
        <v>3</v>
      </c>
      <c r="P401" s="207">
        <v>0</v>
      </c>
      <c r="Q401" s="207">
        <v>92</v>
      </c>
      <c r="R401" s="36"/>
    </row>
    <row r="402" spans="1:18" ht="15.6">
      <c r="A402" s="36">
        <v>149</v>
      </c>
      <c r="B402" s="36">
        <v>97</v>
      </c>
      <c r="C402" s="45" t="s">
        <v>3216</v>
      </c>
      <c r="D402" s="45" t="s">
        <v>58</v>
      </c>
      <c r="E402" s="45" t="s">
        <v>3451</v>
      </c>
      <c r="F402" s="45" t="s">
        <v>6160</v>
      </c>
      <c r="G402" s="45" t="s">
        <v>6284</v>
      </c>
      <c r="H402" s="45" t="s">
        <v>287</v>
      </c>
      <c r="I402" s="45" t="s">
        <v>16460</v>
      </c>
      <c r="J402" s="207">
        <v>1</v>
      </c>
      <c r="K402" s="209">
        <v>17760.530964940001</v>
      </c>
      <c r="L402" s="207">
        <v>0</v>
      </c>
      <c r="M402" s="207">
        <v>0</v>
      </c>
      <c r="N402" s="207">
        <v>0</v>
      </c>
      <c r="O402" s="207">
        <v>0</v>
      </c>
      <c r="P402" s="207">
        <v>100</v>
      </c>
      <c r="Q402" s="207">
        <v>0</v>
      </c>
      <c r="R402" s="36"/>
    </row>
    <row r="403" spans="1:18" ht="15.6">
      <c r="A403" s="36">
        <v>150</v>
      </c>
      <c r="B403" s="36">
        <v>98</v>
      </c>
      <c r="C403" s="45" t="s">
        <v>2421</v>
      </c>
      <c r="D403" s="45" t="s">
        <v>62</v>
      </c>
      <c r="E403" s="45" t="s">
        <v>3197</v>
      </c>
      <c r="F403" s="45" t="s">
        <v>6161</v>
      </c>
      <c r="G403" s="45" t="s">
        <v>6285</v>
      </c>
      <c r="H403" s="45" t="s">
        <v>28</v>
      </c>
      <c r="I403" s="45" t="s">
        <v>16461</v>
      </c>
      <c r="J403" s="207">
        <v>47</v>
      </c>
      <c r="K403" s="209">
        <v>13297</v>
      </c>
      <c r="L403" s="207">
        <v>0</v>
      </c>
      <c r="M403" s="207">
        <v>0</v>
      </c>
      <c r="N403" s="207">
        <v>0</v>
      </c>
      <c r="O403" s="207">
        <v>2</v>
      </c>
      <c r="P403" s="207">
        <v>0</v>
      </c>
      <c r="Q403" s="207">
        <v>98</v>
      </c>
      <c r="R403" s="36"/>
    </row>
    <row r="404" spans="1:18" ht="15.6">
      <c r="A404" s="36">
        <v>151</v>
      </c>
      <c r="B404" s="36">
        <v>99</v>
      </c>
      <c r="C404" s="45" t="s">
        <v>2421</v>
      </c>
      <c r="D404" s="45" t="s">
        <v>62</v>
      </c>
      <c r="E404" s="45" t="s">
        <v>3197</v>
      </c>
      <c r="F404" s="45" t="s">
        <v>6162</v>
      </c>
      <c r="G404" s="45" t="s">
        <v>6286</v>
      </c>
      <c r="H404" s="45" t="s">
        <v>28</v>
      </c>
      <c r="I404" s="45" t="s">
        <v>16461</v>
      </c>
      <c r="J404" s="207">
        <v>47</v>
      </c>
      <c r="K404" s="209">
        <v>9025</v>
      </c>
      <c r="L404" s="207">
        <v>0</v>
      </c>
      <c r="M404" s="207">
        <v>0</v>
      </c>
      <c r="N404" s="207">
        <v>0</v>
      </c>
      <c r="O404" s="207">
        <v>5</v>
      </c>
      <c r="P404" s="207">
        <v>0</v>
      </c>
      <c r="Q404" s="207">
        <v>95</v>
      </c>
      <c r="R404" s="36"/>
    </row>
    <row r="405" spans="1:18" ht="15.6">
      <c r="A405" s="36">
        <v>152</v>
      </c>
      <c r="B405" s="36">
        <v>100</v>
      </c>
      <c r="C405" s="45" t="s">
        <v>2421</v>
      </c>
      <c r="D405" s="45" t="s">
        <v>62</v>
      </c>
      <c r="E405" s="45" t="s">
        <v>3197</v>
      </c>
      <c r="F405" s="45" t="s">
        <v>6163</v>
      </c>
      <c r="G405" s="45" t="s">
        <v>6287</v>
      </c>
      <c r="H405" s="45" t="s">
        <v>28</v>
      </c>
      <c r="I405" s="45" t="s">
        <v>16461</v>
      </c>
      <c r="J405" s="207">
        <v>16</v>
      </c>
      <c r="K405" s="209">
        <v>12616</v>
      </c>
      <c r="L405" s="207">
        <v>0</v>
      </c>
      <c r="M405" s="207">
        <v>0</v>
      </c>
      <c r="N405" s="207">
        <v>0</v>
      </c>
      <c r="O405" s="207">
        <v>3</v>
      </c>
      <c r="P405" s="207">
        <v>0</v>
      </c>
      <c r="Q405" s="207">
        <v>97</v>
      </c>
      <c r="R405" s="36"/>
    </row>
    <row r="406" spans="1:18" ht="15.6">
      <c r="A406" s="36">
        <v>153</v>
      </c>
      <c r="B406" s="36">
        <v>101</v>
      </c>
      <c r="C406" s="45" t="s">
        <v>2421</v>
      </c>
      <c r="D406" s="45" t="s">
        <v>62</v>
      </c>
      <c r="E406" s="45" t="s">
        <v>6070</v>
      </c>
      <c r="F406" s="45" t="s">
        <v>6164</v>
      </c>
      <c r="G406" s="45" t="s">
        <v>6288</v>
      </c>
      <c r="H406" s="45" t="s">
        <v>287</v>
      </c>
      <c r="I406" s="45" t="s">
        <v>16460</v>
      </c>
      <c r="J406" s="207">
        <v>15</v>
      </c>
      <c r="K406" s="209">
        <v>7939.02355515</v>
      </c>
      <c r="L406" s="207">
        <v>0</v>
      </c>
      <c r="M406" s="207">
        <v>0</v>
      </c>
      <c r="N406" s="207">
        <v>0</v>
      </c>
      <c r="O406" s="207">
        <v>0</v>
      </c>
      <c r="P406" s="207">
        <v>100</v>
      </c>
      <c r="Q406" s="207">
        <v>0</v>
      </c>
      <c r="R406" s="36"/>
    </row>
    <row r="407" spans="1:18" ht="15.6">
      <c r="A407" s="36">
        <v>154</v>
      </c>
      <c r="B407" s="36">
        <v>102</v>
      </c>
      <c r="C407" s="45" t="s">
        <v>2421</v>
      </c>
      <c r="D407" s="45" t="s">
        <v>62</v>
      </c>
      <c r="E407" s="45" t="s">
        <v>6070</v>
      </c>
      <c r="F407" s="45" t="s">
        <v>6165</v>
      </c>
      <c r="G407" s="45" t="s">
        <v>6289</v>
      </c>
      <c r="H407" s="45" t="s">
        <v>287</v>
      </c>
      <c r="I407" s="45" t="s">
        <v>16460</v>
      </c>
      <c r="J407" s="207">
        <v>15</v>
      </c>
      <c r="K407" s="209">
        <v>33402.9078524</v>
      </c>
      <c r="L407" s="207">
        <v>0</v>
      </c>
      <c r="M407" s="207">
        <v>0</v>
      </c>
      <c r="N407" s="207">
        <v>0</v>
      </c>
      <c r="O407" s="207">
        <v>0</v>
      </c>
      <c r="P407" s="207">
        <v>100</v>
      </c>
      <c r="Q407" s="207">
        <v>0</v>
      </c>
      <c r="R407" s="36"/>
    </row>
    <row r="408" spans="1:18" ht="15.6">
      <c r="A408" s="36">
        <v>155</v>
      </c>
      <c r="B408" s="36">
        <v>103</v>
      </c>
      <c r="C408" s="45" t="s">
        <v>2421</v>
      </c>
      <c r="D408" s="45" t="s">
        <v>62</v>
      </c>
      <c r="E408" s="45" t="s">
        <v>6070</v>
      </c>
      <c r="F408" s="45" t="s">
        <v>6166</v>
      </c>
      <c r="G408" s="45" t="s">
        <v>6290</v>
      </c>
      <c r="H408" s="45" t="s">
        <v>287</v>
      </c>
      <c r="I408" s="45" t="s">
        <v>16460</v>
      </c>
      <c r="J408" s="207">
        <v>15</v>
      </c>
      <c r="K408" s="209">
        <v>11152.56798673</v>
      </c>
      <c r="L408" s="207">
        <v>0</v>
      </c>
      <c r="M408" s="207">
        <v>0</v>
      </c>
      <c r="N408" s="207">
        <v>0</v>
      </c>
      <c r="O408" s="207">
        <v>0</v>
      </c>
      <c r="P408" s="207">
        <v>100</v>
      </c>
      <c r="Q408" s="207">
        <v>0</v>
      </c>
      <c r="R408" s="36"/>
    </row>
    <row r="409" spans="1:18" ht="15.6">
      <c r="A409" s="36">
        <v>156</v>
      </c>
      <c r="B409" s="36">
        <v>104</v>
      </c>
      <c r="C409" s="45" t="s">
        <v>2421</v>
      </c>
      <c r="D409" s="45" t="s">
        <v>62</v>
      </c>
      <c r="E409" s="45" t="s">
        <v>6070</v>
      </c>
      <c r="F409" s="45" t="s">
        <v>6167</v>
      </c>
      <c r="G409" s="45" t="s">
        <v>6291</v>
      </c>
      <c r="H409" s="45" t="s">
        <v>287</v>
      </c>
      <c r="I409" s="45" t="s">
        <v>16460</v>
      </c>
      <c r="J409" s="207">
        <v>15</v>
      </c>
      <c r="K409" s="209">
        <v>47156.696985750001</v>
      </c>
      <c r="L409" s="207">
        <v>0</v>
      </c>
      <c r="M409" s="207">
        <v>0</v>
      </c>
      <c r="N409" s="207">
        <v>0</v>
      </c>
      <c r="O409" s="207">
        <v>0</v>
      </c>
      <c r="P409" s="207">
        <v>100</v>
      </c>
      <c r="Q409" s="207">
        <v>0</v>
      </c>
      <c r="R409" s="36"/>
    </row>
    <row r="410" spans="1:18" ht="15.6">
      <c r="A410" s="36">
        <v>157</v>
      </c>
      <c r="B410" s="36">
        <v>105</v>
      </c>
      <c r="C410" s="45" t="s">
        <v>2421</v>
      </c>
      <c r="D410" s="45" t="s">
        <v>62</v>
      </c>
      <c r="E410" s="45" t="s">
        <v>6070</v>
      </c>
      <c r="F410" s="45" t="s">
        <v>6168</v>
      </c>
      <c r="G410" s="45" t="s">
        <v>6292</v>
      </c>
      <c r="H410" s="45" t="s">
        <v>287</v>
      </c>
      <c r="I410" s="45" t="s">
        <v>16460</v>
      </c>
      <c r="J410" s="207">
        <v>15</v>
      </c>
      <c r="K410" s="209">
        <v>5812.4075767700006</v>
      </c>
      <c r="L410" s="207">
        <v>0</v>
      </c>
      <c r="M410" s="207">
        <v>0</v>
      </c>
      <c r="N410" s="207">
        <v>0</v>
      </c>
      <c r="O410" s="207">
        <v>0</v>
      </c>
      <c r="P410" s="207">
        <v>100</v>
      </c>
      <c r="Q410" s="207">
        <v>0</v>
      </c>
      <c r="R410" s="36"/>
    </row>
    <row r="411" spans="1:18" ht="15.6">
      <c r="A411" s="36">
        <v>158</v>
      </c>
      <c r="B411" s="36">
        <v>106</v>
      </c>
      <c r="C411" s="45" t="s">
        <v>2421</v>
      </c>
      <c r="D411" s="45" t="s">
        <v>62</v>
      </c>
      <c r="E411" s="45" t="s">
        <v>6071</v>
      </c>
      <c r="F411" s="45" t="s">
        <v>6171</v>
      </c>
      <c r="G411" s="45" t="s">
        <v>6294</v>
      </c>
      <c r="H411" s="45" t="s">
        <v>287</v>
      </c>
      <c r="I411" s="45" t="s">
        <v>16460</v>
      </c>
      <c r="J411" s="207">
        <v>15</v>
      </c>
      <c r="K411" s="209">
        <v>8338.2053167800004</v>
      </c>
      <c r="L411" s="207">
        <v>0</v>
      </c>
      <c r="M411" s="207">
        <v>0</v>
      </c>
      <c r="N411" s="207">
        <v>0</v>
      </c>
      <c r="O411" s="207">
        <v>0</v>
      </c>
      <c r="P411" s="207">
        <v>0</v>
      </c>
      <c r="Q411" s="207">
        <v>100</v>
      </c>
      <c r="R411" s="36"/>
    </row>
    <row r="412" spans="1:18" ht="15.6">
      <c r="A412" s="36">
        <v>159</v>
      </c>
      <c r="B412" s="36">
        <v>107</v>
      </c>
      <c r="C412" s="45" t="s">
        <v>2421</v>
      </c>
      <c r="D412" s="45" t="s">
        <v>62</v>
      </c>
      <c r="E412" s="45" t="s">
        <v>6072</v>
      </c>
      <c r="F412" s="45" t="s">
        <v>6172</v>
      </c>
      <c r="G412" s="45" t="s">
        <v>6295</v>
      </c>
      <c r="H412" s="45" t="s">
        <v>2017</v>
      </c>
      <c r="I412" s="45" t="s">
        <v>16460</v>
      </c>
      <c r="J412" s="207">
        <v>4</v>
      </c>
      <c r="K412" s="209">
        <v>24590.680582069999</v>
      </c>
      <c r="L412" s="207">
        <v>0</v>
      </c>
      <c r="M412" s="207">
        <v>0</v>
      </c>
      <c r="N412" s="207">
        <v>0</v>
      </c>
      <c r="O412" s="207">
        <v>0</v>
      </c>
      <c r="P412" s="207">
        <v>100</v>
      </c>
      <c r="Q412" s="207">
        <v>0</v>
      </c>
      <c r="R412" s="36"/>
    </row>
    <row r="413" spans="1:18" ht="15.6">
      <c r="A413" s="36">
        <v>160</v>
      </c>
      <c r="B413" s="36">
        <v>108</v>
      </c>
      <c r="C413" s="45" t="s">
        <v>2421</v>
      </c>
      <c r="D413" s="45" t="s">
        <v>62</v>
      </c>
      <c r="E413" s="45" t="s">
        <v>6072</v>
      </c>
      <c r="F413" s="45" t="s">
        <v>6173</v>
      </c>
      <c r="G413" s="45" t="s">
        <v>6296</v>
      </c>
      <c r="H413" s="45" t="s">
        <v>2017</v>
      </c>
      <c r="I413" s="45" t="s">
        <v>16460</v>
      </c>
      <c r="J413" s="207">
        <v>4</v>
      </c>
      <c r="K413" s="209">
        <v>89725.178647230001</v>
      </c>
      <c r="L413" s="207">
        <v>0</v>
      </c>
      <c r="M413" s="207">
        <v>0</v>
      </c>
      <c r="N413" s="207">
        <v>0</v>
      </c>
      <c r="O413" s="207">
        <v>0</v>
      </c>
      <c r="P413" s="207">
        <v>100</v>
      </c>
      <c r="Q413" s="207">
        <v>0</v>
      </c>
      <c r="R413" s="36"/>
    </row>
    <row r="414" spans="1:18" ht="15.6">
      <c r="A414" s="36">
        <v>161</v>
      </c>
      <c r="B414" s="36">
        <v>109</v>
      </c>
      <c r="C414" s="45" t="s">
        <v>2421</v>
      </c>
      <c r="D414" s="45" t="s">
        <v>62</v>
      </c>
      <c r="E414" s="45" t="s">
        <v>6072</v>
      </c>
      <c r="F414" s="45" t="s">
        <v>6174</v>
      </c>
      <c r="G414" s="45" t="s">
        <v>6297</v>
      </c>
      <c r="H414" s="45" t="s">
        <v>2017</v>
      </c>
      <c r="I414" s="45" t="s">
        <v>16460</v>
      </c>
      <c r="J414" s="207">
        <v>4</v>
      </c>
      <c r="K414" s="209">
        <v>35968.024136610002</v>
      </c>
      <c r="L414" s="207">
        <v>0</v>
      </c>
      <c r="M414" s="207">
        <v>0</v>
      </c>
      <c r="N414" s="207">
        <v>0</v>
      </c>
      <c r="O414" s="207">
        <v>0</v>
      </c>
      <c r="P414" s="207">
        <v>100</v>
      </c>
      <c r="Q414" s="207">
        <v>0</v>
      </c>
      <c r="R414" s="36"/>
    </row>
    <row r="415" spans="1:18" ht="15.6">
      <c r="A415" s="36">
        <v>162</v>
      </c>
      <c r="B415" s="36">
        <v>110</v>
      </c>
      <c r="C415" s="45" t="s">
        <v>2421</v>
      </c>
      <c r="D415" s="45" t="s">
        <v>62</v>
      </c>
      <c r="E415" s="45" t="s">
        <v>6072</v>
      </c>
      <c r="F415" s="45" t="s">
        <v>6175</v>
      </c>
      <c r="G415" s="45" t="s">
        <v>6298</v>
      </c>
      <c r="H415" s="45" t="s">
        <v>2017</v>
      </c>
      <c r="I415" s="45" t="s">
        <v>16460</v>
      </c>
      <c r="J415" s="207">
        <v>4</v>
      </c>
      <c r="K415" s="209">
        <v>50792.736625209996</v>
      </c>
      <c r="L415" s="207">
        <v>0</v>
      </c>
      <c r="M415" s="207">
        <v>0</v>
      </c>
      <c r="N415" s="207">
        <v>0</v>
      </c>
      <c r="O415" s="207">
        <v>0</v>
      </c>
      <c r="P415" s="207">
        <v>100</v>
      </c>
      <c r="Q415" s="207">
        <v>0</v>
      </c>
      <c r="R415" s="36"/>
    </row>
    <row r="416" spans="1:18" ht="15.6">
      <c r="A416" s="36">
        <v>163</v>
      </c>
      <c r="B416" s="36">
        <v>111</v>
      </c>
      <c r="C416" s="45" t="s">
        <v>2421</v>
      </c>
      <c r="D416" s="45" t="s">
        <v>62</v>
      </c>
      <c r="E416" s="45" t="s">
        <v>6072</v>
      </c>
      <c r="F416" s="45" t="s">
        <v>6176</v>
      </c>
      <c r="G416" s="45" t="s">
        <v>6299</v>
      </c>
      <c r="H416" s="45" t="s">
        <v>2017</v>
      </c>
      <c r="I416" s="45" t="s">
        <v>16460</v>
      </c>
      <c r="J416" s="207">
        <v>4</v>
      </c>
      <c r="K416" s="209">
        <v>18470.698780980001</v>
      </c>
      <c r="L416" s="207">
        <v>0</v>
      </c>
      <c r="M416" s="207">
        <v>0</v>
      </c>
      <c r="N416" s="207">
        <v>0</v>
      </c>
      <c r="O416" s="207">
        <v>0</v>
      </c>
      <c r="P416" s="207">
        <v>100</v>
      </c>
      <c r="Q416" s="207">
        <v>0</v>
      </c>
      <c r="R416" s="36"/>
    </row>
    <row r="417" spans="1:18" ht="15.6">
      <c r="A417" s="36">
        <v>164</v>
      </c>
      <c r="B417" s="36">
        <v>112</v>
      </c>
      <c r="C417" s="45" t="s">
        <v>2421</v>
      </c>
      <c r="D417" s="45" t="s">
        <v>62</v>
      </c>
      <c r="E417" s="45" t="s">
        <v>6071</v>
      </c>
      <c r="F417" s="45" t="s">
        <v>6177</v>
      </c>
      <c r="G417" s="45" t="s">
        <v>6300</v>
      </c>
      <c r="H417" s="45" t="s">
        <v>2017</v>
      </c>
      <c r="I417" s="45" t="s">
        <v>16460</v>
      </c>
      <c r="J417" s="207">
        <v>4</v>
      </c>
      <c r="K417" s="209">
        <v>141860.00717671</v>
      </c>
      <c r="L417" s="207">
        <v>0</v>
      </c>
      <c r="M417" s="207">
        <v>0</v>
      </c>
      <c r="N417" s="207">
        <v>0</v>
      </c>
      <c r="O417" s="207">
        <v>0</v>
      </c>
      <c r="P417" s="207">
        <v>100</v>
      </c>
      <c r="Q417" s="207">
        <v>0</v>
      </c>
      <c r="R417" s="36"/>
    </row>
    <row r="418" spans="1:18" ht="15.6">
      <c r="A418" s="36">
        <v>165</v>
      </c>
      <c r="B418" s="36">
        <v>113</v>
      </c>
      <c r="C418" s="45" t="s">
        <v>2421</v>
      </c>
      <c r="D418" s="45" t="s">
        <v>62</v>
      </c>
      <c r="E418" s="45" t="s">
        <v>6071</v>
      </c>
      <c r="F418" s="45" t="s">
        <v>6178</v>
      </c>
      <c r="G418" s="45" t="s">
        <v>6301</v>
      </c>
      <c r="H418" s="45" t="s">
        <v>2017</v>
      </c>
      <c r="I418" s="45" t="s">
        <v>16460</v>
      </c>
      <c r="J418" s="207">
        <v>4</v>
      </c>
      <c r="K418" s="209">
        <v>150649.02103405001</v>
      </c>
      <c r="L418" s="207">
        <v>0</v>
      </c>
      <c r="M418" s="207">
        <v>0</v>
      </c>
      <c r="N418" s="207">
        <v>0</v>
      </c>
      <c r="O418" s="207">
        <v>0</v>
      </c>
      <c r="P418" s="207">
        <v>100</v>
      </c>
      <c r="Q418" s="207">
        <v>0</v>
      </c>
      <c r="R418" s="36"/>
    </row>
    <row r="419" spans="1:18" ht="15.6">
      <c r="A419" s="36">
        <v>166</v>
      </c>
      <c r="B419" s="36">
        <v>114</v>
      </c>
      <c r="C419" s="45" t="s">
        <v>2421</v>
      </c>
      <c r="D419" s="45" t="s">
        <v>62</v>
      </c>
      <c r="E419" s="45" t="s">
        <v>6071</v>
      </c>
      <c r="F419" s="45" t="s">
        <v>6180</v>
      </c>
      <c r="G419" s="45" t="s">
        <v>6303</v>
      </c>
      <c r="H419" s="45" t="s">
        <v>2017</v>
      </c>
      <c r="I419" s="45" t="s">
        <v>16460</v>
      </c>
      <c r="J419" s="207">
        <v>4</v>
      </c>
      <c r="K419" s="209">
        <v>11928.568005839999</v>
      </c>
      <c r="L419" s="207">
        <v>0</v>
      </c>
      <c r="M419" s="207">
        <v>0</v>
      </c>
      <c r="N419" s="207">
        <v>0</v>
      </c>
      <c r="O419" s="207">
        <v>0</v>
      </c>
      <c r="P419" s="207">
        <v>100</v>
      </c>
      <c r="Q419" s="207">
        <v>0</v>
      </c>
      <c r="R419" s="36"/>
    </row>
    <row r="420" spans="1:18" ht="15.6">
      <c r="A420" s="36">
        <v>167</v>
      </c>
      <c r="B420" s="36">
        <v>115</v>
      </c>
      <c r="C420" s="45" t="s">
        <v>2421</v>
      </c>
      <c r="D420" s="45" t="s">
        <v>62</v>
      </c>
      <c r="E420" s="45" t="s">
        <v>6071</v>
      </c>
      <c r="F420" s="45" t="s">
        <v>6181</v>
      </c>
      <c r="G420" s="45" t="s">
        <v>6304</v>
      </c>
      <c r="H420" s="45" t="s">
        <v>2017</v>
      </c>
      <c r="I420" s="45" t="s">
        <v>16460</v>
      </c>
      <c r="J420" s="207">
        <v>4</v>
      </c>
      <c r="K420" s="209">
        <v>227748.20635947</v>
      </c>
      <c r="L420" s="207">
        <v>0</v>
      </c>
      <c r="M420" s="207">
        <v>0</v>
      </c>
      <c r="N420" s="207">
        <v>0</v>
      </c>
      <c r="O420" s="207">
        <v>0</v>
      </c>
      <c r="P420" s="207">
        <v>100</v>
      </c>
      <c r="Q420" s="207">
        <v>0</v>
      </c>
      <c r="R420" s="36"/>
    </row>
    <row r="421" spans="1:18" ht="15.6">
      <c r="A421" s="36">
        <v>168</v>
      </c>
      <c r="B421" s="36">
        <v>116</v>
      </c>
      <c r="C421" s="45" t="s">
        <v>2421</v>
      </c>
      <c r="D421" s="45" t="s">
        <v>62</v>
      </c>
      <c r="E421" s="45" t="s">
        <v>6073</v>
      </c>
      <c r="F421" s="45" t="s">
        <v>6182</v>
      </c>
      <c r="G421" s="45" t="s">
        <v>6305</v>
      </c>
      <c r="H421" s="45" t="s">
        <v>2017</v>
      </c>
      <c r="I421" s="45" t="s">
        <v>16460</v>
      </c>
      <c r="J421" s="207">
        <v>4</v>
      </c>
      <c r="K421" s="209">
        <v>57612.074871140001</v>
      </c>
      <c r="L421" s="207">
        <v>0</v>
      </c>
      <c r="M421" s="207">
        <v>0</v>
      </c>
      <c r="N421" s="207">
        <v>0</v>
      </c>
      <c r="O421" s="207">
        <v>0</v>
      </c>
      <c r="P421" s="207">
        <v>100</v>
      </c>
      <c r="Q421" s="207">
        <v>0</v>
      </c>
      <c r="R421" s="36"/>
    </row>
    <row r="422" spans="1:18" ht="15.6">
      <c r="A422" s="36">
        <v>169</v>
      </c>
      <c r="B422" s="36">
        <v>117</v>
      </c>
      <c r="C422" s="45" t="s">
        <v>2421</v>
      </c>
      <c r="D422" s="45" t="s">
        <v>62</v>
      </c>
      <c r="E422" s="45" t="s">
        <v>6073</v>
      </c>
      <c r="F422" s="45" t="s">
        <v>6183</v>
      </c>
      <c r="G422" s="45" t="s">
        <v>6306</v>
      </c>
      <c r="H422" s="45" t="s">
        <v>2017</v>
      </c>
      <c r="I422" s="45" t="s">
        <v>16461</v>
      </c>
      <c r="J422" s="207">
        <v>4</v>
      </c>
      <c r="K422" s="209">
        <v>91586.017366950007</v>
      </c>
      <c r="L422" s="207">
        <v>0</v>
      </c>
      <c r="M422" s="207">
        <v>0</v>
      </c>
      <c r="N422" s="207">
        <v>0</v>
      </c>
      <c r="O422" s="207">
        <v>0</v>
      </c>
      <c r="P422" s="207">
        <v>100</v>
      </c>
      <c r="Q422" s="207">
        <v>0</v>
      </c>
      <c r="R422" s="36"/>
    </row>
    <row r="423" spans="1:18" ht="15.6">
      <c r="A423" s="36">
        <v>170</v>
      </c>
      <c r="B423" s="36">
        <v>118</v>
      </c>
      <c r="C423" s="45" t="s">
        <v>2421</v>
      </c>
      <c r="D423" s="45" t="s">
        <v>62</v>
      </c>
      <c r="E423" s="45" t="s">
        <v>6073</v>
      </c>
      <c r="F423" s="45" t="s">
        <v>6184</v>
      </c>
      <c r="G423" s="45" t="s">
        <v>6307</v>
      </c>
      <c r="H423" s="45" t="s">
        <v>2017</v>
      </c>
      <c r="I423" s="45" t="s">
        <v>16461</v>
      </c>
      <c r="J423" s="207">
        <v>4</v>
      </c>
      <c r="K423" s="209">
        <v>76140.426860549996</v>
      </c>
      <c r="L423" s="207">
        <v>0</v>
      </c>
      <c r="M423" s="207">
        <v>0</v>
      </c>
      <c r="N423" s="207">
        <v>0</v>
      </c>
      <c r="O423" s="207">
        <v>0</v>
      </c>
      <c r="P423" s="207">
        <v>100</v>
      </c>
      <c r="Q423" s="207">
        <v>0</v>
      </c>
      <c r="R423" s="36"/>
    </row>
    <row r="424" spans="1:18" ht="15.6">
      <c r="A424" s="36">
        <v>171</v>
      </c>
      <c r="B424" s="36">
        <v>119</v>
      </c>
      <c r="C424" s="45" t="s">
        <v>2421</v>
      </c>
      <c r="D424" s="45" t="s">
        <v>62</v>
      </c>
      <c r="E424" s="45" t="s">
        <v>2422</v>
      </c>
      <c r="F424" s="45" t="s">
        <v>6185</v>
      </c>
      <c r="G424" s="45" t="s">
        <v>6308</v>
      </c>
      <c r="H424" s="45" t="s">
        <v>2017</v>
      </c>
      <c r="I424" s="45" t="s">
        <v>16461</v>
      </c>
      <c r="J424" s="207">
        <v>4</v>
      </c>
      <c r="K424" s="209">
        <v>19408.043730759997</v>
      </c>
      <c r="L424" s="207">
        <v>0</v>
      </c>
      <c r="M424" s="207">
        <v>0</v>
      </c>
      <c r="N424" s="207">
        <v>0</v>
      </c>
      <c r="O424" s="207">
        <v>0</v>
      </c>
      <c r="P424" s="207">
        <v>100</v>
      </c>
      <c r="Q424" s="207">
        <v>0</v>
      </c>
      <c r="R424" s="36"/>
    </row>
    <row r="425" spans="1:18" ht="15.6">
      <c r="A425" s="36">
        <v>172</v>
      </c>
      <c r="B425" s="36">
        <v>120</v>
      </c>
      <c r="C425" s="45" t="s">
        <v>2421</v>
      </c>
      <c r="D425" s="45" t="s">
        <v>62</v>
      </c>
      <c r="E425" s="45" t="s">
        <v>6074</v>
      </c>
      <c r="F425" s="45" t="s">
        <v>6186</v>
      </c>
      <c r="G425" s="45" t="s">
        <v>6309</v>
      </c>
      <c r="H425" s="45" t="s">
        <v>2017</v>
      </c>
      <c r="I425" s="45" t="s">
        <v>16460</v>
      </c>
      <c r="J425" s="207">
        <v>4</v>
      </c>
      <c r="K425" s="209">
        <v>70608.227077859992</v>
      </c>
      <c r="L425" s="207">
        <v>0</v>
      </c>
      <c r="M425" s="207">
        <v>0</v>
      </c>
      <c r="N425" s="207">
        <v>0</v>
      </c>
      <c r="O425" s="207">
        <v>0</v>
      </c>
      <c r="P425" s="207">
        <v>100</v>
      </c>
      <c r="Q425" s="207">
        <v>0</v>
      </c>
      <c r="R425" s="36"/>
    </row>
    <row r="426" spans="1:18" ht="15.6">
      <c r="A426" s="36">
        <v>173</v>
      </c>
      <c r="B426" s="36">
        <v>121</v>
      </c>
      <c r="C426" s="45" t="s">
        <v>2421</v>
      </c>
      <c r="D426" s="45" t="s">
        <v>62</v>
      </c>
      <c r="E426" s="45" t="s">
        <v>6074</v>
      </c>
      <c r="F426" s="45" t="s">
        <v>6187</v>
      </c>
      <c r="G426" s="45" t="s">
        <v>6310</v>
      </c>
      <c r="H426" s="45" t="s">
        <v>2017</v>
      </c>
      <c r="I426" s="45" t="s">
        <v>16460</v>
      </c>
      <c r="J426" s="207">
        <v>4</v>
      </c>
      <c r="K426" s="209">
        <v>77614.969735110004</v>
      </c>
      <c r="L426" s="207">
        <v>0</v>
      </c>
      <c r="M426" s="207">
        <v>0</v>
      </c>
      <c r="N426" s="207">
        <v>0</v>
      </c>
      <c r="O426" s="207">
        <v>0</v>
      </c>
      <c r="P426" s="207">
        <v>100</v>
      </c>
      <c r="Q426" s="207">
        <v>0</v>
      </c>
      <c r="R426" s="36"/>
    </row>
    <row r="427" spans="1:18" ht="15.6">
      <c r="A427" s="36">
        <v>174</v>
      </c>
      <c r="B427" s="36">
        <v>122</v>
      </c>
      <c r="C427" s="45" t="s">
        <v>2421</v>
      </c>
      <c r="D427" s="45" t="s">
        <v>62</v>
      </c>
      <c r="E427" s="45" t="s">
        <v>6074</v>
      </c>
      <c r="F427" s="45" t="s">
        <v>6188</v>
      </c>
      <c r="G427" s="45" t="s">
        <v>6311</v>
      </c>
      <c r="H427" s="45" t="s">
        <v>2017</v>
      </c>
      <c r="I427" s="45" t="s">
        <v>16460</v>
      </c>
      <c r="J427" s="207">
        <v>4</v>
      </c>
      <c r="K427" s="209">
        <v>110145.4933017</v>
      </c>
      <c r="L427" s="207">
        <v>0</v>
      </c>
      <c r="M427" s="207">
        <v>0</v>
      </c>
      <c r="N427" s="207">
        <v>0</v>
      </c>
      <c r="O427" s="207">
        <v>0</v>
      </c>
      <c r="P427" s="207">
        <v>100</v>
      </c>
      <c r="Q427" s="207">
        <v>0</v>
      </c>
      <c r="R427" s="36"/>
    </row>
    <row r="428" spans="1:18" ht="15.6">
      <c r="A428" s="36">
        <v>175</v>
      </c>
      <c r="B428" s="36">
        <v>123</v>
      </c>
      <c r="C428" s="45" t="s">
        <v>2421</v>
      </c>
      <c r="D428" s="45" t="s">
        <v>62</v>
      </c>
      <c r="E428" s="45" t="s">
        <v>6074</v>
      </c>
      <c r="F428" s="45" t="s">
        <v>6189</v>
      </c>
      <c r="G428" s="45" t="s">
        <v>6312</v>
      </c>
      <c r="H428" s="45" t="s">
        <v>2017</v>
      </c>
      <c r="I428" s="45" t="s">
        <v>16460</v>
      </c>
      <c r="J428" s="207">
        <v>4</v>
      </c>
      <c r="K428" s="209">
        <v>142361.33902685001</v>
      </c>
      <c r="L428" s="207">
        <v>0</v>
      </c>
      <c r="M428" s="207">
        <v>0</v>
      </c>
      <c r="N428" s="207">
        <v>0</v>
      </c>
      <c r="O428" s="207">
        <v>0</v>
      </c>
      <c r="P428" s="207">
        <v>100</v>
      </c>
      <c r="Q428" s="207">
        <v>0</v>
      </c>
      <c r="R428" s="36"/>
    </row>
    <row r="429" spans="1:18" ht="15.6">
      <c r="A429" s="36">
        <v>176</v>
      </c>
      <c r="B429" s="36">
        <v>124</v>
      </c>
      <c r="C429" s="45" t="s">
        <v>2421</v>
      </c>
      <c r="D429" s="45" t="s">
        <v>62</v>
      </c>
      <c r="E429" s="45" t="s">
        <v>6073</v>
      </c>
      <c r="F429" s="45" t="s">
        <v>6190</v>
      </c>
      <c r="G429" s="45" t="s">
        <v>6313</v>
      </c>
      <c r="H429" s="45" t="s">
        <v>2017</v>
      </c>
      <c r="I429" s="45" t="s">
        <v>16460</v>
      </c>
      <c r="J429" s="207">
        <v>4</v>
      </c>
      <c r="K429" s="209">
        <v>430691.41193465999</v>
      </c>
      <c r="L429" s="207">
        <v>0</v>
      </c>
      <c r="M429" s="207">
        <v>0</v>
      </c>
      <c r="N429" s="207">
        <v>0</v>
      </c>
      <c r="O429" s="207">
        <v>0</v>
      </c>
      <c r="P429" s="207">
        <v>100</v>
      </c>
      <c r="Q429" s="207">
        <v>0</v>
      </c>
      <c r="R429" s="36"/>
    </row>
    <row r="430" spans="1:18" ht="15.6">
      <c r="A430" s="36">
        <v>177</v>
      </c>
      <c r="B430" s="36">
        <v>125</v>
      </c>
      <c r="C430" s="45" t="s">
        <v>2421</v>
      </c>
      <c r="D430" s="45" t="s">
        <v>62</v>
      </c>
      <c r="E430" s="45" t="s">
        <v>6073</v>
      </c>
      <c r="F430" s="45" t="s">
        <v>6191</v>
      </c>
      <c r="G430" s="45" t="s">
        <v>6314</v>
      </c>
      <c r="H430" s="45" t="s">
        <v>2017</v>
      </c>
      <c r="I430" s="45" t="s">
        <v>16461</v>
      </c>
      <c r="J430" s="207">
        <v>4</v>
      </c>
      <c r="K430" s="209">
        <v>305136.06889847002</v>
      </c>
      <c r="L430" s="207">
        <v>0</v>
      </c>
      <c r="M430" s="207">
        <v>0</v>
      </c>
      <c r="N430" s="207">
        <v>0</v>
      </c>
      <c r="O430" s="207">
        <v>0</v>
      </c>
      <c r="P430" s="207">
        <v>100</v>
      </c>
      <c r="Q430" s="207">
        <v>0</v>
      </c>
      <c r="R430" s="36"/>
    </row>
    <row r="431" spans="1:18" ht="15.6">
      <c r="A431" s="36">
        <v>178</v>
      </c>
      <c r="B431" s="36">
        <v>126</v>
      </c>
      <c r="C431" s="45" t="s">
        <v>2421</v>
      </c>
      <c r="D431" s="45" t="s">
        <v>62</v>
      </c>
      <c r="E431" s="45" t="s">
        <v>6072</v>
      </c>
      <c r="F431" s="45" t="s">
        <v>6192</v>
      </c>
      <c r="G431" s="45" t="s">
        <v>6315</v>
      </c>
      <c r="H431" s="45" t="s">
        <v>2017</v>
      </c>
      <c r="I431" s="45" t="s">
        <v>16460</v>
      </c>
      <c r="J431" s="207">
        <v>4</v>
      </c>
      <c r="K431" s="209">
        <v>43835.00144231</v>
      </c>
      <c r="L431" s="207">
        <v>0</v>
      </c>
      <c r="M431" s="207">
        <v>0</v>
      </c>
      <c r="N431" s="207">
        <v>0</v>
      </c>
      <c r="O431" s="207">
        <v>0</v>
      </c>
      <c r="P431" s="207">
        <v>100</v>
      </c>
      <c r="Q431" s="207">
        <v>0</v>
      </c>
      <c r="R431" s="36"/>
    </row>
    <row r="432" spans="1:18" ht="15.6">
      <c r="A432" s="36">
        <v>179</v>
      </c>
      <c r="B432" s="36">
        <v>127</v>
      </c>
      <c r="C432" s="45" t="s">
        <v>2421</v>
      </c>
      <c r="D432" s="45" t="s">
        <v>62</v>
      </c>
      <c r="E432" s="45" t="s">
        <v>6071</v>
      </c>
      <c r="F432" s="45" t="s">
        <v>6193</v>
      </c>
      <c r="G432" s="45" t="s">
        <v>6316</v>
      </c>
      <c r="H432" s="45" t="s">
        <v>287</v>
      </c>
      <c r="I432" s="45" t="s">
        <v>16460</v>
      </c>
      <c r="J432" s="207">
        <v>1</v>
      </c>
      <c r="K432" s="209">
        <v>134824.20970288001</v>
      </c>
      <c r="L432" s="207">
        <v>0</v>
      </c>
      <c r="M432" s="207">
        <v>0</v>
      </c>
      <c r="N432" s="207">
        <v>0</v>
      </c>
      <c r="O432" s="207">
        <v>0</v>
      </c>
      <c r="P432" s="207">
        <v>100</v>
      </c>
      <c r="Q432" s="207">
        <v>0</v>
      </c>
      <c r="R432" s="36"/>
    </row>
    <row r="433" spans="1:18" ht="15.6">
      <c r="A433" s="36">
        <v>180</v>
      </c>
      <c r="B433" s="36">
        <v>128</v>
      </c>
      <c r="C433" s="45" t="s">
        <v>2421</v>
      </c>
      <c r="D433" s="45" t="s">
        <v>62</v>
      </c>
      <c r="E433" s="45" t="s">
        <v>6071</v>
      </c>
      <c r="F433" s="45" t="s">
        <v>6194</v>
      </c>
      <c r="G433" s="45" t="s">
        <v>6317</v>
      </c>
      <c r="H433" s="45" t="s">
        <v>287</v>
      </c>
      <c r="I433" s="45" t="s">
        <v>16460</v>
      </c>
      <c r="J433" s="207">
        <v>1</v>
      </c>
      <c r="K433" s="209">
        <v>35373.268229529996</v>
      </c>
      <c r="L433" s="207">
        <v>0</v>
      </c>
      <c r="M433" s="207">
        <v>0</v>
      </c>
      <c r="N433" s="207">
        <v>0</v>
      </c>
      <c r="O433" s="207">
        <v>0</v>
      </c>
      <c r="P433" s="207">
        <v>100</v>
      </c>
      <c r="Q433" s="207">
        <v>0</v>
      </c>
      <c r="R433" s="36"/>
    </row>
    <row r="434" spans="1:18" ht="15.6">
      <c r="A434" s="36">
        <v>181</v>
      </c>
      <c r="B434" s="36">
        <v>129</v>
      </c>
      <c r="C434" s="45" t="s">
        <v>2421</v>
      </c>
      <c r="D434" s="45" t="s">
        <v>62</v>
      </c>
      <c r="E434" s="45" t="s">
        <v>6071</v>
      </c>
      <c r="F434" s="45" t="s">
        <v>6195</v>
      </c>
      <c r="G434" s="45" t="s">
        <v>6318</v>
      </c>
      <c r="H434" s="45" t="s">
        <v>287</v>
      </c>
      <c r="I434" s="45" t="s">
        <v>16460</v>
      </c>
      <c r="J434" s="207">
        <v>1</v>
      </c>
      <c r="K434" s="209">
        <v>102090.39694108001</v>
      </c>
      <c r="L434" s="207">
        <v>0</v>
      </c>
      <c r="M434" s="207">
        <v>0</v>
      </c>
      <c r="N434" s="207">
        <v>0</v>
      </c>
      <c r="O434" s="207">
        <v>0</v>
      </c>
      <c r="P434" s="207">
        <v>100</v>
      </c>
      <c r="Q434" s="207">
        <v>0</v>
      </c>
      <c r="R434" s="36"/>
    </row>
    <row r="435" spans="1:18" ht="15.6">
      <c r="A435" s="36">
        <v>182</v>
      </c>
      <c r="B435" s="36">
        <v>130</v>
      </c>
      <c r="C435" s="45" t="s">
        <v>2421</v>
      </c>
      <c r="D435" s="45" t="s">
        <v>62</v>
      </c>
      <c r="E435" s="45" t="s">
        <v>6071</v>
      </c>
      <c r="F435" s="45" t="s">
        <v>6196</v>
      </c>
      <c r="G435" s="45" t="s">
        <v>6319</v>
      </c>
      <c r="H435" s="45" t="s">
        <v>287</v>
      </c>
      <c r="I435" s="45" t="s">
        <v>16460</v>
      </c>
      <c r="J435" s="207">
        <v>1</v>
      </c>
      <c r="K435" s="209">
        <v>43055.708631000001</v>
      </c>
      <c r="L435" s="207">
        <v>0</v>
      </c>
      <c r="M435" s="207">
        <v>0</v>
      </c>
      <c r="N435" s="207">
        <v>0</v>
      </c>
      <c r="O435" s="207">
        <v>0</v>
      </c>
      <c r="P435" s="207">
        <v>100</v>
      </c>
      <c r="Q435" s="207">
        <v>0</v>
      </c>
      <c r="R435" s="36"/>
    </row>
    <row r="436" spans="1:18" ht="15.6">
      <c r="A436" s="36">
        <v>183</v>
      </c>
      <c r="B436" s="36">
        <v>131</v>
      </c>
      <c r="C436" s="45" t="s">
        <v>2421</v>
      </c>
      <c r="D436" s="45" t="s">
        <v>62</v>
      </c>
      <c r="E436" s="45" t="s">
        <v>6071</v>
      </c>
      <c r="F436" s="45" t="s">
        <v>6197</v>
      </c>
      <c r="G436" s="45" t="s">
        <v>6320</v>
      </c>
      <c r="H436" s="45" t="s">
        <v>287</v>
      </c>
      <c r="I436" s="45" t="s">
        <v>16460</v>
      </c>
      <c r="J436" s="207">
        <v>1</v>
      </c>
      <c r="K436" s="209">
        <v>46985.12441448</v>
      </c>
      <c r="L436" s="207">
        <v>0</v>
      </c>
      <c r="M436" s="207">
        <v>0</v>
      </c>
      <c r="N436" s="207">
        <v>0</v>
      </c>
      <c r="O436" s="207">
        <v>0</v>
      </c>
      <c r="P436" s="207">
        <v>100</v>
      </c>
      <c r="Q436" s="207">
        <v>0</v>
      </c>
      <c r="R436" s="36"/>
    </row>
    <row r="437" spans="1:18" ht="15.6">
      <c r="A437" s="36">
        <v>184</v>
      </c>
      <c r="B437" s="36">
        <v>132</v>
      </c>
      <c r="C437" s="45" t="s">
        <v>2421</v>
      </c>
      <c r="D437" s="45" t="s">
        <v>66</v>
      </c>
      <c r="E437" s="45" t="s">
        <v>3199</v>
      </c>
      <c r="F437" s="45" t="s">
        <v>6198</v>
      </c>
      <c r="G437" s="45" t="s">
        <v>6321</v>
      </c>
      <c r="H437" s="45" t="s">
        <v>287</v>
      </c>
      <c r="I437" s="45" t="s">
        <v>16460</v>
      </c>
      <c r="J437" s="207">
        <v>440</v>
      </c>
      <c r="K437" s="209">
        <v>433765.84495458001</v>
      </c>
      <c r="L437" s="207">
        <v>0</v>
      </c>
      <c r="M437" s="207">
        <v>0</v>
      </c>
      <c r="N437" s="207">
        <v>0</v>
      </c>
      <c r="O437" s="207">
        <v>0</v>
      </c>
      <c r="P437" s="207">
        <v>0</v>
      </c>
      <c r="Q437" s="207">
        <v>100</v>
      </c>
      <c r="R437" s="36"/>
    </row>
    <row r="438" spans="1:18" s="113" customFormat="1" ht="15.6">
      <c r="A438" s="36">
        <v>185</v>
      </c>
      <c r="B438" s="36">
        <v>133</v>
      </c>
      <c r="C438" s="45" t="s">
        <v>3216</v>
      </c>
      <c r="D438" s="45" t="s">
        <v>55</v>
      </c>
      <c r="E438" s="45" t="s">
        <v>3453</v>
      </c>
      <c r="F438" s="45" t="s">
        <v>9540</v>
      </c>
      <c r="G438" s="45" t="s">
        <v>9551</v>
      </c>
      <c r="H438" s="45" t="s">
        <v>70</v>
      </c>
      <c r="I438" s="45" t="s">
        <v>16460</v>
      </c>
      <c r="J438" s="207">
        <v>2</v>
      </c>
      <c r="K438" s="209">
        <v>1289.52534689</v>
      </c>
      <c r="L438" s="207">
        <v>100</v>
      </c>
      <c r="M438" s="207">
        <v>0</v>
      </c>
      <c r="N438" s="207">
        <v>0</v>
      </c>
      <c r="O438" s="207">
        <v>0</v>
      </c>
      <c r="P438" s="207">
        <v>0</v>
      </c>
      <c r="Q438" s="207">
        <v>0</v>
      </c>
      <c r="R438" s="36"/>
    </row>
    <row r="439" spans="1:18" s="113" customFormat="1" ht="15.6">
      <c r="A439" s="36">
        <v>186</v>
      </c>
      <c r="B439" s="36">
        <v>134</v>
      </c>
      <c r="C439" s="45" t="s">
        <v>3216</v>
      </c>
      <c r="D439" s="45" t="s">
        <v>58</v>
      </c>
      <c r="E439" s="45" t="s">
        <v>3451</v>
      </c>
      <c r="F439" s="45" t="s">
        <v>9541</v>
      </c>
      <c r="G439" s="45" t="s">
        <v>9552</v>
      </c>
      <c r="H439" s="45" t="s">
        <v>287</v>
      </c>
      <c r="I439" s="45" t="s">
        <v>16460</v>
      </c>
      <c r="J439" s="207">
        <v>1</v>
      </c>
      <c r="K439" s="209">
        <v>19030.564966100002</v>
      </c>
      <c r="L439" s="207">
        <v>0</v>
      </c>
      <c r="M439" s="207">
        <v>0</v>
      </c>
      <c r="N439" s="207">
        <v>0</v>
      </c>
      <c r="O439" s="207">
        <v>0</v>
      </c>
      <c r="P439" s="207">
        <v>100</v>
      </c>
      <c r="Q439" s="207">
        <v>0</v>
      </c>
      <c r="R439" s="36"/>
    </row>
    <row r="440" spans="1:18" s="113" customFormat="1" ht="15.6">
      <c r="A440" s="36">
        <v>187</v>
      </c>
      <c r="B440" s="36">
        <v>135</v>
      </c>
      <c r="C440" s="45" t="s">
        <v>3216</v>
      </c>
      <c r="D440" s="45" t="s">
        <v>58</v>
      </c>
      <c r="E440" s="45" t="s">
        <v>3451</v>
      </c>
      <c r="F440" s="45" t="s">
        <v>9542</v>
      </c>
      <c r="G440" s="45" t="s">
        <v>9553</v>
      </c>
      <c r="H440" s="45" t="s">
        <v>287</v>
      </c>
      <c r="I440" s="45" t="s">
        <v>16460</v>
      </c>
      <c r="J440" s="207">
        <v>1</v>
      </c>
      <c r="K440" s="209">
        <v>18068.139423799999</v>
      </c>
      <c r="L440" s="207">
        <v>0</v>
      </c>
      <c r="M440" s="207">
        <v>0</v>
      </c>
      <c r="N440" s="207">
        <v>0</v>
      </c>
      <c r="O440" s="207">
        <v>0</v>
      </c>
      <c r="P440" s="207">
        <v>100</v>
      </c>
      <c r="Q440" s="207">
        <v>0</v>
      </c>
      <c r="R440" s="36"/>
    </row>
    <row r="441" spans="1:18" s="113" customFormat="1" ht="15.6">
      <c r="A441" s="36">
        <v>188</v>
      </c>
      <c r="B441" s="36">
        <v>136</v>
      </c>
      <c r="C441" s="45" t="s">
        <v>3216</v>
      </c>
      <c r="D441" s="45" t="s">
        <v>58</v>
      </c>
      <c r="E441" s="45" t="s">
        <v>3451</v>
      </c>
      <c r="F441" s="45" t="s">
        <v>9543</v>
      </c>
      <c r="G441" s="45" t="s">
        <v>9554</v>
      </c>
      <c r="H441" s="45" t="s">
        <v>287</v>
      </c>
      <c r="I441" s="45" t="s">
        <v>16460</v>
      </c>
      <c r="J441" s="207">
        <v>1</v>
      </c>
      <c r="K441" s="209">
        <v>43512.405081730001</v>
      </c>
      <c r="L441" s="207">
        <v>0</v>
      </c>
      <c r="M441" s="207">
        <v>0</v>
      </c>
      <c r="N441" s="207">
        <v>0</v>
      </c>
      <c r="O441" s="207">
        <v>0</v>
      </c>
      <c r="P441" s="207">
        <v>100</v>
      </c>
      <c r="Q441" s="207">
        <v>0</v>
      </c>
      <c r="R441" s="36"/>
    </row>
    <row r="442" spans="1:18" s="113" customFormat="1" ht="15.6">
      <c r="A442" s="36">
        <v>189</v>
      </c>
      <c r="B442" s="36">
        <v>137</v>
      </c>
      <c r="C442" s="45" t="s">
        <v>3216</v>
      </c>
      <c r="D442" s="45" t="s">
        <v>58</v>
      </c>
      <c r="E442" s="45" t="s">
        <v>3451</v>
      </c>
      <c r="F442" s="45" t="s">
        <v>9544</v>
      </c>
      <c r="G442" s="45" t="s">
        <v>9555</v>
      </c>
      <c r="H442" s="45" t="s">
        <v>287</v>
      </c>
      <c r="I442" s="45" t="s">
        <v>16460</v>
      </c>
      <c r="J442" s="207">
        <v>1</v>
      </c>
      <c r="K442" s="209">
        <v>32586.783336099998</v>
      </c>
      <c r="L442" s="207">
        <v>0</v>
      </c>
      <c r="M442" s="207">
        <v>0</v>
      </c>
      <c r="N442" s="207">
        <v>0</v>
      </c>
      <c r="O442" s="207">
        <v>0</v>
      </c>
      <c r="P442" s="207">
        <v>100</v>
      </c>
      <c r="Q442" s="207">
        <v>0</v>
      </c>
      <c r="R442" s="36"/>
    </row>
    <row r="443" spans="1:18" s="113" customFormat="1" ht="15.6">
      <c r="A443" s="36">
        <v>190</v>
      </c>
      <c r="B443" s="36">
        <v>138</v>
      </c>
      <c r="C443" s="45" t="s">
        <v>3216</v>
      </c>
      <c r="D443" s="45" t="s">
        <v>58</v>
      </c>
      <c r="E443" s="45" t="s">
        <v>3451</v>
      </c>
      <c r="F443" s="45" t="s">
        <v>9547</v>
      </c>
      <c r="G443" s="45" t="s">
        <v>9556</v>
      </c>
      <c r="H443" s="45" t="s">
        <v>287</v>
      </c>
      <c r="I443" s="45" t="s">
        <v>16460</v>
      </c>
      <c r="J443" s="207">
        <v>1</v>
      </c>
      <c r="K443" s="209">
        <v>9001.6774216800004</v>
      </c>
      <c r="L443" s="207">
        <v>0</v>
      </c>
      <c r="M443" s="207">
        <v>0</v>
      </c>
      <c r="N443" s="207">
        <v>0</v>
      </c>
      <c r="O443" s="207">
        <v>0</v>
      </c>
      <c r="P443" s="207">
        <v>100</v>
      </c>
      <c r="Q443" s="207">
        <v>0</v>
      </c>
      <c r="R443" s="36"/>
    </row>
    <row r="444" spans="1:18" s="113" customFormat="1" ht="15.6">
      <c r="A444" s="36">
        <v>191</v>
      </c>
      <c r="B444" s="36">
        <v>139</v>
      </c>
      <c r="C444" s="45" t="s">
        <v>3216</v>
      </c>
      <c r="D444" s="45" t="s">
        <v>58</v>
      </c>
      <c r="E444" s="45" t="s">
        <v>3451</v>
      </c>
      <c r="F444" s="45" t="s">
        <v>9549</v>
      </c>
      <c r="G444" s="45" t="s">
        <v>9557</v>
      </c>
      <c r="H444" s="45" t="s">
        <v>287</v>
      </c>
      <c r="I444" s="45" t="s">
        <v>16460</v>
      </c>
      <c r="J444" s="207">
        <v>1</v>
      </c>
      <c r="K444" s="209">
        <v>63581.19331658</v>
      </c>
      <c r="L444" s="207">
        <v>0</v>
      </c>
      <c r="M444" s="207">
        <v>0</v>
      </c>
      <c r="N444" s="207">
        <v>0</v>
      </c>
      <c r="O444" s="207">
        <v>0</v>
      </c>
      <c r="P444" s="207">
        <v>100</v>
      </c>
      <c r="Q444" s="207">
        <v>0</v>
      </c>
      <c r="R444" s="36"/>
    </row>
    <row r="445" spans="1:18" s="113" customFormat="1" ht="15.6">
      <c r="A445" s="36">
        <v>192</v>
      </c>
      <c r="B445" s="36">
        <v>140</v>
      </c>
      <c r="C445" s="45" t="s">
        <v>3216</v>
      </c>
      <c r="D445" s="45" t="s">
        <v>58</v>
      </c>
      <c r="E445" s="45" t="s">
        <v>3451</v>
      </c>
      <c r="F445" s="45" t="s">
        <v>9550</v>
      </c>
      <c r="G445" s="45" t="s">
        <v>9558</v>
      </c>
      <c r="H445" s="45" t="s">
        <v>287</v>
      </c>
      <c r="I445" s="45" t="s">
        <v>16460</v>
      </c>
      <c r="J445" s="207">
        <v>1</v>
      </c>
      <c r="K445" s="209">
        <v>33921.075986410004</v>
      </c>
      <c r="L445" s="207">
        <v>0</v>
      </c>
      <c r="M445" s="207">
        <v>0</v>
      </c>
      <c r="N445" s="207">
        <v>0</v>
      </c>
      <c r="O445" s="207">
        <v>0</v>
      </c>
      <c r="P445" s="207">
        <v>100</v>
      </c>
      <c r="Q445" s="207">
        <v>0</v>
      </c>
      <c r="R445" s="36"/>
    </row>
    <row r="446" spans="1:18" s="113" customFormat="1" ht="15.6">
      <c r="A446" s="36">
        <v>193</v>
      </c>
      <c r="B446" s="36">
        <v>141</v>
      </c>
      <c r="C446" s="45" t="s">
        <v>3216</v>
      </c>
      <c r="D446" s="45" t="s">
        <v>50</v>
      </c>
      <c r="E446" s="45" t="s">
        <v>6055</v>
      </c>
      <c r="F446" s="45" t="s">
        <v>9762</v>
      </c>
      <c r="G446" s="45" t="s">
        <v>9771</v>
      </c>
      <c r="H446" s="45" t="s">
        <v>28</v>
      </c>
      <c r="I446" s="45" t="s">
        <v>16460</v>
      </c>
      <c r="J446" s="207">
        <v>5</v>
      </c>
      <c r="K446" s="209">
        <v>221388</v>
      </c>
      <c r="L446" s="207">
        <v>0</v>
      </c>
      <c r="M446" s="207">
        <v>0</v>
      </c>
      <c r="N446" s="207">
        <v>0</v>
      </c>
      <c r="O446" s="207">
        <v>1</v>
      </c>
      <c r="P446" s="207">
        <v>99</v>
      </c>
      <c r="Q446" s="207">
        <v>0</v>
      </c>
      <c r="R446" s="36"/>
    </row>
    <row r="447" spans="1:18" s="113" customFormat="1" ht="15.6">
      <c r="A447" s="36">
        <v>194</v>
      </c>
      <c r="B447" s="36">
        <v>142</v>
      </c>
      <c r="C447" s="45" t="s">
        <v>3216</v>
      </c>
      <c r="D447" s="45" t="s">
        <v>58</v>
      </c>
      <c r="E447" s="45" t="s">
        <v>3451</v>
      </c>
      <c r="F447" s="45" t="s">
        <v>9763</v>
      </c>
      <c r="G447" s="45" t="s">
        <v>9772</v>
      </c>
      <c r="H447" s="45" t="s">
        <v>287</v>
      </c>
      <c r="I447" s="45" t="s">
        <v>16460</v>
      </c>
      <c r="J447" s="207">
        <v>1</v>
      </c>
      <c r="K447" s="209">
        <v>121148.62262633001</v>
      </c>
      <c r="L447" s="207">
        <v>0</v>
      </c>
      <c r="M447" s="207">
        <v>0</v>
      </c>
      <c r="N447" s="207">
        <v>0</v>
      </c>
      <c r="O447" s="207">
        <v>0</v>
      </c>
      <c r="P447" s="207">
        <v>100</v>
      </c>
      <c r="Q447" s="207">
        <v>0</v>
      </c>
      <c r="R447" s="36"/>
    </row>
    <row r="448" spans="1:18" s="113" customFormat="1" ht="15.6">
      <c r="A448" s="36">
        <v>195</v>
      </c>
      <c r="B448" s="36">
        <v>143</v>
      </c>
      <c r="C448" s="45" t="s">
        <v>3216</v>
      </c>
      <c r="D448" s="45" t="s">
        <v>58</v>
      </c>
      <c r="E448" s="45" t="s">
        <v>3451</v>
      </c>
      <c r="F448" s="45" t="s">
        <v>9764</v>
      </c>
      <c r="G448" s="45" t="s">
        <v>9773</v>
      </c>
      <c r="H448" s="45" t="s">
        <v>287</v>
      </c>
      <c r="I448" s="45" t="s">
        <v>16460</v>
      </c>
      <c r="J448" s="207">
        <v>1</v>
      </c>
      <c r="K448" s="209">
        <v>14716.92492734</v>
      </c>
      <c r="L448" s="207">
        <v>0</v>
      </c>
      <c r="M448" s="207">
        <v>0</v>
      </c>
      <c r="N448" s="207">
        <v>0</v>
      </c>
      <c r="O448" s="207">
        <v>0</v>
      </c>
      <c r="P448" s="207">
        <v>100</v>
      </c>
      <c r="Q448" s="207">
        <v>0</v>
      </c>
      <c r="R448" s="36"/>
    </row>
    <row r="449" spans="1:18" s="113" customFormat="1" ht="15.6">
      <c r="A449" s="36">
        <v>196</v>
      </c>
      <c r="B449" s="36">
        <v>144</v>
      </c>
      <c r="C449" s="45" t="s">
        <v>2421</v>
      </c>
      <c r="D449" s="45" t="s">
        <v>62</v>
      </c>
      <c r="E449" s="45" t="s">
        <v>9759</v>
      </c>
      <c r="F449" s="45" t="s">
        <v>9765</v>
      </c>
      <c r="G449" s="45" t="s">
        <v>9774</v>
      </c>
      <c r="H449" s="45" t="s">
        <v>287</v>
      </c>
      <c r="I449" s="45" t="s">
        <v>16460</v>
      </c>
      <c r="J449" s="207">
        <v>15</v>
      </c>
      <c r="K449" s="209">
        <v>29726.540044630001</v>
      </c>
      <c r="L449" s="207">
        <v>0</v>
      </c>
      <c r="M449" s="207">
        <v>0</v>
      </c>
      <c r="N449" s="207">
        <v>0</v>
      </c>
      <c r="O449" s="207">
        <v>0</v>
      </c>
      <c r="P449" s="207">
        <v>100</v>
      </c>
      <c r="Q449" s="207">
        <v>0</v>
      </c>
      <c r="R449" s="36"/>
    </row>
    <row r="450" spans="1:18" s="113" customFormat="1" ht="15.6">
      <c r="A450" s="36">
        <v>197</v>
      </c>
      <c r="B450" s="36">
        <v>145</v>
      </c>
      <c r="C450" s="45" t="s">
        <v>2421</v>
      </c>
      <c r="D450" s="45" t="s">
        <v>62</v>
      </c>
      <c r="E450" s="45" t="s">
        <v>9759</v>
      </c>
      <c r="F450" s="45" t="s">
        <v>9766</v>
      </c>
      <c r="G450" s="45" t="s">
        <v>9775</v>
      </c>
      <c r="H450" s="45" t="s">
        <v>287</v>
      </c>
      <c r="I450" s="45" t="s">
        <v>16460</v>
      </c>
      <c r="J450" s="207">
        <v>15</v>
      </c>
      <c r="K450" s="209">
        <v>65870.241631649988</v>
      </c>
      <c r="L450" s="207">
        <v>0</v>
      </c>
      <c r="M450" s="207">
        <v>0</v>
      </c>
      <c r="N450" s="207">
        <v>0</v>
      </c>
      <c r="O450" s="207">
        <v>0</v>
      </c>
      <c r="P450" s="207">
        <v>100</v>
      </c>
      <c r="Q450" s="207">
        <v>0</v>
      </c>
      <c r="R450" s="36"/>
    </row>
    <row r="451" spans="1:18" s="113" customFormat="1" ht="15.6">
      <c r="A451" s="36">
        <v>198</v>
      </c>
      <c r="B451" s="36">
        <v>146</v>
      </c>
      <c r="C451" s="45" t="s">
        <v>2421</v>
      </c>
      <c r="D451" s="45" t="s">
        <v>62</v>
      </c>
      <c r="E451" s="45" t="s">
        <v>6071</v>
      </c>
      <c r="F451" s="45" t="s">
        <v>9768</v>
      </c>
      <c r="G451" s="45" t="s">
        <v>9777</v>
      </c>
      <c r="H451" s="45" t="s">
        <v>2017</v>
      </c>
      <c r="I451" s="45" t="s">
        <v>16460</v>
      </c>
      <c r="J451" s="207">
        <v>4</v>
      </c>
      <c r="K451" s="209">
        <v>153189.24973047999</v>
      </c>
      <c r="L451" s="207">
        <v>0</v>
      </c>
      <c r="M451" s="207">
        <v>0</v>
      </c>
      <c r="N451" s="207">
        <v>0</v>
      </c>
      <c r="O451" s="207">
        <v>0</v>
      </c>
      <c r="P451" s="207">
        <v>100</v>
      </c>
      <c r="Q451" s="207">
        <v>0</v>
      </c>
      <c r="R451" s="36"/>
    </row>
    <row r="452" spans="1:18" ht="15.6">
      <c r="A452" s="364" t="s">
        <v>285</v>
      </c>
      <c r="B452" s="364"/>
      <c r="C452" s="364"/>
      <c r="D452" s="364"/>
      <c r="E452" s="364"/>
      <c r="F452" s="364"/>
      <c r="G452" s="364"/>
      <c r="H452" s="364"/>
      <c r="I452" s="364"/>
      <c r="J452" s="364"/>
      <c r="K452" s="153">
        <f>SUM(K306:K451)</f>
        <v>23519501.010911711</v>
      </c>
      <c r="L452" s="454"/>
      <c r="M452" s="454"/>
      <c r="N452" s="454"/>
      <c r="O452" s="454"/>
      <c r="P452" s="454"/>
      <c r="Q452" s="454"/>
      <c r="R452" s="454"/>
    </row>
    <row r="453" spans="1:18" ht="16.2">
      <c r="A453" s="349" t="s">
        <v>293</v>
      </c>
      <c r="B453" s="349"/>
      <c r="C453" s="349"/>
      <c r="D453" s="349"/>
      <c r="E453" s="349"/>
      <c r="F453" s="349"/>
      <c r="G453" s="349"/>
      <c r="H453" s="349"/>
      <c r="I453" s="349"/>
      <c r="J453" s="349"/>
      <c r="K453" s="154">
        <f>SUM(K452,K304,K271)</f>
        <v>39324332.458447717</v>
      </c>
      <c r="L453" s="455"/>
      <c r="M453" s="455"/>
      <c r="N453" s="455"/>
      <c r="O453" s="455"/>
      <c r="P453" s="455"/>
      <c r="Q453" s="455"/>
      <c r="R453" s="455"/>
    </row>
    <row r="454" spans="1:18" ht="20.399999999999999">
      <c r="A454" s="338" t="s">
        <v>294</v>
      </c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</row>
    <row r="455" spans="1:18" ht="15.6">
      <c r="A455" s="369" t="s">
        <v>280</v>
      </c>
      <c r="B455" s="369"/>
      <c r="C455" s="369"/>
      <c r="D455" s="369"/>
      <c r="E455" s="369"/>
      <c r="F455" s="369"/>
      <c r="G455" s="369"/>
      <c r="H455" s="369"/>
      <c r="I455" s="369"/>
      <c r="J455" s="369"/>
      <c r="K455" s="369"/>
      <c r="L455" s="369"/>
      <c r="M455" s="369"/>
      <c r="N455" s="369"/>
      <c r="O455" s="369"/>
      <c r="P455" s="369"/>
      <c r="Q455" s="369"/>
      <c r="R455" s="369"/>
    </row>
    <row r="456" spans="1:18" ht="15.6">
      <c r="A456" s="36">
        <v>1</v>
      </c>
      <c r="B456" s="36">
        <v>1</v>
      </c>
      <c r="C456" s="37" t="s">
        <v>295</v>
      </c>
      <c r="D456" s="37" t="s">
        <v>34</v>
      </c>
      <c r="E456" s="37" t="s">
        <v>296</v>
      </c>
      <c r="F456" s="38" t="s">
        <v>547</v>
      </c>
      <c r="G456" s="37" t="s">
        <v>546</v>
      </c>
      <c r="H456" s="37" t="s">
        <v>562</v>
      </c>
      <c r="I456" s="37" t="s">
        <v>16460</v>
      </c>
      <c r="J456" s="208">
        <v>42</v>
      </c>
      <c r="K456" s="210">
        <v>87134.992784980001</v>
      </c>
      <c r="L456" s="208">
        <v>0</v>
      </c>
      <c r="M456" s="208">
        <v>0</v>
      </c>
      <c r="N456" s="208">
        <v>30</v>
      </c>
      <c r="O456" s="208">
        <v>0</v>
      </c>
      <c r="P456" s="208">
        <v>0</v>
      </c>
      <c r="Q456" s="208">
        <v>70</v>
      </c>
      <c r="R456" s="37"/>
    </row>
    <row r="457" spans="1:18" ht="15.6">
      <c r="A457" s="36">
        <v>2</v>
      </c>
      <c r="B457" s="36">
        <v>2</v>
      </c>
      <c r="C457" s="37" t="s">
        <v>295</v>
      </c>
      <c r="D457" s="37" t="s">
        <v>34</v>
      </c>
      <c r="E457" s="37" t="s">
        <v>296</v>
      </c>
      <c r="F457" s="38" t="s">
        <v>548</v>
      </c>
      <c r="G457" s="37" t="s">
        <v>549</v>
      </c>
      <c r="H457" s="37" t="s">
        <v>562</v>
      </c>
      <c r="I457" s="37" t="s">
        <v>16460</v>
      </c>
      <c r="J457" s="208">
        <v>42</v>
      </c>
      <c r="K457" s="210">
        <v>92866.395830619993</v>
      </c>
      <c r="L457" s="208">
        <v>0</v>
      </c>
      <c r="M457" s="208">
        <v>0</v>
      </c>
      <c r="N457" s="208">
        <v>30</v>
      </c>
      <c r="O457" s="208">
        <v>0</v>
      </c>
      <c r="P457" s="208">
        <v>0</v>
      </c>
      <c r="Q457" s="208">
        <v>70</v>
      </c>
      <c r="R457" s="37"/>
    </row>
    <row r="458" spans="1:18" ht="15.6">
      <c r="A458" s="36">
        <v>3</v>
      </c>
      <c r="B458" s="36">
        <v>3</v>
      </c>
      <c r="C458" s="37" t="s">
        <v>299</v>
      </c>
      <c r="D458" s="37" t="s">
        <v>90</v>
      </c>
      <c r="E458" s="37" t="s">
        <v>353</v>
      </c>
      <c r="F458" s="38" t="s">
        <v>358</v>
      </c>
      <c r="G458" s="37" t="s">
        <v>359</v>
      </c>
      <c r="H458" s="37" t="s">
        <v>28</v>
      </c>
      <c r="I458" s="37" t="s">
        <v>16461</v>
      </c>
      <c r="J458" s="208">
        <v>25</v>
      </c>
      <c r="K458" s="210">
        <v>77980</v>
      </c>
      <c r="L458" s="208">
        <v>0</v>
      </c>
      <c r="M458" s="208">
        <v>0</v>
      </c>
      <c r="N458" s="208">
        <v>0</v>
      </c>
      <c r="O458" s="208">
        <v>0</v>
      </c>
      <c r="P458" s="208">
        <v>100</v>
      </c>
      <c r="Q458" s="208">
        <v>0</v>
      </c>
      <c r="R458" s="36"/>
    </row>
    <row r="459" spans="1:18" ht="15.6">
      <c r="A459" s="36">
        <v>4</v>
      </c>
      <c r="B459" s="36">
        <v>4</v>
      </c>
      <c r="C459" s="37" t="s">
        <v>299</v>
      </c>
      <c r="D459" s="37" t="s">
        <v>90</v>
      </c>
      <c r="E459" s="37" t="s">
        <v>353</v>
      </c>
      <c r="F459" s="38" t="s">
        <v>369</v>
      </c>
      <c r="G459" s="37" t="s">
        <v>370</v>
      </c>
      <c r="H459" s="37" t="s">
        <v>338</v>
      </c>
      <c r="I459" s="37" t="s">
        <v>16461</v>
      </c>
      <c r="J459" s="208">
        <v>17</v>
      </c>
      <c r="K459" s="210">
        <v>229763.54716254</v>
      </c>
      <c r="L459" s="208">
        <v>0</v>
      </c>
      <c r="M459" s="208">
        <v>0</v>
      </c>
      <c r="N459" s="208">
        <v>0</v>
      </c>
      <c r="O459" s="208">
        <v>0</v>
      </c>
      <c r="P459" s="208">
        <v>100</v>
      </c>
      <c r="Q459" s="208">
        <v>0</v>
      </c>
      <c r="R459" s="36"/>
    </row>
    <row r="460" spans="1:18" ht="15.6">
      <c r="A460" s="36">
        <v>5</v>
      </c>
      <c r="B460" s="36">
        <v>5</v>
      </c>
      <c r="C460" s="37" t="s">
        <v>299</v>
      </c>
      <c r="D460" s="37" t="s">
        <v>90</v>
      </c>
      <c r="E460" s="37" t="s">
        <v>353</v>
      </c>
      <c r="F460" s="38" t="s">
        <v>375</v>
      </c>
      <c r="G460" s="37" t="s">
        <v>376</v>
      </c>
      <c r="H460" s="37" t="s">
        <v>338</v>
      </c>
      <c r="I460" s="37" t="s">
        <v>16461</v>
      </c>
      <c r="J460" s="208">
        <v>17</v>
      </c>
      <c r="K460" s="210">
        <v>353362.26427448995</v>
      </c>
      <c r="L460" s="208">
        <v>0</v>
      </c>
      <c r="M460" s="208">
        <v>0</v>
      </c>
      <c r="N460" s="208">
        <v>0</v>
      </c>
      <c r="O460" s="208">
        <v>0</v>
      </c>
      <c r="P460" s="208">
        <v>100</v>
      </c>
      <c r="Q460" s="208">
        <v>0</v>
      </c>
      <c r="R460" s="36"/>
    </row>
    <row r="461" spans="1:18" ht="15.6">
      <c r="A461" s="36">
        <v>6</v>
      </c>
      <c r="B461" s="36">
        <v>6</v>
      </c>
      <c r="C461" s="37" t="s">
        <v>299</v>
      </c>
      <c r="D461" s="37" t="s">
        <v>90</v>
      </c>
      <c r="E461" s="37" t="s">
        <v>353</v>
      </c>
      <c r="F461" s="38" t="s">
        <v>354</v>
      </c>
      <c r="G461" s="37" t="s">
        <v>355</v>
      </c>
      <c r="H461" s="37" t="s">
        <v>28</v>
      </c>
      <c r="I461" s="37" t="s">
        <v>16461</v>
      </c>
      <c r="J461" s="208">
        <v>10</v>
      </c>
      <c r="K461" s="210">
        <v>21221</v>
      </c>
      <c r="L461" s="208">
        <v>0</v>
      </c>
      <c r="M461" s="208">
        <v>0</v>
      </c>
      <c r="N461" s="208">
        <v>0</v>
      </c>
      <c r="O461" s="208">
        <v>8</v>
      </c>
      <c r="P461" s="208">
        <v>0</v>
      </c>
      <c r="Q461" s="208">
        <v>92</v>
      </c>
      <c r="R461" s="36"/>
    </row>
    <row r="462" spans="1:18" ht="15.6">
      <c r="A462" s="36">
        <v>7</v>
      </c>
      <c r="B462" s="36">
        <v>7</v>
      </c>
      <c r="C462" s="37" t="s">
        <v>299</v>
      </c>
      <c r="D462" s="37" t="s">
        <v>90</v>
      </c>
      <c r="E462" s="37" t="s">
        <v>300</v>
      </c>
      <c r="F462" s="38" t="s">
        <v>328</v>
      </c>
      <c r="G462" s="37" t="s">
        <v>329</v>
      </c>
      <c r="H462" s="37" t="s">
        <v>28</v>
      </c>
      <c r="I462" s="37" t="s">
        <v>16461</v>
      </c>
      <c r="J462" s="208">
        <v>5</v>
      </c>
      <c r="K462" s="210">
        <v>21386</v>
      </c>
      <c r="L462" s="208">
        <v>0</v>
      </c>
      <c r="M462" s="208">
        <v>0</v>
      </c>
      <c r="N462" s="208">
        <v>0</v>
      </c>
      <c r="O462" s="208">
        <v>11</v>
      </c>
      <c r="P462" s="208">
        <v>70</v>
      </c>
      <c r="Q462" s="208">
        <v>19</v>
      </c>
      <c r="R462" s="39"/>
    </row>
    <row r="463" spans="1:18" ht="15.6">
      <c r="A463" s="36">
        <v>8</v>
      </c>
      <c r="B463" s="36">
        <v>8</v>
      </c>
      <c r="C463" s="37" t="s">
        <v>299</v>
      </c>
      <c r="D463" s="37" t="s">
        <v>90</v>
      </c>
      <c r="E463" s="37" t="s">
        <v>459</v>
      </c>
      <c r="F463" s="38" t="s">
        <v>501</v>
      </c>
      <c r="G463" s="37" t="s">
        <v>522</v>
      </c>
      <c r="H463" s="37" t="s">
        <v>544</v>
      </c>
      <c r="I463" s="37" t="s">
        <v>16460</v>
      </c>
      <c r="J463" s="208">
        <v>17</v>
      </c>
      <c r="K463" s="210">
        <v>188575.33452641001</v>
      </c>
      <c r="L463" s="208">
        <v>0</v>
      </c>
      <c r="M463" s="208">
        <v>0</v>
      </c>
      <c r="N463" s="208">
        <v>0</v>
      </c>
      <c r="O463" s="208">
        <v>0</v>
      </c>
      <c r="P463" s="208">
        <v>100</v>
      </c>
      <c r="Q463" s="208">
        <v>0</v>
      </c>
      <c r="R463" s="36"/>
    </row>
    <row r="464" spans="1:18" ht="15.6">
      <c r="A464" s="36">
        <v>9</v>
      </c>
      <c r="B464" s="36">
        <v>9</v>
      </c>
      <c r="C464" s="37" t="s">
        <v>299</v>
      </c>
      <c r="D464" s="37" t="s">
        <v>90</v>
      </c>
      <c r="E464" s="37" t="s">
        <v>459</v>
      </c>
      <c r="F464" s="38" t="s">
        <v>502</v>
      </c>
      <c r="G464" s="37" t="s">
        <v>523</v>
      </c>
      <c r="H464" s="37" t="s">
        <v>544</v>
      </c>
      <c r="I464" s="37" t="s">
        <v>16460</v>
      </c>
      <c r="J464" s="208">
        <v>17</v>
      </c>
      <c r="K464" s="210">
        <v>325096.45583762997</v>
      </c>
      <c r="L464" s="208">
        <v>0</v>
      </c>
      <c r="M464" s="208">
        <v>0</v>
      </c>
      <c r="N464" s="208">
        <v>0</v>
      </c>
      <c r="O464" s="208">
        <v>0</v>
      </c>
      <c r="P464" s="208">
        <v>100</v>
      </c>
      <c r="Q464" s="208">
        <v>0</v>
      </c>
      <c r="R464" s="36"/>
    </row>
    <row r="465" spans="1:18" ht="15.6">
      <c r="A465" s="36">
        <v>10</v>
      </c>
      <c r="B465" s="36">
        <v>10</v>
      </c>
      <c r="C465" s="37" t="s">
        <v>299</v>
      </c>
      <c r="D465" s="37" t="s">
        <v>91</v>
      </c>
      <c r="E465" s="37" t="s">
        <v>386</v>
      </c>
      <c r="F465" s="38" t="s">
        <v>445</v>
      </c>
      <c r="G465" s="37" t="s">
        <v>446</v>
      </c>
      <c r="H465" s="37" t="s">
        <v>28</v>
      </c>
      <c r="I465" s="37" t="s">
        <v>16461</v>
      </c>
      <c r="J465" s="208">
        <v>30</v>
      </c>
      <c r="K465" s="210">
        <v>29452</v>
      </c>
      <c r="L465" s="208">
        <v>0</v>
      </c>
      <c r="M465" s="208">
        <v>0</v>
      </c>
      <c r="N465" s="208">
        <v>33</v>
      </c>
      <c r="O465" s="208">
        <v>3</v>
      </c>
      <c r="P465" s="208">
        <v>53</v>
      </c>
      <c r="Q465" s="208">
        <v>11</v>
      </c>
      <c r="R465" s="36"/>
    </row>
    <row r="466" spans="1:18" ht="15.6">
      <c r="A466" s="36">
        <v>11</v>
      </c>
      <c r="B466" s="36">
        <v>11</v>
      </c>
      <c r="C466" s="37" t="s">
        <v>299</v>
      </c>
      <c r="D466" s="37" t="s">
        <v>91</v>
      </c>
      <c r="E466" s="37" t="s">
        <v>386</v>
      </c>
      <c r="F466" s="38" t="s">
        <v>443</v>
      </c>
      <c r="G466" s="37" t="s">
        <v>444</v>
      </c>
      <c r="H466" s="37" t="s">
        <v>28</v>
      </c>
      <c r="I466" s="37" t="s">
        <v>16461</v>
      </c>
      <c r="J466" s="208">
        <v>23</v>
      </c>
      <c r="K466" s="210">
        <v>27289</v>
      </c>
      <c r="L466" s="208">
        <v>0</v>
      </c>
      <c r="M466" s="208">
        <v>0</v>
      </c>
      <c r="N466" s="208">
        <v>0</v>
      </c>
      <c r="O466" s="208">
        <v>1</v>
      </c>
      <c r="P466" s="208">
        <v>43</v>
      </c>
      <c r="Q466" s="208">
        <v>56</v>
      </c>
      <c r="R466" s="36"/>
    </row>
    <row r="467" spans="1:18" ht="15.6">
      <c r="A467" s="36">
        <v>12</v>
      </c>
      <c r="B467" s="36">
        <v>12</v>
      </c>
      <c r="C467" s="37" t="s">
        <v>295</v>
      </c>
      <c r="D467" s="37" t="s">
        <v>100</v>
      </c>
      <c r="E467" s="37" t="s">
        <v>409</v>
      </c>
      <c r="F467" s="38" t="s">
        <v>410</v>
      </c>
      <c r="G467" s="37" t="s">
        <v>411</v>
      </c>
      <c r="H467" s="37" t="s">
        <v>13</v>
      </c>
      <c r="I467" s="37" t="s">
        <v>16460</v>
      </c>
      <c r="J467" s="208">
        <v>26</v>
      </c>
      <c r="K467" s="210">
        <v>94659.352205299991</v>
      </c>
      <c r="L467" s="208">
        <v>0</v>
      </c>
      <c r="M467" s="208">
        <v>0</v>
      </c>
      <c r="N467" s="208">
        <v>0</v>
      </c>
      <c r="O467" s="208">
        <v>0</v>
      </c>
      <c r="P467" s="208">
        <v>100</v>
      </c>
      <c r="Q467" s="208">
        <v>0</v>
      </c>
      <c r="R467" s="39"/>
    </row>
    <row r="468" spans="1:18" ht="15.6">
      <c r="A468" s="36">
        <v>13</v>
      </c>
      <c r="B468" s="36">
        <v>13</v>
      </c>
      <c r="C468" s="37" t="s">
        <v>295</v>
      </c>
      <c r="D468" s="37" t="s">
        <v>34</v>
      </c>
      <c r="E468" s="37" t="s">
        <v>296</v>
      </c>
      <c r="F468" s="38" t="s">
        <v>297</v>
      </c>
      <c r="G468" s="37" t="s">
        <v>298</v>
      </c>
      <c r="H468" s="37" t="s">
        <v>13</v>
      </c>
      <c r="I468" s="37" t="s">
        <v>16460</v>
      </c>
      <c r="J468" s="208">
        <v>64</v>
      </c>
      <c r="K468" s="210">
        <v>59207.112639270003</v>
      </c>
      <c r="L468" s="208">
        <v>0</v>
      </c>
      <c r="M468" s="208">
        <v>0</v>
      </c>
      <c r="N468" s="208">
        <v>0</v>
      </c>
      <c r="O468" s="208">
        <v>0</v>
      </c>
      <c r="P468" s="208">
        <v>0</v>
      </c>
      <c r="Q468" s="208">
        <v>100</v>
      </c>
      <c r="R468" s="40"/>
    </row>
    <row r="469" spans="1:18" ht="15.6">
      <c r="A469" s="36">
        <v>14</v>
      </c>
      <c r="B469" s="36">
        <v>14</v>
      </c>
      <c r="C469" s="37" t="s">
        <v>299</v>
      </c>
      <c r="D469" s="37" t="s">
        <v>85</v>
      </c>
      <c r="E469" s="37" t="s">
        <v>451</v>
      </c>
      <c r="F469" s="38" t="s">
        <v>496</v>
      </c>
      <c r="G469" s="37" t="s">
        <v>517</v>
      </c>
      <c r="H469" s="37" t="s">
        <v>63</v>
      </c>
      <c r="I469" s="37" t="s">
        <v>16460</v>
      </c>
      <c r="J469" s="208">
        <v>20</v>
      </c>
      <c r="K469" s="210">
        <v>84576.639422959997</v>
      </c>
      <c r="L469" s="208">
        <v>0</v>
      </c>
      <c r="M469" s="208">
        <v>0</v>
      </c>
      <c r="N469" s="208">
        <v>0</v>
      </c>
      <c r="O469" s="208">
        <v>0</v>
      </c>
      <c r="P469" s="208">
        <v>100</v>
      </c>
      <c r="Q469" s="208">
        <v>0</v>
      </c>
      <c r="R469" s="36"/>
    </row>
    <row r="470" spans="1:18" ht="15.6">
      <c r="A470" s="36">
        <v>15</v>
      </c>
      <c r="B470" s="36">
        <v>15</v>
      </c>
      <c r="C470" s="37" t="s">
        <v>299</v>
      </c>
      <c r="D470" s="37" t="s">
        <v>85</v>
      </c>
      <c r="E470" s="37" t="s">
        <v>452</v>
      </c>
      <c r="F470" s="38" t="s">
        <v>453</v>
      </c>
      <c r="G470" s="37" t="s">
        <v>454</v>
      </c>
      <c r="H470" s="37" t="s">
        <v>70</v>
      </c>
      <c r="I470" s="37" t="s">
        <v>16460</v>
      </c>
      <c r="J470" s="208">
        <v>55</v>
      </c>
      <c r="K470" s="210">
        <v>96658.292691680006</v>
      </c>
      <c r="L470" s="208">
        <v>100</v>
      </c>
      <c r="M470" s="208">
        <v>0</v>
      </c>
      <c r="N470" s="208">
        <v>0</v>
      </c>
      <c r="O470" s="208">
        <v>0</v>
      </c>
      <c r="P470" s="208">
        <v>0</v>
      </c>
      <c r="Q470" s="208">
        <v>0</v>
      </c>
      <c r="R470" s="36"/>
    </row>
    <row r="471" spans="1:18" ht="15.6">
      <c r="A471" s="36">
        <v>16</v>
      </c>
      <c r="B471" s="36">
        <v>16</v>
      </c>
      <c r="C471" s="37" t="s">
        <v>299</v>
      </c>
      <c r="D471" s="37" t="s">
        <v>85</v>
      </c>
      <c r="E471" s="37" t="s">
        <v>452</v>
      </c>
      <c r="F471" s="38" t="s">
        <v>455</v>
      </c>
      <c r="G471" s="37" t="s">
        <v>456</v>
      </c>
      <c r="H471" s="37" t="s">
        <v>70</v>
      </c>
      <c r="I471" s="37" t="s">
        <v>16460</v>
      </c>
      <c r="J471" s="208">
        <v>55</v>
      </c>
      <c r="K471" s="210">
        <v>95750.548803400001</v>
      </c>
      <c r="L471" s="208">
        <v>100</v>
      </c>
      <c r="M471" s="208">
        <v>0</v>
      </c>
      <c r="N471" s="208">
        <v>0</v>
      </c>
      <c r="O471" s="208">
        <v>0</v>
      </c>
      <c r="P471" s="208">
        <v>0</v>
      </c>
      <c r="Q471" s="208">
        <v>0</v>
      </c>
      <c r="R471" s="36"/>
    </row>
    <row r="472" spans="1:18" ht="15.6">
      <c r="A472" s="36">
        <v>17</v>
      </c>
      <c r="B472" s="36">
        <v>17</v>
      </c>
      <c r="C472" s="37" t="s">
        <v>299</v>
      </c>
      <c r="D472" s="37" t="s">
        <v>85</v>
      </c>
      <c r="E472" s="37" t="s">
        <v>303</v>
      </c>
      <c r="F472" s="38" t="s">
        <v>304</v>
      </c>
      <c r="G472" s="37" t="s">
        <v>305</v>
      </c>
      <c r="H472" s="37" t="s">
        <v>70</v>
      </c>
      <c r="I472" s="37" t="s">
        <v>16460</v>
      </c>
      <c r="J472" s="208">
        <v>91</v>
      </c>
      <c r="K472" s="210">
        <v>12412.394830290001</v>
      </c>
      <c r="L472" s="208">
        <v>100</v>
      </c>
      <c r="M472" s="208">
        <v>0</v>
      </c>
      <c r="N472" s="208">
        <v>0</v>
      </c>
      <c r="O472" s="208">
        <v>0</v>
      </c>
      <c r="P472" s="208">
        <v>0</v>
      </c>
      <c r="Q472" s="208">
        <v>0</v>
      </c>
      <c r="R472" s="36"/>
    </row>
    <row r="473" spans="1:18" ht="15.6">
      <c r="A473" s="36">
        <v>18</v>
      </c>
      <c r="B473" s="36">
        <v>18</v>
      </c>
      <c r="C473" s="37" t="s">
        <v>295</v>
      </c>
      <c r="D473" s="37" t="s">
        <v>34</v>
      </c>
      <c r="E473" s="37" t="s">
        <v>296</v>
      </c>
      <c r="F473" s="38" t="s">
        <v>470</v>
      </c>
      <c r="G473" s="37" t="s">
        <v>540</v>
      </c>
      <c r="H473" s="37" t="s">
        <v>545</v>
      </c>
      <c r="I473" s="37" t="s">
        <v>16460</v>
      </c>
      <c r="J473" s="208">
        <v>10</v>
      </c>
      <c r="K473" s="210">
        <v>152188.83874971999</v>
      </c>
      <c r="L473" s="208">
        <v>0</v>
      </c>
      <c r="M473" s="208">
        <v>0</v>
      </c>
      <c r="N473" s="208">
        <v>90</v>
      </c>
      <c r="O473" s="208">
        <v>10</v>
      </c>
      <c r="P473" s="208">
        <v>0</v>
      </c>
      <c r="Q473" s="208">
        <v>0</v>
      </c>
      <c r="R473" s="36"/>
    </row>
    <row r="474" spans="1:18" ht="15.6">
      <c r="A474" s="36">
        <v>19</v>
      </c>
      <c r="B474" s="36">
        <v>19</v>
      </c>
      <c r="C474" s="37" t="s">
        <v>299</v>
      </c>
      <c r="D474" s="37" t="s">
        <v>85</v>
      </c>
      <c r="E474" s="37" t="s">
        <v>310</v>
      </c>
      <c r="F474" s="38" t="s">
        <v>441</v>
      </c>
      <c r="G474" s="37" t="s">
        <v>442</v>
      </c>
      <c r="H474" s="37" t="s">
        <v>70</v>
      </c>
      <c r="I474" s="37" t="s">
        <v>16460</v>
      </c>
      <c r="J474" s="208">
        <v>222</v>
      </c>
      <c r="K474" s="210">
        <v>197705.89874069</v>
      </c>
      <c r="L474" s="208">
        <v>0</v>
      </c>
      <c r="M474" s="208">
        <v>0</v>
      </c>
      <c r="N474" s="208">
        <v>0</v>
      </c>
      <c r="O474" s="208">
        <v>0</v>
      </c>
      <c r="P474" s="208">
        <v>100</v>
      </c>
      <c r="Q474" s="208">
        <v>0</v>
      </c>
      <c r="R474" s="36"/>
    </row>
    <row r="475" spans="1:18" ht="15.6">
      <c r="A475" s="36">
        <v>20</v>
      </c>
      <c r="B475" s="36">
        <v>20</v>
      </c>
      <c r="C475" s="37" t="s">
        <v>299</v>
      </c>
      <c r="D475" s="37" t="s">
        <v>85</v>
      </c>
      <c r="E475" s="37" t="s">
        <v>310</v>
      </c>
      <c r="F475" s="38" t="s">
        <v>449</v>
      </c>
      <c r="G475" s="37" t="s">
        <v>450</v>
      </c>
      <c r="H475" s="37" t="s">
        <v>70</v>
      </c>
      <c r="I475" s="37" t="s">
        <v>16460</v>
      </c>
      <c r="J475" s="208">
        <v>222</v>
      </c>
      <c r="K475" s="210">
        <v>138236.75445934999</v>
      </c>
      <c r="L475" s="208">
        <v>100</v>
      </c>
      <c r="M475" s="208">
        <v>0</v>
      </c>
      <c r="N475" s="208">
        <v>0</v>
      </c>
      <c r="O475" s="208">
        <v>0</v>
      </c>
      <c r="P475" s="208">
        <v>0</v>
      </c>
      <c r="Q475" s="208">
        <v>0</v>
      </c>
      <c r="R475" s="36"/>
    </row>
    <row r="476" spans="1:18" ht="15.6">
      <c r="A476" s="36">
        <v>21</v>
      </c>
      <c r="B476" s="36">
        <v>21</v>
      </c>
      <c r="C476" s="37" t="s">
        <v>299</v>
      </c>
      <c r="D476" s="37" t="s">
        <v>85</v>
      </c>
      <c r="E476" s="37" t="s">
        <v>310</v>
      </c>
      <c r="F476" s="38" t="s">
        <v>311</v>
      </c>
      <c r="G476" s="37" t="s">
        <v>312</v>
      </c>
      <c r="H476" s="37" t="s">
        <v>70</v>
      </c>
      <c r="I476" s="37" t="s">
        <v>16460</v>
      </c>
      <c r="J476" s="208">
        <v>222</v>
      </c>
      <c r="K476" s="210">
        <v>415907.06111413997</v>
      </c>
      <c r="L476" s="208">
        <v>100</v>
      </c>
      <c r="M476" s="208">
        <v>0</v>
      </c>
      <c r="N476" s="208">
        <v>0</v>
      </c>
      <c r="O476" s="208">
        <v>0</v>
      </c>
      <c r="P476" s="208">
        <v>0</v>
      </c>
      <c r="Q476" s="208">
        <v>0</v>
      </c>
      <c r="R476" s="36"/>
    </row>
    <row r="477" spans="1:18" ht="15.6">
      <c r="A477" s="36">
        <v>22</v>
      </c>
      <c r="B477" s="36">
        <v>22</v>
      </c>
      <c r="C477" s="37" t="s">
        <v>299</v>
      </c>
      <c r="D477" s="37" t="s">
        <v>90</v>
      </c>
      <c r="E477" s="37" t="s">
        <v>381</v>
      </c>
      <c r="F477" s="38" t="s">
        <v>498</v>
      </c>
      <c r="G477" s="37" t="s">
        <v>519</v>
      </c>
      <c r="H477" s="37" t="s">
        <v>545</v>
      </c>
      <c r="I477" s="37" t="s">
        <v>16461</v>
      </c>
      <c r="J477" s="208">
        <v>500</v>
      </c>
      <c r="K477" s="210">
        <v>12120.7705611</v>
      </c>
      <c r="L477" s="208">
        <v>0</v>
      </c>
      <c r="M477" s="208">
        <v>0</v>
      </c>
      <c r="N477" s="208">
        <v>100</v>
      </c>
      <c r="O477" s="208">
        <v>0</v>
      </c>
      <c r="P477" s="208">
        <v>0</v>
      </c>
      <c r="Q477" s="208">
        <v>0</v>
      </c>
      <c r="R477" s="36"/>
    </row>
    <row r="478" spans="1:18" ht="15.6">
      <c r="A478" s="36">
        <v>23</v>
      </c>
      <c r="B478" s="36">
        <v>23</v>
      </c>
      <c r="C478" s="37" t="s">
        <v>299</v>
      </c>
      <c r="D478" s="37" t="s">
        <v>90</v>
      </c>
      <c r="E478" s="37" t="s">
        <v>381</v>
      </c>
      <c r="F478" s="38" t="s">
        <v>499</v>
      </c>
      <c r="G478" s="37" t="s">
        <v>520</v>
      </c>
      <c r="H478" s="37" t="s">
        <v>545</v>
      </c>
      <c r="I478" s="37" t="s">
        <v>16461</v>
      </c>
      <c r="J478" s="208">
        <v>500</v>
      </c>
      <c r="K478" s="210">
        <v>18756.561073680001</v>
      </c>
      <c r="L478" s="208">
        <v>0</v>
      </c>
      <c r="M478" s="208">
        <v>0</v>
      </c>
      <c r="N478" s="208">
        <v>100</v>
      </c>
      <c r="O478" s="208">
        <v>0</v>
      </c>
      <c r="P478" s="208">
        <v>0</v>
      </c>
      <c r="Q478" s="208">
        <v>0</v>
      </c>
      <c r="R478" s="36"/>
    </row>
    <row r="479" spans="1:18" ht="15.6">
      <c r="A479" s="36">
        <v>24</v>
      </c>
      <c r="B479" s="36">
        <v>24</v>
      </c>
      <c r="C479" s="37" t="s">
        <v>299</v>
      </c>
      <c r="D479" s="37" t="s">
        <v>91</v>
      </c>
      <c r="E479" s="37" t="s">
        <v>386</v>
      </c>
      <c r="F479" s="38" t="s">
        <v>467</v>
      </c>
      <c r="G479" s="37" t="s">
        <v>525</v>
      </c>
      <c r="H479" s="37" t="s">
        <v>545</v>
      </c>
      <c r="I479" s="37" t="s">
        <v>16461</v>
      </c>
      <c r="J479" s="208">
        <v>500</v>
      </c>
      <c r="K479" s="210">
        <v>25652.168489289998</v>
      </c>
      <c r="L479" s="208">
        <v>0</v>
      </c>
      <c r="M479" s="208">
        <v>0</v>
      </c>
      <c r="N479" s="208">
        <v>100</v>
      </c>
      <c r="O479" s="208">
        <v>0</v>
      </c>
      <c r="P479" s="208">
        <v>0</v>
      </c>
      <c r="Q479" s="208">
        <v>0</v>
      </c>
      <c r="R479" s="36"/>
    </row>
    <row r="480" spans="1:18" ht="15.6">
      <c r="A480" s="36">
        <v>25</v>
      </c>
      <c r="B480" s="36">
        <v>25</v>
      </c>
      <c r="C480" s="37" t="s">
        <v>299</v>
      </c>
      <c r="D480" s="37" t="s">
        <v>91</v>
      </c>
      <c r="E480" s="37" t="s">
        <v>386</v>
      </c>
      <c r="F480" s="38" t="s">
        <v>468</v>
      </c>
      <c r="G480" s="37" t="s">
        <v>526</v>
      </c>
      <c r="H480" s="37" t="s">
        <v>545</v>
      </c>
      <c r="I480" s="37" t="s">
        <v>16461</v>
      </c>
      <c r="J480" s="208">
        <v>500</v>
      </c>
      <c r="K480" s="210">
        <v>14514.043806349999</v>
      </c>
      <c r="L480" s="208">
        <v>0</v>
      </c>
      <c r="M480" s="208">
        <v>0</v>
      </c>
      <c r="N480" s="208">
        <v>100</v>
      </c>
      <c r="O480" s="208">
        <v>0</v>
      </c>
      <c r="P480" s="208">
        <v>0</v>
      </c>
      <c r="Q480" s="208">
        <v>0</v>
      </c>
      <c r="R480" s="36"/>
    </row>
    <row r="481" spans="1:18" ht="15.6">
      <c r="A481" s="36">
        <v>26</v>
      </c>
      <c r="B481" s="36">
        <v>26</v>
      </c>
      <c r="C481" s="37" t="s">
        <v>299</v>
      </c>
      <c r="D481" s="37" t="s">
        <v>91</v>
      </c>
      <c r="E481" s="37" t="s">
        <v>386</v>
      </c>
      <c r="F481" s="38" t="s">
        <v>469</v>
      </c>
      <c r="G481" s="37" t="s">
        <v>527</v>
      </c>
      <c r="H481" s="37" t="s">
        <v>545</v>
      </c>
      <c r="I481" s="37" t="s">
        <v>16461</v>
      </c>
      <c r="J481" s="208">
        <v>500</v>
      </c>
      <c r="K481" s="210">
        <v>20270.18454925</v>
      </c>
      <c r="L481" s="208">
        <v>0</v>
      </c>
      <c r="M481" s="208">
        <v>0</v>
      </c>
      <c r="N481" s="208">
        <v>100</v>
      </c>
      <c r="O481" s="208">
        <v>0</v>
      </c>
      <c r="P481" s="208">
        <v>0</v>
      </c>
      <c r="Q481" s="208">
        <v>0</v>
      </c>
      <c r="R481" s="36"/>
    </row>
    <row r="482" spans="1:18" ht="15.6">
      <c r="A482" s="36">
        <v>27</v>
      </c>
      <c r="B482" s="36">
        <v>27</v>
      </c>
      <c r="C482" s="37" t="s">
        <v>299</v>
      </c>
      <c r="D482" s="37" t="s">
        <v>91</v>
      </c>
      <c r="E482" s="37" t="s">
        <v>386</v>
      </c>
      <c r="F482" s="38" t="s">
        <v>466</v>
      </c>
      <c r="G482" s="37" t="s">
        <v>528</v>
      </c>
      <c r="H482" s="37" t="s">
        <v>545</v>
      </c>
      <c r="I482" s="37" t="s">
        <v>16461</v>
      </c>
      <c r="J482" s="208">
        <v>500</v>
      </c>
      <c r="K482" s="210">
        <v>21780.780051869999</v>
      </c>
      <c r="L482" s="208">
        <v>0</v>
      </c>
      <c r="M482" s="208">
        <v>0</v>
      </c>
      <c r="N482" s="208">
        <v>100</v>
      </c>
      <c r="O482" s="208">
        <v>0</v>
      </c>
      <c r="P482" s="208">
        <v>0</v>
      </c>
      <c r="Q482" s="208">
        <v>0</v>
      </c>
      <c r="R482" s="36"/>
    </row>
    <row r="483" spans="1:18" ht="15.6">
      <c r="A483" s="36">
        <v>28</v>
      </c>
      <c r="B483" s="36">
        <v>28</v>
      </c>
      <c r="C483" s="37" t="s">
        <v>299</v>
      </c>
      <c r="D483" s="37" t="s">
        <v>91</v>
      </c>
      <c r="E483" s="37" t="s">
        <v>386</v>
      </c>
      <c r="F483" s="38" t="s">
        <v>504</v>
      </c>
      <c r="G483" s="37" t="s">
        <v>529</v>
      </c>
      <c r="H483" s="37" t="s">
        <v>545</v>
      </c>
      <c r="I483" s="37" t="s">
        <v>16461</v>
      </c>
      <c r="J483" s="208">
        <v>500</v>
      </c>
      <c r="K483" s="210">
        <v>7465.4466765799998</v>
      </c>
      <c r="L483" s="208">
        <v>0</v>
      </c>
      <c r="M483" s="208">
        <v>0</v>
      </c>
      <c r="N483" s="208">
        <v>100</v>
      </c>
      <c r="O483" s="208">
        <v>0</v>
      </c>
      <c r="P483" s="208">
        <v>0</v>
      </c>
      <c r="Q483" s="208">
        <v>0</v>
      </c>
      <c r="R483" s="36"/>
    </row>
    <row r="484" spans="1:18" ht="15.6">
      <c r="A484" s="36">
        <v>29</v>
      </c>
      <c r="B484" s="36">
        <v>29</v>
      </c>
      <c r="C484" s="37" t="s">
        <v>299</v>
      </c>
      <c r="D484" s="37" t="s">
        <v>91</v>
      </c>
      <c r="E484" s="37" t="s">
        <v>386</v>
      </c>
      <c r="F484" s="38" t="s">
        <v>505</v>
      </c>
      <c r="G484" s="37" t="s">
        <v>530</v>
      </c>
      <c r="H484" s="37" t="s">
        <v>545</v>
      </c>
      <c r="I484" s="37" t="s">
        <v>16461</v>
      </c>
      <c r="J484" s="208">
        <v>500</v>
      </c>
      <c r="K484" s="210">
        <v>16559.301540330001</v>
      </c>
      <c r="L484" s="208">
        <v>0</v>
      </c>
      <c r="M484" s="208">
        <v>0</v>
      </c>
      <c r="N484" s="208">
        <v>100</v>
      </c>
      <c r="O484" s="208">
        <v>0</v>
      </c>
      <c r="P484" s="208">
        <v>0</v>
      </c>
      <c r="Q484" s="208">
        <v>0</v>
      </c>
      <c r="R484" s="36"/>
    </row>
    <row r="485" spans="1:18" ht="15.6">
      <c r="A485" s="36">
        <v>30</v>
      </c>
      <c r="B485" s="36">
        <v>30</v>
      </c>
      <c r="C485" s="37" t="s">
        <v>295</v>
      </c>
      <c r="D485" s="37" t="s">
        <v>101</v>
      </c>
      <c r="E485" s="37" t="s">
        <v>412</v>
      </c>
      <c r="F485" s="38" t="s">
        <v>514</v>
      </c>
      <c r="G485" s="37" t="s">
        <v>541</v>
      </c>
      <c r="H485" s="37" t="s">
        <v>545</v>
      </c>
      <c r="I485" s="37" t="s">
        <v>16460</v>
      </c>
      <c r="J485" s="208">
        <v>500</v>
      </c>
      <c r="K485" s="210">
        <v>5062.3135423700005</v>
      </c>
      <c r="L485" s="208">
        <v>0</v>
      </c>
      <c r="M485" s="208">
        <v>0</v>
      </c>
      <c r="N485" s="208">
        <v>100</v>
      </c>
      <c r="O485" s="208">
        <v>0</v>
      </c>
      <c r="P485" s="208">
        <v>0</v>
      </c>
      <c r="Q485" s="208">
        <v>0</v>
      </c>
      <c r="R485" s="36"/>
    </row>
    <row r="486" spans="1:18" ht="15.6">
      <c r="A486" s="36">
        <v>31</v>
      </c>
      <c r="B486" s="36">
        <v>31</v>
      </c>
      <c r="C486" s="37" t="s">
        <v>295</v>
      </c>
      <c r="D486" s="37" t="s">
        <v>101</v>
      </c>
      <c r="E486" s="37" t="s">
        <v>412</v>
      </c>
      <c r="F486" s="38" t="s">
        <v>515</v>
      </c>
      <c r="G486" s="37" t="s">
        <v>542</v>
      </c>
      <c r="H486" s="37" t="s">
        <v>545</v>
      </c>
      <c r="I486" s="37" t="s">
        <v>16461</v>
      </c>
      <c r="J486" s="208">
        <v>500</v>
      </c>
      <c r="K486" s="210">
        <v>9927.9878727800005</v>
      </c>
      <c r="L486" s="208">
        <v>0</v>
      </c>
      <c r="M486" s="208">
        <v>0</v>
      </c>
      <c r="N486" s="208">
        <v>100</v>
      </c>
      <c r="O486" s="208">
        <v>0</v>
      </c>
      <c r="P486" s="208">
        <v>0</v>
      </c>
      <c r="Q486" s="208">
        <v>0</v>
      </c>
      <c r="R486" s="36"/>
    </row>
    <row r="487" spans="1:18" ht="16.95" customHeight="1">
      <c r="A487" s="36">
        <v>32</v>
      </c>
      <c r="B487" s="36">
        <v>32</v>
      </c>
      <c r="C487" s="37" t="s">
        <v>295</v>
      </c>
      <c r="D487" s="37" t="s">
        <v>96</v>
      </c>
      <c r="E487" s="37" t="s">
        <v>397</v>
      </c>
      <c r="F487" s="38" t="s">
        <v>495</v>
      </c>
      <c r="G487" s="37" t="s">
        <v>447</v>
      </c>
      <c r="H487" s="37" t="s">
        <v>97</v>
      </c>
      <c r="I487" s="37" t="s">
        <v>16461</v>
      </c>
      <c r="J487" s="208">
        <v>93</v>
      </c>
      <c r="K487" s="210">
        <v>864.83003095000004</v>
      </c>
      <c r="L487" s="208">
        <v>0</v>
      </c>
      <c r="M487" s="208">
        <v>0</v>
      </c>
      <c r="N487" s="208">
        <v>30</v>
      </c>
      <c r="O487" s="208">
        <v>30</v>
      </c>
      <c r="P487" s="208">
        <v>30</v>
      </c>
      <c r="Q487" s="208">
        <v>10</v>
      </c>
      <c r="R487" s="36"/>
    </row>
    <row r="488" spans="1:18" ht="15.6">
      <c r="A488" s="36">
        <v>33</v>
      </c>
      <c r="B488" s="36">
        <v>33</v>
      </c>
      <c r="C488" s="37" t="s">
        <v>299</v>
      </c>
      <c r="D488" s="37" t="s">
        <v>85</v>
      </c>
      <c r="E488" s="37" t="s">
        <v>303</v>
      </c>
      <c r="F488" s="37" t="s">
        <v>315</v>
      </c>
      <c r="G488" s="37" t="s">
        <v>316</v>
      </c>
      <c r="H488" s="37" t="s">
        <v>70</v>
      </c>
      <c r="I488" s="37" t="s">
        <v>16460</v>
      </c>
      <c r="J488" s="208">
        <v>91</v>
      </c>
      <c r="K488" s="210">
        <v>43215.976078070002</v>
      </c>
      <c r="L488" s="208">
        <v>100</v>
      </c>
      <c r="M488" s="208">
        <v>0</v>
      </c>
      <c r="N488" s="208">
        <v>0</v>
      </c>
      <c r="O488" s="208">
        <v>0</v>
      </c>
      <c r="P488" s="208">
        <v>0</v>
      </c>
      <c r="Q488" s="208">
        <v>0</v>
      </c>
      <c r="R488" s="36"/>
    </row>
    <row r="489" spans="1:18" ht="15.6">
      <c r="A489" s="36">
        <v>34</v>
      </c>
      <c r="B489" s="36">
        <v>34</v>
      </c>
      <c r="C489" s="37" t="s">
        <v>299</v>
      </c>
      <c r="D489" s="37" t="s">
        <v>85</v>
      </c>
      <c r="E489" s="37" t="s">
        <v>317</v>
      </c>
      <c r="F489" s="37" t="s">
        <v>318</v>
      </c>
      <c r="G489" s="37" t="s">
        <v>319</v>
      </c>
      <c r="H489" s="37" t="s">
        <v>70</v>
      </c>
      <c r="I489" s="37" t="s">
        <v>16460</v>
      </c>
      <c r="J489" s="208">
        <v>61</v>
      </c>
      <c r="K489" s="210">
        <v>106164.20033019999</v>
      </c>
      <c r="L489" s="208">
        <v>100</v>
      </c>
      <c r="M489" s="208">
        <v>0</v>
      </c>
      <c r="N489" s="208">
        <v>0</v>
      </c>
      <c r="O489" s="208">
        <v>0</v>
      </c>
      <c r="P489" s="208">
        <v>0</v>
      </c>
      <c r="Q489" s="208">
        <v>0</v>
      </c>
      <c r="R489" s="36"/>
    </row>
    <row r="490" spans="1:18" ht="15.6">
      <c r="A490" s="36">
        <v>35</v>
      </c>
      <c r="B490" s="36">
        <v>35</v>
      </c>
      <c r="C490" s="37" t="s">
        <v>299</v>
      </c>
      <c r="D490" s="37" t="s">
        <v>85</v>
      </c>
      <c r="E490" s="37" t="s">
        <v>310</v>
      </c>
      <c r="F490" s="37" t="s">
        <v>313</v>
      </c>
      <c r="G490" s="37" t="s">
        <v>314</v>
      </c>
      <c r="H490" s="37" t="s">
        <v>70</v>
      </c>
      <c r="I490" s="37" t="s">
        <v>16460</v>
      </c>
      <c r="J490" s="208">
        <v>9</v>
      </c>
      <c r="K490" s="210">
        <v>44091.535767510002</v>
      </c>
      <c r="L490" s="208">
        <v>0</v>
      </c>
      <c r="M490" s="208">
        <v>0</v>
      </c>
      <c r="N490" s="208">
        <v>0</v>
      </c>
      <c r="O490" s="208">
        <v>0</v>
      </c>
      <c r="P490" s="208">
        <v>100</v>
      </c>
      <c r="Q490" s="208">
        <v>0</v>
      </c>
      <c r="R490" s="36"/>
    </row>
    <row r="491" spans="1:18" ht="15.6">
      <c r="A491" s="36">
        <v>36</v>
      </c>
      <c r="B491" s="36">
        <v>36</v>
      </c>
      <c r="C491" s="37" t="s">
        <v>299</v>
      </c>
      <c r="D491" s="37" t="s">
        <v>85</v>
      </c>
      <c r="E491" s="37" t="s">
        <v>306</v>
      </c>
      <c r="F491" s="37" t="s">
        <v>555</v>
      </c>
      <c r="G491" s="37" t="s">
        <v>307</v>
      </c>
      <c r="H491" s="37" t="s">
        <v>287</v>
      </c>
      <c r="I491" s="37" t="s">
        <v>16460</v>
      </c>
      <c r="J491" s="208">
        <v>4</v>
      </c>
      <c r="K491" s="210">
        <v>82506.677649339996</v>
      </c>
      <c r="L491" s="208">
        <v>0</v>
      </c>
      <c r="M491" s="208">
        <v>0</v>
      </c>
      <c r="N491" s="208">
        <v>0</v>
      </c>
      <c r="O491" s="208">
        <v>0</v>
      </c>
      <c r="P491" s="208">
        <v>0</v>
      </c>
      <c r="Q491" s="208">
        <v>100</v>
      </c>
      <c r="R491" s="36"/>
    </row>
    <row r="492" spans="1:18" ht="15.6">
      <c r="A492" s="36">
        <v>37</v>
      </c>
      <c r="B492" s="36">
        <v>37</v>
      </c>
      <c r="C492" s="37" t="s">
        <v>295</v>
      </c>
      <c r="D492" s="37" t="s">
        <v>96</v>
      </c>
      <c r="E492" s="37" t="s">
        <v>400</v>
      </c>
      <c r="F492" s="37" t="s">
        <v>401</v>
      </c>
      <c r="G492" s="37" t="s">
        <v>402</v>
      </c>
      <c r="H492" s="37" t="s">
        <v>97</v>
      </c>
      <c r="I492" s="37" t="s">
        <v>16460</v>
      </c>
      <c r="J492" s="208">
        <v>212</v>
      </c>
      <c r="K492" s="210">
        <v>11639.38339891</v>
      </c>
      <c r="L492" s="208">
        <v>10</v>
      </c>
      <c r="M492" s="208">
        <v>0</v>
      </c>
      <c r="N492" s="208">
        <v>70</v>
      </c>
      <c r="O492" s="208">
        <v>10</v>
      </c>
      <c r="P492" s="208">
        <v>10</v>
      </c>
      <c r="Q492" s="208">
        <v>0</v>
      </c>
      <c r="R492" s="36"/>
    </row>
    <row r="493" spans="1:18" ht="15.6">
      <c r="A493" s="36">
        <v>38</v>
      </c>
      <c r="B493" s="36">
        <v>38</v>
      </c>
      <c r="C493" s="37" t="s">
        <v>295</v>
      </c>
      <c r="D493" s="37" t="s">
        <v>96</v>
      </c>
      <c r="E493" s="37" t="s">
        <v>400</v>
      </c>
      <c r="F493" s="37" t="s">
        <v>407</v>
      </c>
      <c r="G493" s="37" t="s">
        <v>408</v>
      </c>
      <c r="H493" s="37" t="s">
        <v>97</v>
      </c>
      <c r="I493" s="37" t="s">
        <v>16461</v>
      </c>
      <c r="J493" s="208">
        <v>163</v>
      </c>
      <c r="K493" s="210">
        <v>84738.557079510007</v>
      </c>
      <c r="L493" s="208">
        <v>0</v>
      </c>
      <c r="M493" s="208">
        <v>0</v>
      </c>
      <c r="N493" s="208">
        <v>0</v>
      </c>
      <c r="O493" s="208">
        <v>0</v>
      </c>
      <c r="P493" s="208">
        <v>90</v>
      </c>
      <c r="Q493" s="208">
        <v>10</v>
      </c>
      <c r="R493" s="36"/>
    </row>
    <row r="494" spans="1:18" ht="15.6">
      <c r="A494" s="36">
        <v>39</v>
      </c>
      <c r="B494" s="36">
        <v>39</v>
      </c>
      <c r="C494" s="37" t="s">
        <v>295</v>
      </c>
      <c r="D494" s="37" t="s">
        <v>96</v>
      </c>
      <c r="E494" s="37" t="s">
        <v>400</v>
      </c>
      <c r="F494" s="37" t="s">
        <v>403</v>
      </c>
      <c r="G494" s="37" t="s">
        <v>404</v>
      </c>
      <c r="H494" s="37" t="s">
        <v>97</v>
      </c>
      <c r="I494" s="37" t="s">
        <v>16461</v>
      </c>
      <c r="J494" s="208">
        <v>137</v>
      </c>
      <c r="K494" s="210">
        <v>121156.37718133</v>
      </c>
      <c r="L494" s="208">
        <v>10</v>
      </c>
      <c r="M494" s="208">
        <v>0</v>
      </c>
      <c r="N494" s="208">
        <v>30</v>
      </c>
      <c r="O494" s="208">
        <v>0</v>
      </c>
      <c r="P494" s="208">
        <v>50</v>
      </c>
      <c r="Q494" s="208">
        <v>10</v>
      </c>
      <c r="R494" s="36"/>
    </row>
    <row r="495" spans="1:18" ht="15.6">
      <c r="A495" s="36">
        <v>40</v>
      </c>
      <c r="B495" s="36">
        <v>40</v>
      </c>
      <c r="C495" s="37" t="s">
        <v>295</v>
      </c>
      <c r="D495" s="37" t="s">
        <v>101</v>
      </c>
      <c r="E495" s="37" t="s">
        <v>412</v>
      </c>
      <c r="F495" s="37" t="s">
        <v>413</v>
      </c>
      <c r="G495" s="37" t="s">
        <v>414</v>
      </c>
      <c r="H495" s="37" t="s">
        <v>97</v>
      </c>
      <c r="I495" s="37" t="s">
        <v>16460</v>
      </c>
      <c r="J495" s="208">
        <v>207</v>
      </c>
      <c r="K495" s="210">
        <v>364524.76436438999</v>
      </c>
      <c r="L495" s="208">
        <v>0</v>
      </c>
      <c r="M495" s="208">
        <v>0</v>
      </c>
      <c r="N495" s="208">
        <v>25</v>
      </c>
      <c r="O495" s="208">
        <v>0</v>
      </c>
      <c r="P495" s="208">
        <v>75</v>
      </c>
      <c r="Q495" s="208">
        <v>0</v>
      </c>
      <c r="R495" s="36"/>
    </row>
    <row r="496" spans="1:18" ht="15.6">
      <c r="A496" s="36">
        <v>41</v>
      </c>
      <c r="B496" s="36">
        <v>41</v>
      </c>
      <c r="C496" s="37" t="s">
        <v>295</v>
      </c>
      <c r="D496" s="37" t="s">
        <v>101</v>
      </c>
      <c r="E496" s="37" t="s">
        <v>412</v>
      </c>
      <c r="F496" s="37" t="s">
        <v>416</v>
      </c>
      <c r="G496" s="37" t="s">
        <v>417</v>
      </c>
      <c r="H496" s="37" t="s">
        <v>97</v>
      </c>
      <c r="I496" s="37" t="s">
        <v>16460</v>
      </c>
      <c r="J496" s="208">
        <v>137</v>
      </c>
      <c r="K496" s="210">
        <v>367209.97029694996</v>
      </c>
      <c r="L496" s="208">
        <v>0</v>
      </c>
      <c r="M496" s="208">
        <v>0</v>
      </c>
      <c r="N496" s="208">
        <v>0</v>
      </c>
      <c r="O496" s="208">
        <v>0</v>
      </c>
      <c r="P496" s="208">
        <v>100</v>
      </c>
      <c r="Q496" s="208">
        <v>0</v>
      </c>
      <c r="R496" s="36"/>
    </row>
    <row r="497" spans="1:18" ht="15.6">
      <c r="A497" s="36">
        <v>42</v>
      </c>
      <c r="B497" s="36">
        <v>42</v>
      </c>
      <c r="C497" s="37" t="s">
        <v>295</v>
      </c>
      <c r="D497" s="37" t="s">
        <v>101</v>
      </c>
      <c r="E497" s="37" t="s">
        <v>412</v>
      </c>
      <c r="F497" s="37" t="s">
        <v>412</v>
      </c>
      <c r="G497" s="37" t="s">
        <v>415</v>
      </c>
      <c r="H497" s="37" t="s">
        <v>97</v>
      </c>
      <c r="I497" s="37" t="s">
        <v>16461</v>
      </c>
      <c r="J497" s="208">
        <v>69</v>
      </c>
      <c r="K497" s="210">
        <v>4800.5079575699992</v>
      </c>
      <c r="L497" s="208">
        <v>0</v>
      </c>
      <c r="M497" s="208">
        <v>0</v>
      </c>
      <c r="N497" s="208">
        <v>0</v>
      </c>
      <c r="O497" s="208">
        <v>0</v>
      </c>
      <c r="P497" s="208">
        <v>90</v>
      </c>
      <c r="Q497" s="208">
        <v>10</v>
      </c>
      <c r="R497" s="36"/>
    </row>
    <row r="498" spans="1:18" ht="15.6">
      <c r="A498" s="36">
        <v>43</v>
      </c>
      <c r="B498" s="36">
        <v>43</v>
      </c>
      <c r="C498" s="37" t="s">
        <v>295</v>
      </c>
      <c r="D498" s="37" t="s">
        <v>101</v>
      </c>
      <c r="E498" s="37" t="s">
        <v>423</v>
      </c>
      <c r="F498" s="37" t="s">
        <v>424</v>
      </c>
      <c r="G498" s="37" t="s">
        <v>425</v>
      </c>
      <c r="H498" s="37" t="s">
        <v>97</v>
      </c>
      <c r="I498" s="37" t="s">
        <v>16461</v>
      </c>
      <c r="J498" s="208">
        <v>40</v>
      </c>
      <c r="K498" s="210">
        <v>134120.25335083003</v>
      </c>
      <c r="L498" s="208">
        <v>0</v>
      </c>
      <c r="M498" s="208">
        <v>0</v>
      </c>
      <c r="N498" s="208">
        <v>0</v>
      </c>
      <c r="O498" s="208">
        <v>5</v>
      </c>
      <c r="P498" s="208">
        <v>85</v>
      </c>
      <c r="Q498" s="208">
        <v>10</v>
      </c>
      <c r="R498" s="36"/>
    </row>
    <row r="499" spans="1:18" ht="15.6">
      <c r="A499" s="36">
        <v>44</v>
      </c>
      <c r="B499" s="36">
        <v>44</v>
      </c>
      <c r="C499" s="37" t="s">
        <v>295</v>
      </c>
      <c r="D499" s="37" t="s">
        <v>101</v>
      </c>
      <c r="E499" s="37" t="s">
        <v>423</v>
      </c>
      <c r="F499" s="37" t="s">
        <v>426</v>
      </c>
      <c r="G499" s="37" t="s">
        <v>427</v>
      </c>
      <c r="H499" s="37" t="s">
        <v>97</v>
      </c>
      <c r="I499" s="37" t="s">
        <v>16461</v>
      </c>
      <c r="J499" s="208">
        <v>35</v>
      </c>
      <c r="K499" s="210">
        <v>22926.515620949998</v>
      </c>
      <c r="L499" s="208">
        <v>0</v>
      </c>
      <c r="M499" s="208">
        <v>0</v>
      </c>
      <c r="N499" s="208">
        <v>0</v>
      </c>
      <c r="O499" s="208">
        <v>3</v>
      </c>
      <c r="P499" s="208">
        <v>92</v>
      </c>
      <c r="Q499" s="208">
        <v>5</v>
      </c>
      <c r="R499" s="36"/>
    </row>
    <row r="500" spans="1:18" ht="15.6">
      <c r="A500" s="36">
        <v>45</v>
      </c>
      <c r="B500" s="36">
        <v>45</v>
      </c>
      <c r="C500" s="37" t="s">
        <v>295</v>
      </c>
      <c r="D500" s="37" t="s">
        <v>101</v>
      </c>
      <c r="E500" s="37" t="s">
        <v>428</v>
      </c>
      <c r="F500" s="37" t="s">
        <v>429</v>
      </c>
      <c r="G500" s="37" t="s">
        <v>430</v>
      </c>
      <c r="H500" s="37" t="s">
        <v>97</v>
      </c>
      <c r="I500" s="37" t="s">
        <v>16461</v>
      </c>
      <c r="J500" s="208">
        <v>24</v>
      </c>
      <c r="K500" s="210">
        <v>18453.345746850002</v>
      </c>
      <c r="L500" s="208">
        <v>0</v>
      </c>
      <c r="M500" s="208">
        <v>0</v>
      </c>
      <c r="N500" s="208">
        <v>0</v>
      </c>
      <c r="O500" s="208">
        <v>0</v>
      </c>
      <c r="P500" s="208">
        <v>0</v>
      </c>
      <c r="Q500" s="208">
        <v>100</v>
      </c>
      <c r="R500" s="36"/>
    </row>
    <row r="501" spans="1:18" ht="15.6">
      <c r="A501" s="36">
        <v>46</v>
      </c>
      <c r="B501" s="36">
        <v>46</v>
      </c>
      <c r="C501" s="37" t="s">
        <v>295</v>
      </c>
      <c r="D501" s="37" t="s">
        <v>101</v>
      </c>
      <c r="E501" s="37" t="s">
        <v>418</v>
      </c>
      <c r="F501" s="37" t="s">
        <v>421</v>
      </c>
      <c r="G501" s="37" t="s">
        <v>422</v>
      </c>
      <c r="H501" s="37" t="s">
        <v>287</v>
      </c>
      <c r="I501" s="37" t="s">
        <v>16460</v>
      </c>
      <c r="J501" s="208">
        <v>6</v>
      </c>
      <c r="K501" s="210">
        <v>121291.83814891</v>
      </c>
      <c r="L501" s="208">
        <v>0</v>
      </c>
      <c r="M501" s="208">
        <v>0</v>
      </c>
      <c r="N501" s="208">
        <v>0</v>
      </c>
      <c r="O501" s="208">
        <v>0</v>
      </c>
      <c r="P501" s="208">
        <v>100</v>
      </c>
      <c r="Q501" s="208">
        <v>0</v>
      </c>
      <c r="R501" s="36"/>
    </row>
    <row r="502" spans="1:18" ht="15.6">
      <c r="A502" s="36">
        <v>47</v>
      </c>
      <c r="B502" s="36">
        <v>47</v>
      </c>
      <c r="C502" s="37" t="s">
        <v>295</v>
      </c>
      <c r="D502" s="37" t="s">
        <v>101</v>
      </c>
      <c r="E502" s="37" t="s">
        <v>418</v>
      </c>
      <c r="F502" s="37" t="s">
        <v>419</v>
      </c>
      <c r="G502" s="37" t="s">
        <v>420</v>
      </c>
      <c r="H502" s="37" t="s">
        <v>287</v>
      </c>
      <c r="I502" s="37" t="s">
        <v>16460</v>
      </c>
      <c r="J502" s="208">
        <v>4</v>
      </c>
      <c r="K502" s="210">
        <v>71657.563645679998</v>
      </c>
      <c r="L502" s="208">
        <v>0</v>
      </c>
      <c r="M502" s="208">
        <v>0</v>
      </c>
      <c r="N502" s="208">
        <v>0</v>
      </c>
      <c r="O502" s="208">
        <v>0</v>
      </c>
      <c r="P502" s="208">
        <v>100</v>
      </c>
      <c r="Q502" s="208">
        <v>0</v>
      </c>
      <c r="R502" s="36"/>
    </row>
    <row r="503" spans="1:18" ht="15.6">
      <c r="A503" s="36">
        <v>48</v>
      </c>
      <c r="B503" s="36">
        <v>48</v>
      </c>
      <c r="C503" s="37" t="s">
        <v>299</v>
      </c>
      <c r="D503" s="37" t="s">
        <v>90</v>
      </c>
      <c r="E503" s="37" t="s">
        <v>290</v>
      </c>
      <c r="F503" s="37" t="s">
        <v>345</v>
      </c>
      <c r="G503" s="37" t="s">
        <v>346</v>
      </c>
      <c r="H503" s="37" t="s">
        <v>63</v>
      </c>
      <c r="I503" s="37" t="s">
        <v>16460</v>
      </c>
      <c r="J503" s="208">
        <v>62</v>
      </c>
      <c r="K503" s="210">
        <v>38924.64426524</v>
      </c>
      <c r="L503" s="208">
        <v>0</v>
      </c>
      <c r="M503" s="208">
        <v>0</v>
      </c>
      <c r="N503" s="208">
        <v>0</v>
      </c>
      <c r="O503" s="208">
        <v>0</v>
      </c>
      <c r="P503" s="208">
        <v>100</v>
      </c>
      <c r="Q503" s="208">
        <v>0</v>
      </c>
      <c r="R503" s="36"/>
    </row>
    <row r="504" spans="1:18" ht="15.6">
      <c r="A504" s="36">
        <v>49</v>
      </c>
      <c r="B504" s="36">
        <v>49</v>
      </c>
      <c r="C504" s="37" t="s">
        <v>299</v>
      </c>
      <c r="D504" s="37" t="s">
        <v>90</v>
      </c>
      <c r="E504" s="37" t="s">
        <v>290</v>
      </c>
      <c r="F504" s="37" t="s">
        <v>347</v>
      </c>
      <c r="G504" s="37" t="s">
        <v>348</v>
      </c>
      <c r="H504" s="37" t="s">
        <v>63</v>
      </c>
      <c r="I504" s="37" t="s">
        <v>16460</v>
      </c>
      <c r="J504" s="208">
        <v>62</v>
      </c>
      <c r="K504" s="210">
        <v>12620.69274063</v>
      </c>
      <c r="L504" s="208">
        <v>0</v>
      </c>
      <c r="M504" s="208">
        <v>0</v>
      </c>
      <c r="N504" s="208">
        <v>0</v>
      </c>
      <c r="O504" s="208">
        <v>0</v>
      </c>
      <c r="P504" s="208">
        <v>100</v>
      </c>
      <c r="Q504" s="208">
        <v>0</v>
      </c>
      <c r="R504" s="36"/>
    </row>
    <row r="505" spans="1:18" ht="15.6">
      <c r="A505" s="36">
        <v>50</v>
      </c>
      <c r="B505" s="36">
        <v>50</v>
      </c>
      <c r="C505" s="37" t="s">
        <v>299</v>
      </c>
      <c r="D505" s="37" t="s">
        <v>90</v>
      </c>
      <c r="E505" s="37" t="s">
        <v>290</v>
      </c>
      <c r="F505" s="37" t="s">
        <v>349</v>
      </c>
      <c r="G505" s="37" t="s">
        <v>350</v>
      </c>
      <c r="H505" s="37" t="s">
        <v>63</v>
      </c>
      <c r="I505" s="37" t="s">
        <v>16460</v>
      </c>
      <c r="J505" s="208">
        <v>62</v>
      </c>
      <c r="K505" s="210">
        <v>21019.75464209</v>
      </c>
      <c r="L505" s="208">
        <v>0</v>
      </c>
      <c r="M505" s="208">
        <v>0</v>
      </c>
      <c r="N505" s="208">
        <v>0</v>
      </c>
      <c r="O505" s="208">
        <v>0</v>
      </c>
      <c r="P505" s="208">
        <v>100</v>
      </c>
      <c r="Q505" s="208">
        <v>0</v>
      </c>
      <c r="R505" s="36"/>
    </row>
    <row r="506" spans="1:18" ht="15.6">
      <c r="A506" s="36">
        <v>51</v>
      </c>
      <c r="B506" s="36">
        <v>51</v>
      </c>
      <c r="C506" s="37" t="s">
        <v>299</v>
      </c>
      <c r="D506" s="37" t="s">
        <v>90</v>
      </c>
      <c r="E506" s="37" t="s">
        <v>290</v>
      </c>
      <c r="F506" s="37" t="s">
        <v>351</v>
      </c>
      <c r="G506" s="37" t="s">
        <v>352</v>
      </c>
      <c r="H506" s="37" t="s">
        <v>63</v>
      </c>
      <c r="I506" s="37" t="s">
        <v>16460</v>
      </c>
      <c r="J506" s="208">
        <v>62</v>
      </c>
      <c r="K506" s="210">
        <v>25101.781517210002</v>
      </c>
      <c r="L506" s="208">
        <v>0</v>
      </c>
      <c r="M506" s="208">
        <v>0</v>
      </c>
      <c r="N506" s="208">
        <v>0</v>
      </c>
      <c r="O506" s="208">
        <v>0</v>
      </c>
      <c r="P506" s="208">
        <v>100</v>
      </c>
      <c r="Q506" s="208">
        <v>0</v>
      </c>
      <c r="R506" s="36"/>
    </row>
    <row r="507" spans="1:18" ht="15.6">
      <c r="A507" s="36">
        <v>52</v>
      </c>
      <c r="B507" s="36">
        <v>52</v>
      </c>
      <c r="C507" s="37" t="s">
        <v>299</v>
      </c>
      <c r="D507" s="37" t="s">
        <v>90</v>
      </c>
      <c r="E507" s="37" t="s">
        <v>300</v>
      </c>
      <c r="F507" s="37" t="s">
        <v>326</v>
      </c>
      <c r="G507" s="37" t="s">
        <v>327</v>
      </c>
      <c r="H507" s="37" t="s">
        <v>28</v>
      </c>
      <c r="I507" s="37" t="s">
        <v>16461</v>
      </c>
      <c r="J507" s="208">
        <v>26</v>
      </c>
      <c r="K507" s="210">
        <v>14176</v>
      </c>
      <c r="L507" s="208">
        <v>0</v>
      </c>
      <c r="M507" s="208">
        <v>0</v>
      </c>
      <c r="N507" s="208">
        <v>4</v>
      </c>
      <c r="O507" s="208">
        <v>12</v>
      </c>
      <c r="P507" s="208">
        <v>48</v>
      </c>
      <c r="Q507" s="208">
        <v>36</v>
      </c>
      <c r="R507" s="36"/>
    </row>
    <row r="508" spans="1:18" ht="15.6">
      <c r="A508" s="36">
        <v>53</v>
      </c>
      <c r="B508" s="36">
        <v>53</v>
      </c>
      <c r="C508" s="37" t="s">
        <v>299</v>
      </c>
      <c r="D508" s="37" t="s">
        <v>90</v>
      </c>
      <c r="E508" s="37" t="s">
        <v>353</v>
      </c>
      <c r="F508" s="37" t="s">
        <v>360</v>
      </c>
      <c r="G508" s="37" t="s">
        <v>361</v>
      </c>
      <c r="H508" s="37" t="s">
        <v>28</v>
      </c>
      <c r="I508" s="37" t="s">
        <v>16461</v>
      </c>
      <c r="J508" s="208">
        <v>25</v>
      </c>
      <c r="K508" s="210">
        <v>41803</v>
      </c>
      <c r="L508" s="208">
        <v>0</v>
      </c>
      <c r="M508" s="208">
        <v>0</v>
      </c>
      <c r="N508" s="208">
        <v>0</v>
      </c>
      <c r="O508" s="208">
        <v>0</v>
      </c>
      <c r="P508" s="208">
        <v>100</v>
      </c>
      <c r="Q508" s="208">
        <v>0</v>
      </c>
      <c r="R508" s="36"/>
    </row>
    <row r="509" spans="1:18" ht="15.6">
      <c r="A509" s="36">
        <v>54</v>
      </c>
      <c r="B509" s="36">
        <v>54</v>
      </c>
      <c r="C509" s="37" t="s">
        <v>299</v>
      </c>
      <c r="D509" s="37" t="s">
        <v>90</v>
      </c>
      <c r="E509" s="37" t="s">
        <v>300</v>
      </c>
      <c r="F509" s="37" t="s">
        <v>301</v>
      </c>
      <c r="G509" s="37" t="s">
        <v>302</v>
      </c>
      <c r="H509" s="37" t="s">
        <v>28</v>
      </c>
      <c r="I509" s="37" t="s">
        <v>16461</v>
      </c>
      <c r="J509" s="208">
        <v>18</v>
      </c>
      <c r="K509" s="210">
        <v>27444</v>
      </c>
      <c r="L509" s="208">
        <v>0</v>
      </c>
      <c r="M509" s="208">
        <v>0</v>
      </c>
      <c r="N509" s="208">
        <v>5</v>
      </c>
      <c r="O509" s="208">
        <v>15</v>
      </c>
      <c r="P509" s="208">
        <v>50</v>
      </c>
      <c r="Q509" s="208">
        <v>30</v>
      </c>
      <c r="R509" s="36"/>
    </row>
    <row r="510" spans="1:18" ht="15.6">
      <c r="A510" s="36">
        <v>55</v>
      </c>
      <c r="B510" s="36">
        <v>55</v>
      </c>
      <c r="C510" s="37" t="s">
        <v>299</v>
      </c>
      <c r="D510" s="37" t="s">
        <v>90</v>
      </c>
      <c r="E510" s="37" t="s">
        <v>353</v>
      </c>
      <c r="F510" s="37" t="s">
        <v>556</v>
      </c>
      <c r="G510" s="37" t="s">
        <v>362</v>
      </c>
      <c r="H510" s="37" t="s">
        <v>338</v>
      </c>
      <c r="I510" s="37" t="s">
        <v>16461</v>
      </c>
      <c r="J510" s="208">
        <v>17</v>
      </c>
      <c r="K510" s="210">
        <v>261531.23157467</v>
      </c>
      <c r="L510" s="208">
        <v>0</v>
      </c>
      <c r="M510" s="208">
        <v>0</v>
      </c>
      <c r="N510" s="208">
        <v>0</v>
      </c>
      <c r="O510" s="208">
        <v>0</v>
      </c>
      <c r="P510" s="208">
        <v>100</v>
      </c>
      <c r="Q510" s="208">
        <v>0</v>
      </c>
      <c r="R510" s="36"/>
    </row>
    <row r="511" spans="1:18" ht="15.6">
      <c r="A511" s="36">
        <v>56</v>
      </c>
      <c r="B511" s="36">
        <v>56</v>
      </c>
      <c r="C511" s="37" t="s">
        <v>299</v>
      </c>
      <c r="D511" s="37" t="s">
        <v>90</v>
      </c>
      <c r="E511" s="37" t="s">
        <v>353</v>
      </c>
      <c r="F511" s="37" t="s">
        <v>364</v>
      </c>
      <c r="G511" s="37" t="s">
        <v>363</v>
      </c>
      <c r="H511" s="37" t="s">
        <v>338</v>
      </c>
      <c r="I511" s="37" t="s">
        <v>16461</v>
      </c>
      <c r="J511" s="208">
        <v>17</v>
      </c>
      <c r="K511" s="210">
        <v>43801.73772112</v>
      </c>
      <c r="L511" s="208">
        <v>0</v>
      </c>
      <c r="M511" s="208">
        <v>0</v>
      </c>
      <c r="N511" s="208">
        <v>0</v>
      </c>
      <c r="O511" s="208">
        <v>0</v>
      </c>
      <c r="P511" s="208">
        <v>100</v>
      </c>
      <c r="Q511" s="208">
        <v>0</v>
      </c>
      <c r="R511" s="36"/>
    </row>
    <row r="512" spans="1:18" ht="15.6">
      <c r="A512" s="36">
        <v>57</v>
      </c>
      <c r="B512" s="36">
        <v>57</v>
      </c>
      <c r="C512" s="37" t="s">
        <v>299</v>
      </c>
      <c r="D512" s="37" t="s">
        <v>90</v>
      </c>
      <c r="E512" s="37" t="s">
        <v>353</v>
      </c>
      <c r="F512" s="37" t="s">
        <v>364</v>
      </c>
      <c r="G512" s="37" t="s">
        <v>365</v>
      </c>
      <c r="H512" s="37" t="s">
        <v>338</v>
      </c>
      <c r="I512" s="37" t="s">
        <v>16461</v>
      </c>
      <c r="J512" s="208">
        <v>17</v>
      </c>
      <c r="K512" s="210">
        <v>286339.48747448996</v>
      </c>
      <c r="L512" s="208">
        <v>0</v>
      </c>
      <c r="M512" s="208">
        <v>0</v>
      </c>
      <c r="N512" s="208">
        <v>0</v>
      </c>
      <c r="O512" s="208">
        <v>0</v>
      </c>
      <c r="P512" s="208">
        <v>100</v>
      </c>
      <c r="Q512" s="208">
        <v>0</v>
      </c>
      <c r="R512" s="36"/>
    </row>
    <row r="513" spans="1:18" ht="15.6">
      <c r="A513" s="36">
        <v>58</v>
      </c>
      <c r="B513" s="36">
        <v>58</v>
      </c>
      <c r="C513" s="37" t="s">
        <v>299</v>
      </c>
      <c r="D513" s="37" t="s">
        <v>90</v>
      </c>
      <c r="E513" s="37" t="s">
        <v>353</v>
      </c>
      <c r="F513" s="37" t="s">
        <v>366</v>
      </c>
      <c r="G513" s="37" t="s">
        <v>367</v>
      </c>
      <c r="H513" s="37" t="s">
        <v>338</v>
      </c>
      <c r="I513" s="37" t="s">
        <v>16461</v>
      </c>
      <c r="J513" s="208">
        <v>17</v>
      </c>
      <c r="K513" s="210">
        <v>375972.90282456001</v>
      </c>
      <c r="L513" s="208">
        <v>0</v>
      </c>
      <c r="M513" s="208">
        <v>0</v>
      </c>
      <c r="N513" s="208">
        <v>0</v>
      </c>
      <c r="O513" s="208">
        <v>0</v>
      </c>
      <c r="P513" s="208">
        <v>100</v>
      </c>
      <c r="Q513" s="208">
        <v>0</v>
      </c>
      <c r="R513" s="36"/>
    </row>
    <row r="514" spans="1:18" ht="15.6">
      <c r="A514" s="36">
        <v>59</v>
      </c>
      <c r="B514" s="36">
        <v>59</v>
      </c>
      <c r="C514" s="37" t="s">
        <v>299</v>
      </c>
      <c r="D514" s="37" t="s">
        <v>90</v>
      </c>
      <c r="E514" s="37" t="s">
        <v>353</v>
      </c>
      <c r="F514" s="37" t="s">
        <v>371</v>
      </c>
      <c r="G514" s="37" t="s">
        <v>372</v>
      </c>
      <c r="H514" s="37" t="s">
        <v>338</v>
      </c>
      <c r="I514" s="37" t="s">
        <v>16461</v>
      </c>
      <c r="J514" s="208">
        <v>17</v>
      </c>
      <c r="K514" s="210">
        <v>343994.15146346996</v>
      </c>
      <c r="L514" s="208">
        <v>0</v>
      </c>
      <c r="M514" s="208">
        <v>0</v>
      </c>
      <c r="N514" s="208">
        <v>0</v>
      </c>
      <c r="O514" s="208">
        <v>0</v>
      </c>
      <c r="P514" s="208">
        <v>100</v>
      </c>
      <c r="Q514" s="208">
        <v>0</v>
      </c>
      <c r="R514" s="36"/>
    </row>
    <row r="515" spans="1:18" ht="15.6">
      <c r="A515" s="36">
        <v>60</v>
      </c>
      <c r="B515" s="36">
        <v>60</v>
      </c>
      <c r="C515" s="37" t="s">
        <v>299</v>
      </c>
      <c r="D515" s="37" t="s">
        <v>90</v>
      </c>
      <c r="E515" s="37" t="s">
        <v>353</v>
      </c>
      <c r="F515" s="37" t="s">
        <v>373</v>
      </c>
      <c r="G515" s="37" t="s">
        <v>374</v>
      </c>
      <c r="H515" s="37" t="s">
        <v>338</v>
      </c>
      <c r="I515" s="37" t="s">
        <v>16461</v>
      </c>
      <c r="J515" s="208">
        <v>17</v>
      </c>
      <c r="K515" s="210">
        <v>440733.20907202997</v>
      </c>
      <c r="L515" s="208">
        <v>0</v>
      </c>
      <c r="M515" s="208">
        <v>0</v>
      </c>
      <c r="N515" s="208">
        <v>0</v>
      </c>
      <c r="O515" s="208">
        <v>0</v>
      </c>
      <c r="P515" s="208">
        <v>100</v>
      </c>
      <c r="Q515" s="208">
        <v>0</v>
      </c>
      <c r="R515" s="36"/>
    </row>
    <row r="516" spans="1:18" ht="15.6">
      <c r="A516" s="36">
        <v>61</v>
      </c>
      <c r="B516" s="36">
        <v>61</v>
      </c>
      <c r="C516" s="37" t="s">
        <v>299</v>
      </c>
      <c r="D516" s="37" t="s">
        <v>90</v>
      </c>
      <c r="E516" s="37" t="s">
        <v>381</v>
      </c>
      <c r="F516" s="37" t="s">
        <v>383</v>
      </c>
      <c r="G516" s="37" t="s">
        <v>384</v>
      </c>
      <c r="H516" s="37" t="s">
        <v>385</v>
      </c>
      <c r="I516" s="37" t="s">
        <v>16460</v>
      </c>
      <c r="J516" s="208">
        <v>15</v>
      </c>
      <c r="K516" s="210">
        <v>339981.24884858</v>
      </c>
      <c r="L516" s="208">
        <v>0</v>
      </c>
      <c r="M516" s="208">
        <v>0</v>
      </c>
      <c r="N516" s="208">
        <v>0</v>
      </c>
      <c r="O516" s="208">
        <v>0</v>
      </c>
      <c r="P516" s="208">
        <v>100</v>
      </c>
      <c r="Q516" s="208">
        <v>0</v>
      </c>
      <c r="R516" s="36"/>
    </row>
    <row r="517" spans="1:18" ht="15.6">
      <c r="A517" s="36">
        <v>62</v>
      </c>
      <c r="B517" s="36">
        <v>62</v>
      </c>
      <c r="C517" s="37" t="s">
        <v>299</v>
      </c>
      <c r="D517" s="37" t="s">
        <v>90</v>
      </c>
      <c r="E517" s="37" t="s">
        <v>300</v>
      </c>
      <c r="F517" s="37" t="s">
        <v>324</v>
      </c>
      <c r="G517" s="37" t="s">
        <v>325</v>
      </c>
      <c r="H517" s="37" t="s">
        <v>28</v>
      </c>
      <c r="I517" s="37" t="s">
        <v>16461</v>
      </c>
      <c r="J517" s="208">
        <v>15</v>
      </c>
      <c r="K517" s="210">
        <v>11351</v>
      </c>
      <c r="L517" s="208">
        <v>0</v>
      </c>
      <c r="M517" s="208">
        <v>0</v>
      </c>
      <c r="N517" s="208">
        <v>0</v>
      </c>
      <c r="O517" s="208">
        <v>3</v>
      </c>
      <c r="P517" s="208">
        <v>46</v>
      </c>
      <c r="Q517" s="208">
        <v>51</v>
      </c>
      <c r="R517" s="36"/>
    </row>
    <row r="518" spans="1:18" ht="15.6">
      <c r="A518" s="36">
        <v>63</v>
      </c>
      <c r="B518" s="36">
        <v>63</v>
      </c>
      <c r="C518" s="37" t="s">
        <v>299</v>
      </c>
      <c r="D518" s="37" t="s">
        <v>90</v>
      </c>
      <c r="E518" s="37" t="s">
        <v>339</v>
      </c>
      <c r="F518" s="37" t="s">
        <v>340</v>
      </c>
      <c r="G518" s="37" t="s">
        <v>341</v>
      </c>
      <c r="H518" s="37" t="s">
        <v>287</v>
      </c>
      <c r="I518" s="37" t="s">
        <v>16460</v>
      </c>
      <c r="J518" s="208">
        <v>15</v>
      </c>
      <c r="K518" s="210">
        <v>33227.258979810002</v>
      </c>
      <c r="L518" s="208">
        <v>0</v>
      </c>
      <c r="M518" s="208">
        <v>0</v>
      </c>
      <c r="N518" s="208">
        <v>0</v>
      </c>
      <c r="O518" s="208">
        <v>0</v>
      </c>
      <c r="P518" s="208">
        <v>0</v>
      </c>
      <c r="Q518" s="208">
        <v>100</v>
      </c>
      <c r="R518" s="36"/>
    </row>
    <row r="519" spans="1:18" ht="15.6">
      <c r="A519" s="36">
        <v>64</v>
      </c>
      <c r="B519" s="36">
        <v>64</v>
      </c>
      <c r="C519" s="37" t="s">
        <v>299</v>
      </c>
      <c r="D519" s="37" t="s">
        <v>90</v>
      </c>
      <c r="E519" s="37" t="s">
        <v>339</v>
      </c>
      <c r="F519" s="37" t="s">
        <v>342</v>
      </c>
      <c r="G519" s="37" t="s">
        <v>343</v>
      </c>
      <c r="H519" s="37" t="s">
        <v>287</v>
      </c>
      <c r="I519" s="37" t="s">
        <v>16460</v>
      </c>
      <c r="J519" s="208">
        <v>15</v>
      </c>
      <c r="K519" s="210">
        <v>25720.370980330001</v>
      </c>
      <c r="L519" s="208">
        <v>0</v>
      </c>
      <c r="M519" s="208">
        <v>0</v>
      </c>
      <c r="N519" s="208">
        <v>0</v>
      </c>
      <c r="O519" s="208">
        <v>0</v>
      </c>
      <c r="P519" s="208">
        <v>0</v>
      </c>
      <c r="Q519" s="208">
        <v>100</v>
      </c>
      <c r="R519" s="36"/>
    </row>
    <row r="520" spans="1:18" ht="15.6">
      <c r="A520" s="36">
        <v>65</v>
      </c>
      <c r="B520" s="36">
        <v>65</v>
      </c>
      <c r="C520" s="37" t="s">
        <v>299</v>
      </c>
      <c r="D520" s="37" t="s">
        <v>90</v>
      </c>
      <c r="E520" s="37" t="s">
        <v>339</v>
      </c>
      <c r="F520" s="37" t="s">
        <v>558</v>
      </c>
      <c r="G520" s="37" t="s">
        <v>344</v>
      </c>
      <c r="H520" s="37" t="s">
        <v>287</v>
      </c>
      <c r="I520" s="37" t="s">
        <v>16460</v>
      </c>
      <c r="J520" s="208">
        <v>15</v>
      </c>
      <c r="K520" s="210">
        <v>61099.94221424</v>
      </c>
      <c r="L520" s="208">
        <v>0</v>
      </c>
      <c r="M520" s="208">
        <v>0</v>
      </c>
      <c r="N520" s="208">
        <v>0</v>
      </c>
      <c r="O520" s="208">
        <v>0</v>
      </c>
      <c r="P520" s="208">
        <v>0</v>
      </c>
      <c r="Q520" s="208">
        <v>100</v>
      </c>
      <c r="R520" s="36"/>
    </row>
    <row r="521" spans="1:18" ht="15.6">
      <c r="A521" s="36">
        <v>66</v>
      </c>
      <c r="B521" s="36">
        <v>66</v>
      </c>
      <c r="C521" s="37" t="s">
        <v>299</v>
      </c>
      <c r="D521" s="37" t="s">
        <v>90</v>
      </c>
      <c r="E521" s="37" t="s">
        <v>300</v>
      </c>
      <c r="F521" s="37" t="s">
        <v>336</v>
      </c>
      <c r="G521" s="37" t="s">
        <v>337</v>
      </c>
      <c r="H521" s="37" t="s">
        <v>28</v>
      </c>
      <c r="I521" s="37" t="s">
        <v>16461</v>
      </c>
      <c r="J521" s="208">
        <v>10</v>
      </c>
      <c r="K521" s="210">
        <v>28676</v>
      </c>
      <c r="L521" s="208">
        <v>0</v>
      </c>
      <c r="M521" s="208">
        <v>0</v>
      </c>
      <c r="N521" s="208">
        <v>0</v>
      </c>
      <c r="O521" s="208">
        <v>0</v>
      </c>
      <c r="P521" s="208">
        <v>100</v>
      </c>
      <c r="Q521" s="208">
        <v>0</v>
      </c>
      <c r="R521" s="36"/>
    </row>
    <row r="522" spans="1:18" ht="15.6">
      <c r="A522" s="36">
        <v>67</v>
      </c>
      <c r="B522" s="36">
        <v>67</v>
      </c>
      <c r="C522" s="37" t="s">
        <v>299</v>
      </c>
      <c r="D522" s="37" t="s">
        <v>90</v>
      </c>
      <c r="E522" s="37" t="s">
        <v>300</v>
      </c>
      <c r="F522" s="37" t="s">
        <v>334</v>
      </c>
      <c r="G522" s="37" t="s">
        <v>335</v>
      </c>
      <c r="H522" s="37" t="s">
        <v>28</v>
      </c>
      <c r="I522" s="37" t="s">
        <v>16461</v>
      </c>
      <c r="J522" s="208">
        <v>10</v>
      </c>
      <c r="K522" s="210">
        <v>9749</v>
      </c>
      <c r="L522" s="208">
        <v>0</v>
      </c>
      <c r="M522" s="208">
        <v>0</v>
      </c>
      <c r="N522" s="208">
        <v>0</v>
      </c>
      <c r="O522" s="208">
        <v>5</v>
      </c>
      <c r="P522" s="208">
        <v>95</v>
      </c>
      <c r="Q522" s="208">
        <v>0</v>
      </c>
      <c r="R522" s="36"/>
    </row>
    <row r="523" spans="1:18" ht="15.6">
      <c r="A523" s="36">
        <v>68</v>
      </c>
      <c r="B523" s="36">
        <v>68</v>
      </c>
      <c r="C523" s="37" t="s">
        <v>299</v>
      </c>
      <c r="D523" s="37" t="s">
        <v>90</v>
      </c>
      <c r="E523" s="37" t="s">
        <v>353</v>
      </c>
      <c r="F523" s="37" t="s">
        <v>356</v>
      </c>
      <c r="G523" s="37" t="s">
        <v>357</v>
      </c>
      <c r="H523" s="37" t="s">
        <v>28</v>
      </c>
      <c r="I523" s="37" t="s">
        <v>16461</v>
      </c>
      <c r="J523" s="208">
        <v>10</v>
      </c>
      <c r="K523" s="210">
        <v>5809</v>
      </c>
      <c r="L523" s="208">
        <v>0</v>
      </c>
      <c r="M523" s="208">
        <v>0</v>
      </c>
      <c r="N523" s="208">
        <v>0</v>
      </c>
      <c r="O523" s="208">
        <v>24</v>
      </c>
      <c r="P523" s="208">
        <v>76</v>
      </c>
      <c r="Q523" s="208">
        <v>0</v>
      </c>
      <c r="R523" s="36"/>
    </row>
    <row r="524" spans="1:18" ht="15.6">
      <c r="A524" s="36">
        <v>69</v>
      </c>
      <c r="B524" s="36">
        <v>69</v>
      </c>
      <c r="C524" s="37" t="s">
        <v>299</v>
      </c>
      <c r="D524" s="37" t="s">
        <v>90</v>
      </c>
      <c r="E524" s="37" t="s">
        <v>300</v>
      </c>
      <c r="F524" s="37" t="s">
        <v>322</v>
      </c>
      <c r="G524" s="37" t="s">
        <v>323</v>
      </c>
      <c r="H524" s="37" t="s">
        <v>28</v>
      </c>
      <c r="I524" s="37" t="s">
        <v>16461</v>
      </c>
      <c r="J524" s="208">
        <v>8</v>
      </c>
      <c r="K524" s="210">
        <v>45045</v>
      </c>
      <c r="L524" s="208">
        <v>0</v>
      </c>
      <c r="M524" s="208">
        <v>0</v>
      </c>
      <c r="N524" s="208">
        <v>0</v>
      </c>
      <c r="O524" s="208">
        <v>10</v>
      </c>
      <c r="P524" s="208">
        <v>45</v>
      </c>
      <c r="Q524" s="208">
        <v>45</v>
      </c>
      <c r="R524" s="36"/>
    </row>
    <row r="525" spans="1:18" ht="15.6">
      <c r="A525" s="36">
        <v>70</v>
      </c>
      <c r="B525" s="36">
        <v>70</v>
      </c>
      <c r="C525" s="37" t="s">
        <v>299</v>
      </c>
      <c r="D525" s="37" t="s">
        <v>90</v>
      </c>
      <c r="E525" s="37" t="s">
        <v>377</v>
      </c>
      <c r="F525" s="37" t="s">
        <v>378</v>
      </c>
      <c r="G525" s="37" t="s">
        <v>379</v>
      </c>
      <c r="H525" s="37" t="s">
        <v>338</v>
      </c>
      <c r="I525" s="37" t="s">
        <v>16461</v>
      </c>
      <c r="J525" s="208">
        <v>4</v>
      </c>
      <c r="K525" s="210">
        <v>24385.09244425</v>
      </c>
      <c r="L525" s="208">
        <v>0</v>
      </c>
      <c r="M525" s="208">
        <v>0</v>
      </c>
      <c r="N525" s="208">
        <v>0</v>
      </c>
      <c r="O525" s="208">
        <v>0</v>
      </c>
      <c r="P525" s="208">
        <v>100</v>
      </c>
      <c r="Q525" s="208">
        <v>0</v>
      </c>
      <c r="R525" s="36"/>
    </row>
    <row r="526" spans="1:18" ht="15.6">
      <c r="A526" s="36">
        <v>71</v>
      </c>
      <c r="B526" s="36">
        <v>71</v>
      </c>
      <c r="C526" s="37" t="s">
        <v>299</v>
      </c>
      <c r="D526" s="37" t="s">
        <v>90</v>
      </c>
      <c r="E526" s="37" t="s">
        <v>377</v>
      </c>
      <c r="F526" s="37" t="s">
        <v>559</v>
      </c>
      <c r="G526" s="37" t="s">
        <v>380</v>
      </c>
      <c r="H526" s="37" t="s">
        <v>338</v>
      </c>
      <c r="I526" s="37" t="s">
        <v>16461</v>
      </c>
      <c r="J526" s="208">
        <v>4</v>
      </c>
      <c r="K526" s="210">
        <v>61784.761185660005</v>
      </c>
      <c r="L526" s="208">
        <v>0</v>
      </c>
      <c r="M526" s="208">
        <v>0</v>
      </c>
      <c r="N526" s="208">
        <v>0</v>
      </c>
      <c r="O526" s="208">
        <v>0</v>
      </c>
      <c r="P526" s="208">
        <v>100</v>
      </c>
      <c r="Q526" s="208">
        <v>0</v>
      </c>
      <c r="R526" s="36"/>
    </row>
    <row r="527" spans="1:18" ht="15.6">
      <c r="A527" s="36">
        <v>72</v>
      </c>
      <c r="B527" s="36">
        <v>72</v>
      </c>
      <c r="C527" s="37" t="s">
        <v>299</v>
      </c>
      <c r="D527" s="37" t="s">
        <v>90</v>
      </c>
      <c r="E527" s="37" t="s">
        <v>300</v>
      </c>
      <c r="F527" s="37" t="s">
        <v>330</v>
      </c>
      <c r="G527" s="37" t="s">
        <v>331</v>
      </c>
      <c r="H527" s="37" t="s">
        <v>28</v>
      </c>
      <c r="I527" s="37" t="s">
        <v>16461</v>
      </c>
      <c r="J527" s="208">
        <v>3</v>
      </c>
      <c r="K527" s="210">
        <v>9433</v>
      </c>
      <c r="L527" s="208">
        <v>0</v>
      </c>
      <c r="M527" s="208">
        <v>0</v>
      </c>
      <c r="N527" s="208">
        <v>0</v>
      </c>
      <c r="O527" s="208">
        <v>3</v>
      </c>
      <c r="P527" s="208">
        <v>90</v>
      </c>
      <c r="Q527" s="208">
        <v>7</v>
      </c>
      <c r="R527" s="36"/>
    </row>
    <row r="528" spans="1:18" ht="15" customHeight="1">
      <c r="A528" s="36">
        <v>73</v>
      </c>
      <c r="B528" s="36">
        <v>73</v>
      </c>
      <c r="C528" s="37" t="s">
        <v>299</v>
      </c>
      <c r="D528" s="37" t="s">
        <v>90</v>
      </c>
      <c r="E528" s="37" t="s">
        <v>300</v>
      </c>
      <c r="F528" s="37" t="s">
        <v>320</v>
      </c>
      <c r="G528" s="37" t="s">
        <v>321</v>
      </c>
      <c r="H528" s="37" t="s">
        <v>28</v>
      </c>
      <c r="I528" s="37" t="s">
        <v>16461</v>
      </c>
      <c r="J528" s="208">
        <v>3</v>
      </c>
      <c r="K528" s="210">
        <v>11433</v>
      </c>
      <c r="L528" s="208">
        <v>0</v>
      </c>
      <c r="M528" s="208">
        <v>0</v>
      </c>
      <c r="N528" s="208">
        <v>0</v>
      </c>
      <c r="O528" s="208">
        <v>10</v>
      </c>
      <c r="P528" s="208">
        <v>0</v>
      </c>
      <c r="Q528" s="208">
        <v>90</v>
      </c>
      <c r="R528" s="36"/>
    </row>
    <row r="529" spans="1:18" ht="15.6">
      <c r="A529" s="36">
        <v>74</v>
      </c>
      <c r="B529" s="36">
        <v>74</v>
      </c>
      <c r="C529" s="37" t="s">
        <v>299</v>
      </c>
      <c r="D529" s="37" t="s">
        <v>90</v>
      </c>
      <c r="E529" s="37" t="s">
        <v>381</v>
      </c>
      <c r="F529" s="37" t="s">
        <v>560</v>
      </c>
      <c r="G529" s="37" t="s">
        <v>382</v>
      </c>
      <c r="H529" s="37" t="s">
        <v>287</v>
      </c>
      <c r="I529" s="37" t="s">
        <v>16461</v>
      </c>
      <c r="J529" s="208">
        <v>2</v>
      </c>
      <c r="K529" s="210">
        <v>96787.189850399998</v>
      </c>
      <c r="L529" s="208">
        <v>0</v>
      </c>
      <c r="M529" s="208">
        <v>0</v>
      </c>
      <c r="N529" s="208">
        <v>0</v>
      </c>
      <c r="O529" s="208">
        <v>0</v>
      </c>
      <c r="P529" s="208">
        <v>100</v>
      </c>
      <c r="Q529" s="208">
        <v>0</v>
      </c>
      <c r="R529" s="36"/>
    </row>
    <row r="530" spans="1:18" ht="15.6">
      <c r="A530" s="36">
        <v>75</v>
      </c>
      <c r="B530" s="36">
        <v>75</v>
      </c>
      <c r="C530" s="37" t="s">
        <v>295</v>
      </c>
      <c r="D530" s="37" t="s">
        <v>104</v>
      </c>
      <c r="E530" s="37" t="s">
        <v>292</v>
      </c>
      <c r="F530" s="37" t="s">
        <v>308</v>
      </c>
      <c r="G530" s="37" t="s">
        <v>309</v>
      </c>
      <c r="H530" s="37" t="s">
        <v>70</v>
      </c>
      <c r="I530" s="37" t="s">
        <v>16460</v>
      </c>
      <c r="J530" s="208">
        <v>3150</v>
      </c>
      <c r="K530" s="210">
        <v>86207.770275770003</v>
      </c>
      <c r="L530" s="208">
        <v>0</v>
      </c>
      <c r="M530" s="208">
        <v>0</v>
      </c>
      <c r="N530" s="208">
        <v>70</v>
      </c>
      <c r="O530" s="208">
        <v>0</v>
      </c>
      <c r="P530" s="208">
        <v>30</v>
      </c>
      <c r="Q530" s="208">
        <v>0</v>
      </c>
      <c r="R530" s="36"/>
    </row>
    <row r="531" spans="1:18" ht="15.6">
      <c r="A531" s="36">
        <v>76</v>
      </c>
      <c r="B531" s="36">
        <v>76</v>
      </c>
      <c r="C531" s="37" t="s">
        <v>295</v>
      </c>
      <c r="D531" s="37" t="s">
        <v>104</v>
      </c>
      <c r="E531" s="37" t="s">
        <v>434</v>
      </c>
      <c r="F531" s="37" t="s">
        <v>435</v>
      </c>
      <c r="G531" s="37" t="s">
        <v>436</v>
      </c>
      <c r="H531" s="37" t="s">
        <v>70</v>
      </c>
      <c r="I531" s="37" t="s">
        <v>16460</v>
      </c>
      <c r="J531" s="208">
        <v>143</v>
      </c>
      <c r="K531" s="210">
        <v>163409.46115212</v>
      </c>
      <c r="L531" s="208">
        <v>0</v>
      </c>
      <c r="M531" s="208">
        <v>0</v>
      </c>
      <c r="N531" s="208">
        <v>0</v>
      </c>
      <c r="O531" s="208">
        <v>0</v>
      </c>
      <c r="P531" s="208">
        <v>100</v>
      </c>
      <c r="Q531" s="208">
        <v>0</v>
      </c>
      <c r="R531" s="36"/>
    </row>
    <row r="532" spans="1:18" ht="15.6">
      <c r="A532" s="36">
        <v>77</v>
      </c>
      <c r="B532" s="36">
        <v>77</v>
      </c>
      <c r="C532" s="37" t="s">
        <v>295</v>
      </c>
      <c r="D532" s="37" t="s">
        <v>104</v>
      </c>
      <c r="E532" s="37" t="s">
        <v>434</v>
      </c>
      <c r="F532" s="37" t="s">
        <v>437</v>
      </c>
      <c r="G532" s="37" t="s">
        <v>438</v>
      </c>
      <c r="H532" s="37" t="s">
        <v>70</v>
      </c>
      <c r="I532" s="37" t="s">
        <v>16460</v>
      </c>
      <c r="J532" s="208">
        <v>143</v>
      </c>
      <c r="K532" s="210">
        <v>519711.38657363004</v>
      </c>
      <c r="L532" s="208">
        <v>0</v>
      </c>
      <c r="M532" s="208">
        <v>0</v>
      </c>
      <c r="N532" s="208">
        <v>0</v>
      </c>
      <c r="O532" s="208">
        <v>0</v>
      </c>
      <c r="P532" s="208">
        <v>100</v>
      </c>
      <c r="Q532" s="208">
        <v>0</v>
      </c>
      <c r="R532" s="36"/>
    </row>
    <row r="533" spans="1:18" ht="15.6">
      <c r="A533" s="36">
        <v>78</v>
      </c>
      <c r="B533" s="36">
        <v>78</v>
      </c>
      <c r="C533" s="37" t="s">
        <v>295</v>
      </c>
      <c r="D533" s="37" t="s">
        <v>104</v>
      </c>
      <c r="E533" s="37" t="s">
        <v>431</v>
      </c>
      <c r="F533" s="37" t="s">
        <v>432</v>
      </c>
      <c r="G533" s="37" t="s">
        <v>433</v>
      </c>
      <c r="H533" s="37" t="s">
        <v>97</v>
      </c>
      <c r="I533" s="37" t="s">
        <v>16460</v>
      </c>
      <c r="J533" s="208">
        <v>92</v>
      </c>
      <c r="K533" s="210">
        <v>32079.994834820001</v>
      </c>
      <c r="L533" s="208">
        <v>0</v>
      </c>
      <c r="M533" s="208">
        <v>0</v>
      </c>
      <c r="N533" s="208">
        <v>0</v>
      </c>
      <c r="O533" s="208">
        <v>0</v>
      </c>
      <c r="P533" s="208">
        <v>100</v>
      </c>
      <c r="Q533" s="208">
        <v>0</v>
      </c>
      <c r="R533" s="36"/>
    </row>
    <row r="534" spans="1:18" ht="15.6">
      <c r="A534" s="36">
        <v>79</v>
      </c>
      <c r="B534" s="36">
        <v>79</v>
      </c>
      <c r="C534" s="37" t="s">
        <v>295</v>
      </c>
      <c r="D534" s="37" t="s">
        <v>104</v>
      </c>
      <c r="E534" s="37" t="s">
        <v>434</v>
      </c>
      <c r="F534" s="37" t="s">
        <v>439</v>
      </c>
      <c r="G534" s="37" t="s">
        <v>440</v>
      </c>
      <c r="H534" s="37" t="s">
        <v>97</v>
      </c>
      <c r="I534" s="37" t="s">
        <v>16460</v>
      </c>
      <c r="J534" s="208">
        <v>12</v>
      </c>
      <c r="K534" s="210">
        <v>99716.311582309994</v>
      </c>
      <c r="L534" s="208">
        <v>0</v>
      </c>
      <c r="M534" s="208">
        <v>0</v>
      </c>
      <c r="N534" s="208">
        <v>0</v>
      </c>
      <c r="O534" s="208">
        <v>0</v>
      </c>
      <c r="P534" s="208">
        <v>100</v>
      </c>
      <c r="Q534" s="208">
        <v>0</v>
      </c>
      <c r="R534" s="36"/>
    </row>
    <row r="535" spans="1:18" ht="15.6">
      <c r="A535" s="36">
        <v>80</v>
      </c>
      <c r="B535" s="36">
        <v>80</v>
      </c>
      <c r="C535" s="37" t="s">
        <v>299</v>
      </c>
      <c r="D535" s="37" t="s">
        <v>91</v>
      </c>
      <c r="E535" s="37" t="s">
        <v>386</v>
      </c>
      <c r="F535" s="37" t="s">
        <v>391</v>
      </c>
      <c r="G535" s="37" t="s">
        <v>392</v>
      </c>
      <c r="H535" s="37" t="s">
        <v>63</v>
      </c>
      <c r="I535" s="37" t="s">
        <v>16460</v>
      </c>
      <c r="J535" s="208">
        <v>7</v>
      </c>
      <c r="K535" s="210">
        <v>71517.151562190003</v>
      </c>
      <c r="L535" s="208">
        <v>0</v>
      </c>
      <c r="M535" s="208">
        <v>0</v>
      </c>
      <c r="N535" s="208">
        <v>0</v>
      </c>
      <c r="O535" s="208">
        <v>0</v>
      </c>
      <c r="P535" s="208">
        <v>100</v>
      </c>
      <c r="Q535" s="208">
        <v>0</v>
      </c>
      <c r="R535" s="36"/>
    </row>
    <row r="536" spans="1:18" ht="15.6">
      <c r="A536" s="356" t="s">
        <v>281</v>
      </c>
      <c r="B536" s="356"/>
      <c r="C536" s="356"/>
      <c r="D536" s="356"/>
      <c r="E536" s="356"/>
      <c r="F536" s="356"/>
      <c r="G536" s="356"/>
      <c r="H536" s="356"/>
      <c r="I536" s="356"/>
      <c r="J536" s="356"/>
      <c r="K536" s="155">
        <f>SUM(K488:K535,K456:K487)</f>
        <v>8223488.2726646392</v>
      </c>
      <c r="L536" s="456"/>
      <c r="M536" s="456"/>
      <c r="N536" s="456"/>
      <c r="O536" s="456"/>
      <c r="P536" s="456"/>
      <c r="Q536" s="456"/>
      <c r="R536" s="456"/>
    </row>
    <row r="537" spans="1:18" ht="13.8">
      <c r="A537" s="439" t="s">
        <v>282</v>
      </c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  <c r="N537" s="439"/>
      <c r="O537" s="439"/>
      <c r="P537" s="439"/>
      <c r="Q537" s="439"/>
      <c r="R537" s="439"/>
    </row>
    <row r="538" spans="1:18" ht="15.6">
      <c r="A538" s="36">
        <v>81</v>
      </c>
      <c r="B538" s="36">
        <v>1</v>
      </c>
      <c r="C538" s="37" t="s">
        <v>299</v>
      </c>
      <c r="D538" s="37" t="s">
        <v>90</v>
      </c>
      <c r="E538" s="37" t="s">
        <v>339</v>
      </c>
      <c r="F538" s="38" t="s">
        <v>565</v>
      </c>
      <c r="G538" s="37" t="s">
        <v>598</v>
      </c>
      <c r="H538" s="37" t="s">
        <v>287</v>
      </c>
      <c r="I538" s="37" t="s">
        <v>16461</v>
      </c>
      <c r="J538" s="208">
        <v>524</v>
      </c>
      <c r="K538" s="210">
        <v>192099.69742706002</v>
      </c>
      <c r="L538" s="208">
        <v>0</v>
      </c>
      <c r="M538" s="208">
        <v>0</v>
      </c>
      <c r="N538" s="208">
        <v>0</v>
      </c>
      <c r="O538" s="208">
        <v>0</v>
      </c>
      <c r="P538" s="208">
        <v>100</v>
      </c>
      <c r="Q538" s="208">
        <v>0</v>
      </c>
      <c r="R538" s="36"/>
    </row>
    <row r="539" spans="1:18" ht="15.6">
      <c r="A539" s="36">
        <v>82</v>
      </c>
      <c r="B539" s="36">
        <v>2</v>
      </c>
      <c r="C539" s="37" t="s">
        <v>299</v>
      </c>
      <c r="D539" s="37" t="s">
        <v>90</v>
      </c>
      <c r="E539" s="37" t="s">
        <v>339</v>
      </c>
      <c r="F539" s="38" t="s">
        <v>566</v>
      </c>
      <c r="G539" s="37" t="s">
        <v>599</v>
      </c>
      <c r="H539" s="37" t="s">
        <v>287</v>
      </c>
      <c r="I539" s="37" t="s">
        <v>16460</v>
      </c>
      <c r="J539" s="208">
        <v>524</v>
      </c>
      <c r="K539" s="210">
        <v>336807.19941376999</v>
      </c>
      <c r="L539" s="208">
        <v>0</v>
      </c>
      <c r="M539" s="208">
        <v>0</v>
      </c>
      <c r="N539" s="208">
        <v>0</v>
      </c>
      <c r="O539" s="208">
        <v>0</v>
      </c>
      <c r="P539" s="208">
        <v>100</v>
      </c>
      <c r="Q539" s="208">
        <v>0</v>
      </c>
      <c r="R539" s="36"/>
    </row>
    <row r="540" spans="1:18" ht="15.6">
      <c r="A540" s="36">
        <v>83</v>
      </c>
      <c r="B540" s="36">
        <v>3</v>
      </c>
      <c r="C540" s="37" t="s">
        <v>299</v>
      </c>
      <c r="D540" s="37" t="s">
        <v>90</v>
      </c>
      <c r="E540" s="37" t="s">
        <v>564</v>
      </c>
      <c r="F540" s="38" t="s">
        <v>567</v>
      </c>
      <c r="G540" s="37" t="s">
        <v>600</v>
      </c>
      <c r="H540" s="37" t="s">
        <v>287</v>
      </c>
      <c r="I540" s="37" t="s">
        <v>16461</v>
      </c>
      <c r="J540" s="208">
        <v>352</v>
      </c>
      <c r="K540" s="210">
        <v>59534.3966076</v>
      </c>
      <c r="L540" s="208">
        <v>0</v>
      </c>
      <c r="M540" s="208">
        <v>0</v>
      </c>
      <c r="N540" s="208">
        <v>0</v>
      </c>
      <c r="O540" s="208">
        <v>0</v>
      </c>
      <c r="P540" s="208">
        <v>100</v>
      </c>
      <c r="Q540" s="208">
        <v>0</v>
      </c>
      <c r="R540" s="36"/>
    </row>
    <row r="541" spans="1:18" ht="15.6">
      <c r="A541" s="36">
        <v>84</v>
      </c>
      <c r="B541" s="36">
        <v>4</v>
      </c>
      <c r="C541" s="37" t="s">
        <v>299</v>
      </c>
      <c r="D541" s="37" t="s">
        <v>85</v>
      </c>
      <c r="E541" s="37" t="s">
        <v>310</v>
      </c>
      <c r="F541" s="38" t="s">
        <v>568</v>
      </c>
      <c r="G541" s="37" t="s">
        <v>601</v>
      </c>
      <c r="H541" s="37" t="s">
        <v>70</v>
      </c>
      <c r="I541" s="37" t="s">
        <v>16461</v>
      </c>
      <c r="J541" s="208">
        <v>222</v>
      </c>
      <c r="K541" s="210">
        <v>104526.43473409</v>
      </c>
      <c r="L541" s="208">
        <v>0</v>
      </c>
      <c r="M541" s="208">
        <v>0</v>
      </c>
      <c r="N541" s="208">
        <v>0</v>
      </c>
      <c r="O541" s="208">
        <v>0</v>
      </c>
      <c r="P541" s="208">
        <v>100</v>
      </c>
      <c r="Q541" s="208">
        <v>0</v>
      </c>
      <c r="R541" s="36"/>
    </row>
    <row r="542" spans="1:18" ht="15.6">
      <c r="A542" s="36">
        <v>85</v>
      </c>
      <c r="B542" s="36">
        <v>5</v>
      </c>
      <c r="C542" s="37" t="s">
        <v>299</v>
      </c>
      <c r="D542" s="37" t="s">
        <v>90</v>
      </c>
      <c r="E542" s="37" t="s">
        <v>381</v>
      </c>
      <c r="F542" s="38" t="s">
        <v>570</v>
      </c>
      <c r="G542" s="37" t="s">
        <v>603</v>
      </c>
      <c r="H542" s="37" t="s">
        <v>28</v>
      </c>
      <c r="I542" s="37" t="s">
        <v>16461</v>
      </c>
      <c r="J542" s="208">
        <v>56</v>
      </c>
      <c r="K542" s="210">
        <v>28058</v>
      </c>
      <c r="L542" s="208">
        <v>0</v>
      </c>
      <c r="M542" s="208">
        <v>0</v>
      </c>
      <c r="N542" s="208">
        <v>0</v>
      </c>
      <c r="O542" s="208">
        <v>3</v>
      </c>
      <c r="P542" s="208">
        <v>79</v>
      </c>
      <c r="Q542" s="208">
        <v>18</v>
      </c>
      <c r="R542" s="36"/>
    </row>
    <row r="543" spans="1:18" ht="15.6">
      <c r="A543" s="36">
        <v>86</v>
      </c>
      <c r="B543" s="36">
        <v>6</v>
      </c>
      <c r="C543" s="37" t="s">
        <v>299</v>
      </c>
      <c r="D543" s="37" t="s">
        <v>85</v>
      </c>
      <c r="E543" s="37" t="s">
        <v>451</v>
      </c>
      <c r="F543" s="38" t="s">
        <v>571</v>
      </c>
      <c r="G543" s="37" t="s">
        <v>604</v>
      </c>
      <c r="H543" s="37" t="s">
        <v>63</v>
      </c>
      <c r="I543" s="37" t="s">
        <v>16460</v>
      </c>
      <c r="J543" s="208">
        <v>54</v>
      </c>
      <c r="K543" s="210">
        <v>129165.70433639</v>
      </c>
      <c r="L543" s="208">
        <v>0</v>
      </c>
      <c r="M543" s="208">
        <v>0</v>
      </c>
      <c r="N543" s="208">
        <v>0</v>
      </c>
      <c r="O543" s="208">
        <v>0</v>
      </c>
      <c r="P543" s="208">
        <v>0</v>
      </c>
      <c r="Q543" s="208">
        <v>100</v>
      </c>
      <c r="R543" s="36"/>
    </row>
    <row r="544" spans="1:18" ht="15.6">
      <c r="A544" s="36">
        <v>87</v>
      </c>
      <c r="B544" s="36">
        <v>7</v>
      </c>
      <c r="C544" s="37" t="s">
        <v>299</v>
      </c>
      <c r="D544" s="37" t="s">
        <v>90</v>
      </c>
      <c r="E544" s="37" t="s">
        <v>300</v>
      </c>
      <c r="F544" s="38" t="s">
        <v>572</v>
      </c>
      <c r="G544" s="37" t="s">
        <v>605</v>
      </c>
      <c r="H544" s="37" t="s">
        <v>28</v>
      </c>
      <c r="I544" s="37" t="s">
        <v>16461</v>
      </c>
      <c r="J544" s="208">
        <v>43</v>
      </c>
      <c r="K544" s="210">
        <v>14576</v>
      </c>
      <c r="L544" s="208">
        <v>0</v>
      </c>
      <c r="M544" s="208">
        <v>0</v>
      </c>
      <c r="N544" s="208">
        <v>2</v>
      </c>
      <c r="O544" s="208">
        <v>1</v>
      </c>
      <c r="P544" s="208">
        <v>97</v>
      </c>
      <c r="Q544" s="208">
        <v>0</v>
      </c>
      <c r="R544" s="36"/>
    </row>
    <row r="545" spans="1:18" ht="15.6">
      <c r="A545" s="36">
        <v>88</v>
      </c>
      <c r="B545" s="36">
        <v>8</v>
      </c>
      <c r="C545" s="37" t="s">
        <v>299</v>
      </c>
      <c r="D545" s="37" t="s">
        <v>90</v>
      </c>
      <c r="E545" s="37" t="s">
        <v>339</v>
      </c>
      <c r="F545" s="38" t="s">
        <v>573</v>
      </c>
      <c r="G545" s="37" t="s">
        <v>606</v>
      </c>
      <c r="H545" s="37" t="s">
        <v>28</v>
      </c>
      <c r="I545" s="37" t="s">
        <v>16461</v>
      </c>
      <c r="J545" s="208">
        <v>23</v>
      </c>
      <c r="K545" s="210">
        <v>11020</v>
      </c>
      <c r="L545" s="208">
        <v>0</v>
      </c>
      <c r="M545" s="208">
        <v>0</v>
      </c>
      <c r="N545" s="208">
        <v>0</v>
      </c>
      <c r="O545" s="208">
        <v>10</v>
      </c>
      <c r="P545" s="208">
        <v>70</v>
      </c>
      <c r="Q545" s="208">
        <v>20</v>
      </c>
      <c r="R545" s="36"/>
    </row>
    <row r="546" spans="1:18" ht="15.6">
      <c r="A546" s="36">
        <v>89</v>
      </c>
      <c r="B546" s="36">
        <v>9</v>
      </c>
      <c r="C546" s="37" t="s">
        <v>299</v>
      </c>
      <c r="D546" s="37" t="s">
        <v>90</v>
      </c>
      <c r="E546" s="37" t="s">
        <v>339</v>
      </c>
      <c r="F546" s="38" t="s">
        <v>574</v>
      </c>
      <c r="G546" s="37" t="s">
        <v>607</v>
      </c>
      <c r="H546" s="37" t="s">
        <v>28</v>
      </c>
      <c r="I546" s="37" t="s">
        <v>16461</v>
      </c>
      <c r="J546" s="208">
        <v>23</v>
      </c>
      <c r="K546" s="210">
        <v>29634</v>
      </c>
      <c r="L546" s="208">
        <v>0</v>
      </c>
      <c r="M546" s="208">
        <v>0</v>
      </c>
      <c r="N546" s="208">
        <v>0</v>
      </c>
      <c r="O546" s="208">
        <v>10</v>
      </c>
      <c r="P546" s="208">
        <v>70</v>
      </c>
      <c r="Q546" s="208">
        <v>20</v>
      </c>
      <c r="R546" s="36"/>
    </row>
    <row r="547" spans="1:18" ht="15.6">
      <c r="A547" s="36">
        <v>90</v>
      </c>
      <c r="B547" s="36">
        <v>10</v>
      </c>
      <c r="C547" s="37" t="s">
        <v>299</v>
      </c>
      <c r="D547" s="37" t="s">
        <v>90</v>
      </c>
      <c r="E547" s="37" t="s">
        <v>339</v>
      </c>
      <c r="F547" s="38" t="s">
        <v>566</v>
      </c>
      <c r="G547" s="37" t="s">
        <v>608</v>
      </c>
      <c r="H547" s="37" t="s">
        <v>544</v>
      </c>
      <c r="I547" s="37" t="s">
        <v>16460</v>
      </c>
      <c r="J547" s="208">
        <v>21</v>
      </c>
      <c r="K547" s="210">
        <v>111854.98679712</v>
      </c>
      <c r="L547" s="208">
        <v>0</v>
      </c>
      <c r="M547" s="208">
        <v>0</v>
      </c>
      <c r="N547" s="208">
        <v>0</v>
      </c>
      <c r="O547" s="208">
        <v>0</v>
      </c>
      <c r="P547" s="208">
        <v>100</v>
      </c>
      <c r="Q547" s="208">
        <v>0</v>
      </c>
      <c r="R547" s="36"/>
    </row>
    <row r="548" spans="1:18" ht="15.6">
      <c r="A548" s="36">
        <v>91</v>
      </c>
      <c r="B548" s="36">
        <v>11</v>
      </c>
      <c r="C548" s="37" t="s">
        <v>299</v>
      </c>
      <c r="D548" s="37" t="s">
        <v>90</v>
      </c>
      <c r="E548" s="37" t="s">
        <v>339</v>
      </c>
      <c r="F548" s="38" t="s">
        <v>575</v>
      </c>
      <c r="G548" s="37" t="s">
        <v>609</v>
      </c>
      <c r="H548" s="37" t="s">
        <v>28</v>
      </c>
      <c r="I548" s="37" t="s">
        <v>16461</v>
      </c>
      <c r="J548" s="208">
        <v>20</v>
      </c>
      <c r="K548" s="210">
        <v>9413</v>
      </c>
      <c r="L548" s="208">
        <v>0</v>
      </c>
      <c r="M548" s="208">
        <v>0</v>
      </c>
      <c r="N548" s="208">
        <v>0</v>
      </c>
      <c r="O548" s="208">
        <v>1</v>
      </c>
      <c r="P548" s="208">
        <v>99</v>
      </c>
      <c r="Q548" s="208">
        <v>0</v>
      </c>
      <c r="R548" s="36"/>
    </row>
    <row r="549" spans="1:18" ht="15.6">
      <c r="A549" s="36">
        <v>92</v>
      </c>
      <c r="B549" s="36">
        <v>12</v>
      </c>
      <c r="C549" s="37" t="s">
        <v>299</v>
      </c>
      <c r="D549" s="37" t="s">
        <v>90</v>
      </c>
      <c r="E549" s="37" t="s">
        <v>381</v>
      </c>
      <c r="F549" s="38" t="s">
        <v>576</v>
      </c>
      <c r="G549" s="37" t="s">
        <v>610</v>
      </c>
      <c r="H549" s="37" t="s">
        <v>28</v>
      </c>
      <c r="I549" s="37" t="s">
        <v>16461</v>
      </c>
      <c r="J549" s="208">
        <v>20</v>
      </c>
      <c r="K549" s="210">
        <v>21664</v>
      </c>
      <c r="L549" s="208">
        <v>0</v>
      </c>
      <c r="M549" s="208">
        <v>0</v>
      </c>
      <c r="N549" s="208">
        <v>1</v>
      </c>
      <c r="O549" s="208">
        <v>1</v>
      </c>
      <c r="P549" s="208">
        <v>98</v>
      </c>
      <c r="Q549" s="208">
        <v>0</v>
      </c>
      <c r="R549" s="36"/>
    </row>
    <row r="550" spans="1:18" ht="15.6">
      <c r="A550" s="36">
        <v>93</v>
      </c>
      <c r="B550" s="36">
        <v>13</v>
      </c>
      <c r="C550" s="37" t="s">
        <v>299</v>
      </c>
      <c r="D550" s="37" t="s">
        <v>90</v>
      </c>
      <c r="E550" s="37" t="s">
        <v>339</v>
      </c>
      <c r="F550" s="38" t="s">
        <v>577</v>
      </c>
      <c r="G550" s="37" t="s">
        <v>611</v>
      </c>
      <c r="H550" s="37" t="s">
        <v>28</v>
      </c>
      <c r="I550" s="37" t="s">
        <v>16461</v>
      </c>
      <c r="J550" s="208">
        <v>20</v>
      </c>
      <c r="K550" s="210">
        <v>10693</v>
      </c>
      <c r="L550" s="208">
        <v>0</v>
      </c>
      <c r="M550" s="208">
        <v>0</v>
      </c>
      <c r="N550" s="208">
        <v>0</v>
      </c>
      <c r="O550" s="208">
        <v>6</v>
      </c>
      <c r="P550" s="208">
        <v>94</v>
      </c>
      <c r="Q550" s="208">
        <v>0</v>
      </c>
      <c r="R550" s="36"/>
    </row>
    <row r="551" spans="1:18" ht="15.6">
      <c r="A551" s="36">
        <v>94</v>
      </c>
      <c r="B551" s="36">
        <v>14</v>
      </c>
      <c r="C551" s="37" t="s">
        <v>299</v>
      </c>
      <c r="D551" s="37" t="s">
        <v>90</v>
      </c>
      <c r="E551" s="37" t="s">
        <v>381</v>
      </c>
      <c r="F551" s="38" t="s">
        <v>578</v>
      </c>
      <c r="G551" s="37" t="s">
        <v>612</v>
      </c>
      <c r="H551" s="37" t="s">
        <v>28</v>
      </c>
      <c r="I551" s="37" t="s">
        <v>16461</v>
      </c>
      <c r="J551" s="208">
        <v>20</v>
      </c>
      <c r="K551" s="210">
        <v>6547</v>
      </c>
      <c r="L551" s="208">
        <v>0</v>
      </c>
      <c r="M551" s="208">
        <v>0</v>
      </c>
      <c r="N551" s="208">
        <v>0</v>
      </c>
      <c r="O551" s="208">
        <v>7</v>
      </c>
      <c r="P551" s="208">
        <v>93</v>
      </c>
      <c r="Q551" s="208">
        <v>0</v>
      </c>
      <c r="R551" s="36"/>
    </row>
    <row r="552" spans="1:18" ht="15.6">
      <c r="A552" s="36">
        <v>95</v>
      </c>
      <c r="B552" s="36">
        <v>15</v>
      </c>
      <c r="C552" s="37" t="s">
        <v>299</v>
      </c>
      <c r="D552" s="37" t="s">
        <v>90</v>
      </c>
      <c r="E552" s="37" t="s">
        <v>339</v>
      </c>
      <c r="F552" s="38" t="s">
        <v>580</v>
      </c>
      <c r="G552" s="37" t="s">
        <v>614</v>
      </c>
      <c r="H552" s="37" t="s">
        <v>28</v>
      </c>
      <c r="I552" s="37" t="s">
        <v>16461</v>
      </c>
      <c r="J552" s="208">
        <v>20</v>
      </c>
      <c r="K552" s="210">
        <v>56233</v>
      </c>
      <c r="L552" s="208">
        <v>0</v>
      </c>
      <c r="M552" s="208">
        <v>0</v>
      </c>
      <c r="N552" s="208">
        <v>0</v>
      </c>
      <c r="O552" s="208">
        <v>4</v>
      </c>
      <c r="P552" s="208">
        <v>0</v>
      </c>
      <c r="Q552" s="208">
        <v>96</v>
      </c>
      <c r="R552" s="36"/>
    </row>
    <row r="553" spans="1:18" ht="15.6">
      <c r="A553" s="36">
        <v>96</v>
      </c>
      <c r="B553" s="36">
        <v>16</v>
      </c>
      <c r="C553" s="37" t="s">
        <v>299</v>
      </c>
      <c r="D553" s="37" t="s">
        <v>90</v>
      </c>
      <c r="E553" s="37" t="s">
        <v>339</v>
      </c>
      <c r="F553" s="38" t="s">
        <v>579</v>
      </c>
      <c r="G553" s="37" t="s">
        <v>613</v>
      </c>
      <c r="H553" s="37" t="s">
        <v>28</v>
      </c>
      <c r="I553" s="37" t="s">
        <v>16461</v>
      </c>
      <c r="J553" s="208">
        <v>20</v>
      </c>
      <c r="K553" s="210">
        <v>26952</v>
      </c>
      <c r="L553" s="208">
        <v>0</v>
      </c>
      <c r="M553" s="208">
        <v>0</v>
      </c>
      <c r="N553" s="208">
        <v>0</v>
      </c>
      <c r="O553" s="208">
        <v>0</v>
      </c>
      <c r="P553" s="208">
        <v>0</v>
      </c>
      <c r="Q553" s="208">
        <v>100</v>
      </c>
      <c r="R553" s="36"/>
    </row>
    <row r="554" spans="1:18" ht="15.6">
      <c r="A554" s="36">
        <v>97</v>
      </c>
      <c r="B554" s="36">
        <v>17</v>
      </c>
      <c r="C554" s="37" t="s">
        <v>299</v>
      </c>
      <c r="D554" s="37" t="s">
        <v>90</v>
      </c>
      <c r="E554" s="37" t="s">
        <v>339</v>
      </c>
      <c r="F554" s="38" t="s">
        <v>581</v>
      </c>
      <c r="G554" s="37" t="s">
        <v>615</v>
      </c>
      <c r="H554" s="37" t="s">
        <v>28</v>
      </c>
      <c r="I554" s="37" t="s">
        <v>16461</v>
      </c>
      <c r="J554" s="208">
        <v>19</v>
      </c>
      <c r="K554" s="210">
        <v>14442</v>
      </c>
      <c r="L554" s="208">
        <v>0</v>
      </c>
      <c r="M554" s="208">
        <v>0</v>
      </c>
      <c r="N554" s="208">
        <v>0</v>
      </c>
      <c r="O554" s="208">
        <v>9</v>
      </c>
      <c r="P554" s="208">
        <v>21</v>
      </c>
      <c r="Q554" s="208">
        <v>70</v>
      </c>
      <c r="R554" s="36"/>
    </row>
    <row r="555" spans="1:18" ht="15.6">
      <c r="A555" s="36">
        <v>98</v>
      </c>
      <c r="B555" s="36">
        <v>18</v>
      </c>
      <c r="C555" s="37" t="s">
        <v>299</v>
      </c>
      <c r="D555" s="37" t="s">
        <v>90</v>
      </c>
      <c r="E555" s="37" t="s">
        <v>381</v>
      </c>
      <c r="F555" s="38" t="s">
        <v>582</v>
      </c>
      <c r="G555" s="37" t="s">
        <v>616</v>
      </c>
      <c r="H555" s="37" t="s">
        <v>28</v>
      </c>
      <c r="I555" s="37" t="s">
        <v>16461</v>
      </c>
      <c r="J555" s="208">
        <v>18</v>
      </c>
      <c r="K555" s="210">
        <v>10594</v>
      </c>
      <c r="L555" s="208">
        <v>0</v>
      </c>
      <c r="M555" s="208">
        <v>0</v>
      </c>
      <c r="N555" s="208">
        <v>0</v>
      </c>
      <c r="O555" s="208">
        <v>10</v>
      </c>
      <c r="P555" s="208">
        <v>90</v>
      </c>
      <c r="Q555" s="208">
        <v>0</v>
      </c>
      <c r="R555" s="36"/>
    </row>
    <row r="556" spans="1:18" ht="15.6">
      <c r="A556" s="36">
        <v>99</v>
      </c>
      <c r="B556" s="36">
        <v>19</v>
      </c>
      <c r="C556" s="37" t="s">
        <v>299</v>
      </c>
      <c r="D556" s="37" t="s">
        <v>90</v>
      </c>
      <c r="E556" s="37" t="s">
        <v>381</v>
      </c>
      <c r="F556" s="38" t="s">
        <v>583</v>
      </c>
      <c r="G556" s="37" t="s">
        <v>617</v>
      </c>
      <c r="H556" s="37" t="s">
        <v>28</v>
      </c>
      <c r="I556" s="37" t="s">
        <v>16461</v>
      </c>
      <c r="J556" s="208">
        <v>15</v>
      </c>
      <c r="K556" s="210">
        <v>13889</v>
      </c>
      <c r="L556" s="208">
        <v>0</v>
      </c>
      <c r="M556" s="208">
        <v>0</v>
      </c>
      <c r="N556" s="208">
        <v>0</v>
      </c>
      <c r="O556" s="208">
        <v>10</v>
      </c>
      <c r="P556" s="208">
        <v>90</v>
      </c>
      <c r="Q556" s="208">
        <v>0</v>
      </c>
      <c r="R556" s="36"/>
    </row>
    <row r="557" spans="1:18" ht="15.6">
      <c r="A557" s="36">
        <v>100</v>
      </c>
      <c r="B557" s="36">
        <v>20</v>
      </c>
      <c r="C557" s="37" t="s">
        <v>299</v>
      </c>
      <c r="D557" s="37" t="s">
        <v>90</v>
      </c>
      <c r="E557" s="37" t="s">
        <v>381</v>
      </c>
      <c r="F557" s="38" t="s">
        <v>584</v>
      </c>
      <c r="G557" s="37" t="s">
        <v>618</v>
      </c>
      <c r="H557" s="37" t="s">
        <v>28</v>
      </c>
      <c r="I557" s="37" t="s">
        <v>16461</v>
      </c>
      <c r="J557" s="208">
        <v>13</v>
      </c>
      <c r="K557" s="210">
        <v>4882</v>
      </c>
      <c r="L557" s="208">
        <v>0</v>
      </c>
      <c r="M557" s="208">
        <v>0</v>
      </c>
      <c r="N557" s="208">
        <v>0</v>
      </c>
      <c r="O557" s="208">
        <v>35</v>
      </c>
      <c r="P557" s="208">
        <v>50</v>
      </c>
      <c r="Q557" s="208">
        <v>15</v>
      </c>
      <c r="R557" s="36"/>
    </row>
    <row r="558" spans="1:18" ht="15.6">
      <c r="A558" s="36">
        <v>101</v>
      </c>
      <c r="B558" s="36">
        <v>21</v>
      </c>
      <c r="C558" s="37" t="s">
        <v>299</v>
      </c>
      <c r="D558" s="37" t="s">
        <v>90</v>
      </c>
      <c r="E558" s="37" t="s">
        <v>300</v>
      </c>
      <c r="F558" s="38" t="s">
        <v>585</v>
      </c>
      <c r="G558" s="37" t="s">
        <v>619</v>
      </c>
      <c r="H558" s="37" t="s">
        <v>28</v>
      </c>
      <c r="I558" s="37" t="s">
        <v>16461</v>
      </c>
      <c r="J558" s="208">
        <v>10</v>
      </c>
      <c r="K558" s="210">
        <v>52200</v>
      </c>
      <c r="L558" s="208">
        <v>0</v>
      </c>
      <c r="M558" s="208">
        <v>0</v>
      </c>
      <c r="N558" s="208">
        <v>0</v>
      </c>
      <c r="O558" s="208">
        <v>2</v>
      </c>
      <c r="P558" s="208">
        <v>88</v>
      </c>
      <c r="Q558" s="208">
        <v>10</v>
      </c>
      <c r="R558" s="36"/>
    </row>
    <row r="559" spans="1:18" ht="15.6">
      <c r="A559" s="36">
        <v>102</v>
      </c>
      <c r="B559" s="36">
        <v>22</v>
      </c>
      <c r="C559" s="37" t="s">
        <v>299</v>
      </c>
      <c r="D559" s="37" t="s">
        <v>90</v>
      </c>
      <c r="E559" s="37" t="s">
        <v>381</v>
      </c>
      <c r="F559" s="38" t="s">
        <v>586</v>
      </c>
      <c r="G559" s="37" t="s">
        <v>620</v>
      </c>
      <c r="H559" s="37" t="s">
        <v>28</v>
      </c>
      <c r="I559" s="37" t="s">
        <v>16461</v>
      </c>
      <c r="J559" s="208">
        <v>10</v>
      </c>
      <c r="K559" s="210">
        <v>19930</v>
      </c>
      <c r="L559" s="208">
        <v>0</v>
      </c>
      <c r="M559" s="208">
        <v>0</v>
      </c>
      <c r="N559" s="208">
        <v>15</v>
      </c>
      <c r="O559" s="208">
        <v>3</v>
      </c>
      <c r="P559" s="208">
        <v>82</v>
      </c>
      <c r="Q559" s="208">
        <v>0</v>
      </c>
      <c r="R559" s="36"/>
    </row>
    <row r="560" spans="1:18" ht="15.6">
      <c r="A560" s="36">
        <v>103</v>
      </c>
      <c r="B560" s="36">
        <v>23</v>
      </c>
      <c r="C560" s="37" t="s">
        <v>299</v>
      </c>
      <c r="D560" s="37" t="s">
        <v>90</v>
      </c>
      <c r="E560" s="37" t="s">
        <v>300</v>
      </c>
      <c r="F560" s="38" t="s">
        <v>588</v>
      </c>
      <c r="G560" s="37" t="s">
        <v>622</v>
      </c>
      <c r="H560" s="37" t="s">
        <v>28</v>
      </c>
      <c r="I560" s="37" t="s">
        <v>16461</v>
      </c>
      <c r="J560" s="208">
        <v>3</v>
      </c>
      <c r="K560" s="210">
        <v>13756</v>
      </c>
      <c r="L560" s="208">
        <v>0</v>
      </c>
      <c r="M560" s="208">
        <v>0</v>
      </c>
      <c r="N560" s="208">
        <v>0</v>
      </c>
      <c r="O560" s="208">
        <v>0</v>
      </c>
      <c r="P560" s="208">
        <v>100</v>
      </c>
      <c r="Q560" s="208">
        <v>0</v>
      </c>
      <c r="R560" s="36"/>
    </row>
    <row r="561" spans="1:18" ht="15.6">
      <c r="A561" s="36">
        <v>104</v>
      </c>
      <c r="B561" s="36">
        <v>24</v>
      </c>
      <c r="C561" s="37" t="s">
        <v>299</v>
      </c>
      <c r="D561" s="37" t="s">
        <v>90</v>
      </c>
      <c r="E561" s="37" t="s">
        <v>381</v>
      </c>
      <c r="F561" s="38" t="s">
        <v>589</v>
      </c>
      <c r="G561" s="37" t="s">
        <v>623</v>
      </c>
      <c r="H561" s="37" t="s">
        <v>28</v>
      </c>
      <c r="I561" s="37" t="s">
        <v>16461</v>
      </c>
      <c r="J561" s="208">
        <v>3</v>
      </c>
      <c r="K561" s="210">
        <v>9846</v>
      </c>
      <c r="L561" s="208">
        <v>0</v>
      </c>
      <c r="M561" s="208">
        <v>0</v>
      </c>
      <c r="N561" s="208">
        <v>0</v>
      </c>
      <c r="O561" s="208">
        <v>0</v>
      </c>
      <c r="P561" s="208">
        <v>100</v>
      </c>
      <c r="Q561" s="208">
        <v>0</v>
      </c>
      <c r="R561" s="36"/>
    </row>
    <row r="562" spans="1:18" ht="15.6">
      <c r="A562" s="36">
        <v>105</v>
      </c>
      <c r="B562" s="36">
        <v>25</v>
      </c>
      <c r="C562" s="37" t="s">
        <v>299</v>
      </c>
      <c r="D562" s="37" t="s">
        <v>90</v>
      </c>
      <c r="E562" s="37" t="s">
        <v>381</v>
      </c>
      <c r="F562" s="38" t="s">
        <v>590</v>
      </c>
      <c r="G562" s="37" t="s">
        <v>624</v>
      </c>
      <c r="H562" s="37" t="s">
        <v>28</v>
      </c>
      <c r="I562" s="37" t="s">
        <v>16461</v>
      </c>
      <c r="J562" s="208">
        <v>3</v>
      </c>
      <c r="K562" s="210">
        <v>8048</v>
      </c>
      <c r="L562" s="208">
        <v>0</v>
      </c>
      <c r="M562" s="208">
        <v>0</v>
      </c>
      <c r="N562" s="208">
        <v>0</v>
      </c>
      <c r="O562" s="208">
        <v>0</v>
      </c>
      <c r="P562" s="208">
        <v>100</v>
      </c>
      <c r="Q562" s="208">
        <v>0</v>
      </c>
      <c r="R562" s="36"/>
    </row>
    <row r="563" spans="1:18" ht="15.6">
      <c r="A563" s="36">
        <v>106</v>
      </c>
      <c r="B563" s="36">
        <v>26</v>
      </c>
      <c r="C563" s="37" t="s">
        <v>299</v>
      </c>
      <c r="D563" s="37" t="s">
        <v>90</v>
      </c>
      <c r="E563" s="37" t="s">
        <v>377</v>
      </c>
      <c r="F563" s="38" t="s">
        <v>591</v>
      </c>
      <c r="G563" s="37" t="s">
        <v>625</v>
      </c>
      <c r="H563" s="37" t="s">
        <v>28</v>
      </c>
      <c r="I563" s="37" t="s">
        <v>16461</v>
      </c>
      <c r="J563" s="208">
        <v>3</v>
      </c>
      <c r="K563" s="210">
        <v>18864</v>
      </c>
      <c r="L563" s="208">
        <v>0</v>
      </c>
      <c r="M563" s="208">
        <v>0</v>
      </c>
      <c r="N563" s="208">
        <v>0</v>
      </c>
      <c r="O563" s="208">
        <v>6</v>
      </c>
      <c r="P563" s="208">
        <v>94</v>
      </c>
      <c r="Q563" s="208">
        <v>0</v>
      </c>
      <c r="R563" s="36"/>
    </row>
    <row r="564" spans="1:18" ht="15.6">
      <c r="A564" s="36">
        <v>107</v>
      </c>
      <c r="B564" s="36">
        <v>27</v>
      </c>
      <c r="C564" s="37" t="s">
        <v>299</v>
      </c>
      <c r="D564" s="37" t="s">
        <v>90</v>
      </c>
      <c r="E564" s="37" t="s">
        <v>381</v>
      </c>
      <c r="F564" s="38" t="s">
        <v>592</v>
      </c>
      <c r="G564" s="37" t="s">
        <v>626</v>
      </c>
      <c r="H564" s="37" t="s">
        <v>28</v>
      </c>
      <c r="I564" s="37" t="s">
        <v>16461</v>
      </c>
      <c r="J564" s="208">
        <v>3</v>
      </c>
      <c r="K564" s="210">
        <v>7113</v>
      </c>
      <c r="L564" s="208">
        <v>0</v>
      </c>
      <c r="M564" s="208">
        <v>0</v>
      </c>
      <c r="N564" s="208">
        <v>100</v>
      </c>
      <c r="O564" s="208">
        <v>0</v>
      </c>
      <c r="P564" s="208">
        <v>0</v>
      </c>
      <c r="Q564" s="208">
        <v>0</v>
      </c>
      <c r="R564" s="36"/>
    </row>
    <row r="565" spans="1:18" ht="15.6">
      <c r="A565" s="36">
        <v>108</v>
      </c>
      <c r="B565" s="36">
        <v>28</v>
      </c>
      <c r="C565" s="37" t="s">
        <v>299</v>
      </c>
      <c r="D565" s="37" t="s">
        <v>90</v>
      </c>
      <c r="E565" s="37" t="s">
        <v>381</v>
      </c>
      <c r="F565" s="38" t="s">
        <v>593</v>
      </c>
      <c r="G565" s="37" t="s">
        <v>627</v>
      </c>
      <c r="H565" s="37" t="s">
        <v>28</v>
      </c>
      <c r="I565" s="37" t="s">
        <v>16461</v>
      </c>
      <c r="J565" s="208">
        <v>3</v>
      </c>
      <c r="K565" s="210">
        <v>10190</v>
      </c>
      <c r="L565" s="208">
        <v>0</v>
      </c>
      <c r="M565" s="208">
        <v>0</v>
      </c>
      <c r="N565" s="208">
        <v>100</v>
      </c>
      <c r="O565" s="208">
        <v>0</v>
      </c>
      <c r="P565" s="208">
        <v>0</v>
      </c>
      <c r="Q565" s="208">
        <v>0</v>
      </c>
      <c r="R565" s="36"/>
    </row>
    <row r="566" spans="1:18" ht="15.6">
      <c r="A566" s="36">
        <v>109</v>
      </c>
      <c r="B566" s="36">
        <v>29</v>
      </c>
      <c r="C566" s="37" t="s">
        <v>295</v>
      </c>
      <c r="D566" s="37" t="s">
        <v>101</v>
      </c>
      <c r="E566" s="37" t="s">
        <v>418</v>
      </c>
      <c r="F566" s="38" t="s">
        <v>597</v>
      </c>
      <c r="G566" s="37" t="s">
        <v>631</v>
      </c>
      <c r="H566" s="37" t="s">
        <v>97</v>
      </c>
      <c r="I566" s="37" t="s">
        <v>16460</v>
      </c>
      <c r="J566" s="208">
        <v>23</v>
      </c>
      <c r="K566" s="210">
        <v>22448.314281530002</v>
      </c>
      <c r="L566" s="208">
        <v>0</v>
      </c>
      <c r="M566" s="208">
        <v>0</v>
      </c>
      <c r="N566" s="208">
        <v>0</v>
      </c>
      <c r="O566" s="208">
        <v>0</v>
      </c>
      <c r="P566" s="208">
        <v>0</v>
      </c>
      <c r="Q566" s="208">
        <v>100</v>
      </c>
      <c r="R566" s="36"/>
    </row>
    <row r="567" spans="1:18" ht="31.2">
      <c r="A567" s="36">
        <v>110</v>
      </c>
      <c r="B567" s="36">
        <v>30</v>
      </c>
      <c r="C567" s="37" t="s">
        <v>299</v>
      </c>
      <c r="D567" s="37" t="s">
        <v>87</v>
      </c>
      <c r="E567" s="37" t="s">
        <v>637</v>
      </c>
      <c r="F567" s="38" t="s">
        <v>665</v>
      </c>
      <c r="G567" s="37" t="s">
        <v>901</v>
      </c>
      <c r="H567" s="37" t="s">
        <v>70</v>
      </c>
      <c r="I567" s="37" t="s">
        <v>16461</v>
      </c>
      <c r="J567" s="208">
        <v>1022</v>
      </c>
      <c r="K567" s="210">
        <v>80304.693501969989</v>
      </c>
      <c r="L567" s="208">
        <v>0</v>
      </c>
      <c r="M567" s="208">
        <v>0</v>
      </c>
      <c r="N567" s="208">
        <v>0</v>
      </c>
      <c r="O567" s="208">
        <v>0</v>
      </c>
      <c r="P567" s="208">
        <v>100</v>
      </c>
      <c r="Q567" s="208">
        <v>0</v>
      </c>
      <c r="R567" s="36"/>
    </row>
    <row r="568" spans="1:18" ht="31.2">
      <c r="A568" s="36">
        <v>111</v>
      </c>
      <c r="B568" s="36">
        <v>31</v>
      </c>
      <c r="C568" s="37" t="s">
        <v>299</v>
      </c>
      <c r="D568" s="37" t="s">
        <v>87</v>
      </c>
      <c r="E568" s="37" t="s">
        <v>637</v>
      </c>
      <c r="F568" s="38" t="s">
        <v>666</v>
      </c>
      <c r="G568" s="37" t="s">
        <v>902</v>
      </c>
      <c r="H568" s="37" t="s">
        <v>70</v>
      </c>
      <c r="I568" s="37" t="s">
        <v>16461</v>
      </c>
      <c r="J568" s="208">
        <v>1022</v>
      </c>
      <c r="K568" s="210">
        <v>164245.65799681999</v>
      </c>
      <c r="L568" s="208">
        <v>0</v>
      </c>
      <c r="M568" s="208">
        <v>0</v>
      </c>
      <c r="N568" s="208">
        <v>0</v>
      </c>
      <c r="O568" s="208">
        <v>0</v>
      </c>
      <c r="P568" s="208">
        <v>100</v>
      </c>
      <c r="Q568" s="208">
        <v>0</v>
      </c>
      <c r="R568" s="36"/>
    </row>
    <row r="569" spans="1:18" ht="31.2">
      <c r="A569" s="36">
        <v>112</v>
      </c>
      <c r="B569" s="36">
        <v>32</v>
      </c>
      <c r="C569" s="37" t="s">
        <v>299</v>
      </c>
      <c r="D569" s="37" t="s">
        <v>87</v>
      </c>
      <c r="E569" s="37" t="s">
        <v>637</v>
      </c>
      <c r="F569" s="38" t="s">
        <v>668</v>
      </c>
      <c r="G569" s="37" t="s">
        <v>904</v>
      </c>
      <c r="H569" s="37" t="s">
        <v>70</v>
      </c>
      <c r="I569" s="37" t="s">
        <v>16460</v>
      </c>
      <c r="J569" s="208">
        <v>1022</v>
      </c>
      <c r="K569" s="210">
        <v>459692.06935916998</v>
      </c>
      <c r="L569" s="208">
        <v>0</v>
      </c>
      <c r="M569" s="208">
        <v>0</v>
      </c>
      <c r="N569" s="208">
        <v>0</v>
      </c>
      <c r="O569" s="208">
        <v>0</v>
      </c>
      <c r="P569" s="208">
        <v>100</v>
      </c>
      <c r="Q569" s="208">
        <v>0</v>
      </c>
      <c r="R569" s="36"/>
    </row>
    <row r="570" spans="1:18" ht="31.2">
      <c r="A570" s="36">
        <v>113</v>
      </c>
      <c r="B570" s="36">
        <v>33</v>
      </c>
      <c r="C570" s="37" t="s">
        <v>299</v>
      </c>
      <c r="D570" s="37" t="s">
        <v>87</v>
      </c>
      <c r="E570" s="37" t="s">
        <v>637</v>
      </c>
      <c r="F570" s="38" t="s">
        <v>669</v>
      </c>
      <c r="G570" s="37" t="s">
        <v>905</v>
      </c>
      <c r="H570" s="37" t="s">
        <v>70</v>
      </c>
      <c r="I570" s="37" t="s">
        <v>16460</v>
      </c>
      <c r="J570" s="208">
        <v>1022</v>
      </c>
      <c r="K570" s="210">
        <v>2196.4378830700002</v>
      </c>
      <c r="L570" s="208">
        <v>0</v>
      </c>
      <c r="M570" s="208">
        <v>0</v>
      </c>
      <c r="N570" s="208">
        <v>0</v>
      </c>
      <c r="O570" s="208">
        <v>0</v>
      </c>
      <c r="P570" s="208">
        <v>100</v>
      </c>
      <c r="Q570" s="208">
        <v>0</v>
      </c>
      <c r="R570" s="36"/>
    </row>
    <row r="571" spans="1:18" ht="31.2">
      <c r="A571" s="36">
        <v>114</v>
      </c>
      <c r="B571" s="36">
        <v>34</v>
      </c>
      <c r="C571" s="37" t="s">
        <v>299</v>
      </c>
      <c r="D571" s="37" t="s">
        <v>87</v>
      </c>
      <c r="E571" s="37" t="s">
        <v>637</v>
      </c>
      <c r="F571" s="38" t="s">
        <v>670</v>
      </c>
      <c r="G571" s="37" t="s">
        <v>906</v>
      </c>
      <c r="H571" s="37" t="s">
        <v>70</v>
      </c>
      <c r="I571" s="37" t="s">
        <v>16460</v>
      </c>
      <c r="J571" s="208">
        <v>1022</v>
      </c>
      <c r="K571" s="210">
        <v>340471.97173653997</v>
      </c>
      <c r="L571" s="208">
        <v>0</v>
      </c>
      <c r="M571" s="208">
        <v>0</v>
      </c>
      <c r="N571" s="208">
        <v>0</v>
      </c>
      <c r="O571" s="208">
        <v>0</v>
      </c>
      <c r="P571" s="208">
        <v>100</v>
      </c>
      <c r="Q571" s="208">
        <v>0</v>
      </c>
      <c r="R571" s="36"/>
    </row>
    <row r="572" spans="1:18" ht="31.2">
      <c r="A572" s="36">
        <v>115</v>
      </c>
      <c r="B572" s="36">
        <v>35</v>
      </c>
      <c r="C572" s="37" t="s">
        <v>299</v>
      </c>
      <c r="D572" s="37" t="s">
        <v>87</v>
      </c>
      <c r="E572" s="37" t="s">
        <v>637</v>
      </c>
      <c r="F572" s="38" t="s">
        <v>671</v>
      </c>
      <c r="G572" s="37" t="s">
        <v>907</v>
      </c>
      <c r="H572" s="37" t="s">
        <v>70</v>
      </c>
      <c r="I572" s="37" t="s">
        <v>16460</v>
      </c>
      <c r="J572" s="208">
        <v>1022</v>
      </c>
      <c r="K572" s="210">
        <v>868836.67651191994</v>
      </c>
      <c r="L572" s="208">
        <v>0</v>
      </c>
      <c r="M572" s="208">
        <v>0</v>
      </c>
      <c r="N572" s="208">
        <v>0</v>
      </c>
      <c r="O572" s="208">
        <v>0</v>
      </c>
      <c r="P572" s="208">
        <v>100</v>
      </c>
      <c r="Q572" s="208">
        <v>0</v>
      </c>
      <c r="R572" s="36"/>
    </row>
    <row r="573" spans="1:18" ht="31.2">
      <c r="A573" s="36">
        <v>116</v>
      </c>
      <c r="B573" s="36">
        <v>36</v>
      </c>
      <c r="C573" s="37" t="s">
        <v>299</v>
      </c>
      <c r="D573" s="37" t="s">
        <v>87</v>
      </c>
      <c r="E573" s="37" t="s">
        <v>637</v>
      </c>
      <c r="F573" s="38" t="s">
        <v>672</v>
      </c>
      <c r="G573" s="37" t="s">
        <v>908</v>
      </c>
      <c r="H573" s="37" t="s">
        <v>70</v>
      </c>
      <c r="I573" s="37" t="s">
        <v>16460</v>
      </c>
      <c r="J573" s="208">
        <v>1022</v>
      </c>
      <c r="K573" s="210">
        <v>332690.64261118002</v>
      </c>
      <c r="L573" s="208">
        <v>0</v>
      </c>
      <c r="M573" s="208">
        <v>0</v>
      </c>
      <c r="N573" s="208">
        <v>0</v>
      </c>
      <c r="O573" s="208">
        <v>0</v>
      </c>
      <c r="P573" s="208">
        <v>100</v>
      </c>
      <c r="Q573" s="208">
        <v>0</v>
      </c>
      <c r="R573" s="36"/>
    </row>
    <row r="574" spans="1:18" ht="31.2">
      <c r="A574" s="36">
        <v>117</v>
      </c>
      <c r="B574" s="36">
        <v>37</v>
      </c>
      <c r="C574" s="37" t="s">
        <v>299</v>
      </c>
      <c r="D574" s="37" t="s">
        <v>87</v>
      </c>
      <c r="E574" s="37" t="s">
        <v>637</v>
      </c>
      <c r="F574" s="38" t="s">
        <v>673</v>
      </c>
      <c r="G574" s="37" t="s">
        <v>909</v>
      </c>
      <c r="H574" s="37" t="s">
        <v>70</v>
      </c>
      <c r="I574" s="37" t="s">
        <v>16460</v>
      </c>
      <c r="J574" s="208">
        <v>1022</v>
      </c>
      <c r="K574" s="210">
        <v>126776.79290944</v>
      </c>
      <c r="L574" s="208">
        <v>0</v>
      </c>
      <c r="M574" s="208">
        <v>0</v>
      </c>
      <c r="N574" s="208">
        <v>0</v>
      </c>
      <c r="O574" s="208">
        <v>0</v>
      </c>
      <c r="P574" s="208">
        <v>100</v>
      </c>
      <c r="Q574" s="208">
        <v>0</v>
      </c>
      <c r="R574" s="36"/>
    </row>
    <row r="575" spans="1:18" ht="31.2">
      <c r="A575" s="36">
        <v>118</v>
      </c>
      <c r="B575" s="36">
        <v>38</v>
      </c>
      <c r="C575" s="37" t="s">
        <v>299</v>
      </c>
      <c r="D575" s="37" t="s">
        <v>87</v>
      </c>
      <c r="E575" s="37" t="s">
        <v>638</v>
      </c>
      <c r="F575" s="38" t="s">
        <v>674</v>
      </c>
      <c r="G575" s="37" t="s">
        <v>910</v>
      </c>
      <c r="H575" s="37" t="s">
        <v>70</v>
      </c>
      <c r="I575" s="37" t="s">
        <v>16461</v>
      </c>
      <c r="J575" s="208">
        <v>555</v>
      </c>
      <c r="K575" s="210">
        <v>236690.97913250999</v>
      </c>
      <c r="L575" s="208">
        <v>0</v>
      </c>
      <c r="M575" s="208">
        <v>0</v>
      </c>
      <c r="N575" s="208">
        <v>0</v>
      </c>
      <c r="O575" s="208">
        <v>0</v>
      </c>
      <c r="P575" s="208">
        <v>100</v>
      </c>
      <c r="Q575" s="208">
        <v>0</v>
      </c>
      <c r="R575" s="36"/>
    </row>
    <row r="576" spans="1:18" ht="15.6">
      <c r="A576" s="36">
        <v>119</v>
      </c>
      <c r="B576" s="36">
        <v>39</v>
      </c>
      <c r="C576" s="37" t="s">
        <v>299</v>
      </c>
      <c r="D576" s="37" t="s">
        <v>87</v>
      </c>
      <c r="E576" s="37" t="s">
        <v>638</v>
      </c>
      <c r="F576" s="38" t="s">
        <v>675</v>
      </c>
      <c r="G576" s="37" t="s">
        <v>911</v>
      </c>
      <c r="H576" s="37" t="s">
        <v>70</v>
      </c>
      <c r="I576" s="37" t="s">
        <v>16460</v>
      </c>
      <c r="J576" s="208">
        <v>555</v>
      </c>
      <c r="K576" s="210">
        <v>171528.92468955999</v>
      </c>
      <c r="L576" s="208">
        <v>0</v>
      </c>
      <c r="M576" s="208">
        <v>0</v>
      </c>
      <c r="N576" s="208">
        <v>0</v>
      </c>
      <c r="O576" s="208">
        <v>0</v>
      </c>
      <c r="P576" s="208">
        <v>100</v>
      </c>
      <c r="Q576" s="208">
        <v>0</v>
      </c>
      <c r="R576" s="36"/>
    </row>
    <row r="577" spans="1:18" ht="15.6">
      <c r="A577" s="36">
        <v>120</v>
      </c>
      <c r="B577" s="36">
        <v>40</v>
      </c>
      <c r="C577" s="37" t="s">
        <v>299</v>
      </c>
      <c r="D577" s="37" t="s">
        <v>87</v>
      </c>
      <c r="E577" s="37" t="s">
        <v>638</v>
      </c>
      <c r="F577" s="38" t="s">
        <v>676</v>
      </c>
      <c r="G577" s="37" t="s">
        <v>912</v>
      </c>
      <c r="H577" s="37" t="s">
        <v>70</v>
      </c>
      <c r="I577" s="37" t="s">
        <v>16460</v>
      </c>
      <c r="J577" s="208">
        <v>555</v>
      </c>
      <c r="K577" s="210">
        <v>34376.060353329995</v>
      </c>
      <c r="L577" s="208">
        <v>0</v>
      </c>
      <c r="M577" s="208">
        <v>0</v>
      </c>
      <c r="N577" s="208">
        <v>0</v>
      </c>
      <c r="O577" s="208">
        <v>0</v>
      </c>
      <c r="P577" s="208">
        <v>100</v>
      </c>
      <c r="Q577" s="208">
        <v>0</v>
      </c>
      <c r="R577" s="36"/>
    </row>
    <row r="578" spans="1:18" ht="31.2">
      <c r="A578" s="36">
        <v>121</v>
      </c>
      <c r="B578" s="36">
        <v>41</v>
      </c>
      <c r="C578" s="37" t="s">
        <v>299</v>
      </c>
      <c r="D578" s="37" t="s">
        <v>87</v>
      </c>
      <c r="E578" s="37" t="s">
        <v>639</v>
      </c>
      <c r="F578" s="38" t="s">
        <v>677</v>
      </c>
      <c r="G578" s="37" t="s">
        <v>913</v>
      </c>
      <c r="H578" s="37" t="s">
        <v>70</v>
      </c>
      <c r="I578" s="37" t="s">
        <v>16460</v>
      </c>
      <c r="J578" s="208">
        <v>380</v>
      </c>
      <c r="K578" s="210">
        <v>535205.27144078002</v>
      </c>
      <c r="L578" s="208">
        <v>0</v>
      </c>
      <c r="M578" s="208">
        <v>0</v>
      </c>
      <c r="N578" s="208">
        <v>0</v>
      </c>
      <c r="O578" s="208">
        <v>0</v>
      </c>
      <c r="P578" s="208">
        <v>100</v>
      </c>
      <c r="Q578" s="208">
        <v>0</v>
      </c>
      <c r="R578" s="36"/>
    </row>
    <row r="579" spans="1:18" ht="15.6">
      <c r="A579" s="36">
        <v>122</v>
      </c>
      <c r="B579" s="36">
        <v>42</v>
      </c>
      <c r="C579" s="37" t="s">
        <v>299</v>
      </c>
      <c r="D579" s="37" t="s">
        <v>87</v>
      </c>
      <c r="E579" s="37" t="s">
        <v>640</v>
      </c>
      <c r="F579" s="37" t="s">
        <v>678</v>
      </c>
      <c r="G579" s="37" t="s">
        <v>914</v>
      </c>
      <c r="H579" s="37" t="s">
        <v>70</v>
      </c>
      <c r="I579" s="37" t="s">
        <v>16460</v>
      </c>
      <c r="J579" s="208">
        <v>201</v>
      </c>
      <c r="K579" s="210">
        <v>80587.763438469992</v>
      </c>
      <c r="L579" s="208">
        <v>0</v>
      </c>
      <c r="M579" s="208">
        <v>0</v>
      </c>
      <c r="N579" s="208">
        <v>0</v>
      </c>
      <c r="O579" s="208">
        <v>0</v>
      </c>
      <c r="P579" s="208">
        <v>100</v>
      </c>
      <c r="Q579" s="208">
        <v>0</v>
      </c>
      <c r="R579" s="36"/>
    </row>
    <row r="580" spans="1:18" ht="15.6">
      <c r="A580" s="36">
        <v>123</v>
      </c>
      <c r="B580" s="36">
        <v>43</v>
      </c>
      <c r="C580" s="37" t="s">
        <v>299</v>
      </c>
      <c r="D580" s="37" t="s">
        <v>90</v>
      </c>
      <c r="E580" s="37" t="s">
        <v>381</v>
      </c>
      <c r="F580" s="37" t="s">
        <v>679</v>
      </c>
      <c r="G580" s="37" t="s">
        <v>915</v>
      </c>
      <c r="H580" s="37" t="s">
        <v>1137</v>
      </c>
      <c r="I580" s="37" t="s">
        <v>16461</v>
      </c>
      <c r="J580" s="208">
        <v>195</v>
      </c>
      <c r="K580" s="210">
        <v>3597.2461670299999</v>
      </c>
      <c r="L580" s="208">
        <v>0</v>
      </c>
      <c r="M580" s="208">
        <v>0</v>
      </c>
      <c r="N580" s="208">
        <v>0</v>
      </c>
      <c r="O580" s="208">
        <v>0</v>
      </c>
      <c r="P580" s="208">
        <v>100</v>
      </c>
      <c r="Q580" s="208">
        <v>0</v>
      </c>
      <c r="R580" s="36"/>
    </row>
    <row r="581" spans="1:18" ht="15.6">
      <c r="A581" s="36">
        <v>124</v>
      </c>
      <c r="B581" s="36">
        <v>44</v>
      </c>
      <c r="C581" s="37" t="s">
        <v>299</v>
      </c>
      <c r="D581" s="37" t="s">
        <v>87</v>
      </c>
      <c r="E581" s="37" t="s">
        <v>637</v>
      </c>
      <c r="F581" s="37" t="s">
        <v>680</v>
      </c>
      <c r="G581" s="37" t="s">
        <v>916</v>
      </c>
      <c r="H581" s="37" t="s">
        <v>1137</v>
      </c>
      <c r="I581" s="37" t="s">
        <v>16461</v>
      </c>
      <c r="J581" s="208">
        <v>195</v>
      </c>
      <c r="K581" s="210">
        <v>98355.436426680011</v>
      </c>
      <c r="L581" s="208">
        <v>0</v>
      </c>
      <c r="M581" s="208">
        <v>0</v>
      </c>
      <c r="N581" s="208">
        <v>0</v>
      </c>
      <c r="O581" s="208">
        <v>0</v>
      </c>
      <c r="P581" s="208">
        <v>100</v>
      </c>
      <c r="Q581" s="208">
        <v>0</v>
      </c>
      <c r="R581" s="36"/>
    </row>
    <row r="582" spans="1:18" ht="15.6">
      <c r="A582" s="36">
        <v>125</v>
      </c>
      <c r="B582" s="36">
        <v>45</v>
      </c>
      <c r="C582" s="37" t="s">
        <v>299</v>
      </c>
      <c r="D582" s="37" t="s">
        <v>87</v>
      </c>
      <c r="E582" s="37" t="s">
        <v>637</v>
      </c>
      <c r="F582" s="37" t="s">
        <v>681</v>
      </c>
      <c r="G582" s="37" t="s">
        <v>917</v>
      </c>
      <c r="H582" s="37" t="s">
        <v>1137</v>
      </c>
      <c r="I582" s="37" t="s">
        <v>16460</v>
      </c>
      <c r="J582" s="208">
        <v>195</v>
      </c>
      <c r="K582" s="210">
        <v>274978.03335369</v>
      </c>
      <c r="L582" s="208">
        <v>0</v>
      </c>
      <c r="M582" s="208">
        <v>0</v>
      </c>
      <c r="N582" s="208">
        <v>0</v>
      </c>
      <c r="O582" s="208">
        <v>0</v>
      </c>
      <c r="P582" s="208">
        <v>100</v>
      </c>
      <c r="Q582" s="208">
        <v>0</v>
      </c>
      <c r="R582" s="36"/>
    </row>
    <row r="583" spans="1:18" ht="15.6">
      <c r="A583" s="36">
        <v>126</v>
      </c>
      <c r="B583" s="36">
        <v>46</v>
      </c>
      <c r="C583" s="37" t="s">
        <v>299</v>
      </c>
      <c r="D583" s="37" t="s">
        <v>87</v>
      </c>
      <c r="E583" s="37" t="s">
        <v>637</v>
      </c>
      <c r="F583" s="37" t="s">
        <v>682</v>
      </c>
      <c r="G583" s="37" t="s">
        <v>918</v>
      </c>
      <c r="H583" s="37" t="s">
        <v>1137</v>
      </c>
      <c r="I583" s="37" t="s">
        <v>16460</v>
      </c>
      <c r="J583" s="208">
        <v>195</v>
      </c>
      <c r="K583" s="210">
        <v>334804.24580178998</v>
      </c>
      <c r="L583" s="208">
        <v>0</v>
      </c>
      <c r="M583" s="208">
        <v>0</v>
      </c>
      <c r="N583" s="208">
        <v>0</v>
      </c>
      <c r="O583" s="208">
        <v>0</v>
      </c>
      <c r="P583" s="208">
        <v>100</v>
      </c>
      <c r="Q583" s="208">
        <v>0</v>
      </c>
      <c r="R583" s="36"/>
    </row>
    <row r="584" spans="1:18" ht="15.6">
      <c r="A584" s="36">
        <v>127</v>
      </c>
      <c r="B584" s="36">
        <v>47</v>
      </c>
      <c r="C584" s="37" t="s">
        <v>299</v>
      </c>
      <c r="D584" s="37" t="s">
        <v>87</v>
      </c>
      <c r="E584" s="37" t="s">
        <v>637</v>
      </c>
      <c r="F584" s="37" t="s">
        <v>683</v>
      </c>
      <c r="G584" s="37" t="s">
        <v>919</v>
      </c>
      <c r="H584" s="37" t="s">
        <v>1137</v>
      </c>
      <c r="I584" s="37" t="s">
        <v>16460</v>
      </c>
      <c r="J584" s="208">
        <v>195</v>
      </c>
      <c r="K584" s="210">
        <v>137779.23309473001</v>
      </c>
      <c r="L584" s="208">
        <v>0</v>
      </c>
      <c r="M584" s="208">
        <v>0</v>
      </c>
      <c r="N584" s="208">
        <v>0</v>
      </c>
      <c r="O584" s="208">
        <v>0</v>
      </c>
      <c r="P584" s="208">
        <v>100</v>
      </c>
      <c r="Q584" s="208">
        <v>0</v>
      </c>
      <c r="R584" s="36"/>
    </row>
    <row r="585" spans="1:18" ht="15.6">
      <c r="A585" s="36">
        <v>128</v>
      </c>
      <c r="B585" s="36">
        <v>48</v>
      </c>
      <c r="C585" s="37" t="s">
        <v>299</v>
      </c>
      <c r="D585" s="37" t="s">
        <v>90</v>
      </c>
      <c r="E585" s="37" t="s">
        <v>641</v>
      </c>
      <c r="F585" s="37" t="s">
        <v>684</v>
      </c>
      <c r="G585" s="37" t="s">
        <v>920</v>
      </c>
      <c r="H585" s="37" t="s">
        <v>1137</v>
      </c>
      <c r="I585" s="37" t="s">
        <v>16460</v>
      </c>
      <c r="J585" s="208">
        <v>195</v>
      </c>
      <c r="K585" s="210">
        <v>376260.35305571003</v>
      </c>
      <c r="L585" s="208">
        <v>0</v>
      </c>
      <c r="M585" s="208">
        <v>0</v>
      </c>
      <c r="N585" s="208">
        <v>0</v>
      </c>
      <c r="O585" s="208">
        <v>0</v>
      </c>
      <c r="P585" s="208">
        <v>100</v>
      </c>
      <c r="Q585" s="208">
        <v>0</v>
      </c>
      <c r="R585" s="36"/>
    </row>
    <row r="586" spans="1:18" ht="15.6">
      <c r="A586" s="36">
        <v>129</v>
      </c>
      <c r="B586" s="36">
        <v>49</v>
      </c>
      <c r="C586" s="37" t="s">
        <v>299</v>
      </c>
      <c r="D586" s="37" t="s">
        <v>85</v>
      </c>
      <c r="E586" s="37" t="s">
        <v>642</v>
      </c>
      <c r="F586" s="37" t="s">
        <v>685</v>
      </c>
      <c r="G586" s="37" t="s">
        <v>921</v>
      </c>
      <c r="H586" s="37" t="s">
        <v>70</v>
      </c>
      <c r="I586" s="37" t="s">
        <v>16460</v>
      </c>
      <c r="J586" s="208">
        <v>152</v>
      </c>
      <c r="K586" s="210">
        <v>418083.86977306998</v>
      </c>
      <c r="L586" s="208">
        <v>0</v>
      </c>
      <c r="M586" s="208">
        <v>0</v>
      </c>
      <c r="N586" s="208">
        <v>0</v>
      </c>
      <c r="O586" s="208">
        <v>0</v>
      </c>
      <c r="P586" s="208">
        <v>100</v>
      </c>
      <c r="Q586" s="208">
        <v>0</v>
      </c>
      <c r="R586" s="36"/>
    </row>
    <row r="587" spans="1:18" ht="15.6">
      <c r="A587" s="36">
        <v>130</v>
      </c>
      <c r="B587" s="36">
        <v>50</v>
      </c>
      <c r="C587" s="37" t="s">
        <v>299</v>
      </c>
      <c r="D587" s="37" t="s">
        <v>87</v>
      </c>
      <c r="E587" s="37" t="s">
        <v>643</v>
      </c>
      <c r="F587" s="37" t="s">
        <v>686</v>
      </c>
      <c r="G587" s="37" t="s">
        <v>922</v>
      </c>
      <c r="H587" s="37" t="s">
        <v>1137</v>
      </c>
      <c r="I587" s="37" t="s">
        <v>16460</v>
      </c>
      <c r="J587" s="208">
        <v>150</v>
      </c>
      <c r="K587" s="210">
        <v>487116.37846688001</v>
      </c>
      <c r="L587" s="208">
        <v>0</v>
      </c>
      <c r="M587" s="208">
        <v>0</v>
      </c>
      <c r="N587" s="208">
        <v>0</v>
      </c>
      <c r="O587" s="208">
        <v>0</v>
      </c>
      <c r="P587" s="208">
        <v>100</v>
      </c>
      <c r="Q587" s="208">
        <v>0</v>
      </c>
      <c r="R587" s="36"/>
    </row>
    <row r="588" spans="1:18" ht="15.6">
      <c r="A588" s="36">
        <v>131</v>
      </c>
      <c r="B588" s="36">
        <v>51</v>
      </c>
      <c r="C588" s="37" t="s">
        <v>299</v>
      </c>
      <c r="D588" s="37" t="s">
        <v>90</v>
      </c>
      <c r="E588" s="37" t="s">
        <v>644</v>
      </c>
      <c r="F588" s="37" t="s">
        <v>687</v>
      </c>
      <c r="G588" s="37" t="s">
        <v>923</v>
      </c>
      <c r="H588" s="37" t="s">
        <v>1137</v>
      </c>
      <c r="I588" s="37" t="s">
        <v>16460</v>
      </c>
      <c r="J588" s="208">
        <v>150</v>
      </c>
      <c r="K588" s="210">
        <v>289353.73550718999</v>
      </c>
      <c r="L588" s="208">
        <v>0</v>
      </c>
      <c r="M588" s="208">
        <v>0</v>
      </c>
      <c r="N588" s="208">
        <v>0</v>
      </c>
      <c r="O588" s="208">
        <v>0</v>
      </c>
      <c r="P588" s="208">
        <v>100</v>
      </c>
      <c r="Q588" s="208">
        <v>0</v>
      </c>
      <c r="R588" s="36"/>
    </row>
    <row r="589" spans="1:18" ht="15.6">
      <c r="A589" s="36">
        <v>132</v>
      </c>
      <c r="B589" s="36">
        <v>52</v>
      </c>
      <c r="C589" s="37" t="s">
        <v>299</v>
      </c>
      <c r="D589" s="37" t="s">
        <v>87</v>
      </c>
      <c r="E589" s="37" t="s">
        <v>645</v>
      </c>
      <c r="F589" s="37" t="s">
        <v>688</v>
      </c>
      <c r="G589" s="37" t="s">
        <v>924</v>
      </c>
      <c r="H589" s="37" t="s">
        <v>1137</v>
      </c>
      <c r="I589" s="37" t="s">
        <v>16460</v>
      </c>
      <c r="J589" s="208">
        <v>150</v>
      </c>
      <c r="K589" s="210">
        <v>36986.140328299996</v>
      </c>
      <c r="L589" s="208">
        <v>0</v>
      </c>
      <c r="M589" s="208">
        <v>0</v>
      </c>
      <c r="N589" s="208">
        <v>0</v>
      </c>
      <c r="O589" s="208">
        <v>0</v>
      </c>
      <c r="P589" s="208">
        <v>100</v>
      </c>
      <c r="Q589" s="208">
        <v>0</v>
      </c>
      <c r="R589" s="36"/>
    </row>
    <row r="590" spans="1:18" ht="15.6">
      <c r="A590" s="36">
        <v>133</v>
      </c>
      <c r="B590" s="36">
        <v>53</v>
      </c>
      <c r="C590" s="37" t="s">
        <v>299</v>
      </c>
      <c r="D590" s="37" t="s">
        <v>87</v>
      </c>
      <c r="E590" s="37" t="s">
        <v>645</v>
      </c>
      <c r="F590" s="37" t="s">
        <v>689</v>
      </c>
      <c r="G590" s="37" t="s">
        <v>925</v>
      </c>
      <c r="H590" s="37" t="s">
        <v>1137</v>
      </c>
      <c r="I590" s="37" t="s">
        <v>16460</v>
      </c>
      <c r="J590" s="208">
        <v>150</v>
      </c>
      <c r="K590" s="210">
        <v>193417.96463091002</v>
      </c>
      <c r="L590" s="208">
        <v>0</v>
      </c>
      <c r="M590" s="208">
        <v>0</v>
      </c>
      <c r="N590" s="208">
        <v>0</v>
      </c>
      <c r="O590" s="208">
        <v>0</v>
      </c>
      <c r="P590" s="208">
        <v>100</v>
      </c>
      <c r="Q590" s="208">
        <v>0</v>
      </c>
      <c r="R590" s="41"/>
    </row>
    <row r="591" spans="1:18" ht="15.6">
      <c r="A591" s="36">
        <v>134</v>
      </c>
      <c r="B591" s="36">
        <v>54</v>
      </c>
      <c r="C591" s="37" t="s">
        <v>299</v>
      </c>
      <c r="D591" s="37" t="s">
        <v>87</v>
      </c>
      <c r="E591" s="37" t="s">
        <v>645</v>
      </c>
      <c r="F591" s="37" t="s">
        <v>690</v>
      </c>
      <c r="G591" s="37" t="s">
        <v>926</v>
      </c>
      <c r="H591" s="37" t="s">
        <v>1137</v>
      </c>
      <c r="I591" s="37" t="s">
        <v>16460</v>
      </c>
      <c r="J591" s="208">
        <v>150</v>
      </c>
      <c r="K591" s="210">
        <v>455503.38138549001</v>
      </c>
      <c r="L591" s="208">
        <v>0</v>
      </c>
      <c r="M591" s="208">
        <v>0</v>
      </c>
      <c r="N591" s="208">
        <v>0</v>
      </c>
      <c r="O591" s="208">
        <v>0</v>
      </c>
      <c r="P591" s="208">
        <v>100</v>
      </c>
      <c r="Q591" s="208">
        <v>0</v>
      </c>
      <c r="R591" s="36"/>
    </row>
    <row r="592" spans="1:18" ht="15.6">
      <c r="A592" s="36">
        <v>135</v>
      </c>
      <c r="B592" s="36">
        <v>55</v>
      </c>
      <c r="C592" s="37" t="s">
        <v>299</v>
      </c>
      <c r="D592" s="37" t="s">
        <v>87</v>
      </c>
      <c r="E592" s="37" t="s">
        <v>645</v>
      </c>
      <c r="F592" s="37" t="s">
        <v>691</v>
      </c>
      <c r="G592" s="37" t="s">
        <v>927</v>
      </c>
      <c r="H592" s="37" t="s">
        <v>1137</v>
      </c>
      <c r="I592" s="37" t="s">
        <v>16460</v>
      </c>
      <c r="J592" s="208">
        <v>150</v>
      </c>
      <c r="K592" s="210">
        <v>393944.32801614999</v>
      </c>
      <c r="L592" s="208">
        <v>0</v>
      </c>
      <c r="M592" s="208">
        <v>0</v>
      </c>
      <c r="N592" s="208">
        <v>0</v>
      </c>
      <c r="O592" s="208">
        <v>0</v>
      </c>
      <c r="P592" s="208">
        <v>100</v>
      </c>
      <c r="Q592" s="208">
        <v>0</v>
      </c>
      <c r="R592" s="36"/>
    </row>
    <row r="593" spans="1:18" ht="15.6">
      <c r="A593" s="36">
        <v>136</v>
      </c>
      <c r="B593" s="36">
        <v>56</v>
      </c>
      <c r="C593" s="37" t="s">
        <v>299</v>
      </c>
      <c r="D593" s="37" t="s">
        <v>87</v>
      </c>
      <c r="E593" s="37" t="s">
        <v>645</v>
      </c>
      <c r="F593" s="37" t="s">
        <v>692</v>
      </c>
      <c r="G593" s="37" t="s">
        <v>928</v>
      </c>
      <c r="H593" s="37" t="s">
        <v>1137</v>
      </c>
      <c r="I593" s="37" t="s">
        <v>16460</v>
      </c>
      <c r="J593" s="208">
        <v>150</v>
      </c>
      <c r="K593" s="210">
        <v>252777.43370242999</v>
      </c>
      <c r="L593" s="208">
        <v>0</v>
      </c>
      <c r="M593" s="208">
        <v>0</v>
      </c>
      <c r="N593" s="208">
        <v>0</v>
      </c>
      <c r="O593" s="208">
        <v>0</v>
      </c>
      <c r="P593" s="208">
        <v>100</v>
      </c>
      <c r="Q593" s="208">
        <v>0</v>
      </c>
      <c r="R593" s="36"/>
    </row>
    <row r="594" spans="1:18" ht="15.6">
      <c r="A594" s="36">
        <v>137</v>
      </c>
      <c r="B594" s="36">
        <v>57</v>
      </c>
      <c r="C594" s="37" t="s">
        <v>299</v>
      </c>
      <c r="D594" s="37" t="s">
        <v>87</v>
      </c>
      <c r="E594" s="37" t="s">
        <v>643</v>
      </c>
      <c r="F594" s="37" t="s">
        <v>693</v>
      </c>
      <c r="G594" s="37" t="s">
        <v>929</v>
      </c>
      <c r="H594" s="37" t="s">
        <v>1137</v>
      </c>
      <c r="I594" s="37" t="s">
        <v>16460</v>
      </c>
      <c r="J594" s="208">
        <v>150</v>
      </c>
      <c r="K594" s="210">
        <v>382531.55300454999</v>
      </c>
      <c r="L594" s="208">
        <v>0</v>
      </c>
      <c r="M594" s="208">
        <v>0</v>
      </c>
      <c r="N594" s="208">
        <v>0</v>
      </c>
      <c r="O594" s="208">
        <v>0</v>
      </c>
      <c r="P594" s="208">
        <v>100</v>
      </c>
      <c r="Q594" s="208">
        <v>0</v>
      </c>
      <c r="R594" s="36"/>
    </row>
    <row r="595" spans="1:18" ht="15.6">
      <c r="A595" s="36">
        <v>138</v>
      </c>
      <c r="B595" s="36">
        <v>58</v>
      </c>
      <c r="C595" s="37" t="s">
        <v>299</v>
      </c>
      <c r="D595" s="37" t="s">
        <v>87</v>
      </c>
      <c r="E595" s="37" t="s">
        <v>645</v>
      </c>
      <c r="F595" s="37" t="s">
        <v>694</v>
      </c>
      <c r="G595" s="37" t="s">
        <v>930</v>
      </c>
      <c r="H595" s="37" t="s">
        <v>1137</v>
      </c>
      <c r="I595" s="37" t="s">
        <v>16460</v>
      </c>
      <c r="J595" s="208">
        <v>150</v>
      </c>
      <c r="K595" s="210">
        <v>212608.45583252999</v>
      </c>
      <c r="L595" s="208">
        <v>0</v>
      </c>
      <c r="M595" s="208">
        <v>0</v>
      </c>
      <c r="N595" s="208">
        <v>0</v>
      </c>
      <c r="O595" s="208">
        <v>0</v>
      </c>
      <c r="P595" s="208">
        <v>100</v>
      </c>
      <c r="Q595" s="208">
        <v>0</v>
      </c>
      <c r="R595" s="36"/>
    </row>
    <row r="596" spans="1:18" ht="15.6">
      <c r="A596" s="36">
        <v>139</v>
      </c>
      <c r="B596" s="36">
        <v>59</v>
      </c>
      <c r="C596" s="37" t="s">
        <v>299</v>
      </c>
      <c r="D596" s="37" t="s">
        <v>87</v>
      </c>
      <c r="E596" s="37" t="s">
        <v>645</v>
      </c>
      <c r="F596" s="37" t="s">
        <v>695</v>
      </c>
      <c r="G596" s="37" t="s">
        <v>931</v>
      </c>
      <c r="H596" s="37" t="s">
        <v>1137</v>
      </c>
      <c r="I596" s="37" t="s">
        <v>16460</v>
      </c>
      <c r="J596" s="208">
        <v>150</v>
      </c>
      <c r="K596" s="210">
        <v>406122.70042323996</v>
      </c>
      <c r="L596" s="208">
        <v>0</v>
      </c>
      <c r="M596" s="208">
        <v>0</v>
      </c>
      <c r="N596" s="208">
        <v>0</v>
      </c>
      <c r="O596" s="208">
        <v>0</v>
      </c>
      <c r="P596" s="208">
        <v>100</v>
      </c>
      <c r="Q596" s="208">
        <v>0</v>
      </c>
      <c r="R596" s="36"/>
    </row>
    <row r="597" spans="1:18" ht="15.6">
      <c r="A597" s="36">
        <v>140</v>
      </c>
      <c r="B597" s="36">
        <v>60</v>
      </c>
      <c r="C597" s="37" t="s">
        <v>299</v>
      </c>
      <c r="D597" s="37" t="s">
        <v>87</v>
      </c>
      <c r="E597" s="37" t="s">
        <v>645</v>
      </c>
      <c r="F597" s="37" t="s">
        <v>696</v>
      </c>
      <c r="G597" s="37" t="s">
        <v>932</v>
      </c>
      <c r="H597" s="37" t="s">
        <v>1137</v>
      </c>
      <c r="I597" s="37" t="s">
        <v>16460</v>
      </c>
      <c r="J597" s="208">
        <v>150</v>
      </c>
      <c r="K597" s="210">
        <v>356229.39459948998</v>
      </c>
      <c r="L597" s="208">
        <v>0</v>
      </c>
      <c r="M597" s="208">
        <v>0</v>
      </c>
      <c r="N597" s="208">
        <v>0</v>
      </c>
      <c r="O597" s="208">
        <v>0</v>
      </c>
      <c r="P597" s="208">
        <v>100</v>
      </c>
      <c r="Q597" s="208">
        <v>0</v>
      </c>
      <c r="R597" s="36"/>
    </row>
    <row r="598" spans="1:18" ht="15.6">
      <c r="A598" s="36">
        <v>141</v>
      </c>
      <c r="B598" s="36">
        <v>61</v>
      </c>
      <c r="C598" s="37" t="s">
        <v>299</v>
      </c>
      <c r="D598" s="37" t="s">
        <v>85</v>
      </c>
      <c r="E598" s="37" t="s">
        <v>303</v>
      </c>
      <c r="F598" s="37" t="s">
        <v>698</v>
      </c>
      <c r="G598" s="37" t="s">
        <v>934</v>
      </c>
      <c r="H598" s="37" t="s">
        <v>28</v>
      </c>
      <c r="I598" s="37" t="s">
        <v>16461</v>
      </c>
      <c r="J598" s="208">
        <v>46</v>
      </c>
      <c r="K598" s="210">
        <v>32828</v>
      </c>
      <c r="L598" s="208">
        <v>8</v>
      </c>
      <c r="M598" s="208">
        <v>0</v>
      </c>
      <c r="N598" s="208">
        <v>0</v>
      </c>
      <c r="O598" s="208">
        <v>1</v>
      </c>
      <c r="P598" s="208">
        <v>91</v>
      </c>
      <c r="Q598" s="208">
        <v>0</v>
      </c>
      <c r="R598" s="36"/>
    </row>
    <row r="599" spans="1:18" ht="15.6">
      <c r="A599" s="36">
        <v>142</v>
      </c>
      <c r="B599" s="36">
        <v>62</v>
      </c>
      <c r="C599" s="37" t="s">
        <v>299</v>
      </c>
      <c r="D599" s="37" t="s">
        <v>90</v>
      </c>
      <c r="E599" s="37" t="s">
        <v>381</v>
      </c>
      <c r="F599" s="37" t="s">
        <v>699</v>
      </c>
      <c r="G599" s="37" t="s">
        <v>935</v>
      </c>
      <c r="H599" s="37" t="s">
        <v>28</v>
      </c>
      <c r="I599" s="37" t="s">
        <v>16461</v>
      </c>
      <c r="J599" s="208">
        <v>41</v>
      </c>
      <c r="K599" s="210">
        <v>19809</v>
      </c>
      <c r="L599" s="208">
        <v>0</v>
      </c>
      <c r="M599" s="208">
        <v>0</v>
      </c>
      <c r="N599" s="208">
        <v>58</v>
      </c>
      <c r="O599" s="208">
        <v>12</v>
      </c>
      <c r="P599" s="208">
        <v>30</v>
      </c>
      <c r="Q599" s="208">
        <v>0</v>
      </c>
      <c r="R599" s="36"/>
    </row>
    <row r="600" spans="1:18" ht="15.6">
      <c r="A600" s="36">
        <v>143</v>
      </c>
      <c r="B600" s="36">
        <v>63</v>
      </c>
      <c r="C600" s="37" t="s">
        <v>299</v>
      </c>
      <c r="D600" s="37" t="s">
        <v>90</v>
      </c>
      <c r="E600" s="37" t="s">
        <v>381</v>
      </c>
      <c r="F600" s="37" t="s">
        <v>700</v>
      </c>
      <c r="G600" s="37" t="s">
        <v>936</v>
      </c>
      <c r="H600" s="37" t="s">
        <v>28</v>
      </c>
      <c r="I600" s="37" t="s">
        <v>16461</v>
      </c>
      <c r="J600" s="208">
        <v>38</v>
      </c>
      <c r="K600" s="210">
        <v>373528</v>
      </c>
      <c r="L600" s="208">
        <v>0</v>
      </c>
      <c r="M600" s="208">
        <v>80</v>
      </c>
      <c r="N600" s="208">
        <v>0</v>
      </c>
      <c r="O600" s="208">
        <v>1</v>
      </c>
      <c r="P600" s="208">
        <v>19</v>
      </c>
      <c r="Q600" s="208">
        <v>0</v>
      </c>
      <c r="R600" s="36"/>
    </row>
    <row r="601" spans="1:18" ht="15.6">
      <c r="A601" s="36">
        <v>144</v>
      </c>
      <c r="B601" s="36">
        <v>64</v>
      </c>
      <c r="C601" s="37" t="s">
        <v>299</v>
      </c>
      <c r="D601" s="37" t="s">
        <v>91</v>
      </c>
      <c r="E601" s="37" t="s">
        <v>386</v>
      </c>
      <c r="F601" s="37" t="s">
        <v>701</v>
      </c>
      <c r="G601" s="37" t="s">
        <v>937</v>
      </c>
      <c r="H601" s="37" t="s">
        <v>28</v>
      </c>
      <c r="I601" s="37" t="s">
        <v>16461</v>
      </c>
      <c r="J601" s="208">
        <v>25</v>
      </c>
      <c r="K601" s="210">
        <v>8976</v>
      </c>
      <c r="L601" s="208">
        <v>0</v>
      </c>
      <c r="M601" s="208">
        <v>0</v>
      </c>
      <c r="N601" s="208">
        <v>27</v>
      </c>
      <c r="O601" s="208">
        <v>7</v>
      </c>
      <c r="P601" s="208">
        <v>6</v>
      </c>
      <c r="Q601" s="208">
        <v>60</v>
      </c>
      <c r="R601" s="36"/>
    </row>
    <row r="602" spans="1:18" ht="15.6">
      <c r="A602" s="36">
        <v>145</v>
      </c>
      <c r="B602" s="36">
        <v>65</v>
      </c>
      <c r="C602" s="37" t="s">
        <v>299</v>
      </c>
      <c r="D602" s="37" t="s">
        <v>90</v>
      </c>
      <c r="E602" s="37" t="s">
        <v>381</v>
      </c>
      <c r="F602" s="37" t="s">
        <v>702</v>
      </c>
      <c r="G602" s="37" t="s">
        <v>938</v>
      </c>
      <c r="H602" s="37" t="s">
        <v>28</v>
      </c>
      <c r="I602" s="37" t="s">
        <v>16461</v>
      </c>
      <c r="J602" s="208">
        <v>20</v>
      </c>
      <c r="K602" s="210">
        <v>13163</v>
      </c>
      <c r="L602" s="208">
        <v>0</v>
      </c>
      <c r="M602" s="208">
        <v>0</v>
      </c>
      <c r="N602" s="208">
        <v>34</v>
      </c>
      <c r="O602" s="208">
        <v>0</v>
      </c>
      <c r="P602" s="208">
        <v>60</v>
      </c>
      <c r="Q602" s="208">
        <v>6</v>
      </c>
      <c r="R602" s="36"/>
    </row>
    <row r="603" spans="1:18" ht="15.6">
      <c r="A603" s="36">
        <v>146</v>
      </c>
      <c r="B603" s="36">
        <v>66</v>
      </c>
      <c r="C603" s="37" t="s">
        <v>299</v>
      </c>
      <c r="D603" s="37" t="s">
        <v>90</v>
      </c>
      <c r="E603" s="37" t="s">
        <v>377</v>
      </c>
      <c r="F603" s="37" t="s">
        <v>703</v>
      </c>
      <c r="G603" s="37" t="s">
        <v>939</v>
      </c>
      <c r="H603" s="37" t="s">
        <v>28</v>
      </c>
      <c r="I603" s="37" t="s">
        <v>16461</v>
      </c>
      <c r="J603" s="208">
        <v>18</v>
      </c>
      <c r="K603" s="210">
        <v>1234</v>
      </c>
      <c r="L603" s="208">
        <v>0</v>
      </c>
      <c r="M603" s="208">
        <v>0</v>
      </c>
      <c r="N603" s="208">
        <v>0</v>
      </c>
      <c r="O603" s="208">
        <v>2</v>
      </c>
      <c r="P603" s="208">
        <v>98</v>
      </c>
      <c r="Q603" s="208">
        <v>0</v>
      </c>
      <c r="R603" s="36"/>
    </row>
    <row r="604" spans="1:18" ht="15.6">
      <c r="A604" s="36">
        <v>147</v>
      </c>
      <c r="B604" s="36">
        <v>67</v>
      </c>
      <c r="C604" s="37" t="s">
        <v>299</v>
      </c>
      <c r="D604" s="37" t="s">
        <v>90</v>
      </c>
      <c r="E604" s="37" t="s">
        <v>646</v>
      </c>
      <c r="F604" s="37" t="s">
        <v>704</v>
      </c>
      <c r="G604" s="37" t="s">
        <v>940</v>
      </c>
      <c r="H604" s="37" t="s">
        <v>28</v>
      </c>
      <c r="I604" s="37" t="s">
        <v>16461</v>
      </c>
      <c r="J604" s="208">
        <v>18</v>
      </c>
      <c r="K604" s="210">
        <v>43715</v>
      </c>
      <c r="L604" s="208">
        <v>0</v>
      </c>
      <c r="M604" s="208">
        <v>0</v>
      </c>
      <c r="N604" s="208">
        <v>0</v>
      </c>
      <c r="O604" s="208">
        <v>10</v>
      </c>
      <c r="P604" s="208">
        <v>90</v>
      </c>
      <c r="Q604" s="208">
        <v>0</v>
      </c>
      <c r="R604" s="36"/>
    </row>
    <row r="605" spans="1:18" ht="15.6">
      <c r="A605" s="36">
        <v>148</v>
      </c>
      <c r="B605" s="36">
        <v>68</v>
      </c>
      <c r="C605" s="37" t="s">
        <v>299</v>
      </c>
      <c r="D605" s="37" t="s">
        <v>90</v>
      </c>
      <c r="E605" s="37" t="s">
        <v>381</v>
      </c>
      <c r="F605" s="37" t="s">
        <v>705</v>
      </c>
      <c r="G605" s="37" t="s">
        <v>941</v>
      </c>
      <c r="H605" s="37" t="s">
        <v>28</v>
      </c>
      <c r="I605" s="37" t="s">
        <v>16461</v>
      </c>
      <c r="J605" s="208">
        <v>18</v>
      </c>
      <c r="K605" s="210">
        <v>2425</v>
      </c>
      <c r="L605" s="208">
        <v>0</v>
      </c>
      <c r="M605" s="208">
        <v>0</v>
      </c>
      <c r="N605" s="208">
        <v>0</v>
      </c>
      <c r="O605" s="208">
        <v>33</v>
      </c>
      <c r="P605" s="208">
        <v>41</v>
      </c>
      <c r="Q605" s="208">
        <v>26</v>
      </c>
      <c r="R605" s="36"/>
    </row>
    <row r="606" spans="1:18" ht="15.6">
      <c r="A606" s="36">
        <v>149</v>
      </c>
      <c r="B606" s="36">
        <v>69</v>
      </c>
      <c r="C606" s="37" t="s">
        <v>299</v>
      </c>
      <c r="D606" s="37" t="s">
        <v>90</v>
      </c>
      <c r="E606" s="37" t="s">
        <v>300</v>
      </c>
      <c r="F606" s="37" t="s">
        <v>706</v>
      </c>
      <c r="G606" s="37" t="s">
        <v>942</v>
      </c>
      <c r="H606" s="37" t="s">
        <v>28</v>
      </c>
      <c r="I606" s="37" t="s">
        <v>16461</v>
      </c>
      <c r="J606" s="208">
        <v>18</v>
      </c>
      <c r="K606" s="210">
        <v>7610</v>
      </c>
      <c r="L606" s="208">
        <v>0</v>
      </c>
      <c r="M606" s="208">
        <v>0</v>
      </c>
      <c r="N606" s="208">
        <v>3</v>
      </c>
      <c r="O606" s="208">
        <v>50</v>
      </c>
      <c r="P606" s="208">
        <v>7</v>
      </c>
      <c r="Q606" s="208">
        <v>40</v>
      </c>
      <c r="R606" s="36"/>
    </row>
    <row r="607" spans="1:18" ht="15.6">
      <c r="A607" s="36">
        <v>150</v>
      </c>
      <c r="B607" s="36">
        <v>70</v>
      </c>
      <c r="C607" s="37" t="s">
        <v>299</v>
      </c>
      <c r="D607" s="37" t="s">
        <v>90</v>
      </c>
      <c r="E607" s="37" t="s">
        <v>300</v>
      </c>
      <c r="F607" s="37" t="s">
        <v>707</v>
      </c>
      <c r="G607" s="37" t="s">
        <v>943</v>
      </c>
      <c r="H607" s="37" t="s">
        <v>338</v>
      </c>
      <c r="I607" s="37" t="s">
        <v>16461</v>
      </c>
      <c r="J607" s="208">
        <v>17</v>
      </c>
      <c r="K607" s="210">
        <v>101839.82728179</v>
      </c>
      <c r="L607" s="208">
        <v>0</v>
      </c>
      <c r="M607" s="208">
        <v>0</v>
      </c>
      <c r="N607" s="208">
        <v>0</v>
      </c>
      <c r="O607" s="208">
        <v>0</v>
      </c>
      <c r="P607" s="208">
        <v>100</v>
      </c>
      <c r="Q607" s="208">
        <v>0</v>
      </c>
      <c r="R607" s="36"/>
    </row>
    <row r="608" spans="1:18" ht="15.6">
      <c r="A608" s="36">
        <v>151</v>
      </c>
      <c r="B608" s="36">
        <v>71</v>
      </c>
      <c r="C608" s="37" t="s">
        <v>299</v>
      </c>
      <c r="D608" s="37" t="s">
        <v>90</v>
      </c>
      <c r="E608" s="37" t="s">
        <v>646</v>
      </c>
      <c r="F608" s="37" t="s">
        <v>708</v>
      </c>
      <c r="G608" s="37" t="s">
        <v>944</v>
      </c>
      <c r="H608" s="37" t="s">
        <v>1138</v>
      </c>
      <c r="I608" s="37" t="s">
        <v>16461</v>
      </c>
      <c r="J608" s="208">
        <v>15</v>
      </c>
      <c r="K608" s="210">
        <v>36157.957859539994</v>
      </c>
      <c r="L608" s="208">
        <v>0</v>
      </c>
      <c r="M608" s="208">
        <v>0</v>
      </c>
      <c r="N608" s="208">
        <v>0</v>
      </c>
      <c r="O608" s="208">
        <v>0</v>
      </c>
      <c r="P608" s="208">
        <v>100</v>
      </c>
      <c r="Q608" s="208">
        <v>0</v>
      </c>
      <c r="R608" s="36"/>
    </row>
    <row r="609" spans="1:18" ht="15.6">
      <c r="A609" s="36">
        <v>152</v>
      </c>
      <c r="B609" s="36">
        <v>72</v>
      </c>
      <c r="C609" s="37" t="s">
        <v>299</v>
      </c>
      <c r="D609" s="37" t="s">
        <v>85</v>
      </c>
      <c r="E609" s="37" t="s">
        <v>317</v>
      </c>
      <c r="F609" s="37" t="s">
        <v>709</v>
      </c>
      <c r="G609" s="37" t="s">
        <v>945</v>
      </c>
      <c r="H609" s="37" t="s">
        <v>70</v>
      </c>
      <c r="I609" s="37" t="s">
        <v>16460</v>
      </c>
      <c r="J609" s="208">
        <v>15</v>
      </c>
      <c r="K609" s="210">
        <v>304733.81671124004</v>
      </c>
      <c r="L609" s="208">
        <v>0</v>
      </c>
      <c r="M609" s="208">
        <v>0</v>
      </c>
      <c r="N609" s="208">
        <v>0</v>
      </c>
      <c r="O609" s="208">
        <v>0</v>
      </c>
      <c r="P609" s="208">
        <v>100</v>
      </c>
      <c r="Q609" s="208">
        <v>0</v>
      </c>
      <c r="R609" s="36"/>
    </row>
    <row r="610" spans="1:18" ht="15.6">
      <c r="A610" s="36">
        <v>153</v>
      </c>
      <c r="B610" s="36">
        <v>73</v>
      </c>
      <c r="C610" s="37" t="s">
        <v>299</v>
      </c>
      <c r="D610" s="37" t="s">
        <v>85</v>
      </c>
      <c r="E610" s="37" t="s">
        <v>317</v>
      </c>
      <c r="F610" s="37" t="s">
        <v>710</v>
      </c>
      <c r="G610" s="37" t="s">
        <v>946</v>
      </c>
      <c r="H610" s="37" t="s">
        <v>70</v>
      </c>
      <c r="I610" s="37" t="s">
        <v>16460</v>
      </c>
      <c r="J610" s="208">
        <v>15</v>
      </c>
      <c r="K610" s="210">
        <v>383578.34350010002</v>
      </c>
      <c r="L610" s="208">
        <v>0</v>
      </c>
      <c r="M610" s="208">
        <v>0</v>
      </c>
      <c r="N610" s="208">
        <v>0</v>
      </c>
      <c r="O610" s="208">
        <v>0</v>
      </c>
      <c r="P610" s="208">
        <v>100</v>
      </c>
      <c r="Q610" s="208">
        <v>0</v>
      </c>
      <c r="R610" s="36"/>
    </row>
    <row r="611" spans="1:18" ht="15.6">
      <c r="A611" s="36">
        <v>154</v>
      </c>
      <c r="B611" s="36">
        <v>74</v>
      </c>
      <c r="C611" s="37" t="s">
        <v>299</v>
      </c>
      <c r="D611" s="37" t="s">
        <v>90</v>
      </c>
      <c r="E611" s="37" t="s">
        <v>647</v>
      </c>
      <c r="F611" s="37" t="s">
        <v>711</v>
      </c>
      <c r="G611" s="37" t="s">
        <v>947</v>
      </c>
      <c r="H611" s="37" t="s">
        <v>28</v>
      </c>
      <c r="I611" s="37" t="s">
        <v>16461</v>
      </c>
      <c r="J611" s="208">
        <v>13</v>
      </c>
      <c r="K611" s="210">
        <v>62702</v>
      </c>
      <c r="L611" s="208">
        <v>0</v>
      </c>
      <c r="M611" s="208">
        <v>0</v>
      </c>
      <c r="N611" s="208">
        <v>0</v>
      </c>
      <c r="O611" s="208">
        <v>0</v>
      </c>
      <c r="P611" s="208">
        <v>98</v>
      </c>
      <c r="Q611" s="208">
        <v>2</v>
      </c>
      <c r="R611" s="36"/>
    </row>
    <row r="612" spans="1:18" ht="15.6">
      <c r="A612" s="36">
        <v>155</v>
      </c>
      <c r="B612" s="36">
        <v>75</v>
      </c>
      <c r="C612" s="37" t="s">
        <v>299</v>
      </c>
      <c r="D612" s="37" t="s">
        <v>85</v>
      </c>
      <c r="E612" s="37" t="s">
        <v>303</v>
      </c>
      <c r="F612" s="37" t="s">
        <v>712</v>
      </c>
      <c r="G612" s="37" t="s">
        <v>948</v>
      </c>
      <c r="H612" s="37" t="s">
        <v>70</v>
      </c>
      <c r="I612" s="37" t="s">
        <v>16460</v>
      </c>
      <c r="J612" s="208">
        <v>11</v>
      </c>
      <c r="K612" s="210">
        <v>94295.63944395</v>
      </c>
      <c r="L612" s="208">
        <v>0</v>
      </c>
      <c r="M612" s="208">
        <v>0</v>
      </c>
      <c r="N612" s="208">
        <v>0</v>
      </c>
      <c r="O612" s="208">
        <v>0</v>
      </c>
      <c r="P612" s="208">
        <v>100</v>
      </c>
      <c r="Q612" s="208">
        <v>0</v>
      </c>
      <c r="R612" s="41"/>
    </row>
    <row r="613" spans="1:18" ht="15.6">
      <c r="A613" s="36">
        <v>156</v>
      </c>
      <c r="B613" s="36">
        <v>76</v>
      </c>
      <c r="C613" s="37" t="s">
        <v>299</v>
      </c>
      <c r="D613" s="37" t="s">
        <v>87</v>
      </c>
      <c r="E613" s="37" t="s">
        <v>639</v>
      </c>
      <c r="F613" s="37" t="s">
        <v>713</v>
      </c>
      <c r="G613" s="37" t="s">
        <v>949</v>
      </c>
      <c r="H613" s="37" t="s">
        <v>70</v>
      </c>
      <c r="I613" s="37" t="s">
        <v>16461</v>
      </c>
      <c r="J613" s="208">
        <v>10</v>
      </c>
      <c r="K613" s="210">
        <v>12850.241518930001</v>
      </c>
      <c r="L613" s="208">
        <v>0</v>
      </c>
      <c r="M613" s="208">
        <v>0</v>
      </c>
      <c r="N613" s="208">
        <v>0</v>
      </c>
      <c r="O613" s="208">
        <v>0</v>
      </c>
      <c r="P613" s="208">
        <v>100</v>
      </c>
      <c r="Q613" s="208">
        <v>0</v>
      </c>
      <c r="R613" s="36"/>
    </row>
    <row r="614" spans="1:18" ht="15.6">
      <c r="A614" s="36">
        <v>157</v>
      </c>
      <c r="B614" s="36">
        <v>77</v>
      </c>
      <c r="C614" s="37" t="s">
        <v>299</v>
      </c>
      <c r="D614" s="37" t="s">
        <v>87</v>
      </c>
      <c r="E614" s="37" t="s">
        <v>639</v>
      </c>
      <c r="F614" s="37" t="s">
        <v>714</v>
      </c>
      <c r="G614" s="37" t="s">
        <v>950</v>
      </c>
      <c r="H614" s="37" t="s">
        <v>70</v>
      </c>
      <c r="I614" s="37" t="s">
        <v>16461</v>
      </c>
      <c r="J614" s="208">
        <v>10</v>
      </c>
      <c r="K614" s="210">
        <v>78073.368632819998</v>
      </c>
      <c r="L614" s="208">
        <v>0</v>
      </c>
      <c r="M614" s="208">
        <v>0</v>
      </c>
      <c r="N614" s="208">
        <v>0</v>
      </c>
      <c r="O614" s="208">
        <v>0</v>
      </c>
      <c r="P614" s="208">
        <v>100</v>
      </c>
      <c r="Q614" s="208">
        <v>0</v>
      </c>
      <c r="R614" s="41"/>
    </row>
    <row r="615" spans="1:18" ht="15.6">
      <c r="A615" s="36">
        <v>158</v>
      </c>
      <c r="B615" s="36">
        <v>78</v>
      </c>
      <c r="C615" s="37" t="s">
        <v>299</v>
      </c>
      <c r="D615" s="37" t="s">
        <v>85</v>
      </c>
      <c r="E615" s="37" t="s">
        <v>317</v>
      </c>
      <c r="F615" s="37" t="s">
        <v>715</v>
      </c>
      <c r="G615" s="37" t="s">
        <v>951</v>
      </c>
      <c r="H615" s="37" t="s">
        <v>70</v>
      </c>
      <c r="I615" s="37" t="s">
        <v>16460</v>
      </c>
      <c r="J615" s="208">
        <v>10</v>
      </c>
      <c r="K615" s="210">
        <v>13212.05823212</v>
      </c>
      <c r="L615" s="208">
        <v>0</v>
      </c>
      <c r="M615" s="208">
        <v>0</v>
      </c>
      <c r="N615" s="208">
        <v>0</v>
      </c>
      <c r="O615" s="208">
        <v>0</v>
      </c>
      <c r="P615" s="208">
        <v>100</v>
      </c>
      <c r="Q615" s="208">
        <v>0</v>
      </c>
      <c r="R615" s="36"/>
    </row>
    <row r="616" spans="1:18" ht="15.6">
      <c r="A616" s="36">
        <v>159</v>
      </c>
      <c r="B616" s="36">
        <v>79</v>
      </c>
      <c r="C616" s="37" t="s">
        <v>299</v>
      </c>
      <c r="D616" s="37" t="s">
        <v>85</v>
      </c>
      <c r="E616" s="37" t="s">
        <v>317</v>
      </c>
      <c r="F616" s="37" t="s">
        <v>716</v>
      </c>
      <c r="G616" s="37" t="s">
        <v>952</v>
      </c>
      <c r="H616" s="37" t="s">
        <v>70</v>
      </c>
      <c r="I616" s="37" t="s">
        <v>16460</v>
      </c>
      <c r="J616" s="208">
        <v>10</v>
      </c>
      <c r="K616" s="210">
        <v>21008.513888900001</v>
      </c>
      <c r="L616" s="208">
        <v>0</v>
      </c>
      <c r="M616" s="208">
        <v>0</v>
      </c>
      <c r="N616" s="208">
        <v>0</v>
      </c>
      <c r="O616" s="208">
        <v>0</v>
      </c>
      <c r="P616" s="208">
        <v>100</v>
      </c>
      <c r="Q616" s="208">
        <v>0</v>
      </c>
      <c r="R616" s="40"/>
    </row>
    <row r="617" spans="1:18" ht="15.6">
      <c r="A617" s="36">
        <v>160</v>
      </c>
      <c r="B617" s="36">
        <v>80</v>
      </c>
      <c r="C617" s="37" t="s">
        <v>299</v>
      </c>
      <c r="D617" s="37" t="s">
        <v>85</v>
      </c>
      <c r="E617" s="37" t="s">
        <v>317</v>
      </c>
      <c r="F617" s="37" t="s">
        <v>717</v>
      </c>
      <c r="G617" s="37" t="s">
        <v>953</v>
      </c>
      <c r="H617" s="37" t="s">
        <v>70</v>
      </c>
      <c r="I617" s="37" t="s">
        <v>16460</v>
      </c>
      <c r="J617" s="208">
        <v>10</v>
      </c>
      <c r="K617" s="210">
        <v>26557.972828999998</v>
      </c>
      <c r="L617" s="208">
        <v>0</v>
      </c>
      <c r="M617" s="208">
        <v>0</v>
      </c>
      <c r="N617" s="208">
        <v>0</v>
      </c>
      <c r="O617" s="208">
        <v>0</v>
      </c>
      <c r="P617" s="208">
        <v>100</v>
      </c>
      <c r="Q617" s="208">
        <v>0</v>
      </c>
      <c r="R617" s="36"/>
    </row>
    <row r="618" spans="1:18" ht="15.6">
      <c r="A618" s="36">
        <v>161</v>
      </c>
      <c r="B618" s="36">
        <v>81</v>
      </c>
      <c r="C618" s="37" t="s">
        <v>299</v>
      </c>
      <c r="D618" s="37" t="s">
        <v>85</v>
      </c>
      <c r="E618" s="37" t="s">
        <v>317</v>
      </c>
      <c r="F618" s="37" t="s">
        <v>718</v>
      </c>
      <c r="G618" s="37" t="s">
        <v>954</v>
      </c>
      <c r="H618" s="37" t="s">
        <v>70</v>
      </c>
      <c r="I618" s="37" t="s">
        <v>16460</v>
      </c>
      <c r="J618" s="208">
        <v>10</v>
      </c>
      <c r="K618" s="210">
        <v>17578.831339710003</v>
      </c>
      <c r="L618" s="208">
        <v>0</v>
      </c>
      <c r="M618" s="208">
        <v>0</v>
      </c>
      <c r="N618" s="208">
        <v>0</v>
      </c>
      <c r="O618" s="208">
        <v>0</v>
      </c>
      <c r="P618" s="208">
        <v>100</v>
      </c>
      <c r="Q618" s="208">
        <v>0</v>
      </c>
      <c r="R618" s="36"/>
    </row>
    <row r="619" spans="1:18" ht="15.6">
      <c r="A619" s="36">
        <v>162</v>
      </c>
      <c r="B619" s="36">
        <v>82</v>
      </c>
      <c r="C619" s="37" t="s">
        <v>299</v>
      </c>
      <c r="D619" s="37" t="s">
        <v>85</v>
      </c>
      <c r="E619" s="37" t="s">
        <v>317</v>
      </c>
      <c r="F619" s="37" t="s">
        <v>719</v>
      </c>
      <c r="G619" s="37" t="s">
        <v>955</v>
      </c>
      <c r="H619" s="37" t="s">
        <v>70</v>
      </c>
      <c r="I619" s="37" t="s">
        <v>16460</v>
      </c>
      <c r="J619" s="208">
        <v>10</v>
      </c>
      <c r="K619" s="210">
        <v>18661.361109359997</v>
      </c>
      <c r="L619" s="208">
        <v>0</v>
      </c>
      <c r="M619" s="208">
        <v>0</v>
      </c>
      <c r="N619" s="208">
        <v>0</v>
      </c>
      <c r="O619" s="208">
        <v>0</v>
      </c>
      <c r="P619" s="208">
        <v>100</v>
      </c>
      <c r="Q619" s="208">
        <v>0</v>
      </c>
      <c r="R619" s="36"/>
    </row>
    <row r="620" spans="1:18" ht="15.6">
      <c r="A620" s="36">
        <v>163</v>
      </c>
      <c r="B620" s="36">
        <v>83</v>
      </c>
      <c r="C620" s="37" t="s">
        <v>299</v>
      </c>
      <c r="D620" s="37" t="s">
        <v>85</v>
      </c>
      <c r="E620" s="37" t="s">
        <v>317</v>
      </c>
      <c r="F620" s="37" t="s">
        <v>720</v>
      </c>
      <c r="G620" s="37" t="s">
        <v>956</v>
      </c>
      <c r="H620" s="37" t="s">
        <v>70</v>
      </c>
      <c r="I620" s="37" t="s">
        <v>16460</v>
      </c>
      <c r="J620" s="208">
        <v>10</v>
      </c>
      <c r="K620" s="210">
        <v>10859.4967524</v>
      </c>
      <c r="L620" s="208">
        <v>0</v>
      </c>
      <c r="M620" s="208">
        <v>0</v>
      </c>
      <c r="N620" s="208">
        <v>0</v>
      </c>
      <c r="O620" s="208">
        <v>0</v>
      </c>
      <c r="P620" s="208">
        <v>100</v>
      </c>
      <c r="Q620" s="208">
        <v>0</v>
      </c>
      <c r="R620" s="36"/>
    </row>
    <row r="621" spans="1:18" ht="15.6">
      <c r="A621" s="36">
        <v>164</v>
      </c>
      <c r="B621" s="36">
        <v>84</v>
      </c>
      <c r="C621" s="37" t="s">
        <v>299</v>
      </c>
      <c r="D621" s="37" t="s">
        <v>85</v>
      </c>
      <c r="E621" s="37" t="s">
        <v>317</v>
      </c>
      <c r="F621" s="37" t="s">
        <v>721</v>
      </c>
      <c r="G621" s="37" t="s">
        <v>957</v>
      </c>
      <c r="H621" s="37" t="s">
        <v>70</v>
      </c>
      <c r="I621" s="37" t="s">
        <v>16460</v>
      </c>
      <c r="J621" s="208">
        <v>10</v>
      </c>
      <c r="K621" s="210">
        <v>92498.700367259997</v>
      </c>
      <c r="L621" s="208">
        <v>0</v>
      </c>
      <c r="M621" s="208">
        <v>0</v>
      </c>
      <c r="N621" s="208">
        <v>0</v>
      </c>
      <c r="O621" s="208">
        <v>0</v>
      </c>
      <c r="P621" s="208">
        <v>100</v>
      </c>
      <c r="Q621" s="208">
        <v>0</v>
      </c>
      <c r="R621" s="36"/>
    </row>
    <row r="622" spans="1:18" ht="15.6">
      <c r="A622" s="36">
        <v>165</v>
      </c>
      <c r="B622" s="36">
        <v>85</v>
      </c>
      <c r="C622" s="37" t="s">
        <v>299</v>
      </c>
      <c r="D622" s="37" t="s">
        <v>85</v>
      </c>
      <c r="E622" s="37" t="s">
        <v>317</v>
      </c>
      <c r="F622" s="37" t="s">
        <v>722</v>
      </c>
      <c r="G622" s="37" t="s">
        <v>958</v>
      </c>
      <c r="H622" s="37" t="s">
        <v>70</v>
      </c>
      <c r="I622" s="37" t="s">
        <v>16460</v>
      </c>
      <c r="J622" s="208">
        <v>8</v>
      </c>
      <c r="K622" s="210">
        <v>1280.55708725</v>
      </c>
      <c r="L622" s="208">
        <v>0</v>
      </c>
      <c r="M622" s="208">
        <v>0</v>
      </c>
      <c r="N622" s="208">
        <v>0</v>
      </c>
      <c r="O622" s="208">
        <v>0</v>
      </c>
      <c r="P622" s="208">
        <v>100</v>
      </c>
      <c r="Q622" s="208">
        <v>0</v>
      </c>
      <c r="R622" s="36"/>
    </row>
    <row r="623" spans="1:18" ht="15.6">
      <c r="A623" s="36">
        <v>166</v>
      </c>
      <c r="B623" s="36">
        <v>86</v>
      </c>
      <c r="C623" s="37" t="s">
        <v>299</v>
      </c>
      <c r="D623" s="37" t="s">
        <v>85</v>
      </c>
      <c r="E623" s="37" t="s">
        <v>303</v>
      </c>
      <c r="F623" s="37" t="s">
        <v>723</v>
      </c>
      <c r="G623" s="37" t="s">
        <v>959</v>
      </c>
      <c r="H623" s="37" t="s">
        <v>70</v>
      </c>
      <c r="I623" s="37" t="s">
        <v>16460</v>
      </c>
      <c r="J623" s="208">
        <v>8</v>
      </c>
      <c r="K623" s="210">
        <v>8124.82002612</v>
      </c>
      <c r="L623" s="208">
        <v>0</v>
      </c>
      <c r="M623" s="208">
        <v>0</v>
      </c>
      <c r="N623" s="208">
        <v>0</v>
      </c>
      <c r="O623" s="208">
        <v>0</v>
      </c>
      <c r="P623" s="208">
        <v>100</v>
      </c>
      <c r="Q623" s="208">
        <v>0</v>
      </c>
      <c r="R623" s="36"/>
    </row>
    <row r="624" spans="1:18" ht="15.6">
      <c r="A624" s="36">
        <v>167</v>
      </c>
      <c r="B624" s="36">
        <v>87</v>
      </c>
      <c r="C624" s="37" t="s">
        <v>299</v>
      </c>
      <c r="D624" s="37" t="s">
        <v>85</v>
      </c>
      <c r="E624" s="37" t="s">
        <v>310</v>
      </c>
      <c r="F624" s="37" t="s">
        <v>724</v>
      </c>
      <c r="G624" s="37" t="s">
        <v>960</v>
      </c>
      <c r="H624" s="37" t="s">
        <v>70</v>
      </c>
      <c r="I624" s="37" t="s">
        <v>16460</v>
      </c>
      <c r="J624" s="208">
        <v>8</v>
      </c>
      <c r="K624" s="210">
        <v>16118.87676857</v>
      </c>
      <c r="L624" s="208">
        <v>0</v>
      </c>
      <c r="M624" s="208">
        <v>0</v>
      </c>
      <c r="N624" s="208">
        <v>0</v>
      </c>
      <c r="O624" s="208">
        <v>0</v>
      </c>
      <c r="P624" s="208">
        <v>100</v>
      </c>
      <c r="Q624" s="208">
        <v>0</v>
      </c>
      <c r="R624" s="36"/>
    </row>
    <row r="625" spans="1:18" ht="15.6">
      <c r="A625" s="36">
        <v>168</v>
      </c>
      <c r="B625" s="36">
        <v>88</v>
      </c>
      <c r="C625" s="37" t="s">
        <v>299</v>
      </c>
      <c r="D625" s="37" t="s">
        <v>91</v>
      </c>
      <c r="E625" s="37" t="s">
        <v>648</v>
      </c>
      <c r="F625" s="37" t="s">
        <v>725</v>
      </c>
      <c r="G625" s="37" t="s">
        <v>961</v>
      </c>
      <c r="H625" s="37" t="s">
        <v>28</v>
      </c>
      <c r="I625" s="37" t="s">
        <v>16461</v>
      </c>
      <c r="J625" s="208">
        <v>8</v>
      </c>
      <c r="K625" s="210">
        <v>5459</v>
      </c>
      <c r="L625" s="208">
        <v>0</v>
      </c>
      <c r="M625" s="208">
        <v>0</v>
      </c>
      <c r="N625" s="208">
        <v>0</v>
      </c>
      <c r="O625" s="208">
        <v>2</v>
      </c>
      <c r="P625" s="208">
        <v>98</v>
      </c>
      <c r="Q625" s="208">
        <v>0</v>
      </c>
      <c r="R625" s="36"/>
    </row>
    <row r="626" spans="1:18" ht="15.6">
      <c r="A626" s="36">
        <v>169</v>
      </c>
      <c r="B626" s="36">
        <v>89</v>
      </c>
      <c r="C626" s="37" t="s">
        <v>299</v>
      </c>
      <c r="D626" s="37" t="s">
        <v>85</v>
      </c>
      <c r="E626" s="37" t="s">
        <v>649</v>
      </c>
      <c r="F626" s="37" t="s">
        <v>726</v>
      </c>
      <c r="G626" s="37" t="s">
        <v>962</v>
      </c>
      <c r="H626" s="37" t="s">
        <v>70</v>
      </c>
      <c r="I626" s="37" t="s">
        <v>16460</v>
      </c>
      <c r="J626" s="208">
        <v>7</v>
      </c>
      <c r="K626" s="210">
        <v>17958.805931669998</v>
      </c>
      <c r="L626" s="208">
        <v>0</v>
      </c>
      <c r="M626" s="208">
        <v>0</v>
      </c>
      <c r="N626" s="208">
        <v>0</v>
      </c>
      <c r="O626" s="208">
        <v>0</v>
      </c>
      <c r="P626" s="208">
        <v>100</v>
      </c>
      <c r="Q626" s="208">
        <v>0</v>
      </c>
      <c r="R626" s="36"/>
    </row>
    <row r="627" spans="1:18" ht="15.6">
      <c r="A627" s="36">
        <v>170</v>
      </c>
      <c r="B627" s="36">
        <v>90</v>
      </c>
      <c r="C627" s="37" t="s">
        <v>299</v>
      </c>
      <c r="D627" s="37" t="s">
        <v>85</v>
      </c>
      <c r="E627" s="37" t="s">
        <v>303</v>
      </c>
      <c r="F627" s="37" t="s">
        <v>727</v>
      </c>
      <c r="G627" s="37" t="s">
        <v>963</v>
      </c>
      <c r="H627" s="37" t="s">
        <v>70</v>
      </c>
      <c r="I627" s="37" t="s">
        <v>16460</v>
      </c>
      <c r="J627" s="208">
        <v>6</v>
      </c>
      <c r="K627" s="210">
        <v>25954.72883878</v>
      </c>
      <c r="L627" s="208">
        <v>0</v>
      </c>
      <c r="M627" s="208">
        <v>0</v>
      </c>
      <c r="N627" s="208">
        <v>0</v>
      </c>
      <c r="O627" s="208">
        <v>0</v>
      </c>
      <c r="P627" s="208">
        <v>100</v>
      </c>
      <c r="Q627" s="208">
        <v>0</v>
      </c>
      <c r="R627" s="36"/>
    </row>
    <row r="628" spans="1:18" ht="15.6">
      <c r="A628" s="36">
        <v>171</v>
      </c>
      <c r="B628" s="36">
        <v>91</v>
      </c>
      <c r="C628" s="37" t="s">
        <v>299</v>
      </c>
      <c r="D628" s="37" t="s">
        <v>85</v>
      </c>
      <c r="E628" s="37" t="s">
        <v>303</v>
      </c>
      <c r="F628" s="37" t="s">
        <v>728</v>
      </c>
      <c r="G628" s="37" t="s">
        <v>964</v>
      </c>
      <c r="H628" s="37" t="s">
        <v>70</v>
      </c>
      <c r="I628" s="37" t="s">
        <v>16460</v>
      </c>
      <c r="J628" s="208">
        <v>6</v>
      </c>
      <c r="K628" s="210">
        <v>16179.89825894</v>
      </c>
      <c r="L628" s="208">
        <v>0</v>
      </c>
      <c r="M628" s="208">
        <v>0</v>
      </c>
      <c r="N628" s="208">
        <v>0</v>
      </c>
      <c r="O628" s="208">
        <v>0</v>
      </c>
      <c r="P628" s="208">
        <v>100</v>
      </c>
      <c r="Q628" s="208">
        <v>0</v>
      </c>
      <c r="R628" s="36"/>
    </row>
    <row r="629" spans="1:18" ht="15.6">
      <c r="A629" s="36">
        <v>172</v>
      </c>
      <c r="B629" s="36">
        <v>92</v>
      </c>
      <c r="C629" s="37" t="s">
        <v>299</v>
      </c>
      <c r="D629" s="37" t="s">
        <v>85</v>
      </c>
      <c r="E629" s="37" t="s">
        <v>303</v>
      </c>
      <c r="F629" s="37" t="s">
        <v>729</v>
      </c>
      <c r="G629" s="37" t="s">
        <v>965</v>
      </c>
      <c r="H629" s="37" t="s">
        <v>70</v>
      </c>
      <c r="I629" s="37" t="s">
        <v>16460</v>
      </c>
      <c r="J629" s="208">
        <v>6</v>
      </c>
      <c r="K629" s="210">
        <v>33793.124824399994</v>
      </c>
      <c r="L629" s="208">
        <v>0</v>
      </c>
      <c r="M629" s="208">
        <v>0</v>
      </c>
      <c r="N629" s="208">
        <v>0</v>
      </c>
      <c r="O629" s="208">
        <v>0</v>
      </c>
      <c r="P629" s="208">
        <v>100</v>
      </c>
      <c r="Q629" s="208">
        <v>0</v>
      </c>
      <c r="R629" s="36"/>
    </row>
    <row r="630" spans="1:18" ht="15.6">
      <c r="A630" s="36">
        <v>173</v>
      </c>
      <c r="B630" s="36">
        <v>93</v>
      </c>
      <c r="C630" s="37" t="s">
        <v>299</v>
      </c>
      <c r="D630" s="37" t="s">
        <v>85</v>
      </c>
      <c r="E630" s="37" t="s">
        <v>303</v>
      </c>
      <c r="F630" s="37" t="s">
        <v>730</v>
      </c>
      <c r="G630" s="37" t="s">
        <v>966</v>
      </c>
      <c r="H630" s="37" t="s">
        <v>70</v>
      </c>
      <c r="I630" s="37" t="s">
        <v>16460</v>
      </c>
      <c r="J630" s="208">
        <v>6</v>
      </c>
      <c r="K630" s="210">
        <v>23524.271062920001</v>
      </c>
      <c r="L630" s="208">
        <v>0</v>
      </c>
      <c r="M630" s="208">
        <v>0</v>
      </c>
      <c r="N630" s="208">
        <v>0</v>
      </c>
      <c r="O630" s="208">
        <v>0</v>
      </c>
      <c r="P630" s="208">
        <v>100</v>
      </c>
      <c r="Q630" s="208">
        <v>0</v>
      </c>
      <c r="R630" s="36"/>
    </row>
    <row r="631" spans="1:18" ht="15.6">
      <c r="A631" s="36">
        <v>174</v>
      </c>
      <c r="B631" s="36">
        <v>94</v>
      </c>
      <c r="C631" s="37" t="s">
        <v>299</v>
      </c>
      <c r="D631" s="37" t="s">
        <v>90</v>
      </c>
      <c r="E631" s="37" t="s">
        <v>377</v>
      </c>
      <c r="F631" s="37" t="s">
        <v>731</v>
      </c>
      <c r="G631" s="37" t="s">
        <v>967</v>
      </c>
      <c r="H631" s="37" t="s">
        <v>338</v>
      </c>
      <c r="I631" s="37" t="s">
        <v>16461</v>
      </c>
      <c r="J631" s="208">
        <v>4</v>
      </c>
      <c r="K631" s="210">
        <v>24918.94732005</v>
      </c>
      <c r="L631" s="208">
        <v>0</v>
      </c>
      <c r="M631" s="208">
        <v>0</v>
      </c>
      <c r="N631" s="208">
        <v>0</v>
      </c>
      <c r="O631" s="208">
        <v>0</v>
      </c>
      <c r="P631" s="208">
        <v>100</v>
      </c>
      <c r="Q631" s="208">
        <v>0</v>
      </c>
      <c r="R631" s="36"/>
    </row>
    <row r="632" spans="1:18" ht="15.6">
      <c r="A632" s="36">
        <v>175</v>
      </c>
      <c r="B632" s="36">
        <v>95</v>
      </c>
      <c r="C632" s="37" t="s">
        <v>295</v>
      </c>
      <c r="D632" s="37" t="s">
        <v>104</v>
      </c>
      <c r="E632" s="37" t="s">
        <v>650</v>
      </c>
      <c r="F632" s="37" t="s">
        <v>732</v>
      </c>
      <c r="G632" s="37" t="s">
        <v>968</v>
      </c>
      <c r="H632" s="37" t="s">
        <v>33</v>
      </c>
      <c r="I632" s="37" t="s">
        <v>16460</v>
      </c>
      <c r="J632" s="208">
        <v>2688</v>
      </c>
      <c r="K632" s="210">
        <v>96251.363197170009</v>
      </c>
      <c r="L632" s="208">
        <v>0</v>
      </c>
      <c r="M632" s="208">
        <v>0</v>
      </c>
      <c r="N632" s="208">
        <v>0</v>
      </c>
      <c r="O632" s="208">
        <v>0</v>
      </c>
      <c r="P632" s="208">
        <v>100</v>
      </c>
      <c r="Q632" s="208">
        <v>0</v>
      </c>
      <c r="R632" s="36"/>
    </row>
    <row r="633" spans="1:18" ht="15.6">
      <c r="A633" s="36">
        <v>176</v>
      </c>
      <c r="B633" s="36">
        <v>96</v>
      </c>
      <c r="C633" s="37" t="s">
        <v>295</v>
      </c>
      <c r="D633" s="37" t="s">
        <v>104</v>
      </c>
      <c r="E633" s="37" t="s">
        <v>651</v>
      </c>
      <c r="F633" s="37" t="s">
        <v>733</v>
      </c>
      <c r="G633" s="37" t="s">
        <v>969</v>
      </c>
      <c r="H633" s="37" t="s">
        <v>33</v>
      </c>
      <c r="I633" s="37" t="s">
        <v>16460</v>
      </c>
      <c r="J633" s="208">
        <v>1250</v>
      </c>
      <c r="K633" s="210">
        <v>480857.37423402001</v>
      </c>
      <c r="L633" s="208">
        <v>0</v>
      </c>
      <c r="M633" s="208">
        <v>0</v>
      </c>
      <c r="N633" s="208">
        <v>0</v>
      </c>
      <c r="O633" s="208">
        <v>0</v>
      </c>
      <c r="P633" s="208">
        <v>98</v>
      </c>
      <c r="Q633" s="208">
        <v>2</v>
      </c>
      <c r="R633" s="36"/>
    </row>
    <row r="634" spans="1:18" ht="15.6">
      <c r="A634" s="36">
        <v>177</v>
      </c>
      <c r="B634" s="36">
        <v>97</v>
      </c>
      <c r="C634" s="37" t="s">
        <v>295</v>
      </c>
      <c r="D634" s="37" t="s">
        <v>104</v>
      </c>
      <c r="E634" s="37" t="s">
        <v>652</v>
      </c>
      <c r="F634" s="37" t="s">
        <v>734</v>
      </c>
      <c r="G634" s="37" t="s">
        <v>970</v>
      </c>
      <c r="H634" s="37" t="s">
        <v>70</v>
      </c>
      <c r="I634" s="37" t="s">
        <v>16460</v>
      </c>
      <c r="J634" s="208">
        <v>1128</v>
      </c>
      <c r="K634" s="210">
        <v>63946.296665450005</v>
      </c>
      <c r="L634" s="208">
        <v>0</v>
      </c>
      <c r="M634" s="208">
        <v>0</v>
      </c>
      <c r="N634" s="208">
        <v>70</v>
      </c>
      <c r="O634" s="208">
        <v>0</v>
      </c>
      <c r="P634" s="208">
        <v>25</v>
      </c>
      <c r="Q634" s="208">
        <v>5</v>
      </c>
      <c r="R634" s="36"/>
    </row>
    <row r="635" spans="1:18" ht="15.6">
      <c r="A635" s="36">
        <v>178</v>
      </c>
      <c r="B635" s="36">
        <v>98</v>
      </c>
      <c r="C635" s="37" t="s">
        <v>295</v>
      </c>
      <c r="D635" s="37" t="s">
        <v>104</v>
      </c>
      <c r="E635" s="37" t="s">
        <v>652</v>
      </c>
      <c r="F635" s="37" t="s">
        <v>735</v>
      </c>
      <c r="G635" s="37" t="s">
        <v>971</v>
      </c>
      <c r="H635" s="37" t="s">
        <v>70</v>
      </c>
      <c r="I635" s="37" t="s">
        <v>16461</v>
      </c>
      <c r="J635" s="208">
        <v>1128</v>
      </c>
      <c r="K635" s="210">
        <v>8526.27623279</v>
      </c>
      <c r="L635" s="208">
        <v>0</v>
      </c>
      <c r="M635" s="208">
        <v>0</v>
      </c>
      <c r="N635" s="208">
        <v>70</v>
      </c>
      <c r="O635" s="208">
        <v>0</v>
      </c>
      <c r="P635" s="208">
        <v>15</v>
      </c>
      <c r="Q635" s="208">
        <v>15</v>
      </c>
      <c r="R635" s="36"/>
    </row>
    <row r="636" spans="1:18" ht="15.6">
      <c r="A636" s="36">
        <v>179</v>
      </c>
      <c r="B636" s="36">
        <v>99</v>
      </c>
      <c r="C636" s="37" t="s">
        <v>295</v>
      </c>
      <c r="D636" s="37" t="s">
        <v>104</v>
      </c>
      <c r="E636" s="37" t="s">
        <v>653</v>
      </c>
      <c r="F636" s="37" t="s">
        <v>736</v>
      </c>
      <c r="G636" s="37" t="s">
        <v>972</v>
      </c>
      <c r="H636" s="37" t="s">
        <v>70</v>
      </c>
      <c r="I636" s="37" t="s">
        <v>16461</v>
      </c>
      <c r="J636" s="208">
        <v>847</v>
      </c>
      <c r="K636" s="210">
        <v>132303.92691782</v>
      </c>
      <c r="L636" s="208">
        <v>0</v>
      </c>
      <c r="M636" s="208">
        <v>0</v>
      </c>
      <c r="N636" s="208">
        <v>30</v>
      </c>
      <c r="O636" s="208">
        <v>0</v>
      </c>
      <c r="P636" s="208">
        <v>70</v>
      </c>
      <c r="Q636" s="208">
        <v>0</v>
      </c>
      <c r="R636" s="36"/>
    </row>
    <row r="637" spans="1:18" ht="15.6">
      <c r="A637" s="36">
        <v>180</v>
      </c>
      <c r="B637" s="36">
        <v>100</v>
      </c>
      <c r="C637" s="37" t="s">
        <v>295</v>
      </c>
      <c r="D637" s="37" t="s">
        <v>104</v>
      </c>
      <c r="E637" s="37" t="s">
        <v>654</v>
      </c>
      <c r="F637" s="37" t="s">
        <v>737</v>
      </c>
      <c r="G637" s="37" t="s">
        <v>973</v>
      </c>
      <c r="H637" s="37" t="s">
        <v>33</v>
      </c>
      <c r="I637" s="37" t="s">
        <v>16460</v>
      </c>
      <c r="J637" s="208">
        <v>740</v>
      </c>
      <c r="K637" s="210">
        <v>349960.75512011</v>
      </c>
      <c r="L637" s="208">
        <v>0</v>
      </c>
      <c r="M637" s="208">
        <v>0</v>
      </c>
      <c r="N637" s="208">
        <v>0</v>
      </c>
      <c r="O637" s="208">
        <v>0</v>
      </c>
      <c r="P637" s="208">
        <v>100</v>
      </c>
      <c r="Q637" s="208">
        <v>0</v>
      </c>
      <c r="R637" s="36"/>
    </row>
    <row r="638" spans="1:18" ht="15.6">
      <c r="A638" s="36">
        <v>181</v>
      </c>
      <c r="B638" s="36">
        <v>101</v>
      </c>
      <c r="C638" s="37" t="s">
        <v>295</v>
      </c>
      <c r="D638" s="37" t="s">
        <v>104</v>
      </c>
      <c r="E638" s="37" t="s">
        <v>654</v>
      </c>
      <c r="F638" s="37" t="s">
        <v>738</v>
      </c>
      <c r="G638" s="37" t="s">
        <v>974</v>
      </c>
      <c r="H638" s="37" t="s">
        <v>33</v>
      </c>
      <c r="I638" s="37" t="s">
        <v>16460</v>
      </c>
      <c r="J638" s="208">
        <v>740</v>
      </c>
      <c r="K638" s="210">
        <v>560587.29066136992</v>
      </c>
      <c r="L638" s="208">
        <v>0</v>
      </c>
      <c r="M638" s="208">
        <v>0</v>
      </c>
      <c r="N638" s="208">
        <v>0</v>
      </c>
      <c r="O638" s="208">
        <v>0</v>
      </c>
      <c r="P638" s="208">
        <v>100</v>
      </c>
      <c r="Q638" s="208">
        <v>0</v>
      </c>
      <c r="R638" s="36"/>
    </row>
    <row r="639" spans="1:18" ht="15.6">
      <c r="A639" s="36">
        <v>182</v>
      </c>
      <c r="B639" s="36">
        <v>102</v>
      </c>
      <c r="C639" s="37" t="s">
        <v>295</v>
      </c>
      <c r="D639" s="37" t="s">
        <v>104</v>
      </c>
      <c r="E639" s="37" t="s">
        <v>654</v>
      </c>
      <c r="F639" s="37" t="s">
        <v>739</v>
      </c>
      <c r="G639" s="37" t="s">
        <v>975</v>
      </c>
      <c r="H639" s="37" t="s">
        <v>33</v>
      </c>
      <c r="I639" s="37" t="s">
        <v>16460</v>
      </c>
      <c r="J639" s="208">
        <v>740</v>
      </c>
      <c r="K639" s="210">
        <v>512888.94775764999</v>
      </c>
      <c r="L639" s="208">
        <v>0</v>
      </c>
      <c r="M639" s="208">
        <v>0</v>
      </c>
      <c r="N639" s="208">
        <v>0</v>
      </c>
      <c r="O639" s="208">
        <v>0</v>
      </c>
      <c r="P639" s="208">
        <v>100</v>
      </c>
      <c r="Q639" s="208">
        <v>0</v>
      </c>
      <c r="R639" s="36"/>
    </row>
    <row r="640" spans="1:18" ht="15.6">
      <c r="A640" s="36">
        <v>183</v>
      </c>
      <c r="B640" s="36">
        <v>103</v>
      </c>
      <c r="C640" s="37" t="s">
        <v>295</v>
      </c>
      <c r="D640" s="37" t="s">
        <v>104</v>
      </c>
      <c r="E640" s="37" t="s">
        <v>292</v>
      </c>
      <c r="F640" s="37" t="s">
        <v>740</v>
      </c>
      <c r="G640" s="37" t="s">
        <v>976</v>
      </c>
      <c r="H640" s="37" t="s">
        <v>33</v>
      </c>
      <c r="I640" s="37" t="s">
        <v>16460</v>
      </c>
      <c r="J640" s="208">
        <v>740</v>
      </c>
      <c r="K640" s="210">
        <v>535130.31733174995</v>
      </c>
      <c r="L640" s="208">
        <v>0</v>
      </c>
      <c r="M640" s="208">
        <v>0</v>
      </c>
      <c r="N640" s="208">
        <v>0</v>
      </c>
      <c r="O640" s="208">
        <v>0</v>
      </c>
      <c r="P640" s="208">
        <v>100</v>
      </c>
      <c r="Q640" s="208">
        <v>0</v>
      </c>
      <c r="R640" s="36"/>
    </row>
    <row r="641" spans="1:18" ht="15.6">
      <c r="A641" s="36">
        <v>184</v>
      </c>
      <c r="B641" s="36">
        <v>104</v>
      </c>
      <c r="C641" s="37" t="s">
        <v>295</v>
      </c>
      <c r="D641" s="37" t="s">
        <v>104</v>
      </c>
      <c r="E641" s="37" t="s">
        <v>655</v>
      </c>
      <c r="F641" s="37" t="s">
        <v>741</v>
      </c>
      <c r="G641" s="37" t="s">
        <v>977</v>
      </c>
      <c r="H641" s="37" t="s">
        <v>70</v>
      </c>
      <c r="I641" s="37" t="s">
        <v>16461</v>
      </c>
      <c r="J641" s="208">
        <v>703</v>
      </c>
      <c r="K641" s="210">
        <v>652625.33631344</v>
      </c>
      <c r="L641" s="208">
        <v>0</v>
      </c>
      <c r="M641" s="208">
        <v>0</v>
      </c>
      <c r="N641" s="208">
        <v>0</v>
      </c>
      <c r="O641" s="208">
        <v>0</v>
      </c>
      <c r="P641" s="208">
        <v>100</v>
      </c>
      <c r="Q641" s="208">
        <v>0</v>
      </c>
      <c r="R641" s="36"/>
    </row>
    <row r="642" spans="1:18" ht="22.2" customHeight="1">
      <c r="A642" s="36">
        <v>185</v>
      </c>
      <c r="B642" s="36">
        <v>105</v>
      </c>
      <c r="C642" s="37" t="s">
        <v>295</v>
      </c>
      <c r="D642" s="37" t="s">
        <v>104</v>
      </c>
      <c r="E642" s="37" t="s">
        <v>655</v>
      </c>
      <c r="F642" s="37" t="s">
        <v>742</v>
      </c>
      <c r="G642" s="37" t="s">
        <v>978</v>
      </c>
      <c r="H642" s="37" t="s">
        <v>70</v>
      </c>
      <c r="I642" s="37" t="s">
        <v>16460</v>
      </c>
      <c r="J642" s="208">
        <v>623</v>
      </c>
      <c r="K642" s="210">
        <v>23610.341598969997</v>
      </c>
      <c r="L642" s="208">
        <v>0</v>
      </c>
      <c r="M642" s="208">
        <v>0</v>
      </c>
      <c r="N642" s="208">
        <v>70</v>
      </c>
      <c r="O642" s="208">
        <v>0</v>
      </c>
      <c r="P642" s="208">
        <v>30</v>
      </c>
      <c r="Q642" s="208">
        <v>0</v>
      </c>
      <c r="R642" s="36"/>
    </row>
    <row r="643" spans="1:18" ht="15.6">
      <c r="A643" s="36">
        <v>186</v>
      </c>
      <c r="B643" s="36">
        <v>106</v>
      </c>
      <c r="C643" s="37" t="s">
        <v>295</v>
      </c>
      <c r="D643" s="37" t="s">
        <v>104</v>
      </c>
      <c r="E643" s="37" t="s">
        <v>655</v>
      </c>
      <c r="F643" s="37" t="s">
        <v>743</v>
      </c>
      <c r="G643" s="37" t="s">
        <v>979</v>
      </c>
      <c r="H643" s="37" t="s">
        <v>70</v>
      </c>
      <c r="I643" s="37" t="s">
        <v>16460</v>
      </c>
      <c r="J643" s="208">
        <v>623</v>
      </c>
      <c r="K643" s="210">
        <v>73264.413644209999</v>
      </c>
      <c r="L643" s="208">
        <v>0</v>
      </c>
      <c r="M643" s="208">
        <v>0</v>
      </c>
      <c r="N643" s="208">
        <v>74</v>
      </c>
      <c r="O643" s="208">
        <v>0</v>
      </c>
      <c r="P643" s="208">
        <v>26</v>
      </c>
      <c r="Q643" s="208">
        <v>0</v>
      </c>
      <c r="R643" s="36"/>
    </row>
    <row r="644" spans="1:18" ht="15.6">
      <c r="A644" s="36">
        <v>187</v>
      </c>
      <c r="B644" s="36">
        <v>107</v>
      </c>
      <c r="C644" s="37" t="s">
        <v>295</v>
      </c>
      <c r="D644" s="37" t="s">
        <v>104</v>
      </c>
      <c r="E644" s="37" t="s">
        <v>655</v>
      </c>
      <c r="F644" s="37" t="s">
        <v>744</v>
      </c>
      <c r="G644" s="37" t="s">
        <v>980</v>
      </c>
      <c r="H644" s="37" t="s">
        <v>70</v>
      </c>
      <c r="I644" s="37" t="s">
        <v>16461</v>
      </c>
      <c r="J644" s="208">
        <v>623</v>
      </c>
      <c r="K644" s="210">
        <v>1474.6541514799999</v>
      </c>
      <c r="L644" s="208">
        <v>0</v>
      </c>
      <c r="M644" s="208">
        <v>0</v>
      </c>
      <c r="N644" s="208">
        <v>70</v>
      </c>
      <c r="O644" s="208">
        <v>0</v>
      </c>
      <c r="P644" s="208">
        <v>15</v>
      </c>
      <c r="Q644" s="208">
        <v>15</v>
      </c>
      <c r="R644" s="36"/>
    </row>
    <row r="645" spans="1:18" ht="15.6">
      <c r="A645" s="36">
        <v>188</v>
      </c>
      <c r="B645" s="36">
        <v>108</v>
      </c>
      <c r="C645" s="37" t="s">
        <v>295</v>
      </c>
      <c r="D645" s="37" t="s">
        <v>104</v>
      </c>
      <c r="E645" s="37" t="s">
        <v>655</v>
      </c>
      <c r="F645" s="37" t="s">
        <v>745</v>
      </c>
      <c r="G645" s="37" t="s">
        <v>981</v>
      </c>
      <c r="H645" s="37" t="s">
        <v>70</v>
      </c>
      <c r="I645" s="37" t="s">
        <v>16461</v>
      </c>
      <c r="J645" s="208">
        <v>623</v>
      </c>
      <c r="K645" s="210">
        <v>6253.0112221099998</v>
      </c>
      <c r="L645" s="208">
        <v>0</v>
      </c>
      <c r="M645" s="208">
        <v>0</v>
      </c>
      <c r="N645" s="208">
        <v>70</v>
      </c>
      <c r="O645" s="208">
        <v>0</v>
      </c>
      <c r="P645" s="208">
        <v>15</v>
      </c>
      <c r="Q645" s="208">
        <v>15</v>
      </c>
      <c r="R645" s="36"/>
    </row>
    <row r="646" spans="1:18" ht="15.6">
      <c r="A646" s="36">
        <v>189</v>
      </c>
      <c r="B646" s="36">
        <v>109</v>
      </c>
      <c r="C646" s="37" t="s">
        <v>295</v>
      </c>
      <c r="D646" s="37" t="s">
        <v>104</v>
      </c>
      <c r="E646" s="37" t="s">
        <v>655</v>
      </c>
      <c r="F646" s="37" t="s">
        <v>746</v>
      </c>
      <c r="G646" s="37" t="s">
        <v>982</v>
      </c>
      <c r="H646" s="37" t="s">
        <v>70</v>
      </c>
      <c r="I646" s="37" t="s">
        <v>16460</v>
      </c>
      <c r="J646" s="208">
        <v>623</v>
      </c>
      <c r="K646" s="210">
        <v>41860.125071360002</v>
      </c>
      <c r="L646" s="208">
        <v>0</v>
      </c>
      <c r="M646" s="208">
        <v>0</v>
      </c>
      <c r="N646" s="208">
        <v>70</v>
      </c>
      <c r="O646" s="208">
        <v>0</v>
      </c>
      <c r="P646" s="208">
        <v>15</v>
      </c>
      <c r="Q646" s="208">
        <v>15</v>
      </c>
      <c r="R646" s="36"/>
    </row>
    <row r="647" spans="1:18" ht="15.6">
      <c r="A647" s="36">
        <v>190</v>
      </c>
      <c r="B647" s="36">
        <v>110</v>
      </c>
      <c r="C647" s="37" t="s">
        <v>295</v>
      </c>
      <c r="D647" s="37" t="s">
        <v>104</v>
      </c>
      <c r="E647" s="37" t="s">
        <v>655</v>
      </c>
      <c r="F647" s="37" t="s">
        <v>747</v>
      </c>
      <c r="G647" s="37" t="s">
        <v>983</v>
      </c>
      <c r="H647" s="37" t="s">
        <v>70</v>
      </c>
      <c r="I647" s="37" t="s">
        <v>16460</v>
      </c>
      <c r="J647" s="208">
        <v>623</v>
      </c>
      <c r="K647" s="210">
        <v>11638.40670777</v>
      </c>
      <c r="L647" s="208">
        <v>0</v>
      </c>
      <c r="M647" s="208">
        <v>0</v>
      </c>
      <c r="N647" s="208">
        <v>70</v>
      </c>
      <c r="O647" s="208">
        <v>0</v>
      </c>
      <c r="P647" s="208">
        <v>15</v>
      </c>
      <c r="Q647" s="208">
        <v>15</v>
      </c>
      <c r="R647" s="36"/>
    </row>
    <row r="648" spans="1:18" ht="15.6">
      <c r="A648" s="36">
        <v>191</v>
      </c>
      <c r="B648" s="36">
        <v>111</v>
      </c>
      <c r="C648" s="37" t="s">
        <v>295</v>
      </c>
      <c r="D648" s="37" t="s">
        <v>104</v>
      </c>
      <c r="E648" s="37" t="s">
        <v>655</v>
      </c>
      <c r="F648" s="37" t="s">
        <v>748</v>
      </c>
      <c r="G648" s="37" t="s">
        <v>984</v>
      </c>
      <c r="H648" s="37" t="s">
        <v>70</v>
      </c>
      <c r="I648" s="37" t="s">
        <v>16460</v>
      </c>
      <c r="J648" s="208">
        <v>623</v>
      </c>
      <c r="K648" s="210">
        <v>27138.529549639999</v>
      </c>
      <c r="L648" s="208">
        <v>0</v>
      </c>
      <c r="M648" s="208">
        <v>0</v>
      </c>
      <c r="N648" s="208">
        <v>70</v>
      </c>
      <c r="O648" s="208">
        <v>0</v>
      </c>
      <c r="P648" s="208">
        <v>15</v>
      </c>
      <c r="Q648" s="208">
        <v>15</v>
      </c>
      <c r="R648" s="36"/>
    </row>
    <row r="649" spans="1:18" ht="15.6">
      <c r="A649" s="36">
        <v>192</v>
      </c>
      <c r="B649" s="36">
        <v>112</v>
      </c>
      <c r="C649" s="37" t="s">
        <v>295</v>
      </c>
      <c r="D649" s="37" t="s">
        <v>104</v>
      </c>
      <c r="E649" s="37" t="s">
        <v>655</v>
      </c>
      <c r="F649" s="37" t="s">
        <v>749</v>
      </c>
      <c r="G649" s="37" t="s">
        <v>985</v>
      </c>
      <c r="H649" s="37" t="s">
        <v>70</v>
      </c>
      <c r="I649" s="37" t="s">
        <v>16460</v>
      </c>
      <c r="J649" s="208">
        <v>623</v>
      </c>
      <c r="K649" s="210">
        <v>65803.708113030007</v>
      </c>
      <c r="L649" s="208">
        <v>0</v>
      </c>
      <c r="M649" s="208">
        <v>0</v>
      </c>
      <c r="N649" s="208">
        <v>70</v>
      </c>
      <c r="O649" s="208">
        <v>0</v>
      </c>
      <c r="P649" s="208">
        <v>15</v>
      </c>
      <c r="Q649" s="208">
        <v>15</v>
      </c>
      <c r="R649" s="36"/>
    </row>
    <row r="650" spans="1:18" ht="15.6">
      <c r="A650" s="36">
        <v>193</v>
      </c>
      <c r="B650" s="36">
        <v>113</v>
      </c>
      <c r="C650" s="37" t="s">
        <v>295</v>
      </c>
      <c r="D650" s="37" t="s">
        <v>104</v>
      </c>
      <c r="E650" s="37" t="s">
        <v>655</v>
      </c>
      <c r="F650" s="37" t="s">
        <v>750</v>
      </c>
      <c r="G650" s="37" t="s">
        <v>986</v>
      </c>
      <c r="H650" s="37" t="s">
        <v>70</v>
      </c>
      <c r="I650" s="37" t="s">
        <v>16460</v>
      </c>
      <c r="J650" s="208">
        <v>623</v>
      </c>
      <c r="K650" s="210">
        <v>69842.333568719987</v>
      </c>
      <c r="L650" s="208">
        <v>0</v>
      </c>
      <c r="M650" s="208">
        <v>0</v>
      </c>
      <c r="N650" s="208">
        <v>70</v>
      </c>
      <c r="O650" s="208">
        <v>0</v>
      </c>
      <c r="P650" s="208">
        <v>15</v>
      </c>
      <c r="Q650" s="208">
        <v>15</v>
      </c>
      <c r="R650" s="36"/>
    </row>
    <row r="651" spans="1:18" ht="15.6">
      <c r="A651" s="36">
        <v>194</v>
      </c>
      <c r="B651" s="36">
        <v>114</v>
      </c>
      <c r="C651" s="37" t="s">
        <v>295</v>
      </c>
      <c r="D651" s="37" t="s">
        <v>101</v>
      </c>
      <c r="E651" s="37" t="s">
        <v>412</v>
      </c>
      <c r="F651" s="37" t="s">
        <v>751</v>
      </c>
      <c r="G651" s="37" t="s">
        <v>987</v>
      </c>
      <c r="H651" s="37" t="s">
        <v>97</v>
      </c>
      <c r="I651" s="37" t="s">
        <v>16461</v>
      </c>
      <c r="J651" s="208">
        <v>529</v>
      </c>
      <c r="K651" s="210">
        <v>7805.2608193599999</v>
      </c>
      <c r="L651" s="208">
        <v>0</v>
      </c>
      <c r="M651" s="208">
        <v>0</v>
      </c>
      <c r="N651" s="208">
        <v>0</v>
      </c>
      <c r="O651" s="208">
        <v>20</v>
      </c>
      <c r="P651" s="208">
        <v>80</v>
      </c>
      <c r="Q651" s="208">
        <v>0</v>
      </c>
      <c r="R651" s="36"/>
    </row>
    <row r="652" spans="1:18" ht="15.6">
      <c r="A652" s="36">
        <v>195</v>
      </c>
      <c r="B652" s="36">
        <v>115</v>
      </c>
      <c r="C652" s="37" t="s">
        <v>295</v>
      </c>
      <c r="D652" s="37" t="s">
        <v>104</v>
      </c>
      <c r="E652" s="37" t="s">
        <v>656</v>
      </c>
      <c r="F652" s="37" t="s">
        <v>752</v>
      </c>
      <c r="G652" s="37" t="s">
        <v>988</v>
      </c>
      <c r="H652" s="37" t="s">
        <v>1137</v>
      </c>
      <c r="I652" s="37" t="s">
        <v>16460</v>
      </c>
      <c r="J652" s="208">
        <v>400</v>
      </c>
      <c r="K652" s="210">
        <v>402864.86280191998</v>
      </c>
      <c r="L652" s="208">
        <v>0</v>
      </c>
      <c r="M652" s="208">
        <v>0</v>
      </c>
      <c r="N652" s="208">
        <v>0</v>
      </c>
      <c r="O652" s="208">
        <v>0</v>
      </c>
      <c r="P652" s="208">
        <v>100</v>
      </c>
      <c r="Q652" s="208">
        <v>0</v>
      </c>
      <c r="R652" s="36"/>
    </row>
    <row r="653" spans="1:18" ht="15.6">
      <c r="A653" s="36">
        <v>196</v>
      </c>
      <c r="B653" s="36">
        <v>116</v>
      </c>
      <c r="C653" s="37" t="s">
        <v>295</v>
      </c>
      <c r="D653" s="37" t="s">
        <v>104</v>
      </c>
      <c r="E653" s="37" t="s">
        <v>651</v>
      </c>
      <c r="F653" s="37" t="s">
        <v>753</v>
      </c>
      <c r="G653" s="37" t="s">
        <v>989</v>
      </c>
      <c r="H653" s="37" t="s">
        <v>1137</v>
      </c>
      <c r="I653" s="37" t="s">
        <v>16460</v>
      </c>
      <c r="J653" s="208">
        <v>400</v>
      </c>
      <c r="K653" s="210">
        <v>246256.52846814002</v>
      </c>
      <c r="L653" s="208">
        <v>0</v>
      </c>
      <c r="M653" s="208">
        <v>0</v>
      </c>
      <c r="N653" s="208">
        <v>0</v>
      </c>
      <c r="O653" s="208">
        <v>0</v>
      </c>
      <c r="P653" s="208">
        <v>100</v>
      </c>
      <c r="Q653" s="208">
        <v>0</v>
      </c>
      <c r="R653" s="36"/>
    </row>
    <row r="654" spans="1:18" ht="15.6">
      <c r="A654" s="36">
        <v>197</v>
      </c>
      <c r="B654" s="36">
        <v>117</v>
      </c>
      <c r="C654" s="37" t="s">
        <v>295</v>
      </c>
      <c r="D654" s="37" t="s">
        <v>104</v>
      </c>
      <c r="E654" s="37" t="s">
        <v>292</v>
      </c>
      <c r="F654" s="37" t="s">
        <v>754</v>
      </c>
      <c r="G654" s="37" t="s">
        <v>990</v>
      </c>
      <c r="H654" s="37" t="s">
        <v>1137</v>
      </c>
      <c r="I654" s="37" t="s">
        <v>16460</v>
      </c>
      <c r="J654" s="208">
        <v>400</v>
      </c>
      <c r="K654" s="210">
        <v>219819.03843195</v>
      </c>
      <c r="L654" s="208">
        <v>0</v>
      </c>
      <c r="M654" s="208">
        <v>0</v>
      </c>
      <c r="N654" s="208">
        <v>0</v>
      </c>
      <c r="O654" s="208">
        <v>0</v>
      </c>
      <c r="P654" s="208">
        <v>100</v>
      </c>
      <c r="Q654" s="208">
        <v>0</v>
      </c>
      <c r="R654" s="36"/>
    </row>
    <row r="655" spans="1:18" ht="15.6">
      <c r="A655" s="36">
        <v>198</v>
      </c>
      <c r="B655" s="36">
        <v>118</v>
      </c>
      <c r="C655" s="37" t="s">
        <v>295</v>
      </c>
      <c r="D655" s="37" t="s">
        <v>94</v>
      </c>
      <c r="E655" s="37" t="s">
        <v>657</v>
      </c>
      <c r="F655" s="37" t="s">
        <v>755</v>
      </c>
      <c r="G655" s="37" t="s">
        <v>991</v>
      </c>
      <c r="H655" s="37" t="s">
        <v>13</v>
      </c>
      <c r="I655" s="37" t="s">
        <v>16460</v>
      </c>
      <c r="J655" s="208">
        <v>226</v>
      </c>
      <c r="K655" s="210">
        <v>54589.718281810005</v>
      </c>
      <c r="L655" s="208">
        <v>0</v>
      </c>
      <c r="M655" s="208">
        <v>0</v>
      </c>
      <c r="N655" s="208">
        <v>0</v>
      </c>
      <c r="O655" s="208">
        <v>10</v>
      </c>
      <c r="P655" s="208">
        <v>50</v>
      </c>
      <c r="Q655" s="208">
        <v>40</v>
      </c>
      <c r="R655" s="41"/>
    </row>
    <row r="656" spans="1:18" ht="15.6">
      <c r="A656" s="36">
        <v>199</v>
      </c>
      <c r="B656" s="36">
        <v>119</v>
      </c>
      <c r="C656" s="37" t="s">
        <v>295</v>
      </c>
      <c r="D656" s="37" t="s">
        <v>96</v>
      </c>
      <c r="E656" s="37" t="s">
        <v>400</v>
      </c>
      <c r="F656" s="37" t="s">
        <v>756</v>
      </c>
      <c r="G656" s="37" t="s">
        <v>992</v>
      </c>
      <c r="H656" s="37" t="s">
        <v>97</v>
      </c>
      <c r="I656" s="37" t="s">
        <v>16460</v>
      </c>
      <c r="J656" s="208">
        <v>212</v>
      </c>
      <c r="K656" s="210">
        <v>4029.1848848599998</v>
      </c>
      <c r="L656" s="208">
        <v>10</v>
      </c>
      <c r="M656" s="208">
        <v>0</v>
      </c>
      <c r="N656" s="208">
        <v>0</v>
      </c>
      <c r="O656" s="208">
        <v>20</v>
      </c>
      <c r="P656" s="208">
        <v>20</v>
      </c>
      <c r="Q656" s="208">
        <v>50</v>
      </c>
      <c r="R656" s="36"/>
    </row>
    <row r="657" spans="1:18" ht="15.6">
      <c r="A657" s="36">
        <v>200</v>
      </c>
      <c r="B657" s="36">
        <v>120</v>
      </c>
      <c r="C657" s="37" t="s">
        <v>295</v>
      </c>
      <c r="D657" s="37" t="s">
        <v>96</v>
      </c>
      <c r="E657" s="37" t="s">
        <v>400</v>
      </c>
      <c r="F657" s="37" t="s">
        <v>757</v>
      </c>
      <c r="G657" s="37" t="s">
        <v>993</v>
      </c>
      <c r="H657" s="37" t="s">
        <v>97</v>
      </c>
      <c r="I657" s="37" t="s">
        <v>16460</v>
      </c>
      <c r="J657" s="208">
        <v>212</v>
      </c>
      <c r="K657" s="210">
        <v>11766.587527849999</v>
      </c>
      <c r="L657" s="208">
        <v>10</v>
      </c>
      <c r="M657" s="208">
        <v>0</v>
      </c>
      <c r="N657" s="208">
        <v>70</v>
      </c>
      <c r="O657" s="208">
        <v>0</v>
      </c>
      <c r="P657" s="208">
        <v>10</v>
      </c>
      <c r="Q657" s="208">
        <v>10</v>
      </c>
      <c r="R657" s="36"/>
    </row>
    <row r="658" spans="1:18" ht="15.6">
      <c r="A658" s="36">
        <v>201</v>
      </c>
      <c r="B658" s="36">
        <v>121</v>
      </c>
      <c r="C658" s="37" t="s">
        <v>295</v>
      </c>
      <c r="D658" s="37" t="s">
        <v>104</v>
      </c>
      <c r="E658" s="37" t="s">
        <v>655</v>
      </c>
      <c r="F658" s="37" t="s">
        <v>758</v>
      </c>
      <c r="G658" s="37" t="s">
        <v>994</v>
      </c>
      <c r="H658" s="37" t="s">
        <v>97</v>
      </c>
      <c r="I658" s="37" t="s">
        <v>16461</v>
      </c>
      <c r="J658" s="208">
        <v>196</v>
      </c>
      <c r="K658" s="210">
        <v>82996.802201230006</v>
      </c>
      <c r="L658" s="208">
        <v>0</v>
      </c>
      <c r="M658" s="208">
        <v>0</v>
      </c>
      <c r="N658" s="208">
        <v>0</v>
      </c>
      <c r="O658" s="208">
        <v>5</v>
      </c>
      <c r="P658" s="208">
        <v>95</v>
      </c>
      <c r="Q658" s="208">
        <v>0</v>
      </c>
      <c r="R658" s="36"/>
    </row>
    <row r="659" spans="1:18" ht="15.6">
      <c r="A659" s="36">
        <v>202</v>
      </c>
      <c r="B659" s="36">
        <v>122</v>
      </c>
      <c r="C659" s="37" t="s">
        <v>295</v>
      </c>
      <c r="D659" s="37" t="s">
        <v>104</v>
      </c>
      <c r="E659" s="37" t="s">
        <v>651</v>
      </c>
      <c r="F659" s="37" t="s">
        <v>759</v>
      </c>
      <c r="G659" s="37" t="s">
        <v>995</v>
      </c>
      <c r="H659" s="37" t="s">
        <v>1137</v>
      </c>
      <c r="I659" s="37" t="s">
        <v>16460</v>
      </c>
      <c r="J659" s="208">
        <v>195</v>
      </c>
      <c r="K659" s="210">
        <v>340768.4439593</v>
      </c>
      <c r="L659" s="208">
        <v>0</v>
      </c>
      <c r="M659" s="208">
        <v>0</v>
      </c>
      <c r="N659" s="208">
        <v>0</v>
      </c>
      <c r="O659" s="208">
        <v>0</v>
      </c>
      <c r="P659" s="208">
        <v>100</v>
      </c>
      <c r="Q659" s="208">
        <v>0</v>
      </c>
      <c r="R659" s="36"/>
    </row>
    <row r="660" spans="1:18" ht="15.6">
      <c r="A660" s="36">
        <v>203</v>
      </c>
      <c r="B660" s="36">
        <v>123</v>
      </c>
      <c r="C660" s="37" t="s">
        <v>295</v>
      </c>
      <c r="D660" s="37" t="s">
        <v>96</v>
      </c>
      <c r="E660" s="37" t="s">
        <v>400</v>
      </c>
      <c r="F660" s="37" t="s">
        <v>760</v>
      </c>
      <c r="G660" s="37" t="s">
        <v>996</v>
      </c>
      <c r="H660" s="37" t="s">
        <v>70</v>
      </c>
      <c r="I660" s="37" t="s">
        <v>16460</v>
      </c>
      <c r="J660" s="208">
        <v>193</v>
      </c>
      <c r="K660" s="210">
        <v>17081.463060760001</v>
      </c>
      <c r="L660" s="208">
        <v>0</v>
      </c>
      <c r="M660" s="208">
        <v>0</v>
      </c>
      <c r="N660" s="208">
        <v>65</v>
      </c>
      <c r="O660" s="208">
        <v>0</v>
      </c>
      <c r="P660" s="208">
        <v>35</v>
      </c>
      <c r="Q660" s="208">
        <v>0</v>
      </c>
      <c r="R660" s="36"/>
    </row>
    <row r="661" spans="1:18" ht="15.6">
      <c r="A661" s="36">
        <v>204</v>
      </c>
      <c r="B661" s="36">
        <v>124</v>
      </c>
      <c r="C661" s="37" t="s">
        <v>295</v>
      </c>
      <c r="D661" s="37" t="s">
        <v>96</v>
      </c>
      <c r="E661" s="37" t="s">
        <v>400</v>
      </c>
      <c r="F661" s="37" t="s">
        <v>761</v>
      </c>
      <c r="G661" s="37" t="s">
        <v>997</v>
      </c>
      <c r="H661" s="37" t="s">
        <v>70</v>
      </c>
      <c r="I661" s="37" t="s">
        <v>16460</v>
      </c>
      <c r="J661" s="208">
        <v>193</v>
      </c>
      <c r="K661" s="210">
        <v>2496.0526664399999</v>
      </c>
      <c r="L661" s="208">
        <v>0</v>
      </c>
      <c r="M661" s="208">
        <v>0</v>
      </c>
      <c r="N661" s="208">
        <v>75</v>
      </c>
      <c r="O661" s="208">
        <v>0</v>
      </c>
      <c r="P661" s="208">
        <v>25</v>
      </c>
      <c r="Q661" s="208">
        <v>0</v>
      </c>
      <c r="R661" s="36"/>
    </row>
    <row r="662" spans="1:18" ht="15.6">
      <c r="A662" s="36">
        <v>205</v>
      </c>
      <c r="B662" s="36">
        <v>125</v>
      </c>
      <c r="C662" s="37" t="s">
        <v>295</v>
      </c>
      <c r="D662" s="37" t="s">
        <v>101</v>
      </c>
      <c r="E662" s="37" t="s">
        <v>412</v>
      </c>
      <c r="F662" s="37" t="s">
        <v>762</v>
      </c>
      <c r="G662" s="37" t="s">
        <v>998</v>
      </c>
      <c r="H662" s="37" t="s">
        <v>97</v>
      </c>
      <c r="I662" s="37" t="s">
        <v>16460</v>
      </c>
      <c r="J662" s="208">
        <v>190</v>
      </c>
      <c r="K662" s="210">
        <v>5107.3172460300002</v>
      </c>
      <c r="L662" s="208">
        <v>0</v>
      </c>
      <c r="M662" s="208">
        <v>0</v>
      </c>
      <c r="N662" s="208">
        <v>0</v>
      </c>
      <c r="O662" s="208">
        <v>0</v>
      </c>
      <c r="P662" s="208">
        <v>100</v>
      </c>
      <c r="Q662" s="208">
        <v>0</v>
      </c>
      <c r="R662" s="36"/>
    </row>
    <row r="663" spans="1:18" ht="15.6">
      <c r="A663" s="36">
        <v>206</v>
      </c>
      <c r="B663" s="36">
        <v>126</v>
      </c>
      <c r="C663" s="37" t="s">
        <v>295</v>
      </c>
      <c r="D663" s="37" t="s">
        <v>104</v>
      </c>
      <c r="E663" s="37" t="s">
        <v>656</v>
      </c>
      <c r="F663" s="37" t="s">
        <v>763</v>
      </c>
      <c r="G663" s="37" t="s">
        <v>999</v>
      </c>
      <c r="H663" s="37" t="s">
        <v>97</v>
      </c>
      <c r="I663" s="37" t="s">
        <v>16461</v>
      </c>
      <c r="J663" s="208">
        <v>178</v>
      </c>
      <c r="K663" s="210">
        <v>12360.153139209999</v>
      </c>
      <c r="L663" s="208">
        <v>0</v>
      </c>
      <c r="M663" s="208">
        <v>0</v>
      </c>
      <c r="N663" s="208">
        <v>0</v>
      </c>
      <c r="O663" s="208">
        <v>0</v>
      </c>
      <c r="P663" s="208">
        <v>100</v>
      </c>
      <c r="Q663" s="208">
        <v>0</v>
      </c>
      <c r="R663" s="36"/>
    </row>
    <row r="664" spans="1:18" ht="15.6">
      <c r="A664" s="36">
        <v>207</v>
      </c>
      <c r="B664" s="36">
        <v>127</v>
      </c>
      <c r="C664" s="37" t="s">
        <v>295</v>
      </c>
      <c r="D664" s="37" t="s">
        <v>96</v>
      </c>
      <c r="E664" s="37" t="s">
        <v>400</v>
      </c>
      <c r="F664" s="37" t="s">
        <v>764</v>
      </c>
      <c r="G664" s="37" t="s">
        <v>1000</v>
      </c>
      <c r="H664" s="37" t="s">
        <v>97</v>
      </c>
      <c r="I664" s="37" t="s">
        <v>16460</v>
      </c>
      <c r="J664" s="208">
        <v>170</v>
      </c>
      <c r="K664" s="210">
        <v>895.34032803999992</v>
      </c>
      <c r="L664" s="208">
        <v>0</v>
      </c>
      <c r="M664" s="208">
        <v>0</v>
      </c>
      <c r="N664" s="208">
        <v>0</v>
      </c>
      <c r="O664" s="208">
        <v>0</v>
      </c>
      <c r="P664" s="208">
        <v>15</v>
      </c>
      <c r="Q664" s="208">
        <v>85</v>
      </c>
      <c r="R664" s="36"/>
    </row>
    <row r="665" spans="1:18" ht="15.6">
      <c r="A665" s="36">
        <v>208</v>
      </c>
      <c r="B665" s="36">
        <v>128</v>
      </c>
      <c r="C665" s="37" t="s">
        <v>295</v>
      </c>
      <c r="D665" s="37" t="s">
        <v>104</v>
      </c>
      <c r="E665" s="37" t="s">
        <v>434</v>
      </c>
      <c r="F665" s="37" t="s">
        <v>766</v>
      </c>
      <c r="G665" s="37" t="s">
        <v>1002</v>
      </c>
      <c r="H665" s="37" t="s">
        <v>33</v>
      </c>
      <c r="I665" s="37" t="s">
        <v>16461</v>
      </c>
      <c r="J665" s="208">
        <v>150</v>
      </c>
      <c r="K665" s="210">
        <v>169599.67287385001</v>
      </c>
      <c r="L665" s="208">
        <v>0</v>
      </c>
      <c r="M665" s="208">
        <v>0</v>
      </c>
      <c r="N665" s="208">
        <v>0</v>
      </c>
      <c r="O665" s="208">
        <v>0</v>
      </c>
      <c r="P665" s="208">
        <v>100</v>
      </c>
      <c r="Q665" s="208">
        <v>0</v>
      </c>
      <c r="R665" s="36"/>
    </row>
    <row r="666" spans="1:18" ht="15.6">
      <c r="A666" s="36">
        <v>209</v>
      </c>
      <c r="B666" s="36">
        <v>129</v>
      </c>
      <c r="C666" s="37" t="s">
        <v>295</v>
      </c>
      <c r="D666" s="37" t="s">
        <v>101</v>
      </c>
      <c r="E666" s="37" t="s">
        <v>428</v>
      </c>
      <c r="F666" s="37" t="s">
        <v>767</v>
      </c>
      <c r="G666" s="37" t="s">
        <v>1003</v>
      </c>
      <c r="H666" s="37" t="s">
        <v>1137</v>
      </c>
      <c r="I666" s="37" t="s">
        <v>16461</v>
      </c>
      <c r="J666" s="208">
        <v>150</v>
      </c>
      <c r="K666" s="210">
        <v>57570.355468859998</v>
      </c>
      <c r="L666" s="208">
        <v>0</v>
      </c>
      <c r="M666" s="208">
        <v>0</v>
      </c>
      <c r="N666" s="208">
        <v>0</v>
      </c>
      <c r="O666" s="208">
        <v>0</v>
      </c>
      <c r="P666" s="208">
        <v>100</v>
      </c>
      <c r="Q666" s="208">
        <v>0</v>
      </c>
      <c r="R666" s="36"/>
    </row>
    <row r="667" spans="1:18" ht="15.6">
      <c r="A667" s="36">
        <v>210</v>
      </c>
      <c r="B667" s="36">
        <v>130</v>
      </c>
      <c r="C667" s="37" t="s">
        <v>295</v>
      </c>
      <c r="D667" s="37" t="s">
        <v>104</v>
      </c>
      <c r="E667" s="37" t="s">
        <v>434</v>
      </c>
      <c r="F667" s="37" t="s">
        <v>768</v>
      </c>
      <c r="G667" s="37" t="s">
        <v>1004</v>
      </c>
      <c r="H667" s="37" t="s">
        <v>33</v>
      </c>
      <c r="I667" s="37" t="s">
        <v>16460</v>
      </c>
      <c r="J667" s="208">
        <v>150</v>
      </c>
      <c r="K667" s="210">
        <v>22252.466458180003</v>
      </c>
      <c r="L667" s="208">
        <v>0</v>
      </c>
      <c r="M667" s="208">
        <v>0</v>
      </c>
      <c r="N667" s="208">
        <v>0</v>
      </c>
      <c r="O667" s="208">
        <v>0</v>
      </c>
      <c r="P667" s="208">
        <v>100</v>
      </c>
      <c r="Q667" s="208">
        <v>0</v>
      </c>
      <c r="R667" s="36"/>
    </row>
    <row r="668" spans="1:18" ht="15.6">
      <c r="A668" s="36">
        <v>211</v>
      </c>
      <c r="B668" s="36">
        <v>131</v>
      </c>
      <c r="C668" s="37" t="s">
        <v>295</v>
      </c>
      <c r="D668" s="37" t="s">
        <v>101</v>
      </c>
      <c r="E668" s="37" t="s">
        <v>659</v>
      </c>
      <c r="F668" s="37" t="s">
        <v>769</v>
      </c>
      <c r="G668" s="37" t="s">
        <v>1005</v>
      </c>
      <c r="H668" s="37" t="s">
        <v>1137</v>
      </c>
      <c r="I668" s="37" t="s">
        <v>16460</v>
      </c>
      <c r="J668" s="208">
        <v>150</v>
      </c>
      <c r="K668" s="210">
        <v>60272.145009709995</v>
      </c>
      <c r="L668" s="208">
        <v>0</v>
      </c>
      <c r="M668" s="208">
        <v>0</v>
      </c>
      <c r="N668" s="208">
        <v>0</v>
      </c>
      <c r="O668" s="208">
        <v>0</v>
      </c>
      <c r="P668" s="208">
        <v>100</v>
      </c>
      <c r="Q668" s="208">
        <v>0</v>
      </c>
      <c r="R668" s="36"/>
    </row>
    <row r="669" spans="1:18" ht="15.6">
      <c r="A669" s="36">
        <v>212</v>
      </c>
      <c r="B669" s="36">
        <v>132</v>
      </c>
      <c r="C669" s="37" t="s">
        <v>295</v>
      </c>
      <c r="D669" s="37" t="s">
        <v>101</v>
      </c>
      <c r="E669" s="37" t="s">
        <v>659</v>
      </c>
      <c r="F669" s="37" t="s">
        <v>770</v>
      </c>
      <c r="G669" s="37" t="s">
        <v>1006</v>
      </c>
      <c r="H669" s="37" t="s">
        <v>1137</v>
      </c>
      <c r="I669" s="37" t="s">
        <v>16460</v>
      </c>
      <c r="J669" s="208">
        <v>150</v>
      </c>
      <c r="K669" s="210">
        <v>60831.174506080002</v>
      </c>
      <c r="L669" s="208">
        <v>0</v>
      </c>
      <c r="M669" s="208">
        <v>0</v>
      </c>
      <c r="N669" s="208">
        <v>0</v>
      </c>
      <c r="O669" s="208">
        <v>0</v>
      </c>
      <c r="P669" s="208">
        <v>100</v>
      </c>
      <c r="Q669" s="208">
        <v>0</v>
      </c>
      <c r="R669" s="36"/>
    </row>
    <row r="670" spans="1:18" ht="15.6">
      <c r="A670" s="36">
        <v>213</v>
      </c>
      <c r="B670" s="36">
        <v>133</v>
      </c>
      <c r="C670" s="37" t="s">
        <v>295</v>
      </c>
      <c r="D670" s="37" t="s">
        <v>101</v>
      </c>
      <c r="E670" s="37" t="s">
        <v>428</v>
      </c>
      <c r="F670" s="37" t="s">
        <v>772</v>
      </c>
      <c r="G670" s="37" t="s">
        <v>1008</v>
      </c>
      <c r="H670" s="37" t="s">
        <v>1137</v>
      </c>
      <c r="I670" s="37" t="s">
        <v>16460</v>
      </c>
      <c r="J670" s="208">
        <v>150</v>
      </c>
      <c r="K670" s="210">
        <v>29019.350098139999</v>
      </c>
      <c r="L670" s="208">
        <v>0</v>
      </c>
      <c r="M670" s="208">
        <v>0</v>
      </c>
      <c r="N670" s="208">
        <v>0</v>
      </c>
      <c r="O670" s="208">
        <v>0</v>
      </c>
      <c r="P670" s="208">
        <v>100</v>
      </c>
      <c r="Q670" s="208">
        <v>0</v>
      </c>
      <c r="R670" s="36"/>
    </row>
    <row r="671" spans="1:18" ht="15.6">
      <c r="A671" s="36">
        <v>214</v>
      </c>
      <c r="B671" s="36">
        <v>134</v>
      </c>
      <c r="C671" s="37" t="s">
        <v>295</v>
      </c>
      <c r="D671" s="37" t="s">
        <v>101</v>
      </c>
      <c r="E671" s="37" t="s">
        <v>428</v>
      </c>
      <c r="F671" s="37" t="s">
        <v>773</v>
      </c>
      <c r="G671" s="37" t="s">
        <v>1009</v>
      </c>
      <c r="H671" s="37" t="s">
        <v>1137</v>
      </c>
      <c r="I671" s="37" t="s">
        <v>16460</v>
      </c>
      <c r="J671" s="208">
        <v>150</v>
      </c>
      <c r="K671" s="210">
        <v>100050.96778461999</v>
      </c>
      <c r="L671" s="208">
        <v>0</v>
      </c>
      <c r="M671" s="208">
        <v>0</v>
      </c>
      <c r="N671" s="208">
        <v>0</v>
      </c>
      <c r="O671" s="208">
        <v>0</v>
      </c>
      <c r="P671" s="208">
        <v>100</v>
      </c>
      <c r="Q671" s="208">
        <v>0</v>
      </c>
      <c r="R671" s="36"/>
    </row>
    <row r="672" spans="1:18" ht="15.6">
      <c r="A672" s="36">
        <v>215</v>
      </c>
      <c r="B672" s="36">
        <v>135</v>
      </c>
      <c r="C672" s="37" t="s">
        <v>295</v>
      </c>
      <c r="D672" s="37" t="s">
        <v>101</v>
      </c>
      <c r="E672" s="37" t="s">
        <v>412</v>
      </c>
      <c r="F672" s="37" t="s">
        <v>774</v>
      </c>
      <c r="G672" s="37" t="s">
        <v>1010</v>
      </c>
      <c r="H672" s="37" t="s">
        <v>1137</v>
      </c>
      <c r="I672" s="37" t="s">
        <v>16460</v>
      </c>
      <c r="J672" s="208">
        <v>150</v>
      </c>
      <c r="K672" s="210">
        <v>87136.997508059998</v>
      </c>
      <c r="L672" s="208">
        <v>0</v>
      </c>
      <c r="M672" s="208">
        <v>0</v>
      </c>
      <c r="N672" s="208">
        <v>0</v>
      </c>
      <c r="O672" s="208">
        <v>0</v>
      </c>
      <c r="P672" s="208">
        <v>100</v>
      </c>
      <c r="Q672" s="208">
        <v>0</v>
      </c>
      <c r="R672" s="36"/>
    </row>
    <row r="673" spans="1:18" ht="15.6">
      <c r="A673" s="36">
        <v>216</v>
      </c>
      <c r="B673" s="36">
        <v>136</v>
      </c>
      <c r="C673" s="37" t="s">
        <v>295</v>
      </c>
      <c r="D673" s="37" t="s">
        <v>101</v>
      </c>
      <c r="E673" s="37" t="s">
        <v>412</v>
      </c>
      <c r="F673" s="37" t="s">
        <v>775</v>
      </c>
      <c r="G673" s="37" t="s">
        <v>1011</v>
      </c>
      <c r="H673" s="37" t="s">
        <v>1137</v>
      </c>
      <c r="I673" s="37" t="s">
        <v>16460</v>
      </c>
      <c r="J673" s="208">
        <v>150</v>
      </c>
      <c r="K673" s="210">
        <v>100460.97070103</v>
      </c>
      <c r="L673" s="208">
        <v>0</v>
      </c>
      <c r="M673" s="208">
        <v>0</v>
      </c>
      <c r="N673" s="208">
        <v>0</v>
      </c>
      <c r="O673" s="208">
        <v>0</v>
      </c>
      <c r="P673" s="208">
        <v>100</v>
      </c>
      <c r="Q673" s="208">
        <v>0</v>
      </c>
      <c r="R673" s="36"/>
    </row>
    <row r="674" spans="1:18" ht="15.6">
      <c r="A674" s="36">
        <v>217</v>
      </c>
      <c r="B674" s="36">
        <v>137</v>
      </c>
      <c r="C674" s="37" t="s">
        <v>295</v>
      </c>
      <c r="D674" s="37" t="s">
        <v>101</v>
      </c>
      <c r="E674" s="37" t="s">
        <v>412</v>
      </c>
      <c r="F674" s="37" t="s">
        <v>777</v>
      </c>
      <c r="G674" s="37" t="s">
        <v>1013</v>
      </c>
      <c r="H674" s="37" t="s">
        <v>1137</v>
      </c>
      <c r="I674" s="37" t="s">
        <v>16460</v>
      </c>
      <c r="J674" s="208">
        <v>150</v>
      </c>
      <c r="K674" s="210">
        <v>266138.69953584002</v>
      </c>
      <c r="L674" s="208">
        <v>0</v>
      </c>
      <c r="M674" s="208">
        <v>0</v>
      </c>
      <c r="N674" s="208">
        <v>0</v>
      </c>
      <c r="O674" s="208">
        <v>0</v>
      </c>
      <c r="P674" s="208">
        <v>100</v>
      </c>
      <c r="Q674" s="208">
        <v>0</v>
      </c>
      <c r="R674" s="36"/>
    </row>
    <row r="675" spans="1:18" ht="15.6">
      <c r="A675" s="36">
        <v>218</v>
      </c>
      <c r="B675" s="36">
        <v>138</v>
      </c>
      <c r="C675" s="37" t="s">
        <v>295</v>
      </c>
      <c r="D675" s="37" t="s">
        <v>101</v>
      </c>
      <c r="E675" s="37" t="s">
        <v>428</v>
      </c>
      <c r="F675" s="37" t="s">
        <v>778</v>
      </c>
      <c r="G675" s="37" t="s">
        <v>1014</v>
      </c>
      <c r="H675" s="37" t="s">
        <v>1137</v>
      </c>
      <c r="I675" s="37" t="s">
        <v>16460</v>
      </c>
      <c r="J675" s="208">
        <v>150</v>
      </c>
      <c r="K675" s="210">
        <v>178638.56075691999</v>
      </c>
      <c r="L675" s="208">
        <v>0</v>
      </c>
      <c r="M675" s="208">
        <v>0</v>
      </c>
      <c r="N675" s="208">
        <v>0</v>
      </c>
      <c r="O675" s="208">
        <v>0</v>
      </c>
      <c r="P675" s="208">
        <v>100</v>
      </c>
      <c r="Q675" s="208">
        <v>0</v>
      </c>
      <c r="R675" s="36"/>
    </row>
    <row r="676" spans="1:18" ht="15.6" customHeight="1">
      <c r="A676" s="36">
        <v>219</v>
      </c>
      <c r="B676" s="36">
        <v>139</v>
      </c>
      <c r="C676" s="37" t="s">
        <v>295</v>
      </c>
      <c r="D676" s="37" t="s">
        <v>34</v>
      </c>
      <c r="E676" s="37" t="s">
        <v>296</v>
      </c>
      <c r="F676" s="37" t="s">
        <v>779</v>
      </c>
      <c r="G676" s="37" t="s">
        <v>1015</v>
      </c>
      <c r="H676" s="37" t="s">
        <v>13</v>
      </c>
      <c r="I676" s="37" t="s">
        <v>16460</v>
      </c>
      <c r="J676" s="208">
        <v>150</v>
      </c>
      <c r="K676" s="210">
        <v>108440.42197659001</v>
      </c>
      <c r="L676" s="208">
        <v>0</v>
      </c>
      <c r="M676" s="208">
        <v>0</v>
      </c>
      <c r="N676" s="208">
        <v>0</v>
      </c>
      <c r="O676" s="208">
        <v>0</v>
      </c>
      <c r="P676" s="208">
        <v>100</v>
      </c>
      <c r="Q676" s="208">
        <v>0</v>
      </c>
      <c r="R676" s="36"/>
    </row>
    <row r="677" spans="1:18" ht="15.6">
      <c r="A677" s="36">
        <v>220</v>
      </c>
      <c r="B677" s="36">
        <v>140</v>
      </c>
      <c r="C677" s="37" t="s">
        <v>295</v>
      </c>
      <c r="D677" s="37" t="s">
        <v>104</v>
      </c>
      <c r="E677" s="37" t="s">
        <v>434</v>
      </c>
      <c r="F677" s="37" t="s">
        <v>780</v>
      </c>
      <c r="G677" s="37" t="s">
        <v>1016</v>
      </c>
      <c r="H677" s="37" t="s">
        <v>70</v>
      </c>
      <c r="I677" s="37" t="s">
        <v>16460</v>
      </c>
      <c r="J677" s="208">
        <v>143</v>
      </c>
      <c r="K677" s="210">
        <v>1107343.57471454</v>
      </c>
      <c r="L677" s="208">
        <v>0</v>
      </c>
      <c r="M677" s="208">
        <v>0</v>
      </c>
      <c r="N677" s="208">
        <v>0</v>
      </c>
      <c r="O677" s="208">
        <v>0</v>
      </c>
      <c r="P677" s="208">
        <v>100</v>
      </c>
      <c r="Q677" s="208">
        <v>0</v>
      </c>
      <c r="R677" s="36"/>
    </row>
    <row r="678" spans="1:18" ht="15.6">
      <c r="A678" s="36">
        <v>221</v>
      </c>
      <c r="B678" s="36">
        <v>141</v>
      </c>
      <c r="C678" s="37" t="s">
        <v>295</v>
      </c>
      <c r="D678" s="37" t="s">
        <v>104</v>
      </c>
      <c r="E678" s="37" t="s">
        <v>434</v>
      </c>
      <c r="F678" s="37" t="s">
        <v>781</v>
      </c>
      <c r="G678" s="37" t="s">
        <v>1017</v>
      </c>
      <c r="H678" s="37" t="s">
        <v>70</v>
      </c>
      <c r="I678" s="37" t="s">
        <v>16460</v>
      </c>
      <c r="J678" s="208">
        <v>143</v>
      </c>
      <c r="K678" s="210">
        <v>241122.81655232</v>
      </c>
      <c r="L678" s="208">
        <v>0</v>
      </c>
      <c r="M678" s="208">
        <v>0</v>
      </c>
      <c r="N678" s="208">
        <v>0</v>
      </c>
      <c r="O678" s="208">
        <v>0</v>
      </c>
      <c r="P678" s="208">
        <v>100</v>
      </c>
      <c r="Q678" s="208">
        <v>0</v>
      </c>
      <c r="R678" s="36"/>
    </row>
    <row r="679" spans="1:18" ht="15.6">
      <c r="A679" s="36">
        <v>222</v>
      </c>
      <c r="B679" s="36">
        <v>142</v>
      </c>
      <c r="C679" s="37" t="s">
        <v>295</v>
      </c>
      <c r="D679" s="37" t="s">
        <v>104</v>
      </c>
      <c r="E679" s="37" t="s">
        <v>434</v>
      </c>
      <c r="F679" s="37" t="s">
        <v>782</v>
      </c>
      <c r="G679" s="37" t="s">
        <v>1018</v>
      </c>
      <c r="H679" s="37" t="s">
        <v>70</v>
      </c>
      <c r="I679" s="37" t="s">
        <v>16460</v>
      </c>
      <c r="J679" s="208">
        <v>143</v>
      </c>
      <c r="K679" s="210">
        <v>1048740.6285736901</v>
      </c>
      <c r="L679" s="208">
        <v>0</v>
      </c>
      <c r="M679" s="208">
        <v>0</v>
      </c>
      <c r="N679" s="208">
        <v>0</v>
      </c>
      <c r="O679" s="208">
        <v>0</v>
      </c>
      <c r="P679" s="208">
        <v>100</v>
      </c>
      <c r="Q679" s="208">
        <v>0</v>
      </c>
      <c r="R679" s="36"/>
    </row>
    <row r="680" spans="1:18" ht="15.6">
      <c r="A680" s="36">
        <v>223</v>
      </c>
      <c r="B680" s="36">
        <v>143</v>
      </c>
      <c r="C680" s="37" t="s">
        <v>295</v>
      </c>
      <c r="D680" s="37" t="s">
        <v>104</v>
      </c>
      <c r="E680" s="37" t="s">
        <v>434</v>
      </c>
      <c r="F680" s="37" t="s">
        <v>783</v>
      </c>
      <c r="G680" s="37" t="s">
        <v>1019</v>
      </c>
      <c r="H680" s="37" t="s">
        <v>70</v>
      </c>
      <c r="I680" s="37" t="s">
        <v>16460</v>
      </c>
      <c r="J680" s="208">
        <v>143</v>
      </c>
      <c r="K680" s="210">
        <v>1514321.9897363</v>
      </c>
      <c r="L680" s="208">
        <v>0</v>
      </c>
      <c r="M680" s="208">
        <v>0</v>
      </c>
      <c r="N680" s="208">
        <v>0</v>
      </c>
      <c r="O680" s="208">
        <v>0</v>
      </c>
      <c r="P680" s="208">
        <v>100</v>
      </c>
      <c r="Q680" s="208">
        <v>0</v>
      </c>
      <c r="R680" s="36"/>
    </row>
    <row r="681" spans="1:18" ht="15.6">
      <c r="A681" s="36">
        <v>224</v>
      </c>
      <c r="B681" s="36">
        <v>144</v>
      </c>
      <c r="C681" s="37" t="s">
        <v>295</v>
      </c>
      <c r="D681" s="37" t="s">
        <v>104</v>
      </c>
      <c r="E681" s="37" t="s">
        <v>434</v>
      </c>
      <c r="F681" s="37" t="s">
        <v>784</v>
      </c>
      <c r="G681" s="37" t="s">
        <v>1020</v>
      </c>
      <c r="H681" s="37" t="s">
        <v>70</v>
      </c>
      <c r="I681" s="37" t="s">
        <v>16460</v>
      </c>
      <c r="J681" s="208">
        <v>143</v>
      </c>
      <c r="K681" s="210">
        <v>1445005.1980819602</v>
      </c>
      <c r="L681" s="208">
        <v>0</v>
      </c>
      <c r="M681" s="208">
        <v>0</v>
      </c>
      <c r="N681" s="208">
        <v>0</v>
      </c>
      <c r="O681" s="208">
        <v>0</v>
      </c>
      <c r="P681" s="208">
        <v>100</v>
      </c>
      <c r="Q681" s="208">
        <v>0</v>
      </c>
      <c r="R681" s="36"/>
    </row>
    <row r="682" spans="1:18" ht="15.6">
      <c r="A682" s="36">
        <v>225</v>
      </c>
      <c r="B682" s="36">
        <v>145</v>
      </c>
      <c r="C682" s="37" t="s">
        <v>295</v>
      </c>
      <c r="D682" s="37" t="s">
        <v>96</v>
      </c>
      <c r="E682" s="37" t="s">
        <v>400</v>
      </c>
      <c r="F682" s="37" t="s">
        <v>785</v>
      </c>
      <c r="G682" s="37" t="s">
        <v>1021</v>
      </c>
      <c r="H682" s="37" t="s">
        <v>97</v>
      </c>
      <c r="I682" s="37" t="s">
        <v>16460</v>
      </c>
      <c r="J682" s="208">
        <v>137</v>
      </c>
      <c r="K682" s="210">
        <v>3445.6517320200001</v>
      </c>
      <c r="L682" s="208">
        <v>20</v>
      </c>
      <c r="M682" s="208">
        <v>0</v>
      </c>
      <c r="N682" s="208">
        <v>0</v>
      </c>
      <c r="O682" s="208">
        <v>20</v>
      </c>
      <c r="P682" s="208">
        <v>20</v>
      </c>
      <c r="Q682" s="208">
        <v>40</v>
      </c>
      <c r="R682" s="36"/>
    </row>
    <row r="683" spans="1:18" ht="15.6">
      <c r="A683" s="36">
        <v>226</v>
      </c>
      <c r="B683" s="36">
        <v>146</v>
      </c>
      <c r="C683" s="37" t="s">
        <v>295</v>
      </c>
      <c r="D683" s="37" t="s">
        <v>104</v>
      </c>
      <c r="E683" s="37" t="s">
        <v>431</v>
      </c>
      <c r="F683" s="37" t="s">
        <v>786</v>
      </c>
      <c r="G683" s="37" t="s">
        <v>1022</v>
      </c>
      <c r="H683" s="37" t="s">
        <v>97</v>
      </c>
      <c r="I683" s="37" t="s">
        <v>16461</v>
      </c>
      <c r="J683" s="208">
        <v>126</v>
      </c>
      <c r="K683" s="210">
        <v>34959.475729739999</v>
      </c>
      <c r="L683" s="208">
        <v>0</v>
      </c>
      <c r="M683" s="208">
        <v>0</v>
      </c>
      <c r="N683" s="208">
        <v>40</v>
      </c>
      <c r="O683" s="208">
        <v>0</v>
      </c>
      <c r="P683" s="208">
        <v>20</v>
      </c>
      <c r="Q683" s="208">
        <v>40</v>
      </c>
      <c r="R683" s="36"/>
    </row>
    <row r="684" spans="1:18" ht="15.6">
      <c r="A684" s="36">
        <v>227</v>
      </c>
      <c r="B684" s="36">
        <v>147</v>
      </c>
      <c r="C684" s="37" t="s">
        <v>295</v>
      </c>
      <c r="D684" s="37" t="s">
        <v>101</v>
      </c>
      <c r="E684" s="37" t="s">
        <v>428</v>
      </c>
      <c r="F684" s="37" t="s">
        <v>787</v>
      </c>
      <c r="G684" s="37" t="s">
        <v>1023</v>
      </c>
      <c r="H684" s="37" t="s">
        <v>97</v>
      </c>
      <c r="I684" s="37" t="s">
        <v>16461</v>
      </c>
      <c r="J684" s="208">
        <v>125</v>
      </c>
      <c r="K684" s="210">
        <v>33969.182610819997</v>
      </c>
      <c r="L684" s="208">
        <v>0</v>
      </c>
      <c r="M684" s="208">
        <v>0</v>
      </c>
      <c r="N684" s="208">
        <v>0</v>
      </c>
      <c r="O684" s="208">
        <v>0</v>
      </c>
      <c r="P684" s="208">
        <v>100</v>
      </c>
      <c r="Q684" s="208">
        <v>0</v>
      </c>
      <c r="R684" s="36"/>
    </row>
    <row r="685" spans="1:18" ht="15.6">
      <c r="A685" s="36">
        <v>228</v>
      </c>
      <c r="B685" s="36">
        <v>148</v>
      </c>
      <c r="C685" s="37" t="s">
        <v>295</v>
      </c>
      <c r="D685" s="37" t="s">
        <v>101</v>
      </c>
      <c r="E685" s="37" t="s">
        <v>428</v>
      </c>
      <c r="F685" s="37" t="s">
        <v>788</v>
      </c>
      <c r="G685" s="37" t="s">
        <v>1024</v>
      </c>
      <c r="H685" s="37" t="s">
        <v>97</v>
      </c>
      <c r="I685" s="37" t="s">
        <v>16460</v>
      </c>
      <c r="J685" s="208">
        <v>122</v>
      </c>
      <c r="K685" s="210">
        <v>2920.9923818699999</v>
      </c>
      <c r="L685" s="208">
        <v>0</v>
      </c>
      <c r="M685" s="208">
        <v>0</v>
      </c>
      <c r="N685" s="208">
        <v>0</v>
      </c>
      <c r="O685" s="208">
        <v>0</v>
      </c>
      <c r="P685" s="208">
        <v>10</v>
      </c>
      <c r="Q685" s="208">
        <v>90</v>
      </c>
      <c r="R685" s="36"/>
    </row>
    <row r="686" spans="1:18" ht="15.6">
      <c r="A686" s="36">
        <v>229</v>
      </c>
      <c r="B686" s="36">
        <v>149</v>
      </c>
      <c r="C686" s="37" t="s">
        <v>295</v>
      </c>
      <c r="D686" s="37" t="s">
        <v>101</v>
      </c>
      <c r="E686" s="37" t="s">
        <v>423</v>
      </c>
      <c r="F686" s="37" t="s">
        <v>789</v>
      </c>
      <c r="G686" s="37" t="s">
        <v>1025</v>
      </c>
      <c r="H686" s="37" t="s">
        <v>97</v>
      </c>
      <c r="I686" s="37" t="s">
        <v>16461</v>
      </c>
      <c r="J686" s="208">
        <v>121</v>
      </c>
      <c r="K686" s="210">
        <v>93919.759415919994</v>
      </c>
      <c r="L686" s="208">
        <v>0</v>
      </c>
      <c r="M686" s="208">
        <v>0</v>
      </c>
      <c r="N686" s="208">
        <v>0</v>
      </c>
      <c r="O686" s="208">
        <v>0</v>
      </c>
      <c r="P686" s="208">
        <v>100</v>
      </c>
      <c r="Q686" s="208">
        <v>0</v>
      </c>
      <c r="R686" s="36"/>
    </row>
    <row r="687" spans="1:18" ht="15.6">
      <c r="A687" s="36">
        <v>230</v>
      </c>
      <c r="B687" s="36">
        <v>150</v>
      </c>
      <c r="C687" s="37" t="s">
        <v>295</v>
      </c>
      <c r="D687" s="37" t="s">
        <v>104</v>
      </c>
      <c r="E687" s="37" t="s">
        <v>431</v>
      </c>
      <c r="F687" s="37" t="s">
        <v>790</v>
      </c>
      <c r="G687" s="37" t="s">
        <v>1026</v>
      </c>
      <c r="H687" s="37" t="s">
        <v>97</v>
      </c>
      <c r="I687" s="37" t="s">
        <v>16460</v>
      </c>
      <c r="J687" s="208">
        <v>121</v>
      </c>
      <c r="K687" s="210">
        <v>475575.48972903</v>
      </c>
      <c r="L687" s="208">
        <v>0</v>
      </c>
      <c r="M687" s="208">
        <v>0</v>
      </c>
      <c r="N687" s="208">
        <v>0</v>
      </c>
      <c r="O687" s="208">
        <v>0</v>
      </c>
      <c r="P687" s="208">
        <v>100</v>
      </c>
      <c r="Q687" s="208">
        <v>0</v>
      </c>
      <c r="R687" s="36"/>
    </row>
    <row r="688" spans="1:18" ht="15.6">
      <c r="A688" s="36">
        <v>231</v>
      </c>
      <c r="B688" s="36">
        <v>151</v>
      </c>
      <c r="C688" s="37" t="s">
        <v>295</v>
      </c>
      <c r="D688" s="37" t="s">
        <v>101</v>
      </c>
      <c r="E688" s="37" t="s">
        <v>428</v>
      </c>
      <c r="F688" s="37" t="s">
        <v>791</v>
      </c>
      <c r="G688" s="37" t="s">
        <v>1027</v>
      </c>
      <c r="H688" s="37" t="s">
        <v>97</v>
      </c>
      <c r="I688" s="37" t="s">
        <v>16460</v>
      </c>
      <c r="J688" s="208">
        <v>117</v>
      </c>
      <c r="K688" s="210">
        <v>470116.96803563001</v>
      </c>
      <c r="L688" s="208">
        <v>0</v>
      </c>
      <c r="M688" s="208">
        <v>0</v>
      </c>
      <c r="N688" s="208">
        <v>0</v>
      </c>
      <c r="O688" s="208">
        <v>0</v>
      </c>
      <c r="P688" s="208">
        <v>100</v>
      </c>
      <c r="Q688" s="208">
        <v>0</v>
      </c>
      <c r="R688" s="36"/>
    </row>
    <row r="689" spans="1:18" ht="15.6">
      <c r="A689" s="36">
        <v>232</v>
      </c>
      <c r="B689" s="36">
        <v>152</v>
      </c>
      <c r="C689" s="37" t="s">
        <v>295</v>
      </c>
      <c r="D689" s="37" t="s">
        <v>104</v>
      </c>
      <c r="E689" s="37" t="s">
        <v>655</v>
      </c>
      <c r="F689" s="37" t="s">
        <v>792</v>
      </c>
      <c r="G689" s="37" t="s">
        <v>1028</v>
      </c>
      <c r="H689" s="37" t="s">
        <v>97</v>
      </c>
      <c r="I689" s="37" t="s">
        <v>16460</v>
      </c>
      <c r="J689" s="208">
        <v>117</v>
      </c>
      <c r="K689" s="210">
        <v>188145.93486380999</v>
      </c>
      <c r="L689" s="208">
        <v>0</v>
      </c>
      <c r="M689" s="208">
        <v>0</v>
      </c>
      <c r="N689" s="208">
        <v>0</v>
      </c>
      <c r="O689" s="208">
        <v>0</v>
      </c>
      <c r="P689" s="208">
        <v>100</v>
      </c>
      <c r="Q689" s="208">
        <v>0</v>
      </c>
      <c r="R689" s="36"/>
    </row>
    <row r="690" spans="1:18" ht="15.6">
      <c r="A690" s="36">
        <v>233</v>
      </c>
      <c r="B690" s="36">
        <v>153</v>
      </c>
      <c r="C690" s="37" t="s">
        <v>295</v>
      </c>
      <c r="D690" s="37" t="s">
        <v>101</v>
      </c>
      <c r="E690" s="37" t="s">
        <v>418</v>
      </c>
      <c r="F690" s="37" t="s">
        <v>793</v>
      </c>
      <c r="G690" s="37" t="s">
        <v>1029</v>
      </c>
      <c r="H690" s="37" t="s">
        <v>97</v>
      </c>
      <c r="I690" s="37" t="s">
        <v>16461</v>
      </c>
      <c r="J690" s="208">
        <v>116</v>
      </c>
      <c r="K690" s="210">
        <v>105345.30998729999</v>
      </c>
      <c r="L690" s="208">
        <v>0</v>
      </c>
      <c r="M690" s="208">
        <v>0</v>
      </c>
      <c r="N690" s="208">
        <v>0</v>
      </c>
      <c r="O690" s="208">
        <v>0</v>
      </c>
      <c r="P690" s="208">
        <v>100</v>
      </c>
      <c r="Q690" s="208">
        <v>0</v>
      </c>
      <c r="R690" s="36"/>
    </row>
    <row r="691" spans="1:18" ht="15.6">
      <c r="A691" s="36">
        <v>234</v>
      </c>
      <c r="B691" s="36">
        <v>154</v>
      </c>
      <c r="C691" s="37" t="s">
        <v>295</v>
      </c>
      <c r="D691" s="37" t="s">
        <v>104</v>
      </c>
      <c r="E691" s="37" t="s">
        <v>431</v>
      </c>
      <c r="F691" s="37" t="s">
        <v>794</v>
      </c>
      <c r="G691" s="37" t="s">
        <v>1030</v>
      </c>
      <c r="H691" s="37" t="s">
        <v>70</v>
      </c>
      <c r="I691" s="37" t="s">
        <v>16460</v>
      </c>
      <c r="J691" s="208">
        <v>113</v>
      </c>
      <c r="K691" s="210">
        <v>2214652.86906781</v>
      </c>
      <c r="L691" s="208">
        <v>0</v>
      </c>
      <c r="M691" s="208">
        <v>0</v>
      </c>
      <c r="N691" s="208">
        <v>0</v>
      </c>
      <c r="O691" s="208">
        <v>0</v>
      </c>
      <c r="P691" s="208">
        <v>100</v>
      </c>
      <c r="Q691" s="208">
        <v>0</v>
      </c>
      <c r="R691" s="36"/>
    </row>
    <row r="692" spans="1:18" ht="15.6">
      <c r="A692" s="36">
        <v>235</v>
      </c>
      <c r="B692" s="36">
        <v>155</v>
      </c>
      <c r="C692" s="37" t="s">
        <v>295</v>
      </c>
      <c r="D692" s="37" t="s">
        <v>104</v>
      </c>
      <c r="E692" s="37" t="s">
        <v>655</v>
      </c>
      <c r="F692" s="37" t="s">
        <v>795</v>
      </c>
      <c r="G692" s="37" t="s">
        <v>1031</v>
      </c>
      <c r="H692" s="37" t="s">
        <v>97</v>
      </c>
      <c r="I692" s="37" t="s">
        <v>16461</v>
      </c>
      <c r="J692" s="208">
        <v>110</v>
      </c>
      <c r="K692" s="210">
        <v>28593.463208099998</v>
      </c>
      <c r="L692" s="208">
        <v>0</v>
      </c>
      <c r="M692" s="208">
        <v>0</v>
      </c>
      <c r="N692" s="208">
        <v>0</v>
      </c>
      <c r="O692" s="208">
        <v>0</v>
      </c>
      <c r="P692" s="208">
        <v>100</v>
      </c>
      <c r="Q692" s="208">
        <v>0</v>
      </c>
      <c r="R692" s="36"/>
    </row>
    <row r="693" spans="1:18" ht="15.6">
      <c r="A693" s="36">
        <v>236</v>
      </c>
      <c r="B693" s="36">
        <v>156</v>
      </c>
      <c r="C693" s="37" t="s">
        <v>295</v>
      </c>
      <c r="D693" s="37" t="s">
        <v>104</v>
      </c>
      <c r="E693" s="37" t="s">
        <v>655</v>
      </c>
      <c r="F693" s="37" t="s">
        <v>796</v>
      </c>
      <c r="G693" s="37" t="s">
        <v>1032</v>
      </c>
      <c r="H693" s="37" t="s">
        <v>97</v>
      </c>
      <c r="I693" s="37" t="s">
        <v>16460</v>
      </c>
      <c r="J693" s="208">
        <v>110</v>
      </c>
      <c r="K693" s="210">
        <v>503379.64953539998</v>
      </c>
      <c r="L693" s="208">
        <v>0</v>
      </c>
      <c r="M693" s="208">
        <v>0</v>
      </c>
      <c r="N693" s="208">
        <v>0</v>
      </c>
      <c r="O693" s="208">
        <v>0</v>
      </c>
      <c r="P693" s="208">
        <v>100</v>
      </c>
      <c r="Q693" s="208">
        <v>0</v>
      </c>
      <c r="R693" s="36"/>
    </row>
    <row r="694" spans="1:18" ht="15.6">
      <c r="A694" s="36">
        <v>237</v>
      </c>
      <c r="B694" s="36">
        <v>157</v>
      </c>
      <c r="C694" s="37" t="s">
        <v>295</v>
      </c>
      <c r="D694" s="37" t="s">
        <v>104</v>
      </c>
      <c r="E694" s="37" t="s">
        <v>655</v>
      </c>
      <c r="F694" s="37" t="s">
        <v>797</v>
      </c>
      <c r="G694" s="37" t="s">
        <v>1033</v>
      </c>
      <c r="H694" s="37" t="s">
        <v>97</v>
      </c>
      <c r="I694" s="37" t="s">
        <v>16461</v>
      </c>
      <c r="J694" s="208">
        <v>110</v>
      </c>
      <c r="K694" s="210">
        <v>73754.817310810002</v>
      </c>
      <c r="L694" s="208">
        <v>0</v>
      </c>
      <c r="M694" s="208">
        <v>0</v>
      </c>
      <c r="N694" s="208">
        <v>0</v>
      </c>
      <c r="O694" s="208">
        <v>0</v>
      </c>
      <c r="P694" s="208">
        <v>97</v>
      </c>
      <c r="Q694" s="208">
        <v>3</v>
      </c>
      <c r="R694" s="36"/>
    </row>
    <row r="695" spans="1:18" ht="15.6">
      <c r="A695" s="36">
        <v>238</v>
      </c>
      <c r="B695" s="36">
        <v>158</v>
      </c>
      <c r="C695" s="37" t="s">
        <v>295</v>
      </c>
      <c r="D695" s="37" t="s">
        <v>104</v>
      </c>
      <c r="E695" s="37" t="s">
        <v>317</v>
      </c>
      <c r="F695" s="37" t="s">
        <v>798</v>
      </c>
      <c r="G695" s="37" t="s">
        <v>1034</v>
      </c>
      <c r="H695" s="37" t="s">
        <v>97</v>
      </c>
      <c r="I695" s="37" t="s">
        <v>16460</v>
      </c>
      <c r="J695" s="208">
        <v>108</v>
      </c>
      <c r="K695" s="210">
        <v>414511.57201379997</v>
      </c>
      <c r="L695" s="208">
        <v>0</v>
      </c>
      <c r="M695" s="208">
        <v>0</v>
      </c>
      <c r="N695" s="208">
        <v>0</v>
      </c>
      <c r="O695" s="208">
        <v>0</v>
      </c>
      <c r="P695" s="208">
        <v>100</v>
      </c>
      <c r="Q695" s="208">
        <v>0</v>
      </c>
      <c r="R695" s="36"/>
    </row>
    <row r="696" spans="1:18" ht="15.6">
      <c r="A696" s="36">
        <v>239</v>
      </c>
      <c r="B696" s="36">
        <v>159</v>
      </c>
      <c r="C696" s="37" t="s">
        <v>295</v>
      </c>
      <c r="D696" s="37" t="s">
        <v>96</v>
      </c>
      <c r="E696" s="37" t="s">
        <v>400</v>
      </c>
      <c r="F696" s="37" t="s">
        <v>799</v>
      </c>
      <c r="G696" s="37" t="s">
        <v>1035</v>
      </c>
      <c r="H696" s="37" t="s">
        <v>97</v>
      </c>
      <c r="I696" s="37" t="s">
        <v>16461</v>
      </c>
      <c r="J696" s="208">
        <v>107</v>
      </c>
      <c r="K696" s="210">
        <v>12003.78759349</v>
      </c>
      <c r="L696" s="208">
        <v>0</v>
      </c>
      <c r="M696" s="208">
        <v>0</v>
      </c>
      <c r="N696" s="208">
        <v>0</v>
      </c>
      <c r="O696" s="208">
        <v>30</v>
      </c>
      <c r="P696" s="208">
        <v>30</v>
      </c>
      <c r="Q696" s="208">
        <v>40</v>
      </c>
      <c r="R696" s="36"/>
    </row>
    <row r="697" spans="1:18" ht="15.6">
      <c r="A697" s="36">
        <v>240</v>
      </c>
      <c r="B697" s="36">
        <v>160</v>
      </c>
      <c r="C697" s="37" t="s">
        <v>295</v>
      </c>
      <c r="D697" s="37" t="s">
        <v>104</v>
      </c>
      <c r="E697" s="37" t="s">
        <v>650</v>
      </c>
      <c r="F697" s="37" t="s">
        <v>800</v>
      </c>
      <c r="G697" s="37" t="s">
        <v>1036</v>
      </c>
      <c r="H697" s="37" t="s">
        <v>97</v>
      </c>
      <c r="I697" s="37" t="s">
        <v>16461</v>
      </c>
      <c r="J697" s="208">
        <v>107</v>
      </c>
      <c r="K697" s="210">
        <v>32686.480352489998</v>
      </c>
      <c r="L697" s="208">
        <v>0</v>
      </c>
      <c r="M697" s="208">
        <v>0</v>
      </c>
      <c r="N697" s="208">
        <v>5</v>
      </c>
      <c r="O697" s="208">
        <v>5</v>
      </c>
      <c r="P697" s="208">
        <v>25</v>
      </c>
      <c r="Q697" s="208">
        <v>65</v>
      </c>
      <c r="R697" s="36"/>
    </row>
    <row r="698" spans="1:18" ht="15.6">
      <c r="A698" s="36">
        <v>241</v>
      </c>
      <c r="B698" s="36">
        <v>161</v>
      </c>
      <c r="C698" s="37" t="s">
        <v>295</v>
      </c>
      <c r="D698" s="37" t="s">
        <v>104</v>
      </c>
      <c r="E698" s="37" t="s">
        <v>317</v>
      </c>
      <c r="F698" s="37" t="s">
        <v>801</v>
      </c>
      <c r="G698" s="37" t="s">
        <v>1037</v>
      </c>
      <c r="H698" s="37" t="s">
        <v>97</v>
      </c>
      <c r="I698" s="37" t="s">
        <v>16460</v>
      </c>
      <c r="J698" s="208">
        <v>106</v>
      </c>
      <c r="K698" s="210">
        <v>137786.40886905001</v>
      </c>
      <c r="L698" s="208">
        <v>0</v>
      </c>
      <c r="M698" s="208">
        <v>0</v>
      </c>
      <c r="N698" s="208">
        <v>0</v>
      </c>
      <c r="O698" s="208">
        <v>0</v>
      </c>
      <c r="P698" s="208">
        <v>100</v>
      </c>
      <c r="Q698" s="208">
        <v>0</v>
      </c>
      <c r="R698" s="36"/>
    </row>
    <row r="699" spans="1:18" ht="15.6">
      <c r="A699" s="36">
        <v>242</v>
      </c>
      <c r="B699" s="36">
        <v>162</v>
      </c>
      <c r="C699" s="37" t="s">
        <v>295</v>
      </c>
      <c r="D699" s="37" t="s">
        <v>104</v>
      </c>
      <c r="E699" s="37" t="s">
        <v>317</v>
      </c>
      <c r="F699" s="37" t="s">
        <v>802</v>
      </c>
      <c r="G699" s="37" t="s">
        <v>1038</v>
      </c>
      <c r="H699" s="37" t="s">
        <v>97</v>
      </c>
      <c r="I699" s="37" t="s">
        <v>16460</v>
      </c>
      <c r="J699" s="208">
        <v>105</v>
      </c>
      <c r="K699" s="210">
        <v>24520.231588130002</v>
      </c>
      <c r="L699" s="208">
        <v>0</v>
      </c>
      <c r="M699" s="208">
        <v>0</v>
      </c>
      <c r="N699" s="208">
        <v>0</v>
      </c>
      <c r="O699" s="208">
        <v>0</v>
      </c>
      <c r="P699" s="208">
        <v>100</v>
      </c>
      <c r="Q699" s="208">
        <v>0</v>
      </c>
      <c r="R699" s="36"/>
    </row>
    <row r="700" spans="1:18" ht="15.6">
      <c r="A700" s="36">
        <v>243</v>
      </c>
      <c r="B700" s="36">
        <v>163</v>
      </c>
      <c r="C700" s="37" t="s">
        <v>295</v>
      </c>
      <c r="D700" s="37" t="s">
        <v>101</v>
      </c>
      <c r="E700" s="37" t="s">
        <v>423</v>
      </c>
      <c r="F700" s="37" t="s">
        <v>803</v>
      </c>
      <c r="G700" s="37" t="s">
        <v>1039</v>
      </c>
      <c r="H700" s="37" t="s">
        <v>97</v>
      </c>
      <c r="I700" s="37" t="s">
        <v>16461</v>
      </c>
      <c r="J700" s="208">
        <v>104</v>
      </c>
      <c r="K700" s="210">
        <v>10379.593665</v>
      </c>
      <c r="L700" s="208">
        <v>0</v>
      </c>
      <c r="M700" s="208">
        <v>0</v>
      </c>
      <c r="N700" s="208">
        <v>0</v>
      </c>
      <c r="O700" s="208">
        <v>10</v>
      </c>
      <c r="P700" s="208">
        <v>30</v>
      </c>
      <c r="Q700" s="208">
        <v>60</v>
      </c>
      <c r="R700" s="36"/>
    </row>
    <row r="701" spans="1:18" ht="15.6">
      <c r="A701" s="36">
        <v>244</v>
      </c>
      <c r="B701" s="36">
        <v>164</v>
      </c>
      <c r="C701" s="37" t="s">
        <v>295</v>
      </c>
      <c r="D701" s="37" t="s">
        <v>104</v>
      </c>
      <c r="E701" s="37" t="s">
        <v>655</v>
      </c>
      <c r="F701" s="37" t="s">
        <v>804</v>
      </c>
      <c r="G701" s="37" t="s">
        <v>1040</v>
      </c>
      <c r="H701" s="37" t="s">
        <v>97</v>
      </c>
      <c r="I701" s="37" t="s">
        <v>16461</v>
      </c>
      <c r="J701" s="208">
        <v>97</v>
      </c>
      <c r="K701" s="210">
        <v>142056.32880485</v>
      </c>
      <c r="L701" s="208">
        <v>0</v>
      </c>
      <c r="M701" s="208">
        <v>0</v>
      </c>
      <c r="N701" s="208">
        <v>0</v>
      </c>
      <c r="O701" s="208">
        <v>0</v>
      </c>
      <c r="P701" s="208">
        <v>100</v>
      </c>
      <c r="Q701" s="208">
        <v>0</v>
      </c>
      <c r="R701" s="36"/>
    </row>
    <row r="702" spans="1:18" ht="15.6">
      <c r="A702" s="36">
        <v>245</v>
      </c>
      <c r="B702" s="36">
        <v>165</v>
      </c>
      <c r="C702" s="37" t="s">
        <v>295</v>
      </c>
      <c r="D702" s="37" t="s">
        <v>101</v>
      </c>
      <c r="E702" s="37" t="s">
        <v>423</v>
      </c>
      <c r="F702" s="37" t="s">
        <v>805</v>
      </c>
      <c r="G702" s="37" t="s">
        <v>1041</v>
      </c>
      <c r="H702" s="37" t="s">
        <v>97</v>
      </c>
      <c r="I702" s="37" t="s">
        <v>16460</v>
      </c>
      <c r="J702" s="208">
        <v>95</v>
      </c>
      <c r="K702" s="210">
        <v>259835.19247276001</v>
      </c>
      <c r="L702" s="208">
        <v>0</v>
      </c>
      <c r="M702" s="208">
        <v>0</v>
      </c>
      <c r="N702" s="208">
        <v>0</v>
      </c>
      <c r="O702" s="208">
        <v>0</v>
      </c>
      <c r="P702" s="208">
        <v>100</v>
      </c>
      <c r="Q702" s="208">
        <v>0</v>
      </c>
      <c r="R702" s="36"/>
    </row>
    <row r="703" spans="1:18" ht="15.6">
      <c r="A703" s="36">
        <v>246</v>
      </c>
      <c r="B703" s="36">
        <v>166</v>
      </c>
      <c r="C703" s="37" t="s">
        <v>295</v>
      </c>
      <c r="D703" s="37" t="s">
        <v>101</v>
      </c>
      <c r="E703" s="37" t="s">
        <v>423</v>
      </c>
      <c r="F703" s="37" t="s">
        <v>806</v>
      </c>
      <c r="G703" s="37" t="s">
        <v>1042</v>
      </c>
      <c r="H703" s="37" t="s">
        <v>97</v>
      </c>
      <c r="I703" s="37" t="s">
        <v>16460</v>
      </c>
      <c r="J703" s="208">
        <v>95</v>
      </c>
      <c r="K703" s="210">
        <v>85556.933979590001</v>
      </c>
      <c r="L703" s="208">
        <v>0</v>
      </c>
      <c r="M703" s="208">
        <v>0</v>
      </c>
      <c r="N703" s="208">
        <v>0</v>
      </c>
      <c r="O703" s="208">
        <v>0</v>
      </c>
      <c r="P703" s="208">
        <v>100</v>
      </c>
      <c r="Q703" s="208">
        <v>0</v>
      </c>
      <c r="R703" s="36"/>
    </row>
    <row r="704" spans="1:18" ht="15.6">
      <c r="A704" s="36">
        <v>247</v>
      </c>
      <c r="B704" s="36">
        <v>167</v>
      </c>
      <c r="C704" s="37" t="s">
        <v>295</v>
      </c>
      <c r="D704" s="37" t="s">
        <v>104</v>
      </c>
      <c r="E704" s="37" t="s">
        <v>655</v>
      </c>
      <c r="F704" s="37" t="s">
        <v>807</v>
      </c>
      <c r="G704" s="37" t="s">
        <v>1043</v>
      </c>
      <c r="H704" s="37" t="s">
        <v>97</v>
      </c>
      <c r="I704" s="37" t="s">
        <v>16461</v>
      </c>
      <c r="J704" s="208">
        <v>94</v>
      </c>
      <c r="K704" s="210">
        <v>182929.17352142002</v>
      </c>
      <c r="L704" s="208">
        <v>0</v>
      </c>
      <c r="M704" s="208">
        <v>0</v>
      </c>
      <c r="N704" s="208">
        <v>0</v>
      </c>
      <c r="O704" s="208">
        <v>0</v>
      </c>
      <c r="P704" s="208">
        <v>100</v>
      </c>
      <c r="Q704" s="208">
        <v>0</v>
      </c>
      <c r="R704" s="36"/>
    </row>
    <row r="705" spans="1:18" ht="15.6">
      <c r="A705" s="36">
        <v>248</v>
      </c>
      <c r="B705" s="36">
        <v>168</v>
      </c>
      <c r="C705" s="37" t="s">
        <v>295</v>
      </c>
      <c r="D705" s="37" t="s">
        <v>101</v>
      </c>
      <c r="E705" s="37" t="s">
        <v>423</v>
      </c>
      <c r="F705" s="37" t="s">
        <v>808</v>
      </c>
      <c r="G705" s="37" t="s">
        <v>1044</v>
      </c>
      <c r="H705" s="37" t="s">
        <v>97</v>
      </c>
      <c r="I705" s="37" t="s">
        <v>16460</v>
      </c>
      <c r="J705" s="208">
        <v>93</v>
      </c>
      <c r="K705" s="210">
        <v>107032.56806248</v>
      </c>
      <c r="L705" s="208">
        <v>0</v>
      </c>
      <c r="M705" s="208">
        <v>0</v>
      </c>
      <c r="N705" s="208">
        <v>0</v>
      </c>
      <c r="O705" s="208">
        <v>0</v>
      </c>
      <c r="P705" s="208">
        <v>95</v>
      </c>
      <c r="Q705" s="208">
        <v>5</v>
      </c>
      <c r="R705" s="36"/>
    </row>
    <row r="706" spans="1:18" ht="15.6">
      <c r="A706" s="36">
        <v>249</v>
      </c>
      <c r="B706" s="36">
        <v>169</v>
      </c>
      <c r="C706" s="37" t="s">
        <v>295</v>
      </c>
      <c r="D706" s="37" t="s">
        <v>101</v>
      </c>
      <c r="E706" s="37" t="s">
        <v>412</v>
      </c>
      <c r="F706" s="37" t="s">
        <v>809</v>
      </c>
      <c r="G706" s="37" t="s">
        <v>1045</v>
      </c>
      <c r="H706" s="37" t="s">
        <v>97</v>
      </c>
      <c r="I706" s="37" t="s">
        <v>16460</v>
      </c>
      <c r="J706" s="208">
        <v>87</v>
      </c>
      <c r="K706" s="210">
        <v>281029.78732843004</v>
      </c>
      <c r="L706" s="208">
        <v>0</v>
      </c>
      <c r="M706" s="208">
        <v>0</v>
      </c>
      <c r="N706" s="208">
        <v>0</v>
      </c>
      <c r="O706" s="208">
        <v>0</v>
      </c>
      <c r="P706" s="208">
        <v>100</v>
      </c>
      <c r="Q706" s="208">
        <v>0</v>
      </c>
      <c r="R706" s="36"/>
    </row>
    <row r="707" spans="1:18" ht="15.6">
      <c r="A707" s="36">
        <v>250</v>
      </c>
      <c r="B707" s="36">
        <v>170</v>
      </c>
      <c r="C707" s="37" t="s">
        <v>295</v>
      </c>
      <c r="D707" s="37" t="s">
        <v>101</v>
      </c>
      <c r="E707" s="37" t="s">
        <v>412</v>
      </c>
      <c r="F707" s="37" t="s">
        <v>810</v>
      </c>
      <c r="G707" s="37" t="s">
        <v>1046</v>
      </c>
      <c r="H707" s="37" t="s">
        <v>97</v>
      </c>
      <c r="I707" s="37" t="s">
        <v>16461</v>
      </c>
      <c r="J707" s="208">
        <v>76</v>
      </c>
      <c r="K707" s="210">
        <v>309966.44973348</v>
      </c>
      <c r="L707" s="208">
        <v>0</v>
      </c>
      <c r="M707" s="208">
        <v>0</v>
      </c>
      <c r="N707" s="208">
        <v>0</v>
      </c>
      <c r="O707" s="208">
        <v>0</v>
      </c>
      <c r="P707" s="208">
        <v>100</v>
      </c>
      <c r="Q707" s="208">
        <v>0</v>
      </c>
      <c r="R707" s="36"/>
    </row>
    <row r="708" spans="1:18" ht="15.6">
      <c r="A708" s="36">
        <v>251</v>
      </c>
      <c r="B708" s="36">
        <v>171</v>
      </c>
      <c r="C708" s="37" t="s">
        <v>295</v>
      </c>
      <c r="D708" s="37" t="s">
        <v>96</v>
      </c>
      <c r="E708" s="37" t="s">
        <v>397</v>
      </c>
      <c r="F708" s="37" t="s">
        <v>811</v>
      </c>
      <c r="G708" s="37" t="s">
        <v>1047</v>
      </c>
      <c r="H708" s="37" t="s">
        <v>97</v>
      </c>
      <c r="I708" s="37" t="s">
        <v>16460</v>
      </c>
      <c r="J708" s="208">
        <v>70</v>
      </c>
      <c r="K708" s="210">
        <v>14652.937777790001</v>
      </c>
      <c r="L708" s="208">
        <v>0</v>
      </c>
      <c r="M708" s="208">
        <v>0</v>
      </c>
      <c r="N708" s="208">
        <v>30</v>
      </c>
      <c r="O708" s="208">
        <v>20</v>
      </c>
      <c r="P708" s="208">
        <v>50</v>
      </c>
      <c r="Q708" s="208">
        <v>0</v>
      </c>
      <c r="R708" s="36"/>
    </row>
    <row r="709" spans="1:18" ht="15.6">
      <c r="A709" s="36">
        <v>252</v>
      </c>
      <c r="B709" s="36">
        <v>172</v>
      </c>
      <c r="C709" s="37" t="s">
        <v>295</v>
      </c>
      <c r="D709" s="37" t="s">
        <v>104</v>
      </c>
      <c r="E709" s="37" t="s">
        <v>434</v>
      </c>
      <c r="F709" s="37" t="s">
        <v>813</v>
      </c>
      <c r="G709" s="37" t="s">
        <v>1049</v>
      </c>
      <c r="H709" s="37" t="s">
        <v>97</v>
      </c>
      <c r="I709" s="37" t="s">
        <v>16461</v>
      </c>
      <c r="J709" s="208">
        <v>70</v>
      </c>
      <c r="K709" s="210">
        <v>8032.7155283500006</v>
      </c>
      <c r="L709" s="208">
        <v>70</v>
      </c>
      <c r="M709" s="208">
        <v>0</v>
      </c>
      <c r="N709" s="208">
        <v>0</v>
      </c>
      <c r="O709" s="208">
        <v>10</v>
      </c>
      <c r="P709" s="208">
        <v>10</v>
      </c>
      <c r="Q709" s="208">
        <v>10</v>
      </c>
      <c r="R709" s="36"/>
    </row>
    <row r="710" spans="1:18" ht="15.6">
      <c r="A710" s="36">
        <v>253</v>
      </c>
      <c r="B710" s="36">
        <v>173</v>
      </c>
      <c r="C710" s="37" t="s">
        <v>295</v>
      </c>
      <c r="D710" s="37" t="s">
        <v>101</v>
      </c>
      <c r="E710" s="37" t="s">
        <v>428</v>
      </c>
      <c r="F710" s="37" t="s">
        <v>814</v>
      </c>
      <c r="G710" s="37" t="s">
        <v>1050</v>
      </c>
      <c r="H710" s="37" t="s">
        <v>97</v>
      </c>
      <c r="I710" s="37" t="s">
        <v>16461</v>
      </c>
      <c r="J710" s="208">
        <v>67</v>
      </c>
      <c r="K710" s="210">
        <v>31665.1319004</v>
      </c>
      <c r="L710" s="208">
        <v>0</v>
      </c>
      <c r="M710" s="208">
        <v>0</v>
      </c>
      <c r="N710" s="208">
        <v>0</v>
      </c>
      <c r="O710" s="208">
        <v>0</v>
      </c>
      <c r="P710" s="208">
        <v>100</v>
      </c>
      <c r="Q710" s="208">
        <v>0</v>
      </c>
      <c r="R710" s="36"/>
    </row>
    <row r="711" spans="1:18" ht="15.6">
      <c r="A711" s="36">
        <v>254</v>
      </c>
      <c r="B711" s="36">
        <v>174</v>
      </c>
      <c r="C711" s="37" t="s">
        <v>295</v>
      </c>
      <c r="D711" s="37" t="s">
        <v>104</v>
      </c>
      <c r="E711" s="37" t="s">
        <v>317</v>
      </c>
      <c r="F711" s="37" t="s">
        <v>816</v>
      </c>
      <c r="G711" s="37" t="s">
        <v>1051</v>
      </c>
      <c r="H711" s="37" t="s">
        <v>70</v>
      </c>
      <c r="I711" s="37" t="s">
        <v>16460</v>
      </c>
      <c r="J711" s="208">
        <v>56</v>
      </c>
      <c r="K711" s="210">
        <v>51500.774317719995</v>
      </c>
      <c r="L711" s="208">
        <v>0</v>
      </c>
      <c r="M711" s="208">
        <v>0</v>
      </c>
      <c r="N711" s="208">
        <v>50</v>
      </c>
      <c r="O711" s="208">
        <v>0</v>
      </c>
      <c r="P711" s="208">
        <v>50</v>
      </c>
      <c r="Q711" s="208">
        <v>0</v>
      </c>
      <c r="R711" s="36"/>
    </row>
    <row r="712" spans="1:18" ht="15.6">
      <c r="A712" s="36">
        <v>255</v>
      </c>
      <c r="B712" s="36">
        <v>175</v>
      </c>
      <c r="C712" s="37" t="s">
        <v>295</v>
      </c>
      <c r="D712" s="37" t="s">
        <v>104</v>
      </c>
      <c r="E712" s="37" t="s">
        <v>317</v>
      </c>
      <c r="F712" s="37" t="s">
        <v>817</v>
      </c>
      <c r="G712" s="37" t="s">
        <v>1052</v>
      </c>
      <c r="H712" s="37" t="s">
        <v>70</v>
      </c>
      <c r="I712" s="37" t="s">
        <v>16460</v>
      </c>
      <c r="J712" s="208">
        <v>56</v>
      </c>
      <c r="K712" s="210">
        <v>41668.981451619999</v>
      </c>
      <c r="L712" s="208">
        <v>0</v>
      </c>
      <c r="M712" s="208">
        <v>0</v>
      </c>
      <c r="N712" s="208">
        <v>70</v>
      </c>
      <c r="O712" s="208">
        <v>0</v>
      </c>
      <c r="P712" s="208">
        <v>15</v>
      </c>
      <c r="Q712" s="208">
        <v>15</v>
      </c>
      <c r="R712" s="36"/>
    </row>
    <row r="713" spans="1:18" ht="15.6">
      <c r="A713" s="36">
        <v>256</v>
      </c>
      <c r="B713" s="36">
        <v>176</v>
      </c>
      <c r="C713" s="37" t="s">
        <v>295</v>
      </c>
      <c r="D713" s="37" t="s">
        <v>104</v>
      </c>
      <c r="E713" s="37" t="s">
        <v>431</v>
      </c>
      <c r="F713" s="37" t="s">
        <v>818</v>
      </c>
      <c r="G713" s="37" t="s">
        <v>1053</v>
      </c>
      <c r="H713" s="37" t="s">
        <v>97</v>
      </c>
      <c r="I713" s="37" t="s">
        <v>16460</v>
      </c>
      <c r="J713" s="208">
        <v>55</v>
      </c>
      <c r="K713" s="210">
        <v>35546.778533969999</v>
      </c>
      <c r="L713" s="208">
        <v>0</v>
      </c>
      <c r="M713" s="208">
        <v>0</v>
      </c>
      <c r="N713" s="208">
        <v>0</v>
      </c>
      <c r="O713" s="208">
        <v>0</v>
      </c>
      <c r="P713" s="208">
        <v>100</v>
      </c>
      <c r="Q713" s="208">
        <v>0</v>
      </c>
      <c r="R713" s="36"/>
    </row>
    <row r="714" spans="1:18" ht="17.399999999999999" customHeight="1">
      <c r="A714" s="36">
        <v>257</v>
      </c>
      <c r="B714" s="36">
        <v>177</v>
      </c>
      <c r="C714" s="37" t="s">
        <v>295</v>
      </c>
      <c r="D714" s="37" t="s">
        <v>104</v>
      </c>
      <c r="E714" s="37" t="s">
        <v>655</v>
      </c>
      <c r="F714" s="37" t="s">
        <v>819</v>
      </c>
      <c r="G714" s="37" t="s">
        <v>1054</v>
      </c>
      <c r="H714" s="37" t="s">
        <v>97</v>
      </c>
      <c r="I714" s="37" t="s">
        <v>16460</v>
      </c>
      <c r="J714" s="208">
        <v>55</v>
      </c>
      <c r="K714" s="210">
        <v>63893.896882020003</v>
      </c>
      <c r="L714" s="208">
        <v>0</v>
      </c>
      <c r="M714" s="208">
        <v>0</v>
      </c>
      <c r="N714" s="208">
        <v>0</v>
      </c>
      <c r="O714" s="208">
        <v>0</v>
      </c>
      <c r="P714" s="208">
        <v>90</v>
      </c>
      <c r="Q714" s="208">
        <v>10</v>
      </c>
      <c r="R714" s="36"/>
    </row>
    <row r="715" spans="1:18" ht="15" customHeight="1">
      <c r="A715" s="36">
        <v>258</v>
      </c>
      <c r="B715" s="36">
        <v>178</v>
      </c>
      <c r="C715" s="37" t="s">
        <v>295</v>
      </c>
      <c r="D715" s="37" t="s">
        <v>101</v>
      </c>
      <c r="E715" s="37" t="s">
        <v>412</v>
      </c>
      <c r="F715" s="37" t="s">
        <v>820</v>
      </c>
      <c r="G715" s="37" t="s">
        <v>1055</v>
      </c>
      <c r="H715" s="37" t="s">
        <v>97</v>
      </c>
      <c r="I715" s="37" t="s">
        <v>16460</v>
      </c>
      <c r="J715" s="208">
        <v>55</v>
      </c>
      <c r="K715" s="210">
        <v>4519.2049010599994</v>
      </c>
      <c r="L715" s="208">
        <v>0</v>
      </c>
      <c r="M715" s="208">
        <v>0</v>
      </c>
      <c r="N715" s="208">
        <v>0</v>
      </c>
      <c r="O715" s="208">
        <v>30</v>
      </c>
      <c r="P715" s="208">
        <v>50</v>
      </c>
      <c r="Q715" s="208">
        <v>20</v>
      </c>
      <c r="R715" s="36"/>
    </row>
    <row r="716" spans="1:18" ht="15.6">
      <c r="A716" s="36">
        <v>259</v>
      </c>
      <c r="B716" s="36">
        <v>179</v>
      </c>
      <c r="C716" s="37" t="s">
        <v>295</v>
      </c>
      <c r="D716" s="37" t="s">
        <v>101</v>
      </c>
      <c r="E716" s="37" t="s">
        <v>423</v>
      </c>
      <c r="F716" s="37" t="s">
        <v>821</v>
      </c>
      <c r="G716" s="37" t="s">
        <v>1056</v>
      </c>
      <c r="H716" s="37" t="s">
        <v>97</v>
      </c>
      <c r="I716" s="37" t="s">
        <v>16461</v>
      </c>
      <c r="J716" s="208">
        <v>54</v>
      </c>
      <c r="K716" s="210">
        <v>76174.68666603</v>
      </c>
      <c r="L716" s="208">
        <v>0</v>
      </c>
      <c r="M716" s="208">
        <v>0</v>
      </c>
      <c r="N716" s="208">
        <v>0</v>
      </c>
      <c r="O716" s="208">
        <v>0</v>
      </c>
      <c r="P716" s="208">
        <v>70</v>
      </c>
      <c r="Q716" s="208">
        <v>30</v>
      </c>
      <c r="R716" s="36"/>
    </row>
    <row r="717" spans="1:18" ht="15.6">
      <c r="A717" s="36">
        <v>260</v>
      </c>
      <c r="B717" s="36">
        <v>180</v>
      </c>
      <c r="C717" s="37" t="s">
        <v>295</v>
      </c>
      <c r="D717" s="37" t="s">
        <v>104</v>
      </c>
      <c r="E717" s="37" t="s">
        <v>660</v>
      </c>
      <c r="F717" s="37" t="s">
        <v>822</v>
      </c>
      <c r="G717" s="37" t="s">
        <v>1057</v>
      </c>
      <c r="H717" s="37" t="s">
        <v>70</v>
      </c>
      <c r="I717" s="37" t="s">
        <v>16460</v>
      </c>
      <c r="J717" s="208">
        <v>44</v>
      </c>
      <c r="K717" s="210">
        <v>2113715.1620508698</v>
      </c>
      <c r="L717" s="208">
        <v>0</v>
      </c>
      <c r="M717" s="208">
        <v>0</v>
      </c>
      <c r="N717" s="208">
        <v>0</v>
      </c>
      <c r="O717" s="208">
        <v>0</v>
      </c>
      <c r="P717" s="208">
        <v>100</v>
      </c>
      <c r="Q717" s="208">
        <v>0</v>
      </c>
      <c r="R717" s="36"/>
    </row>
    <row r="718" spans="1:18" ht="15.6">
      <c r="A718" s="36">
        <v>261</v>
      </c>
      <c r="B718" s="36">
        <v>181</v>
      </c>
      <c r="C718" s="37" t="s">
        <v>295</v>
      </c>
      <c r="D718" s="37" t="s">
        <v>104</v>
      </c>
      <c r="E718" s="37" t="s">
        <v>660</v>
      </c>
      <c r="F718" s="37" t="s">
        <v>823</v>
      </c>
      <c r="G718" s="37" t="s">
        <v>1058</v>
      </c>
      <c r="H718" s="37" t="s">
        <v>70</v>
      </c>
      <c r="I718" s="37" t="s">
        <v>16460</v>
      </c>
      <c r="J718" s="208">
        <v>44</v>
      </c>
      <c r="K718" s="210">
        <v>1113595.1717858</v>
      </c>
      <c r="L718" s="208">
        <v>0</v>
      </c>
      <c r="M718" s="208">
        <v>0</v>
      </c>
      <c r="N718" s="208">
        <v>0</v>
      </c>
      <c r="O718" s="208">
        <v>0</v>
      </c>
      <c r="P718" s="208">
        <v>100</v>
      </c>
      <c r="Q718" s="208">
        <v>0</v>
      </c>
      <c r="R718" s="36"/>
    </row>
    <row r="719" spans="1:18" ht="15.6">
      <c r="A719" s="36">
        <v>262</v>
      </c>
      <c r="B719" s="36">
        <v>182</v>
      </c>
      <c r="C719" s="37" t="s">
        <v>295</v>
      </c>
      <c r="D719" s="37" t="s">
        <v>104</v>
      </c>
      <c r="E719" s="37" t="s">
        <v>660</v>
      </c>
      <c r="F719" s="37" t="s">
        <v>824</v>
      </c>
      <c r="G719" s="37" t="s">
        <v>1059</v>
      </c>
      <c r="H719" s="37" t="s">
        <v>70</v>
      </c>
      <c r="I719" s="37" t="s">
        <v>16460</v>
      </c>
      <c r="J719" s="208">
        <v>44</v>
      </c>
      <c r="K719" s="210">
        <v>688103.21385147003</v>
      </c>
      <c r="L719" s="208">
        <v>0</v>
      </c>
      <c r="M719" s="208">
        <v>0</v>
      </c>
      <c r="N719" s="208">
        <v>0</v>
      </c>
      <c r="O719" s="208">
        <v>0</v>
      </c>
      <c r="P719" s="208">
        <v>100</v>
      </c>
      <c r="Q719" s="208">
        <v>0</v>
      </c>
      <c r="R719" s="36"/>
    </row>
    <row r="720" spans="1:18" ht="15.6">
      <c r="A720" s="36">
        <v>263</v>
      </c>
      <c r="B720" s="36">
        <v>183</v>
      </c>
      <c r="C720" s="37" t="s">
        <v>295</v>
      </c>
      <c r="D720" s="37" t="s">
        <v>101</v>
      </c>
      <c r="E720" s="37" t="s">
        <v>423</v>
      </c>
      <c r="F720" s="37" t="s">
        <v>596</v>
      </c>
      <c r="G720" s="37" t="s">
        <v>630</v>
      </c>
      <c r="H720" s="37" t="s">
        <v>97</v>
      </c>
      <c r="I720" s="37" t="s">
        <v>16461</v>
      </c>
      <c r="J720" s="208">
        <v>40</v>
      </c>
      <c r="K720" s="210">
        <v>69304.741281530005</v>
      </c>
      <c r="L720" s="208">
        <v>0</v>
      </c>
      <c r="M720" s="208">
        <v>0</v>
      </c>
      <c r="N720" s="208">
        <v>0</v>
      </c>
      <c r="O720" s="208">
        <v>0</v>
      </c>
      <c r="P720" s="208">
        <v>100</v>
      </c>
      <c r="Q720" s="208">
        <v>0</v>
      </c>
      <c r="R720" s="36"/>
    </row>
    <row r="721" spans="1:18" ht="15.6">
      <c r="A721" s="36">
        <v>264</v>
      </c>
      <c r="B721" s="36">
        <v>184</v>
      </c>
      <c r="C721" s="37" t="s">
        <v>295</v>
      </c>
      <c r="D721" s="37" t="s">
        <v>101</v>
      </c>
      <c r="E721" s="37" t="s">
        <v>412</v>
      </c>
      <c r="F721" s="37" t="s">
        <v>825</v>
      </c>
      <c r="G721" s="37" t="s">
        <v>1060</v>
      </c>
      <c r="H721" s="37" t="s">
        <v>97</v>
      </c>
      <c r="I721" s="37" t="s">
        <v>16460</v>
      </c>
      <c r="J721" s="208">
        <v>40</v>
      </c>
      <c r="K721" s="210">
        <v>187865.85397238997</v>
      </c>
      <c r="L721" s="208">
        <v>0</v>
      </c>
      <c r="M721" s="208">
        <v>0</v>
      </c>
      <c r="N721" s="208">
        <v>0</v>
      </c>
      <c r="O721" s="208">
        <v>0</v>
      </c>
      <c r="P721" s="208">
        <v>100</v>
      </c>
      <c r="Q721" s="208">
        <v>0</v>
      </c>
      <c r="R721" s="36"/>
    </row>
    <row r="722" spans="1:18" ht="15.6">
      <c r="A722" s="36">
        <v>265</v>
      </c>
      <c r="B722" s="36">
        <v>185</v>
      </c>
      <c r="C722" s="37" t="s">
        <v>295</v>
      </c>
      <c r="D722" s="37" t="s">
        <v>104</v>
      </c>
      <c r="E722" s="37" t="s">
        <v>434</v>
      </c>
      <c r="F722" s="37" t="s">
        <v>826</v>
      </c>
      <c r="G722" s="37" t="s">
        <v>1061</v>
      </c>
      <c r="H722" s="37" t="s">
        <v>97</v>
      </c>
      <c r="I722" s="37" t="s">
        <v>16460</v>
      </c>
      <c r="J722" s="208">
        <v>39</v>
      </c>
      <c r="K722" s="210">
        <v>16862.30365364</v>
      </c>
      <c r="L722" s="208">
        <v>0</v>
      </c>
      <c r="M722" s="208">
        <v>0</v>
      </c>
      <c r="N722" s="208">
        <v>0</v>
      </c>
      <c r="O722" s="208">
        <v>0</v>
      </c>
      <c r="P722" s="208">
        <v>5</v>
      </c>
      <c r="Q722" s="208">
        <v>95</v>
      </c>
      <c r="R722" s="36"/>
    </row>
    <row r="723" spans="1:18" ht="15.6">
      <c r="A723" s="36">
        <v>266</v>
      </c>
      <c r="B723" s="36">
        <v>186</v>
      </c>
      <c r="C723" s="37" t="s">
        <v>295</v>
      </c>
      <c r="D723" s="37" t="s">
        <v>101</v>
      </c>
      <c r="E723" s="37" t="s">
        <v>423</v>
      </c>
      <c r="F723" s="37" t="s">
        <v>827</v>
      </c>
      <c r="G723" s="37" t="s">
        <v>1062</v>
      </c>
      <c r="H723" s="37" t="s">
        <v>97</v>
      </c>
      <c r="I723" s="37" t="s">
        <v>16460</v>
      </c>
      <c r="J723" s="208">
        <v>35</v>
      </c>
      <c r="K723" s="210">
        <v>155011.89970759</v>
      </c>
      <c r="L723" s="208">
        <v>0</v>
      </c>
      <c r="M723" s="208">
        <v>0</v>
      </c>
      <c r="N723" s="208">
        <v>0</v>
      </c>
      <c r="O723" s="208">
        <v>0</v>
      </c>
      <c r="P723" s="208">
        <v>100</v>
      </c>
      <c r="Q723" s="208">
        <v>0</v>
      </c>
      <c r="R723" s="36"/>
    </row>
    <row r="724" spans="1:18" ht="15.6">
      <c r="A724" s="36">
        <v>267</v>
      </c>
      <c r="B724" s="36">
        <v>187</v>
      </c>
      <c r="C724" s="37" t="s">
        <v>295</v>
      </c>
      <c r="D724" s="37" t="s">
        <v>101</v>
      </c>
      <c r="E724" s="37" t="s">
        <v>412</v>
      </c>
      <c r="F724" s="37" t="s">
        <v>828</v>
      </c>
      <c r="G724" s="37" t="s">
        <v>1063</v>
      </c>
      <c r="H724" s="37" t="s">
        <v>97</v>
      </c>
      <c r="I724" s="37" t="s">
        <v>16461</v>
      </c>
      <c r="J724" s="208">
        <v>34</v>
      </c>
      <c r="K724" s="210">
        <v>76123.660241630001</v>
      </c>
      <c r="L724" s="208">
        <v>0</v>
      </c>
      <c r="M724" s="208">
        <v>0</v>
      </c>
      <c r="N724" s="208">
        <v>0</v>
      </c>
      <c r="O724" s="208">
        <v>0</v>
      </c>
      <c r="P724" s="208">
        <v>100</v>
      </c>
      <c r="Q724" s="208">
        <v>0</v>
      </c>
      <c r="R724" s="36"/>
    </row>
    <row r="725" spans="1:18" ht="15.6">
      <c r="A725" s="36">
        <v>268</v>
      </c>
      <c r="B725" s="36">
        <v>188</v>
      </c>
      <c r="C725" s="37" t="s">
        <v>295</v>
      </c>
      <c r="D725" s="37" t="s">
        <v>104</v>
      </c>
      <c r="E725" s="37" t="s">
        <v>656</v>
      </c>
      <c r="F725" s="37" t="s">
        <v>829</v>
      </c>
      <c r="G725" s="37" t="s">
        <v>1064</v>
      </c>
      <c r="H725" s="37" t="s">
        <v>97</v>
      </c>
      <c r="I725" s="37" t="s">
        <v>16461</v>
      </c>
      <c r="J725" s="208">
        <v>32</v>
      </c>
      <c r="K725" s="210">
        <v>50867.283412789999</v>
      </c>
      <c r="L725" s="208">
        <v>0</v>
      </c>
      <c r="M725" s="208">
        <v>0</v>
      </c>
      <c r="N725" s="208">
        <v>0</v>
      </c>
      <c r="O725" s="208">
        <v>0</v>
      </c>
      <c r="P725" s="208">
        <v>100</v>
      </c>
      <c r="Q725" s="208">
        <v>0</v>
      </c>
      <c r="R725" s="36"/>
    </row>
    <row r="726" spans="1:18" ht="15.6">
      <c r="A726" s="36">
        <v>269</v>
      </c>
      <c r="B726" s="36">
        <v>189</v>
      </c>
      <c r="C726" s="37" t="s">
        <v>295</v>
      </c>
      <c r="D726" s="37" t="s">
        <v>104</v>
      </c>
      <c r="E726" s="37" t="s">
        <v>434</v>
      </c>
      <c r="F726" s="37" t="s">
        <v>831</v>
      </c>
      <c r="G726" s="37" t="s">
        <v>1066</v>
      </c>
      <c r="H726" s="37" t="s">
        <v>97</v>
      </c>
      <c r="I726" s="37" t="s">
        <v>16461</v>
      </c>
      <c r="J726" s="208">
        <v>30</v>
      </c>
      <c r="K726" s="210">
        <v>254486.17901943999</v>
      </c>
      <c r="L726" s="208">
        <v>0</v>
      </c>
      <c r="M726" s="208">
        <v>0</v>
      </c>
      <c r="N726" s="208">
        <v>0</v>
      </c>
      <c r="O726" s="208">
        <v>0</v>
      </c>
      <c r="P726" s="208">
        <v>95</v>
      </c>
      <c r="Q726" s="208">
        <v>5</v>
      </c>
      <c r="R726" s="36"/>
    </row>
    <row r="727" spans="1:18" ht="15.6">
      <c r="A727" s="36">
        <v>270</v>
      </c>
      <c r="B727" s="36">
        <v>190</v>
      </c>
      <c r="C727" s="37" t="s">
        <v>295</v>
      </c>
      <c r="D727" s="37" t="s">
        <v>104</v>
      </c>
      <c r="E727" s="37" t="s">
        <v>655</v>
      </c>
      <c r="F727" s="37" t="s">
        <v>832</v>
      </c>
      <c r="G727" s="37" t="s">
        <v>1067</v>
      </c>
      <c r="H727" s="37" t="s">
        <v>97</v>
      </c>
      <c r="I727" s="37" t="s">
        <v>16461</v>
      </c>
      <c r="J727" s="208">
        <v>30</v>
      </c>
      <c r="K727" s="210">
        <v>188913.76194970001</v>
      </c>
      <c r="L727" s="208">
        <v>0</v>
      </c>
      <c r="M727" s="208">
        <v>0</v>
      </c>
      <c r="N727" s="208">
        <v>0</v>
      </c>
      <c r="O727" s="208">
        <v>0</v>
      </c>
      <c r="P727" s="208">
        <v>95</v>
      </c>
      <c r="Q727" s="208">
        <v>5</v>
      </c>
      <c r="R727" s="36"/>
    </row>
    <row r="728" spans="1:18" ht="15.6">
      <c r="A728" s="36">
        <v>271</v>
      </c>
      <c r="B728" s="36">
        <v>191</v>
      </c>
      <c r="C728" s="37" t="s">
        <v>295</v>
      </c>
      <c r="D728" s="37" t="s">
        <v>661</v>
      </c>
      <c r="E728" s="37" t="s">
        <v>662</v>
      </c>
      <c r="F728" s="37" t="s">
        <v>833</v>
      </c>
      <c r="G728" s="37" t="s">
        <v>1068</v>
      </c>
      <c r="H728" s="37" t="s">
        <v>13</v>
      </c>
      <c r="I728" s="37" t="s">
        <v>16460</v>
      </c>
      <c r="J728" s="208">
        <v>28</v>
      </c>
      <c r="K728" s="210">
        <v>234510.59272331002</v>
      </c>
      <c r="L728" s="208">
        <v>0</v>
      </c>
      <c r="M728" s="208">
        <v>0</v>
      </c>
      <c r="N728" s="208">
        <v>0</v>
      </c>
      <c r="O728" s="208">
        <v>0</v>
      </c>
      <c r="P728" s="208">
        <v>100</v>
      </c>
      <c r="Q728" s="208">
        <v>0</v>
      </c>
      <c r="R728" s="36"/>
    </row>
    <row r="729" spans="1:18" ht="15.6">
      <c r="A729" s="36">
        <v>272</v>
      </c>
      <c r="B729" s="36">
        <v>192</v>
      </c>
      <c r="C729" s="37" t="s">
        <v>295</v>
      </c>
      <c r="D729" s="37" t="s">
        <v>104</v>
      </c>
      <c r="E729" s="37" t="s">
        <v>317</v>
      </c>
      <c r="F729" s="37" t="s">
        <v>835</v>
      </c>
      <c r="G729" s="37" t="s">
        <v>1070</v>
      </c>
      <c r="H729" s="37" t="s">
        <v>97</v>
      </c>
      <c r="I729" s="37" t="s">
        <v>16460</v>
      </c>
      <c r="J729" s="208">
        <v>26</v>
      </c>
      <c r="K729" s="210">
        <v>87334.480377859989</v>
      </c>
      <c r="L729" s="208">
        <v>0</v>
      </c>
      <c r="M729" s="208">
        <v>0</v>
      </c>
      <c r="N729" s="208">
        <v>0</v>
      </c>
      <c r="O729" s="208">
        <v>0</v>
      </c>
      <c r="P729" s="208">
        <v>100</v>
      </c>
      <c r="Q729" s="208">
        <v>0</v>
      </c>
      <c r="R729" s="36"/>
    </row>
    <row r="730" spans="1:18" ht="15.6">
      <c r="A730" s="36">
        <v>273</v>
      </c>
      <c r="B730" s="36">
        <v>193</v>
      </c>
      <c r="C730" s="37" t="s">
        <v>295</v>
      </c>
      <c r="D730" s="37" t="s">
        <v>101</v>
      </c>
      <c r="E730" s="37" t="s">
        <v>412</v>
      </c>
      <c r="F730" s="37" t="s">
        <v>836</v>
      </c>
      <c r="G730" s="37" t="s">
        <v>1071</v>
      </c>
      <c r="H730" s="37" t="s">
        <v>97</v>
      </c>
      <c r="I730" s="37" t="s">
        <v>16461</v>
      </c>
      <c r="J730" s="208">
        <v>24</v>
      </c>
      <c r="K730" s="210">
        <v>103417.33298098999</v>
      </c>
      <c r="L730" s="208">
        <v>0</v>
      </c>
      <c r="M730" s="208">
        <v>0</v>
      </c>
      <c r="N730" s="208">
        <v>0</v>
      </c>
      <c r="O730" s="208">
        <v>0</v>
      </c>
      <c r="P730" s="208">
        <v>100</v>
      </c>
      <c r="Q730" s="208">
        <v>0</v>
      </c>
      <c r="R730" s="36"/>
    </row>
    <row r="731" spans="1:18" ht="15.6">
      <c r="A731" s="36">
        <v>274</v>
      </c>
      <c r="B731" s="36">
        <v>194</v>
      </c>
      <c r="C731" s="37" t="s">
        <v>295</v>
      </c>
      <c r="D731" s="37" t="s">
        <v>101</v>
      </c>
      <c r="E731" s="37" t="s">
        <v>423</v>
      </c>
      <c r="F731" s="37" t="s">
        <v>837</v>
      </c>
      <c r="G731" s="37" t="s">
        <v>1072</v>
      </c>
      <c r="H731" s="37" t="s">
        <v>97</v>
      </c>
      <c r="I731" s="37" t="s">
        <v>16461</v>
      </c>
      <c r="J731" s="208">
        <v>23</v>
      </c>
      <c r="K731" s="210">
        <v>3491.4319937400001</v>
      </c>
      <c r="L731" s="208">
        <v>0</v>
      </c>
      <c r="M731" s="208">
        <v>0</v>
      </c>
      <c r="N731" s="208">
        <v>0</v>
      </c>
      <c r="O731" s="208">
        <v>10</v>
      </c>
      <c r="P731" s="208">
        <v>90</v>
      </c>
      <c r="Q731" s="208">
        <v>0</v>
      </c>
      <c r="R731" s="36"/>
    </row>
    <row r="732" spans="1:18" ht="15.6">
      <c r="A732" s="36">
        <v>275</v>
      </c>
      <c r="B732" s="36">
        <v>195</v>
      </c>
      <c r="C732" s="37" t="s">
        <v>295</v>
      </c>
      <c r="D732" s="37" t="s">
        <v>101</v>
      </c>
      <c r="E732" s="37" t="s">
        <v>423</v>
      </c>
      <c r="F732" s="37" t="s">
        <v>838</v>
      </c>
      <c r="G732" s="37" t="s">
        <v>1073</v>
      </c>
      <c r="H732" s="37" t="s">
        <v>97</v>
      </c>
      <c r="I732" s="37" t="s">
        <v>16460</v>
      </c>
      <c r="J732" s="208">
        <v>23</v>
      </c>
      <c r="K732" s="210">
        <v>11978.981025269999</v>
      </c>
      <c r="L732" s="208">
        <v>0</v>
      </c>
      <c r="M732" s="208">
        <v>0</v>
      </c>
      <c r="N732" s="208">
        <v>0</v>
      </c>
      <c r="O732" s="208">
        <v>10</v>
      </c>
      <c r="P732" s="208">
        <v>80</v>
      </c>
      <c r="Q732" s="208">
        <v>10</v>
      </c>
      <c r="R732" s="36"/>
    </row>
    <row r="733" spans="1:18" ht="15.6">
      <c r="A733" s="36">
        <v>276</v>
      </c>
      <c r="B733" s="36">
        <v>196</v>
      </c>
      <c r="C733" s="37" t="s">
        <v>295</v>
      </c>
      <c r="D733" s="37" t="s">
        <v>96</v>
      </c>
      <c r="E733" s="37" t="s">
        <v>400</v>
      </c>
      <c r="F733" s="37" t="s">
        <v>839</v>
      </c>
      <c r="G733" s="37" t="s">
        <v>1074</v>
      </c>
      <c r="H733" s="37" t="s">
        <v>97</v>
      </c>
      <c r="I733" s="37" t="s">
        <v>16460</v>
      </c>
      <c r="J733" s="208">
        <v>23</v>
      </c>
      <c r="K733" s="210">
        <v>16759.755770510001</v>
      </c>
      <c r="L733" s="208">
        <v>50</v>
      </c>
      <c r="M733" s="208">
        <v>0</v>
      </c>
      <c r="N733" s="208">
        <v>0</v>
      </c>
      <c r="O733" s="208">
        <v>0</v>
      </c>
      <c r="P733" s="208">
        <v>50</v>
      </c>
      <c r="Q733" s="208">
        <v>0</v>
      </c>
      <c r="R733" s="36"/>
    </row>
    <row r="734" spans="1:18" ht="15.6">
      <c r="A734" s="36">
        <v>277</v>
      </c>
      <c r="B734" s="36">
        <v>197</v>
      </c>
      <c r="C734" s="37" t="s">
        <v>295</v>
      </c>
      <c r="D734" s="37" t="s">
        <v>104</v>
      </c>
      <c r="E734" s="37" t="s">
        <v>317</v>
      </c>
      <c r="F734" s="37" t="s">
        <v>841</v>
      </c>
      <c r="G734" s="37" t="s">
        <v>1076</v>
      </c>
      <c r="H734" s="37" t="s">
        <v>97</v>
      </c>
      <c r="I734" s="37" t="s">
        <v>16461</v>
      </c>
      <c r="J734" s="208">
        <v>21</v>
      </c>
      <c r="K734" s="210">
        <v>115864.62074542</v>
      </c>
      <c r="L734" s="208">
        <v>0</v>
      </c>
      <c r="M734" s="208">
        <v>0</v>
      </c>
      <c r="N734" s="208">
        <v>0</v>
      </c>
      <c r="O734" s="208">
        <v>0</v>
      </c>
      <c r="P734" s="208">
        <v>100</v>
      </c>
      <c r="Q734" s="208">
        <v>0</v>
      </c>
      <c r="R734" s="36"/>
    </row>
    <row r="735" spans="1:18" ht="15.6">
      <c r="A735" s="36">
        <v>278</v>
      </c>
      <c r="B735" s="36">
        <v>198</v>
      </c>
      <c r="C735" s="37" t="s">
        <v>295</v>
      </c>
      <c r="D735" s="37" t="s">
        <v>100</v>
      </c>
      <c r="E735" s="37" t="s">
        <v>409</v>
      </c>
      <c r="F735" s="37" t="s">
        <v>842</v>
      </c>
      <c r="G735" s="37" t="s">
        <v>1077</v>
      </c>
      <c r="H735" s="37" t="s">
        <v>13</v>
      </c>
      <c r="I735" s="37" t="s">
        <v>16460</v>
      </c>
      <c r="J735" s="208">
        <v>21</v>
      </c>
      <c r="K735" s="210">
        <v>1600.69570456</v>
      </c>
      <c r="L735" s="208">
        <v>40</v>
      </c>
      <c r="M735" s="208">
        <v>0</v>
      </c>
      <c r="N735" s="208">
        <v>0</v>
      </c>
      <c r="O735" s="208">
        <v>0</v>
      </c>
      <c r="P735" s="208">
        <v>60</v>
      </c>
      <c r="Q735" s="208">
        <v>0</v>
      </c>
      <c r="R735" s="36"/>
    </row>
    <row r="736" spans="1:18" ht="15.6">
      <c r="A736" s="36">
        <v>279</v>
      </c>
      <c r="B736" s="36">
        <v>199</v>
      </c>
      <c r="C736" s="37" t="s">
        <v>295</v>
      </c>
      <c r="D736" s="37" t="s">
        <v>94</v>
      </c>
      <c r="E736" s="37" t="s">
        <v>657</v>
      </c>
      <c r="F736" s="37" t="s">
        <v>843</v>
      </c>
      <c r="G736" s="37" t="s">
        <v>1078</v>
      </c>
      <c r="H736" s="37" t="s">
        <v>13</v>
      </c>
      <c r="I736" s="37" t="s">
        <v>16460</v>
      </c>
      <c r="J736" s="208">
        <v>20</v>
      </c>
      <c r="K736" s="210">
        <v>251761.80482012001</v>
      </c>
      <c r="L736" s="208">
        <v>0</v>
      </c>
      <c r="M736" s="208">
        <v>0</v>
      </c>
      <c r="N736" s="208">
        <v>0</v>
      </c>
      <c r="O736" s="208">
        <v>0</v>
      </c>
      <c r="P736" s="208">
        <v>100</v>
      </c>
      <c r="Q736" s="208">
        <v>0</v>
      </c>
      <c r="R736" s="36"/>
    </row>
    <row r="737" spans="1:18" ht="15.6">
      <c r="A737" s="36">
        <v>280</v>
      </c>
      <c r="B737" s="36">
        <v>200</v>
      </c>
      <c r="C737" s="37" t="s">
        <v>295</v>
      </c>
      <c r="D737" s="37" t="s">
        <v>104</v>
      </c>
      <c r="E737" s="37" t="s">
        <v>434</v>
      </c>
      <c r="F737" s="37" t="s">
        <v>845</v>
      </c>
      <c r="G737" s="37" t="s">
        <v>1080</v>
      </c>
      <c r="H737" s="37" t="s">
        <v>97</v>
      </c>
      <c r="I737" s="37" t="s">
        <v>16460</v>
      </c>
      <c r="J737" s="208">
        <v>17</v>
      </c>
      <c r="K737" s="210">
        <v>39647.216512710002</v>
      </c>
      <c r="L737" s="208">
        <v>0</v>
      </c>
      <c r="M737" s="208">
        <v>0</v>
      </c>
      <c r="N737" s="208">
        <v>0</v>
      </c>
      <c r="O737" s="208">
        <v>0</v>
      </c>
      <c r="P737" s="208">
        <v>100</v>
      </c>
      <c r="Q737" s="208">
        <v>0</v>
      </c>
      <c r="R737" s="36"/>
    </row>
    <row r="738" spans="1:18" ht="15.6">
      <c r="A738" s="36">
        <v>281</v>
      </c>
      <c r="B738" s="36">
        <v>201</v>
      </c>
      <c r="C738" s="37" t="s">
        <v>295</v>
      </c>
      <c r="D738" s="37" t="s">
        <v>104</v>
      </c>
      <c r="E738" s="37" t="s">
        <v>434</v>
      </c>
      <c r="F738" s="37" t="s">
        <v>846</v>
      </c>
      <c r="G738" s="37" t="s">
        <v>1081</v>
      </c>
      <c r="H738" s="37" t="s">
        <v>97</v>
      </c>
      <c r="I738" s="37" t="s">
        <v>16461</v>
      </c>
      <c r="J738" s="208">
        <v>16</v>
      </c>
      <c r="K738" s="210">
        <v>13002.963497480001</v>
      </c>
      <c r="L738" s="208">
        <v>0</v>
      </c>
      <c r="M738" s="208">
        <v>0</v>
      </c>
      <c r="N738" s="208">
        <v>0</v>
      </c>
      <c r="O738" s="208">
        <v>5</v>
      </c>
      <c r="P738" s="208">
        <v>95</v>
      </c>
      <c r="Q738" s="208">
        <v>0</v>
      </c>
      <c r="R738" s="36"/>
    </row>
    <row r="739" spans="1:18" ht="15.6">
      <c r="A739" s="36">
        <v>282</v>
      </c>
      <c r="B739" s="36">
        <v>202</v>
      </c>
      <c r="C739" s="37" t="s">
        <v>295</v>
      </c>
      <c r="D739" s="37" t="s">
        <v>101</v>
      </c>
      <c r="E739" s="37" t="s">
        <v>423</v>
      </c>
      <c r="F739" s="37" t="s">
        <v>848</v>
      </c>
      <c r="G739" s="37" t="s">
        <v>1083</v>
      </c>
      <c r="H739" s="37" t="s">
        <v>97</v>
      </c>
      <c r="I739" s="37" t="s">
        <v>16461</v>
      </c>
      <c r="J739" s="208">
        <v>16</v>
      </c>
      <c r="K739" s="210">
        <v>5232.6643483900007</v>
      </c>
      <c r="L739" s="208">
        <v>0</v>
      </c>
      <c r="M739" s="208">
        <v>0</v>
      </c>
      <c r="N739" s="208">
        <v>0</v>
      </c>
      <c r="O739" s="208">
        <v>10</v>
      </c>
      <c r="P739" s="208">
        <v>10</v>
      </c>
      <c r="Q739" s="208">
        <v>80</v>
      </c>
      <c r="R739" s="36"/>
    </row>
    <row r="740" spans="1:18" ht="15.6">
      <c r="A740" s="36">
        <v>283</v>
      </c>
      <c r="B740" s="36">
        <v>203</v>
      </c>
      <c r="C740" s="37" t="s">
        <v>295</v>
      </c>
      <c r="D740" s="37" t="s">
        <v>94</v>
      </c>
      <c r="E740" s="37" t="s">
        <v>663</v>
      </c>
      <c r="F740" s="37" t="s">
        <v>849</v>
      </c>
      <c r="G740" s="37" t="s">
        <v>1084</v>
      </c>
      <c r="H740" s="37" t="s">
        <v>13</v>
      </c>
      <c r="I740" s="37" t="s">
        <v>16460</v>
      </c>
      <c r="J740" s="208">
        <v>15</v>
      </c>
      <c r="K740" s="210">
        <v>8180.3364279200005</v>
      </c>
      <c r="L740" s="208">
        <v>0</v>
      </c>
      <c r="M740" s="208">
        <v>0</v>
      </c>
      <c r="N740" s="208">
        <v>0</v>
      </c>
      <c r="O740" s="208">
        <v>0</v>
      </c>
      <c r="P740" s="208">
        <v>100</v>
      </c>
      <c r="Q740" s="208">
        <v>0</v>
      </c>
      <c r="R740" s="36"/>
    </row>
    <row r="741" spans="1:18" ht="15.6">
      <c r="A741" s="36">
        <v>284</v>
      </c>
      <c r="B741" s="36">
        <v>204</v>
      </c>
      <c r="C741" s="37" t="s">
        <v>295</v>
      </c>
      <c r="D741" s="37" t="s">
        <v>104</v>
      </c>
      <c r="E741" s="37" t="s">
        <v>434</v>
      </c>
      <c r="F741" s="37" t="s">
        <v>850</v>
      </c>
      <c r="G741" s="37" t="s">
        <v>1085</v>
      </c>
      <c r="H741" s="37" t="s">
        <v>97</v>
      </c>
      <c r="I741" s="37" t="s">
        <v>16461</v>
      </c>
      <c r="J741" s="208">
        <v>14</v>
      </c>
      <c r="K741" s="210">
        <v>10098.11807611</v>
      </c>
      <c r="L741" s="208">
        <v>0</v>
      </c>
      <c r="M741" s="208">
        <v>0</v>
      </c>
      <c r="N741" s="208">
        <v>0</v>
      </c>
      <c r="O741" s="208">
        <v>0</v>
      </c>
      <c r="P741" s="208">
        <v>100</v>
      </c>
      <c r="Q741" s="208">
        <v>0</v>
      </c>
      <c r="R741" s="36"/>
    </row>
    <row r="742" spans="1:18" ht="15.6">
      <c r="A742" s="36">
        <v>285</v>
      </c>
      <c r="B742" s="36">
        <v>205</v>
      </c>
      <c r="C742" s="37" t="s">
        <v>295</v>
      </c>
      <c r="D742" s="37" t="s">
        <v>104</v>
      </c>
      <c r="E742" s="37" t="s">
        <v>434</v>
      </c>
      <c r="F742" s="37" t="s">
        <v>851</v>
      </c>
      <c r="G742" s="37" t="s">
        <v>1086</v>
      </c>
      <c r="H742" s="37" t="s">
        <v>97</v>
      </c>
      <c r="I742" s="37" t="s">
        <v>16460</v>
      </c>
      <c r="J742" s="208">
        <v>14</v>
      </c>
      <c r="K742" s="210">
        <v>141850.76945815</v>
      </c>
      <c r="L742" s="208">
        <v>0</v>
      </c>
      <c r="M742" s="208">
        <v>0</v>
      </c>
      <c r="N742" s="208">
        <v>0</v>
      </c>
      <c r="O742" s="208">
        <v>0</v>
      </c>
      <c r="P742" s="208">
        <v>100</v>
      </c>
      <c r="Q742" s="208">
        <v>0</v>
      </c>
      <c r="R742" s="36"/>
    </row>
    <row r="743" spans="1:18" ht="15.6">
      <c r="A743" s="36">
        <v>286</v>
      </c>
      <c r="B743" s="36">
        <v>206</v>
      </c>
      <c r="C743" s="37" t="s">
        <v>295</v>
      </c>
      <c r="D743" s="37" t="s">
        <v>101</v>
      </c>
      <c r="E743" s="37" t="s">
        <v>423</v>
      </c>
      <c r="F743" s="37" t="s">
        <v>852</v>
      </c>
      <c r="G743" s="37" t="s">
        <v>1087</v>
      </c>
      <c r="H743" s="37" t="s">
        <v>97</v>
      </c>
      <c r="I743" s="37" t="s">
        <v>16461</v>
      </c>
      <c r="J743" s="208">
        <v>12</v>
      </c>
      <c r="K743" s="210">
        <v>12841.321273740001</v>
      </c>
      <c r="L743" s="208">
        <v>20</v>
      </c>
      <c r="M743" s="208">
        <v>0</v>
      </c>
      <c r="N743" s="208">
        <v>0</v>
      </c>
      <c r="O743" s="208">
        <v>0</v>
      </c>
      <c r="P743" s="208">
        <v>30</v>
      </c>
      <c r="Q743" s="208">
        <v>50</v>
      </c>
      <c r="R743" s="36"/>
    </row>
    <row r="744" spans="1:18" ht="15.6">
      <c r="A744" s="36">
        <v>287</v>
      </c>
      <c r="B744" s="36">
        <v>207</v>
      </c>
      <c r="C744" s="37" t="s">
        <v>295</v>
      </c>
      <c r="D744" s="37" t="s">
        <v>104</v>
      </c>
      <c r="E744" s="37" t="s">
        <v>655</v>
      </c>
      <c r="F744" s="37" t="s">
        <v>853</v>
      </c>
      <c r="G744" s="37" t="s">
        <v>1088</v>
      </c>
      <c r="H744" s="37" t="s">
        <v>97</v>
      </c>
      <c r="I744" s="37" t="s">
        <v>16461</v>
      </c>
      <c r="J744" s="208">
        <v>11</v>
      </c>
      <c r="K744" s="210">
        <v>19926.692340049998</v>
      </c>
      <c r="L744" s="208">
        <v>0</v>
      </c>
      <c r="M744" s="208">
        <v>0</v>
      </c>
      <c r="N744" s="208">
        <v>0</v>
      </c>
      <c r="O744" s="208">
        <v>0</v>
      </c>
      <c r="P744" s="208">
        <v>100</v>
      </c>
      <c r="Q744" s="208">
        <v>0</v>
      </c>
      <c r="R744" s="36"/>
    </row>
    <row r="745" spans="1:18" ht="15.6">
      <c r="A745" s="36">
        <v>288</v>
      </c>
      <c r="B745" s="36">
        <v>208</v>
      </c>
      <c r="C745" s="37" t="s">
        <v>295</v>
      </c>
      <c r="D745" s="37" t="s">
        <v>104</v>
      </c>
      <c r="E745" s="37" t="s">
        <v>655</v>
      </c>
      <c r="F745" s="37" t="s">
        <v>855</v>
      </c>
      <c r="G745" s="37" t="s">
        <v>1090</v>
      </c>
      <c r="H745" s="37" t="s">
        <v>97</v>
      </c>
      <c r="I745" s="37" t="s">
        <v>16461</v>
      </c>
      <c r="J745" s="208">
        <v>10</v>
      </c>
      <c r="K745" s="210">
        <v>174145.46413036002</v>
      </c>
      <c r="L745" s="208">
        <v>0</v>
      </c>
      <c r="M745" s="208">
        <v>0</v>
      </c>
      <c r="N745" s="208">
        <v>0</v>
      </c>
      <c r="O745" s="208">
        <v>0</v>
      </c>
      <c r="P745" s="208">
        <v>100</v>
      </c>
      <c r="Q745" s="208">
        <v>0</v>
      </c>
      <c r="R745" s="36"/>
    </row>
    <row r="746" spans="1:18" ht="15.6">
      <c r="A746" s="36">
        <v>289</v>
      </c>
      <c r="B746" s="36">
        <v>209</v>
      </c>
      <c r="C746" s="37" t="s">
        <v>295</v>
      </c>
      <c r="D746" s="37" t="s">
        <v>104</v>
      </c>
      <c r="E746" s="37" t="s">
        <v>434</v>
      </c>
      <c r="F746" s="37" t="s">
        <v>856</v>
      </c>
      <c r="G746" s="37" t="s">
        <v>1091</v>
      </c>
      <c r="H746" s="37" t="s">
        <v>97</v>
      </c>
      <c r="I746" s="37" t="s">
        <v>16460</v>
      </c>
      <c r="J746" s="208">
        <v>10</v>
      </c>
      <c r="K746" s="210">
        <v>48985.099903660004</v>
      </c>
      <c r="L746" s="208">
        <v>0</v>
      </c>
      <c r="M746" s="208">
        <v>0</v>
      </c>
      <c r="N746" s="208">
        <v>0</v>
      </c>
      <c r="O746" s="208">
        <v>0</v>
      </c>
      <c r="P746" s="208">
        <v>100</v>
      </c>
      <c r="Q746" s="208">
        <v>0</v>
      </c>
      <c r="R746" s="36"/>
    </row>
    <row r="747" spans="1:18" ht="15.6">
      <c r="A747" s="36">
        <v>290</v>
      </c>
      <c r="B747" s="36">
        <v>210</v>
      </c>
      <c r="C747" s="37" t="s">
        <v>295</v>
      </c>
      <c r="D747" s="37" t="s">
        <v>104</v>
      </c>
      <c r="E747" s="37" t="s">
        <v>434</v>
      </c>
      <c r="F747" s="37" t="s">
        <v>857</v>
      </c>
      <c r="G747" s="37" t="s">
        <v>1092</v>
      </c>
      <c r="H747" s="37" t="s">
        <v>97</v>
      </c>
      <c r="I747" s="37" t="s">
        <v>16460</v>
      </c>
      <c r="J747" s="208">
        <v>9</v>
      </c>
      <c r="K747" s="210">
        <v>67526.657305630011</v>
      </c>
      <c r="L747" s="208">
        <v>0</v>
      </c>
      <c r="M747" s="208">
        <v>0</v>
      </c>
      <c r="N747" s="208">
        <v>0</v>
      </c>
      <c r="O747" s="208">
        <v>0</v>
      </c>
      <c r="P747" s="208">
        <v>100</v>
      </c>
      <c r="Q747" s="208">
        <v>0</v>
      </c>
      <c r="R747" s="36"/>
    </row>
    <row r="748" spans="1:18" ht="15.6">
      <c r="A748" s="36">
        <v>291</v>
      </c>
      <c r="B748" s="36">
        <v>211</v>
      </c>
      <c r="C748" s="37" t="s">
        <v>295</v>
      </c>
      <c r="D748" s="37" t="s">
        <v>104</v>
      </c>
      <c r="E748" s="37" t="s">
        <v>434</v>
      </c>
      <c r="F748" s="37" t="s">
        <v>858</v>
      </c>
      <c r="G748" s="37" t="s">
        <v>1093</v>
      </c>
      <c r="H748" s="37" t="s">
        <v>97</v>
      </c>
      <c r="I748" s="37" t="s">
        <v>16460</v>
      </c>
      <c r="J748" s="208">
        <v>9</v>
      </c>
      <c r="K748" s="210">
        <v>57547.514913350002</v>
      </c>
      <c r="L748" s="208">
        <v>0</v>
      </c>
      <c r="M748" s="208">
        <v>0</v>
      </c>
      <c r="N748" s="208">
        <v>0</v>
      </c>
      <c r="O748" s="208">
        <v>0</v>
      </c>
      <c r="P748" s="208">
        <v>100</v>
      </c>
      <c r="Q748" s="208">
        <v>0</v>
      </c>
      <c r="R748" s="36"/>
    </row>
    <row r="749" spans="1:18" ht="15.6">
      <c r="A749" s="36">
        <v>292</v>
      </c>
      <c r="B749" s="36">
        <v>212</v>
      </c>
      <c r="C749" s="37" t="s">
        <v>295</v>
      </c>
      <c r="D749" s="37" t="s">
        <v>101</v>
      </c>
      <c r="E749" s="37" t="s">
        <v>423</v>
      </c>
      <c r="F749" s="37" t="s">
        <v>859</v>
      </c>
      <c r="G749" s="37" t="s">
        <v>1094</v>
      </c>
      <c r="H749" s="37" t="s">
        <v>287</v>
      </c>
      <c r="I749" s="37" t="s">
        <v>16461</v>
      </c>
      <c r="J749" s="208">
        <v>6</v>
      </c>
      <c r="K749" s="210">
        <v>220391.12892666002</v>
      </c>
      <c r="L749" s="208">
        <v>0</v>
      </c>
      <c r="M749" s="208">
        <v>0</v>
      </c>
      <c r="N749" s="208">
        <v>0</v>
      </c>
      <c r="O749" s="208">
        <v>0</v>
      </c>
      <c r="P749" s="208">
        <v>100</v>
      </c>
      <c r="Q749" s="208">
        <v>0</v>
      </c>
      <c r="R749" s="36"/>
    </row>
    <row r="750" spans="1:18" ht="15.6">
      <c r="A750" s="36">
        <v>293</v>
      </c>
      <c r="B750" s="36">
        <v>213</v>
      </c>
      <c r="C750" s="37" t="s">
        <v>295</v>
      </c>
      <c r="D750" s="37" t="s">
        <v>101</v>
      </c>
      <c r="E750" s="37" t="s">
        <v>423</v>
      </c>
      <c r="F750" s="37" t="s">
        <v>860</v>
      </c>
      <c r="G750" s="37" t="s">
        <v>1095</v>
      </c>
      <c r="H750" s="37" t="s">
        <v>287</v>
      </c>
      <c r="I750" s="37" t="s">
        <v>16461</v>
      </c>
      <c r="J750" s="208">
        <v>6</v>
      </c>
      <c r="K750" s="210">
        <v>103976.43498701</v>
      </c>
      <c r="L750" s="208">
        <v>0</v>
      </c>
      <c r="M750" s="208">
        <v>0</v>
      </c>
      <c r="N750" s="208">
        <v>0</v>
      </c>
      <c r="O750" s="208">
        <v>0</v>
      </c>
      <c r="P750" s="208">
        <v>100</v>
      </c>
      <c r="Q750" s="208">
        <v>0</v>
      </c>
      <c r="R750" s="36"/>
    </row>
    <row r="751" spans="1:18" ht="15.6">
      <c r="A751" s="36">
        <v>294</v>
      </c>
      <c r="B751" s="36">
        <v>214</v>
      </c>
      <c r="C751" s="37" t="s">
        <v>295</v>
      </c>
      <c r="D751" s="37" t="s">
        <v>96</v>
      </c>
      <c r="E751" s="37" t="s">
        <v>400</v>
      </c>
      <c r="F751" s="37" t="s">
        <v>861</v>
      </c>
      <c r="G751" s="37" t="s">
        <v>1096</v>
      </c>
      <c r="H751" s="37" t="s">
        <v>97</v>
      </c>
      <c r="I751" s="37" t="s">
        <v>16460</v>
      </c>
      <c r="J751" s="208">
        <v>6</v>
      </c>
      <c r="K751" s="210">
        <v>10419.012269789999</v>
      </c>
      <c r="L751" s="208">
        <v>0</v>
      </c>
      <c r="M751" s="208">
        <v>0</v>
      </c>
      <c r="N751" s="208">
        <v>0</v>
      </c>
      <c r="O751" s="208">
        <v>0</v>
      </c>
      <c r="P751" s="208">
        <v>100</v>
      </c>
      <c r="Q751" s="208">
        <v>0</v>
      </c>
      <c r="R751" s="36"/>
    </row>
    <row r="752" spans="1:18" ht="15.6">
      <c r="A752" s="36">
        <v>295</v>
      </c>
      <c r="B752" s="36">
        <v>215</v>
      </c>
      <c r="C752" s="37" t="s">
        <v>295</v>
      </c>
      <c r="D752" s="37" t="s">
        <v>104</v>
      </c>
      <c r="E752" s="37" t="s">
        <v>434</v>
      </c>
      <c r="F752" s="37" t="s">
        <v>862</v>
      </c>
      <c r="G752" s="37" t="s">
        <v>1097</v>
      </c>
      <c r="H752" s="37" t="s">
        <v>97</v>
      </c>
      <c r="I752" s="37" t="s">
        <v>16460</v>
      </c>
      <c r="J752" s="208">
        <v>6</v>
      </c>
      <c r="K752" s="210">
        <v>86120.064507099989</v>
      </c>
      <c r="L752" s="208">
        <v>0</v>
      </c>
      <c r="M752" s="208">
        <v>0</v>
      </c>
      <c r="N752" s="208">
        <v>0</v>
      </c>
      <c r="O752" s="208">
        <v>0</v>
      </c>
      <c r="P752" s="208">
        <v>100</v>
      </c>
      <c r="Q752" s="208">
        <v>0</v>
      </c>
      <c r="R752" s="36"/>
    </row>
    <row r="753" spans="1:18" ht="15.6">
      <c r="A753" s="36">
        <v>296</v>
      </c>
      <c r="B753" s="36">
        <v>216</v>
      </c>
      <c r="C753" s="37" t="s">
        <v>295</v>
      </c>
      <c r="D753" s="37" t="s">
        <v>104</v>
      </c>
      <c r="E753" s="37" t="s">
        <v>656</v>
      </c>
      <c r="F753" s="37" t="s">
        <v>863</v>
      </c>
      <c r="G753" s="37" t="s">
        <v>1098</v>
      </c>
      <c r="H753" s="37" t="s">
        <v>97</v>
      </c>
      <c r="I753" s="37" t="s">
        <v>16461</v>
      </c>
      <c r="J753" s="208">
        <v>5</v>
      </c>
      <c r="K753" s="210">
        <v>45825.968904200003</v>
      </c>
      <c r="L753" s="208">
        <v>0</v>
      </c>
      <c r="M753" s="208">
        <v>0</v>
      </c>
      <c r="N753" s="208">
        <v>0</v>
      </c>
      <c r="O753" s="208">
        <v>0</v>
      </c>
      <c r="P753" s="208">
        <v>100</v>
      </c>
      <c r="Q753" s="208">
        <v>0</v>
      </c>
      <c r="R753" s="36"/>
    </row>
    <row r="754" spans="1:18" ht="15.6">
      <c r="A754" s="36">
        <v>297</v>
      </c>
      <c r="B754" s="36">
        <v>217</v>
      </c>
      <c r="C754" s="37" t="s">
        <v>295</v>
      </c>
      <c r="D754" s="37" t="s">
        <v>101</v>
      </c>
      <c r="E754" s="37" t="s">
        <v>418</v>
      </c>
      <c r="F754" s="37" t="s">
        <v>864</v>
      </c>
      <c r="G754" s="37" t="s">
        <v>1099</v>
      </c>
      <c r="H754" s="37" t="s">
        <v>287</v>
      </c>
      <c r="I754" s="37" t="s">
        <v>16461</v>
      </c>
      <c r="J754" s="208">
        <v>5</v>
      </c>
      <c r="K754" s="210">
        <v>38247.080878800007</v>
      </c>
      <c r="L754" s="208">
        <v>0</v>
      </c>
      <c r="M754" s="208">
        <v>0</v>
      </c>
      <c r="N754" s="208">
        <v>0</v>
      </c>
      <c r="O754" s="208">
        <v>0</v>
      </c>
      <c r="P754" s="208">
        <v>100</v>
      </c>
      <c r="Q754" s="208">
        <v>0</v>
      </c>
      <c r="R754" s="36"/>
    </row>
    <row r="755" spans="1:18" ht="15.6">
      <c r="A755" s="36">
        <v>298</v>
      </c>
      <c r="B755" s="36">
        <v>218</v>
      </c>
      <c r="C755" s="37" t="s">
        <v>295</v>
      </c>
      <c r="D755" s="37" t="s">
        <v>101</v>
      </c>
      <c r="E755" s="37" t="s">
        <v>418</v>
      </c>
      <c r="F755" s="37" t="s">
        <v>865</v>
      </c>
      <c r="G755" s="37" t="s">
        <v>1100</v>
      </c>
      <c r="H755" s="37" t="s">
        <v>287</v>
      </c>
      <c r="I755" s="37" t="s">
        <v>16460</v>
      </c>
      <c r="J755" s="208">
        <v>5</v>
      </c>
      <c r="K755" s="210">
        <v>2442.8307036800002</v>
      </c>
      <c r="L755" s="208">
        <v>0</v>
      </c>
      <c r="M755" s="208">
        <v>0</v>
      </c>
      <c r="N755" s="208">
        <v>0</v>
      </c>
      <c r="O755" s="208">
        <v>0</v>
      </c>
      <c r="P755" s="208">
        <v>100</v>
      </c>
      <c r="Q755" s="208">
        <v>0</v>
      </c>
      <c r="R755" s="36"/>
    </row>
    <row r="756" spans="1:18" ht="15.6">
      <c r="A756" s="36">
        <v>299</v>
      </c>
      <c r="B756" s="36">
        <v>219</v>
      </c>
      <c r="C756" s="37" t="s">
        <v>295</v>
      </c>
      <c r="D756" s="37" t="s">
        <v>101</v>
      </c>
      <c r="E756" s="37" t="s">
        <v>418</v>
      </c>
      <c r="F756" s="37" t="s">
        <v>867</v>
      </c>
      <c r="G756" s="37" t="s">
        <v>1102</v>
      </c>
      <c r="H756" s="37" t="s">
        <v>287</v>
      </c>
      <c r="I756" s="37" t="s">
        <v>16460</v>
      </c>
      <c r="J756" s="208">
        <v>5</v>
      </c>
      <c r="K756" s="210">
        <v>165899.73048075999</v>
      </c>
      <c r="L756" s="208">
        <v>0</v>
      </c>
      <c r="M756" s="208">
        <v>0</v>
      </c>
      <c r="N756" s="208">
        <v>0</v>
      </c>
      <c r="O756" s="208">
        <v>0</v>
      </c>
      <c r="P756" s="208">
        <v>100</v>
      </c>
      <c r="Q756" s="208">
        <v>0</v>
      </c>
      <c r="R756" s="36"/>
    </row>
    <row r="757" spans="1:18" ht="15.6">
      <c r="A757" s="36">
        <v>300</v>
      </c>
      <c r="B757" s="36">
        <v>220</v>
      </c>
      <c r="C757" s="37" t="s">
        <v>295</v>
      </c>
      <c r="D757" s="37" t="s">
        <v>101</v>
      </c>
      <c r="E757" s="37" t="s">
        <v>418</v>
      </c>
      <c r="F757" s="37" t="s">
        <v>868</v>
      </c>
      <c r="G757" s="37" t="s">
        <v>1103</v>
      </c>
      <c r="H757" s="37" t="s">
        <v>287</v>
      </c>
      <c r="I757" s="37" t="s">
        <v>16460</v>
      </c>
      <c r="J757" s="208">
        <v>5</v>
      </c>
      <c r="K757" s="210">
        <v>41712.05597021</v>
      </c>
      <c r="L757" s="208">
        <v>0</v>
      </c>
      <c r="M757" s="208">
        <v>0</v>
      </c>
      <c r="N757" s="208">
        <v>0</v>
      </c>
      <c r="O757" s="208">
        <v>0</v>
      </c>
      <c r="P757" s="208">
        <v>100</v>
      </c>
      <c r="Q757" s="208">
        <v>0</v>
      </c>
      <c r="R757" s="36"/>
    </row>
    <row r="758" spans="1:18" ht="15.6">
      <c r="A758" s="36">
        <v>301</v>
      </c>
      <c r="B758" s="36">
        <v>221</v>
      </c>
      <c r="C758" s="37" t="s">
        <v>295</v>
      </c>
      <c r="D758" s="37" t="s">
        <v>101</v>
      </c>
      <c r="E758" s="37" t="s">
        <v>418</v>
      </c>
      <c r="F758" s="37" t="s">
        <v>869</v>
      </c>
      <c r="G758" s="37" t="s">
        <v>1104</v>
      </c>
      <c r="H758" s="37" t="s">
        <v>287</v>
      </c>
      <c r="I758" s="37" t="s">
        <v>16460</v>
      </c>
      <c r="J758" s="208">
        <v>5</v>
      </c>
      <c r="K758" s="210">
        <v>42089.158760780003</v>
      </c>
      <c r="L758" s="208">
        <v>0</v>
      </c>
      <c r="M758" s="208">
        <v>0</v>
      </c>
      <c r="N758" s="208">
        <v>0</v>
      </c>
      <c r="O758" s="208">
        <v>0</v>
      </c>
      <c r="P758" s="208">
        <v>100</v>
      </c>
      <c r="Q758" s="208">
        <v>0</v>
      </c>
      <c r="R758" s="36"/>
    </row>
    <row r="759" spans="1:18" ht="15.6">
      <c r="A759" s="36">
        <v>302</v>
      </c>
      <c r="B759" s="36">
        <v>222</v>
      </c>
      <c r="C759" s="37" t="s">
        <v>295</v>
      </c>
      <c r="D759" s="37" t="s">
        <v>101</v>
      </c>
      <c r="E759" s="37" t="s">
        <v>418</v>
      </c>
      <c r="F759" s="37" t="s">
        <v>870</v>
      </c>
      <c r="G759" s="37" t="s">
        <v>1105</v>
      </c>
      <c r="H759" s="37" t="s">
        <v>287</v>
      </c>
      <c r="I759" s="37" t="s">
        <v>16460</v>
      </c>
      <c r="J759" s="208">
        <v>5</v>
      </c>
      <c r="K759" s="210">
        <v>162258.62859583</v>
      </c>
      <c r="L759" s="208">
        <v>0</v>
      </c>
      <c r="M759" s="208">
        <v>0</v>
      </c>
      <c r="N759" s="208">
        <v>0</v>
      </c>
      <c r="O759" s="208">
        <v>0</v>
      </c>
      <c r="P759" s="208">
        <v>100</v>
      </c>
      <c r="Q759" s="208">
        <v>0</v>
      </c>
      <c r="R759" s="36"/>
    </row>
    <row r="760" spans="1:18" ht="14.4" customHeight="1">
      <c r="A760" s="36">
        <v>303</v>
      </c>
      <c r="B760" s="36">
        <v>223</v>
      </c>
      <c r="C760" s="37" t="s">
        <v>295</v>
      </c>
      <c r="D760" s="37" t="s">
        <v>101</v>
      </c>
      <c r="E760" s="37" t="s">
        <v>418</v>
      </c>
      <c r="F760" s="37" t="s">
        <v>871</v>
      </c>
      <c r="G760" s="37" t="s">
        <v>1106</v>
      </c>
      <c r="H760" s="37" t="s">
        <v>287</v>
      </c>
      <c r="I760" s="37" t="s">
        <v>16460</v>
      </c>
      <c r="J760" s="208">
        <v>5</v>
      </c>
      <c r="K760" s="210">
        <v>20042.333834060002</v>
      </c>
      <c r="L760" s="208">
        <v>0</v>
      </c>
      <c r="M760" s="208">
        <v>0</v>
      </c>
      <c r="N760" s="208">
        <v>0</v>
      </c>
      <c r="O760" s="208">
        <v>0</v>
      </c>
      <c r="P760" s="208">
        <v>100</v>
      </c>
      <c r="Q760" s="208">
        <v>0</v>
      </c>
      <c r="R760" s="36"/>
    </row>
    <row r="761" spans="1:18" ht="15.6">
      <c r="A761" s="36">
        <v>304</v>
      </c>
      <c r="B761" s="36">
        <v>224</v>
      </c>
      <c r="C761" s="37" t="s">
        <v>295</v>
      </c>
      <c r="D761" s="37" t="s">
        <v>101</v>
      </c>
      <c r="E761" s="37" t="s">
        <v>428</v>
      </c>
      <c r="F761" s="37" t="s">
        <v>872</v>
      </c>
      <c r="G761" s="37" t="s">
        <v>1107</v>
      </c>
      <c r="H761" s="37" t="s">
        <v>97</v>
      </c>
      <c r="I761" s="37" t="s">
        <v>16461</v>
      </c>
      <c r="J761" s="208">
        <v>4</v>
      </c>
      <c r="K761" s="210">
        <v>3824.1139293899996</v>
      </c>
      <c r="L761" s="208">
        <v>0</v>
      </c>
      <c r="M761" s="208">
        <v>0</v>
      </c>
      <c r="N761" s="208">
        <v>0</v>
      </c>
      <c r="O761" s="208">
        <v>0</v>
      </c>
      <c r="P761" s="208">
        <v>100</v>
      </c>
      <c r="Q761" s="208">
        <v>0</v>
      </c>
      <c r="R761" s="36"/>
    </row>
    <row r="762" spans="1:18" ht="18.600000000000001" customHeight="1">
      <c r="A762" s="36">
        <v>305</v>
      </c>
      <c r="B762" s="36">
        <v>225</v>
      </c>
      <c r="C762" s="37" t="s">
        <v>295</v>
      </c>
      <c r="D762" s="37" t="s">
        <v>101</v>
      </c>
      <c r="E762" s="37" t="s">
        <v>412</v>
      </c>
      <c r="F762" s="37" t="s">
        <v>873</v>
      </c>
      <c r="G762" s="37" t="s">
        <v>1108</v>
      </c>
      <c r="H762" s="37" t="s">
        <v>97</v>
      </c>
      <c r="I762" s="37" t="s">
        <v>16461</v>
      </c>
      <c r="J762" s="208">
        <v>4</v>
      </c>
      <c r="K762" s="210">
        <v>22200.73043055</v>
      </c>
      <c r="L762" s="208">
        <v>0</v>
      </c>
      <c r="M762" s="208">
        <v>0</v>
      </c>
      <c r="N762" s="208">
        <v>0</v>
      </c>
      <c r="O762" s="208">
        <v>0</v>
      </c>
      <c r="P762" s="208">
        <v>100</v>
      </c>
      <c r="Q762" s="208">
        <v>0</v>
      </c>
      <c r="R762" s="36"/>
    </row>
    <row r="763" spans="1:18" ht="15.6">
      <c r="A763" s="36">
        <v>306</v>
      </c>
      <c r="B763" s="36">
        <v>226</v>
      </c>
      <c r="C763" s="37" t="s">
        <v>295</v>
      </c>
      <c r="D763" s="37" t="s">
        <v>101</v>
      </c>
      <c r="E763" s="37" t="s">
        <v>418</v>
      </c>
      <c r="F763" s="37" t="s">
        <v>874</v>
      </c>
      <c r="G763" s="37" t="s">
        <v>1109</v>
      </c>
      <c r="H763" s="37" t="s">
        <v>287</v>
      </c>
      <c r="I763" s="37" t="s">
        <v>16461</v>
      </c>
      <c r="J763" s="208">
        <v>4</v>
      </c>
      <c r="K763" s="210">
        <v>278773.31109858997</v>
      </c>
      <c r="L763" s="208">
        <v>0</v>
      </c>
      <c r="M763" s="208">
        <v>0</v>
      </c>
      <c r="N763" s="208">
        <v>0</v>
      </c>
      <c r="O763" s="208">
        <v>0</v>
      </c>
      <c r="P763" s="208">
        <v>100</v>
      </c>
      <c r="Q763" s="208">
        <v>0</v>
      </c>
      <c r="R763" s="36"/>
    </row>
    <row r="764" spans="1:18" ht="15.6">
      <c r="A764" s="36">
        <v>307</v>
      </c>
      <c r="B764" s="36">
        <v>227</v>
      </c>
      <c r="C764" s="37" t="s">
        <v>295</v>
      </c>
      <c r="D764" s="37" t="s">
        <v>101</v>
      </c>
      <c r="E764" s="37" t="s">
        <v>418</v>
      </c>
      <c r="F764" s="37" t="s">
        <v>875</v>
      </c>
      <c r="G764" s="37" t="s">
        <v>1110</v>
      </c>
      <c r="H764" s="37" t="s">
        <v>287</v>
      </c>
      <c r="I764" s="37" t="s">
        <v>16461</v>
      </c>
      <c r="J764" s="208">
        <v>4</v>
      </c>
      <c r="K764" s="210">
        <v>47314.4240832</v>
      </c>
      <c r="L764" s="208">
        <v>0</v>
      </c>
      <c r="M764" s="208">
        <v>0</v>
      </c>
      <c r="N764" s="208">
        <v>0</v>
      </c>
      <c r="O764" s="208">
        <v>0</v>
      </c>
      <c r="P764" s="208">
        <v>100</v>
      </c>
      <c r="Q764" s="208">
        <v>0</v>
      </c>
      <c r="R764" s="36"/>
    </row>
    <row r="765" spans="1:18" ht="15.6">
      <c r="A765" s="36">
        <v>308</v>
      </c>
      <c r="B765" s="36">
        <v>228</v>
      </c>
      <c r="C765" s="37" t="s">
        <v>295</v>
      </c>
      <c r="D765" s="37" t="s">
        <v>101</v>
      </c>
      <c r="E765" s="37" t="s">
        <v>418</v>
      </c>
      <c r="F765" s="37" t="s">
        <v>877</v>
      </c>
      <c r="G765" s="37" t="s">
        <v>1112</v>
      </c>
      <c r="H765" s="37" t="s">
        <v>287</v>
      </c>
      <c r="I765" s="37" t="s">
        <v>16461</v>
      </c>
      <c r="J765" s="208">
        <v>4</v>
      </c>
      <c r="K765" s="210">
        <v>181876.9608757</v>
      </c>
      <c r="L765" s="208">
        <v>0</v>
      </c>
      <c r="M765" s="208">
        <v>0</v>
      </c>
      <c r="N765" s="208">
        <v>0</v>
      </c>
      <c r="O765" s="208">
        <v>0</v>
      </c>
      <c r="P765" s="208">
        <v>100</v>
      </c>
      <c r="Q765" s="208">
        <v>0</v>
      </c>
      <c r="R765" s="36"/>
    </row>
    <row r="766" spans="1:18" ht="15.6">
      <c r="A766" s="36">
        <v>309</v>
      </c>
      <c r="B766" s="36">
        <v>229</v>
      </c>
      <c r="C766" s="37" t="s">
        <v>295</v>
      </c>
      <c r="D766" s="37" t="s">
        <v>101</v>
      </c>
      <c r="E766" s="37" t="s">
        <v>418</v>
      </c>
      <c r="F766" s="37" t="s">
        <v>878</v>
      </c>
      <c r="G766" s="37" t="s">
        <v>1113</v>
      </c>
      <c r="H766" s="37" t="s">
        <v>287</v>
      </c>
      <c r="I766" s="37" t="s">
        <v>16461</v>
      </c>
      <c r="J766" s="208">
        <v>4</v>
      </c>
      <c r="K766" s="210">
        <v>148901.48783284999</v>
      </c>
      <c r="L766" s="208">
        <v>0</v>
      </c>
      <c r="M766" s="208">
        <v>0</v>
      </c>
      <c r="N766" s="208">
        <v>0</v>
      </c>
      <c r="O766" s="208">
        <v>0</v>
      </c>
      <c r="P766" s="208">
        <v>100</v>
      </c>
      <c r="Q766" s="208">
        <v>0</v>
      </c>
      <c r="R766" s="36"/>
    </row>
    <row r="767" spans="1:18" ht="15.6">
      <c r="A767" s="36">
        <v>310</v>
      </c>
      <c r="B767" s="36">
        <v>230</v>
      </c>
      <c r="C767" s="37" t="s">
        <v>295</v>
      </c>
      <c r="D767" s="37" t="s">
        <v>101</v>
      </c>
      <c r="E767" s="37" t="s">
        <v>418</v>
      </c>
      <c r="F767" s="37" t="s">
        <v>879</v>
      </c>
      <c r="G767" s="37" t="s">
        <v>1114</v>
      </c>
      <c r="H767" s="37" t="s">
        <v>287</v>
      </c>
      <c r="I767" s="37" t="s">
        <v>16461</v>
      </c>
      <c r="J767" s="208">
        <v>4</v>
      </c>
      <c r="K767" s="210">
        <v>39746.423694900004</v>
      </c>
      <c r="L767" s="208">
        <v>0</v>
      </c>
      <c r="M767" s="208">
        <v>0</v>
      </c>
      <c r="N767" s="208">
        <v>0</v>
      </c>
      <c r="O767" s="208">
        <v>0</v>
      </c>
      <c r="P767" s="208">
        <v>100</v>
      </c>
      <c r="Q767" s="208">
        <v>0</v>
      </c>
      <c r="R767" s="36"/>
    </row>
    <row r="768" spans="1:18" ht="15.6">
      <c r="A768" s="36">
        <v>311</v>
      </c>
      <c r="B768" s="36">
        <v>231</v>
      </c>
      <c r="C768" s="37" t="s">
        <v>295</v>
      </c>
      <c r="D768" s="37" t="s">
        <v>101</v>
      </c>
      <c r="E768" s="37" t="s">
        <v>412</v>
      </c>
      <c r="F768" s="37" t="s">
        <v>880</v>
      </c>
      <c r="G768" s="37" t="s">
        <v>1115</v>
      </c>
      <c r="H768" s="37" t="s">
        <v>97</v>
      </c>
      <c r="I768" s="37" t="s">
        <v>16460</v>
      </c>
      <c r="J768" s="208">
        <v>4</v>
      </c>
      <c r="K768" s="210">
        <v>7756.5771732500007</v>
      </c>
      <c r="L768" s="208">
        <v>0</v>
      </c>
      <c r="M768" s="208">
        <v>0</v>
      </c>
      <c r="N768" s="208">
        <v>0</v>
      </c>
      <c r="O768" s="208">
        <v>0</v>
      </c>
      <c r="P768" s="208">
        <v>100</v>
      </c>
      <c r="Q768" s="208">
        <v>0</v>
      </c>
      <c r="R768" s="36"/>
    </row>
    <row r="769" spans="1:18" ht="15.6">
      <c r="A769" s="36">
        <v>312</v>
      </c>
      <c r="B769" s="36">
        <v>232</v>
      </c>
      <c r="C769" s="37" t="s">
        <v>295</v>
      </c>
      <c r="D769" s="37" t="s">
        <v>661</v>
      </c>
      <c r="E769" s="37" t="s">
        <v>664</v>
      </c>
      <c r="F769" s="37" t="s">
        <v>881</v>
      </c>
      <c r="G769" s="37" t="s">
        <v>1116</v>
      </c>
      <c r="H769" s="37" t="s">
        <v>13</v>
      </c>
      <c r="I769" s="37" t="s">
        <v>16460</v>
      </c>
      <c r="J769" s="208">
        <v>4</v>
      </c>
      <c r="K769" s="210">
        <v>5697.7704346400005</v>
      </c>
      <c r="L769" s="208">
        <v>0</v>
      </c>
      <c r="M769" s="208">
        <v>0</v>
      </c>
      <c r="N769" s="208">
        <v>0</v>
      </c>
      <c r="O769" s="208">
        <v>0</v>
      </c>
      <c r="P769" s="208">
        <v>100</v>
      </c>
      <c r="Q769" s="208">
        <v>0</v>
      </c>
      <c r="R769" s="36"/>
    </row>
    <row r="770" spans="1:18" ht="15.6">
      <c r="A770" s="36">
        <v>313</v>
      </c>
      <c r="B770" s="36">
        <v>233</v>
      </c>
      <c r="C770" s="37" t="s">
        <v>295</v>
      </c>
      <c r="D770" s="37" t="s">
        <v>101</v>
      </c>
      <c r="E770" s="37" t="s">
        <v>418</v>
      </c>
      <c r="F770" s="37" t="s">
        <v>882</v>
      </c>
      <c r="G770" s="37" t="s">
        <v>1117</v>
      </c>
      <c r="H770" s="37" t="s">
        <v>287</v>
      </c>
      <c r="I770" s="37" t="s">
        <v>16460</v>
      </c>
      <c r="J770" s="208">
        <v>4</v>
      </c>
      <c r="K770" s="210">
        <v>57906.10250316</v>
      </c>
      <c r="L770" s="208">
        <v>0</v>
      </c>
      <c r="M770" s="208">
        <v>0</v>
      </c>
      <c r="N770" s="208">
        <v>0</v>
      </c>
      <c r="O770" s="208">
        <v>0</v>
      </c>
      <c r="P770" s="208">
        <v>100</v>
      </c>
      <c r="Q770" s="208">
        <v>0</v>
      </c>
      <c r="R770" s="36"/>
    </row>
    <row r="771" spans="1:18" ht="15.6">
      <c r="A771" s="36">
        <v>314</v>
      </c>
      <c r="B771" s="36">
        <v>234</v>
      </c>
      <c r="C771" s="37" t="s">
        <v>295</v>
      </c>
      <c r="D771" s="37" t="s">
        <v>101</v>
      </c>
      <c r="E771" s="37" t="s">
        <v>418</v>
      </c>
      <c r="F771" s="37" t="s">
        <v>883</v>
      </c>
      <c r="G771" s="37" t="s">
        <v>1118</v>
      </c>
      <c r="H771" s="37" t="s">
        <v>287</v>
      </c>
      <c r="I771" s="37" t="s">
        <v>16460</v>
      </c>
      <c r="J771" s="208">
        <v>4</v>
      </c>
      <c r="K771" s="210">
        <v>61623.455216229995</v>
      </c>
      <c r="L771" s="208">
        <v>0</v>
      </c>
      <c r="M771" s="208">
        <v>0</v>
      </c>
      <c r="N771" s="208">
        <v>0</v>
      </c>
      <c r="O771" s="208">
        <v>0</v>
      </c>
      <c r="P771" s="208">
        <v>100</v>
      </c>
      <c r="Q771" s="208">
        <v>0</v>
      </c>
      <c r="R771" s="36"/>
    </row>
    <row r="772" spans="1:18" ht="15.6" customHeight="1">
      <c r="A772" s="36">
        <v>315</v>
      </c>
      <c r="B772" s="36">
        <v>235</v>
      </c>
      <c r="C772" s="37" t="s">
        <v>295</v>
      </c>
      <c r="D772" s="37" t="s">
        <v>101</v>
      </c>
      <c r="E772" s="37" t="s">
        <v>418</v>
      </c>
      <c r="F772" s="37" t="s">
        <v>885</v>
      </c>
      <c r="G772" s="37" t="s">
        <v>1120</v>
      </c>
      <c r="H772" s="37" t="s">
        <v>287</v>
      </c>
      <c r="I772" s="37" t="s">
        <v>16460</v>
      </c>
      <c r="J772" s="208">
        <v>4</v>
      </c>
      <c r="K772" s="210">
        <v>142961.61089533</v>
      </c>
      <c r="L772" s="208">
        <v>0</v>
      </c>
      <c r="M772" s="208">
        <v>0</v>
      </c>
      <c r="N772" s="208">
        <v>0</v>
      </c>
      <c r="O772" s="208">
        <v>0</v>
      </c>
      <c r="P772" s="208">
        <v>100</v>
      </c>
      <c r="Q772" s="208">
        <v>0</v>
      </c>
      <c r="R772" s="36"/>
    </row>
    <row r="773" spans="1:18" ht="15" customHeight="1">
      <c r="A773" s="36">
        <v>316</v>
      </c>
      <c r="B773" s="36">
        <v>236</v>
      </c>
      <c r="C773" s="37" t="s">
        <v>295</v>
      </c>
      <c r="D773" s="37" t="s">
        <v>101</v>
      </c>
      <c r="E773" s="37" t="s">
        <v>418</v>
      </c>
      <c r="F773" s="37" t="s">
        <v>886</v>
      </c>
      <c r="G773" s="37" t="s">
        <v>1121</v>
      </c>
      <c r="H773" s="37" t="s">
        <v>287</v>
      </c>
      <c r="I773" s="37" t="s">
        <v>16460</v>
      </c>
      <c r="J773" s="208">
        <v>4</v>
      </c>
      <c r="K773" s="210">
        <v>18545.981571020002</v>
      </c>
      <c r="L773" s="208">
        <v>0</v>
      </c>
      <c r="M773" s="208">
        <v>0</v>
      </c>
      <c r="N773" s="208">
        <v>0</v>
      </c>
      <c r="O773" s="208">
        <v>0</v>
      </c>
      <c r="P773" s="208">
        <v>100</v>
      </c>
      <c r="Q773" s="208">
        <v>0</v>
      </c>
      <c r="R773" s="36"/>
    </row>
    <row r="774" spans="1:18" ht="15" customHeight="1">
      <c r="A774" s="36">
        <v>317</v>
      </c>
      <c r="B774" s="36">
        <v>237</v>
      </c>
      <c r="C774" s="37" t="s">
        <v>295</v>
      </c>
      <c r="D774" s="37" t="s">
        <v>101</v>
      </c>
      <c r="E774" s="37" t="s">
        <v>418</v>
      </c>
      <c r="F774" s="37" t="s">
        <v>887</v>
      </c>
      <c r="G774" s="37" t="s">
        <v>1122</v>
      </c>
      <c r="H774" s="37" t="s">
        <v>287</v>
      </c>
      <c r="I774" s="37" t="s">
        <v>16460</v>
      </c>
      <c r="J774" s="208">
        <v>4</v>
      </c>
      <c r="K774" s="210">
        <v>19720.520121190002</v>
      </c>
      <c r="L774" s="208">
        <v>0</v>
      </c>
      <c r="M774" s="208">
        <v>0</v>
      </c>
      <c r="N774" s="208">
        <v>0</v>
      </c>
      <c r="O774" s="208">
        <v>0</v>
      </c>
      <c r="P774" s="208">
        <v>100</v>
      </c>
      <c r="Q774" s="208">
        <v>0</v>
      </c>
      <c r="R774" s="36"/>
    </row>
    <row r="775" spans="1:18" ht="15.6">
      <c r="A775" s="36">
        <v>318</v>
      </c>
      <c r="B775" s="36">
        <v>238</v>
      </c>
      <c r="C775" s="37" t="s">
        <v>295</v>
      </c>
      <c r="D775" s="37" t="s">
        <v>101</v>
      </c>
      <c r="E775" s="37" t="s">
        <v>418</v>
      </c>
      <c r="F775" s="37" t="s">
        <v>888</v>
      </c>
      <c r="G775" s="37" t="s">
        <v>1123</v>
      </c>
      <c r="H775" s="37" t="s">
        <v>287</v>
      </c>
      <c r="I775" s="37" t="s">
        <v>16460</v>
      </c>
      <c r="J775" s="208">
        <v>4</v>
      </c>
      <c r="K775" s="210">
        <v>40769.157422749995</v>
      </c>
      <c r="L775" s="208">
        <v>0</v>
      </c>
      <c r="M775" s="208">
        <v>0</v>
      </c>
      <c r="N775" s="208">
        <v>0</v>
      </c>
      <c r="O775" s="208">
        <v>0</v>
      </c>
      <c r="P775" s="208">
        <v>100</v>
      </c>
      <c r="Q775" s="208">
        <v>0</v>
      </c>
      <c r="R775" s="36"/>
    </row>
    <row r="776" spans="1:18" ht="14.4" customHeight="1">
      <c r="A776" s="36">
        <v>319</v>
      </c>
      <c r="B776" s="36">
        <v>239</v>
      </c>
      <c r="C776" s="37" t="s">
        <v>295</v>
      </c>
      <c r="D776" s="37" t="s">
        <v>101</v>
      </c>
      <c r="E776" s="37" t="s">
        <v>418</v>
      </c>
      <c r="F776" s="37" t="s">
        <v>891</v>
      </c>
      <c r="G776" s="37" t="s">
        <v>1126</v>
      </c>
      <c r="H776" s="37" t="s">
        <v>287</v>
      </c>
      <c r="I776" s="37" t="s">
        <v>16460</v>
      </c>
      <c r="J776" s="208">
        <v>4</v>
      </c>
      <c r="K776" s="210">
        <v>40616.200245779997</v>
      </c>
      <c r="L776" s="208">
        <v>0</v>
      </c>
      <c r="M776" s="208">
        <v>0</v>
      </c>
      <c r="N776" s="208">
        <v>0</v>
      </c>
      <c r="O776" s="208">
        <v>0</v>
      </c>
      <c r="P776" s="208">
        <v>100</v>
      </c>
      <c r="Q776" s="208">
        <v>0</v>
      </c>
      <c r="R776" s="36"/>
    </row>
    <row r="777" spans="1:18" ht="15" customHeight="1">
      <c r="A777" s="36">
        <v>320</v>
      </c>
      <c r="B777" s="36">
        <v>240</v>
      </c>
      <c r="C777" s="37" t="s">
        <v>295</v>
      </c>
      <c r="D777" s="37" t="s">
        <v>101</v>
      </c>
      <c r="E777" s="37" t="s">
        <v>418</v>
      </c>
      <c r="F777" s="37" t="s">
        <v>892</v>
      </c>
      <c r="G777" s="37" t="s">
        <v>1127</v>
      </c>
      <c r="H777" s="37" t="s">
        <v>287</v>
      </c>
      <c r="I777" s="37" t="s">
        <v>16460</v>
      </c>
      <c r="J777" s="208">
        <v>4</v>
      </c>
      <c r="K777" s="210">
        <v>40971.205894050006</v>
      </c>
      <c r="L777" s="208">
        <v>0</v>
      </c>
      <c r="M777" s="208">
        <v>0</v>
      </c>
      <c r="N777" s="208">
        <v>0</v>
      </c>
      <c r="O777" s="208">
        <v>0</v>
      </c>
      <c r="P777" s="208">
        <v>100</v>
      </c>
      <c r="Q777" s="208">
        <v>0</v>
      </c>
      <c r="R777" s="36"/>
    </row>
    <row r="778" spans="1:18" ht="15.6">
      <c r="A778" s="36">
        <v>321</v>
      </c>
      <c r="B778" s="36">
        <v>241</v>
      </c>
      <c r="C778" s="37" t="s">
        <v>295</v>
      </c>
      <c r="D778" s="37" t="s">
        <v>101</v>
      </c>
      <c r="E778" s="37" t="s">
        <v>418</v>
      </c>
      <c r="F778" s="37" t="s">
        <v>893</v>
      </c>
      <c r="G778" s="37" t="s">
        <v>1128</v>
      </c>
      <c r="H778" s="37" t="s">
        <v>287</v>
      </c>
      <c r="I778" s="37" t="s">
        <v>16460</v>
      </c>
      <c r="J778" s="208">
        <v>4</v>
      </c>
      <c r="K778" s="210">
        <v>40797.452598409996</v>
      </c>
      <c r="L778" s="208">
        <v>0</v>
      </c>
      <c r="M778" s="208">
        <v>0</v>
      </c>
      <c r="N778" s="208">
        <v>0</v>
      </c>
      <c r="O778" s="208">
        <v>0</v>
      </c>
      <c r="P778" s="208">
        <v>100</v>
      </c>
      <c r="Q778" s="208">
        <v>0</v>
      </c>
      <c r="R778" s="36"/>
    </row>
    <row r="779" spans="1:18" ht="15.6">
      <c r="A779" s="36">
        <v>322</v>
      </c>
      <c r="B779" s="36">
        <v>242</v>
      </c>
      <c r="C779" s="37" t="s">
        <v>295</v>
      </c>
      <c r="D779" s="37" t="s">
        <v>101</v>
      </c>
      <c r="E779" s="37" t="s">
        <v>418</v>
      </c>
      <c r="F779" s="37" t="s">
        <v>894</v>
      </c>
      <c r="G779" s="37" t="s">
        <v>1129</v>
      </c>
      <c r="H779" s="37" t="s">
        <v>287</v>
      </c>
      <c r="I779" s="37" t="s">
        <v>16460</v>
      </c>
      <c r="J779" s="208">
        <v>4</v>
      </c>
      <c r="K779" s="210">
        <v>119781.51817812001</v>
      </c>
      <c r="L779" s="208">
        <v>0</v>
      </c>
      <c r="M779" s="208">
        <v>0</v>
      </c>
      <c r="N779" s="208">
        <v>0</v>
      </c>
      <c r="O779" s="208">
        <v>0</v>
      </c>
      <c r="P779" s="208">
        <v>100</v>
      </c>
      <c r="Q779" s="208">
        <v>0</v>
      </c>
      <c r="R779" s="36"/>
    </row>
    <row r="780" spans="1:18" ht="15.6">
      <c r="A780" s="36">
        <v>323</v>
      </c>
      <c r="B780" s="36">
        <v>243</v>
      </c>
      <c r="C780" s="37" t="s">
        <v>295</v>
      </c>
      <c r="D780" s="37" t="s">
        <v>101</v>
      </c>
      <c r="E780" s="37" t="s">
        <v>418</v>
      </c>
      <c r="F780" s="37" t="s">
        <v>895</v>
      </c>
      <c r="G780" s="37" t="s">
        <v>1130</v>
      </c>
      <c r="H780" s="37" t="s">
        <v>287</v>
      </c>
      <c r="I780" s="37" t="s">
        <v>16460</v>
      </c>
      <c r="J780" s="208">
        <v>3</v>
      </c>
      <c r="K780" s="210">
        <v>23912.257287519998</v>
      </c>
      <c r="L780" s="208">
        <v>0</v>
      </c>
      <c r="M780" s="208">
        <v>0</v>
      </c>
      <c r="N780" s="208">
        <v>0</v>
      </c>
      <c r="O780" s="208">
        <v>0</v>
      </c>
      <c r="P780" s="208">
        <v>100</v>
      </c>
      <c r="Q780" s="208">
        <v>0</v>
      </c>
      <c r="R780" s="36"/>
    </row>
    <row r="781" spans="1:18" ht="15.6">
      <c r="A781" s="36">
        <v>324</v>
      </c>
      <c r="B781" s="36">
        <v>244</v>
      </c>
      <c r="C781" s="37" t="s">
        <v>295</v>
      </c>
      <c r="D781" s="37" t="s">
        <v>96</v>
      </c>
      <c r="E781" s="37" t="s">
        <v>397</v>
      </c>
      <c r="F781" s="37" t="s">
        <v>811</v>
      </c>
      <c r="G781" s="37" t="s">
        <v>1132</v>
      </c>
      <c r="H781" s="37" t="s">
        <v>63</v>
      </c>
      <c r="I781" s="37" t="s">
        <v>16460</v>
      </c>
      <c r="J781" s="208">
        <v>3</v>
      </c>
      <c r="K781" s="210">
        <v>38015.787414309998</v>
      </c>
      <c r="L781" s="208">
        <v>0</v>
      </c>
      <c r="M781" s="208">
        <v>0</v>
      </c>
      <c r="N781" s="208">
        <v>0</v>
      </c>
      <c r="O781" s="208">
        <v>0</v>
      </c>
      <c r="P781" s="208">
        <v>100</v>
      </c>
      <c r="Q781" s="208">
        <v>0</v>
      </c>
      <c r="R781" s="36"/>
    </row>
    <row r="782" spans="1:18" ht="15.6">
      <c r="A782" s="36">
        <v>325</v>
      </c>
      <c r="B782" s="36">
        <v>245</v>
      </c>
      <c r="C782" s="37" t="s">
        <v>295</v>
      </c>
      <c r="D782" s="37" t="s">
        <v>96</v>
      </c>
      <c r="E782" s="37" t="s">
        <v>400</v>
      </c>
      <c r="F782" s="37" t="s">
        <v>897</v>
      </c>
      <c r="G782" s="37" t="s">
        <v>1133</v>
      </c>
      <c r="H782" s="37" t="s">
        <v>63</v>
      </c>
      <c r="I782" s="37" t="s">
        <v>16460</v>
      </c>
      <c r="J782" s="208">
        <v>3</v>
      </c>
      <c r="K782" s="210">
        <v>30556.42960698</v>
      </c>
      <c r="L782" s="208">
        <v>0</v>
      </c>
      <c r="M782" s="208">
        <v>0</v>
      </c>
      <c r="N782" s="208">
        <v>0</v>
      </c>
      <c r="O782" s="208">
        <v>0</v>
      </c>
      <c r="P782" s="208">
        <v>100</v>
      </c>
      <c r="Q782" s="208">
        <v>0</v>
      </c>
      <c r="R782" s="36"/>
    </row>
    <row r="783" spans="1:18" ht="15.6">
      <c r="A783" s="36">
        <v>326</v>
      </c>
      <c r="B783" s="36">
        <v>246</v>
      </c>
      <c r="C783" s="37" t="s">
        <v>295</v>
      </c>
      <c r="D783" s="37" t="s">
        <v>96</v>
      </c>
      <c r="E783" s="37" t="s">
        <v>397</v>
      </c>
      <c r="F783" s="37" t="s">
        <v>898</v>
      </c>
      <c r="G783" s="37" t="s">
        <v>1134</v>
      </c>
      <c r="H783" s="37" t="s">
        <v>63</v>
      </c>
      <c r="I783" s="37" t="s">
        <v>16460</v>
      </c>
      <c r="J783" s="208">
        <v>3</v>
      </c>
      <c r="K783" s="210">
        <v>28174.592860659999</v>
      </c>
      <c r="L783" s="208">
        <v>0</v>
      </c>
      <c r="M783" s="208">
        <v>0</v>
      </c>
      <c r="N783" s="208">
        <v>0</v>
      </c>
      <c r="O783" s="208">
        <v>0</v>
      </c>
      <c r="P783" s="208">
        <v>100</v>
      </c>
      <c r="Q783" s="208">
        <v>0</v>
      </c>
      <c r="R783" s="36"/>
    </row>
    <row r="784" spans="1:18" ht="15.6">
      <c r="A784" s="36">
        <v>327</v>
      </c>
      <c r="B784" s="36">
        <v>247</v>
      </c>
      <c r="C784" s="37" t="s">
        <v>295</v>
      </c>
      <c r="D784" s="37" t="s">
        <v>96</v>
      </c>
      <c r="E784" s="37" t="s">
        <v>400</v>
      </c>
      <c r="F784" s="37" t="s">
        <v>899</v>
      </c>
      <c r="G784" s="37" t="s">
        <v>1135</v>
      </c>
      <c r="H784" s="37" t="s">
        <v>63</v>
      </c>
      <c r="I784" s="37" t="s">
        <v>16460</v>
      </c>
      <c r="J784" s="208">
        <v>3</v>
      </c>
      <c r="K784" s="210">
        <v>112363.82747259</v>
      </c>
      <c r="L784" s="208">
        <v>0</v>
      </c>
      <c r="M784" s="208">
        <v>0</v>
      </c>
      <c r="N784" s="208">
        <v>0</v>
      </c>
      <c r="O784" s="208">
        <v>0</v>
      </c>
      <c r="P784" s="208">
        <v>100</v>
      </c>
      <c r="Q784" s="208">
        <v>0</v>
      </c>
      <c r="R784" s="36"/>
    </row>
    <row r="785" spans="1:18" ht="15.6">
      <c r="A785" s="36">
        <v>328</v>
      </c>
      <c r="B785" s="36">
        <v>248</v>
      </c>
      <c r="C785" s="37" t="s">
        <v>295</v>
      </c>
      <c r="D785" s="37" t="s">
        <v>96</v>
      </c>
      <c r="E785" s="37" t="s">
        <v>400</v>
      </c>
      <c r="F785" s="37" t="s">
        <v>900</v>
      </c>
      <c r="G785" s="37" t="s">
        <v>1136</v>
      </c>
      <c r="H785" s="37" t="s">
        <v>63</v>
      </c>
      <c r="I785" s="37" t="s">
        <v>16460</v>
      </c>
      <c r="J785" s="208">
        <v>3</v>
      </c>
      <c r="K785" s="210">
        <v>104697.61886178999</v>
      </c>
      <c r="L785" s="208">
        <v>0</v>
      </c>
      <c r="M785" s="208">
        <v>0</v>
      </c>
      <c r="N785" s="208">
        <v>0</v>
      </c>
      <c r="O785" s="208">
        <v>0</v>
      </c>
      <c r="P785" s="208">
        <v>100</v>
      </c>
      <c r="Q785" s="208">
        <v>0</v>
      </c>
      <c r="R785" s="36"/>
    </row>
    <row r="786" spans="1:18" ht="13.8">
      <c r="A786" s="435" t="s">
        <v>283</v>
      </c>
      <c r="B786" s="435"/>
      <c r="C786" s="435"/>
      <c r="D786" s="435"/>
      <c r="E786" s="435"/>
      <c r="F786" s="435"/>
      <c r="G786" s="435"/>
      <c r="H786" s="435"/>
      <c r="I786" s="435"/>
      <c r="J786" s="435"/>
      <c r="K786" s="146">
        <f>SUM(K567:K785,K538:K566)</f>
        <v>39064202.741860643</v>
      </c>
      <c r="L786" s="441"/>
      <c r="M786" s="441"/>
      <c r="N786" s="441"/>
      <c r="O786" s="441"/>
      <c r="P786" s="441"/>
      <c r="Q786" s="441"/>
      <c r="R786" s="441"/>
    </row>
    <row r="787" spans="1:18" ht="13.8">
      <c r="A787" s="436" t="s">
        <v>284</v>
      </c>
      <c r="B787" s="436"/>
      <c r="C787" s="436"/>
      <c r="D787" s="436"/>
      <c r="E787" s="436"/>
      <c r="F787" s="436"/>
      <c r="G787" s="436"/>
      <c r="H787" s="436"/>
      <c r="I787" s="436"/>
      <c r="J787" s="436"/>
      <c r="K787" s="436"/>
      <c r="L787" s="436"/>
      <c r="M787" s="436"/>
      <c r="N787" s="436"/>
      <c r="O787" s="436"/>
      <c r="P787" s="436"/>
      <c r="Q787" s="436"/>
      <c r="R787" s="436"/>
    </row>
    <row r="788" spans="1:18" ht="15.6">
      <c r="A788" s="36">
        <v>329</v>
      </c>
      <c r="B788" s="36">
        <v>1</v>
      </c>
      <c r="C788" s="45" t="s">
        <v>299</v>
      </c>
      <c r="D788" s="45" t="s">
        <v>85</v>
      </c>
      <c r="E788" s="45" t="s">
        <v>317</v>
      </c>
      <c r="F788" s="45" t="s">
        <v>1139</v>
      </c>
      <c r="G788" s="45" t="s">
        <v>1159</v>
      </c>
      <c r="H788" s="45" t="s">
        <v>63</v>
      </c>
      <c r="I788" s="45" t="s">
        <v>16460</v>
      </c>
      <c r="J788" s="207">
        <v>347</v>
      </c>
      <c r="K788" s="209">
        <v>47020.538116069998</v>
      </c>
      <c r="L788" s="207">
        <v>0</v>
      </c>
      <c r="M788" s="207">
        <v>0</v>
      </c>
      <c r="N788" s="207">
        <v>0</v>
      </c>
      <c r="O788" s="207">
        <v>0</v>
      </c>
      <c r="P788" s="207">
        <v>100</v>
      </c>
      <c r="Q788" s="207">
        <v>0</v>
      </c>
      <c r="R788" s="36"/>
    </row>
    <row r="789" spans="1:18" ht="15.6">
      <c r="A789" s="36">
        <v>330</v>
      </c>
      <c r="B789" s="36">
        <v>2</v>
      </c>
      <c r="C789" s="45" t="s">
        <v>299</v>
      </c>
      <c r="D789" s="45" t="s">
        <v>85</v>
      </c>
      <c r="E789" s="45" t="s">
        <v>317</v>
      </c>
      <c r="F789" s="45" t="s">
        <v>1140</v>
      </c>
      <c r="G789" s="45" t="s">
        <v>1160</v>
      </c>
      <c r="H789" s="45" t="s">
        <v>63</v>
      </c>
      <c r="I789" s="45" t="s">
        <v>16460</v>
      </c>
      <c r="J789" s="207">
        <v>347</v>
      </c>
      <c r="K789" s="209">
        <v>11901.759022120001</v>
      </c>
      <c r="L789" s="207">
        <v>0</v>
      </c>
      <c r="M789" s="207">
        <v>0</v>
      </c>
      <c r="N789" s="207">
        <v>0</v>
      </c>
      <c r="O789" s="207">
        <v>0</v>
      </c>
      <c r="P789" s="207">
        <v>0</v>
      </c>
      <c r="Q789" s="207">
        <v>100</v>
      </c>
      <c r="R789" s="36"/>
    </row>
    <row r="790" spans="1:18" ht="15.6">
      <c r="A790" s="36">
        <v>331</v>
      </c>
      <c r="B790" s="36">
        <v>3</v>
      </c>
      <c r="C790" s="45" t="s">
        <v>299</v>
      </c>
      <c r="D790" s="45" t="s">
        <v>85</v>
      </c>
      <c r="E790" s="45" t="s">
        <v>310</v>
      </c>
      <c r="F790" s="45" t="s">
        <v>1141</v>
      </c>
      <c r="G790" s="45" t="s">
        <v>1161</v>
      </c>
      <c r="H790" s="45" t="s">
        <v>63</v>
      </c>
      <c r="I790" s="45" t="s">
        <v>16460</v>
      </c>
      <c r="J790" s="207">
        <v>347</v>
      </c>
      <c r="K790" s="209">
        <v>25966.975667690003</v>
      </c>
      <c r="L790" s="207">
        <v>0</v>
      </c>
      <c r="M790" s="207">
        <v>0</v>
      </c>
      <c r="N790" s="207">
        <v>0</v>
      </c>
      <c r="O790" s="207">
        <v>0</v>
      </c>
      <c r="P790" s="207">
        <v>0</v>
      </c>
      <c r="Q790" s="207">
        <v>100</v>
      </c>
      <c r="R790" s="36"/>
    </row>
    <row r="791" spans="1:18" ht="15.6">
      <c r="A791" s="36">
        <v>332</v>
      </c>
      <c r="B791" s="36">
        <v>4</v>
      </c>
      <c r="C791" s="45" t="s">
        <v>295</v>
      </c>
      <c r="D791" s="45" t="s">
        <v>34</v>
      </c>
      <c r="E791" s="45" t="s">
        <v>296</v>
      </c>
      <c r="F791" s="45" t="s">
        <v>1142</v>
      </c>
      <c r="G791" s="45" t="s">
        <v>1162</v>
      </c>
      <c r="H791" s="45" t="s">
        <v>13</v>
      </c>
      <c r="I791" s="45" t="s">
        <v>16460</v>
      </c>
      <c r="J791" s="207">
        <v>285</v>
      </c>
      <c r="K791" s="209">
        <v>9685.1761085300004</v>
      </c>
      <c r="L791" s="207">
        <v>0</v>
      </c>
      <c r="M791" s="207">
        <v>0</v>
      </c>
      <c r="N791" s="207">
        <v>0</v>
      </c>
      <c r="O791" s="207">
        <v>0</v>
      </c>
      <c r="P791" s="207">
        <v>0</v>
      </c>
      <c r="Q791" s="207">
        <v>100</v>
      </c>
      <c r="R791" s="36"/>
    </row>
    <row r="792" spans="1:18" ht="15.6">
      <c r="A792" s="36">
        <v>333</v>
      </c>
      <c r="B792" s="36">
        <v>5</v>
      </c>
      <c r="C792" s="45" t="s">
        <v>295</v>
      </c>
      <c r="D792" s="45" t="s">
        <v>34</v>
      </c>
      <c r="E792" s="45" t="s">
        <v>296</v>
      </c>
      <c r="F792" s="45" t="s">
        <v>1143</v>
      </c>
      <c r="G792" s="45" t="s">
        <v>1163</v>
      </c>
      <c r="H792" s="45" t="s">
        <v>13</v>
      </c>
      <c r="I792" s="45" t="s">
        <v>16460</v>
      </c>
      <c r="J792" s="207">
        <v>285</v>
      </c>
      <c r="K792" s="209">
        <v>3355.25256296</v>
      </c>
      <c r="L792" s="207">
        <v>0</v>
      </c>
      <c r="M792" s="207">
        <v>0</v>
      </c>
      <c r="N792" s="207">
        <v>0</v>
      </c>
      <c r="O792" s="207">
        <v>0</v>
      </c>
      <c r="P792" s="207">
        <v>0</v>
      </c>
      <c r="Q792" s="207">
        <v>100</v>
      </c>
      <c r="R792" s="36"/>
    </row>
    <row r="793" spans="1:18" ht="15.6">
      <c r="A793" s="36">
        <v>334</v>
      </c>
      <c r="B793" s="36">
        <v>6</v>
      </c>
      <c r="C793" s="45" t="s">
        <v>295</v>
      </c>
      <c r="D793" s="45" t="s">
        <v>34</v>
      </c>
      <c r="E793" s="45" t="s">
        <v>296</v>
      </c>
      <c r="F793" s="45" t="s">
        <v>1144</v>
      </c>
      <c r="G793" s="45" t="s">
        <v>1164</v>
      </c>
      <c r="H793" s="45" t="s">
        <v>13</v>
      </c>
      <c r="I793" s="45" t="s">
        <v>16460</v>
      </c>
      <c r="J793" s="207">
        <v>285</v>
      </c>
      <c r="K793" s="209">
        <v>3079.5064051900004</v>
      </c>
      <c r="L793" s="207">
        <v>0</v>
      </c>
      <c r="M793" s="207">
        <v>0</v>
      </c>
      <c r="N793" s="207">
        <v>0</v>
      </c>
      <c r="O793" s="207">
        <v>0</v>
      </c>
      <c r="P793" s="207">
        <v>0</v>
      </c>
      <c r="Q793" s="207">
        <v>100</v>
      </c>
      <c r="R793" s="36"/>
    </row>
    <row r="794" spans="1:18" ht="15.6">
      <c r="A794" s="36">
        <v>335</v>
      </c>
      <c r="B794" s="36">
        <v>7</v>
      </c>
      <c r="C794" s="45" t="s">
        <v>299</v>
      </c>
      <c r="D794" s="45" t="s">
        <v>85</v>
      </c>
      <c r="E794" s="45" t="s">
        <v>310</v>
      </c>
      <c r="F794" s="45" t="s">
        <v>1145</v>
      </c>
      <c r="G794" s="45" t="s">
        <v>1165</v>
      </c>
      <c r="H794" s="45" t="s">
        <v>70</v>
      </c>
      <c r="I794" s="45" t="s">
        <v>16460</v>
      </c>
      <c r="J794" s="207">
        <v>222</v>
      </c>
      <c r="K794" s="209">
        <v>90833.300452979995</v>
      </c>
      <c r="L794" s="207">
        <v>0</v>
      </c>
      <c r="M794" s="207">
        <v>100</v>
      </c>
      <c r="N794" s="207">
        <v>0</v>
      </c>
      <c r="O794" s="207">
        <v>0</v>
      </c>
      <c r="P794" s="207">
        <v>0</v>
      </c>
      <c r="Q794" s="207">
        <v>0</v>
      </c>
      <c r="R794" s="36"/>
    </row>
    <row r="795" spans="1:18" ht="15.6">
      <c r="A795" s="36">
        <v>336</v>
      </c>
      <c r="B795" s="36">
        <v>8</v>
      </c>
      <c r="C795" s="45" t="s">
        <v>299</v>
      </c>
      <c r="D795" s="45" t="s">
        <v>85</v>
      </c>
      <c r="E795" s="45" t="s">
        <v>310</v>
      </c>
      <c r="F795" s="45" t="s">
        <v>1146</v>
      </c>
      <c r="G795" s="45" t="s">
        <v>1166</v>
      </c>
      <c r="H795" s="45" t="s">
        <v>70</v>
      </c>
      <c r="I795" s="45" t="s">
        <v>16460</v>
      </c>
      <c r="J795" s="207">
        <v>22</v>
      </c>
      <c r="K795" s="209">
        <v>211397.89715828001</v>
      </c>
      <c r="L795" s="207">
        <v>0</v>
      </c>
      <c r="M795" s="207">
        <v>0</v>
      </c>
      <c r="N795" s="207">
        <v>20</v>
      </c>
      <c r="O795" s="207">
        <v>0</v>
      </c>
      <c r="P795" s="207">
        <v>0</v>
      </c>
      <c r="Q795" s="207">
        <v>80</v>
      </c>
      <c r="R795" s="36"/>
    </row>
    <row r="796" spans="1:18" ht="15.6">
      <c r="A796" s="36">
        <v>337</v>
      </c>
      <c r="B796" s="36">
        <v>9</v>
      </c>
      <c r="C796" s="45" t="s">
        <v>299</v>
      </c>
      <c r="D796" s="45" t="s">
        <v>85</v>
      </c>
      <c r="E796" s="45" t="s">
        <v>451</v>
      </c>
      <c r="F796" s="45" t="s">
        <v>1147</v>
      </c>
      <c r="G796" s="45" t="s">
        <v>1167</v>
      </c>
      <c r="H796" s="45" t="s">
        <v>63</v>
      </c>
      <c r="I796" s="45" t="s">
        <v>16460</v>
      </c>
      <c r="J796" s="207">
        <v>11</v>
      </c>
      <c r="K796" s="209">
        <v>141224.12252655</v>
      </c>
      <c r="L796" s="207">
        <v>0</v>
      </c>
      <c r="M796" s="207">
        <v>0</v>
      </c>
      <c r="N796" s="207">
        <v>0</v>
      </c>
      <c r="O796" s="207">
        <v>0</v>
      </c>
      <c r="P796" s="207">
        <v>100</v>
      </c>
      <c r="Q796" s="207">
        <v>0</v>
      </c>
      <c r="R796" s="36"/>
    </row>
    <row r="797" spans="1:18" ht="15.6">
      <c r="A797" s="36">
        <v>338</v>
      </c>
      <c r="B797" s="36">
        <v>10</v>
      </c>
      <c r="C797" s="45" t="s">
        <v>299</v>
      </c>
      <c r="D797" s="45" t="s">
        <v>85</v>
      </c>
      <c r="E797" s="45" t="s">
        <v>451</v>
      </c>
      <c r="F797" s="45" t="s">
        <v>1148</v>
      </c>
      <c r="G797" s="45" t="s">
        <v>1168</v>
      </c>
      <c r="H797" s="45" t="s">
        <v>63</v>
      </c>
      <c r="I797" s="45" t="s">
        <v>16460</v>
      </c>
      <c r="J797" s="207">
        <v>11</v>
      </c>
      <c r="K797" s="209">
        <v>143988.30261220998</v>
      </c>
      <c r="L797" s="207">
        <v>0</v>
      </c>
      <c r="M797" s="207">
        <v>0</v>
      </c>
      <c r="N797" s="207">
        <v>0</v>
      </c>
      <c r="O797" s="207">
        <v>0</v>
      </c>
      <c r="P797" s="207">
        <v>100</v>
      </c>
      <c r="Q797" s="207">
        <v>0</v>
      </c>
      <c r="R797" s="36"/>
    </row>
    <row r="798" spans="1:18" ht="15.6">
      <c r="A798" s="36">
        <v>339</v>
      </c>
      <c r="B798" s="36">
        <v>11</v>
      </c>
      <c r="C798" s="45" t="s">
        <v>299</v>
      </c>
      <c r="D798" s="45" t="s">
        <v>85</v>
      </c>
      <c r="E798" s="45" t="s">
        <v>451</v>
      </c>
      <c r="F798" s="45" t="s">
        <v>1149</v>
      </c>
      <c r="G798" s="45" t="s">
        <v>1169</v>
      </c>
      <c r="H798" s="45" t="s">
        <v>63</v>
      </c>
      <c r="I798" s="45" t="s">
        <v>16460</v>
      </c>
      <c r="J798" s="207">
        <v>11</v>
      </c>
      <c r="K798" s="209">
        <v>41870.924117479997</v>
      </c>
      <c r="L798" s="207">
        <v>0</v>
      </c>
      <c r="M798" s="207">
        <v>0</v>
      </c>
      <c r="N798" s="207">
        <v>0</v>
      </c>
      <c r="O798" s="207">
        <v>0</v>
      </c>
      <c r="P798" s="207">
        <v>0</v>
      </c>
      <c r="Q798" s="207">
        <v>100</v>
      </c>
      <c r="R798" s="36"/>
    </row>
    <row r="799" spans="1:18" ht="15.6">
      <c r="A799" s="36">
        <v>340</v>
      </c>
      <c r="B799" s="36">
        <v>12</v>
      </c>
      <c r="C799" s="45" t="s">
        <v>299</v>
      </c>
      <c r="D799" s="45" t="s">
        <v>85</v>
      </c>
      <c r="E799" s="45" t="s">
        <v>451</v>
      </c>
      <c r="F799" s="45" t="s">
        <v>1150</v>
      </c>
      <c r="G799" s="45" t="s">
        <v>1170</v>
      </c>
      <c r="H799" s="45" t="s">
        <v>63</v>
      </c>
      <c r="I799" s="45" t="s">
        <v>16460</v>
      </c>
      <c r="J799" s="207">
        <v>11</v>
      </c>
      <c r="K799" s="209">
        <v>32269.387410619998</v>
      </c>
      <c r="L799" s="207">
        <v>0</v>
      </c>
      <c r="M799" s="207">
        <v>0</v>
      </c>
      <c r="N799" s="207">
        <v>0</v>
      </c>
      <c r="O799" s="207">
        <v>0</v>
      </c>
      <c r="P799" s="207">
        <v>0</v>
      </c>
      <c r="Q799" s="207">
        <v>100</v>
      </c>
      <c r="R799" s="36"/>
    </row>
    <row r="800" spans="1:18" ht="15.6">
      <c r="A800" s="36">
        <v>341</v>
      </c>
      <c r="B800" s="36">
        <v>13</v>
      </c>
      <c r="C800" s="45" t="s">
        <v>299</v>
      </c>
      <c r="D800" s="45" t="s">
        <v>85</v>
      </c>
      <c r="E800" s="45" t="s">
        <v>310</v>
      </c>
      <c r="F800" s="45" t="s">
        <v>1151</v>
      </c>
      <c r="G800" s="45" t="s">
        <v>1171</v>
      </c>
      <c r="H800" s="45" t="s">
        <v>63</v>
      </c>
      <c r="I800" s="45" t="s">
        <v>16460</v>
      </c>
      <c r="J800" s="207">
        <v>11</v>
      </c>
      <c r="K800" s="209">
        <v>112547.33945602999</v>
      </c>
      <c r="L800" s="207">
        <v>0</v>
      </c>
      <c r="M800" s="207">
        <v>0</v>
      </c>
      <c r="N800" s="207">
        <v>0</v>
      </c>
      <c r="O800" s="207">
        <v>0</v>
      </c>
      <c r="P800" s="207">
        <v>0</v>
      </c>
      <c r="Q800" s="207">
        <v>100</v>
      </c>
      <c r="R800" s="36"/>
    </row>
    <row r="801" spans="1:18" ht="15.6">
      <c r="A801" s="36">
        <v>342</v>
      </c>
      <c r="B801" s="36">
        <v>14</v>
      </c>
      <c r="C801" s="45" t="s">
        <v>299</v>
      </c>
      <c r="D801" s="45" t="s">
        <v>85</v>
      </c>
      <c r="E801" s="45" t="s">
        <v>310</v>
      </c>
      <c r="F801" s="45" t="s">
        <v>1152</v>
      </c>
      <c r="G801" s="45" t="s">
        <v>1172</v>
      </c>
      <c r="H801" s="45" t="s">
        <v>63</v>
      </c>
      <c r="I801" s="45" t="s">
        <v>16460</v>
      </c>
      <c r="J801" s="207">
        <v>11</v>
      </c>
      <c r="K801" s="209">
        <v>102272.05914981999</v>
      </c>
      <c r="L801" s="207">
        <v>0</v>
      </c>
      <c r="M801" s="207">
        <v>0</v>
      </c>
      <c r="N801" s="207">
        <v>0</v>
      </c>
      <c r="O801" s="207">
        <v>0</v>
      </c>
      <c r="P801" s="207">
        <v>0</v>
      </c>
      <c r="Q801" s="207">
        <v>100</v>
      </c>
      <c r="R801" s="36"/>
    </row>
    <row r="802" spans="1:18" ht="15.6">
      <c r="A802" s="36">
        <v>343</v>
      </c>
      <c r="B802" s="36">
        <v>15</v>
      </c>
      <c r="C802" s="45" t="s">
        <v>299</v>
      </c>
      <c r="D802" s="45" t="s">
        <v>85</v>
      </c>
      <c r="E802" s="45" t="s">
        <v>310</v>
      </c>
      <c r="F802" s="45" t="s">
        <v>1153</v>
      </c>
      <c r="G802" s="45" t="s">
        <v>1173</v>
      </c>
      <c r="H802" s="45" t="s">
        <v>63</v>
      </c>
      <c r="I802" s="45" t="s">
        <v>16460</v>
      </c>
      <c r="J802" s="207">
        <v>11</v>
      </c>
      <c r="K802" s="209">
        <v>23272.71969251</v>
      </c>
      <c r="L802" s="207">
        <v>0</v>
      </c>
      <c r="M802" s="207">
        <v>0</v>
      </c>
      <c r="N802" s="207">
        <v>0</v>
      </c>
      <c r="O802" s="207">
        <v>0</v>
      </c>
      <c r="P802" s="207">
        <v>0</v>
      </c>
      <c r="Q802" s="207">
        <v>100</v>
      </c>
      <c r="R802" s="36"/>
    </row>
    <row r="803" spans="1:18" ht="15.6">
      <c r="A803" s="36">
        <v>344</v>
      </c>
      <c r="B803" s="36">
        <v>16</v>
      </c>
      <c r="C803" s="45" t="s">
        <v>299</v>
      </c>
      <c r="D803" s="45" t="s">
        <v>85</v>
      </c>
      <c r="E803" s="45" t="s">
        <v>310</v>
      </c>
      <c r="F803" s="45" t="s">
        <v>1154</v>
      </c>
      <c r="G803" s="45" t="s">
        <v>1174</v>
      </c>
      <c r="H803" s="45" t="s">
        <v>63</v>
      </c>
      <c r="I803" s="45" t="s">
        <v>16460</v>
      </c>
      <c r="J803" s="207">
        <v>11</v>
      </c>
      <c r="K803" s="209">
        <v>11333.448211590001</v>
      </c>
      <c r="L803" s="207">
        <v>0</v>
      </c>
      <c r="M803" s="207">
        <v>0</v>
      </c>
      <c r="N803" s="207">
        <v>0</v>
      </c>
      <c r="O803" s="207">
        <v>0</v>
      </c>
      <c r="P803" s="207">
        <v>0</v>
      </c>
      <c r="Q803" s="207">
        <v>100</v>
      </c>
      <c r="R803" s="36"/>
    </row>
    <row r="804" spans="1:18" ht="15.6">
      <c r="A804" s="36">
        <v>345</v>
      </c>
      <c r="B804" s="36">
        <v>17</v>
      </c>
      <c r="C804" s="45" t="s">
        <v>299</v>
      </c>
      <c r="D804" s="45" t="s">
        <v>85</v>
      </c>
      <c r="E804" s="45" t="s">
        <v>310</v>
      </c>
      <c r="F804" s="45" t="s">
        <v>1155</v>
      </c>
      <c r="G804" s="45" t="s">
        <v>1175</v>
      </c>
      <c r="H804" s="45" t="s">
        <v>63</v>
      </c>
      <c r="I804" s="45" t="s">
        <v>16460</v>
      </c>
      <c r="J804" s="207">
        <v>11</v>
      </c>
      <c r="K804" s="209">
        <v>8186.0730571600006</v>
      </c>
      <c r="L804" s="207">
        <v>0</v>
      </c>
      <c r="M804" s="207">
        <v>0</v>
      </c>
      <c r="N804" s="207">
        <v>0</v>
      </c>
      <c r="O804" s="207">
        <v>0</v>
      </c>
      <c r="P804" s="207">
        <v>0</v>
      </c>
      <c r="Q804" s="207">
        <v>100</v>
      </c>
      <c r="R804" s="36"/>
    </row>
    <row r="805" spans="1:18" ht="15.6">
      <c r="A805" s="36">
        <v>346</v>
      </c>
      <c r="B805" s="36">
        <v>18</v>
      </c>
      <c r="C805" s="45" t="s">
        <v>299</v>
      </c>
      <c r="D805" s="45" t="s">
        <v>85</v>
      </c>
      <c r="E805" s="45" t="s">
        <v>310</v>
      </c>
      <c r="F805" s="45" t="s">
        <v>1156</v>
      </c>
      <c r="G805" s="45" t="s">
        <v>1176</v>
      </c>
      <c r="H805" s="45" t="s">
        <v>70</v>
      </c>
      <c r="I805" s="45" t="s">
        <v>16460</v>
      </c>
      <c r="J805" s="207">
        <v>8</v>
      </c>
      <c r="K805" s="209">
        <v>33287.293003799998</v>
      </c>
      <c r="L805" s="207">
        <v>0</v>
      </c>
      <c r="M805" s="207">
        <v>0</v>
      </c>
      <c r="N805" s="207">
        <v>0</v>
      </c>
      <c r="O805" s="207">
        <v>0</v>
      </c>
      <c r="P805" s="207">
        <v>0</v>
      </c>
      <c r="Q805" s="207">
        <v>100</v>
      </c>
      <c r="R805" s="36"/>
    </row>
    <row r="806" spans="1:18" ht="15.6">
      <c r="A806" s="36">
        <v>347</v>
      </c>
      <c r="B806" s="36">
        <v>19</v>
      </c>
      <c r="C806" s="45" t="s">
        <v>299</v>
      </c>
      <c r="D806" s="45" t="s">
        <v>85</v>
      </c>
      <c r="E806" s="45" t="s">
        <v>306</v>
      </c>
      <c r="F806" s="45" t="s">
        <v>1157</v>
      </c>
      <c r="G806" s="45" t="s">
        <v>1177</v>
      </c>
      <c r="H806" s="45" t="s">
        <v>287</v>
      </c>
      <c r="I806" s="45" t="s">
        <v>16460</v>
      </c>
      <c r="J806" s="207">
        <v>7</v>
      </c>
      <c r="K806" s="209">
        <v>36417.72353617</v>
      </c>
      <c r="L806" s="207">
        <v>0</v>
      </c>
      <c r="M806" s="207">
        <v>0</v>
      </c>
      <c r="N806" s="207">
        <v>0</v>
      </c>
      <c r="O806" s="207">
        <v>0</v>
      </c>
      <c r="P806" s="207">
        <v>0</v>
      </c>
      <c r="Q806" s="207">
        <v>100</v>
      </c>
      <c r="R806" s="36"/>
    </row>
    <row r="807" spans="1:18" ht="15.6">
      <c r="A807" s="36">
        <v>348</v>
      </c>
      <c r="B807" s="36">
        <v>20</v>
      </c>
      <c r="C807" s="45" t="s">
        <v>299</v>
      </c>
      <c r="D807" s="45" t="s">
        <v>85</v>
      </c>
      <c r="E807" s="45" t="s">
        <v>306</v>
      </c>
      <c r="F807" s="45" t="s">
        <v>1158</v>
      </c>
      <c r="G807" s="45" t="s">
        <v>1178</v>
      </c>
      <c r="H807" s="45" t="s">
        <v>287</v>
      </c>
      <c r="I807" s="45" t="s">
        <v>16460</v>
      </c>
      <c r="J807" s="207">
        <v>4</v>
      </c>
      <c r="K807" s="209">
        <v>42841.935495390004</v>
      </c>
      <c r="L807" s="207">
        <v>0</v>
      </c>
      <c r="M807" s="207">
        <v>0</v>
      </c>
      <c r="N807" s="207">
        <v>0</v>
      </c>
      <c r="O807" s="207">
        <v>0</v>
      </c>
      <c r="P807" s="207">
        <v>0</v>
      </c>
      <c r="Q807" s="207">
        <v>100</v>
      </c>
      <c r="R807" s="36"/>
    </row>
    <row r="808" spans="1:18" ht="15.6">
      <c r="A808" s="36">
        <v>349</v>
      </c>
      <c r="B808" s="36">
        <v>21</v>
      </c>
      <c r="C808" s="45" t="s">
        <v>299</v>
      </c>
      <c r="D808" s="45" t="s">
        <v>86</v>
      </c>
      <c r="E808" s="45" t="s">
        <v>1179</v>
      </c>
      <c r="F808" s="45" t="s">
        <v>1207</v>
      </c>
      <c r="G808" s="45" t="s">
        <v>1383</v>
      </c>
      <c r="H808" s="45" t="s">
        <v>545</v>
      </c>
      <c r="I808" s="45" t="s">
        <v>16460</v>
      </c>
      <c r="J808" s="207">
        <v>237</v>
      </c>
      <c r="K808" s="209">
        <v>2496.4047388499998</v>
      </c>
      <c r="L808" s="207">
        <v>0</v>
      </c>
      <c r="M808" s="207">
        <v>0</v>
      </c>
      <c r="N808" s="207">
        <v>0</v>
      </c>
      <c r="O808" s="207">
        <v>0</v>
      </c>
      <c r="P808" s="207">
        <v>0</v>
      </c>
      <c r="Q808" s="207">
        <v>100</v>
      </c>
      <c r="R808" s="36"/>
    </row>
    <row r="809" spans="1:18" ht="15.6">
      <c r="A809" s="36">
        <v>350</v>
      </c>
      <c r="B809" s="36">
        <v>22</v>
      </c>
      <c r="C809" s="45" t="s">
        <v>299</v>
      </c>
      <c r="D809" s="45" t="s">
        <v>85</v>
      </c>
      <c r="E809" s="45" t="s">
        <v>642</v>
      </c>
      <c r="F809" s="45" t="s">
        <v>1208</v>
      </c>
      <c r="G809" s="45" t="s">
        <v>1384</v>
      </c>
      <c r="H809" s="45" t="s">
        <v>63</v>
      </c>
      <c r="I809" s="45" t="s">
        <v>16460</v>
      </c>
      <c r="J809" s="207">
        <v>97</v>
      </c>
      <c r="K809" s="209">
        <v>8193.9338266900013</v>
      </c>
      <c r="L809" s="207">
        <v>0</v>
      </c>
      <c r="M809" s="207">
        <v>0</v>
      </c>
      <c r="N809" s="207">
        <v>0</v>
      </c>
      <c r="O809" s="207">
        <v>0</v>
      </c>
      <c r="P809" s="207">
        <v>0</v>
      </c>
      <c r="Q809" s="207">
        <v>100</v>
      </c>
      <c r="R809" s="36"/>
    </row>
    <row r="810" spans="1:18" ht="15.6">
      <c r="A810" s="36">
        <v>351</v>
      </c>
      <c r="B810" s="36">
        <v>23</v>
      </c>
      <c r="C810" s="45" t="s">
        <v>299</v>
      </c>
      <c r="D810" s="45" t="s">
        <v>85</v>
      </c>
      <c r="E810" s="45" t="s">
        <v>303</v>
      </c>
      <c r="F810" s="45" t="s">
        <v>1209</v>
      </c>
      <c r="G810" s="45" t="s">
        <v>1385</v>
      </c>
      <c r="H810" s="45" t="s">
        <v>70</v>
      </c>
      <c r="I810" s="45" t="s">
        <v>16460</v>
      </c>
      <c r="J810" s="207">
        <v>91</v>
      </c>
      <c r="K810" s="209">
        <v>97301.127003019996</v>
      </c>
      <c r="L810" s="207">
        <v>100</v>
      </c>
      <c r="M810" s="207">
        <v>0</v>
      </c>
      <c r="N810" s="207">
        <v>0</v>
      </c>
      <c r="O810" s="207">
        <v>0</v>
      </c>
      <c r="P810" s="207">
        <v>0</v>
      </c>
      <c r="Q810" s="207">
        <v>0</v>
      </c>
      <c r="R810" s="36"/>
    </row>
    <row r="811" spans="1:18" ht="15.6">
      <c r="A811" s="36">
        <v>352</v>
      </c>
      <c r="B811" s="36">
        <v>24</v>
      </c>
      <c r="C811" s="45" t="s">
        <v>299</v>
      </c>
      <c r="D811" s="45" t="s">
        <v>85</v>
      </c>
      <c r="E811" s="45" t="s">
        <v>303</v>
      </c>
      <c r="F811" s="45" t="s">
        <v>1210</v>
      </c>
      <c r="G811" s="45" t="s">
        <v>1386</v>
      </c>
      <c r="H811" s="45" t="s">
        <v>70</v>
      </c>
      <c r="I811" s="45" t="s">
        <v>16460</v>
      </c>
      <c r="J811" s="207">
        <v>91</v>
      </c>
      <c r="K811" s="209">
        <v>52662.586806079998</v>
      </c>
      <c r="L811" s="207">
        <v>100</v>
      </c>
      <c r="M811" s="207">
        <v>0</v>
      </c>
      <c r="N811" s="207">
        <v>0</v>
      </c>
      <c r="O811" s="207">
        <v>0</v>
      </c>
      <c r="P811" s="207">
        <v>0</v>
      </c>
      <c r="Q811" s="207">
        <v>0</v>
      </c>
      <c r="R811" s="36"/>
    </row>
    <row r="812" spans="1:18" ht="15.6">
      <c r="A812" s="36">
        <v>353</v>
      </c>
      <c r="B812" s="36">
        <v>25</v>
      </c>
      <c r="C812" s="45" t="s">
        <v>299</v>
      </c>
      <c r="D812" s="45" t="s">
        <v>88</v>
      </c>
      <c r="E812" s="45" t="s">
        <v>649</v>
      </c>
      <c r="F812" s="45" t="s">
        <v>1211</v>
      </c>
      <c r="G812" s="45" t="s">
        <v>1387</v>
      </c>
      <c r="H812" s="45" t="s">
        <v>544</v>
      </c>
      <c r="I812" s="45" t="s">
        <v>16460</v>
      </c>
      <c r="J812" s="207">
        <v>74</v>
      </c>
      <c r="K812" s="209">
        <v>141816.37209093</v>
      </c>
      <c r="L812" s="207">
        <v>0</v>
      </c>
      <c r="M812" s="207">
        <v>0</v>
      </c>
      <c r="N812" s="207">
        <v>0</v>
      </c>
      <c r="O812" s="207">
        <v>0</v>
      </c>
      <c r="P812" s="207">
        <v>70</v>
      </c>
      <c r="Q812" s="207">
        <v>30</v>
      </c>
      <c r="R812" s="36"/>
    </row>
    <row r="813" spans="1:18" ht="15.6">
      <c r="A813" s="36">
        <v>354</v>
      </c>
      <c r="B813" s="36">
        <v>26</v>
      </c>
      <c r="C813" s="45" t="s">
        <v>299</v>
      </c>
      <c r="D813" s="45" t="s">
        <v>88</v>
      </c>
      <c r="E813" s="45" t="s">
        <v>649</v>
      </c>
      <c r="F813" s="45" t="s">
        <v>1212</v>
      </c>
      <c r="G813" s="45" t="s">
        <v>1388</v>
      </c>
      <c r="H813" s="45" t="s">
        <v>544</v>
      </c>
      <c r="I813" s="45" t="s">
        <v>16460</v>
      </c>
      <c r="J813" s="207">
        <v>67</v>
      </c>
      <c r="K813" s="209">
        <v>235841.77137499998</v>
      </c>
      <c r="L813" s="207">
        <v>0</v>
      </c>
      <c r="M813" s="207">
        <v>0</v>
      </c>
      <c r="N813" s="207">
        <v>0</v>
      </c>
      <c r="O813" s="207">
        <v>0</v>
      </c>
      <c r="P813" s="207">
        <v>82</v>
      </c>
      <c r="Q813" s="207">
        <v>18</v>
      </c>
      <c r="R813" s="36"/>
    </row>
    <row r="814" spans="1:18" ht="15.6">
      <c r="A814" s="36">
        <v>355</v>
      </c>
      <c r="B814" s="36">
        <v>27</v>
      </c>
      <c r="C814" s="45" t="s">
        <v>299</v>
      </c>
      <c r="D814" s="45" t="s">
        <v>84</v>
      </c>
      <c r="E814" s="45" t="s">
        <v>1180</v>
      </c>
      <c r="F814" s="45" t="s">
        <v>1213</v>
      </c>
      <c r="G814" s="45" t="s">
        <v>1389</v>
      </c>
      <c r="H814" s="45" t="s">
        <v>28</v>
      </c>
      <c r="I814" s="45" t="s">
        <v>16460</v>
      </c>
      <c r="J814" s="207">
        <v>64</v>
      </c>
      <c r="K814" s="209">
        <v>1444</v>
      </c>
      <c r="L814" s="207">
        <v>21</v>
      </c>
      <c r="M814" s="207">
        <v>45</v>
      </c>
      <c r="N814" s="207">
        <v>3</v>
      </c>
      <c r="O814" s="207">
        <v>11</v>
      </c>
      <c r="P814" s="207">
        <v>20</v>
      </c>
      <c r="Q814" s="207">
        <v>0</v>
      </c>
      <c r="R814" s="36"/>
    </row>
    <row r="815" spans="1:18" ht="15.6">
      <c r="A815" s="36">
        <v>356</v>
      </c>
      <c r="B815" s="36">
        <v>28</v>
      </c>
      <c r="C815" s="45" t="s">
        <v>299</v>
      </c>
      <c r="D815" s="45" t="s">
        <v>84</v>
      </c>
      <c r="E815" s="45" t="s">
        <v>1180</v>
      </c>
      <c r="F815" s="45" t="s">
        <v>1214</v>
      </c>
      <c r="G815" s="45" t="s">
        <v>1390</v>
      </c>
      <c r="H815" s="45" t="s">
        <v>28</v>
      </c>
      <c r="I815" s="45" t="s">
        <v>16460</v>
      </c>
      <c r="J815" s="207">
        <v>51</v>
      </c>
      <c r="K815" s="209">
        <v>9035</v>
      </c>
      <c r="L815" s="207">
        <v>0</v>
      </c>
      <c r="M815" s="207">
        <v>0</v>
      </c>
      <c r="N815" s="207">
        <v>1</v>
      </c>
      <c r="O815" s="207">
        <v>8</v>
      </c>
      <c r="P815" s="207">
        <v>91</v>
      </c>
      <c r="Q815" s="207">
        <v>0</v>
      </c>
      <c r="R815" s="36"/>
    </row>
    <row r="816" spans="1:18" ht="15.6">
      <c r="A816" s="36">
        <v>357</v>
      </c>
      <c r="B816" s="36">
        <v>29</v>
      </c>
      <c r="C816" s="45" t="s">
        <v>299</v>
      </c>
      <c r="D816" s="45" t="s">
        <v>90</v>
      </c>
      <c r="E816" s="45" t="s">
        <v>1181</v>
      </c>
      <c r="F816" s="45" t="s">
        <v>1215</v>
      </c>
      <c r="G816" s="45" t="s">
        <v>1391</v>
      </c>
      <c r="H816" s="45" t="s">
        <v>28</v>
      </c>
      <c r="I816" s="45" t="s">
        <v>16461</v>
      </c>
      <c r="J816" s="207">
        <v>51</v>
      </c>
      <c r="K816" s="209">
        <v>11981</v>
      </c>
      <c r="L816" s="207">
        <v>0</v>
      </c>
      <c r="M816" s="207">
        <v>0</v>
      </c>
      <c r="N816" s="207">
        <v>1</v>
      </c>
      <c r="O816" s="207">
        <v>26</v>
      </c>
      <c r="P816" s="207">
        <v>60</v>
      </c>
      <c r="Q816" s="207">
        <v>13</v>
      </c>
      <c r="R816" s="36"/>
    </row>
    <row r="817" spans="1:18" ht="15.6">
      <c r="A817" s="36">
        <v>358</v>
      </c>
      <c r="B817" s="36">
        <v>30</v>
      </c>
      <c r="C817" s="45" t="s">
        <v>299</v>
      </c>
      <c r="D817" s="45" t="s">
        <v>90</v>
      </c>
      <c r="E817" s="45" t="s">
        <v>381</v>
      </c>
      <c r="F817" s="45" t="s">
        <v>1216</v>
      </c>
      <c r="G817" s="45" t="s">
        <v>1392</v>
      </c>
      <c r="H817" s="45" t="s">
        <v>28</v>
      </c>
      <c r="I817" s="45" t="s">
        <v>16461</v>
      </c>
      <c r="J817" s="207">
        <v>50</v>
      </c>
      <c r="K817" s="209">
        <v>15759</v>
      </c>
      <c r="L817" s="207">
        <v>0</v>
      </c>
      <c r="M817" s="207">
        <v>0</v>
      </c>
      <c r="N817" s="207">
        <v>97</v>
      </c>
      <c r="O817" s="207">
        <v>3</v>
      </c>
      <c r="P817" s="207">
        <v>0</v>
      </c>
      <c r="Q817" s="207">
        <v>0</v>
      </c>
      <c r="R817" s="36"/>
    </row>
    <row r="818" spans="1:18" ht="15.6">
      <c r="A818" s="36">
        <v>359</v>
      </c>
      <c r="B818" s="36">
        <v>31</v>
      </c>
      <c r="C818" s="45" t="s">
        <v>299</v>
      </c>
      <c r="D818" s="45" t="s">
        <v>90</v>
      </c>
      <c r="E818" s="45" t="s">
        <v>1181</v>
      </c>
      <c r="F818" s="45" t="s">
        <v>1217</v>
      </c>
      <c r="G818" s="45" t="s">
        <v>1393</v>
      </c>
      <c r="H818" s="45" t="s">
        <v>28</v>
      </c>
      <c r="I818" s="45" t="s">
        <v>16461</v>
      </c>
      <c r="J818" s="207">
        <v>48</v>
      </c>
      <c r="K818" s="209">
        <v>21584</v>
      </c>
      <c r="L818" s="207">
        <v>0</v>
      </c>
      <c r="M818" s="207">
        <v>0</v>
      </c>
      <c r="N818" s="207">
        <v>0</v>
      </c>
      <c r="O818" s="207">
        <v>11</v>
      </c>
      <c r="P818" s="207">
        <v>89</v>
      </c>
      <c r="Q818" s="207">
        <v>0</v>
      </c>
      <c r="R818" s="36"/>
    </row>
    <row r="819" spans="1:18" ht="15.6">
      <c r="A819" s="36">
        <v>360</v>
      </c>
      <c r="B819" s="36">
        <v>32</v>
      </c>
      <c r="C819" s="45" t="s">
        <v>299</v>
      </c>
      <c r="D819" s="45" t="s">
        <v>90</v>
      </c>
      <c r="E819" s="45" t="s">
        <v>1181</v>
      </c>
      <c r="F819" s="45" t="s">
        <v>1218</v>
      </c>
      <c r="G819" s="45" t="s">
        <v>1394</v>
      </c>
      <c r="H819" s="45" t="s">
        <v>28</v>
      </c>
      <c r="I819" s="45" t="s">
        <v>16461</v>
      </c>
      <c r="J819" s="207">
        <v>48</v>
      </c>
      <c r="K819" s="209">
        <v>22817</v>
      </c>
      <c r="L819" s="207">
        <v>0</v>
      </c>
      <c r="M819" s="207">
        <v>0</v>
      </c>
      <c r="N819" s="207">
        <v>0</v>
      </c>
      <c r="O819" s="207">
        <v>50</v>
      </c>
      <c r="P819" s="207">
        <v>0</v>
      </c>
      <c r="Q819" s="207">
        <v>50</v>
      </c>
      <c r="R819" s="36"/>
    </row>
    <row r="820" spans="1:18" ht="15.6">
      <c r="A820" s="36">
        <v>361</v>
      </c>
      <c r="B820" s="36">
        <v>33</v>
      </c>
      <c r="C820" s="45" t="s">
        <v>299</v>
      </c>
      <c r="D820" s="45" t="s">
        <v>91</v>
      </c>
      <c r="E820" s="45" t="s">
        <v>386</v>
      </c>
      <c r="F820" s="45" t="s">
        <v>509</v>
      </c>
      <c r="G820" s="45" t="s">
        <v>534</v>
      </c>
      <c r="H820" s="45" t="s">
        <v>28</v>
      </c>
      <c r="I820" s="45" t="s">
        <v>16461</v>
      </c>
      <c r="J820" s="207">
        <v>41</v>
      </c>
      <c r="K820" s="209">
        <v>55653</v>
      </c>
      <c r="L820" s="207">
        <v>0</v>
      </c>
      <c r="M820" s="207">
        <v>0</v>
      </c>
      <c r="N820" s="207">
        <v>85</v>
      </c>
      <c r="O820" s="207">
        <v>15</v>
      </c>
      <c r="P820" s="207">
        <v>0</v>
      </c>
      <c r="Q820" s="207">
        <v>0</v>
      </c>
      <c r="R820" s="36"/>
    </row>
    <row r="821" spans="1:18" ht="15.6">
      <c r="A821" s="36">
        <v>362</v>
      </c>
      <c r="B821" s="36">
        <v>34</v>
      </c>
      <c r="C821" s="45" t="s">
        <v>299</v>
      </c>
      <c r="D821" s="45" t="s">
        <v>91</v>
      </c>
      <c r="E821" s="45" t="s">
        <v>386</v>
      </c>
      <c r="F821" s="45" t="s">
        <v>508</v>
      </c>
      <c r="G821" s="45" t="s">
        <v>533</v>
      </c>
      <c r="H821" s="45" t="s">
        <v>28</v>
      </c>
      <c r="I821" s="45" t="s">
        <v>16461</v>
      </c>
      <c r="J821" s="207">
        <v>41</v>
      </c>
      <c r="K821" s="209">
        <v>51360</v>
      </c>
      <c r="L821" s="207">
        <v>0</v>
      </c>
      <c r="M821" s="207">
        <v>0</v>
      </c>
      <c r="N821" s="207">
        <v>70</v>
      </c>
      <c r="O821" s="207">
        <v>30</v>
      </c>
      <c r="P821" s="207">
        <v>0</v>
      </c>
      <c r="Q821" s="207">
        <v>0</v>
      </c>
      <c r="R821" s="36"/>
    </row>
    <row r="822" spans="1:18" ht="15.6">
      <c r="A822" s="36">
        <v>363</v>
      </c>
      <c r="B822" s="36">
        <v>35</v>
      </c>
      <c r="C822" s="45" t="s">
        <v>299</v>
      </c>
      <c r="D822" s="45" t="s">
        <v>91</v>
      </c>
      <c r="E822" s="45" t="s">
        <v>386</v>
      </c>
      <c r="F822" s="45" t="s">
        <v>464</v>
      </c>
      <c r="G822" s="45" t="s">
        <v>465</v>
      </c>
      <c r="H822" s="45" t="s">
        <v>28</v>
      </c>
      <c r="I822" s="45" t="s">
        <v>16461</v>
      </c>
      <c r="J822" s="207">
        <v>41</v>
      </c>
      <c r="K822" s="209">
        <v>31268</v>
      </c>
      <c r="L822" s="207">
        <v>0</v>
      </c>
      <c r="M822" s="207">
        <v>0</v>
      </c>
      <c r="N822" s="207">
        <v>25</v>
      </c>
      <c r="O822" s="207">
        <v>0</v>
      </c>
      <c r="P822" s="207">
        <v>0</v>
      </c>
      <c r="Q822" s="207">
        <v>75</v>
      </c>
      <c r="R822" s="36"/>
    </row>
    <row r="823" spans="1:18" ht="15.6">
      <c r="A823" s="36">
        <v>364</v>
      </c>
      <c r="B823" s="36">
        <v>36</v>
      </c>
      <c r="C823" s="45" t="s">
        <v>299</v>
      </c>
      <c r="D823" s="45" t="s">
        <v>91</v>
      </c>
      <c r="E823" s="45" t="s">
        <v>386</v>
      </c>
      <c r="F823" s="45" t="s">
        <v>1219</v>
      </c>
      <c r="G823" s="45" t="s">
        <v>1395</v>
      </c>
      <c r="H823" s="45" t="s">
        <v>28</v>
      </c>
      <c r="I823" s="45" t="s">
        <v>16461</v>
      </c>
      <c r="J823" s="207">
        <v>41</v>
      </c>
      <c r="K823" s="209">
        <v>10424</v>
      </c>
      <c r="L823" s="207">
        <v>0</v>
      </c>
      <c r="M823" s="207">
        <v>0</v>
      </c>
      <c r="N823" s="207">
        <v>20</v>
      </c>
      <c r="O823" s="207">
        <v>0</v>
      </c>
      <c r="P823" s="207">
        <v>0</v>
      </c>
      <c r="Q823" s="207">
        <v>80</v>
      </c>
      <c r="R823" s="36"/>
    </row>
    <row r="824" spans="1:18" ht="15.6">
      <c r="A824" s="36">
        <v>365</v>
      </c>
      <c r="B824" s="36">
        <v>37</v>
      </c>
      <c r="C824" s="45" t="s">
        <v>299</v>
      </c>
      <c r="D824" s="45" t="s">
        <v>91</v>
      </c>
      <c r="E824" s="45" t="s">
        <v>386</v>
      </c>
      <c r="F824" s="45" t="s">
        <v>510</v>
      </c>
      <c r="G824" s="45" t="s">
        <v>535</v>
      </c>
      <c r="H824" s="45" t="s">
        <v>28</v>
      </c>
      <c r="I824" s="45" t="s">
        <v>16461</v>
      </c>
      <c r="J824" s="207">
        <v>41</v>
      </c>
      <c r="K824" s="209">
        <v>30797</v>
      </c>
      <c r="L824" s="207">
        <v>0</v>
      </c>
      <c r="M824" s="207">
        <v>0</v>
      </c>
      <c r="N824" s="207">
        <v>20</v>
      </c>
      <c r="O824" s="207">
        <v>5</v>
      </c>
      <c r="P824" s="207">
        <v>0</v>
      </c>
      <c r="Q824" s="207">
        <v>75</v>
      </c>
      <c r="R824" s="36"/>
    </row>
    <row r="825" spans="1:18" ht="15.6">
      <c r="A825" s="36">
        <v>366</v>
      </c>
      <c r="B825" s="36">
        <v>38</v>
      </c>
      <c r="C825" s="45" t="s">
        <v>299</v>
      </c>
      <c r="D825" s="45" t="s">
        <v>91</v>
      </c>
      <c r="E825" s="45" t="s">
        <v>386</v>
      </c>
      <c r="F825" s="45" t="s">
        <v>506</v>
      </c>
      <c r="G825" s="45" t="s">
        <v>531</v>
      </c>
      <c r="H825" s="45" t="s">
        <v>28</v>
      </c>
      <c r="I825" s="45" t="s">
        <v>16461</v>
      </c>
      <c r="J825" s="207">
        <v>41</v>
      </c>
      <c r="K825" s="209">
        <v>30806</v>
      </c>
      <c r="L825" s="207">
        <v>0</v>
      </c>
      <c r="M825" s="207">
        <v>0</v>
      </c>
      <c r="N825" s="207">
        <v>16</v>
      </c>
      <c r="O825" s="207">
        <v>10</v>
      </c>
      <c r="P825" s="207">
        <v>0</v>
      </c>
      <c r="Q825" s="207">
        <v>74</v>
      </c>
      <c r="R825" s="36"/>
    </row>
    <row r="826" spans="1:18" ht="15.6">
      <c r="A826" s="36">
        <v>367</v>
      </c>
      <c r="B826" s="36">
        <v>39</v>
      </c>
      <c r="C826" s="45" t="s">
        <v>299</v>
      </c>
      <c r="D826" s="45" t="s">
        <v>91</v>
      </c>
      <c r="E826" s="45" t="s">
        <v>386</v>
      </c>
      <c r="F826" s="45" t="s">
        <v>462</v>
      </c>
      <c r="G826" s="45" t="s">
        <v>463</v>
      </c>
      <c r="H826" s="45" t="s">
        <v>28</v>
      </c>
      <c r="I826" s="45" t="s">
        <v>16461</v>
      </c>
      <c r="J826" s="207">
        <v>41</v>
      </c>
      <c r="K826" s="209">
        <v>13443</v>
      </c>
      <c r="L826" s="207">
        <v>0</v>
      </c>
      <c r="M826" s="207">
        <v>0</v>
      </c>
      <c r="N826" s="207">
        <v>15</v>
      </c>
      <c r="O826" s="207">
        <v>5</v>
      </c>
      <c r="P826" s="207">
        <v>0</v>
      </c>
      <c r="Q826" s="207">
        <v>80</v>
      </c>
      <c r="R826" s="36"/>
    </row>
    <row r="827" spans="1:18" ht="15.6">
      <c r="A827" s="36">
        <v>368</v>
      </c>
      <c r="B827" s="36">
        <v>40</v>
      </c>
      <c r="C827" s="45" t="s">
        <v>299</v>
      </c>
      <c r="D827" s="45" t="s">
        <v>88</v>
      </c>
      <c r="E827" s="45" t="s">
        <v>649</v>
      </c>
      <c r="F827" s="45" t="s">
        <v>1220</v>
      </c>
      <c r="G827" s="45" t="s">
        <v>1396</v>
      </c>
      <c r="H827" s="45" t="s">
        <v>544</v>
      </c>
      <c r="I827" s="45" t="s">
        <v>16460</v>
      </c>
      <c r="J827" s="207">
        <v>40</v>
      </c>
      <c r="K827" s="209">
        <v>12882.021561740001</v>
      </c>
      <c r="L827" s="207">
        <v>0</v>
      </c>
      <c r="M827" s="207">
        <v>0</v>
      </c>
      <c r="N827" s="207">
        <v>0</v>
      </c>
      <c r="O827" s="207">
        <v>0</v>
      </c>
      <c r="P827" s="207">
        <v>100</v>
      </c>
      <c r="Q827" s="207">
        <v>0</v>
      </c>
      <c r="R827" s="36"/>
    </row>
    <row r="828" spans="1:18" ht="15.6">
      <c r="A828" s="36">
        <v>369</v>
      </c>
      <c r="B828" s="36">
        <v>41</v>
      </c>
      <c r="C828" s="45" t="s">
        <v>299</v>
      </c>
      <c r="D828" s="45" t="s">
        <v>90</v>
      </c>
      <c r="E828" s="45" t="s">
        <v>300</v>
      </c>
      <c r="F828" s="45" t="s">
        <v>1221</v>
      </c>
      <c r="G828" s="45" t="s">
        <v>1397</v>
      </c>
      <c r="H828" s="45" t="s">
        <v>28</v>
      </c>
      <c r="I828" s="45" t="s">
        <v>16461</v>
      </c>
      <c r="J828" s="207">
        <v>38</v>
      </c>
      <c r="K828" s="209">
        <v>5068</v>
      </c>
      <c r="L828" s="207">
        <v>75</v>
      </c>
      <c r="M828" s="207">
        <v>0</v>
      </c>
      <c r="N828" s="207">
        <v>20</v>
      </c>
      <c r="O828" s="207">
        <v>5</v>
      </c>
      <c r="P828" s="207">
        <v>0</v>
      </c>
      <c r="Q828" s="207">
        <v>0</v>
      </c>
      <c r="R828" s="36"/>
    </row>
    <row r="829" spans="1:18" ht="15.6">
      <c r="A829" s="36">
        <v>370</v>
      </c>
      <c r="B829" s="36">
        <v>42</v>
      </c>
      <c r="C829" s="45" t="s">
        <v>299</v>
      </c>
      <c r="D829" s="45" t="s">
        <v>90</v>
      </c>
      <c r="E829" s="45" t="s">
        <v>381</v>
      </c>
      <c r="F829" s="45" t="s">
        <v>457</v>
      </c>
      <c r="G829" s="45" t="s">
        <v>458</v>
      </c>
      <c r="H829" s="45" t="s">
        <v>28</v>
      </c>
      <c r="I829" s="45" t="s">
        <v>16461</v>
      </c>
      <c r="J829" s="207">
        <v>38</v>
      </c>
      <c r="K829" s="209">
        <v>47475</v>
      </c>
      <c r="L829" s="207">
        <v>0</v>
      </c>
      <c r="M829" s="207">
        <v>0</v>
      </c>
      <c r="N829" s="207">
        <v>100</v>
      </c>
      <c r="O829" s="207">
        <v>0</v>
      </c>
      <c r="P829" s="207">
        <v>0</v>
      </c>
      <c r="Q829" s="207">
        <v>0</v>
      </c>
      <c r="R829" s="36"/>
    </row>
    <row r="830" spans="1:18" ht="15.6">
      <c r="A830" s="36">
        <v>371</v>
      </c>
      <c r="B830" s="36">
        <v>43</v>
      </c>
      <c r="C830" s="45" t="s">
        <v>299</v>
      </c>
      <c r="D830" s="45" t="s">
        <v>84</v>
      </c>
      <c r="E830" s="45" t="s">
        <v>1180</v>
      </c>
      <c r="F830" s="45" t="s">
        <v>1222</v>
      </c>
      <c r="G830" s="45" t="s">
        <v>1398</v>
      </c>
      <c r="H830" s="45" t="s">
        <v>28</v>
      </c>
      <c r="I830" s="45" t="s">
        <v>16460</v>
      </c>
      <c r="J830" s="207">
        <v>36</v>
      </c>
      <c r="K830" s="209">
        <v>35641</v>
      </c>
      <c r="L830" s="207">
        <v>0</v>
      </c>
      <c r="M830" s="207">
        <v>0</v>
      </c>
      <c r="N830" s="207">
        <v>5</v>
      </c>
      <c r="O830" s="207">
        <v>3</v>
      </c>
      <c r="P830" s="207">
        <v>92</v>
      </c>
      <c r="Q830" s="207">
        <v>0</v>
      </c>
      <c r="R830" s="36"/>
    </row>
    <row r="831" spans="1:18" ht="15.6">
      <c r="A831" s="36">
        <v>372</v>
      </c>
      <c r="B831" s="36">
        <v>44</v>
      </c>
      <c r="C831" s="45" t="s">
        <v>299</v>
      </c>
      <c r="D831" s="45" t="s">
        <v>85</v>
      </c>
      <c r="E831" s="45" t="s">
        <v>1182</v>
      </c>
      <c r="F831" s="45" t="s">
        <v>1223</v>
      </c>
      <c r="G831" s="45" t="s">
        <v>1399</v>
      </c>
      <c r="H831" s="45" t="s">
        <v>545</v>
      </c>
      <c r="I831" s="45" t="s">
        <v>16460</v>
      </c>
      <c r="J831" s="207">
        <v>34</v>
      </c>
      <c r="K831" s="209">
        <v>42432.688949050003</v>
      </c>
      <c r="L831" s="207">
        <v>45</v>
      </c>
      <c r="M831" s="207">
        <v>0</v>
      </c>
      <c r="N831" s="207">
        <v>0</v>
      </c>
      <c r="O831" s="207">
        <v>5</v>
      </c>
      <c r="P831" s="207">
        <v>0</v>
      </c>
      <c r="Q831" s="207">
        <v>50</v>
      </c>
      <c r="R831" s="36"/>
    </row>
    <row r="832" spans="1:18" ht="15.6">
      <c r="A832" s="36">
        <v>373</v>
      </c>
      <c r="B832" s="36">
        <v>45</v>
      </c>
      <c r="C832" s="45" t="s">
        <v>299</v>
      </c>
      <c r="D832" s="45" t="s">
        <v>89</v>
      </c>
      <c r="E832" s="45" t="s">
        <v>1184</v>
      </c>
      <c r="F832" s="45" t="s">
        <v>1225</v>
      </c>
      <c r="G832" s="45" t="s">
        <v>1401</v>
      </c>
      <c r="H832" s="45" t="s">
        <v>28</v>
      </c>
      <c r="I832" s="45" t="s">
        <v>16461</v>
      </c>
      <c r="J832" s="207">
        <v>33</v>
      </c>
      <c r="K832" s="209">
        <v>2084</v>
      </c>
      <c r="L832" s="207">
        <v>0</v>
      </c>
      <c r="M832" s="207">
        <v>0</v>
      </c>
      <c r="N832" s="207">
        <v>9</v>
      </c>
      <c r="O832" s="207">
        <v>41</v>
      </c>
      <c r="P832" s="207">
        <v>50</v>
      </c>
      <c r="Q832" s="207">
        <v>0</v>
      </c>
      <c r="R832" s="36"/>
    </row>
    <row r="833" spans="1:18" ht="15.6">
      <c r="A833" s="36">
        <v>374</v>
      </c>
      <c r="B833" s="36">
        <v>46</v>
      </c>
      <c r="C833" s="45" t="s">
        <v>299</v>
      </c>
      <c r="D833" s="45" t="s">
        <v>91</v>
      </c>
      <c r="E833" s="45" t="s">
        <v>393</v>
      </c>
      <c r="F833" s="45" t="s">
        <v>1226</v>
      </c>
      <c r="G833" s="45" t="s">
        <v>1402</v>
      </c>
      <c r="H833" s="45" t="s">
        <v>28</v>
      </c>
      <c r="I833" s="45" t="s">
        <v>16460</v>
      </c>
      <c r="J833" s="207">
        <v>30</v>
      </c>
      <c r="K833" s="209">
        <v>243596</v>
      </c>
      <c r="L833" s="207">
        <v>0</v>
      </c>
      <c r="M833" s="207">
        <v>0</v>
      </c>
      <c r="N833" s="207">
        <v>0</v>
      </c>
      <c r="O833" s="207">
        <v>8</v>
      </c>
      <c r="P833" s="207">
        <v>92</v>
      </c>
      <c r="Q833" s="207">
        <v>0</v>
      </c>
      <c r="R833" s="36"/>
    </row>
    <row r="834" spans="1:18" ht="15.6">
      <c r="A834" s="36">
        <v>375</v>
      </c>
      <c r="B834" s="36">
        <v>47</v>
      </c>
      <c r="C834" s="45" t="s">
        <v>299</v>
      </c>
      <c r="D834" s="45" t="s">
        <v>91</v>
      </c>
      <c r="E834" s="45" t="s">
        <v>386</v>
      </c>
      <c r="F834" s="45" t="s">
        <v>460</v>
      </c>
      <c r="G834" s="45" t="s">
        <v>461</v>
      </c>
      <c r="H834" s="45" t="s">
        <v>28</v>
      </c>
      <c r="I834" s="45" t="s">
        <v>16461</v>
      </c>
      <c r="J834" s="207">
        <v>30</v>
      </c>
      <c r="K834" s="209">
        <v>41959</v>
      </c>
      <c r="L834" s="207">
        <v>0</v>
      </c>
      <c r="M834" s="207">
        <v>0</v>
      </c>
      <c r="N834" s="207">
        <v>19</v>
      </c>
      <c r="O834" s="207">
        <v>0</v>
      </c>
      <c r="P834" s="207">
        <v>0</v>
      </c>
      <c r="Q834" s="207">
        <v>81</v>
      </c>
      <c r="R834" s="36"/>
    </row>
    <row r="835" spans="1:18" ht="15.6">
      <c r="A835" s="36">
        <v>376</v>
      </c>
      <c r="B835" s="36">
        <v>48</v>
      </c>
      <c r="C835" s="45" t="s">
        <v>299</v>
      </c>
      <c r="D835" s="45" t="s">
        <v>85</v>
      </c>
      <c r="E835" s="45" t="s">
        <v>1185</v>
      </c>
      <c r="F835" s="45" t="s">
        <v>1228</v>
      </c>
      <c r="G835" s="45" t="s">
        <v>1404</v>
      </c>
      <c r="H835" s="45" t="s">
        <v>63</v>
      </c>
      <c r="I835" s="45" t="s">
        <v>16460</v>
      </c>
      <c r="J835" s="207">
        <v>28</v>
      </c>
      <c r="K835" s="209">
        <v>32766.707115279998</v>
      </c>
      <c r="L835" s="207">
        <v>0</v>
      </c>
      <c r="M835" s="207">
        <v>0</v>
      </c>
      <c r="N835" s="207">
        <v>0</v>
      </c>
      <c r="O835" s="207">
        <v>0</v>
      </c>
      <c r="P835" s="207">
        <v>0</v>
      </c>
      <c r="Q835" s="207">
        <v>100</v>
      </c>
      <c r="R835" s="36"/>
    </row>
    <row r="836" spans="1:18" ht="15.6">
      <c r="A836" s="36">
        <v>377</v>
      </c>
      <c r="B836" s="36">
        <v>49</v>
      </c>
      <c r="C836" s="45" t="s">
        <v>299</v>
      </c>
      <c r="D836" s="45" t="s">
        <v>85</v>
      </c>
      <c r="E836" s="45" t="s">
        <v>1185</v>
      </c>
      <c r="F836" s="45" t="s">
        <v>1229</v>
      </c>
      <c r="G836" s="45" t="s">
        <v>1405</v>
      </c>
      <c r="H836" s="45" t="s">
        <v>63</v>
      </c>
      <c r="I836" s="45" t="s">
        <v>16460</v>
      </c>
      <c r="J836" s="207">
        <v>28</v>
      </c>
      <c r="K836" s="209">
        <v>39009.136325480002</v>
      </c>
      <c r="L836" s="207">
        <v>0</v>
      </c>
      <c r="M836" s="207">
        <v>0</v>
      </c>
      <c r="N836" s="207">
        <v>0</v>
      </c>
      <c r="O836" s="207">
        <v>0</v>
      </c>
      <c r="P836" s="207">
        <v>0</v>
      </c>
      <c r="Q836" s="207">
        <v>100</v>
      </c>
      <c r="R836" s="36"/>
    </row>
    <row r="837" spans="1:18" ht="15.6">
      <c r="A837" s="36">
        <v>378</v>
      </c>
      <c r="B837" s="36">
        <v>50</v>
      </c>
      <c r="C837" s="45" t="s">
        <v>299</v>
      </c>
      <c r="D837" s="45" t="s">
        <v>90</v>
      </c>
      <c r="E837" s="45" t="s">
        <v>1181</v>
      </c>
      <c r="F837" s="45" t="s">
        <v>1227</v>
      </c>
      <c r="G837" s="45" t="s">
        <v>1403</v>
      </c>
      <c r="H837" s="45" t="s">
        <v>28</v>
      </c>
      <c r="I837" s="45" t="s">
        <v>16460</v>
      </c>
      <c r="J837" s="207">
        <v>28</v>
      </c>
      <c r="K837" s="209">
        <v>21443</v>
      </c>
      <c r="L837" s="207">
        <v>0</v>
      </c>
      <c r="M837" s="207">
        <v>0</v>
      </c>
      <c r="N837" s="207">
        <v>0</v>
      </c>
      <c r="O837" s="207">
        <v>100</v>
      </c>
      <c r="P837" s="207">
        <v>0</v>
      </c>
      <c r="Q837" s="207">
        <v>0</v>
      </c>
      <c r="R837" s="36"/>
    </row>
    <row r="838" spans="1:18" ht="15.6">
      <c r="A838" s="36">
        <v>379</v>
      </c>
      <c r="B838" s="36">
        <v>51</v>
      </c>
      <c r="C838" s="45" t="s">
        <v>299</v>
      </c>
      <c r="D838" s="45" t="s">
        <v>85</v>
      </c>
      <c r="E838" s="45" t="s">
        <v>1185</v>
      </c>
      <c r="F838" s="45" t="s">
        <v>1230</v>
      </c>
      <c r="G838" s="45" t="s">
        <v>1406</v>
      </c>
      <c r="H838" s="45" t="s">
        <v>63</v>
      </c>
      <c r="I838" s="45" t="s">
        <v>16460</v>
      </c>
      <c r="J838" s="207">
        <v>26</v>
      </c>
      <c r="K838" s="209">
        <v>107101.51205979001</v>
      </c>
      <c r="L838" s="207">
        <v>0</v>
      </c>
      <c r="M838" s="207">
        <v>0</v>
      </c>
      <c r="N838" s="207">
        <v>0</v>
      </c>
      <c r="O838" s="207">
        <v>0</v>
      </c>
      <c r="P838" s="207">
        <v>0</v>
      </c>
      <c r="Q838" s="207">
        <v>100</v>
      </c>
      <c r="R838" s="36"/>
    </row>
    <row r="839" spans="1:18" ht="15.6">
      <c r="A839" s="36">
        <v>380</v>
      </c>
      <c r="B839" s="36">
        <v>52</v>
      </c>
      <c r="C839" s="45" t="s">
        <v>299</v>
      </c>
      <c r="D839" s="45" t="s">
        <v>84</v>
      </c>
      <c r="E839" s="45" t="s">
        <v>1180</v>
      </c>
      <c r="F839" s="45" t="s">
        <v>1231</v>
      </c>
      <c r="G839" s="45" t="s">
        <v>1407</v>
      </c>
      <c r="H839" s="45" t="s">
        <v>28</v>
      </c>
      <c r="I839" s="45" t="s">
        <v>16460</v>
      </c>
      <c r="J839" s="207">
        <v>25</v>
      </c>
      <c r="K839" s="209">
        <v>26282</v>
      </c>
      <c r="L839" s="207">
        <v>0</v>
      </c>
      <c r="M839" s="207">
        <v>0</v>
      </c>
      <c r="N839" s="207">
        <v>5</v>
      </c>
      <c r="O839" s="207">
        <v>7</v>
      </c>
      <c r="P839" s="207">
        <v>88</v>
      </c>
      <c r="Q839" s="207">
        <v>0</v>
      </c>
      <c r="R839" s="36"/>
    </row>
    <row r="840" spans="1:18" ht="15.6">
      <c r="A840" s="36">
        <v>381</v>
      </c>
      <c r="B840" s="36">
        <v>53</v>
      </c>
      <c r="C840" s="45" t="s">
        <v>299</v>
      </c>
      <c r="D840" s="45" t="s">
        <v>90</v>
      </c>
      <c r="E840" s="45" t="s">
        <v>339</v>
      </c>
      <c r="F840" s="45" t="s">
        <v>1232</v>
      </c>
      <c r="G840" s="45" t="s">
        <v>1408</v>
      </c>
      <c r="H840" s="45" t="s">
        <v>28</v>
      </c>
      <c r="I840" s="45" t="s">
        <v>16461</v>
      </c>
      <c r="J840" s="207">
        <v>25</v>
      </c>
      <c r="K840" s="209">
        <v>10504</v>
      </c>
      <c r="L840" s="207">
        <v>0</v>
      </c>
      <c r="M840" s="207">
        <v>0</v>
      </c>
      <c r="N840" s="207">
        <v>0</v>
      </c>
      <c r="O840" s="207">
        <v>5</v>
      </c>
      <c r="P840" s="207">
        <v>25</v>
      </c>
      <c r="Q840" s="207">
        <v>70</v>
      </c>
      <c r="R840" s="36"/>
    </row>
    <row r="841" spans="1:18" ht="15.6">
      <c r="A841" s="36">
        <v>382</v>
      </c>
      <c r="B841" s="36">
        <v>54</v>
      </c>
      <c r="C841" s="45" t="s">
        <v>299</v>
      </c>
      <c r="D841" s="45" t="s">
        <v>90</v>
      </c>
      <c r="E841" s="45" t="s">
        <v>381</v>
      </c>
      <c r="F841" s="45" t="s">
        <v>500</v>
      </c>
      <c r="G841" s="45" t="s">
        <v>521</v>
      </c>
      <c r="H841" s="45" t="s">
        <v>28</v>
      </c>
      <c r="I841" s="45" t="s">
        <v>16461</v>
      </c>
      <c r="J841" s="207">
        <v>25</v>
      </c>
      <c r="K841" s="209">
        <v>4843</v>
      </c>
      <c r="L841" s="207">
        <v>0</v>
      </c>
      <c r="M841" s="207">
        <v>0</v>
      </c>
      <c r="N841" s="207">
        <v>10</v>
      </c>
      <c r="O841" s="207">
        <v>5</v>
      </c>
      <c r="P841" s="207">
        <v>0</v>
      </c>
      <c r="Q841" s="207">
        <v>85</v>
      </c>
      <c r="R841" s="36"/>
    </row>
    <row r="842" spans="1:18" ht="15.6">
      <c r="A842" s="36">
        <v>383</v>
      </c>
      <c r="B842" s="36">
        <v>55</v>
      </c>
      <c r="C842" s="45" t="s">
        <v>299</v>
      </c>
      <c r="D842" s="45" t="s">
        <v>90</v>
      </c>
      <c r="E842" s="45" t="s">
        <v>1181</v>
      </c>
      <c r="F842" s="45" t="s">
        <v>1234</v>
      </c>
      <c r="G842" s="45" t="s">
        <v>1410</v>
      </c>
      <c r="H842" s="45" t="s">
        <v>28</v>
      </c>
      <c r="I842" s="45" t="s">
        <v>16461</v>
      </c>
      <c r="J842" s="207">
        <v>25</v>
      </c>
      <c r="K842" s="209">
        <v>20563</v>
      </c>
      <c r="L842" s="207">
        <v>0</v>
      </c>
      <c r="M842" s="207">
        <v>0</v>
      </c>
      <c r="N842" s="207">
        <v>0</v>
      </c>
      <c r="O842" s="207">
        <v>0</v>
      </c>
      <c r="P842" s="207">
        <v>0</v>
      </c>
      <c r="Q842" s="207">
        <v>100</v>
      </c>
      <c r="R842" s="36"/>
    </row>
    <row r="843" spans="1:18" ht="15.6">
      <c r="A843" s="36">
        <v>384</v>
      </c>
      <c r="B843" s="36">
        <v>56</v>
      </c>
      <c r="C843" s="45" t="s">
        <v>299</v>
      </c>
      <c r="D843" s="45" t="s">
        <v>90</v>
      </c>
      <c r="E843" s="45" t="s">
        <v>300</v>
      </c>
      <c r="F843" s="45" t="s">
        <v>1235</v>
      </c>
      <c r="G843" s="45" t="s">
        <v>1411</v>
      </c>
      <c r="H843" s="45" t="s">
        <v>28</v>
      </c>
      <c r="I843" s="45" t="s">
        <v>16461</v>
      </c>
      <c r="J843" s="207">
        <v>24</v>
      </c>
      <c r="K843" s="209">
        <v>8251</v>
      </c>
      <c r="L843" s="207">
        <v>0</v>
      </c>
      <c r="M843" s="207">
        <v>0</v>
      </c>
      <c r="N843" s="207">
        <v>10</v>
      </c>
      <c r="O843" s="207">
        <v>20</v>
      </c>
      <c r="P843" s="207">
        <v>70</v>
      </c>
      <c r="Q843" s="207">
        <v>0</v>
      </c>
      <c r="R843" s="36"/>
    </row>
    <row r="844" spans="1:18" ht="15.6">
      <c r="A844" s="36">
        <v>385</v>
      </c>
      <c r="B844" s="36">
        <v>57</v>
      </c>
      <c r="C844" s="45" t="s">
        <v>299</v>
      </c>
      <c r="D844" s="45" t="s">
        <v>90</v>
      </c>
      <c r="E844" s="45" t="s">
        <v>339</v>
      </c>
      <c r="F844" s="45" t="s">
        <v>565</v>
      </c>
      <c r="G844" s="45" t="s">
        <v>1412</v>
      </c>
      <c r="H844" s="45" t="s">
        <v>544</v>
      </c>
      <c r="I844" s="45" t="s">
        <v>16460</v>
      </c>
      <c r="J844" s="207">
        <v>21</v>
      </c>
      <c r="K844" s="209">
        <v>111643.4641193</v>
      </c>
      <c r="L844" s="207">
        <v>0</v>
      </c>
      <c r="M844" s="207">
        <v>0</v>
      </c>
      <c r="N844" s="207">
        <v>0</v>
      </c>
      <c r="O844" s="207">
        <v>0</v>
      </c>
      <c r="P844" s="207">
        <v>100</v>
      </c>
      <c r="Q844" s="207">
        <v>0</v>
      </c>
      <c r="R844" s="36"/>
    </row>
    <row r="845" spans="1:18" ht="15.6">
      <c r="A845" s="36">
        <v>386</v>
      </c>
      <c r="B845" s="36">
        <v>58</v>
      </c>
      <c r="C845" s="45" t="s">
        <v>299</v>
      </c>
      <c r="D845" s="45" t="s">
        <v>90</v>
      </c>
      <c r="E845" s="45" t="s">
        <v>300</v>
      </c>
      <c r="F845" s="45" t="s">
        <v>1237</v>
      </c>
      <c r="G845" s="45" t="s">
        <v>1414</v>
      </c>
      <c r="H845" s="45" t="s">
        <v>28</v>
      </c>
      <c r="I845" s="45" t="s">
        <v>16461</v>
      </c>
      <c r="J845" s="207">
        <v>20</v>
      </c>
      <c r="K845" s="209">
        <v>6831</v>
      </c>
      <c r="L845" s="207">
        <v>60</v>
      </c>
      <c r="M845" s="207">
        <v>0</v>
      </c>
      <c r="N845" s="207">
        <v>20</v>
      </c>
      <c r="O845" s="207">
        <v>5</v>
      </c>
      <c r="P845" s="207">
        <v>15</v>
      </c>
      <c r="Q845" s="207">
        <v>0</v>
      </c>
      <c r="R845" s="36"/>
    </row>
    <row r="846" spans="1:18" ht="15.6">
      <c r="A846" s="36">
        <v>387</v>
      </c>
      <c r="B846" s="36">
        <v>59</v>
      </c>
      <c r="C846" s="45" t="s">
        <v>299</v>
      </c>
      <c r="D846" s="45" t="s">
        <v>91</v>
      </c>
      <c r="E846" s="45" t="s">
        <v>1187</v>
      </c>
      <c r="F846" s="45" t="s">
        <v>1238</v>
      </c>
      <c r="G846" s="45" t="s">
        <v>1415</v>
      </c>
      <c r="H846" s="45" t="s">
        <v>28</v>
      </c>
      <c r="I846" s="45" t="s">
        <v>16461</v>
      </c>
      <c r="J846" s="207">
        <v>20</v>
      </c>
      <c r="K846" s="209">
        <v>11493</v>
      </c>
      <c r="L846" s="207">
        <v>0</v>
      </c>
      <c r="M846" s="207">
        <v>0</v>
      </c>
      <c r="N846" s="207">
        <v>1</v>
      </c>
      <c r="O846" s="207">
        <v>0</v>
      </c>
      <c r="P846" s="207">
        <v>0</v>
      </c>
      <c r="Q846" s="207">
        <v>99</v>
      </c>
      <c r="R846" s="36"/>
    </row>
    <row r="847" spans="1:18" ht="15.6">
      <c r="A847" s="36">
        <v>388</v>
      </c>
      <c r="B847" s="36">
        <v>60</v>
      </c>
      <c r="C847" s="45" t="s">
        <v>299</v>
      </c>
      <c r="D847" s="45" t="s">
        <v>90</v>
      </c>
      <c r="E847" s="45" t="s">
        <v>339</v>
      </c>
      <c r="F847" s="45" t="s">
        <v>1239</v>
      </c>
      <c r="G847" s="45" t="s">
        <v>1416</v>
      </c>
      <c r="H847" s="45" t="s">
        <v>28</v>
      </c>
      <c r="I847" s="45" t="s">
        <v>16461</v>
      </c>
      <c r="J847" s="207">
        <v>18</v>
      </c>
      <c r="K847" s="209">
        <v>11166</v>
      </c>
      <c r="L847" s="207">
        <v>0</v>
      </c>
      <c r="M847" s="207">
        <v>0</v>
      </c>
      <c r="N847" s="207">
        <v>0</v>
      </c>
      <c r="O847" s="207">
        <v>0</v>
      </c>
      <c r="P847" s="207">
        <v>100</v>
      </c>
      <c r="Q847" s="207">
        <v>0</v>
      </c>
      <c r="R847" s="36"/>
    </row>
    <row r="848" spans="1:18" ht="15.6">
      <c r="A848" s="36">
        <v>389</v>
      </c>
      <c r="B848" s="36">
        <v>61</v>
      </c>
      <c r="C848" s="45" t="s">
        <v>299</v>
      </c>
      <c r="D848" s="45" t="s">
        <v>90</v>
      </c>
      <c r="E848" s="45" t="s">
        <v>339</v>
      </c>
      <c r="F848" s="45" t="s">
        <v>1240</v>
      </c>
      <c r="G848" s="45" t="s">
        <v>1417</v>
      </c>
      <c r="H848" s="45" t="s">
        <v>28</v>
      </c>
      <c r="I848" s="45" t="s">
        <v>16461</v>
      </c>
      <c r="J848" s="207">
        <v>18</v>
      </c>
      <c r="K848" s="209">
        <v>33156</v>
      </c>
      <c r="L848" s="207">
        <v>0</v>
      </c>
      <c r="M848" s="207">
        <v>0</v>
      </c>
      <c r="N848" s="207">
        <v>0</v>
      </c>
      <c r="O848" s="207">
        <v>2</v>
      </c>
      <c r="P848" s="207">
        <v>95</v>
      </c>
      <c r="Q848" s="207">
        <v>3</v>
      </c>
      <c r="R848" s="36"/>
    </row>
    <row r="849" spans="1:18" ht="15.6">
      <c r="A849" s="36">
        <v>390</v>
      </c>
      <c r="B849" s="36">
        <v>62</v>
      </c>
      <c r="C849" s="45" t="s">
        <v>299</v>
      </c>
      <c r="D849" s="45" t="s">
        <v>90</v>
      </c>
      <c r="E849" s="45" t="s">
        <v>339</v>
      </c>
      <c r="F849" s="45" t="s">
        <v>1241</v>
      </c>
      <c r="G849" s="45" t="s">
        <v>1418</v>
      </c>
      <c r="H849" s="45" t="s">
        <v>28</v>
      </c>
      <c r="I849" s="45" t="s">
        <v>16461</v>
      </c>
      <c r="J849" s="207">
        <v>18</v>
      </c>
      <c r="K849" s="209">
        <v>18654</v>
      </c>
      <c r="L849" s="207">
        <v>0</v>
      </c>
      <c r="M849" s="207">
        <v>0</v>
      </c>
      <c r="N849" s="207">
        <v>0</v>
      </c>
      <c r="O849" s="207">
        <v>3</v>
      </c>
      <c r="P849" s="207">
        <v>88</v>
      </c>
      <c r="Q849" s="207">
        <v>9</v>
      </c>
      <c r="R849" s="36"/>
    </row>
    <row r="850" spans="1:18" ht="15.6">
      <c r="A850" s="36">
        <v>391</v>
      </c>
      <c r="B850" s="36">
        <v>63</v>
      </c>
      <c r="C850" s="45" t="s">
        <v>299</v>
      </c>
      <c r="D850" s="45" t="s">
        <v>88</v>
      </c>
      <c r="E850" s="45" t="s">
        <v>649</v>
      </c>
      <c r="F850" s="45" t="s">
        <v>1242</v>
      </c>
      <c r="G850" s="45" t="s">
        <v>1419</v>
      </c>
      <c r="H850" s="45" t="s">
        <v>544</v>
      </c>
      <c r="I850" s="45" t="s">
        <v>16460</v>
      </c>
      <c r="J850" s="207">
        <v>16</v>
      </c>
      <c r="K850" s="209">
        <v>328758.90745511005</v>
      </c>
      <c r="L850" s="207">
        <v>0</v>
      </c>
      <c r="M850" s="207">
        <v>0</v>
      </c>
      <c r="N850" s="207">
        <v>0</v>
      </c>
      <c r="O850" s="207">
        <v>0</v>
      </c>
      <c r="P850" s="207">
        <v>98</v>
      </c>
      <c r="Q850" s="207">
        <v>2</v>
      </c>
      <c r="R850" s="36"/>
    </row>
    <row r="851" spans="1:18" ht="15.6">
      <c r="A851" s="36">
        <v>392</v>
      </c>
      <c r="B851" s="36">
        <v>64</v>
      </c>
      <c r="C851" s="45" t="s">
        <v>299</v>
      </c>
      <c r="D851" s="45" t="s">
        <v>91</v>
      </c>
      <c r="E851" s="45" t="s">
        <v>386</v>
      </c>
      <c r="F851" s="45" t="s">
        <v>1243</v>
      </c>
      <c r="G851" s="45" t="s">
        <v>1420</v>
      </c>
      <c r="H851" s="45" t="s">
        <v>28</v>
      </c>
      <c r="I851" s="45" t="s">
        <v>16461</v>
      </c>
      <c r="J851" s="207">
        <v>16</v>
      </c>
      <c r="K851" s="209">
        <v>4765</v>
      </c>
      <c r="L851" s="207">
        <v>98</v>
      </c>
      <c r="M851" s="207">
        <v>0</v>
      </c>
      <c r="N851" s="207">
        <v>2</v>
      </c>
      <c r="O851" s="207">
        <v>0</v>
      </c>
      <c r="P851" s="207">
        <v>0</v>
      </c>
      <c r="Q851" s="207">
        <v>0</v>
      </c>
      <c r="R851" s="36"/>
    </row>
    <row r="852" spans="1:18" ht="15.6">
      <c r="A852" s="36">
        <v>393</v>
      </c>
      <c r="B852" s="36">
        <v>65</v>
      </c>
      <c r="C852" s="45" t="s">
        <v>299</v>
      </c>
      <c r="D852" s="45" t="s">
        <v>90</v>
      </c>
      <c r="E852" s="45" t="s">
        <v>339</v>
      </c>
      <c r="F852" s="45" t="s">
        <v>1244</v>
      </c>
      <c r="G852" s="45" t="s">
        <v>1421</v>
      </c>
      <c r="H852" s="45" t="s">
        <v>28</v>
      </c>
      <c r="I852" s="45" t="s">
        <v>16461</v>
      </c>
      <c r="J852" s="207">
        <v>15</v>
      </c>
      <c r="K852" s="209">
        <v>15067</v>
      </c>
      <c r="L852" s="207">
        <v>0</v>
      </c>
      <c r="M852" s="207">
        <v>0</v>
      </c>
      <c r="N852" s="207">
        <v>0</v>
      </c>
      <c r="O852" s="207">
        <v>8</v>
      </c>
      <c r="P852" s="207">
        <v>92</v>
      </c>
      <c r="Q852" s="207">
        <v>0</v>
      </c>
      <c r="R852" s="36"/>
    </row>
    <row r="853" spans="1:18" ht="15.6">
      <c r="A853" s="36">
        <v>394</v>
      </c>
      <c r="B853" s="36">
        <v>66</v>
      </c>
      <c r="C853" s="45" t="s">
        <v>299</v>
      </c>
      <c r="D853" s="45" t="s">
        <v>90</v>
      </c>
      <c r="E853" s="45" t="s">
        <v>300</v>
      </c>
      <c r="F853" s="45" t="s">
        <v>1245</v>
      </c>
      <c r="G853" s="45" t="s">
        <v>1422</v>
      </c>
      <c r="H853" s="45" t="s">
        <v>28</v>
      </c>
      <c r="I853" s="45" t="s">
        <v>16461</v>
      </c>
      <c r="J853" s="207">
        <v>15</v>
      </c>
      <c r="K853" s="209">
        <v>4451</v>
      </c>
      <c r="L853" s="207">
        <v>70</v>
      </c>
      <c r="M853" s="207">
        <v>0</v>
      </c>
      <c r="N853" s="207">
        <v>5</v>
      </c>
      <c r="O853" s="207">
        <v>25</v>
      </c>
      <c r="P853" s="207">
        <v>0</v>
      </c>
      <c r="Q853" s="207">
        <v>0</v>
      </c>
      <c r="R853" s="36"/>
    </row>
    <row r="854" spans="1:18" ht="15.6">
      <c r="A854" s="36">
        <v>395</v>
      </c>
      <c r="B854" s="36">
        <v>67</v>
      </c>
      <c r="C854" s="45" t="s">
        <v>299</v>
      </c>
      <c r="D854" s="45" t="s">
        <v>85</v>
      </c>
      <c r="E854" s="45" t="s">
        <v>1182</v>
      </c>
      <c r="F854" s="45" t="s">
        <v>1246</v>
      </c>
      <c r="G854" s="45" t="s">
        <v>1423</v>
      </c>
      <c r="H854" s="45" t="s">
        <v>545</v>
      </c>
      <c r="I854" s="45" t="s">
        <v>16460</v>
      </c>
      <c r="J854" s="207">
        <v>15</v>
      </c>
      <c r="K854" s="209">
        <v>5305.5112592300002</v>
      </c>
      <c r="L854" s="207">
        <v>45</v>
      </c>
      <c r="M854" s="207">
        <v>0</v>
      </c>
      <c r="N854" s="207">
        <v>50</v>
      </c>
      <c r="O854" s="207">
        <v>5</v>
      </c>
      <c r="P854" s="207">
        <v>0</v>
      </c>
      <c r="Q854" s="207">
        <v>0</v>
      </c>
      <c r="R854" s="36"/>
    </row>
    <row r="855" spans="1:18" ht="15.6">
      <c r="A855" s="36">
        <v>396</v>
      </c>
      <c r="B855" s="36">
        <v>68</v>
      </c>
      <c r="C855" s="45" t="s">
        <v>299</v>
      </c>
      <c r="D855" s="45" t="s">
        <v>90</v>
      </c>
      <c r="E855" s="45" t="s">
        <v>339</v>
      </c>
      <c r="F855" s="45" t="s">
        <v>1248</v>
      </c>
      <c r="G855" s="45" t="s">
        <v>1425</v>
      </c>
      <c r="H855" s="45" t="s">
        <v>287</v>
      </c>
      <c r="I855" s="45" t="s">
        <v>16460</v>
      </c>
      <c r="J855" s="207">
        <v>15</v>
      </c>
      <c r="K855" s="209">
        <v>8101.0333548099998</v>
      </c>
      <c r="L855" s="207">
        <v>0</v>
      </c>
      <c r="M855" s="207">
        <v>0</v>
      </c>
      <c r="N855" s="207">
        <v>0</v>
      </c>
      <c r="O855" s="207">
        <v>0</v>
      </c>
      <c r="P855" s="207">
        <v>0</v>
      </c>
      <c r="Q855" s="207">
        <v>100</v>
      </c>
      <c r="R855" s="36"/>
    </row>
    <row r="856" spans="1:18" ht="15.6">
      <c r="A856" s="36">
        <v>397</v>
      </c>
      <c r="B856" s="36">
        <v>69</v>
      </c>
      <c r="C856" s="45" t="s">
        <v>299</v>
      </c>
      <c r="D856" s="45" t="s">
        <v>90</v>
      </c>
      <c r="E856" s="45" t="s">
        <v>339</v>
      </c>
      <c r="F856" s="45" t="s">
        <v>1247</v>
      </c>
      <c r="G856" s="45" t="s">
        <v>1424</v>
      </c>
      <c r="H856" s="45" t="s">
        <v>287</v>
      </c>
      <c r="I856" s="45" t="s">
        <v>16460</v>
      </c>
      <c r="J856" s="207">
        <v>15</v>
      </c>
      <c r="K856" s="209">
        <v>25103.25579639</v>
      </c>
      <c r="L856" s="207">
        <v>0</v>
      </c>
      <c r="M856" s="207">
        <v>0</v>
      </c>
      <c r="N856" s="207">
        <v>0</v>
      </c>
      <c r="O856" s="207">
        <v>0</v>
      </c>
      <c r="P856" s="207">
        <v>0</v>
      </c>
      <c r="Q856" s="207">
        <v>100</v>
      </c>
      <c r="R856" s="36"/>
    </row>
    <row r="857" spans="1:18" ht="15.6">
      <c r="A857" s="36">
        <v>398</v>
      </c>
      <c r="B857" s="36">
        <v>70</v>
      </c>
      <c r="C857" s="45" t="s">
        <v>299</v>
      </c>
      <c r="D857" s="45" t="s">
        <v>90</v>
      </c>
      <c r="E857" s="45" t="s">
        <v>339</v>
      </c>
      <c r="F857" s="45" t="s">
        <v>1249</v>
      </c>
      <c r="G857" s="45" t="s">
        <v>1426</v>
      </c>
      <c r="H857" s="45" t="s">
        <v>287</v>
      </c>
      <c r="I857" s="45" t="s">
        <v>16461</v>
      </c>
      <c r="J857" s="207">
        <v>13</v>
      </c>
      <c r="K857" s="209">
        <v>13927.243376730001</v>
      </c>
      <c r="L857" s="207">
        <v>0</v>
      </c>
      <c r="M857" s="207">
        <v>0</v>
      </c>
      <c r="N857" s="207">
        <v>0</v>
      </c>
      <c r="O857" s="207">
        <v>0</v>
      </c>
      <c r="P857" s="207">
        <v>100</v>
      </c>
      <c r="Q857" s="207">
        <v>0</v>
      </c>
      <c r="R857" s="36"/>
    </row>
    <row r="858" spans="1:18" ht="15.6">
      <c r="A858" s="36">
        <v>399</v>
      </c>
      <c r="B858" s="36">
        <v>71</v>
      </c>
      <c r="C858" s="45" t="s">
        <v>299</v>
      </c>
      <c r="D858" s="45" t="s">
        <v>84</v>
      </c>
      <c r="E858" s="45" t="s">
        <v>1188</v>
      </c>
      <c r="F858" s="45" t="s">
        <v>1250</v>
      </c>
      <c r="G858" s="45" t="s">
        <v>1427</v>
      </c>
      <c r="H858" s="45" t="s">
        <v>28</v>
      </c>
      <c r="I858" s="45" t="s">
        <v>16460</v>
      </c>
      <c r="J858" s="207">
        <v>13</v>
      </c>
      <c r="K858" s="209">
        <v>13713</v>
      </c>
      <c r="L858" s="207">
        <v>0</v>
      </c>
      <c r="M858" s="207">
        <v>0</v>
      </c>
      <c r="N858" s="207">
        <v>0</v>
      </c>
      <c r="O858" s="207">
        <v>73</v>
      </c>
      <c r="P858" s="207">
        <v>0</v>
      </c>
      <c r="Q858" s="207">
        <v>27</v>
      </c>
      <c r="R858" s="36"/>
    </row>
    <row r="859" spans="1:18" ht="15.6">
      <c r="A859" s="36">
        <v>400</v>
      </c>
      <c r="B859" s="36">
        <v>72</v>
      </c>
      <c r="C859" s="45" t="s">
        <v>299</v>
      </c>
      <c r="D859" s="45" t="s">
        <v>90</v>
      </c>
      <c r="E859" s="45" t="s">
        <v>381</v>
      </c>
      <c r="F859" s="45" t="s">
        <v>1252</v>
      </c>
      <c r="G859" s="45" t="s">
        <v>1429</v>
      </c>
      <c r="H859" s="45" t="s">
        <v>70</v>
      </c>
      <c r="I859" s="45" t="s">
        <v>16461</v>
      </c>
      <c r="J859" s="207">
        <v>12</v>
      </c>
      <c r="K859" s="209">
        <v>1157.76893479</v>
      </c>
      <c r="L859" s="207">
        <v>100</v>
      </c>
      <c r="M859" s="207">
        <v>0</v>
      </c>
      <c r="N859" s="207">
        <v>0</v>
      </c>
      <c r="O859" s="207">
        <v>0</v>
      </c>
      <c r="P859" s="207">
        <v>0</v>
      </c>
      <c r="Q859" s="207">
        <v>0</v>
      </c>
      <c r="R859" s="36"/>
    </row>
    <row r="860" spans="1:18" ht="15.6">
      <c r="A860" s="36">
        <v>401</v>
      </c>
      <c r="B860" s="36">
        <v>73</v>
      </c>
      <c r="C860" s="45" t="s">
        <v>299</v>
      </c>
      <c r="D860" s="45" t="s">
        <v>90</v>
      </c>
      <c r="E860" s="45" t="s">
        <v>381</v>
      </c>
      <c r="F860" s="45" t="s">
        <v>1254</v>
      </c>
      <c r="G860" s="45" t="s">
        <v>1431</v>
      </c>
      <c r="H860" s="45" t="s">
        <v>70</v>
      </c>
      <c r="I860" s="45" t="s">
        <v>16461</v>
      </c>
      <c r="J860" s="207">
        <v>12</v>
      </c>
      <c r="K860" s="209">
        <v>708.46521137000002</v>
      </c>
      <c r="L860" s="207">
        <v>100</v>
      </c>
      <c r="M860" s="207">
        <v>0</v>
      </c>
      <c r="N860" s="207">
        <v>0</v>
      </c>
      <c r="O860" s="207">
        <v>0</v>
      </c>
      <c r="P860" s="207">
        <v>0</v>
      </c>
      <c r="Q860" s="207">
        <v>0</v>
      </c>
      <c r="R860" s="36"/>
    </row>
    <row r="861" spans="1:18" ht="15.6">
      <c r="A861" s="36">
        <v>402</v>
      </c>
      <c r="B861" s="36">
        <v>74</v>
      </c>
      <c r="C861" s="45" t="s">
        <v>299</v>
      </c>
      <c r="D861" s="45" t="s">
        <v>90</v>
      </c>
      <c r="E861" s="45" t="s">
        <v>381</v>
      </c>
      <c r="F861" s="45" t="s">
        <v>1253</v>
      </c>
      <c r="G861" s="45" t="s">
        <v>1430</v>
      </c>
      <c r="H861" s="45" t="s">
        <v>70</v>
      </c>
      <c r="I861" s="45" t="s">
        <v>16461</v>
      </c>
      <c r="J861" s="207">
        <v>12</v>
      </c>
      <c r="K861" s="209">
        <v>696.44074040999999</v>
      </c>
      <c r="L861" s="207">
        <v>100</v>
      </c>
      <c r="M861" s="207">
        <v>0</v>
      </c>
      <c r="N861" s="207">
        <v>0</v>
      </c>
      <c r="O861" s="207">
        <v>0</v>
      </c>
      <c r="P861" s="207">
        <v>0</v>
      </c>
      <c r="Q861" s="207">
        <v>0</v>
      </c>
      <c r="R861" s="36"/>
    </row>
    <row r="862" spans="1:18" ht="15.6">
      <c r="A862" s="36">
        <v>403</v>
      </c>
      <c r="B862" s="36">
        <v>75</v>
      </c>
      <c r="C862" s="45" t="s">
        <v>299</v>
      </c>
      <c r="D862" s="45" t="s">
        <v>90</v>
      </c>
      <c r="E862" s="45" t="s">
        <v>300</v>
      </c>
      <c r="F862" s="45" t="s">
        <v>1255</v>
      </c>
      <c r="G862" s="45" t="s">
        <v>1432</v>
      </c>
      <c r="H862" s="45" t="s">
        <v>28</v>
      </c>
      <c r="I862" s="45" t="s">
        <v>16461</v>
      </c>
      <c r="J862" s="207">
        <v>10</v>
      </c>
      <c r="K862" s="209">
        <v>7290</v>
      </c>
      <c r="L862" s="207">
        <v>0</v>
      </c>
      <c r="M862" s="207">
        <v>0</v>
      </c>
      <c r="N862" s="207">
        <v>0</v>
      </c>
      <c r="O862" s="207">
        <v>0</v>
      </c>
      <c r="P862" s="207">
        <v>100</v>
      </c>
      <c r="Q862" s="207">
        <v>0</v>
      </c>
      <c r="R862" s="36"/>
    </row>
    <row r="863" spans="1:18" ht="15.6">
      <c r="A863" s="36">
        <v>404</v>
      </c>
      <c r="B863" s="36">
        <v>76</v>
      </c>
      <c r="C863" s="45" t="s">
        <v>299</v>
      </c>
      <c r="D863" s="45" t="s">
        <v>90</v>
      </c>
      <c r="E863" s="45" t="s">
        <v>300</v>
      </c>
      <c r="F863" s="45" t="s">
        <v>1256</v>
      </c>
      <c r="G863" s="45" t="s">
        <v>1433</v>
      </c>
      <c r="H863" s="45" t="s">
        <v>28</v>
      </c>
      <c r="I863" s="45" t="s">
        <v>16461</v>
      </c>
      <c r="J863" s="207">
        <v>10</v>
      </c>
      <c r="K863" s="209">
        <v>20849</v>
      </c>
      <c r="L863" s="207">
        <v>0</v>
      </c>
      <c r="M863" s="207">
        <v>0</v>
      </c>
      <c r="N863" s="207">
        <v>0</v>
      </c>
      <c r="O863" s="207">
        <v>1</v>
      </c>
      <c r="P863" s="207">
        <v>99</v>
      </c>
      <c r="Q863" s="207">
        <v>0</v>
      </c>
      <c r="R863" s="36"/>
    </row>
    <row r="864" spans="1:18" ht="15.6">
      <c r="A864" s="36">
        <v>405</v>
      </c>
      <c r="B864" s="36">
        <v>77</v>
      </c>
      <c r="C864" s="45" t="s">
        <v>299</v>
      </c>
      <c r="D864" s="45" t="s">
        <v>90</v>
      </c>
      <c r="E864" s="45" t="s">
        <v>300</v>
      </c>
      <c r="F864" s="45" t="s">
        <v>1257</v>
      </c>
      <c r="G864" s="45" t="s">
        <v>1434</v>
      </c>
      <c r="H864" s="45" t="s">
        <v>28</v>
      </c>
      <c r="I864" s="45" t="s">
        <v>16461</v>
      </c>
      <c r="J864" s="207">
        <v>10</v>
      </c>
      <c r="K864" s="209">
        <v>10117</v>
      </c>
      <c r="L864" s="207">
        <v>0</v>
      </c>
      <c r="M864" s="207">
        <v>0</v>
      </c>
      <c r="N864" s="207">
        <v>0</v>
      </c>
      <c r="O864" s="207">
        <v>5</v>
      </c>
      <c r="P864" s="207">
        <v>95</v>
      </c>
      <c r="Q864" s="207">
        <v>0</v>
      </c>
      <c r="R864" s="36"/>
    </row>
    <row r="865" spans="1:18" ht="15.6">
      <c r="A865" s="36">
        <v>406</v>
      </c>
      <c r="B865" s="36">
        <v>78</v>
      </c>
      <c r="C865" s="45" t="s">
        <v>299</v>
      </c>
      <c r="D865" s="45" t="s">
        <v>91</v>
      </c>
      <c r="E865" s="45" t="s">
        <v>386</v>
      </c>
      <c r="F865" s="45" t="s">
        <v>512</v>
      </c>
      <c r="G865" s="45" t="s">
        <v>537</v>
      </c>
      <c r="H865" s="45" t="s">
        <v>28</v>
      </c>
      <c r="I865" s="45" t="s">
        <v>16461</v>
      </c>
      <c r="J865" s="207">
        <v>10</v>
      </c>
      <c r="K865" s="209">
        <v>16763</v>
      </c>
      <c r="L865" s="207">
        <v>0</v>
      </c>
      <c r="M865" s="207">
        <v>0</v>
      </c>
      <c r="N865" s="207">
        <v>97</v>
      </c>
      <c r="O865" s="207">
        <v>3</v>
      </c>
      <c r="P865" s="207">
        <v>0</v>
      </c>
      <c r="Q865" s="207">
        <v>0</v>
      </c>
      <c r="R865" s="36"/>
    </row>
    <row r="866" spans="1:18" ht="15.6">
      <c r="A866" s="36">
        <v>407</v>
      </c>
      <c r="B866" s="36">
        <v>79</v>
      </c>
      <c r="C866" s="45" t="s">
        <v>299</v>
      </c>
      <c r="D866" s="45" t="s">
        <v>90</v>
      </c>
      <c r="E866" s="45" t="s">
        <v>353</v>
      </c>
      <c r="F866" s="45" t="s">
        <v>1258</v>
      </c>
      <c r="G866" s="45" t="s">
        <v>1435</v>
      </c>
      <c r="H866" s="45" t="s">
        <v>28</v>
      </c>
      <c r="I866" s="45" t="s">
        <v>16461</v>
      </c>
      <c r="J866" s="207">
        <v>10</v>
      </c>
      <c r="K866" s="209">
        <v>2089</v>
      </c>
      <c r="L866" s="207">
        <v>0</v>
      </c>
      <c r="M866" s="207">
        <v>0</v>
      </c>
      <c r="N866" s="207">
        <v>0</v>
      </c>
      <c r="O866" s="207">
        <v>0</v>
      </c>
      <c r="P866" s="207">
        <v>0</v>
      </c>
      <c r="Q866" s="207">
        <v>100</v>
      </c>
      <c r="R866" s="36"/>
    </row>
    <row r="867" spans="1:18" ht="15.6">
      <c r="A867" s="36">
        <v>408</v>
      </c>
      <c r="B867" s="36">
        <v>80</v>
      </c>
      <c r="C867" s="45" t="s">
        <v>299</v>
      </c>
      <c r="D867" s="45" t="s">
        <v>90</v>
      </c>
      <c r="E867" s="45" t="s">
        <v>1181</v>
      </c>
      <c r="F867" s="45" t="s">
        <v>1259</v>
      </c>
      <c r="G867" s="45" t="s">
        <v>1436</v>
      </c>
      <c r="H867" s="45" t="s">
        <v>28</v>
      </c>
      <c r="I867" s="45" t="s">
        <v>16461</v>
      </c>
      <c r="J867" s="207">
        <v>9</v>
      </c>
      <c r="K867" s="209">
        <v>9381</v>
      </c>
      <c r="L867" s="207">
        <v>0</v>
      </c>
      <c r="M867" s="207">
        <v>0</v>
      </c>
      <c r="N867" s="207">
        <v>0</v>
      </c>
      <c r="O867" s="207">
        <v>20</v>
      </c>
      <c r="P867" s="207">
        <v>80</v>
      </c>
      <c r="Q867" s="207">
        <v>0</v>
      </c>
      <c r="R867" s="36"/>
    </row>
    <row r="868" spans="1:18" ht="15.6">
      <c r="A868" s="36">
        <v>409</v>
      </c>
      <c r="B868" s="36">
        <v>81</v>
      </c>
      <c r="C868" s="45" t="s">
        <v>299</v>
      </c>
      <c r="D868" s="45" t="s">
        <v>85</v>
      </c>
      <c r="E868" s="45" t="s">
        <v>451</v>
      </c>
      <c r="F868" s="45" t="s">
        <v>1260</v>
      </c>
      <c r="G868" s="45" t="s">
        <v>1437</v>
      </c>
      <c r="H868" s="45" t="s">
        <v>70</v>
      </c>
      <c r="I868" s="45" t="s">
        <v>16460</v>
      </c>
      <c r="J868" s="207">
        <v>9</v>
      </c>
      <c r="K868" s="209">
        <v>46325.924459380003</v>
      </c>
      <c r="L868" s="207">
        <v>0</v>
      </c>
      <c r="M868" s="207">
        <v>0</v>
      </c>
      <c r="N868" s="207">
        <v>100</v>
      </c>
      <c r="O868" s="207">
        <v>0</v>
      </c>
      <c r="P868" s="207">
        <v>0</v>
      </c>
      <c r="Q868" s="207">
        <v>0</v>
      </c>
      <c r="R868" s="36"/>
    </row>
    <row r="869" spans="1:18" ht="15.6">
      <c r="A869" s="36">
        <v>410</v>
      </c>
      <c r="B869" s="36">
        <v>82</v>
      </c>
      <c r="C869" s="45" t="s">
        <v>299</v>
      </c>
      <c r="D869" s="45" t="s">
        <v>90</v>
      </c>
      <c r="E869" s="45" t="s">
        <v>339</v>
      </c>
      <c r="F869" s="45" t="s">
        <v>587</v>
      </c>
      <c r="G869" s="45" t="s">
        <v>621</v>
      </c>
      <c r="H869" s="45" t="s">
        <v>28</v>
      </c>
      <c r="I869" s="45" t="s">
        <v>16461</v>
      </c>
      <c r="J869" s="207">
        <v>8</v>
      </c>
      <c r="K869" s="209">
        <v>3812</v>
      </c>
      <c r="L869" s="207">
        <v>0</v>
      </c>
      <c r="M869" s="207">
        <v>0</v>
      </c>
      <c r="N869" s="207">
        <v>0</v>
      </c>
      <c r="O869" s="207">
        <v>1</v>
      </c>
      <c r="P869" s="207">
        <v>0</v>
      </c>
      <c r="Q869" s="207">
        <v>99</v>
      </c>
      <c r="R869" s="36"/>
    </row>
    <row r="870" spans="1:18" ht="15.6">
      <c r="A870" s="36">
        <v>411</v>
      </c>
      <c r="B870" s="36">
        <v>83</v>
      </c>
      <c r="C870" s="45" t="s">
        <v>299</v>
      </c>
      <c r="D870" s="45" t="s">
        <v>85</v>
      </c>
      <c r="E870" s="45" t="s">
        <v>1189</v>
      </c>
      <c r="F870" s="45" t="s">
        <v>1262</v>
      </c>
      <c r="G870" s="45" t="s">
        <v>1439</v>
      </c>
      <c r="H870" s="45" t="s">
        <v>545</v>
      </c>
      <c r="I870" s="45" t="s">
        <v>16460</v>
      </c>
      <c r="J870" s="207">
        <v>6</v>
      </c>
      <c r="K870" s="209">
        <v>1957.1425132899999</v>
      </c>
      <c r="L870" s="207">
        <v>0</v>
      </c>
      <c r="M870" s="207">
        <v>0</v>
      </c>
      <c r="N870" s="207">
        <v>0</v>
      </c>
      <c r="O870" s="207">
        <v>0</v>
      </c>
      <c r="P870" s="207">
        <v>0</v>
      </c>
      <c r="Q870" s="207">
        <v>100</v>
      </c>
      <c r="R870" s="36"/>
    </row>
    <row r="871" spans="1:18" ht="15.6">
      <c r="A871" s="36">
        <v>412</v>
      </c>
      <c r="B871" s="36">
        <v>84</v>
      </c>
      <c r="C871" s="45" t="s">
        <v>299</v>
      </c>
      <c r="D871" s="45" t="s">
        <v>85</v>
      </c>
      <c r="E871" s="45" t="s">
        <v>1189</v>
      </c>
      <c r="F871" s="45" t="s">
        <v>1263</v>
      </c>
      <c r="G871" s="45" t="s">
        <v>1440</v>
      </c>
      <c r="H871" s="45" t="s">
        <v>545</v>
      </c>
      <c r="I871" s="45" t="s">
        <v>16460</v>
      </c>
      <c r="J871" s="207">
        <v>6</v>
      </c>
      <c r="K871" s="209">
        <v>38295.119484950003</v>
      </c>
      <c r="L871" s="207">
        <v>0</v>
      </c>
      <c r="M871" s="207">
        <v>0</v>
      </c>
      <c r="N871" s="207">
        <v>0</v>
      </c>
      <c r="O871" s="207">
        <v>0</v>
      </c>
      <c r="P871" s="207">
        <v>0</v>
      </c>
      <c r="Q871" s="207">
        <v>100</v>
      </c>
      <c r="R871" s="36"/>
    </row>
    <row r="872" spans="1:18" ht="15.6">
      <c r="A872" s="36">
        <v>413</v>
      </c>
      <c r="B872" s="36">
        <v>85</v>
      </c>
      <c r="C872" s="45" t="s">
        <v>299</v>
      </c>
      <c r="D872" s="45" t="s">
        <v>85</v>
      </c>
      <c r="E872" s="45" t="s">
        <v>1190</v>
      </c>
      <c r="F872" s="45" t="s">
        <v>1264</v>
      </c>
      <c r="G872" s="45" t="s">
        <v>1441</v>
      </c>
      <c r="H872" s="45" t="s">
        <v>545</v>
      </c>
      <c r="I872" s="45" t="s">
        <v>16460</v>
      </c>
      <c r="J872" s="207">
        <v>6</v>
      </c>
      <c r="K872" s="209">
        <v>26372.916524889999</v>
      </c>
      <c r="L872" s="207">
        <v>0</v>
      </c>
      <c r="M872" s="207">
        <v>0</v>
      </c>
      <c r="N872" s="207">
        <v>0</v>
      </c>
      <c r="O872" s="207">
        <v>0</v>
      </c>
      <c r="P872" s="207">
        <v>0</v>
      </c>
      <c r="Q872" s="207">
        <v>100</v>
      </c>
      <c r="R872" s="36"/>
    </row>
    <row r="873" spans="1:18" ht="15.6">
      <c r="A873" s="36">
        <v>414</v>
      </c>
      <c r="B873" s="36">
        <v>86</v>
      </c>
      <c r="C873" s="45" t="s">
        <v>299</v>
      </c>
      <c r="D873" s="45" t="s">
        <v>85</v>
      </c>
      <c r="E873" s="45" t="s">
        <v>1189</v>
      </c>
      <c r="F873" s="45" t="s">
        <v>1261</v>
      </c>
      <c r="G873" s="45" t="s">
        <v>1438</v>
      </c>
      <c r="H873" s="45" t="s">
        <v>545</v>
      </c>
      <c r="I873" s="45" t="s">
        <v>16460</v>
      </c>
      <c r="J873" s="207">
        <v>6</v>
      </c>
      <c r="K873" s="209">
        <v>40224.550666610005</v>
      </c>
      <c r="L873" s="207">
        <v>0</v>
      </c>
      <c r="M873" s="207">
        <v>0</v>
      </c>
      <c r="N873" s="207">
        <v>0</v>
      </c>
      <c r="O873" s="207">
        <v>0</v>
      </c>
      <c r="P873" s="207">
        <v>0</v>
      </c>
      <c r="Q873" s="207">
        <v>100</v>
      </c>
      <c r="R873" s="36"/>
    </row>
    <row r="874" spans="1:18" ht="15.6">
      <c r="A874" s="36">
        <v>415</v>
      </c>
      <c r="B874" s="36">
        <v>87</v>
      </c>
      <c r="C874" s="45" t="s">
        <v>299</v>
      </c>
      <c r="D874" s="45" t="s">
        <v>85</v>
      </c>
      <c r="E874" s="45" t="s">
        <v>1189</v>
      </c>
      <c r="F874" s="45" t="s">
        <v>1265</v>
      </c>
      <c r="G874" s="45" t="s">
        <v>1442</v>
      </c>
      <c r="H874" s="45" t="s">
        <v>545</v>
      </c>
      <c r="I874" s="45" t="s">
        <v>16460</v>
      </c>
      <c r="J874" s="207">
        <v>6</v>
      </c>
      <c r="K874" s="209">
        <v>26316.055796569999</v>
      </c>
      <c r="L874" s="207">
        <v>0</v>
      </c>
      <c r="M874" s="207">
        <v>0</v>
      </c>
      <c r="N874" s="207">
        <v>0</v>
      </c>
      <c r="O874" s="207">
        <v>0</v>
      </c>
      <c r="P874" s="207">
        <v>0</v>
      </c>
      <c r="Q874" s="207">
        <v>100</v>
      </c>
      <c r="R874" s="36"/>
    </row>
    <row r="875" spans="1:18" ht="15.6">
      <c r="A875" s="36">
        <v>416</v>
      </c>
      <c r="B875" s="36">
        <v>88</v>
      </c>
      <c r="C875" s="45" t="s">
        <v>299</v>
      </c>
      <c r="D875" s="45" t="s">
        <v>91</v>
      </c>
      <c r="E875" s="45" t="s">
        <v>1187</v>
      </c>
      <c r="F875" s="45" t="s">
        <v>1269</v>
      </c>
      <c r="G875" s="45" t="s">
        <v>1446</v>
      </c>
      <c r="H875" s="45" t="s">
        <v>287</v>
      </c>
      <c r="I875" s="45" t="s">
        <v>16461</v>
      </c>
      <c r="J875" s="207">
        <v>5</v>
      </c>
      <c r="K875" s="209">
        <v>58032.520170030002</v>
      </c>
      <c r="L875" s="207">
        <v>0</v>
      </c>
      <c r="M875" s="207">
        <v>0</v>
      </c>
      <c r="N875" s="207">
        <v>0</v>
      </c>
      <c r="O875" s="207">
        <v>0</v>
      </c>
      <c r="P875" s="207">
        <v>100</v>
      </c>
      <c r="Q875" s="207">
        <v>0</v>
      </c>
      <c r="R875" s="36"/>
    </row>
    <row r="876" spans="1:18" ht="15.6">
      <c r="A876" s="36">
        <v>417</v>
      </c>
      <c r="B876" s="36">
        <v>89</v>
      </c>
      <c r="C876" s="45" t="s">
        <v>299</v>
      </c>
      <c r="D876" s="45" t="s">
        <v>90</v>
      </c>
      <c r="E876" s="45" t="s">
        <v>646</v>
      </c>
      <c r="F876" s="45" t="s">
        <v>1267</v>
      </c>
      <c r="G876" s="45" t="s">
        <v>1444</v>
      </c>
      <c r="H876" s="45" t="s">
        <v>28</v>
      </c>
      <c r="I876" s="45" t="s">
        <v>16460</v>
      </c>
      <c r="J876" s="207">
        <v>5</v>
      </c>
      <c r="K876" s="209">
        <v>59326</v>
      </c>
      <c r="L876" s="207">
        <v>0</v>
      </c>
      <c r="M876" s="207">
        <v>0</v>
      </c>
      <c r="N876" s="207">
        <v>0</v>
      </c>
      <c r="O876" s="207">
        <v>0</v>
      </c>
      <c r="P876" s="207">
        <v>100</v>
      </c>
      <c r="Q876" s="207">
        <v>0</v>
      </c>
      <c r="R876" s="36"/>
    </row>
    <row r="877" spans="1:18" ht="15.6">
      <c r="A877" s="36">
        <v>418</v>
      </c>
      <c r="B877" s="36">
        <v>90</v>
      </c>
      <c r="C877" s="45" t="s">
        <v>299</v>
      </c>
      <c r="D877" s="45" t="s">
        <v>90</v>
      </c>
      <c r="E877" s="45" t="s">
        <v>646</v>
      </c>
      <c r="F877" s="45" t="s">
        <v>1268</v>
      </c>
      <c r="G877" s="45" t="s">
        <v>1445</v>
      </c>
      <c r="H877" s="45" t="s">
        <v>28</v>
      </c>
      <c r="I877" s="45" t="s">
        <v>16460</v>
      </c>
      <c r="J877" s="207">
        <v>5</v>
      </c>
      <c r="K877" s="209">
        <v>103574</v>
      </c>
      <c r="L877" s="207">
        <v>0</v>
      </c>
      <c r="M877" s="207">
        <v>0</v>
      </c>
      <c r="N877" s="207">
        <v>0</v>
      </c>
      <c r="O877" s="207">
        <v>0</v>
      </c>
      <c r="P877" s="207">
        <v>100</v>
      </c>
      <c r="Q877" s="207">
        <v>0</v>
      </c>
      <c r="R877" s="36"/>
    </row>
    <row r="878" spans="1:18" ht="15.6">
      <c r="A878" s="36">
        <v>419</v>
      </c>
      <c r="B878" s="36">
        <v>91</v>
      </c>
      <c r="C878" s="45" t="s">
        <v>299</v>
      </c>
      <c r="D878" s="45" t="s">
        <v>90</v>
      </c>
      <c r="E878" s="45" t="s">
        <v>300</v>
      </c>
      <c r="F878" s="45" t="s">
        <v>1270</v>
      </c>
      <c r="G878" s="45" t="s">
        <v>1447</v>
      </c>
      <c r="H878" s="45" t="s">
        <v>1561</v>
      </c>
      <c r="I878" s="45" t="s">
        <v>16460</v>
      </c>
      <c r="J878" s="207">
        <v>5</v>
      </c>
      <c r="K878" s="209">
        <v>3713.3700601</v>
      </c>
      <c r="L878" s="207">
        <v>0</v>
      </c>
      <c r="M878" s="207">
        <v>0</v>
      </c>
      <c r="N878" s="207">
        <v>0</v>
      </c>
      <c r="O878" s="207">
        <v>0</v>
      </c>
      <c r="P878" s="207">
        <v>100</v>
      </c>
      <c r="Q878" s="207">
        <v>0</v>
      </c>
      <c r="R878" s="36"/>
    </row>
    <row r="879" spans="1:18" ht="15.6">
      <c r="A879" s="36">
        <v>420</v>
      </c>
      <c r="B879" s="36">
        <v>92</v>
      </c>
      <c r="C879" s="45" t="s">
        <v>299</v>
      </c>
      <c r="D879" s="45" t="s">
        <v>90</v>
      </c>
      <c r="E879" s="45" t="s">
        <v>646</v>
      </c>
      <c r="F879" s="45" t="s">
        <v>1271</v>
      </c>
      <c r="G879" s="45" t="s">
        <v>1448</v>
      </c>
      <c r="H879" s="45" t="s">
        <v>28</v>
      </c>
      <c r="I879" s="45" t="s">
        <v>16460</v>
      </c>
      <c r="J879" s="207">
        <v>5</v>
      </c>
      <c r="K879" s="209">
        <v>145383</v>
      </c>
      <c r="L879" s="207">
        <v>0</v>
      </c>
      <c r="M879" s="207">
        <v>0</v>
      </c>
      <c r="N879" s="207">
        <v>0</v>
      </c>
      <c r="O879" s="207">
        <v>0</v>
      </c>
      <c r="P879" s="207">
        <v>98</v>
      </c>
      <c r="Q879" s="207">
        <v>2</v>
      </c>
      <c r="R879" s="36"/>
    </row>
    <row r="880" spans="1:18" ht="15.6">
      <c r="A880" s="36">
        <v>421</v>
      </c>
      <c r="B880" s="36">
        <v>93</v>
      </c>
      <c r="C880" s="45" t="s">
        <v>299</v>
      </c>
      <c r="D880" s="45" t="s">
        <v>90</v>
      </c>
      <c r="E880" s="45" t="s">
        <v>381</v>
      </c>
      <c r="F880" s="45" t="s">
        <v>1272</v>
      </c>
      <c r="G880" s="45" t="s">
        <v>1449</v>
      </c>
      <c r="H880" s="45" t="s">
        <v>28</v>
      </c>
      <c r="I880" s="45" t="s">
        <v>16461</v>
      </c>
      <c r="J880" s="207">
        <v>5</v>
      </c>
      <c r="K880" s="209">
        <v>1765</v>
      </c>
      <c r="L880" s="207">
        <v>0</v>
      </c>
      <c r="M880" s="207">
        <v>0</v>
      </c>
      <c r="N880" s="207">
        <v>0</v>
      </c>
      <c r="O880" s="207">
        <v>10</v>
      </c>
      <c r="P880" s="207">
        <v>90</v>
      </c>
      <c r="Q880" s="207">
        <v>0</v>
      </c>
      <c r="R880" s="36"/>
    </row>
    <row r="881" spans="1:18" ht="15.6">
      <c r="A881" s="36">
        <v>422</v>
      </c>
      <c r="B881" s="36">
        <v>94</v>
      </c>
      <c r="C881" s="45" t="s">
        <v>299</v>
      </c>
      <c r="D881" s="45" t="s">
        <v>90</v>
      </c>
      <c r="E881" s="45" t="s">
        <v>381</v>
      </c>
      <c r="F881" s="45" t="s">
        <v>1273</v>
      </c>
      <c r="G881" s="45" t="s">
        <v>1450</v>
      </c>
      <c r="H881" s="45" t="s">
        <v>28</v>
      </c>
      <c r="I881" s="45" t="s">
        <v>16461</v>
      </c>
      <c r="J881" s="207">
        <v>5</v>
      </c>
      <c r="K881" s="209">
        <v>5028</v>
      </c>
      <c r="L881" s="207">
        <v>0</v>
      </c>
      <c r="M881" s="207">
        <v>0</v>
      </c>
      <c r="N881" s="207">
        <v>0</v>
      </c>
      <c r="O881" s="207">
        <v>23</v>
      </c>
      <c r="P881" s="207">
        <v>77</v>
      </c>
      <c r="Q881" s="207">
        <v>0</v>
      </c>
      <c r="R881" s="36"/>
    </row>
    <row r="882" spans="1:18" ht="15.6">
      <c r="A882" s="36">
        <v>423</v>
      </c>
      <c r="B882" s="36">
        <v>95</v>
      </c>
      <c r="C882" s="45" t="s">
        <v>299</v>
      </c>
      <c r="D882" s="45" t="s">
        <v>85</v>
      </c>
      <c r="E882" s="45" t="s">
        <v>1191</v>
      </c>
      <c r="F882" s="45" t="s">
        <v>1275</v>
      </c>
      <c r="G882" s="45" t="s">
        <v>1452</v>
      </c>
      <c r="H882" s="45" t="s">
        <v>545</v>
      </c>
      <c r="I882" s="45" t="s">
        <v>16460</v>
      </c>
      <c r="J882" s="207">
        <v>4</v>
      </c>
      <c r="K882" s="209">
        <v>9601.9973648200012</v>
      </c>
      <c r="L882" s="207">
        <v>0</v>
      </c>
      <c r="M882" s="207">
        <v>0</v>
      </c>
      <c r="N882" s="207">
        <v>0</v>
      </c>
      <c r="O882" s="207">
        <v>0</v>
      </c>
      <c r="P882" s="207">
        <v>0</v>
      </c>
      <c r="Q882" s="207">
        <v>100</v>
      </c>
      <c r="R882" s="36"/>
    </row>
    <row r="883" spans="1:18" ht="15.6">
      <c r="A883" s="36">
        <v>424</v>
      </c>
      <c r="B883" s="36">
        <v>96</v>
      </c>
      <c r="C883" s="45" t="s">
        <v>299</v>
      </c>
      <c r="D883" s="45" t="s">
        <v>85</v>
      </c>
      <c r="E883" s="45" t="s">
        <v>1191</v>
      </c>
      <c r="F883" s="45" t="s">
        <v>1276</v>
      </c>
      <c r="G883" s="45" t="s">
        <v>1453</v>
      </c>
      <c r="H883" s="45" t="s">
        <v>545</v>
      </c>
      <c r="I883" s="45" t="s">
        <v>16460</v>
      </c>
      <c r="J883" s="207">
        <v>4</v>
      </c>
      <c r="K883" s="209">
        <v>13170.071766040001</v>
      </c>
      <c r="L883" s="207">
        <v>0</v>
      </c>
      <c r="M883" s="207">
        <v>0</v>
      </c>
      <c r="N883" s="207">
        <v>0</v>
      </c>
      <c r="O883" s="207">
        <v>0</v>
      </c>
      <c r="P883" s="207">
        <v>0</v>
      </c>
      <c r="Q883" s="207">
        <v>100</v>
      </c>
      <c r="R883" s="36"/>
    </row>
    <row r="884" spans="1:18" ht="15.6">
      <c r="A884" s="36">
        <v>425</v>
      </c>
      <c r="B884" s="36">
        <v>97</v>
      </c>
      <c r="C884" s="45" t="s">
        <v>299</v>
      </c>
      <c r="D884" s="45" t="s">
        <v>85</v>
      </c>
      <c r="E884" s="45" t="s">
        <v>1191</v>
      </c>
      <c r="F884" s="45" t="s">
        <v>1277</v>
      </c>
      <c r="G884" s="45" t="s">
        <v>1454</v>
      </c>
      <c r="H884" s="45" t="s">
        <v>545</v>
      </c>
      <c r="I884" s="45" t="s">
        <v>16460</v>
      </c>
      <c r="J884" s="207">
        <v>4</v>
      </c>
      <c r="K884" s="209">
        <v>244958.02874837999</v>
      </c>
      <c r="L884" s="207">
        <v>0</v>
      </c>
      <c r="M884" s="207">
        <v>0</v>
      </c>
      <c r="N884" s="207">
        <v>0</v>
      </c>
      <c r="O884" s="207">
        <v>0</v>
      </c>
      <c r="P884" s="207">
        <v>0</v>
      </c>
      <c r="Q884" s="207">
        <v>100</v>
      </c>
      <c r="R884" s="36"/>
    </row>
    <row r="885" spans="1:18" ht="15.6">
      <c r="A885" s="36">
        <v>426</v>
      </c>
      <c r="B885" s="36">
        <v>98</v>
      </c>
      <c r="C885" s="45" t="s">
        <v>299</v>
      </c>
      <c r="D885" s="45" t="s">
        <v>85</v>
      </c>
      <c r="E885" s="45" t="s">
        <v>306</v>
      </c>
      <c r="F885" s="45" t="s">
        <v>1274</v>
      </c>
      <c r="G885" s="45" t="s">
        <v>1451</v>
      </c>
      <c r="H885" s="45" t="s">
        <v>287</v>
      </c>
      <c r="I885" s="45" t="s">
        <v>16460</v>
      </c>
      <c r="J885" s="207">
        <v>4</v>
      </c>
      <c r="K885" s="209">
        <v>33593.331515149999</v>
      </c>
      <c r="L885" s="207">
        <v>0</v>
      </c>
      <c r="M885" s="207">
        <v>0</v>
      </c>
      <c r="N885" s="207">
        <v>0</v>
      </c>
      <c r="O885" s="207">
        <v>0</v>
      </c>
      <c r="P885" s="207">
        <v>0</v>
      </c>
      <c r="Q885" s="207">
        <v>100</v>
      </c>
      <c r="R885" s="36"/>
    </row>
    <row r="886" spans="1:18" ht="15.6">
      <c r="A886" s="36">
        <v>427</v>
      </c>
      <c r="B886" s="36">
        <v>99</v>
      </c>
      <c r="C886" s="45" t="s">
        <v>299</v>
      </c>
      <c r="D886" s="45" t="s">
        <v>90</v>
      </c>
      <c r="E886" s="45" t="s">
        <v>1181</v>
      </c>
      <c r="F886" s="45" t="s">
        <v>1278</v>
      </c>
      <c r="G886" s="45" t="s">
        <v>1455</v>
      </c>
      <c r="H886" s="45" t="s">
        <v>28</v>
      </c>
      <c r="I886" s="45" t="s">
        <v>16460</v>
      </c>
      <c r="J886" s="207">
        <v>3</v>
      </c>
      <c r="K886" s="209">
        <v>167811</v>
      </c>
      <c r="L886" s="207">
        <v>0</v>
      </c>
      <c r="M886" s="207">
        <v>0</v>
      </c>
      <c r="N886" s="207">
        <v>0</v>
      </c>
      <c r="O886" s="207">
        <v>0</v>
      </c>
      <c r="P886" s="207">
        <v>100</v>
      </c>
      <c r="Q886" s="207">
        <v>0</v>
      </c>
      <c r="R886" s="36"/>
    </row>
    <row r="887" spans="1:18" ht="15.6">
      <c r="A887" s="36">
        <v>428</v>
      </c>
      <c r="B887" s="36">
        <v>100</v>
      </c>
      <c r="C887" s="45" t="s">
        <v>299</v>
      </c>
      <c r="D887" s="45" t="s">
        <v>90</v>
      </c>
      <c r="E887" s="45" t="s">
        <v>1181</v>
      </c>
      <c r="F887" s="45" t="s">
        <v>1279</v>
      </c>
      <c r="G887" s="45" t="s">
        <v>1456</v>
      </c>
      <c r="H887" s="45" t="s">
        <v>28</v>
      </c>
      <c r="I887" s="45" t="s">
        <v>16460</v>
      </c>
      <c r="J887" s="207">
        <v>3</v>
      </c>
      <c r="K887" s="209">
        <v>35099</v>
      </c>
      <c r="L887" s="207">
        <v>0</v>
      </c>
      <c r="M887" s="207">
        <v>0</v>
      </c>
      <c r="N887" s="207">
        <v>0</v>
      </c>
      <c r="O887" s="207">
        <v>0</v>
      </c>
      <c r="P887" s="207">
        <v>100</v>
      </c>
      <c r="Q887" s="207">
        <v>0</v>
      </c>
      <c r="R887" s="36"/>
    </row>
    <row r="888" spans="1:18" ht="15.6">
      <c r="A888" s="36">
        <v>429</v>
      </c>
      <c r="B888" s="36">
        <v>101</v>
      </c>
      <c r="C888" s="45" t="s">
        <v>299</v>
      </c>
      <c r="D888" s="45" t="s">
        <v>90</v>
      </c>
      <c r="E888" s="45" t="s">
        <v>650</v>
      </c>
      <c r="F888" s="45" t="s">
        <v>1280</v>
      </c>
      <c r="G888" s="45" t="s">
        <v>1457</v>
      </c>
      <c r="H888" s="45" t="s">
        <v>28</v>
      </c>
      <c r="I888" s="45" t="s">
        <v>16460</v>
      </c>
      <c r="J888" s="207">
        <v>3</v>
      </c>
      <c r="K888" s="209">
        <v>47581</v>
      </c>
      <c r="L888" s="207">
        <v>0</v>
      </c>
      <c r="M888" s="207">
        <v>0</v>
      </c>
      <c r="N888" s="207">
        <v>0</v>
      </c>
      <c r="O888" s="207">
        <v>0</v>
      </c>
      <c r="P888" s="207">
        <v>70</v>
      </c>
      <c r="Q888" s="207">
        <v>30</v>
      </c>
      <c r="R888" s="36"/>
    </row>
    <row r="889" spans="1:18" ht="15.6">
      <c r="A889" s="36">
        <v>430</v>
      </c>
      <c r="B889" s="36">
        <v>102</v>
      </c>
      <c r="C889" s="45" t="s">
        <v>299</v>
      </c>
      <c r="D889" s="45" t="s">
        <v>85</v>
      </c>
      <c r="E889" s="45" t="s">
        <v>1189</v>
      </c>
      <c r="F889" s="45" t="s">
        <v>1281</v>
      </c>
      <c r="G889" s="45" t="s">
        <v>1458</v>
      </c>
      <c r="H889" s="45" t="s">
        <v>545</v>
      </c>
      <c r="I889" s="45" t="s">
        <v>16460</v>
      </c>
      <c r="J889" s="207">
        <v>3</v>
      </c>
      <c r="K889" s="209">
        <v>12378.613564559999</v>
      </c>
      <c r="L889" s="207">
        <v>0</v>
      </c>
      <c r="M889" s="207">
        <v>0</v>
      </c>
      <c r="N889" s="207">
        <v>0</v>
      </c>
      <c r="O889" s="207">
        <v>0</v>
      </c>
      <c r="P889" s="207">
        <v>0</v>
      </c>
      <c r="Q889" s="207">
        <v>100</v>
      </c>
      <c r="R889" s="36"/>
    </row>
    <row r="890" spans="1:18" ht="15.6">
      <c r="A890" s="36">
        <v>431</v>
      </c>
      <c r="B890" s="36">
        <v>103</v>
      </c>
      <c r="C890" s="45" t="s">
        <v>1192</v>
      </c>
      <c r="D890" s="45" t="s">
        <v>1193</v>
      </c>
      <c r="E890" s="45" t="s">
        <v>1194</v>
      </c>
      <c r="F890" s="45" t="s">
        <v>1194</v>
      </c>
      <c r="G890" s="45" t="s">
        <v>1459</v>
      </c>
      <c r="H890" s="45" t="s">
        <v>216</v>
      </c>
      <c r="I890" s="45" t="s">
        <v>16460</v>
      </c>
      <c r="J890" s="207">
        <v>111</v>
      </c>
      <c r="K890" s="209">
        <v>63534.013777860004</v>
      </c>
      <c r="L890" s="207">
        <v>20</v>
      </c>
      <c r="M890" s="207">
        <v>0</v>
      </c>
      <c r="N890" s="207">
        <v>0</v>
      </c>
      <c r="O890" s="207">
        <v>30</v>
      </c>
      <c r="P890" s="207">
        <v>50</v>
      </c>
      <c r="Q890" s="207">
        <v>0</v>
      </c>
      <c r="R890" s="36"/>
    </row>
    <row r="891" spans="1:18" ht="15.6">
      <c r="A891" s="36">
        <v>432</v>
      </c>
      <c r="B891" s="36">
        <v>104</v>
      </c>
      <c r="C891" s="45" t="s">
        <v>1192</v>
      </c>
      <c r="D891" s="45" t="s">
        <v>1193</v>
      </c>
      <c r="E891" s="45" t="s">
        <v>1195</v>
      </c>
      <c r="F891" s="45" t="s">
        <v>1282</v>
      </c>
      <c r="G891" s="45" t="s">
        <v>1460</v>
      </c>
      <c r="H891" s="45" t="s">
        <v>216</v>
      </c>
      <c r="I891" s="45" t="s">
        <v>16461</v>
      </c>
      <c r="J891" s="207">
        <v>53</v>
      </c>
      <c r="K891" s="209">
        <v>511.45675248000003</v>
      </c>
      <c r="L891" s="207">
        <v>0</v>
      </c>
      <c r="M891" s="207">
        <v>0</v>
      </c>
      <c r="N891" s="207">
        <v>0</v>
      </c>
      <c r="O891" s="207">
        <v>0</v>
      </c>
      <c r="P891" s="207">
        <v>0</v>
      </c>
      <c r="Q891" s="207">
        <v>100</v>
      </c>
      <c r="R891" s="36"/>
    </row>
    <row r="892" spans="1:18" ht="15.6">
      <c r="A892" s="36">
        <v>433</v>
      </c>
      <c r="B892" s="36">
        <v>105</v>
      </c>
      <c r="C892" s="45" t="s">
        <v>1192</v>
      </c>
      <c r="D892" s="45" t="s">
        <v>1196</v>
      </c>
      <c r="E892" s="45" t="s">
        <v>1197</v>
      </c>
      <c r="F892" s="45" t="s">
        <v>1283</v>
      </c>
      <c r="G892" s="45" t="s">
        <v>1461</v>
      </c>
      <c r="H892" s="45" t="s">
        <v>216</v>
      </c>
      <c r="I892" s="45" t="s">
        <v>16461</v>
      </c>
      <c r="J892" s="207">
        <v>22</v>
      </c>
      <c r="K892" s="209">
        <v>18981.173830349999</v>
      </c>
      <c r="L892" s="207">
        <v>10</v>
      </c>
      <c r="M892" s="207">
        <v>0</v>
      </c>
      <c r="N892" s="207">
        <v>10</v>
      </c>
      <c r="O892" s="207">
        <v>10</v>
      </c>
      <c r="P892" s="207">
        <v>70</v>
      </c>
      <c r="Q892" s="207">
        <v>0</v>
      </c>
      <c r="R892" s="36"/>
    </row>
    <row r="893" spans="1:18" ht="15.6">
      <c r="A893" s="36">
        <v>434</v>
      </c>
      <c r="B893" s="36">
        <v>106</v>
      </c>
      <c r="C893" s="45" t="s">
        <v>295</v>
      </c>
      <c r="D893" s="45" t="s">
        <v>34</v>
      </c>
      <c r="E893" s="45" t="s">
        <v>296</v>
      </c>
      <c r="F893" s="45" t="s">
        <v>1284</v>
      </c>
      <c r="G893" s="45" t="s">
        <v>1462</v>
      </c>
      <c r="H893" s="45" t="s">
        <v>13</v>
      </c>
      <c r="I893" s="45" t="s">
        <v>16460</v>
      </c>
      <c r="J893" s="207">
        <v>5454</v>
      </c>
      <c r="K893" s="209">
        <v>26408.425923569997</v>
      </c>
      <c r="L893" s="207">
        <v>0</v>
      </c>
      <c r="M893" s="207">
        <v>100</v>
      </c>
      <c r="N893" s="207">
        <v>0</v>
      </c>
      <c r="O893" s="207">
        <v>0</v>
      </c>
      <c r="P893" s="207">
        <v>0</v>
      </c>
      <c r="Q893" s="207">
        <v>0</v>
      </c>
      <c r="R893" s="36"/>
    </row>
    <row r="894" spans="1:18" ht="15.6">
      <c r="A894" s="36">
        <v>435</v>
      </c>
      <c r="B894" s="36">
        <v>107</v>
      </c>
      <c r="C894" s="45" t="s">
        <v>295</v>
      </c>
      <c r="D894" s="45" t="s">
        <v>96</v>
      </c>
      <c r="E894" s="45" t="s">
        <v>1198</v>
      </c>
      <c r="F894" s="45" t="s">
        <v>1285</v>
      </c>
      <c r="G894" s="45" t="s">
        <v>1463</v>
      </c>
      <c r="H894" s="45" t="s">
        <v>70</v>
      </c>
      <c r="I894" s="45" t="s">
        <v>16460</v>
      </c>
      <c r="J894" s="207">
        <v>2154</v>
      </c>
      <c r="K894" s="209">
        <v>74073.137422250002</v>
      </c>
      <c r="L894" s="207">
        <v>0</v>
      </c>
      <c r="M894" s="207">
        <v>80</v>
      </c>
      <c r="N894" s="207">
        <v>0</v>
      </c>
      <c r="O894" s="207">
        <v>20</v>
      </c>
      <c r="P894" s="207">
        <v>0</v>
      </c>
      <c r="Q894" s="207">
        <v>0</v>
      </c>
      <c r="R894" s="36"/>
    </row>
    <row r="895" spans="1:18" ht="15.6">
      <c r="A895" s="36">
        <v>436</v>
      </c>
      <c r="B895" s="36">
        <v>108</v>
      </c>
      <c r="C895" s="45" t="s">
        <v>295</v>
      </c>
      <c r="D895" s="45" t="s">
        <v>96</v>
      </c>
      <c r="E895" s="45" t="s">
        <v>397</v>
      </c>
      <c r="F895" s="45" t="s">
        <v>1286</v>
      </c>
      <c r="G895" s="45" t="s">
        <v>1464</v>
      </c>
      <c r="H895" s="45" t="s">
        <v>70</v>
      </c>
      <c r="I895" s="45" t="s">
        <v>16460</v>
      </c>
      <c r="J895" s="207">
        <v>1440</v>
      </c>
      <c r="K895" s="209">
        <v>1680.6792651000001</v>
      </c>
      <c r="L895" s="207">
        <v>0</v>
      </c>
      <c r="M895" s="207">
        <v>0</v>
      </c>
      <c r="N895" s="207">
        <v>75</v>
      </c>
      <c r="O895" s="207">
        <v>25</v>
      </c>
      <c r="P895" s="207">
        <v>0</v>
      </c>
      <c r="Q895" s="207">
        <v>0</v>
      </c>
      <c r="R895" s="36"/>
    </row>
    <row r="896" spans="1:18" ht="15.6">
      <c r="A896" s="36">
        <v>437</v>
      </c>
      <c r="B896" s="36">
        <v>109</v>
      </c>
      <c r="C896" s="45" t="s">
        <v>295</v>
      </c>
      <c r="D896" s="45" t="s">
        <v>96</v>
      </c>
      <c r="E896" s="45" t="s">
        <v>397</v>
      </c>
      <c r="F896" s="45" t="s">
        <v>1287</v>
      </c>
      <c r="G896" s="45" t="s">
        <v>1465</v>
      </c>
      <c r="H896" s="45" t="s">
        <v>70</v>
      </c>
      <c r="I896" s="45" t="s">
        <v>16460</v>
      </c>
      <c r="J896" s="207">
        <v>1440</v>
      </c>
      <c r="K896" s="209">
        <v>18966.920334570001</v>
      </c>
      <c r="L896" s="207">
        <v>0</v>
      </c>
      <c r="M896" s="207">
        <v>0</v>
      </c>
      <c r="N896" s="207">
        <v>45</v>
      </c>
      <c r="O896" s="207">
        <v>55</v>
      </c>
      <c r="P896" s="207">
        <v>0</v>
      </c>
      <c r="Q896" s="207">
        <v>0</v>
      </c>
      <c r="R896" s="36"/>
    </row>
    <row r="897" spans="1:18" ht="15.6">
      <c r="A897" s="36">
        <v>438</v>
      </c>
      <c r="B897" s="36">
        <v>110</v>
      </c>
      <c r="C897" s="45" t="s">
        <v>295</v>
      </c>
      <c r="D897" s="45" t="s">
        <v>34</v>
      </c>
      <c r="E897" s="45" t="s">
        <v>296</v>
      </c>
      <c r="F897" s="45" t="s">
        <v>1288</v>
      </c>
      <c r="G897" s="45" t="s">
        <v>1466</v>
      </c>
      <c r="H897" s="45" t="s">
        <v>13</v>
      </c>
      <c r="I897" s="45" t="s">
        <v>16460</v>
      </c>
      <c r="J897" s="207">
        <v>1346</v>
      </c>
      <c r="K897" s="209">
        <v>30684.145848099997</v>
      </c>
      <c r="L897" s="207">
        <v>0</v>
      </c>
      <c r="M897" s="207">
        <v>0</v>
      </c>
      <c r="N897" s="207">
        <v>0</v>
      </c>
      <c r="O897" s="207">
        <v>10</v>
      </c>
      <c r="P897" s="207">
        <v>0</v>
      </c>
      <c r="Q897" s="207">
        <v>90</v>
      </c>
      <c r="R897" s="36"/>
    </row>
    <row r="898" spans="1:18" ht="15.6">
      <c r="A898" s="36">
        <v>439</v>
      </c>
      <c r="B898" s="36">
        <v>111</v>
      </c>
      <c r="C898" s="45" t="s">
        <v>295</v>
      </c>
      <c r="D898" s="45" t="s">
        <v>96</v>
      </c>
      <c r="E898" s="45" t="s">
        <v>1199</v>
      </c>
      <c r="F898" s="45" t="s">
        <v>1289</v>
      </c>
      <c r="G898" s="45" t="s">
        <v>1467</v>
      </c>
      <c r="H898" s="45" t="s">
        <v>70</v>
      </c>
      <c r="I898" s="45" t="s">
        <v>16460</v>
      </c>
      <c r="J898" s="207">
        <v>1170</v>
      </c>
      <c r="K898" s="209">
        <v>11386.025225539999</v>
      </c>
      <c r="L898" s="207">
        <v>0</v>
      </c>
      <c r="M898" s="207">
        <v>0</v>
      </c>
      <c r="N898" s="207">
        <v>50</v>
      </c>
      <c r="O898" s="207">
        <v>50</v>
      </c>
      <c r="P898" s="207">
        <v>0</v>
      </c>
      <c r="Q898" s="207">
        <v>0</v>
      </c>
      <c r="R898" s="36"/>
    </row>
    <row r="899" spans="1:18" ht="15.6">
      <c r="A899" s="36">
        <v>440</v>
      </c>
      <c r="B899" s="36">
        <v>112</v>
      </c>
      <c r="C899" s="45" t="s">
        <v>295</v>
      </c>
      <c r="D899" s="45" t="s">
        <v>96</v>
      </c>
      <c r="E899" s="45" t="s">
        <v>1199</v>
      </c>
      <c r="F899" s="45" t="s">
        <v>1290</v>
      </c>
      <c r="G899" s="45" t="s">
        <v>1468</v>
      </c>
      <c r="H899" s="45" t="s">
        <v>70</v>
      </c>
      <c r="I899" s="45" t="s">
        <v>16460</v>
      </c>
      <c r="J899" s="207">
        <v>1170</v>
      </c>
      <c r="K899" s="209">
        <v>4670.5459380000002</v>
      </c>
      <c r="L899" s="207">
        <v>0</v>
      </c>
      <c r="M899" s="207">
        <v>0</v>
      </c>
      <c r="N899" s="207">
        <v>45</v>
      </c>
      <c r="O899" s="207">
        <v>55</v>
      </c>
      <c r="P899" s="207">
        <v>0</v>
      </c>
      <c r="Q899" s="207">
        <v>0</v>
      </c>
      <c r="R899" s="36"/>
    </row>
    <row r="900" spans="1:18" ht="15.6">
      <c r="A900" s="36">
        <v>441</v>
      </c>
      <c r="B900" s="36">
        <v>113</v>
      </c>
      <c r="C900" s="45" t="s">
        <v>295</v>
      </c>
      <c r="D900" s="45" t="s">
        <v>104</v>
      </c>
      <c r="E900" s="45" t="s">
        <v>1200</v>
      </c>
      <c r="F900" s="45" t="s">
        <v>1291</v>
      </c>
      <c r="G900" s="45" t="s">
        <v>1469</v>
      </c>
      <c r="H900" s="45" t="s">
        <v>70</v>
      </c>
      <c r="I900" s="45" t="s">
        <v>16460</v>
      </c>
      <c r="J900" s="207">
        <v>935</v>
      </c>
      <c r="K900" s="209">
        <v>14212.32610075</v>
      </c>
      <c r="L900" s="207">
        <v>0</v>
      </c>
      <c r="M900" s="207">
        <v>0</v>
      </c>
      <c r="N900" s="207">
        <v>100</v>
      </c>
      <c r="O900" s="207">
        <v>0</v>
      </c>
      <c r="P900" s="207">
        <v>0</v>
      </c>
      <c r="Q900" s="207">
        <v>0</v>
      </c>
      <c r="R900" s="36"/>
    </row>
    <row r="901" spans="1:18" ht="15.6">
      <c r="A901" s="36">
        <v>442</v>
      </c>
      <c r="B901" s="36">
        <v>114</v>
      </c>
      <c r="C901" s="45" t="s">
        <v>295</v>
      </c>
      <c r="D901" s="45" t="s">
        <v>104</v>
      </c>
      <c r="E901" s="45" t="s">
        <v>1200</v>
      </c>
      <c r="F901" s="45" t="s">
        <v>1292</v>
      </c>
      <c r="G901" s="45" t="s">
        <v>1470</v>
      </c>
      <c r="H901" s="45" t="s">
        <v>70</v>
      </c>
      <c r="I901" s="45" t="s">
        <v>16460</v>
      </c>
      <c r="J901" s="207">
        <v>935</v>
      </c>
      <c r="K901" s="209">
        <v>2035.2480351500001</v>
      </c>
      <c r="L901" s="207">
        <v>0</v>
      </c>
      <c r="M901" s="207">
        <v>0</v>
      </c>
      <c r="N901" s="207">
        <v>100</v>
      </c>
      <c r="O901" s="207">
        <v>0</v>
      </c>
      <c r="P901" s="207">
        <v>0</v>
      </c>
      <c r="Q901" s="207">
        <v>0</v>
      </c>
      <c r="R901" s="36"/>
    </row>
    <row r="902" spans="1:18" ht="15.6">
      <c r="A902" s="36">
        <v>443</v>
      </c>
      <c r="B902" s="36">
        <v>115</v>
      </c>
      <c r="C902" s="45" t="s">
        <v>295</v>
      </c>
      <c r="D902" s="45" t="s">
        <v>104</v>
      </c>
      <c r="E902" s="45" t="s">
        <v>1200</v>
      </c>
      <c r="F902" s="45" t="s">
        <v>1293</v>
      </c>
      <c r="G902" s="45" t="s">
        <v>1471</v>
      </c>
      <c r="H902" s="45" t="s">
        <v>70</v>
      </c>
      <c r="I902" s="45" t="s">
        <v>16460</v>
      </c>
      <c r="J902" s="207">
        <v>935</v>
      </c>
      <c r="K902" s="209">
        <v>2681.1094281599999</v>
      </c>
      <c r="L902" s="207">
        <v>0</v>
      </c>
      <c r="M902" s="207">
        <v>100</v>
      </c>
      <c r="N902" s="207">
        <v>0</v>
      </c>
      <c r="O902" s="207">
        <v>0</v>
      </c>
      <c r="P902" s="207">
        <v>0</v>
      </c>
      <c r="Q902" s="207">
        <v>0</v>
      </c>
      <c r="R902" s="36"/>
    </row>
    <row r="903" spans="1:18" ht="15.6">
      <c r="A903" s="36">
        <v>444</v>
      </c>
      <c r="B903" s="36">
        <v>116</v>
      </c>
      <c r="C903" s="45" t="s">
        <v>295</v>
      </c>
      <c r="D903" s="45" t="s">
        <v>104</v>
      </c>
      <c r="E903" s="45" t="s">
        <v>1200</v>
      </c>
      <c r="F903" s="45" t="s">
        <v>1294</v>
      </c>
      <c r="G903" s="45" t="s">
        <v>1472</v>
      </c>
      <c r="H903" s="45" t="s">
        <v>70</v>
      </c>
      <c r="I903" s="45" t="s">
        <v>16460</v>
      </c>
      <c r="J903" s="207">
        <v>935</v>
      </c>
      <c r="K903" s="209">
        <v>1477.6577471400001</v>
      </c>
      <c r="L903" s="207">
        <v>0</v>
      </c>
      <c r="M903" s="207">
        <v>100</v>
      </c>
      <c r="N903" s="207">
        <v>0</v>
      </c>
      <c r="O903" s="207">
        <v>0</v>
      </c>
      <c r="P903" s="207">
        <v>0</v>
      </c>
      <c r="Q903" s="207">
        <v>0</v>
      </c>
      <c r="R903" s="36"/>
    </row>
    <row r="904" spans="1:18" ht="15.6">
      <c r="A904" s="36">
        <v>445</v>
      </c>
      <c r="B904" s="36">
        <v>117</v>
      </c>
      <c r="C904" s="45" t="s">
        <v>295</v>
      </c>
      <c r="D904" s="45" t="s">
        <v>104</v>
      </c>
      <c r="E904" s="45" t="s">
        <v>1200</v>
      </c>
      <c r="F904" s="45" t="s">
        <v>1295</v>
      </c>
      <c r="G904" s="45" t="s">
        <v>1473</v>
      </c>
      <c r="H904" s="45" t="s">
        <v>70</v>
      </c>
      <c r="I904" s="45" t="s">
        <v>16460</v>
      </c>
      <c r="J904" s="207">
        <v>935</v>
      </c>
      <c r="K904" s="209">
        <v>4108.7314482900001</v>
      </c>
      <c r="L904" s="207">
        <v>0</v>
      </c>
      <c r="M904" s="207">
        <v>100</v>
      </c>
      <c r="N904" s="207">
        <v>0</v>
      </c>
      <c r="O904" s="207">
        <v>0</v>
      </c>
      <c r="P904" s="207">
        <v>0</v>
      </c>
      <c r="Q904" s="207">
        <v>0</v>
      </c>
      <c r="R904" s="36"/>
    </row>
    <row r="905" spans="1:18" ht="15.6" customHeight="1">
      <c r="A905" s="36">
        <v>446</v>
      </c>
      <c r="B905" s="36">
        <v>118</v>
      </c>
      <c r="C905" s="37" t="s">
        <v>295</v>
      </c>
      <c r="D905" s="37" t="s">
        <v>34</v>
      </c>
      <c r="E905" s="37" t="s">
        <v>296</v>
      </c>
      <c r="F905" s="37" t="s">
        <v>1296</v>
      </c>
      <c r="G905" s="37" t="s">
        <v>1474</v>
      </c>
      <c r="H905" s="37" t="s">
        <v>13</v>
      </c>
      <c r="I905" s="37" t="s">
        <v>16461</v>
      </c>
      <c r="J905" s="208">
        <v>798</v>
      </c>
      <c r="K905" s="210">
        <v>5349.53937916</v>
      </c>
      <c r="L905" s="208">
        <v>0</v>
      </c>
      <c r="M905" s="208">
        <v>0</v>
      </c>
      <c r="N905" s="208">
        <v>10</v>
      </c>
      <c r="O905" s="208">
        <v>20</v>
      </c>
      <c r="P905" s="208">
        <v>0</v>
      </c>
      <c r="Q905" s="208">
        <v>70</v>
      </c>
      <c r="R905" s="36"/>
    </row>
    <row r="906" spans="1:18" ht="15.6">
      <c r="A906" s="36">
        <v>447</v>
      </c>
      <c r="B906" s="36">
        <v>119</v>
      </c>
      <c r="C906" s="45" t="s">
        <v>295</v>
      </c>
      <c r="D906" s="45" t="s">
        <v>104</v>
      </c>
      <c r="E906" s="45" t="s">
        <v>655</v>
      </c>
      <c r="F906" s="45" t="s">
        <v>1297</v>
      </c>
      <c r="G906" s="45" t="s">
        <v>1475</v>
      </c>
      <c r="H906" s="45" t="s">
        <v>70</v>
      </c>
      <c r="I906" s="45" t="s">
        <v>16460</v>
      </c>
      <c r="J906" s="207">
        <v>703</v>
      </c>
      <c r="K906" s="209">
        <v>1573.8960779199999</v>
      </c>
      <c r="L906" s="207">
        <v>0</v>
      </c>
      <c r="M906" s="207">
        <v>0</v>
      </c>
      <c r="N906" s="207">
        <v>100</v>
      </c>
      <c r="O906" s="207">
        <v>0</v>
      </c>
      <c r="P906" s="207">
        <v>0</v>
      </c>
      <c r="Q906" s="207">
        <v>0</v>
      </c>
      <c r="R906" s="36"/>
    </row>
    <row r="907" spans="1:18" ht="15.6">
      <c r="A907" s="36">
        <v>448</v>
      </c>
      <c r="B907" s="36">
        <v>120</v>
      </c>
      <c r="C907" s="45" t="s">
        <v>295</v>
      </c>
      <c r="D907" s="45" t="s">
        <v>104</v>
      </c>
      <c r="E907" s="45" t="s">
        <v>655</v>
      </c>
      <c r="F907" s="45" t="s">
        <v>1298</v>
      </c>
      <c r="G907" s="45" t="s">
        <v>1476</v>
      </c>
      <c r="H907" s="45" t="s">
        <v>70</v>
      </c>
      <c r="I907" s="45" t="s">
        <v>16460</v>
      </c>
      <c r="J907" s="207">
        <v>703</v>
      </c>
      <c r="K907" s="209">
        <v>18058.95892501</v>
      </c>
      <c r="L907" s="207">
        <v>0</v>
      </c>
      <c r="M907" s="207">
        <v>100</v>
      </c>
      <c r="N907" s="207">
        <v>0</v>
      </c>
      <c r="O907" s="207">
        <v>0</v>
      </c>
      <c r="P907" s="207">
        <v>0</v>
      </c>
      <c r="Q907" s="207">
        <v>0</v>
      </c>
      <c r="R907" s="36"/>
    </row>
    <row r="908" spans="1:18" ht="15.6">
      <c r="A908" s="36">
        <v>449</v>
      </c>
      <c r="B908" s="36">
        <v>121</v>
      </c>
      <c r="C908" s="45" t="s">
        <v>295</v>
      </c>
      <c r="D908" s="45" t="s">
        <v>104</v>
      </c>
      <c r="E908" s="45" t="s">
        <v>655</v>
      </c>
      <c r="F908" s="45" t="s">
        <v>1299</v>
      </c>
      <c r="G908" s="45" t="s">
        <v>1477</v>
      </c>
      <c r="H908" s="45" t="s">
        <v>70</v>
      </c>
      <c r="I908" s="45" t="s">
        <v>16460</v>
      </c>
      <c r="J908" s="207">
        <v>703</v>
      </c>
      <c r="K908" s="209">
        <v>4836.3459345700003</v>
      </c>
      <c r="L908" s="207">
        <v>0</v>
      </c>
      <c r="M908" s="207">
        <v>100</v>
      </c>
      <c r="N908" s="207">
        <v>0</v>
      </c>
      <c r="O908" s="207">
        <v>0</v>
      </c>
      <c r="P908" s="207">
        <v>0</v>
      </c>
      <c r="Q908" s="207">
        <v>0</v>
      </c>
      <c r="R908" s="36"/>
    </row>
    <row r="909" spans="1:18" ht="15.6">
      <c r="A909" s="36">
        <v>450</v>
      </c>
      <c r="B909" s="36">
        <v>122</v>
      </c>
      <c r="C909" s="45" t="s">
        <v>295</v>
      </c>
      <c r="D909" s="45" t="s">
        <v>101</v>
      </c>
      <c r="E909" s="45" t="s">
        <v>428</v>
      </c>
      <c r="F909" s="45" t="s">
        <v>1300</v>
      </c>
      <c r="G909" s="45" t="s">
        <v>1478</v>
      </c>
      <c r="H909" s="45" t="s">
        <v>70</v>
      </c>
      <c r="I909" s="45" t="s">
        <v>16460</v>
      </c>
      <c r="J909" s="207">
        <v>636</v>
      </c>
      <c r="K909" s="209">
        <v>548.33488176999992</v>
      </c>
      <c r="L909" s="207">
        <v>0</v>
      </c>
      <c r="M909" s="207">
        <v>0</v>
      </c>
      <c r="N909" s="207">
        <v>80</v>
      </c>
      <c r="O909" s="207">
        <v>20</v>
      </c>
      <c r="P909" s="207">
        <v>0</v>
      </c>
      <c r="Q909" s="207">
        <v>0</v>
      </c>
      <c r="R909" s="36"/>
    </row>
    <row r="910" spans="1:18" ht="15.6">
      <c r="A910" s="36">
        <v>451</v>
      </c>
      <c r="B910" s="36">
        <v>123</v>
      </c>
      <c r="C910" s="45" t="s">
        <v>295</v>
      </c>
      <c r="D910" s="45" t="s">
        <v>101</v>
      </c>
      <c r="E910" s="45" t="s">
        <v>428</v>
      </c>
      <c r="F910" s="45" t="s">
        <v>1301</v>
      </c>
      <c r="G910" s="45" t="s">
        <v>1479</v>
      </c>
      <c r="H910" s="45" t="s">
        <v>70</v>
      </c>
      <c r="I910" s="45" t="s">
        <v>16460</v>
      </c>
      <c r="J910" s="207">
        <v>636</v>
      </c>
      <c r="K910" s="209">
        <v>1019.00519379</v>
      </c>
      <c r="L910" s="207">
        <v>0</v>
      </c>
      <c r="M910" s="207">
        <v>0</v>
      </c>
      <c r="N910" s="207">
        <v>75</v>
      </c>
      <c r="O910" s="207">
        <v>25</v>
      </c>
      <c r="P910" s="207">
        <v>0</v>
      </c>
      <c r="Q910" s="207">
        <v>0</v>
      </c>
      <c r="R910" s="36"/>
    </row>
    <row r="911" spans="1:18" ht="15.6">
      <c r="A911" s="36">
        <v>452</v>
      </c>
      <c r="B911" s="36">
        <v>124</v>
      </c>
      <c r="C911" s="45" t="s">
        <v>295</v>
      </c>
      <c r="D911" s="45" t="s">
        <v>104</v>
      </c>
      <c r="E911" s="45" t="s">
        <v>650</v>
      </c>
      <c r="F911" s="45" t="s">
        <v>1302</v>
      </c>
      <c r="G911" s="45" t="s">
        <v>1480</v>
      </c>
      <c r="H911" s="45" t="s">
        <v>70</v>
      </c>
      <c r="I911" s="45" t="s">
        <v>16460</v>
      </c>
      <c r="J911" s="207">
        <v>550</v>
      </c>
      <c r="K911" s="209">
        <v>1131.1033537200001</v>
      </c>
      <c r="L911" s="207">
        <v>0</v>
      </c>
      <c r="M911" s="207">
        <v>0</v>
      </c>
      <c r="N911" s="207">
        <v>100</v>
      </c>
      <c r="O911" s="207">
        <v>0</v>
      </c>
      <c r="P911" s="207">
        <v>0</v>
      </c>
      <c r="Q911" s="207">
        <v>0</v>
      </c>
      <c r="R911" s="36"/>
    </row>
    <row r="912" spans="1:18" ht="15.6">
      <c r="A912" s="36">
        <v>453</v>
      </c>
      <c r="B912" s="36">
        <v>125</v>
      </c>
      <c r="C912" s="45" t="s">
        <v>295</v>
      </c>
      <c r="D912" s="45" t="s">
        <v>104</v>
      </c>
      <c r="E912" s="45" t="s">
        <v>292</v>
      </c>
      <c r="F912" s="45" t="s">
        <v>1304</v>
      </c>
      <c r="G912" s="45" t="s">
        <v>1482</v>
      </c>
      <c r="H912" s="45" t="s">
        <v>1137</v>
      </c>
      <c r="I912" s="45" t="s">
        <v>16460</v>
      </c>
      <c r="J912" s="207">
        <v>400</v>
      </c>
      <c r="K912" s="209">
        <v>248626.40388015</v>
      </c>
      <c r="L912" s="207">
        <v>0</v>
      </c>
      <c r="M912" s="207">
        <v>0</v>
      </c>
      <c r="N912" s="207">
        <v>0</v>
      </c>
      <c r="O912" s="207">
        <v>0</v>
      </c>
      <c r="P912" s="207">
        <v>100</v>
      </c>
      <c r="Q912" s="207">
        <v>0</v>
      </c>
      <c r="R912" s="36"/>
    </row>
    <row r="913" spans="1:18" ht="15.6">
      <c r="A913" s="36">
        <v>454</v>
      </c>
      <c r="B913" s="36">
        <v>126</v>
      </c>
      <c r="C913" s="45" t="s">
        <v>295</v>
      </c>
      <c r="D913" s="45" t="s">
        <v>34</v>
      </c>
      <c r="E913" s="45" t="s">
        <v>296</v>
      </c>
      <c r="F913" s="45" t="s">
        <v>1305</v>
      </c>
      <c r="G913" s="45" t="s">
        <v>1483</v>
      </c>
      <c r="H913" s="45" t="s">
        <v>13</v>
      </c>
      <c r="I913" s="45" t="s">
        <v>16460</v>
      </c>
      <c r="J913" s="207">
        <v>307</v>
      </c>
      <c r="K913" s="209">
        <v>3362.7099884199997</v>
      </c>
      <c r="L913" s="207">
        <v>0</v>
      </c>
      <c r="M913" s="207">
        <v>0</v>
      </c>
      <c r="N913" s="207">
        <v>20</v>
      </c>
      <c r="O913" s="207">
        <v>0</v>
      </c>
      <c r="P913" s="207">
        <v>0</v>
      </c>
      <c r="Q913" s="207">
        <v>80</v>
      </c>
      <c r="R913" s="36"/>
    </row>
    <row r="914" spans="1:18" ht="15.6">
      <c r="A914" s="36">
        <v>455</v>
      </c>
      <c r="B914" s="36">
        <v>127</v>
      </c>
      <c r="C914" s="45" t="s">
        <v>295</v>
      </c>
      <c r="D914" s="45" t="s">
        <v>34</v>
      </c>
      <c r="E914" s="45" t="s">
        <v>296</v>
      </c>
      <c r="F914" s="45" t="s">
        <v>1308</v>
      </c>
      <c r="G914" s="45" t="s">
        <v>1486</v>
      </c>
      <c r="H914" s="45" t="s">
        <v>13</v>
      </c>
      <c r="I914" s="45" t="s">
        <v>16460</v>
      </c>
      <c r="J914" s="207">
        <v>305</v>
      </c>
      <c r="K914" s="209">
        <v>84069.092842030004</v>
      </c>
      <c r="L914" s="207">
        <v>0</v>
      </c>
      <c r="M914" s="207">
        <v>0</v>
      </c>
      <c r="N914" s="207">
        <v>60</v>
      </c>
      <c r="O914" s="207">
        <v>10</v>
      </c>
      <c r="P914" s="207">
        <v>0</v>
      </c>
      <c r="Q914" s="207">
        <v>30</v>
      </c>
      <c r="R914" s="36"/>
    </row>
    <row r="915" spans="1:18" ht="15.6">
      <c r="A915" s="36">
        <v>456</v>
      </c>
      <c r="B915" s="36">
        <v>128</v>
      </c>
      <c r="C915" s="45" t="s">
        <v>295</v>
      </c>
      <c r="D915" s="45" t="s">
        <v>34</v>
      </c>
      <c r="E915" s="45" t="s">
        <v>296</v>
      </c>
      <c r="F915" s="45" t="s">
        <v>1307</v>
      </c>
      <c r="G915" s="45" t="s">
        <v>1485</v>
      </c>
      <c r="H915" s="45" t="s">
        <v>13</v>
      </c>
      <c r="I915" s="45" t="s">
        <v>16460</v>
      </c>
      <c r="J915" s="207">
        <v>305</v>
      </c>
      <c r="K915" s="209">
        <v>10468.68226752</v>
      </c>
      <c r="L915" s="207">
        <v>0</v>
      </c>
      <c r="M915" s="207">
        <v>0</v>
      </c>
      <c r="N915" s="207">
        <v>60</v>
      </c>
      <c r="O915" s="207">
        <v>10</v>
      </c>
      <c r="P915" s="207">
        <v>0</v>
      </c>
      <c r="Q915" s="207">
        <v>30</v>
      </c>
      <c r="R915" s="36"/>
    </row>
    <row r="916" spans="1:18" ht="15.6">
      <c r="A916" s="36">
        <v>457</v>
      </c>
      <c r="B916" s="36">
        <v>129</v>
      </c>
      <c r="C916" s="45" t="s">
        <v>295</v>
      </c>
      <c r="D916" s="45" t="s">
        <v>34</v>
      </c>
      <c r="E916" s="45" t="s">
        <v>296</v>
      </c>
      <c r="F916" s="45" t="s">
        <v>1306</v>
      </c>
      <c r="G916" s="45" t="s">
        <v>1484</v>
      </c>
      <c r="H916" s="45" t="s">
        <v>13</v>
      </c>
      <c r="I916" s="45" t="s">
        <v>16460</v>
      </c>
      <c r="J916" s="207">
        <v>305</v>
      </c>
      <c r="K916" s="209">
        <v>5879.3550071599993</v>
      </c>
      <c r="L916" s="207">
        <v>0</v>
      </c>
      <c r="M916" s="207">
        <v>0</v>
      </c>
      <c r="N916" s="207">
        <v>60</v>
      </c>
      <c r="O916" s="207">
        <v>10</v>
      </c>
      <c r="P916" s="207">
        <v>0</v>
      </c>
      <c r="Q916" s="207">
        <v>30</v>
      </c>
      <c r="R916" s="36"/>
    </row>
    <row r="917" spans="1:18" ht="15.6">
      <c r="A917" s="36">
        <v>458</v>
      </c>
      <c r="B917" s="36">
        <v>130</v>
      </c>
      <c r="C917" s="45" t="s">
        <v>295</v>
      </c>
      <c r="D917" s="45" t="s">
        <v>101</v>
      </c>
      <c r="E917" s="45" t="s">
        <v>1201</v>
      </c>
      <c r="F917" s="45" t="s">
        <v>1309</v>
      </c>
      <c r="G917" s="45" t="s">
        <v>1487</v>
      </c>
      <c r="H917" s="45" t="s">
        <v>97</v>
      </c>
      <c r="I917" s="45" t="s">
        <v>16460</v>
      </c>
      <c r="J917" s="207">
        <v>256</v>
      </c>
      <c r="K917" s="209">
        <v>4821.2054865600003</v>
      </c>
      <c r="L917" s="207">
        <v>0</v>
      </c>
      <c r="M917" s="207">
        <v>0</v>
      </c>
      <c r="N917" s="207">
        <v>0</v>
      </c>
      <c r="O917" s="207">
        <v>100</v>
      </c>
      <c r="P917" s="207">
        <v>0</v>
      </c>
      <c r="Q917" s="207">
        <v>0</v>
      </c>
      <c r="R917" s="36"/>
    </row>
    <row r="918" spans="1:18" ht="15.6">
      <c r="A918" s="36">
        <v>459</v>
      </c>
      <c r="B918" s="36">
        <v>131</v>
      </c>
      <c r="C918" s="45" t="s">
        <v>295</v>
      </c>
      <c r="D918" s="45" t="s">
        <v>96</v>
      </c>
      <c r="E918" s="45" t="s">
        <v>400</v>
      </c>
      <c r="F918" s="45" t="s">
        <v>1310</v>
      </c>
      <c r="G918" s="45" t="s">
        <v>1488</v>
      </c>
      <c r="H918" s="45" t="s">
        <v>97</v>
      </c>
      <c r="I918" s="45" t="s">
        <v>16460</v>
      </c>
      <c r="J918" s="207">
        <v>212</v>
      </c>
      <c r="K918" s="209">
        <v>6723.4203706999997</v>
      </c>
      <c r="L918" s="207">
        <v>0</v>
      </c>
      <c r="M918" s="207">
        <v>0</v>
      </c>
      <c r="N918" s="207">
        <v>0</v>
      </c>
      <c r="O918" s="207">
        <v>0</v>
      </c>
      <c r="P918" s="207">
        <v>0</v>
      </c>
      <c r="Q918" s="207">
        <v>100</v>
      </c>
      <c r="R918" s="36"/>
    </row>
    <row r="919" spans="1:18" ht="15.6">
      <c r="A919" s="36">
        <v>460</v>
      </c>
      <c r="B919" s="36">
        <v>132</v>
      </c>
      <c r="C919" s="45" t="s">
        <v>295</v>
      </c>
      <c r="D919" s="45" t="s">
        <v>96</v>
      </c>
      <c r="E919" s="45" t="s">
        <v>400</v>
      </c>
      <c r="F919" s="45" t="s">
        <v>1311</v>
      </c>
      <c r="G919" s="45" t="s">
        <v>1489</v>
      </c>
      <c r="H919" s="45" t="s">
        <v>97</v>
      </c>
      <c r="I919" s="45" t="s">
        <v>16461</v>
      </c>
      <c r="J919" s="207">
        <v>207</v>
      </c>
      <c r="K919" s="209">
        <v>26234.996481419999</v>
      </c>
      <c r="L919" s="207">
        <v>0</v>
      </c>
      <c r="M919" s="207">
        <v>0</v>
      </c>
      <c r="N919" s="207">
        <v>100</v>
      </c>
      <c r="O919" s="207">
        <v>0</v>
      </c>
      <c r="P919" s="207">
        <v>0</v>
      </c>
      <c r="Q919" s="207">
        <v>0</v>
      </c>
      <c r="R919" s="36"/>
    </row>
    <row r="920" spans="1:18" ht="15.6">
      <c r="A920" s="36">
        <v>461</v>
      </c>
      <c r="B920" s="36">
        <v>133</v>
      </c>
      <c r="C920" s="45" t="s">
        <v>295</v>
      </c>
      <c r="D920" s="45" t="s">
        <v>34</v>
      </c>
      <c r="E920" s="45" t="s">
        <v>296</v>
      </c>
      <c r="F920" s="45" t="s">
        <v>1312</v>
      </c>
      <c r="G920" s="45" t="s">
        <v>1490</v>
      </c>
      <c r="H920" s="45" t="s">
        <v>545</v>
      </c>
      <c r="I920" s="45" t="s">
        <v>16460</v>
      </c>
      <c r="J920" s="207">
        <v>200</v>
      </c>
      <c r="K920" s="209">
        <v>2231.4500553599996</v>
      </c>
      <c r="L920" s="207">
        <v>0</v>
      </c>
      <c r="M920" s="207">
        <v>0</v>
      </c>
      <c r="N920" s="207">
        <v>90</v>
      </c>
      <c r="O920" s="207">
        <v>10</v>
      </c>
      <c r="P920" s="207">
        <v>0</v>
      </c>
      <c r="Q920" s="207">
        <v>0</v>
      </c>
      <c r="R920" s="36"/>
    </row>
    <row r="921" spans="1:18" ht="15.6">
      <c r="A921" s="36">
        <v>462</v>
      </c>
      <c r="B921" s="36">
        <v>134</v>
      </c>
      <c r="C921" s="45" t="s">
        <v>295</v>
      </c>
      <c r="D921" s="45" t="s">
        <v>104</v>
      </c>
      <c r="E921" s="45" t="s">
        <v>1202</v>
      </c>
      <c r="F921" s="45" t="s">
        <v>1313</v>
      </c>
      <c r="G921" s="45" t="s">
        <v>1491</v>
      </c>
      <c r="H921" s="45" t="s">
        <v>70</v>
      </c>
      <c r="I921" s="45" t="s">
        <v>16460</v>
      </c>
      <c r="J921" s="207">
        <v>200</v>
      </c>
      <c r="K921" s="209">
        <v>2993.1169077899999</v>
      </c>
      <c r="L921" s="207">
        <v>0</v>
      </c>
      <c r="M921" s="207">
        <v>100</v>
      </c>
      <c r="N921" s="207">
        <v>0</v>
      </c>
      <c r="O921" s="207">
        <v>0</v>
      </c>
      <c r="P921" s="207">
        <v>0</v>
      </c>
      <c r="Q921" s="207">
        <v>0</v>
      </c>
      <c r="R921" s="36"/>
    </row>
    <row r="922" spans="1:18" ht="15.6">
      <c r="A922" s="36">
        <v>463</v>
      </c>
      <c r="B922" s="36">
        <v>135</v>
      </c>
      <c r="C922" s="45" t="s">
        <v>295</v>
      </c>
      <c r="D922" s="45" t="s">
        <v>96</v>
      </c>
      <c r="E922" s="45" t="s">
        <v>400</v>
      </c>
      <c r="F922" s="45" t="s">
        <v>1314</v>
      </c>
      <c r="G922" s="45" t="s">
        <v>1492</v>
      </c>
      <c r="H922" s="45" t="s">
        <v>70</v>
      </c>
      <c r="I922" s="45" t="s">
        <v>16460</v>
      </c>
      <c r="J922" s="207">
        <v>193</v>
      </c>
      <c r="K922" s="209">
        <v>4915.22304558</v>
      </c>
      <c r="L922" s="207">
        <v>0</v>
      </c>
      <c r="M922" s="207">
        <v>0</v>
      </c>
      <c r="N922" s="207">
        <v>70</v>
      </c>
      <c r="O922" s="207">
        <v>30</v>
      </c>
      <c r="P922" s="207">
        <v>0</v>
      </c>
      <c r="Q922" s="207">
        <v>0</v>
      </c>
      <c r="R922" s="36"/>
    </row>
    <row r="923" spans="1:18" ht="15.6">
      <c r="A923" s="36">
        <v>464</v>
      </c>
      <c r="B923" s="36">
        <v>136</v>
      </c>
      <c r="C923" s="45" t="s">
        <v>295</v>
      </c>
      <c r="D923" s="45" t="s">
        <v>34</v>
      </c>
      <c r="E923" s="45" t="s">
        <v>296</v>
      </c>
      <c r="F923" s="45" t="s">
        <v>1315</v>
      </c>
      <c r="G923" s="45" t="s">
        <v>1493</v>
      </c>
      <c r="H923" s="45" t="s">
        <v>13</v>
      </c>
      <c r="I923" s="45" t="s">
        <v>16461</v>
      </c>
      <c r="J923" s="207">
        <v>188</v>
      </c>
      <c r="K923" s="209">
        <v>3094.3561908199999</v>
      </c>
      <c r="L923" s="207">
        <v>0</v>
      </c>
      <c r="M923" s="207">
        <v>0</v>
      </c>
      <c r="N923" s="207">
        <v>60</v>
      </c>
      <c r="O923" s="207">
        <v>0</v>
      </c>
      <c r="P923" s="207">
        <v>0</v>
      </c>
      <c r="Q923" s="207">
        <v>40</v>
      </c>
      <c r="R923" s="36"/>
    </row>
    <row r="924" spans="1:18" ht="15.6">
      <c r="A924" s="36">
        <v>465</v>
      </c>
      <c r="B924" s="36">
        <v>137</v>
      </c>
      <c r="C924" s="45" t="s">
        <v>295</v>
      </c>
      <c r="D924" s="45" t="s">
        <v>96</v>
      </c>
      <c r="E924" s="45" t="s">
        <v>1203</v>
      </c>
      <c r="F924" s="45" t="s">
        <v>1316</v>
      </c>
      <c r="G924" s="45" t="s">
        <v>1494</v>
      </c>
      <c r="H924" s="45" t="s">
        <v>545</v>
      </c>
      <c r="I924" s="45" t="s">
        <v>16460</v>
      </c>
      <c r="J924" s="207">
        <v>186</v>
      </c>
      <c r="K924" s="209">
        <v>115874.71517677</v>
      </c>
      <c r="L924" s="207">
        <v>0</v>
      </c>
      <c r="M924" s="207">
        <v>0</v>
      </c>
      <c r="N924" s="207">
        <v>100</v>
      </c>
      <c r="O924" s="207">
        <v>0</v>
      </c>
      <c r="P924" s="207">
        <v>0</v>
      </c>
      <c r="Q924" s="207">
        <v>0</v>
      </c>
      <c r="R924" s="36"/>
    </row>
    <row r="925" spans="1:18" ht="15.6">
      <c r="A925" s="36">
        <v>466</v>
      </c>
      <c r="B925" s="36">
        <v>138</v>
      </c>
      <c r="C925" s="45" t="s">
        <v>295</v>
      </c>
      <c r="D925" s="45" t="s">
        <v>96</v>
      </c>
      <c r="E925" s="45" t="s">
        <v>1203</v>
      </c>
      <c r="F925" s="45" t="s">
        <v>1317</v>
      </c>
      <c r="G925" s="45" t="s">
        <v>1495</v>
      </c>
      <c r="H925" s="45" t="s">
        <v>545</v>
      </c>
      <c r="I925" s="45" t="s">
        <v>16460</v>
      </c>
      <c r="J925" s="207">
        <v>186</v>
      </c>
      <c r="K925" s="209">
        <v>42969.255750980003</v>
      </c>
      <c r="L925" s="207">
        <v>0</v>
      </c>
      <c r="M925" s="207">
        <v>0</v>
      </c>
      <c r="N925" s="207">
        <v>90</v>
      </c>
      <c r="O925" s="207">
        <v>10</v>
      </c>
      <c r="P925" s="207">
        <v>0</v>
      </c>
      <c r="Q925" s="207">
        <v>0</v>
      </c>
      <c r="R925" s="36"/>
    </row>
    <row r="926" spans="1:18" ht="15.6">
      <c r="A926" s="36">
        <v>467</v>
      </c>
      <c r="B926" s="36">
        <v>139</v>
      </c>
      <c r="C926" s="45" t="s">
        <v>295</v>
      </c>
      <c r="D926" s="45" t="s">
        <v>96</v>
      </c>
      <c r="E926" s="45" t="s">
        <v>1203</v>
      </c>
      <c r="F926" s="45" t="s">
        <v>1318</v>
      </c>
      <c r="G926" s="45" t="s">
        <v>1496</v>
      </c>
      <c r="H926" s="45" t="s">
        <v>545</v>
      </c>
      <c r="I926" s="45" t="s">
        <v>16460</v>
      </c>
      <c r="J926" s="207">
        <v>186</v>
      </c>
      <c r="K926" s="209">
        <v>10593.88598433</v>
      </c>
      <c r="L926" s="207">
        <v>0</v>
      </c>
      <c r="M926" s="207">
        <v>0</v>
      </c>
      <c r="N926" s="207">
        <v>80</v>
      </c>
      <c r="O926" s="207">
        <v>20</v>
      </c>
      <c r="P926" s="207">
        <v>0</v>
      </c>
      <c r="Q926" s="207">
        <v>0</v>
      </c>
      <c r="R926" s="36"/>
    </row>
    <row r="927" spans="1:18" ht="15.6">
      <c r="A927" s="36">
        <v>468</v>
      </c>
      <c r="B927" s="36">
        <v>140</v>
      </c>
      <c r="C927" s="45" t="s">
        <v>295</v>
      </c>
      <c r="D927" s="45" t="s">
        <v>104</v>
      </c>
      <c r="E927" s="45" t="s">
        <v>1204</v>
      </c>
      <c r="F927" s="45" t="s">
        <v>1319</v>
      </c>
      <c r="G927" s="45" t="s">
        <v>1497</v>
      </c>
      <c r="H927" s="45" t="s">
        <v>70</v>
      </c>
      <c r="I927" s="45" t="s">
        <v>16460</v>
      </c>
      <c r="J927" s="207">
        <v>185</v>
      </c>
      <c r="K927" s="209">
        <v>6989.8331836299994</v>
      </c>
      <c r="L927" s="207">
        <v>0</v>
      </c>
      <c r="M927" s="207">
        <v>0</v>
      </c>
      <c r="N927" s="207">
        <v>100</v>
      </c>
      <c r="O927" s="207">
        <v>0</v>
      </c>
      <c r="P927" s="207">
        <v>0</v>
      </c>
      <c r="Q927" s="207">
        <v>0</v>
      </c>
      <c r="R927" s="36"/>
    </row>
    <row r="928" spans="1:18" ht="15.6">
      <c r="A928" s="36">
        <v>469</v>
      </c>
      <c r="B928" s="36">
        <v>141</v>
      </c>
      <c r="C928" s="45" t="s">
        <v>295</v>
      </c>
      <c r="D928" s="45" t="s">
        <v>104</v>
      </c>
      <c r="E928" s="45" t="s">
        <v>1204</v>
      </c>
      <c r="F928" s="45" t="s">
        <v>1320</v>
      </c>
      <c r="G928" s="45" t="s">
        <v>1498</v>
      </c>
      <c r="H928" s="45" t="s">
        <v>70</v>
      </c>
      <c r="I928" s="45" t="s">
        <v>16460</v>
      </c>
      <c r="J928" s="207">
        <v>185</v>
      </c>
      <c r="K928" s="209">
        <v>6175.8694184099995</v>
      </c>
      <c r="L928" s="207">
        <v>0</v>
      </c>
      <c r="M928" s="207">
        <v>0</v>
      </c>
      <c r="N928" s="207">
        <v>100</v>
      </c>
      <c r="O928" s="207">
        <v>0</v>
      </c>
      <c r="P928" s="207">
        <v>0</v>
      </c>
      <c r="Q928" s="207">
        <v>0</v>
      </c>
      <c r="R928" s="36"/>
    </row>
    <row r="929" spans="1:18" ht="15.6">
      <c r="A929" s="36">
        <v>470</v>
      </c>
      <c r="B929" s="36">
        <v>142</v>
      </c>
      <c r="C929" s="45" t="s">
        <v>295</v>
      </c>
      <c r="D929" s="45" t="s">
        <v>104</v>
      </c>
      <c r="E929" s="45" t="s">
        <v>292</v>
      </c>
      <c r="F929" s="45" t="s">
        <v>1321</v>
      </c>
      <c r="G929" s="45" t="s">
        <v>1499</v>
      </c>
      <c r="H929" s="45" t="s">
        <v>70</v>
      </c>
      <c r="I929" s="45" t="s">
        <v>16460</v>
      </c>
      <c r="J929" s="207">
        <v>185</v>
      </c>
      <c r="K929" s="209">
        <v>55510.740531520001</v>
      </c>
      <c r="L929" s="207">
        <v>0</v>
      </c>
      <c r="M929" s="207">
        <v>100</v>
      </c>
      <c r="N929" s="207">
        <v>0</v>
      </c>
      <c r="O929" s="207">
        <v>0</v>
      </c>
      <c r="P929" s="207">
        <v>0</v>
      </c>
      <c r="Q929" s="207">
        <v>0</v>
      </c>
      <c r="R929" s="36"/>
    </row>
    <row r="930" spans="1:18" ht="15.6">
      <c r="A930" s="36">
        <v>471</v>
      </c>
      <c r="B930" s="36">
        <v>143</v>
      </c>
      <c r="C930" s="45" t="s">
        <v>295</v>
      </c>
      <c r="D930" s="45" t="s">
        <v>93</v>
      </c>
      <c r="E930" s="45" t="s">
        <v>1205</v>
      </c>
      <c r="F930" s="45" t="s">
        <v>1322</v>
      </c>
      <c r="G930" s="45" t="s">
        <v>1500</v>
      </c>
      <c r="H930" s="45" t="s">
        <v>13</v>
      </c>
      <c r="I930" s="45" t="s">
        <v>16460</v>
      </c>
      <c r="J930" s="207">
        <v>163</v>
      </c>
      <c r="K930" s="209">
        <v>33497.825497949998</v>
      </c>
      <c r="L930" s="207">
        <v>0</v>
      </c>
      <c r="M930" s="207">
        <v>0</v>
      </c>
      <c r="N930" s="207">
        <v>0</v>
      </c>
      <c r="O930" s="207">
        <v>0</v>
      </c>
      <c r="P930" s="207">
        <v>100</v>
      </c>
      <c r="Q930" s="207">
        <v>0</v>
      </c>
      <c r="R930" s="36"/>
    </row>
    <row r="931" spans="1:18" ht="15.6">
      <c r="A931" s="36">
        <v>472</v>
      </c>
      <c r="B931" s="36">
        <v>144</v>
      </c>
      <c r="C931" s="45" t="s">
        <v>295</v>
      </c>
      <c r="D931" s="45" t="s">
        <v>104</v>
      </c>
      <c r="E931" s="45" t="s">
        <v>434</v>
      </c>
      <c r="F931" s="45" t="s">
        <v>1323</v>
      </c>
      <c r="G931" s="45" t="s">
        <v>1501</v>
      </c>
      <c r="H931" s="45" t="s">
        <v>70</v>
      </c>
      <c r="I931" s="45" t="s">
        <v>16461</v>
      </c>
      <c r="J931" s="207">
        <v>143</v>
      </c>
      <c r="K931" s="209">
        <v>14256.9980187</v>
      </c>
      <c r="L931" s="207">
        <v>0</v>
      </c>
      <c r="M931" s="207">
        <v>0</v>
      </c>
      <c r="N931" s="207">
        <v>100</v>
      </c>
      <c r="O931" s="207">
        <v>0</v>
      </c>
      <c r="P931" s="207">
        <v>0</v>
      </c>
      <c r="Q931" s="207">
        <v>0</v>
      </c>
      <c r="R931" s="36"/>
    </row>
    <row r="932" spans="1:18" ht="15.6">
      <c r="A932" s="36">
        <v>473</v>
      </c>
      <c r="B932" s="36">
        <v>145</v>
      </c>
      <c r="C932" s="37" t="s">
        <v>295</v>
      </c>
      <c r="D932" s="37" t="s">
        <v>104</v>
      </c>
      <c r="E932" s="37" t="s">
        <v>434</v>
      </c>
      <c r="F932" s="37" t="s">
        <v>1324</v>
      </c>
      <c r="G932" s="37" t="s">
        <v>1502</v>
      </c>
      <c r="H932" s="37" t="s">
        <v>70</v>
      </c>
      <c r="I932" s="37" t="s">
        <v>16460</v>
      </c>
      <c r="J932" s="208">
        <v>143</v>
      </c>
      <c r="K932" s="210">
        <v>406.62840634000003</v>
      </c>
      <c r="L932" s="208">
        <v>0</v>
      </c>
      <c r="M932" s="208">
        <v>0</v>
      </c>
      <c r="N932" s="208">
        <v>100</v>
      </c>
      <c r="O932" s="208">
        <v>0</v>
      </c>
      <c r="P932" s="208">
        <v>0</v>
      </c>
      <c r="Q932" s="208">
        <v>0</v>
      </c>
      <c r="R932" s="36"/>
    </row>
    <row r="933" spans="1:18" ht="15.6">
      <c r="A933" s="36">
        <v>474</v>
      </c>
      <c r="B933" s="36">
        <v>146</v>
      </c>
      <c r="C933" s="37" t="s">
        <v>295</v>
      </c>
      <c r="D933" s="37" t="s">
        <v>104</v>
      </c>
      <c r="E933" s="37" t="s">
        <v>434</v>
      </c>
      <c r="F933" s="37" t="s">
        <v>1325</v>
      </c>
      <c r="G933" s="37" t="s">
        <v>1503</v>
      </c>
      <c r="H933" s="37" t="s">
        <v>70</v>
      </c>
      <c r="I933" s="37" t="s">
        <v>16460</v>
      </c>
      <c r="J933" s="208">
        <v>143</v>
      </c>
      <c r="K933" s="210">
        <v>4018.7445593699999</v>
      </c>
      <c r="L933" s="208">
        <v>0</v>
      </c>
      <c r="M933" s="208">
        <v>0</v>
      </c>
      <c r="N933" s="208">
        <v>100</v>
      </c>
      <c r="O933" s="208">
        <v>0</v>
      </c>
      <c r="P933" s="208">
        <v>0</v>
      </c>
      <c r="Q933" s="208">
        <v>0</v>
      </c>
      <c r="R933" s="36"/>
    </row>
    <row r="934" spans="1:18" ht="15.6">
      <c r="A934" s="36">
        <v>475</v>
      </c>
      <c r="B934" s="36">
        <v>147</v>
      </c>
      <c r="C934" s="37" t="s">
        <v>295</v>
      </c>
      <c r="D934" s="37" t="s">
        <v>101</v>
      </c>
      <c r="E934" s="37" t="s">
        <v>412</v>
      </c>
      <c r="F934" s="37" t="s">
        <v>1326</v>
      </c>
      <c r="G934" s="37" t="s">
        <v>1504</v>
      </c>
      <c r="H934" s="37" t="s">
        <v>97</v>
      </c>
      <c r="I934" s="37" t="s">
        <v>16460</v>
      </c>
      <c r="J934" s="208">
        <v>130</v>
      </c>
      <c r="K934" s="210">
        <v>126189.41132457001</v>
      </c>
      <c r="L934" s="208">
        <v>0</v>
      </c>
      <c r="M934" s="208">
        <v>0</v>
      </c>
      <c r="N934" s="208">
        <v>0</v>
      </c>
      <c r="O934" s="208">
        <v>0</v>
      </c>
      <c r="P934" s="208">
        <v>100</v>
      </c>
      <c r="Q934" s="208">
        <v>0</v>
      </c>
      <c r="R934" s="36"/>
    </row>
    <row r="935" spans="1:18" ht="15.6">
      <c r="A935" s="36">
        <v>476</v>
      </c>
      <c r="B935" s="36">
        <v>148</v>
      </c>
      <c r="C935" s="37" t="s">
        <v>295</v>
      </c>
      <c r="D935" s="37" t="s">
        <v>104</v>
      </c>
      <c r="E935" s="37" t="s">
        <v>655</v>
      </c>
      <c r="F935" s="37" t="s">
        <v>1327</v>
      </c>
      <c r="G935" s="37" t="s">
        <v>1505</v>
      </c>
      <c r="H935" s="37" t="s">
        <v>97</v>
      </c>
      <c r="I935" s="37" t="s">
        <v>16461</v>
      </c>
      <c r="J935" s="208">
        <v>113</v>
      </c>
      <c r="K935" s="210">
        <v>27599.585940459998</v>
      </c>
      <c r="L935" s="208">
        <v>0</v>
      </c>
      <c r="M935" s="208">
        <v>0</v>
      </c>
      <c r="N935" s="208">
        <v>0</v>
      </c>
      <c r="O935" s="208">
        <v>0</v>
      </c>
      <c r="P935" s="208">
        <v>100</v>
      </c>
      <c r="Q935" s="208">
        <v>0</v>
      </c>
      <c r="R935" s="36"/>
    </row>
    <row r="936" spans="1:18" ht="15.6">
      <c r="A936" s="36">
        <v>477</v>
      </c>
      <c r="B936" s="36">
        <v>149</v>
      </c>
      <c r="C936" s="37" t="s">
        <v>295</v>
      </c>
      <c r="D936" s="37" t="s">
        <v>101</v>
      </c>
      <c r="E936" s="37" t="s">
        <v>418</v>
      </c>
      <c r="F936" s="37" t="s">
        <v>1329</v>
      </c>
      <c r="G936" s="37" t="s">
        <v>1507</v>
      </c>
      <c r="H936" s="37" t="s">
        <v>97</v>
      </c>
      <c r="I936" s="37" t="s">
        <v>16460</v>
      </c>
      <c r="J936" s="208">
        <v>113</v>
      </c>
      <c r="K936" s="210">
        <v>115764.9832221</v>
      </c>
      <c r="L936" s="208">
        <v>0</v>
      </c>
      <c r="M936" s="208">
        <v>0</v>
      </c>
      <c r="N936" s="208">
        <v>0</v>
      </c>
      <c r="O936" s="208">
        <v>0</v>
      </c>
      <c r="P936" s="208">
        <v>0</v>
      </c>
      <c r="Q936" s="208">
        <v>100</v>
      </c>
      <c r="R936" s="36"/>
    </row>
    <row r="937" spans="1:18" ht="15.6">
      <c r="A937" s="36">
        <v>478</v>
      </c>
      <c r="B937" s="36">
        <v>150</v>
      </c>
      <c r="C937" s="37" t="s">
        <v>295</v>
      </c>
      <c r="D937" s="37" t="s">
        <v>101</v>
      </c>
      <c r="E937" s="37" t="s">
        <v>423</v>
      </c>
      <c r="F937" s="37" t="s">
        <v>1328</v>
      </c>
      <c r="G937" s="37" t="s">
        <v>1506</v>
      </c>
      <c r="H937" s="37" t="s">
        <v>97</v>
      </c>
      <c r="I937" s="37" t="s">
        <v>16461</v>
      </c>
      <c r="J937" s="208">
        <v>113</v>
      </c>
      <c r="K937" s="210">
        <v>12031.5583446</v>
      </c>
      <c r="L937" s="208">
        <v>0</v>
      </c>
      <c r="M937" s="208">
        <v>0</v>
      </c>
      <c r="N937" s="208">
        <v>0</v>
      </c>
      <c r="O937" s="208">
        <v>15</v>
      </c>
      <c r="P937" s="208">
        <v>0</v>
      </c>
      <c r="Q937" s="208">
        <v>85</v>
      </c>
      <c r="R937" s="36"/>
    </row>
    <row r="938" spans="1:18" ht="15.6">
      <c r="A938" s="36">
        <v>479</v>
      </c>
      <c r="B938" s="36">
        <v>151</v>
      </c>
      <c r="C938" s="37" t="s">
        <v>295</v>
      </c>
      <c r="D938" s="37" t="s">
        <v>101</v>
      </c>
      <c r="E938" s="37" t="s">
        <v>423</v>
      </c>
      <c r="F938" s="37" t="s">
        <v>1330</v>
      </c>
      <c r="G938" s="37" t="s">
        <v>1508</v>
      </c>
      <c r="H938" s="37" t="s">
        <v>97</v>
      </c>
      <c r="I938" s="37" t="s">
        <v>16461</v>
      </c>
      <c r="J938" s="208">
        <v>98</v>
      </c>
      <c r="K938" s="210">
        <v>64862</v>
      </c>
      <c r="L938" s="208">
        <v>0</v>
      </c>
      <c r="M938" s="208">
        <v>0</v>
      </c>
      <c r="N938" s="208">
        <v>0</v>
      </c>
      <c r="O938" s="208">
        <v>5</v>
      </c>
      <c r="P938" s="208">
        <v>40</v>
      </c>
      <c r="Q938" s="208">
        <v>55</v>
      </c>
      <c r="R938" s="36"/>
    </row>
    <row r="939" spans="1:18" ht="15.6">
      <c r="A939" s="36">
        <v>480</v>
      </c>
      <c r="B939" s="36">
        <v>152</v>
      </c>
      <c r="C939" s="37" t="s">
        <v>295</v>
      </c>
      <c r="D939" s="37" t="s">
        <v>96</v>
      </c>
      <c r="E939" s="37" t="s">
        <v>1203</v>
      </c>
      <c r="F939" s="37" t="s">
        <v>1331</v>
      </c>
      <c r="G939" s="37" t="s">
        <v>1509</v>
      </c>
      <c r="H939" s="37" t="s">
        <v>1562</v>
      </c>
      <c r="I939" s="37" t="s">
        <v>16460</v>
      </c>
      <c r="J939" s="208">
        <v>96</v>
      </c>
      <c r="K939" s="210">
        <v>5533.4495057699996</v>
      </c>
      <c r="L939" s="208">
        <v>0</v>
      </c>
      <c r="M939" s="208">
        <v>0</v>
      </c>
      <c r="N939" s="208">
        <v>100</v>
      </c>
      <c r="O939" s="208">
        <v>0</v>
      </c>
      <c r="P939" s="208">
        <v>0</v>
      </c>
      <c r="Q939" s="208">
        <v>0</v>
      </c>
      <c r="R939" s="36"/>
    </row>
    <row r="940" spans="1:18" ht="15.6">
      <c r="A940" s="36">
        <v>481</v>
      </c>
      <c r="B940" s="36">
        <v>153</v>
      </c>
      <c r="C940" s="37" t="s">
        <v>295</v>
      </c>
      <c r="D940" s="37" t="s">
        <v>34</v>
      </c>
      <c r="E940" s="37" t="s">
        <v>296</v>
      </c>
      <c r="F940" s="37" t="s">
        <v>1332</v>
      </c>
      <c r="G940" s="37" t="s">
        <v>1510</v>
      </c>
      <c r="H940" s="37" t="s">
        <v>13</v>
      </c>
      <c r="I940" s="37" t="s">
        <v>16460</v>
      </c>
      <c r="J940" s="208">
        <v>94</v>
      </c>
      <c r="K940" s="210">
        <v>13629.94706918</v>
      </c>
      <c r="L940" s="208">
        <v>0</v>
      </c>
      <c r="M940" s="208">
        <v>0</v>
      </c>
      <c r="N940" s="208">
        <v>100</v>
      </c>
      <c r="O940" s="208">
        <v>0</v>
      </c>
      <c r="P940" s="208">
        <v>0</v>
      </c>
      <c r="Q940" s="208">
        <v>0</v>
      </c>
      <c r="R940" s="36"/>
    </row>
    <row r="941" spans="1:18" ht="15.6">
      <c r="A941" s="36">
        <v>482</v>
      </c>
      <c r="B941" s="36">
        <v>154</v>
      </c>
      <c r="C941" s="37" t="s">
        <v>295</v>
      </c>
      <c r="D941" s="37" t="s">
        <v>101</v>
      </c>
      <c r="E941" s="37" t="s">
        <v>423</v>
      </c>
      <c r="F941" s="37" t="s">
        <v>1334</v>
      </c>
      <c r="G941" s="37" t="s">
        <v>1512</v>
      </c>
      <c r="H941" s="37" t="s">
        <v>97</v>
      </c>
      <c r="I941" s="37" t="s">
        <v>16460</v>
      </c>
      <c r="J941" s="208">
        <v>83</v>
      </c>
      <c r="K941" s="210">
        <v>103788</v>
      </c>
      <c r="L941" s="208">
        <v>0</v>
      </c>
      <c r="M941" s="208">
        <v>0</v>
      </c>
      <c r="N941" s="208">
        <v>5</v>
      </c>
      <c r="O941" s="208">
        <v>0</v>
      </c>
      <c r="P941" s="208">
        <v>0</v>
      </c>
      <c r="Q941" s="208">
        <v>95</v>
      </c>
      <c r="R941" s="36"/>
    </row>
    <row r="942" spans="1:18" ht="15.6">
      <c r="A942" s="36">
        <v>483</v>
      </c>
      <c r="B942" s="36">
        <v>155</v>
      </c>
      <c r="C942" s="37" t="s">
        <v>295</v>
      </c>
      <c r="D942" s="37" t="s">
        <v>104</v>
      </c>
      <c r="E942" s="37" t="s">
        <v>434</v>
      </c>
      <c r="F942" s="37" t="s">
        <v>1335</v>
      </c>
      <c r="G942" s="37" t="s">
        <v>1513</v>
      </c>
      <c r="H942" s="37" t="s">
        <v>97</v>
      </c>
      <c r="I942" s="37" t="s">
        <v>16460</v>
      </c>
      <c r="J942" s="208">
        <v>81</v>
      </c>
      <c r="K942" s="210">
        <v>13379.75825657</v>
      </c>
      <c r="L942" s="208">
        <v>0</v>
      </c>
      <c r="M942" s="208">
        <v>0</v>
      </c>
      <c r="N942" s="208">
        <v>0</v>
      </c>
      <c r="O942" s="208">
        <v>0</v>
      </c>
      <c r="P942" s="208">
        <v>0</v>
      </c>
      <c r="Q942" s="208">
        <v>100</v>
      </c>
      <c r="R942" s="36"/>
    </row>
    <row r="943" spans="1:18" ht="15.6">
      <c r="A943" s="36">
        <v>484</v>
      </c>
      <c r="B943" s="36">
        <v>156</v>
      </c>
      <c r="C943" s="37" t="s">
        <v>295</v>
      </c>
      <c r="D943" s="37" t="s">
        <v>104</v>
      </c>
      <c r="E943" s="37" t="s">
        <v>650</v>
      </c>
      <c r="F943" s="37" t="s">
        <v>1336</v>
      </c>
      <c r="G943" s="37" t="s">
        <v>1514</v>
      </c>
      <c r="H943" s="37" t="s">
        <v>70</v>
      </c>
      <c r="I943" s="37" t="s">
        <v>16461</v>
      </c>
      <c r="J943" s="208">
        <v>78</v>
      </c>
      <c r="K943" s="210">
        <v>2991.1326713799999</v>
      </c>
      <c r="L943" s="208">
        <v>0</v>
      </c>
      <c r="M943" s="208">
        <v>0</v>
      </c>
      <c r="N943" s="208">
        <v>100</v>
      </c>
      <c r="O943" s="208">
        <v>0</v>
      </c>
      <c r="P943" s="208">
        <v>0</v>
      </c>
      <c r="Q943" s="208">
        <v>0</v>
      </c>
      <c r="R943" s="36"/>
    </row>
    <row r="944" spans="1:18" ht="15.6">
      <c r="A944" s="36">
        <v>485</v>
      </c>
      <c r="B944" s="36">
        <v>157</v>
      </c>
      <c r="C944" s="37" t="s">
        <v>295</v>
      </c>
      <c r="D944" s="37" t="s">
        <v>101</v>
      </c>
      <c r="E944" s="37" t="s">
        <v>418</v>
      </c>
      <c r="F944" s="37" t="s">
        <v>1337</v>
      </c>
      <c r="G944" s="37" t="s">
        <v>1515</v>
      </c>
      <c r="H944" s="37" t="s">
        <v>97</v>
      </c>
      <c r="I944" s="37" t="s">
        <v>16461</v>
      </c>
      <c r="J944" s="208">
        <v>77</v>
      </c>
      <c r="K944" s="210">
        <v>13782.385714010001</v>
      </c>
      <c r="L944" s="208">
        <v>0</v>
      </c>
      <c r="M944" s="208">
        <v>0</v>
      </c>
      <c r="N944" s="208">
        <v>0</v>
      </c>
      <c r="O944" s="208">
        <v>0</v>
      </c>
      <c r="P944" s="208">
        <v>0</v>
      </c>
      <c r="Q944" s="208">
        <v>100</v>
      </c>
      <c r="R944" s="36"/>
    </row>
    <row r="945" spans="1:18" ht="15.6">
      <c r="A945" s="36">
        <v>486</v>
      </c>
      <c r="B945" s="36">
        <v>158</v>
      </c>
      <c r="C945" s="37" t="s">
        <v>295</v>
      </c>
      <c r="D945" s="37" t="s">
        <v>101</v>
      </c>
      <c r="E945" s="37" t="s">
        <v>418</v>
      </c>
      <c r="F945" s="37" t="s">
        <v>1338</v>
      </c>
      <c r="G945" s="37" t="s">
        <v>1516</v>
      </c>
      <c r="H945" s="37" t="s">
        <v>97</v>
      </c>
      <c r="I945" s="37" t="s">
        <v>16461</v>
      </c>
      <c r="J945" s="208">
        <v>72</v>
      </c>
      <c r="K945" s="210">
        <v>166835.21659277001</v>
      </c>
      <c r="L945" s="208">
        <v>0</v>
      </c>
      <c r="M945" s="208">
        <v>0</v>
      </c>
      <c r="N945" s="208">
        <v>20</v>
      </c>
      <c r="O945" s="208">
        <v>20</v>
      </c>
      <c r="P945" s="208">
        <v>0</v>
      </c>
      <c r="Q945" s="208">
        <v>60</v>
      </c>
      <c r="R945" s="36"/>
    </row>
    <row r="946" spans="1:18" ht="15.6">
      <c r="A946" s="36">
        <v>487</v>
      </c>
      <c r="B946" s="36">
        <v>159</v>
      </c>
      <c r="C946" s="37" t="s">
        <v>295</v>
      </c>
      <c r="D946" s="37" t="s">
        <v>104</v>
      </c>
      <c r="E946" s="37" t="s">
        <v>434</v>
      </c>
      <c r="F946" s="37" t="s">
        <v>1339</v>
      </c>
      <c r="G946" s="37" t="s">
        <v>1517</v>
      </c>
      <c r="H946" s="37" t="s">
        <v>97</v>
      </c>
      <c r="I946" s="37" t="s">
        <v>16460</v>
      </c>
      <c r="J946" s="208">
        <v>71</v>
      </c>
      <c r="K946" s="210">
        <v>27282.62005302</v>
      </c>
      <c r="L946" s="208">
        <v>80</v>
      </c>
      <c r="M946" s="208">
        <v>0</v>
      </c>
      <c r="N946" s="208">
        <v>0</v>
      </c>
      <c r="O946" s="208">
        <v>0</v>
      </c>
      <c r="P946" s="208">
        <v>0</v>
      </c>
      <c r="Q946" s="208">
        <v>20</v>
      </c>
      <c r="R946" s="36"/>
    </row>
    <row r="947" spans="1:18" ht="15.6">
      <c r="A947" s="36">
        <v>488</v>
      </c>
      <c r="B947" s="36">
        <v>160</v>
      </c>
      <c r="C947" s="37" t="s">
        <v>295</v>
      </c>
      <c r="D947" s="37" t="s">
        <v>104</v>
      </c>
      <c r="E947" s="37" t="s">
        <v>1200</v>
      </c>
      <c r="F947" s="37" t="s">
        <v>1340</v>
      </c>
      <c r="G947" s="37" t="s">
        <v>1518</v>
      </c>
      <c r="H947" s="37" t="s">
        <v>70</v>
      </c>
      <c r="I947" s="37" t="s">
        <v>16460</v>
      </c>
      <c r="J947" s="208">
        <v>71</v>
      </c>
      <c r="K947" s="210">
        <v>11293.945955500001</v>
      </c>
      <c r="L947" s="208">
        <v>0</v>
      </c>
      <c r="M947" s="208">
        <v>100</v>
      </c>
      <c r="N947" s="208">
        <v>0</v>
      </c>
      <c r="O947" s="208">
        <v>0</v>
      </c>
      <c r="P947" s="208">
        <v>0</v>
      </c>
      <c r="Q947" s="208">
        <v>0</v>
      </c>
      <c r="R947" s="36"/>
    </row>
    <row r="948" spans="1:18" ht="15.6">
      <c r="A948" s="36">
        <v>489</v>
      </c>
      <c r="B948" s="36">
        <v>161</v>
      </c>
      <c r="C948" s="37" t="s">
        <v>295</v>
      </c>
      <c r="D948" s="37" t="s">
        <v>101</v>
      </c>
      <c r="E948" s="37" t="s">
        <v>418</v>
      </c>
      <c r="F948" s="37" t="s">
        <v>595</v>
      </c>
      <c r="G948" s="37" t="s">
        <v>629</v>
      </c>
      <c r="H948" s="37" t="s">
        <v>97</v>
      </c>
      <c r="I948" s="37" t="s">
        <v>16460</v>
      </c>
      <c r="J948" s="208">
        <v>69</v>
      </c>
      <c r="K948" s="210">
        <v>15121.11729557</v>
      </c>
      <c r="L948" s="208">
        <v>0</v>
      </c>
      <c r="M948" s="208">
        <v>0</v>
      </c>
      <c r="N948" s="208">
        <v>0</v>
      </c>
      <c r="O948" s="208">
        <v>0</v>
      </c>
      <c r="P948" s="208">
        <v>0</v>
      </c>
      <c r="Q948" s="208">
        <v>100</v>
      </c>
      <c r="R948" s="36"/>
    </row>
    <row r="949" spans="1:18" ht="15.6">
      <c r="A949" s="36">
        <v>490</v>
      </c>
      <c r="B949" s="36">
        <v>162</v>
      </c>
      <c r="C949" s="37" t="s">
        <v>295</v>
      </c>
      <c r="D949" s="37" t="s">
        <v>104</v>
      </c>
      <c r="E949" s="37" t="s">
        <v>434</v>
      </c>
      <c r="F949" s="37" t="s">
        <v>1341</v>
      </c>
      <c r="G949" s="37" t="s">
        <v>1519</v>
      </c>
      <c r="H949" s="37" t="s">
        <v>97</v>
      </c>
      <c r="I949" s="37" t="s">
        <v>16460</v>
      </c>
      <c r="J949" s="208">
        <v>67</v>
      </c>
      <c r="K949" s="210">
        <v>313150</v>
      </c>
      <c r="L949" s="208">
        <v>0</v>
      </c>
      <c r="M949" s="208">
        <v>0</v>
      </c>
      <c r="N949" s="208">
        <v>0</v>
      </c>
      <c r="O949" s="208">
        <v>0</v>
      </c>
      <c r="P949" s="208">
        <v>100</v>
      </c>
      <c r="Q949" s="208">
        <v>0</v>
      </c>
      <c r="R949" s="36"/>
    </row>
    <row r="950" spans="1:18" ht="15.6">
      <c r="A950" s="36">
        <v>491</v>
      </c>
      <c r="B950" s="36">
        <v>163</v>
      </c>
      <c r="C950" s="37" t="s">
        <v>295</v>
      </c>
      <c r="D950" s="37" t="s">
        <v>104</v>
      </c>
      <c r="E950" s="37" t="s">
        <v>655</v>
      </c>
      <c r="F950" s="37" t="s">
        <v>1342</v>
      </c>
      <c r="G950" s="37" t="s">
        <v>1520</v>
      </c>
      <c r="H950" s="37" t="s">
        <v>97</v>
      </c>
      <c r="I950" s="37" t="s">
        <v>16461</v>
      </c>
      <c r="J950" s="208">
        <v>66</v>
      </c>
      <c r="K950" s="210">
        <v>9620</v>
      </c>
      <c r="L950" s="208">
        <v>0</v>
      </c>
      <c r="M950" s="208">
        <v>0</v>
      </c>
      <c r="N950" s="208">
        <v>0</v>
      </c>
      <c r="O950" s="208">
        <v>0</v>
      </c>
      <c r="P950" s="208">
        <v>0</v>
      </c>
      <c r="Q950" s="208">
        <v>100</v>
      </c>
      <c r="R950" s="36"/>
    </row>
    <row r="951" spans="1:18" ht="15.6">
      <c r="A951" s="36">
        <v>492</v>
      </c>
      <c r="B951" s="36">
        <v>164</v>
      </c>
      <c r="C951" s="37" t="s">
        <v>295</v>
      </c>
      <c r="D951" s="37" t="s">
        <v>104</v>
      </c>
      <c r="E951" s="37" t="s">
        <v>434</v>
      </c>
      <c r="F951" s="37" t="s">
        <v>1343</v>
      </c>
      <c r="G951" s="37" t="s">
        <v>1521</v>
      </c>
      <c r="H951" s="37" t="s">
        <v>97</v>
      </c>
      <c r="I951" s="37" t="s">
        <v>16461</v>
      </c>
      <c r="J951" s="208">
        <v>60</v>
      </c>
      <c r="K951" s="210">
        <v>3156.1735985599998</v>
      </c>
      <c r="L951" s="208">
        <v>0</v>
      </c>
      <c r="M951" s="208">
        <v>0</v>
      </c>
      <c r="N951" s="208">
        <v>0</v>
      </c>
      <c r="O951" s="208">
        <v>5</v>
      </c>
      <c r="P951" s="208">
        <v>0</v>
      </c>
      <c r="Q951" s="208">
        <v>95</v>
      </c>
      <c r="R951" s="36"/>
    </row>
    <row r="952" spans="1:18" ht="15.6">
      <c r="A952" s="36">
        <v>493</v>
      </c>
      <c r="B952" s="36">
        <v>165</v>
      </c>
      <c r="C952" s="37" t="s">
        <v>295</v>
      </c>
      <c r="D952" s="37" t="s">
        <v>104</v>
      </c>
      <c r="E952" s="37" t="s">
        <v>317</v>
      </c>
      <c r="F952" s="37" t="s">
        <v>1344</v>
      </c>
      <c r="G952" s="37" t="s">
        <v>1522</v>
      </c>
      <c r="H952" s="37" t="s">
        <v>70</v>
      </c>
      <c r="I952" s="37" t="s">
        <v>16460</v>
      </c>
      <c r="J952" s="208">
        <v>56</v>
      </c>
      <c r="K952" s="210">
        <v>8407.9309255799999</v>
      </c>
      <c r="L952" s="208">
        <v>0</v>
      </c>
      <c r="M952" s="208">
        <v>100</v>
      </c>
      <c r="N952" s="208">
        <v>0</v>
      </c>
      <c r="O952" s="208">
        <v>0</v>
      </c>
      <c r="P952" s="208">
        <v>0</v>
      </c>
      <c r="Q952" s="208">
        <v>0</v>
      </c>
      <c r="R952" s="36"/>
    </row>
    <row r="953" spans="1:18" ht="15.6">
      <c r="A953" s="36">
        <v>494</v>
      </c>
      <c r="B953" s="36">
        <v>166</v>
      </c>
      <c r="C953" s="37" t="s">
        <v>295</v>
      </c>
      <c r="D953" s="37" t="s">
        <v>96</v>
      </c>
      <c r="E953" s="37" t="s">
        <v>1203</v>
      </c>
      <c r="F953" s="37" t="s">
        <v>1350</v>
      </c>
      <c r="G953" s="37" t="s">
        <v>1528</v>
      </c>
      <c r="H953" s="37" t="s">
        <v>545</v>
      </c>
      <c r="I953" s="37" t="s">
        <v>16460</v>
      </c>
      <c r="J953" s="208">
        <v>55</v>
      </c>
      <c r="K953" s="210">
        <v>48803.195100799996</v>
      </c>
      <c r="L953" s="208">
        <v>0</v>
      </c>
      <c r="M953" s="208">
        <v>0</v>
      </c>
      <c r="N953" s="208">
        <v>0</v>
      </c>
      <c r="O953" s="208">
        <v>0</v>
      </c>
      <c r="P953" s="208">
        <v>0</v>
      </c>
      <c r="Q953" s="208">
        <v>100</v>
      </c>
      <c r="R953" s="36"/>
    </row>
    <row r="954" spans="1:18" ht="15.6">
      <c r="A954" s="36">
        <v>495</v>
      </c>
      <c r="B954" s="36">
        <v>167</v>
      </c>
      <c r="C954" s="37" t="s">
        <v>295</v>
      </c>
      <c r="D954" s="37" t="s">
        <v>96</v>
      </c>
      <c r="E954" s="37" t="s">
        <v>1203</v>
      </c>
      <c r="F954" s="37" t="s">
        <v>1351</v>
      </c>
      <c r="G954" s="37" t="s">
        <v>1529</v>
      </c>
      <c r="H954" s="37" t="s">
        <v>545</v>
      </c>
      <c r="I954" s="37" t="s">
        <v>16460</v>
      </c>
      <c r="J954" s="208">
        <v>55</v>
      </c>
      <c r="K954" s="210">
        <v>99415.285750009993</v>
      </c>
      <c r="L954" s="208">
        <v>0</v>
      </c>
      <c r="M954" s="208">
        <v>0</v>
      </c>
      <c r="N954" s="208">
        <v>0</v>
      </c>
      <c r="O954" s="208">
        <v>0</v>
      </c>
      <c r="P954" s="208">
        <v>0</v>
      </c>
      <c r="Q954" s="208">
        <v>100</v>
      </c>
      <c r="R954" s="36"/>
    </row>
    <row r="955" spans="1:18" ht="15.6">
      <c r="A955" s="36">
        <v>496</v>
      </c>
      <c r="B955" s="36">
        <v>168</v>
      </c>
      <c r="C955" s="37" t="s">
        <v>295</v>
      </c>
      <c r="D955" s="37" t="s">
        <v>96</v>
      </c>
      <c r="E955" s="37" t="s">
        <v>1203</v>
      </c>
      <c r="F955" s="37" t="s">
        <v>1352</v>
      </c>
      <c r="G955" s="37" t="s">
        <v>1530</v>
      </c>
      <c r="H955" s="37" t="s">
        <v>545</v>
      </c>
      <c r="I955" s="37" t="s">
        <v>16460</v>
      </c>
      <c r="J955" s="208">
        <v>55</v>
      </c>
      <c r="K955" s="210">
        <v>11508.13558969</v>
      </c>
      <c r="L955" s="208">
        <v>0</v>
      </c>
      <c r="M955" s="208">
        <v>0</v>
      </c>
      <c r="N955" s="208">
        <v>0</v>
      </c>
      <c r="O955" s="208">
        <v>0</v>
      </c>
      <c r="P955" s="208">
        <v>0</v>
      </c>
      <c r="Q955" s="208">
        <v>100</v>
      </c>
      <c r="R955" s="36"/>
    </row>
    <row r="956" spans="1:18" ht="15.6">
      <c r="A956" s="36">
        <v>497</v>
      </c>
      <c r="B956" s="36">
        <v>169</v>
      </c>
      <c r="C956" s="37" t="s">
        <v>295</v>
      </c>
      <c r="D956" s="37" t="s">
        <v>96</v>
      </c>
      <c r="E956" s="37" t="s">
        <v>1203</v>
      </c>
      <c r="F956" s="37" t="s">
        <v>1353</v>
      </c>
      <c r="G956" s="37" t="s">
        <v>1531</v>
      </c>
      <c r="H956" s="37" t="s">
        <v>545</v>
      </c>
      <c r="I956" s="37" t="s">
        <v>16460</v>
      </c>
      <c r="J956" s="208">
        <v>55</v>
      </c>
      <c r="K956" s="210">
        <v>107332.95036778999</v>
      </c>
      <c r="L956" s="208">
        <v>0</v>
      </c>
      <c r="M956" s="208">
        <v>0</v>
      </c>
      <c r="N956" s="208">
        <v>0</v>
      </c>
      <c r="O956" s="208">
        <v>0</v>
      </c>
      <c r="P956" s="208">
        <v>0</v>
      </c>
      <c r="Q956" s="208">
        <v>100</v>
      </c>
      <c r="R956" s="36"/>
    </row>
    <row r="957" spans="1:18" ht="15.6">
      <c r="A957" s="36">
        <v>498</v>
      </c>
      <c r="B957" s="36">
        <v>170</v>
      </c>
      <c r="C957" s="37" t="s">
        <v>295</v>
      </c>
      <c r="D957" s="37" t="s">
        <v>96</v>
      </c>
      <c r="E957" s="37" t="s">
        <v>1203</v>
      </c>
      <c r="F957" s="37" t="s">
        <v>1349</v>
      </c>
      <c r="G957" s="37" t="s">
        <v>1527</v>
      </c>
      <c r="H957" s="37" t="s">
        <v>545</v>
      </c>
      <c r="I957" s="37" t="s">
        <v>16460</v>
      </c>
      <c r="J957" s="208">
        <v>55</v>
      </c>
      <c r="K957" s="210">
        <v>9831.5808041799992</v>
      </c>
      <c r="L957" s="208">
        <v>0</v>
      </c>
      <c r="M957" s="208">
        <v>0</v>
      </c>
      <c r="N957" s="208">
        <v>0</v>
      </c>
      <c r="O957" s="208">
        <v>0</v>
      </c>
      <c r="P957" s="208">
        <v>0</v>
      </c>
      <c r="Q957" s="208">
        <v>100</v>
      </c>
      <c r="R957" s="36"/>
    </row>
    <row r="958" spans="1:18" ht="15.6">
      <c r="A958" s="36">
        <v>499</v>
      </c>
      <c r="B958" s="36">
        <v>171</v>
      </c>
      <c r="C958" s="37" t="s">
        <v>295</v>
      </c>
      <c r="D958" s="37" t="s">
        <v>96</v>
      </c>
      <c r="E958" s="37" t="s">
        <v>1203</v>
      </c>
      <c r="F958" s="37" t="s">
        <v>1347</v>
      </c>
      <c r="G958" s="37" t="s">
        <v>1525</v>
      </c>
      <c r="H958" s="37" t="s">
        <v>545</v>
      </c>
      <c r="I958" s="37" t="s">
        <v>16460</v>
      </c>
      <c r="J958" s="208">
        <v>55</v>
      </c>
      <c r="K958" s="210">
        <v>10953.578500649999</v>
      </c>
      <c r="L958" s="208">
        <v>0</v>
      </c>
      <c r="M958" s="208">
        <v>0</v>
      </c>
      <c r="N958" s="208">
        <v>0</v>
      </c>
      <c r="O958" s="208">
        <v>0</v>
      </c>
      <c r="P958" s="208">
        <v>0</v>
      </c>
      <c r="Q958" s="208">
        <v>100</v>
      </c>
      <c r="R958" s="36"/>
    </row>
    <row r="959" spans="1:18" ht="15.6">
      <c r="A959" s="36">
        <v>500</v>
      </c>
      <c r="B959" s="36">
        <v>172</v>
      </c>
      <c r="C959" s="37" t="s">
        <v>295</v>
      </c>
      <c r="D959" s="37" t="s">
        <v>96</v>
      </c>
      <c r="E959" s="37" t="s">
        <v>1203</v>
      </c>
      <c r="F959" s="37" t="s">
        <v>1348</v>
      </c>
      <c r="G959" s="37" t="s">
        <v>1526</v>
      </c>
      <c r="H959" s="37" t="s">
        <v>545</v>
      </c>
      <c r="I959" s="37" t="s">
        <v>16460</v>
      </c>
      <c r="J959" s="208">
        <v>55</v>
      </c>
      <c r="K959" s="210">
        <v>4014.5098475</v>
      </c>
      <c r="L959" s="208">
        <v>0</v>
      </c>
      <c r="M959" s="208">
        <v>0</v>
      </c>
      <c r="N959" s="208">
        <v>0</v>
      </c>
      <c r="O959" s="208">
        <v>0</v>
      </c>
      <c r="P959" s="208">
        <v>0</v>
      </c>
      <c r="Q959" s="208">
        <v>100</v>
      </c>
      <c r="R959" s="36"/>
    </row>
    <row r="960" spans="1:18" ht="15.6">
      <c r="A960" s="36">
        <v>501</v>
      </c>
      <c r="B960" s="36">
        <v>173</v>
      </c>
      <c r="C960" s="37" t="s">
        <v>295</v>
      </c>
      <c r="D960" s="37" t="s">
        <v>96</v>
      </c>
      <c r="E960" s="37" t="s">
        <v>1203</v>
      </c>
      <c r="F960" s="37" t="s">
        <v>1346</v>
      </c>
      <c r="G960" s="37" t="s">
        <v>1524</v>
      </c>
      <c r="H960" s="37" t="s">
        <v>545</v>
      </c>
      <c r="I960" s="37" t="s">
        <v>16460</v>
      </c>
      <c r="J960" s="208">
        <v>55</v>
      </c>
      <c r="K960" s="210">
        <v>2648.7150378400002</v>
      </c>
      <c r="L960" s="208">
        <v>0</v>
      </c>
      <c r="M960" s="208">
        <v>0</v>
      </c>
      <c r="N960" s="208">
        <v>0</v>
      </c>
      <c r="O960" s="208">
        <v>0</v>
      </c>
      <c r="P960" s="208">
        <v>0</v>
      </c>
      <c r="Q960" s="208">
        <v>100</v>
      </c>
      <c r="R960" s="36"/>
    </row>
    <row r="961" spans="1:18" ht="15.6">
      <c r="A961" s="36">
        <v>502</v>
      </c>
      <c r="B961" s="36">
        <v>174</v>
      </c>
      <c r="C961" s="37" t="s">
        <v>295</v>
      </c>
      <c r="D961" s="37" t="s">
        <v>101</v>
      </c>
      <c r="E961" s="37" t="s">
        <v>412</v>
      </c>
      <c r="F961" s="37" t="s">
        <v>1345</v>
      </c>
      <c r="G961" s="37" t="s">
        <v>1523</v>
      </c>
      <c r="H961" s="37" t="s">
        <v>97</v>
      </c>
      <c r="I961" s="37" t="s">
        <v>16461</v>
      </c>
      <c r="J961" s="208">
        <v>55</v>
      </c>
      <c r="K961" s="210">
        <v>41755.931436949999</v>
      </c>
      <c r="L961" s="208">
        <v>0</v>
      </c>
      <c r="M961" s="208">
        <v>0</v>
      </c>
      <c r="N961" s="208">
        <v>0</v>
      </c>
      <c r="O961" s="208">
        <v>20</v>
      </c>
      <c r="P961" s="208">
        <v>0</v>
      </c>
      <c r="Q961" s="208">
        <v>80</v>
      </c>
      <c r="R961" s="36"/>
    </row>
    <row r="962" spans="1:18" ht="15.6">
      <c r="A962" s="36">
        <v>503</v>
      </c>
      <c r="B962" s="36">
        <v>175</v>
      </c>
      <c r="C962" s="37" t="s">
        <v>295</v>
      </c>
      <c r="D962" s="37" t="s">
        <v>101</v>
      </c>
      <c r="E962" s="37" t="s">
        <v>423</v>
      </c>
      <c r="F962" s="37" t="s">
        <v>1354</v>
      </c>
      <c r="G962" s="37" t="s">
        <v>1532</v>
      </c>
      <c r="H962" s="37" t="s">
        <v>97</v>
      </c>
      <c r="I962" s="37" t="s">
        <v>16460</v>
      </c>
      <c r="J962" s="208">
        <v>50</v>
      </c>
      <c r="K962" s="210">
        <v>169561.90604104998</v>
      </c>
      <c r="L962" s="208">
        <v>0</v>
      </c>
      <c r="M962" s="208">
        <v>0</v>
      </c>
      <c r="N962" s="208">
        <v>0</v>
      </c>
      <c r="O962" s="208">
        <v>0</v>
      </c>
      <c r="P962" s="208">
        <v>0</v>
      </c>
      <c r="Q962" s="208">
        <v>100</v>
      </c>
      <c r="R962" s="36"/>
    </row>
    <row r="963" spans="1:18" ht="15.6">
      <c r="A963" s="36">
        <v>504</v>
      </c>
      <c r="B963" s="36">
        <v>176</v>
      </c>
      <c r="C963" s="37" t="s">
        <v>295</v>
      </c>
      <c r="D963" s="37" t="s">
        <v>34</v>
      </c>
      <c r="E963" s="37" t="s">
        <v>296</v>
      </c>
      <c r="F963" s="37" t="s">
        <v>1355</v>
      </c>
      <c r="G963" s="37" t="s">
        <v>1533</v>
      </c>
      <c r="H963" s="37" t="s">
        <v>13</v>
      </c>
      <c r="I963" s="37" t="s">
        <v>16460</v>
      </c>
      <c r="J963" s="208">
        <v>45</v>
      </c>
      <c r="K963" s="210">
        <v>27901.116164569998</v>
      </c>
      <c r="L963" s="208">
        <v>0</v>
      </c>
      <c r="M963" s="208">
        <v>0</v>
      </c>
      <c r="N963" s="208">
        <v>100</v>
      </c>
      <c r="O963" s="208">
        <v>0</v>
      </c>
      <c r="P963" s="208">
        <v>0</v>
      </c>
      <c r="Q963" s="208">
        <v>0</v>
      </c>
      <c r="R963" s="36"/>
    </row>
    <row r="964" spans="1:18" ht="15.6">
      <c r="A964" s="36">
        <v>505</v>
      </c>
      <c r="B964" s="36">
        <v>177</v>
      </c>
      <c r="C964" s="45" t="s">
        <v>295</v>
      </c>
      <c r="D964" s="45" t="s">
        <v>101</v>
      </c>
      <c r="E964" s="45" t="s">
        <v>412</v>
      </c>
      <c r="F964" s="45" t="s">
        <v>1356</v>
      </c>
      <c r="G964" s="45" t="s">
        <v>1534</v>
      </c>
      <c r="H964" s="45" t="s">
        <v>97</v>
      </c>
      <c r="I964" s="45" t="s">
        <v>16461</v>
      </c>
      <c r="J964" s="207">
        <v>45</v>
      </c>
      <c r="K964" s="209">
        <v>12990.663354620001</v>
      </c>
      <c r="L964" s="207">
        <v>0</v>
      </c>
      <c r="M964" s="207">
        <v>0</v>
      </c>
      <c r="N964" s="207">
        <v>0</v>
      </c>
      <c r="O964" s="207">
        <v>10</v>
      </c>
      <c r="P964" s="207">
        <v>0</v>
      </c>
      <c r="Q964" s="207">
        <v>90</v>
      </c>
      <c r="R964" s="36"/>
    </row>
    <row r="965" spans="1:18" ht="15.6">
      <c r="A965" s="36">
        <v>506</v>
      </c>
      <c r="B965" s="36">
        <v>178</v>
      </c>
      <c r="C965" s="45" t="s">
        <v>295</v>
      </c>
      <c r="D965" s="45" t="s">
        <v>101</v>
      </c>
      <c r="E965" s="45" t="s">
        <v>412</v>
      </c>
      <c r="F965" s="45" t="s">
        <v>1357</v>
      </c>
      <c r="G965" s="45" t="s">
        <v>1535</v>
      </c>
      <c r="H965" s="45" t="s">
        <v>97</v>
      </c>
      <c r="I965" s="45" t="s">
        <v>16460</v>
      </c>
      <c r="J965" s="207">
        <v>44</v>
      </c>
      <c r="K965" s="209">
        <v>89269.287783580003</v>
      </c>
      <c r="L965" s="207">
        <v>0</v>
      </c>
      <c r="M965" s="207">
        <v>0</v>
      </c>
      <c r="N965" s="207">
        <v>0</v>
      </c>
      <c r="O965" s="207">
        <v>0</v>
      </c>
      <c r="P965" s="207">
        <v>100</v>
      </c>
      <c r="Q965" s="207">
        <v>0</v>
      </c>
      <c r="R965" s="36"/>
    </row>
    <row r="966" spans="1:18" ht="15.6">
      <c r="A966" s="36">
        <v>507</v>
      </c>
      <c r="B966" s="36">
        <v>179</v>
      </c>
      <c r="C966" s="45" t="s">
        <v>295</v>
      </c>
      <c r="D966" s="45" t="s">
        <v>661</v>
      </c>
      <c r="E966" s="45" t="s">
        <v>664</v>
      </c>
      <c r="F966" s="45" t="s">
        <v>1358</v>
      </c>
      <c r="G966" s="45" t="s">
        <v>1536</v>
      </c>
      <c r="H966" s="45" t="s">
        <v>13</v>
      </c>
      <c r="I966" s="45" t="s">
        <v>16460</v>
      </c>
      <c r="J966" s="207">
        <v>38</v>
      </c>
      <c r="K966" s="209">
        <v>6635.3957565800001</v>
      </c>
      <c r="L966" s="207">
        <v>0</v>
      </c>
      <c r="M966" s="207">
        <v>0</v>
      </c>
      <c r="N966" s="207">
        <v>100</v>
      </c>
      <c r="O966" s="207">
        <v>0</v>
      </c>
      <c r="P966" s="207">
        <v>0</v>
      </c>
      <c r="Q966" s="207">
        <v>0</v>
      </c>
      <c r="R966" s="36"/>
    </row>
    <row r="967" spans="1:18" ht="15.6">
      <c r="A967" s="36">
        <v>508</v>
      </c>
      <c r="B967" s="36">
        <v>180</v>
      </c>
      <c r="C967" s="45" t="s">
        <v>295</v>
      </c>
      <c r="D967" s="45" t="s">
        <v>104</v>
      </c>
      <c r="E967" s="45" t="s">
        <v>292</v>
      </c>
      <c r="F967" s="45" t="s">
        <v>1359</v>
      </c>
      <c r="G967" s="45" t="s">
        <v>1537</v>
      </c>
      <c r="H967" s="45" t="s">
        <v>70</v>
      </c>
      <c r="I967" s="45" t="s">
        <v>16460</v>
      </c>
      <c r="J967" s="207">
        <v>37</v>
      </c>
      <c r="K967" s="209">
        <v>2674.5704491400002</v>
      </c>
      <c r="L967" s="207">
        <v>0</v>
      </c>
      <c r="M967" s="207">
        <v>100</v>
      </c>
      <c r="N967" s="207">
        <v>0</v>
      </c>
      <c r="O967" s="207">
        <v>0</v>
      </c>
      <c r="P967" s="207">
        <v>0</v>
      </c>
      <c r="Q967" s="207">
        <v>0</v>
      </c>
      <c r="R967" s="36"/>
    </row>
    <row r="968" spans="1:18" ht="15.6">
      <c r="A968" s="36">
        <v>509</v>
      </c>
      <c r="B968" s="36">
        <v>181</v>
      </c>
      <c r="C968" s="45" t="s">
        <v>295</v>
      </c>
      <c r="D968" s="45" t="s">
        <v>104</v>
      </c>
      <c r="E968" s="45" t="s">
        <v>1200</v>
      </c>
      <c r="F968" s="45" t="s">
        <v>1360</v>
      </c>
      <c r="G968" s="45" t="s">
        <v>1538</v>
      </c>
      <c r="H968" s="45" t="s">
        <v>70</v>
      </c>
      <c r="I968" s="45" t="s">
        <v>16460</v>
      </c>
      <c r="J968" s="207">
        <v>33</v>
      </c>
      <c r="K968" s="209">
        <v>6698.4544468300001</v>
      </c>
      <c r="L968" s="207">
        <v>0</v>
      </c>
      <c r="M968" s="207">
        <v>100</v>
      </c>
      <c r="N968" s="207">
        <v>0</v>
      </c>
      <c r="O968" s="207">
        <v>0</v>
      </c>
      <c r="P968" s="207">
        <v>0</v>
      </c>
      <c r="Q968" s="207">
        <v>0</v>
      </c>
      <c r="R968" s="36"/>
    </row>
    <row r="969" spans="1:18" ht="15.6">
      <c r="A969" s="36">
        <v>510</v>
      </c>
      <c r="B969" s="36">
        <v>182</v>
      </c>
      <c r="C969" s="45" t="s">
        <v>295</v>
      </c>
      <c r="D969" s="45" t="s">
        <v>101</v>
      </c>
      <c r="E969" s="45" t="s">
        <v>412</v>
      </c>
      <c r="F969" s="45" t="s">
        <v>1361</v>
      </c>
      <c r="G969" s="45" t="s">
        <v>1539</v>
      </c>
      <c r="H969" s="45" t="s">
        <v>97</v>
      </c>
      <c r="I969" s="45" t="s">
        <v>16460</v>
      </c>
      <c r="J969" s="207">
        <v>32</v>
      </c>
      <c r="K969" s="209">
        <v>133498.74610617998</v>
      </c>
      <c r="L969" s="207">
        <v>0</v>
      </c>
      <c r="M969" s="207">
        <v>0</v>
      </c>
      <c r="N969" s="207">
        <v>0</v>
      </c>
      <c r="O969" s="207">
        <v>0</v>
      </c>
      <c r="P969" s="207">
        <v>100</v>
      </c>
      <c r="Q969" s="207">
        <v>0</v>
      </c>
      <c r="R969" s="36"/>
    </row>
    <row r="970" spans="1:18" ht="15.6">
      <c r="A970" s="36">
        <v>511</v>
      </c>
      <c r="B970" s="36">
        <v>183</v>
      </c>
      <c r="C970" s="45" t="s">
        <v>295</v>
      </c>
      <c r="D970" s="45" t="s">
        <v>96</v>
      </c>
      <c r="E970" s="45" t="s">
        <v>1199</v>
      </c>
      <c r="F970" s="45" t="s">
        <v>1362</v>
      </c>
      <c r="G970" s="45" t="s">
        <v>1540</v>
      </c>
      <c r="H970" s="45" t="s">
        <v>287</v>
      </c>
      <c r="I970" s="45" t="s">
        <v>16460</v>
      </c>
      <c r="J970" s="207">
        <v>32</v>
      </c>
      <c r="K970" s="209">
        <v>30.94355453</v>
      </c>
      <c r="L970" s="207">
        <v>0</v>
      </c>
      <c r="M970" s="207">
        <v>0</v>
      </c>
      <c r="N970" s="207">
        <v>50</v>
      </c>
      <c r="O970" s="207">
        <v>0</v>
      </c>
      <c r="P970" s="207">
        <v>50</v>
      </c>
      <c r="Q970" s="207">
        <v>0</v>
      </c>
      <c r="R970" s="36"/>
    </row>
    <row r="971" spans="1:18" ht="15.6">
      <c r="A971" s="36">
        <v>512</v>
      </c>
      <c r="B971" s="36">
        <v>184</v>
      </c>
      <c r="C971" s="45" t="s">
        <v>295</v>
      </c>
      <c r="D971" s="45" t="s">
        <v>96</v>
      </c>
      <c r="E971" s="45" t="s">
        <v>1199</v>
      </c>
      <c r="F971" s="45" t="s">
        <v>1363</v>
      </c>
      <c r="G971" s="45" t="s">
        <v>1541</v>
      </c>
      <c r="H971" s="45" t="s">
        <v>287</v>
      </c>
      <c r="I971" s="45" t="s">
        <v>16460</v>
      </c>
      <c r="J971" s="207">
        <v>32</v>
      </c>
      <c r="K971" s="209">
        <v>2.4951071699999998</v>
      </c>
      <c r="L971" s="207">
        <v>0</v>
      </c>
      <c r="M971" s="207">
        <v>0</v>
      </c>
      <c r="N971" s="207">
        <v>100</v>
      </c>
      <c r="O971" s="207">
        <v>0</v>
      </c>
      <c r="P971" s="207">
        <v>0</v>
      </c>
      <c r="Q971" s="207">
        <v>0</v>
      </c>
      <c r="R971" s="36"/>
    </row>
    <row r="972" spans="1:18" ht="15.6">
      <c r="A972" s="36">
        <v>513</v>
      </c>
      <c r="B972" s="36">
        <v>185</v>
      </c>
      <c r="C972" s="45" t="s">
        <v>295</v>
      </c>
      <c r="D972" s="45" t="s">
        <v>93</v>
      </c>
      <c r="E972" s="45" t="s">
        <v>1205</v>
      </c>
      <c r="F972" s="45" t="s">
        <v>1364</v>
      </c>
      <c r="G972" s="45" t="s">
        <v>1542</v>
      </c>
      <c r="H972" s="45" t="s">
        <v>13</v>
      </c>
      <c r="I972" s="45" t="s">
        <v>16460</v>
      </c>
      <c r="J972" s="207">
        <v>28</v>
      </c>
      <c r="K972" s="209">
        <v>321646.51548725</v>
      </c>
      <c r="L972" s="207">
        <v>0</v>
      </c>
      <c r="M972" s="207">
        <v>0</v>
      </c>
      <c r="N972" s="207">
        <v>0</v>
      </c>
      <c r="O972" s="207">
        <v>0</v>
      </c>
      <c r="P972" s="207">
        <v>100</v>
      </c>
      <c r="Q972" s="207">
        <v>0</v>
      </c>
      <c r="R972" s="36"/>
    </row>
    <row r="973" spans="1:18" ht="15.6">
      <c r="A973" s="36">
        <v>514</v>
      </c>
      <c r="B973" s="36">
        <v>186</v>
      </c>
      <c r="C973" s="45" t="s">
        <v>295</v>
      </c>
      <c r="D973" s="45" t="s">
        <v>101</v>
      </c>
      <c r="E973" s="45" t="s">
        <v>412</v>
      </c>
      <c r="F973" s="45" t="s">
        <v>1365</v>
      </c>
      <c r="G973" s="45" t="s">
        <v>1543</v>
      </c>
      <c r="H973" s="45" t="s">
        <v>97</v>
      </c>
      <c r="I973" s="45" t="s">
        <v>16460</v>
      </c>
      <c r="J973" s="207">
        <v>25</v>
      </c>
      <c r="K973" s="209">
        <v>9628.0510971699987</v>
      </c>
      <c r="L973" s="207">
        <v>0</v>
      </c>
      <c r="M973" s="207">
        <v>0</v>
      </c>
      <c r="N973" s="207">
        <v>0</v>
      </c>
      <c r="O973" s="207">
        <v>0</v>
      </c>
      <c r="P973" s="207">
        <v>0</v>
      </c>
      <c r="Q973" s="207">
        <v>100</v>
      </c>
      <c r="R973" s="36"/>
    </row>
    <row r="974" spans="1:18" ht="15.6">
      <c r="A974" s="36">
        <v>515</v>
      </c>
      <c r="B974" s="36">
        <v>187</v>
      </c>
      <c r="C974" s="45" t="s">
        <v>295</v>
      </c>
      <c r="D974" s="45" t="s">
        <v>104</v>
      </c>
      <c r="E974" s="45" t="s">
        <v>656</v>
      </c>
      <c r="F974" s="45" t="s">
        <v>1368</v>
      </c>
      <c r="G974" s="45" t="s">
        <v>1546</v>
      </c>
      <c r="H974" s="45" t="s">
        <v>97</v>
      </c>
      <c r="I974" s="45" t="s">
        <v>16460</v>
      </c>
      <c r="J974" s="207">
        <v>22</v>
      </c>
      <c r="K974" s="209">
        <v>60169.82521581</v>
      </c>
      <c r="L974" s="207">
        <v>0</v>
      </c>
      <c r="M974" s="207">
        <v>0</v>
      </c>
      <c r="N974" s="207">
        <v>0</v>
      </c>
      <c r="O974" s="207">
        <v>0</v>
      </c>
      <c r="P974" s="207">
        <v>100</v>
      </c>
      <c r="Q974" s="207">
        <v>0</v>
      </c>
      <c r="R974" s="36"/>
    </row>
    <row r="975" spans="1:18" ht="15.6">
      <c r="A975" s="36">
        <v>516</v>
      </c>
      <c r="B975" s="36">
        <v>188</v>
      </c>
      <c r="C975" s="45" t="s">
        <v>295</v>
      </c>
      <c r="D975" s="45" t="s">
        <v>104</v>
      </c>
      <c r="E975" s="45" t="s">
        <v>656</v>
      </c>
      <c r="F975" s="45" t="s">
        <v>1366</v>
      </c>
      <c r="G975" s="45" t="s">
        <v>1544</v>
      </c>
      <c r="H975" s="45" t="s">
        <v>97</v>
      </c>
      <c r="I975" s="45" t="s">
        <v>16460</v>
      </c>
      <c r="J975" s="207">
        <v>22</v>
      </c>
      <c r="K975" s="209">
        <v>58938.896093100004</v>
      </c>
      <c r="L975" s="207">
        <v>0</v>
      </c>
      <c r="M975" s="207">
        <v>0</v>
      </c>
      <c r="N975" s="207">
        <v>0</v>
      </c>
      <c r="O975" s="207">
        <v>0</v>
      </c>
      <c r="P975" s="207">
        <v>100</v>
      </c>
      <c r="Q975" s="207">
        <v>0</v>
      </c>
      <c r="R975" s="36"/>
    </row>
    <row r="976" spans="1:18" ht="15.6">
      <c r="A976" s="36">
        <v>517</v>
      </c>
      <c r="B976" s="36">
        <v>189</v>
      </c>
      <c r="C976" s="45" t="s">
        <v>295</v>
      </c>
      <c r="D976" s="45" t="s">
        <v>104</v>
      </c>
      <c r="E976" s="45" t="s">
        <v>656</v>
      </c>
      <c r="F976" s="45" t="s">
        <v>1367</v>
      </c>
      <c r="G976" s="45" t="s">
        <v>1545</v>
      </c>
      <c r="H976" s="45" t="s">
        <v>97</v>
      </c>
      <c r="I976" s="45" t="s">
        <v>16460</v>
      </c>
      <c r="J976" s="207">
        <v>22</v>
      </c>
      <c r="K976" s="209">
        <v>59638.855910670005</v>
      </c>
      <c r="L976" s="207">
        <v>0</v>
      </c>
      <c r="M976" s="207">
        <v>0</v>
      </c>
      <c r="N976" s="207">
        <v>0</v>
      </c>
      <c r="O976" s="207">
        <v>0</v>
      </c>
      <c r="P976" s="207">
        <v>100</v>
      </c>
      <c r="Q976" s="207">
        <v>0</v>
      </c>
      <c r="R976" s="36"/>
    </row>
    <row r="977" spans="1:18" ht="15.6">
      <c r="A977" s="36">
        <v>518</v>
      </c>
      <c r="B977" s="36">
        <v>190</v>
      </c>
      <c r="C977" s="45" t="s">
        <v>295</v>
      </c>
      <c r="D977" s="45" t="s">
        <v>100</v>
      </c>
      <c r="E977" s="45" t="s">
        <v>1206</v>
      </c>
      <c r="F977" s="45" t="s">
        <v>1369</v>
      </c>
      <c r="G977" s="45" t="s">
        <v>1547</v>
      </c>
      <c r="H977" s="45" t="s">
        <v>13</v>
      </c>
      <c r="I977" s="45" t="s">
        <v>16460</v>
      </c>
      <c r="J977" s="207">
        <v>21</v>
      </c>
      <c r="K977" s="209">
        <v>31548.456995570003</v>
      </c>
      <c r="L977" s="207">
        <v>70</v>
      </c>
      <c r="M977" s="207">
        <v>0</v>
      </c>
      <c r="N977" s="207">
        <v>0</v>
      </c>
      <c r="O977" s="207">
        <v>0</v>
      </c>
      <c r="P977" s="207">
        <v>0</v>
      </c>
      <c r="Q977" s="207">
        <v>30</v>
      </c>
      <c r="R977" s="36"/>
    </row>
    <row r="978" spans="1:18" ht="15.6">
      <c r="A978" s="36">
        <v>519</v>
      </c>
      <c r="B978" s="36">
        <v>191</v>
      </c>
      <c r="C978" s="45" t="s">
        <v>295</v>
      </c>
      <c r="D978" s="45" t="s">
        <v>104</v>
      </c>
      <c r="E978" s="45" t="s">
        <v>317</v>
      </c>
      <c r="F978" s="45" t="s">
        <v>1370</v>
      </c>
      <c r="G978" s="45" t="s">
        <v>1548</v>
      </c>
      <c r="H978" s="45" t="s">
        <v>70</v>
      </c>
      <c r="I978" s="45" t="s">
        <v>16460</v>
      </c>
      <c r="J978" s="207">
        <v>20</v>
      </c>
      <c r="K978" s="209">
        <v>3263.4251489200001</v>
      </c>
      <c r="L978" s="207">
        <v>0</v>
      </c>
      <c r="M978" s="207">
        <v>100</v>
      </c>
      <c r="N978" s="207">
        <v>0</v>
      </c>
      <c r="O978" s="207">
        <v>0</v>
      </c>
      <c r="P978" s="207">
        <v>0</v>
      </c>
      <c r="Q978" s="207">
        <v>0</v>
      </c>
      <c r="R978" s="36"/>
    </row>
    <row r="979" spans="1:18" ht="15.6">
      <c r="A979" s="36">
        <v>520</v>
      </c>
      <c r="B979" s="36">
        <v>192</v>
      </c>
      <c r="C979" s="45" t="s">
        <v>295</v>
      </c>
      <c r="D979" s="45" t="s">
        <v>34</v>
      </c>
      <c r="E979" s="45" t="s">
        <v>296</v>
      </c>
      <c r="F979" s="45" t="s">
        <v>1371</v>
      </c>
      <c r="G979" s="45" t="s">
        <v>1549</v>
      </c>
      <c r="H979" s="45" t="s">
        <v>13</v>
      </c>
      <c r="I979" s="45" t="s">
        <v>16460</v>
      </c>
      <c r="J979" s="207">
        <v>18</v>
      </c>
      <c r="K979" s="209">
        <v>41113.164901030003</v>
      </c>
      <c r="L979" s="207">
        <v>0</v>
      </c>
      <c r="M979" s="207">
        <v>0</v>
      </c>
      <c r="N979" s="207">
        <v>0</v>
      </c>
      <c r="O979" s="207">
        <v>0</v>
      </c>
      <c r="P979" s="207">
        <v>0</v>
      </c>
      <c r="Q979" s="207">
        <v>100</v>
      </c>
      <c r="R979" s="36"/>
    </row>
    <row r="980" spans="1:18" ht="15.6">
      <c r="A980" s="36">
        <v>521</v>
      </c>
      <c r="B980" s="36">
        <v>193</v>
      </c>
      <c r="C980" s="45" t="s">
        <v>295</v>
      </c>
      <c r="D980" s="45" t="s">
        <v>104</v>
      </c>
      <c r="E980" s="45" t="s">
        <v>655</v>
      </c>
      <c r="F980" s="45" t="s">
        <v>1662</v>
      </c>
      <c r="G980" s="45" t="s">
        <v>1804</v>
      </c>
      <c r="H980" s="45" t="s">
        <v>97</v>
      </c>
      <c r="I980" s="45" t="s">
        <v>16461</v>
      </c>
      <c r="J980" s="207">
        <v>16</v>
      </c>
      <c r="K980" s="209">
        <v>50311</v>
      </c>
      <c r="L980" s="207">
        <v>0</v>
      </c>
      <c r="M980" s="207">
        <v>0</v>
      </c>
      <c r="N980" s="207">
        <v>30</v>
      </c>
      <c r="O980" s="207">
        <v>0</v>
      </c>
      <c r="P980" s="207">
        <v>0</v>
      </c>
      <c r="Q980" s="207">
        <v>70</v>
      </c>
      <c r="R980" s="36"/>
    </row>
    <row r="981" spans="1:18" ht="15.6">
      <c r="A981" s="36">
        <v>522</v>
      </c>
      <c r="B981" s="36">
        <v>194</v>
      </c>
      <c r="C981" s="45" t="s">
        <v>295</v>
      </c>
      <c r="D981" s="45" t="s">
        <v>101</v>
      </c>
      <c r="E981" s="45" t="s">
        <v>428</v>
      </c>
      <c r="F981" s="45" t="s">
        <v>1372</v>
      </c>
      <c r="G981" s="45" t="s">
        <v>1550</v>
      </c>
      <c r="H981" s="45" t="s">
        <v>97</v>
      </c>
      <c r="I981" s="45" t="s">
        <v>16460</v>
      </c>
      <c r="J981" s="207">
        <v>15</v>
      </c>
      <c r="K981" s="209">
        <v>13100.67406103</v>
      </c>
      <c r="L981" s="207">
        <v>0</v>
      </c>
      <c r="M981" s="207">
        <v>0</v>
      </c>
      <c r="N981" s="207">
        <v>0</v>
      </c>
      <c r="O981" s="207">
        <v>0</v>
      </c>
      <c r="P981" s="207">
        <v>0</v>
      </c>
      <c r="Q981" s="207">
        <v>100</v>
      </c>
      <c r="R981" s="36"/>
    </row>
    <row r="982" spans="1:18" ht="15.6">
      <c r="A982" s="36">
        <v>523</v>
      </c>
      <c r="B982" s="36">
        <v>195</v>
      </c>
      <c r="C982" s="45" t="s">
        <v>295</v>
      </c>
      <c r="D982" s="45" t="s">
        <v>101</v>
      </c>
      <c r="E982" s="45" t="s">
        <v>412</v>
      </c>
      <c r="F982" s="45" t="s">
        <v>516</v>
      </c>
      <c r="G982" s="45" t="s">
        <v>543</v>
      </c>
      <c r="H982" s="45" t="s">
        <v>97</v>
      </c>
      <c r="I982" s="45" t="s">
        <v>16461</v>
      </c>
      <c r="J982" s="207">
        <v>11</v>
      </c>
      <c r="K982" s="209">
        <v>4160.7043913900006</v>
      </c>
      <c r="L982" s="207">
        <v>0</v>
      </c>
      <c r="M982" s="207">
        <v>0</v>
      </c>
      <c r="N982" s="207">
        <v>0</v>
      </c>
      <c r="O982" s="207">
        <v>0</v>
      </c>
      <c r="P982" s="207">
        <v>0</v>
      </c>
      <c r="Q982" s="207">
        <v>100</v>
      </c>
      <c r="R982" s="36"/>
    </row>
    <row r="983" spans="1:18" ht="15.6">
      <c r="A983" s="36">
        <v>524</v>
      </c>
      <c r="B983" s="36">
        <v>196</v>
      </c>
      <c r="C983" s="45" t="s">
        <v>295</v>
      </c>
      <c r="D983" s="45" t="s">
        <v>104</v>
      </c>
      <c r="E983" s="45" t="s">
        <v>655</v>
      </c>
      <c r="F983" s="45" t="s">
        <v>1373</v>
      </c>
      <c r="G983" s="45" t="s">
        <v>1551</v>
      </c>
      <c r="H983" s="45" t="s">
        <v>97</v>
      </c>
      <c r="I983" s="45" t="s">
        <v>16460</v>
      </c>
      <c r="J983" s="207">
        <v>11</v>
      </c>
      <c r="K983" s="209">
        <v>11860.92903247</v>
      </c>
      <c r="L983" s="207">
        <v>0</v>
      </c>
      <c r="M983" s="207">
        <v>0</v>
      </c>
      <c r="N983" s="207">
        <v>0</v>
      </c>
      <c r="O983" s="207">
        <v>0</v>
      </c>
      <c r="P983" s="207">
        <v>0</v>
      </c>
      <c r="Q983" s="207">
        <v>100</v>
      </c>
      <c r="R983" s="36"/>
    </row>
    <row r="984" spans="1:18" ht="15.6">
      <c r="A984" s="36">
        <v>525</v>
      </c>
      <c r="B984" s="36">
        <v>197</v>
      </c>
      <c r="C984" s="45" t="s">
        <v>295</v>
      </c>
      <c r="D984" s="45" t="s">
        <v>34</v>
      </c>
      <c r="E984" s="45" t="s">
        <v>296</v>
      </c>
      <c r="F984" s="45" t="s">
        <v>1374</v>
      </c>
      <c r="G984" s="45" t="s">
        <v>1552</v>
      </c>
      <c r="H984" s="45" t="s">
        <v>545</v>
      </c>
      <c r="I984" s="45" t="s">
        <v>16460</v>
      </c>
      <c r="J984" s="207">
        <v>10</v>
      </c>
      <c r="K984" s="209">
        <v>19274.226377259998</v>
      </c>
      <c r="L984" s="207">
        <v>0</v>
      </c>
      <c r="M984" s="207">
        <v>0</v>
      </c>
      <c r="N984" s="207">
        <v>90</v>
      </c>
      <c r="O984" s="207">
        <v>10</v>
      </c>
      <c r="P984" s="207">
        <v>0</v>
      </c>
      <c r="Q984" s="207">
        <v>0</v>
      </c>
      <c r="R984" s="36"/>
    </row>
    <row r="985" spans="1:18" ht="15.6">
      <c r="A985" s="36">
        <v>526</v>
      </c>
      <c r="B985" s="36">
        <v>198</v>
      </c>
      <c r="C985" s="45" t="s">
        <v>295</v>
      </c>
      <c r="D985" s="45" t="s">
        <v>34</v>
      </c>
      <c r="E985" s="45" t="s">
        <v>296</v>
      </c>
      <c r="F985" s="45" t="s">
        <v>1375</v>
      </c>
      <c r="G985" s="45" t="s">
        <v>1553</v>
      </c>
      <c r="H985" s="45" t="s">
        <v>13</v>
      </c>
      <c r="I985" s="45" t="s">
        <v>16460</v>
      </c>
      <c r="J985" s="207">
        <v>10</v>
      </c>
      <c r="K985" s="209">
        <v>104886.78370158</v>
      </c>
      <c r="L985" s="207">
        <v>0</v>
      </c>
      <c r="M985" s="207">
        <v>0</v>
      </c>
      <c r="N985" s="207">
        <v>20</v>
      </c>
      <c r="O985" s="207">
        <v>10</v>
      </c>
      <c r="P985" s="207">
        <v>0</v>
      </c>
      <c r="Q985" s="207">
        <v>70</v>
      </c>
      <c r="R985" s="36"/>
    </row>
    <row r="986" spans="1:18" ht="15.6">
      <c r="A986" s="36">
        <v>527</v>
      </c>
      <c r="B986" s="36">
        <v>199</v>
      </c>
      <c r="C986" s="45" t="s">
        <v>295</v>
      </c>
      <c r="D986" s="45" t="s">
        <v>104</v>
      </c>
      <c r="E986" s="45" t="s">
        <v>1202</v>
      </c>
      <c r="F986" s="45" t="s">
        <v>1376</v>
      </c>
      <c r="G986" s="45" t="s">
        <v>1554</v>
      </c>
      <c r="H986" s="45" t="s">
        <v>70</v>
      </c>
      <c r="I986" s="45" t="s">
        <v>16460</v>
      </c>
      <c r="J986" s="207">
        <v>10</v>
      </c>
      <c r="K986" s="209">
        <v>1643.36853038</v>
      </c>
      <c r="L986" s="207">
        <v>0</v>
      </c>
      <c r="M986" s="207">
        <v>100</v>
      </c>
      <c r="N986" s="207">
        <v>0</v>
      </c>
      <c r="O986" s="207">
        <v>0</v>
      </c>
      <c r="P986" s="207">
        <v>0</v>
      </c>
      <c r="Q986" s="207">
        <v>0</v>
      </c>
      <c r="R986" s="36"/>
    </row>
    <row r="987" spans="1:18" ht="15.6">
      <c r="A987" s="36">
        <v>528</v>
      </c>
      <c r="B987" s="36">
        <v>200</v>
      </c>
      <c r="C987" s="45" t="s">
        <v>295</v>
      </c>
      <c r="D987" s="45" t="s">
        <v>104</v>
      </c>
      <c r="E987" s="45" t="s">
        <v>434</v>
      </c>
      <c r="F987" s="45" t="s">
        <v>1377</v>
      </c>
      <c r="G987" s="45" t="s">
        <v>1555</v>
      </c>
      <c r="H987" s="45" t="s">
        <v>97</v>
      </c>
      <c r="I987" s="45" t="s">
        <v>16461</v>
      </c>
      <c r="J987" s="207">
        <v>6</v>
      </c>
      <c r="K987" s="209">
        <v>20647.25814356</v>
      </c>
      <c r="L987" s="207">
        <v>0</v>
      </c>
      <c r="M987" s="207">
        <v>0</v>
      </c>
      <c r="N987" s="207">
        <v>0</v>
      </c>
      <c r="O987" s="207">
        <v>0</v>
      </c>
      <c r="P987" s="207">
        <v>0</v>
      </c>
      <c r="Q987" s="207">
        <v>100</v>
      </c>
      <c r="R987" s="36"/>
    </row>
    <row r="988" spans="1:18" ht="15.6">
      <c r="A988" s="36">
        <v>529</v>
      </c>
      <c r="B988" s="36">
        <v>201</v>
      </c>
      <c r="C988" s="45" t="s">
        <v>295</v>
      </c>
      <c r="D988" s="45" t="s">
        <v>104</v>
      </c>
      <c r="E988" s="45" t="s">
        <v>434</v>
      </c>
      <c r="F988" s="45" t="s">
        <v>1379</v>
      </c>
      <c r="G988" s="45" t="s">
        <v>1557</v>
      </c>
      <c r="H988" s="45" t="s">
        <v>97</v>
      </c>
      <c r="I988" s="45" t="s">
        <v>16461</v>
      </c>
      <c r="J988" s="207">
        <v>6</v>
      </c>
      <c r="K988" s="209">
        <v>22496.989348980002</v>
      </c>
      <c r="L988" s="207">
        <v>0</v>
      </c>
      <c r="M988" s="207">
        <v>0</v>
      </c>
      <c r="N988" s="207">
        <v>0</v>
      </c>
      <c r="O988" s="207">
        <v>0</v>
      </c>
      <c r="P988" s="207">
        <v>0</v>
      </c>
      <c r="Q988" s="207">
        <v>100</v>
      </c>
      <c r="R988" s="36"/>
    </row>
    <row r="989" spans="1:18" ht="15.6">
      <c r="A989" s="36">
        <v>530</v>
      </c>
      <c r="B989" s="36">
        <v>202</v>
      </c>
      <c r="C989" s="45" t="s">
        <v>295</v>
      </c>
      <c r="D989" s="45" t="s">
        <v>104</v>
      </c>
      <c r="E989" s="45" t="s">
        <v>434</v>
      </c>
      <c r="F989" s="45" t="s">
        <v>1378</v>
      </c>
      <c r="G989" s="45" t="s">
        <v>1556</v>
      </c>
      <c r="H989" s="45" t="s">
        <v>97</v>
      </c>
      <c r="I989" s="45" t="s">
        <v>16460</v>
      </c>
      <c r="J989" s="207">
        <v>6</v>
      </c>
      <c r="K989" s="209">
        <v>30344.777754939998</v>
      </c>
      <c r="L989" s="207">
        <v>0</v>
      </c>
      <c r="M989" s="207">
        <v>0</v>
      </c>
      <c r="N989" s="207">
        <v>0</v>
      </c>
      <c r="O989" s="207">
        <v>0</v>
      </c>
      <c r="P989" s="207">
        <v>0</v>
      </c>
      <c r="Q989" s="207">
        <v>100</v>
      </c>
      <c r="R989" s="36"/>
    </row>
    <row r="990" spans="1:18" ht="15.6">
      <c r="A990" s="36">
        <v>531</v>
      </c>
      <c r="B990" s="36">
        <v>203</v>
      </c>
      <c r="C990" s="45" t="s">
        <v>295</v>
      </c>
      <c r="D990" s="45" t="s">
        <v>104</v>
      </c>
      <c r="E990" s="45" t="s">
        <v>655</v>
      </c>
      <c r="F990" s="45" t="s">
        <v>1381</v>
      </c>
      <c r="G990" s="45" t="s">
        <v>1559</v>
      </c>
      <c r="H990" s="45" t="s">
        <v>97</v>
      </c>
      <c r="I990" s="45" t="s">
        <v>16460</v>
      </c>
      <c r="J990" s="207">
        <v>5</v>
      </c>
      <c r="K990" s="209">
        <v>9317.445614459999</v>
      </c>
      <c r="L990" s="207">
        <v>0</v>
      </c>
      <c r="M990" s="207">
        <v>0</v>
      </c>
      <c r="N990" s="207">
        <v>0</v>
      </c>
      <c r="O990" s="207">
        <v>0</v>
      </c>
      <c r="P990" s="207">
        <v>0</v>
      </c>
      <c r="Q990" s="207">
        <v>100</v>
      </c>
      <c r="R990" s="36"/>
    </row>
    <row r="991" spans="1:18" ht="15.6">
      <c r="A991" s="36">
        <v>532</v>
      </c>
      <c r="B991" s="36">
        <v>204</v>
      </c>
      <c r="C991" s="45" t="s">
        <v>295</v>
      </c>
      <c r="D991" s="45" t="s">
        <v>104</v>
      </c>
      <c r="E991" s="45" t="s">
        <v>655</v>
      </c>
      <c r="F991" s="45" t="s">
        <v>1380</v>
      </c>
      <c r="G991" s="45" t="s">
        <v>1558</v>
      </c>
      <c r="H991" s="45" t="s">
        <v>97</v>
      </c>
      <c r="I991" s="45" t="s">
        <v>16461</v>
      </c>
      <c r="J991" s="207">
        <v>5</v>
      </c>
      <c r="K991" s="209">
        <v>18452.124610359999</v>
      </c>
      <c r="L991" s="207">
        <v>0</v>
      </c>
      <c r="M991" s="207">
        <v>0</v>
      </c>
      <c r="N991" s="207">
        <v>0</v>
      </c>
      <c r="O991" s="207">
        <v>5</v>
      </c>
      <c r="P991" s="207">
        <v>0</v>
      </c>
      <c r="Q991" s="207">
        <v>95</v>
      </c>
      <c r="R991" s="36"/>
    </row>
    <row r="992" spans="1:18" ht="15.6">
      <c r="A992" s="36">
        <v>533</v>
      </c>
      <c r="B992" s="36">
        <v>205</v>
      </c>
      <c r="C992" s="45" t="s">
        <v>295</v>
      </c>
      <c r="D992" s="45" t="s">
        <v>101</v>
      </c>
      <c r="E992" s="45" t="s">
        <v>428</v>
      </c>
      <c r="F992" s="45" t="s">
        <v>1382</v>
      </c>
      <c r="G992" s="45" t="s">
        <v>1560</v>
      </c>
      <c r="H992" s="45" t="s">
        <v>97</v>
      </c>
      <c r="I992" s="45" t="s">
        <v>16461</v>
      </c>
      <c r="J992" s="207">
        <v>4</v>
      </c>
      <c r="K992" s="209">
        <v>2105.00563672</v>
      </c>
      <c r="L992" s="207">
        <v>0</v>
      </c>
      <c r="M992" s="207">
        <v>0</v>
      </c>
      <c r="N992" s="207">
        <v>0</v>
      </c>
      <c r="O992" s="207">
        <v>0</v>
      </c>
      <c r="P992" s="207">
        <v>0</v>
      </c>
      <c r="Q992" s="207">
        <v>100</v>
      </c>
      <c r="R992" s="36"/>
    </row>
    <row r="993" spans="1:18" ht="15.6">
      <c r="A993" s="36">
        <v>534</v>
      </c>
      <c r="B993" s="36">
        <v>206</v>
      </c>
      <c r="C993" s="45" t="s">
        <v>299</v>
      </c>
      <c r="D993" s="45" t="s">
        <v>85</v>
      </c>
      <c r="E993" s="45" t="s">
        <v>1185</v>
      </c>
      <c r="F993" s="45" t="s">
        <v>6331</v>
      </c>
      <c r="G993" s="45" t="s">
        <v>6352</v>
      </c>
      <c r="H993" s="45" t="s">
        <v>63</v>
      </c>
      <c r="I993" s="45" t="s">
        <v>16460</v>
      </c>
      <c r="J993" s="207">
        <v>28</v>
      </c>
      <c r="K993" s="209">
        <v>14861.760079330001</v>
      </c>
      <c r="L993" s="207">
        <v>0</v>
      </c>
      <c r="M993" s="207">
        <v>0</v>
      </c>
      <c r="N993" s="207">
        <v>0</v>
      </c>
      <c r="O993" s="207">
        <v>0</v>
      </c>
      <c r="P993" s="207">
        <v>0</v>
      </c>
      <c r="Q993" s="207">
        <v>100</v>
      </c>
      <c r="R993" s="36"/>
    </row>
    <row r="994" spans="1:18" ht="15.6">
      <c r="A994" s="36">
        <v>535</v>
      </c>
      <c r="B994" s="36">
        <v>207</v>
      </c>
      <c r="C994" s="45" t="s">
        <v>299</v>
      </c>
      <c r="D994" s="45" t="s">
        <v>85</v>
      </c>
      <c r="E994" s="45" t="s">
        <v>1185</v>
      </c>
      <c r="F994" s="45" t="s">
        <v>6332</v>
      </c>
      <c r="G994" s="45" t="s">
        <v>6353</v>
      </c>
      <c r="H994" s="45" t="s">
        <v>63</v>
      </c>
      <c r="I994" s="45" t="s">
        <v>16460</v>
      </c>
      <c r="J994" s="207">
        <v>28</v>
      </c>
      <c r="K994" s="209">
        <v>32502.651579090001</v>
      </c>
      <c r="L994" s="207">
        <v>0</v>
      </c>
      <c r="M994" s="207">
        <v>0</v>
      </c>
      <c r="N994" s="207">
        <v>0</v>
      </c>
      <c r="O994" s="207">
        <v>0</v>
      </c>
      <c r="P994" s="207">
        <v>0</v>
      </c>
      <c r="Q994" s="207">
        <v>100</v>
      </c>
      <c r="R994" s="36"/>
    </row>
    <row r="995" spans="1:18" ht="15.6">
      <c r="A995" s="36">
        <v>536</v>
      </c>
      <c r="B995" s="36">
        <v>208</v>
      </c>
      <c r="C995" s="45" t="s">
        <v>299</v>
      </c>
      <c r="D995" s="45" t="s">
        <v>85</v>
      </c>
      <c r="E995" s="45" t="s">
        <v>1189</v>
      </c>
      <c r="F995" s="45" t="s">
        <v>6333</v>
      </c>
      <c r="G995" s="45" t="s">
        <v>6354</v>
      </c>
      <c r="H995" s="45" t="s">
        <v>545</v>
      </c>
      <c r="I995" s="45" t="s">
        <v>16460</v>
      </c>
      <c r="J995" s="207">
        <v>5</v>
      </c>
      <c r="K995" s="209">
        <v>49793.150537680005</v>
      </c>
      <c r="L995" s="207">
        <v>0</v>
      </c>
      <c r="M995" s="207">
        <v>0</v>
      </c>
      <c r="N995" s="207">
        <v>0</v>
      </c>
      <c r="O995" s="207">
        <v>0</v>
      </c>
      <c r="P995" s="207">
        <v>0</v>
      </c>
      <c r="Q995" s="207">
        <v>100</v>
      </c>
      <c r="R995" s="36"/>
    </row>
    <row r="996" spans="1:18" ht="15.6">
      <c r="A996" s="36">
        <v>537</v>
      </c>
      <c r="B996" s="36">
        <v>209</v>
      </c>
      <c r="C996" s="45" t="s">
        <v>299</v>
      </c>
      <c r="D996" s="45" t="s">
        <v>85</v>
      </c>
      <c r="E996" s="45" t="s">
        <v>1189</v>
      </c>
      <c r="F996" s="45" t="s">
        <v>6334</v>
      </c>
      <c r="G996" s="45" t="s">
        <v>6355</v>
      </c>
      <c r="H996" s="45" t="s">
        <v>545</v>
      </c>
      <c r="I996" s="45" t="s">
        <v>16460</v>
      </c>
      <c r="J996" s="207">
        <v>4</v>
      </c>
      <c r="K996" s="209">
        <v>34721.983832210004</v>
      </c>
      <c r="L996" s="207">
        <v>0</v>
      </c>
      <c r="M996" s="207">
        <v>100</v>
      </c>
      <c r="N996" s="207">
        <v>0</v>
      </c>
      <c r="O996" s="207">
        <v>0</v>
      </c>
      <c r="P996" s="207">
        <v>0</v>
      </c>
      <c r="Q996" s="207">
        <v>0</v>
      </c>
      <c r="R996" s="36"/>
    </row>
    <row r="997" spans="1:18" ht="15.6">
      <c r="A997" s="36">
        <v>538</v>
      </c>
      <c r="B997" s="36">
        <v>210</v>
      </c>
      <c r="C997" s="45" t="s">
        <v>299</v>
      </c>
      <c r="D997" s="45" t="s">
        <v>88</v>
      </c>
      <c r="E997" s="45" t="s">
        <v>649</v>
      </c>
      <c r="F997" s="45" t="s">
        <v>6335</v>
      </c>
      <c r="G997" s="45" t="s">
        <v>6356</v>
      </c>
      <c r="H997" s="45" t="s">
        <v>544</v>
      </c>
      <c r="I997" s="45" t="s">
        <v>16460</v>
      </c>
      <c r="J997" s="207">
        <v>16</v>
      </c>
      <c r="K997" s="209">
        <v>146847.79822075</v>
      </c>
      <c r="L997" s="207">
        <v>0</v>
      </c>
      <c r="M997" s="207">
        <v>0</v>
      </c>
      <c r="N997" s="207">
        <v>0</v>
      </c>
      <c r="O997" s="207">
        <v>0</v>
      </c>
      <c r="P997" s="207">
        <v>85</v>
      </c>
      <c r="Q997" s="207">
        <v>15</v>
      </c>
      <c r="R997" s="36"/>
    </row>
    <row r="998" spans="1:18" ht="15.6">
      <c r="A998" s="36">
        <v>539</v>
      </c>
      <c r="B998" s="36">
        <v>211</v>
      </c>
      <c r="C998" s="45" t="s">
        <v>299</v>
      </c>
      <c r="D998" s="45" t="s">
        <v>90</v>
      </c>
      <c r="E998" s="45" t="s">
        <v>381</v>
      </c>
      <c r="F998" s="45" t="s">
        <v>6336</v>
      </c>
      <c r="G998" s="45" t="s">
        <v>6357</v>
      </c>
      <c r="H998" s="45" t="s">
        <v>28</v>
      </c>
      <c r="I998" s="45" t="s">
        <v>16460</v>
      </c>
      <c r="J998" s="207">
        <v>23</v>
      </c>
      <c r="K998" s="209">
        <v>75821</v>
      </c>
      <c r="L998" s="207">
        <v>84</v>
      </c>
      <c r="M998" s="207">
        <v>0</v>
      </c>
      <c r="N998" s="207">
        <v>0</v>
      </c>
      <c r="O998" s="207">
        <v>1</v>
      </c>
      <c r="P998" s="207">
        <v>12</v>
      </c>
      <c r="Q998" s="207">
        <v>3</v>
      </c>
      <c r="R998" s="36"/>
    </row>
    <row r="999" spans="1:18" ht="15.6">
      <c r="A999" s="36">
        <v>540</v>
      </c>
      <c r="B999" s="36">
        <v>212</v>
      </c>
      <c r="C999" s="45" t="s">
        <v>299</v>
      </c>
      <c r="D999" s="45" t="s">
        <v>90</v>
      </c>
      <c r="E999" s="45" t="s">
        <v>381</v>
      </c>
      <c r="F999" s="45" t="s">
        <v>6337</v>
      </c>
      <c r="G999" s="45" t="s">
        <v>6358</v>
      </c>
      <c r="H999" s="45" t="s">
        <v>632</v>
      </c>
      <c r="I999" s="45" t="s">
        <v>16460</v>
      </c>
      <c r="J999" s="207">
        <v>15</v>
      </c>
      <c r="K999" s="209">
        <v>81112.602616799995</v>
      </c>
      <c r="L999" s="207">
        <v>0</v>
      </c>
      <c r="M999" s="207">
        <v>0</v>
      </c>
      <c r="N999" s="207">
        <v>0</v>
      </c>
      <c r="O999" s="207">
        <v>0</v>
      </c>
      <c r="P999" s="207">
        <v>100</v>
      </c>
      <c r="Q999" s="207">
        <v>0</v>
      </c>
      <c r="R999" s="36"/>
    </row>
    <row r="1000" spans="1:18" ht="15.6">
      <c r="A1000" s="36">
        <v>541</v>
      </c>
      <c r="B1000" s="36">
        <v>213</v>
      </c>
      <c r="C1000" s="45" t="s">
        <v>299</v>
      </c>
      <c r="D1000" s="45" t="s">
        <v>90</v>
      </c>
      <c r="E1000" s="45" t="s">
        <v>1181</v>
      </c>
      <c r="F1000" s="45" t="s">
        <v>6338</v>
      </c>
      <c r="G1000" s="45" t="s">
        <v>6359</v>
      </c>
      <c r="H1000" s="45" t="s">
        <v>28</v>
      </c>
      <c r="I1000" s="45" t="s">
        <v>16460</v>
      </c>
      <c r="J1000" s="207">
        <v>13</v>
      </c>
      <c r="K1000" s="209">
        <v>85987</v>
      </c>
      <c r="L1000" s="207">
        <v>0</v>
      </c>
      <c r="M1000" s="207">
        <v>0</v>
      </c>
      <c r="N1000" s="207">
        <v>8</v>
      </c>
      <c r="O1000" s="207">
        <v>2</v>
      </c>
      <c r="P1000" s="207">
        <v>90</v>
      </c>
      <c r="Q1000" s="207">
        <v>0</v>
      </c>
      <c r="R1000" s="36"/>
    </row>
    <row r="1001" spans="1:18" ht="15.6">
      <c r="A1001" s="36">
        <v>542</v>
      </c>
      <c r="B1001" s="36">
        <v>214</v>
      </c>
      <c r="C1001" s="45" t="s">
        <v>299</v>
      </c>
      <c r="D1001" s="45" t="s">
        <v>90</v>
      </c>
      <c r="E1001" s="45" t="s">
        <v>353</v>
      </c>
      <c r="F1001" s="45" t="s">
        <v>6339</v>
      </c>
      <c r="G1001" s="45" t="s">
        <v>6360</v>
      </c>
      <c r="H1001" s="45" t="s">
        <v>28</v>
      </c>
      <c r="I1001" s="45" t="s">
        <v>16461</v>
      </c>
      <c r="J1001" s="207">
        <v>6</v>
      </c>
      <c r="K1001" s="209">
        <v>5059</v>
      </c>
      <c r="L1001" s="207">
        <v>0</v>
      </c>
      <c r="M1001" s="207">
        <v>0</v>
      </c>
      <c r="N1001" s="207">
        <v>0</v>
      </c>
      <c r="O1001" s="207">
        <v>0</v>
      </c>
      <c r="P1001" s="207">
        <v>0</v>
      </c>
      <c r="Q1001" s="207">
        <v>100</v>
      </c>
      <c r="R1001" s="36"/>
    </row>
    <row r="1002" spans="1:18" ht="15.6">
      <c r="A1002" s="36">
        <v>543</v>
      </c>
      <c r="B1002" s="36">
        <v>215</v>
      </c>
      <c r="C1002" s="45" t="s">
        <v>299</v>
      </c>
      <c r="D1002" s="45" t="s">
        <v>90</v>
      </c>
      <c r="E1002" s="45" t="s">
        <v>339</v>
      </c>
      <c r="F1002" s="45" t="s">
        <v>6340</v>
      </c>
      <c r="G1002" s="45" t="s">
        <v>6361</v>
      </c>
      <c r="H1002" s="45" t="s">
        <v>28</v>
      </c>
      <c r="I1002" s="45" t="s">
        <v>16461</v>
      </c>
      <c r="J1002" s="207">
        <v>5</v>
      </c>
      <c r="K1002" s="209">
        <v>18613</v>
      </c>
      <c r="L1002" s="207">
        <v>0</v>
      </c>
      <c r="M1002" s="207">
        <v>0</v>
      </c>
      <c r="N1002" s="207">
        <v>0</v>
      </c>
      <c r="O1002" s="207">
        <v>0</v>
      </c>
      <c r="P1002" s="207">
        <v>100</v>
      </c>
      <c r="Q1002" s="207">
        <v>0</v>
      </c>
      <c r="R1002" s="36"/>
    </row>
    <row r="1003" spans="1:18" ht="15.6">
      <c r="A1003" s="36">
        <v>544</v>
      </c>
      <c r="B1003" s="36">
        <v>216</v>
      </c>
      <c r="C1003" s="45" t="s">
        <v>299</v>
      </c>
      <c r="D1003" s="45" t="s">
        <v>90</v>
      </c>
      <c r="E1003" s="45" t="s">
        <v>381</v>
      </c>
      <c r="F1003" s="45" t="s">
        <v>6341</v>
      </c>
      <c r="G1003" s="45" t="s">
        <v>6362</v>
      </c>
      <c r="H1003" s="45" t="s">
        <v>28</v>
      </c>
      <c r="I1003" s="45" t="s">
        <v>16461</v>
      </c>
      <c r="J1003" s="207">
        <v>5</v>
      </c>
      <c r="K1003" s="209">
        <v>33932</v>
      </c>
      <c r="L1003" s="207">
        <v>0</v>
      </c>
      <c r="M1003" s="207">
        <v>0</v>
      </c>
      <c r="N1003" s="207">
        <v>0</v>
      </c>
      <c r="O1003" s="207">
        <v>1</v>
      </c>
      <c r="P1003" s="207">
        <v>99</v>
      </c>
      <c r="Q1003" s="207">
        <v>0</v>
      </c>
      <c r="R1003" s="36"/>
    </row>
    <row r="1004" spans="1:18" ht="15.6">
      <c r="A1004" s="36">
        <v>545</v>
      </c>
      <c r="B1004" s="36">
        <v>217</v>
      </c>
      <c r="C1004" s="45" t="s">
        <v>299</v>
      </c>
      <c r="D1004" s="45" t="s">
        <v>90</v>
      </c>
      <c r="E1004" s="45" t="s">
        <v>646</v>
      </c>
      <c r="F1004" s="45" t="s">
        <v>6342</v>
      </c>
      <c r="G1004" s="45" t="s">
        <v>6363</v>
      </c>
      <c r="H1004" s="45" t="s">
        <v>28</v>
      </c>
      <c r="I1004" s="45" t="s">
        <v>16460</v>
      </c>
      <c r="J1004" s="207">
        <v>3</v>
      </c>
      <c r="K1004" s="209">
        <v>30321</v>
      </c>
      <c r="L1004" s="207">
        <v>0</v>
      </c>
      <c r="M1004" s="207">
        <v>0</v>
      </c>
      <c r="N1004" s="207">
        <v>7</v>
      </c>
      <c r="O1004" s="207">
        <v>8</v>
      </c>
      <c r="P1004" s="207">
        <v>0</v>
      </c>
      <c r="Q1004" s="207">
        <v>85</v>
      </c>
      <c r="R1004" s="36"/>
    </row>
    <row r="1005" spans="1:18" ht="15.6">
      <c r="A1005" s="36">
        <v>546</v>
      </c>
      <c r="B1005" s="36">
        <v>218</v>
      </c>
      <c r="C1005" s="45" t="s">
        <v>299</v>
      </c>
      <c r="D1005" s="45" t="s">
        <v>90</v>
      </c>
      <c r="E1005" s="45" t="s">
        <v>646</v>
      </c>
      <c r="F1005" s="45" t="s">
        <v>6343</v>
      </c>
      <c r="G1005" s="45" t="s">
        <v>6364</v>
      </c>
      <c r="H1005" s="45" t="s">
        <v>28</v>
      </c>
      <c r="I1005" s="45" t="s">
        <v>16460</v>
      </c>
      <c r="J1005" s="207">
        <v>3</v>
      </c>
      <c r="K1005" s="209">
        <v>25301</v>
      </c>
      <c r="L1005" s="207">
        <v>0</v>
      </c>
      <c r="M1005" s="207">
        <v>0</v>
      </c>
      <c r="N1005" s="207">
        <v>7</v>
      </c>
      <c r="O1005" s="207">
        <v>6</v>
      </c>
      <c r="P1005" s="207">
        <v>0</v>
      </c>
      <c r="Q1005" s="207">
        <v>87</v>
      </c>
      <c r="R1005" s="36"/>
    </row>
    <row r="1006" spans="1:18" ht="15.6">
      <c r="A1006" s="36">
        <v>547</v>
      </c>
      <c r="B1006" s="36">
        <v>219</v>
      </c>
      <c r="C1006" s="45" t="s">
        <v>299</v>
      </c>
      <c r="D1006" s="45" t="s">
        <v>90</v>
      </c>
      <c r="E1006" s="45" t="s">
        <v>646</v>
      </c>
      <c r="F1006" s="45" t="s">
        <v>6344</v>
      </c>
      <c r="G1006" s="45" t="s">
        <v>6365</v>
      </c>
      <c r="H1006" s="45" t="s">
        <v>28</v>
      </c>
      <c r="I1006" s="45" t="s">
        <v>16460</v>
      </c>
      <c r="J1006" s="207">
        <v>3</v>
      </c>
      <c r="K1006" s="209">
        <v>16379</v>
      </c>
      <c r="L1006" s="207">
        <v>0</v>
      </c>
      <c r="M1006" s="207">
        <v>0</v>
      </c>
      <c r="N1006" s="207">
        <v>5</v>
      </c>
      <c r="O1006" s="207">
        <v>1</v>
      </c>
      <c r="P1006" s="207">
        <v>0</v>
      </c>
      <c r="Q1006" s="207">
        <v>94</v>
      </c>
      <c r="R1006" s="36"/>
    </row>
    <row r="1007" spans="1:18" ht="15.6">
      <c r="A1007" s="36">
        <v>548</v>
      </c>
      <c r="B1007" s="36">
        <v>220</v>
      </c>
      <c r="C1007" s="45" t="s">
        <v>299</v>
      </c>
      <c r="D1007" s="45" t="s">
        <v>90</v>
      </c>
      <c r="E1007" s="45" t="s">
        <v>381</v>
      </c>
      <c r="F1007" s="45" t="s">
        <v>6345</v>
      </c>
      <c r="G1007" s="45" t="s">
        <v>6366</v>
      </c>
      <c r="H1007" s="45" t="s">
        <v>28</v>
      </c>
      <c r="I1007" s="45" t="s">
        <v>16461</v>
      </c>
      <c r="J1007" s="207">
        <v>3</v>
      </c>
      <c r="K1007" s="209">
        <v>26026</v>
      </c>
      <c r="L1007" s="207">
        <v>0</v>
      </c>
      <c r="M1007" s="207">
        <v>0</v>
      </c>
      <c r="N1007" s="207">
        <v>0</v>
      </c>
      <c r="O1007" s="207">
        <v>3</v>
      </c>
      <c r="P1007" s="207">
        <v>0</v>
      </c>
      <c r="Q1007" s="207">
        <v>97</v>
      </c>
      <c r="R1007" s="36"/>
    </row>
    <row r="1008" spans="1:18" ht="15.6">
      <c r="A1008" s="36">
        <v>549</v>
      </c>
      <c r="B1008" s="36">
        <v>221</v>
      </c>
      <c r="C1008" s="45" t="s">
        <v>299</v>
      </c>
      <c r="D1008" s="45" t="s">
        <v>90</v>
      </c>
      <c r="E1008" s="45" t="s">
        <v>300</v>
      </c>
      <c r="F1008" s="45" t="s">
        <v>6346</v>
      </c>
      <c r="G1008" s="45" t="s">
        <v>6367</v>
      </c>
      <c r="H1008" s="45" t="s">
        <v>28</v>
      </c>
      <c r="I1008" s="45" t="s">
        <v>16461</v>
      </c>
      <c r="J1008" s="207">
        <v>3</v>
      </c>
      <c r="K1008" s="209">
        <v>5850</v>
      </c>
      <c r="L1008" s="207">
        <v>0</v>
      </c>
      <c r="M1008" s="207">
        <v>0</v>
      </c>
      <c r="N1008" s="207">
        <v>0</v>
      </c>
      <c r="O1008" s="207">
        <v>0</v>
      </c>
      <c r="P1008" s="207">
        <v>0</v>
      </c>
      <c r="Q1008" s="207">
        <v>100</v>
      </c>
      <c r="R1008" s="36"/>
    </row>
    <row r="1009" spans="1:18" ht="15.6">
      <c r="A1009" s="36">
        <v>550</v>
      </c>
      <c r="B1009" s="36">
        <v>222</v>
      </c>
      <c r="C1009" s="45" t="s">
        <v>299</v>
      </c>
      <c r="D1009" s="45" t="s">
        <v>91</v>
      </c>
      <c r="E1009" s="45" t="s">
        <v>6328</v>
      </c>
      <c r="F1009" s="45" t="s">
        <v>6347</v>
      </c>
      <c r="G1009" s="45" t="s">
        <v>6368</v>
      </c>
      <c r="H1009" s="45" t="s">
        <v>28</v>
      </c>
      <c r="I1009" s="45" t="s">
        <v>16460</v>
      </c>
      <c r="J1009" s="207">
        <v>25</v>
      </c>
      <c r="K1009" s="209">
        <v>10166</v>
      </c>
      <c r="L1009" s="207">
        <v>0</v>
      </c>
      <c r="M1009" s="207">
        <v>0</v>
      </c>
      <c r="N1009" s="207">
        <v>3</v>
      </c>
      <c r="O1009" s="207">
        <v>5</v>
      </c>
      <c r="P1009" s="207">
        <v>0</v>
      </c>
      <c r="Q1009" s="207">
        <v>92</v>
      </c>
      <c r="R1009" s="36"/>
    </row>
    <row r="1010" spans="1:18" ht="15.6">
      <c r="A1010" s="36">
        <v>551</v>
      </c>
      <c r="B1010" s="36">
        <v>223</v>
      </c>
      <c r="C1010" s="45" t="s">
        <v>1192</v>
      </c>
      <c r="D1010" s="45" t="s">
        <v>6329</v>
      </c>
      <c r="E1010" s="45" t="s">
        <v>6330</v>
      </c>
      <c r="F1010" s="45" t="s">
        <v>6348</v>
      </c>
      <c r="G1010" s="45" t="s">
        <v>6369</v>
      </c>
      <c r="H1010" s="45" t="s">
        <v>544</v>
      </c>
      <c r="I1010" s="45" t="s">
        <v>16460</v>
      </c>
      <c r="J1010" s="207">
        <v>11</v>
      </c>
      <c r="K1010" s="209">
        <v>363481.56141615001</v>
      </c>
      <c r="L1010" s="207">
        <v>0</v>
      </c>
      <c r="M1010" s="207">
        <v>0</v>
      </c>
      <c r="N1010" s="207">
        <v>0</v>
      </c>
      <c r="O1010" s="207">
        <v>0</v>
      </c>
      <c r="P1010" s="207">
        <v>100</v>
      </c>
      <c r="Q1010" s="207">
        <v>0</v>
      </c>
      <c r="R1010" s="36"/>
    </row>
    <row r="1011" spans="1:18" ht="15.6">
      <c r="A1011" s="36">
        <v>552</v>
      </c>
      <c r="B1011" s="36">
        <v>224</v>
      </c>
      <c r="C1011" s="45" t="s">
        <v>295</v>
      </c>
      <c r="D1011" s="45" t="s">
        <v>34</v>
      </c>
      <c r="E1011" s="45" t="s">
        <v>296</v>
      </c>
      <c r="F1011" s="45" t="s">
        <v>6349</v>
      </c>
      <c r="G1011" s="45" t="s">
        <v>6370</v>
      </c>
      <c r="H1011" s="45" t="s">
        <v>13</v>
      </c>
      <c r="I1011" s="45" t="s">
        <v>16460</v>
      </c>
      <c r="J1011" s="207">
        <v>5</v>
      </c>
      <c r="K1011" s="209">
        <v>11084.95446707</v>
      </c>
      <c r="L1011" s="207">
        <v>0</v>
      </c>
      <c r="M1011" s="207">
        <v>0</v>
      </c>
      <c r="N1011" s="207">
        <v>0</v>
      </c>
      <c r="O1011" s="207">
        <v>0</v>
      </c>
      <c r="P1011" s="207">
        <v>100</v>
      </c>
      <c r="Q1011" s="207">
        <v>0</v>
      </c>
      <c r="R1011" s="36"/>
    </row>
    <row r="1012" spans="1:18" ht="15.6">
      <c r="A1012" s="36">
        <v>553</v>
      </c>
      <c r="B1012" s="36">
        <v>225</v>
      </c>
      <c r="C1012" s="45" t="s">
        <v>295</v>
      </c>
      <c r="D1012" s="45" t="s">
        <v>104</v>
      </c>
      <c r="E1012" s="45" t="s">
        <v>650</v>
      </c>
      <c r="F1012" s="45" t="s">
        <v>6350</v>
      </c>
      <c r="G1012" s="45" t="s">
        <v>6371</v>
      </c>
      <c r="H1012" s="45" t="s">
        <v>287</v>
      </c>
      <c r="I1012" s="45" t="s">
        <v>16460</v>
      </c>
      <c r="J1012" s="207">
        <v>108</v>
      </c>
      <c r="K1012" s="209">
        <v>435713.02613543003</v>
      </c>
      <c r="L1012" s="207">
        <v>0</v>
      </c>
      <c r="M1012" s="207">
        <v>0</v>
      </c>
      <c r="N1012" s="207">
        <v>0</v>
      </c>
      <c r="O1012" s="207">
        <v>0</v>
      </c>
      <c r="P1012" s="207">
        <v>100</v>
      </c>
      <c r="Q1012" s="207">
        <v>0</v>
      </c>
      <c r="R1012" s="36"/>
    </row>
    <row r="1013" spans="1:18" ht="15.6">
      <c r="A1013" s="36">
        <v>554</v>
      </c>
      <c r="B1013" s="36">
        <v>226</v>
      </c>
      <c r="C1013" s="45" t="s">
        <v>295</v>
      </c>
      <c r="D1013" s="45" t="s">
        <v>104</v>
      </c>
      <c r="E1013" s="45" t="s">
        <v>650</v>
      </c>
      <c r="F1013" s="45" t="s">
        <v>6351</v>
      </c>
      <c r="G1013" s="45" t="s">
        <v>6372</v>
      </c>
      <c r="H1013" s="45" t="s">
        <v>287</v>
      </c>
      <c r="I1013" s="45" t="s">
        <v>16460</v>
      </c>
      <c r="J1013" s="207">
        <v>44</v>
      </c>
      <c r="K1013" s="209">
        <v>97710.120611699997</v>
      </c>
      <c r="L1013" s="207">
        <v>0</v>
      </c>
      <c r="M1013" s="207">
        <v>0</v>
      </c>
      <c r="N1013" s="207">
        <v>0</v>
      </c>
      <c r="O1013" s="207">
        <v>0</v>
      </c>
      <c r="P1013" s="207">
        <v>98</v>
      </c>
      <c r="Q1013" s="207">
        <v>2</v>
      </c>
      <c r="R1013" s="36"/>
    </row>
    <row r="1014" spans="1:18" s="113" customFormat="1" ht="15.6">
      <c r="A1014" s="36">
        <v>555</v>
      </c>
      <c r="B1014" s="36">
        <v>227</v>
      </c>
      <c r="C1014" s="52" t="s">
        <v>299</v>
      </c>
      <c r="D1014" s="52" t="s">
        <v>85</v>
      </c>
      <c r="E1014" s="52" t="s">
        <v>451</v>
      </c>
      <c r="F1014" s="52" t="s">
        <v>1851</v>
      </c>
      <c r="G1014" s="52" t="s">
        <v>1912</v>
      </c>
      <c r="H1014" s="52" t="s">
        <v>63</v>
      </c>
      <c r="I1014" s="52" t="s">
        <v>16460</v>
      </c>
      <c r="J1014" s="208">
        <v>54</v>
      </c>
      <c r="K1014" s="210">
        <v>88861.77233775999</v>
      </c>
      <c r="L1014" s="208">
        <v>0</v>
      </c>
      <c r="M1014" s="208">
        <v>0</v>
      </c>
      <c r="N1014" s="208">
        <v>0</v>
      </c>
      <c r="O1014" s="208">
        <v>0</v>
      </c>
      <c r="P1014" s="208">
        <v>0</v>
      </c>
      <c r="Q1014" s="208">
        <v>100</v>
      </c>
      <c r="R1014" s="53"/>
    </row>
    <row r="1015" spans="1:18" s="113" customFormat="1" ht="15.6">
      <c r="A1015" s="36">
        <v>556</v>
      </c>
      <c r="B1015" s="36">
        <v>228</v>
      </c>
      <c r="C1015" s="52" t="s">
        <v>299</v>
      </c>
      <c r="D1015" s="52" t="s">
        <v>90</v>
      </c>
      <c r="E1015" s="52" t="s">
        <v>641</v>
      </c>
      <c r="F1015" s="52" t="s">
        <v>1852</v>
      </c>
      <c r="G1015" s="52" t="s">
        <v>1913</v>
      </c>
      <c r="H1015" s="52" t="s">
        <v>287</v>
      </c>
      <c r="I1015" s="52" t="s">
        <v>16460</v>
      </c>
      <c r="J1015" s="208">
        <v>44</v>
      </c>
      <c r="K1015" s="210">
        <v>3257.7760446499997</v>
      </c>
      <c r="L1015" s="208">
        <v>0</v>
      </c>
      <c r="M1015" s="208">
        <v>0</v>
      </c>
      <c r="N1015" s="208">
        <v>0</v>
      </c>
      <c r="O1015" s="208">
        <v>0</v>
      </c>
      <c r="P1015" s="208">
        <v>100</v>
      </c>
      <c r="Q1015" s="208">
        <v>0</v>
      </c>
      <c r="R1015" s="53"/>
    </row>
    <row r="1016" spans="1:18" s="113" customFormat="1" ht="15.6">
      <c r="A1016" s="36">
        <v>557</v>
      </c>
      <c r="B1016" s="36">
        <v>229</v>
      </c>
      <c r="C1016" s="52" t="s">
        <v>299</v>
      </c>
      <c r="D1016" s="52" t="s">
        <v>90</v>
      </c>
      <c r="E1016" s="52" t="s">
        <v>641</v>
      </c>
      <c r="F1016" s="52" t="s">
        <v>1854</v>
      </c>
      <c r="G1016" s="52" t="s">
        <v>1915</v>
      </c>
      <c r="H1016" s="52" t="s">
        <v>287</v>
      </c>
      <c r="I1016" s="52" t="s">
        <v>16460</v>
      </c>
      <c r="J1016" s="208">
        <v>44</v>
      </c>
      <c r="K1016" s="210">
        <v>46526.013188249999</v>
      </c>
      <c r="L1016" s="208">
        <v>0</v>
      </c>
      <c r="M1016" s="208">
        <v>0</v>
      </c>
      <c r="N1016" s="208">
        <v>0</v>
      </c>
      <c r="O1016" s="208">
        <v>0</v>
      </c>
      <c r="P1016" s="208">
        <v>100</v>
      </c>
      <c r="Q1016" s="208">
        <v>0</v>
      </c>
      <c r="R1016" s="53"/>
    </row>
    <row r="1017" spans="1:18" s="113" customFormat="1" ht="15.6">
      <c r="A1017" s="36">
        <v>558</v>
      </c>
      <c r="B1017" s="36">
        <v>230</v>
      </c>
      <c r="C1017" s="52" t="s">
        <v>299</v>
      </c>
      <c r="D1017" s="52" t="s">
        <v>90</v>
      </c>
      <c r="E1017" s="52" t="s">
        <v>641</v>
      </c>
      <c r="F1017" s="52" t="s">
        <v>1855</v>
      </c>
      <c r="G1017" s="52" t="s">
        <v>1916</v>
      </c>
      <c r="H1017" s="52" t="s">
        <v>287</v>
      </c>
      <c r="I1017" s="52" t="s">
        <v>16460</v>
      </c>
      <c r="J1017" s="208">
        <v>44</v>
      </c>
      <c r="K1017" s="210">
        <v>472679.29573956004</v>
      </c>
      <c r="L1017" s="208">
        <v>0</v>
      </c>
      <c r="M1017" s="208">
        <v>0</v>
      </c>
      <c r="N1017" s="208">
        <v>0</v>
      </c>
      <c r="O1017" s="208">
        <v>0</v>
      </c>
      <c r="P1017" s="208">
        <v>100</v>
      </c>
      <c r="Q1017" s="208">
        <v>0</v>
      </c>
      <c r="R1017" s="53"/>
    </row>
    <row r="1018" spans="1:18" s="113" customFormat="1" ht="15.6">
      <c r="A1018" s="36">
        <v>559</v>
      </c>
      <c r="B1018" s="36">
        <v>231</v>
      </c>
      <c r="C1018" s="52" t="s">
        <v>299</v>
      </c>
      <c r="D1018" s="52" t="s">
        <v>90</v>
      </c>
      <c r="E1018" s="52" t="s">
        <v>641</v>
      </c>
      <c r="F1018" s="52" t="s">
        <v>1856</v>
      </c>
      <c r="G1018" s="52" t="s">
        <v>1917</v>
      </c>
      <c r="H1018" s="52" t="s">
        <v>287</v>
      </c>
      <c r="I1018" s="52" t="s">
        <v>16460</v>
      </c>
      <c r="J1018" s="208">
        <v>44</v>
      </c>
      <c r="K1018" s="210">
        <v>485038.12730057002</v>
      </c>
      <c r="L1018" s="208">
        <v>0</v>
      </c>
      <c r="M1018" s="208">
        <v>0</v>
      </c>
      <c r="N1018" s="208">
        <v>0</v>
      </c>
      <c r="O1018" s="208">
        <v>0</v>
      </c>
      <c r="P1018" s="208">
        <v>100</v>
      </c>
      <c r="Q1018" s="208">
        <v>0</v>
      </c>
      <c r="R1018" s="53"/>
    </row>
    <row r="1019" spans="1:18" s="113" customFormat="1" ht="15.6">
      <c r="A1019" s="36">
        <v>560</v>
      </c>
      <c r="B1019" s="36">
        <v>232</v>
      </c>
      <c r="C1019" s="52" t="s">
        <v>299</v>
      </c>
      <c r="D1019" s="52" t="s">
        <v>90</v>
      </c>
      <c r="E1019" s="52" t="s">
        <v>641</v>
      </c>
      <c r="F1019" s="52" t="s">
        <v>1857</v>
      </c>
      <c r="G1019" s="52" t="s">
        <v>1918</v>
      </c>
      <c r="H1019" s="52" t="s">
        <v>287</v>
      </c>
      <c r="I1019" s="52" t="s">
        <v>16460</v>
      </c>
      <c r="J1019" s="208">
        <v>44</v>
      </c>
      <c r="K1019" s="210">
        <v>488812.02266497002</v>
      </c>
      <c r="L1019" s="208">
        <v>0</v>
      </c>
      <c r="M1019" s="208">
        <v>0</v>
      </c>
      <c r="N1019" s="208">
        <v>0</v>
      </c>
      <c r="O1019" s="208">
        <v>0</v>
      </c>
      <c r="P1019" s="208">
        <v>100</v>
      </c>
      <c r="Q1019" s="208">
        <v>0</v>
      </c>
      <c r="R1019" s="53"/>
    </row>
    <row r="1020" spans="1:18" s="113" customFormat="1" ht="15.6">
      <c r="A1020" s="36">
        <v>561</v>
      </c>
      <c r="B1020" s="36">
        <v>233</v>
      </c>
      <c r="C1020" s="52" t="s">
        <v>299</v>
      </c>
      <c r="D1020" s="52" t="s">
        <v>90</v>
      </c>
      <c r="E1020" s="52" t="s">
        <v>641</v>
      </c>
      <c r="F1020" s="52" t="s">
        <v>1858</v>
      </c>
      <c r="G1020" s="52" t="s">
        <v>1919</v>
      </c>
      <c r="H1020" s="52" t="s">
        <v>287</v>
      </c>
      <c r="I1020" s="52" t="s">
        <v>16460</v>
      </c>
      <c r="J1020" s="208">
        <v>44</v>
      </c>
      <c r="K1020" s="210">
        <v>490789.16659640998</v>
      </c>
      <c r="L1020" s="208">
        <v>0</v>
      </c>
      <c r="M1020" s="208">
        <v>0</v>
      </c>
      <c r="N1020" s="208">
        <v>0</v>
      </c>
      <c r="O1020" s="208">
        <v>0</v>
      </c>
      <c r="P1020" s="208">
        <v>100</v>
      </c>
      <c r="Q1020" s="208">
        <v>0</v>
      </c>
      <c r="R1020" s="53"/>
    </row>
    <row r="1021" spans="1:18" s="113" customFormat="1" ht="15.6">
      <c r="A1021" s="36">
        <v>562</v>
      </c>
      <c r="B1021" s="36">
        <v>234</v>
      </c>
      <c r="C1021" s="52" t="s">
        <v>299</v>
      </c>
      <c r="D1021" s="52" t="s">
        <v>90</v>
      </c>
      <c r="E1021" s="52" t="s">
        <v>641</v>
      </c>
      <c r="F1021" s="52" t="s">
        <v>1859</v>
      </c>
      <c r="G1021" s="52" t="s">
        <v>1920</v>
      </c>
      <c r="H1021" s="52" t="s">
        <v>287</v>
      </c>
      <c r="I1021" s="52" t="s">
        <v>16460</v>
      </c>
      <c r="J1021" s="208">
        <v>44</v>
      </c>
      <c r="K1021" s="210">
        <v>361217.56005705002</v>
      </c>
      <c r="L1021" s="208">
        <v>0</v>
      </c>
      <c r="M1021" s="208">
        <v>0</v>
      </c>
      <c r="N1021" s="208">
        <v>0</v>
      </c>
      <c r="O1021" s="208">
        <v>0</v>
      </c>
      <c r="P1021" s="208">
        <v>100</v>
      </c>
      <c r="Q1021" s="208">
        <v>0</v>
      </c>
      <c r="R1021" s="53"/>
    </row>
    <row r="1022" spans="1:18" s="113" customFormat="1" ht="15.6">
      <c r="A1022" s="36">
        <v>563</v>
      </c>
      <c r="B1022" s="36">
        <v>235</v>
      </c>
      <c r="C1022" s="52" t="s">
        <v>299</v>
      </c>
      <c r="D1022" s="52" t="s">
        <v>90</v>
      </c>
      <c r="E1022" s="52" t="s">
        <v>641</v>
      </c>
      <c r="F1022" s="52" t="s">
        <v>1860</v>
      </c>
      <c r="G1022" s="52" t="s">
        <v>1921</v>
      </c>
      <c r="H1022" s="52" t="s">
        <v>287</v>
      </c>
      <c r="I1022" s="52" t="s">
        <v>16460</v>
      </c>
      <c r="J1022" s="208">
        <v>44</v>
      </c>
      <c r="K1022" s="210">
        <v>299846.26979972998</v>
      </c>
      <c r="L1022" s="208">
        <v>0</v>
      </c>
      <c r="M1022" s="208">
        <v>0</v>
      </c>
      <c r="N1022" s="208">
        <v>0</v>
      </c>
      <c r="O1022" s="208">
        <v>0</v>
      </c>
      <c r="P1022" s="208">
        <v>100</v>
      </c>
      <c r="Q1022" s="208">
        <v>0</v>
      </c>
      <c r="R1022" s="53"/>
    </row>
    <row r="1023" spans="1:18" s="113" customFormat="1" ht="15.6">
      <c r="A1023" s="36">
        <v>564</v>
      </c>
      <c r="B1023" s="36">
        <v>236</v>
      </c>
      <c r="C1023" s="52" t="s">
        <v>299</v>
      </c>
      <c r="D1023" s="52" t="s">
        <v>90</v>
      </c>
      <c r="E1023" s="52" t="s">
        <v>641</v>
      </c>
      <c r="F1023" s="52" t="s">
        <v>1861</v>
      </c>
      <c r="G1023" s="52" t="s">
        <v>1922</v>
      </c>
      <c r="H1023" s="52" t="s">
        <v>287</v>
      </c>
      <c r="I1023" s="52" t="s">
        <v>16460</v>
      </c>
      <c r="J1023" s="208">
        <v>44</v>
      </c>
      <c r="K1023" s="210">
        <v>467579.52228775999</v>
      </c>
      <c r="L1023" s="208">
        <v>0</v>
      </c>
      <c r="M1023" s="208">
        <v>0</v>
      </c>
      <c r="N1023" s="208">
        <v>0</v>
      </c>
      <c r="O1023" s="208">
        <v>0</v>
      </c>
      <c r="P1023" s="208">
        <v>100</v>
      </c>
      <c r="Q1023" s="208">
        <v>0</v>
      </c>
      <c r="R1023" s="53"/>
    </row>
    <row r="1024" spans="1:18" s="113" customFormat="1" ht="15.6">
      <c r="A1024" s="36">
        <v>565</v>
      </c>
      <c r="B1024" s="36">
        <v>237</v>
      </c>
      <c r="C1024" s="52" t="s">
        <v>299</v>
      </c>
      <c r="D1024" s="52" t="s">
        <v>90</v>
      </c>
      <c r="E1024" s="52" t="s">
        <v>641</v>
      </c>
      <c r="F1024" s="52" t="s">
        <v>1862</v>
      </c>
      <c r="G1024" s="52" t="s">
        <v>1923</v>
      </c>
      <c r="H1024" s="52" t="s">
        <v>287</v>
      </c>
      <c r="I1024" s="52" t="s">
        <v>16460</v>
      </c>
      <c r="J1024" s="208">
        <v>44</v>
      </c>
      <c r="K1024" s="210">
        <v>483930.93558600004</v>
      </c>
      <c r="L1024" s="208">
        <v>0</v>
      </c>
      <c r="M1024" s="208">
        <v>0</v>
      </c>
      <c r="N1024" s="208">
        <v>0</v>
      </c>
      <c r="O1024" s="208">
        <v>0</v>
      </c>
      <c r="P1024" s="208">
        <v>100</v>
      </c>
      <c r="Q1024" s="208">
        <v>0</v>
      </c>
      <c r="R1024" s="53"/>
    </row>
    <row r="1025" spans="1:18" s="113" customFormat="1" ht="15.6">
      <c r="A1025" s="36">
        <v>566</v>
      </c>
      <c r="B1025" s="36">
        <v>238</v>
      </c>
      <c r="C1025" s="52" t="s">
        <v>299</v>
      </c>
      <c r="D1025" s="52" t="s">
        <v>90</v>
      </c>
      <c r="E1025" s="52" t="s">
        <v>641</v>
      </c>
      <c r="F1025" s="52" t="s">
        <v>1863</v>
      </c>
      <c r="G1025" s="52" t="s">
        <v>1924</v>
      </c>
      <c r="H1025" s="52" t="s">
        <v>287</v>
      </c>
      <c r="I1025" s="52" t="s">
        <v>16460</v>
      </c>
      <c r="J1025" s="208">
        <v>44</v>
      </c>
      <c r="K1025" s="210">
        <v>44433.544486120001</v>
      </c>
      <c r="L1025" s="208">
        <v>0</v>
      </c>
      <c r="M1025" s="208">
        <v>0</v>
      </c>
      <c r="N1025" s="208">
        <v>0</v>
      </c>
      <c r="O1025" s="208">
        <v>0</v>
      </c>
      <c r="P1025" s="208">
        <v>100</v>
      </c>
      <c r="Q1025" s="208">
        <v>0</v>
      </c>
      <c r="R1025" s="53"/>
    </row>
    <row r="1026" spans="1:18" s="113" customFormat="1" ht="15.6">
      <c r="A1026" s="36">
        <v>567</v>
      </c>
      <c r="B1026" s="36">
        <v>239</v>
      </c>
      <c r="C1026" s="52" t="s">
        <v>299</v>
      </c>
      <c r="D1026" s="52" t="s">
        <v>90</v>
      </c>
      <c r="E1026" s="52" t="s">
        <v>339</v>
      </c>
      <c r="F1026" s="52" t="s">
        <v>1866</v>
      </c>
      <c r="G1026" s="52" t="s">
        <v>1927</v>
      </c>
      <c r="H1026" s="52" t="s">
        <v>28</v>
      </c>
      <c r="I1026" s="52" t="s">
        <v>16460</v>
      </c>
      <c r="J1026" s="208">
        <v>28</v>
      </c>
      <c r="K1026" s="210">
        <v>120522</v>
      </c>
      <c r="L1026" s="208">
        <v>0</v>
      </c>
      <c r="M1026" s="208">
        <v>0</v>
      </c>
      <c r="N1026" s="208">
        <v>1</v>
      </c>
      <c r="O1026" s="208">
        <v>1</v>
      </c>
      <c r="P1026" s="208">
        <v>91</v>
      </c>
      <c r="Q1026" s="208">
        <v>7</v>
      </c>
      <c r="R1026" s="53"/>
    </row>
    <row r="1027" spans="1:18" s="113" customFormat="1" ht="15.6">
      <c r="A1027" s="36">
        <v>568</v>
      </c>
      <c r="B1027" s="36">
        <v>240</v>
      </c>
      <c r="C1027" s="52" t="s">
        <v>299</v>
      </c>
      <c r="D1027" s="52" t="s">
        <v>90</v>
      </c>
      <c r="E1027" s="52" t="s">
        <v>459</v>
      </c>
      <c r="F1027" s="52" t="s">
        <v>1568</v>
      </c>
      <c r="G1027" s="52" t="s">
        <v>1709</v>
      </c>
      <c r="H1027" s="52" t="s">
        <v>28</v>
      </c>
      <c r="I1027" s="52" t="s">
        <v>16461</v>
      </c>
      <c r="J1027" s="208">
        <v>28</v>
      </c>
      <c r="K1027" s="210">
        <v>5694</v>
      </c>
      <c r="L1027" s="208">
        <v>0</v>
      </c>
      <c r="M1027" s="208">
        <v>0</v>
      </c>
      <c r="N1027" s="208">
        <v>16</v>
      </c>
      <c r="O1027" s="208">
        <v>40</v>
      </c>
      <c r="P1027" s="208">
        <v>0</v>
      </c>
      <c r="Q1027" s="208">
        <v>44</v>
      </c>
      <c r="R1027" s="53"/>
    </row>
    <row r="1028" spans="1:18" s="113" customFormat="1" ht="15.6">
      <c r="A1028" s="36">
        <v>569</v>
      </c>
      <c r="B1028" s="36">
        <v>241</v>
      </c>
      <c r="C1028" s="52" t="s">
        <v>299</v>
      </c>
      <c r="D1028" s="52" t="s">
        <v>90</v>
      </c>
      <c r="E1028" s="52" t="s">
        <v>459</v>
      </c>
      <c r="F1028" s="52" t="s">
        <v>1870</v>
      </c>
      <c r="G1028" s="52" t="s">
        <v>1931</v>
      </c>
      <c r="H1028" s="52" t="s">
        <v>544</v>
      </c>
      <c r="I1028" s="52" t="s">
        <v>16460</v>
      </c>
      <c r="J1028" s="208">
        <v>17</v>
      </c>
      <c r="K1028" s="210">
        <v>146881.45120375001</v>
      </c>
      <c r="L1028" s="208">
        <v>0</v>
      </c>
      <c r="M1028" s="208">
        <v>0</v>
      </c>
      <c r="N1028" s="208">
        <v>0</v>
      </c>
      <c r="O1028" s="208">
        <v>0</v>
      </c>
      <c r="P1028" s="208">
        <v>100</v>
      </c>
      <c r="Q1028" s="208">
        <v>0</v>
      </c>
      <c r="R1028" s="53"/>
    </row>
    <row r="1029" spans="1:18" s="113" customFormat="1" ht="15.6">
      <c r="A1029" s="36">
        <v>570</v>
      </c>
      <c r="B1029" s="36">
        <v>242</v>
      </c>
      <c r="C1029" s="52" t="s">
        <v>299</v>
      </c>
      <c r="D1029" s="52" t="s">
        <v>90</v>
      </c>
      <c r="E1029" s="52" t="s">
        <v>459</v>
      </c>
      <c r="F1029" s="52" t="s">
        <v>1871</v>
      </c>
      <c r="G1029" s="52" t="s">
        <v>1932</v>
      </c>
      <c r="H1029" s="52" t="s">
        <v>544</v>
      </c>
      <c r="I1029" s="52" t="s">
        <v>16460</v>
      </c>
      <c r="J1029" s="208">
        <v>17</v>
      </c>
      <c r="K1029" s="210">
        <v>62561.413543180002</v>
      </c>
      <c r="L1029" s="208">
        <v>0</v>
      </c>
      <c r="M1029" s="208">
        <v>0</v>
      </c>
      <c r="N1029" s="208">
        <v>0</v>
      </c>
      <c r="O1029" s="208">
        <v>0</v>
      </c>
      <c r="P1029" s="208">
        <v>100</v>
      </c>
      <c r="Q1029" s="208">
        <v>0</v>
      </c>
      <c r="R1029" s="53"/>
    </row>
    <row r="1030" spans="1:18" s="113" customFormat="1" ht="15.6">
      <c r="A1030" s="36">
        <v>571</v>
      </c>
      <c r="B1030" s="36">
        <v>243</v>
      </c>
      <c r="C1030" s="52" t="s">
        <v>299</v>
      </c>
      <c r="D1030" s="52" t="s">
        <v>90</v>
      </c>
      <c r="E1030" s="52" t="s">
        <v>459</v>
      </c>
      <c r="F1030" s="52" t="s">
        <v>1872</v>
      </c>
      <c r="G1030" s="52" t="s">
        <v>1933</v>
      </c>
      <c r="H1030" s="52" t="s">
        <v>544</v>
      </c>
      <c r="I1030" s="52" t="s">
        <v>16460</v>
      </c>
      <c r="J1030" s="208">
        <v>17</v>
      </c>
      <c r="K1030" s="210">
        <v>483484.68035524001</v>
      </c>
      <c r="L1030" s="208">
        <v>0</v>
      </c>
      <c r="M1030" s="208">
        <v>0</v>
      </c>
      <c r="N1030" s="208">
        <v>0</v>
      </c>
      <c r="O1030" s="208">
        <v>0</v>
      </c>
      <c r="P1030" s="208">
        <v>100</v>
      </c>
      <c r="Q1030" s="208">
        <v>0</v>
      </c>
      <c r="R1030" s="53"/>
    </row>
    <row r="1031" spans="1:18" s="113" customFormat="1" ht="15.6">
      <c r="A1031" s="36">
        <v>572</v>
      </c>
      <c r="B1031" s="36">
        <v>244</v>
      </c>
      <c r="C1031" s="52" t="s">
        <v>299</v>
      </c>
      <c r="D1031" s="52" t="s">
        <v>90</v>
      </c>
      <c r="E1031" s="52" t="s">
        <v>459</v>
      </c>
      <c r="F1031" s="52" t="s">
        <v>1873</v>
      </c>
      <c r="G1031" s="52" t="s">
        <v>1934</v>
      </c>
      <c r="H1031" s="52" t="s">
        <v>544</v>
      </c>
      <c r="I1031" s="52" t="s">
        <v>16460</v>
      </c>
      <c r="J1031" s="208">
        <v>17</v>
      </c>
      <c r="K1031" s="210">
        <v>139549.74990348998</v>
      </c>
      <c r="L1031" s="208">
        <v>0</v>
      </c>
      <c r="M1031" s="208">
        <v>0</v>
      </c>
      <c r="N1031" s="208">
        <v>0</v>
      </c>
      <c r="O1031" s="208">
        <v>0</v>
      </c>
      <c r="P1031" s="208">
        <v>100</v>
      </c>
      <c r="Q1031" s="208">
        <v>0</v>
      </c>
      <c r="R1031" s="53"/>
    </row>
    <row r="1032" spans="1:18" s="113" customFormat="1" ht="15.6">
      <c r="A1032" s="36">
        <v>573</v>
      </c>
      <c r="B1032" s="36">
        <v>245</v>
      </c>
      <c r="C1032" s="52" t="s">
        <v>299</v>
      </c>
      <c r="D1032" s="52" t="s">
        <v>90</v>
      </c>
      <c r="E1032" s="52" t="s">
        <v>459</v>
      </c>
      <c r="F1032" s="52" t="s">
        <v>1874</v>
      </c>
      <c r="G1032" s="52" t="s">
        <v>1935</v>
      </c>
      <c r="H1032" s="52" t="s">
        <v>544</v>
      </c>
      <c r="I1032" s="52" t="s">
        <v>16460</v>
      </c>
      <c r="J1032" s="208">
        <v>17</v>
      </c>
      <c r="K1032" s="210">
        <v>495052.72136286995</v>
      </c>
      <c r="L1032" s="208">
        <v>0</v>
      </c>
      <c r="M1032" s="208">
        <v>0</v>
      </c>
      <c r="N1032" s="208">
        <v>0</v>
      </c>
      <c r="O1032" s="208">
        <v>0</v>
      </c>
      <c r="P1032" s="208">
        <v>100</v>
      </c>
      <c r="Q1032" s="208">
        <v>0</v>
      </c>
      <c r="R1032" s="53"/>
    </row>
    <row r="1033" spans="1:18" s="113" customFormat="1" ht="15.6">
      <c r="A1033" s="36">
        <v>574</v>
      </c>
      <c r="B1033" s="36">
        <v>246</v>
      </c>
      <c r="C1033" s="52" t="s">
        <v>299</v>
      </c>
      <c r="D1033" s="52" t="s">
        <v>85</v>
      </c>
      <c r="E1033" s="52" t="s">
        <v>303</v>
      </c>
      <c r="F1033" s="52" t="s">
        <v>303</v>
      </c>
      <c r="G1033" s="52" t="s">
        <v>1710</v>
      </c>
      <c r="H1033" s="52" t="s">
        <v>63</v>
      </c>
      <c r="I1033" s="52" t="s">
        <v>16460</v>
      </c>
      <c r="J1033" s="208">
        <v>8</v>
      </c>
      <c r="K1033" s="210">
        <v>29008.461134749999</v>
      </c>
      <c r="L1033" s="208">
        <v>0</v>
      </c>
      <c r="M1033" s="208">
        <v>0</v>
      </c>
      <c r="N1033" s="208">
        <v>0</v>
      </c>
      <c r="O1033" s="208">
        <v>0</v>
      </c>
      <c r="P1033" s="208">
        <v>0</v>
      </c>
      <c r="Q1033" s="208">
        <v>100</v>
      </c>
      <c r="R1033" s="53"/>
    </row>
    <row r="1034" spans="1:18" s="113" customFormat="1" ht="15.6">
      <c r="A1034" s="36">
        <v>575</v>
      </c>
      <c r="B1034" s="36">
        <v>247</v>
      </c>
      <c r="C1034" s="52" t="s">
        <v>299</v>
      </c>
      <c r="D1034" s="52" t="s">
        <v>90</v>
      </c>
      <c r="E1034" s="52" t="s">
        <v>381</v>
      </c>
      <c r="F1034" s="52" t="s">
        <v>1884</v>
      </c>
      <c r="G1034" s="52" t="s">
        <v>1944</v>
      </c>
      <c r="H1034" s="52" t="s">
        <v>287</v>
      </c>
      <c r="I1034" s="52" t="s">
        <v>16460</v>
      </c>
      <c r="J1034" s="208">
        <v>5</v>
      </c>
      <c r="K1034" s="210">
        <v>11647.657592619998</v>
      </c>
      <c r="L1034" s="208">
        <v>0</v>
      </c>
      <c r="M1034" s="208">
        <v>0</v>
      </c>
      <c r="N1034" s="208">
        <v>0</v>
      </c>
      <c r="O1034" s="208">
        <v>0</v>
      </c>
      <c r="P1034" s="208">
        <v>100</v>
      </c>
      <c r="Q1034" s="208">
        <v>0</v>
      </c>
      <c r="R1034" s="53"/>
    </row>
    <row r="1035" spans="1:18" s="113" customFormat="1" ht="15.6">
      <c r="A1035" s="36">
        <v>576</v>
      </c>
      <c r="B1035" s="36">
        <v>248</v>
      </c>
      <c r="C1035" s="52" t="s">
        <v>299</v>
      </c>
      <c r="D1035" s="52" t="s">
        <v>90</v>
      </c>
      <c r="E1035" s="52" t="s">
        <v>381</v>
      </c>
      <c r="F1035" s="52" t="s">
        <v>1885</v>
      </c>
      <c r="G1035" s="52" t="s">
        <v>1945</v>
      </c>
      <c r="H1035" s="52" t="s">
        <v>287</v>
      </c>
      <c r="I1035" s="52" t="s">
        <v>16460</v>
      </c>
      <c r="J1035" s="208">
        <v>5</v>
      </c>
      <c r="K1035" s="210">
        <v>29451.022043659999</v>
      </c>
      <c r="L1035" s="208">
        <v>0</v>
      </c>
      <c r="M1035" s="208">
        <v>0</v>
      </c>
      <c r="N1035" s="208">
        <v>0</v>
      </c>
      <c r="O1035" s="208">
        <v>0</v>
      </c>
      <c r="P1035" s="208">
        <v>100</v>
      </c>
      <c r="Q1035" s="208">
        <v>0</v>
      </c>
      <c r="R1035" s="53"/>
    </row>
    <row r="1036" spans="1:18" s="113" customFormat="1" ht="15.6">
      <c r="A1036" s="36">
        <v>577</v>
      </c>
      <c r="B1036" s="36">
        <v>249</v>
      </c>
      <c r="C1036" s="52" t="s">
        <v>299</v>
      </c>
      <c r="D1036" s="52" t="s">
        <v>85</v>
      </c>
      <c r="E1036" s="52" t="s">
        <v>1191</v>
      </c>
      <c r="F1036" s="52" t="s">
        <v>1890</v>
      </c>
      <c r="G1036" s="52" t="s">
        <v>1950</v>
      </c>
      <c r="H1036" s="52" t="s">
        <v>287</v>
      </c>
      <c r="I1036" s="52" t="s">
        <v>16460</v>
      </c>
      <c r="J1036" s="208">
        <v>2</v>
      </c>
      <c r="K1036" s="210">
        <v>193258.62638536</v>
      </c>
      <c r="L1036" s="208">
        <v>0</v>
      </c>
      <c r="M1036" s="208">
        <v>0</v>
      </c>
      <c r="N1036" s="208">
        <v>0</v>
      </c>
      <c r="O1036" s="208">
        <v>0</v>
      </c>
      <c r="P1036" s="208">
        <v>100</v>
      </c>
      <c r="Q1036" s="208">
        <v>0</v>
      </c>
      <c r="R1036" s="53"/>
    </row>
    <row r="1037" spans="1:18" s="113" customFormat="1" ht="15.6">
      <c r="A1037" s="36">
        <v>578</v>
      </c>
      <c r="B1037" s="36">
        <v>250</v>
      </c>
      <c r="C1037" s="52" t="s">
        <v>299</v>
      </c>
      <c r="D1037" s="52" t="s">
        <v>90</v>
      </c>
      <c r="E1037" s="52" t="s">
        <v>381</v>
      </c>
      <c r="F1037" s="52" t="s">
        <v>1891</v>
      </c>
      <c r="G1037" s="52" t="s">
        <v>1951</v>
      </c>
      <c r="H1037" s="52" t="s">
        <v>287</v>
      </c>
      <c r="I1037" s="52" t="s">
        <v>16460</v>
      </c>
      <c r="J1037" s="208">
        <v>1</v>
      </c>
      <c r="K1037" s="210">
        <v>70589.149522769992</v>
      </c>
      <c r="L1037" s="208">
        <v>0</v>
      </c>
      <c r="M1037" s="208">
        <v>0</v>
      </c>
      <c r="N1037" s="208">
        <v>0</v>
      </c>
      <c r="O1037" s="208">
        <v>0</v>
      </c>
      <c r="P1037" s="208">
        <v>100</v>
      </c>
      <c r="Q1037" s="208">
        <v>0</v>
      </c>
      <c r="R1037" s="53"/>
    </row>
    <row r="1038" spans="1:18" s="113" customFormat="1" ht="15.6">
      <c r="A1038" s="36">
        <v>579</v>
      </c>
      <c r="B1038" s="36">
        <v>251</v>
      </c>
      <c r="C1038" s="52" t="s">
        <v>299</v>
      </c>
      <c r="D1038" s="52" t="s">
        <v>90</v>
      </c>
      <c r="E1038" s="52" t="s">
        <v>381</v>
      </c>
      <c r="F1038" s="52" t="s">
        <v>1892</v>
      </c>
      <c r="G1038" s="52" t="s">
        <v>1952</v>
      </c>
      <c r="H1038" s="52" t="s">
        <v>287</v>
      </c>
      <c r="I1038" s="52" t="s">
        <v>16460</v>
      </c>
      <c r="J1038" s="208">
        <v>1</v>
      </c>
      <c r="K1038" s="210">
        <v>33258.606082760001</v>
      </c>
      <c r="L1038" s="208">
        <v>0</v>
      </c>
      <c r="M1038" s="208">
        <v>0</v>
      </c>
      <c r="N1038" s="208">
        <v>0</v>
      </c>
      <c r="O1038" s="208">
        <v>0</v>
      </c>
      <c r="P1038" s="208">
        <v>100</v>
      </c>
      <c r="Q1038" s="208">
        <v>0</v>
      </c>
      <c r="R1038" s="53"/>
    </row>
    <row r="1039" spans="1:18" s="113" customFormat="1" ht="15.6">
      <c r="A1039" s="36">
        <v>580</v>
      </c>
      <c r="B1039" s="36">
        <v>252</v>
      </c>
      <c r="C1039" s="52" t="s">
        <v>299</v>
      </c>
      <c r="D1039" s="52" t="s">
        <v>90</v>
      </c>
      <c r="E1039" s="52" t="s">
        <v>381</v>
      </c>
      <c r="F1039" s="52" t="s">
        <v>1893</v>
      </c>
      <c r="G1039" s="52" t="s">
        <v>1953</v>
      </c>
      <c r="H1039" s="52" t="s">
        <v>287</v>
      </c>
      <c r="I1039" s="52" t="s">
        <v>16460</v>
      </c>
      <c r="J1039" s="208">
        <v>1</v>
      </c>
      <c r="K1039" s="210">
        <v>21601.869359849999</v>
      </c>
      <c r="L1039" s="208">
        <v>0</v>
      </c>
      <c r="M1039" s="208">
        <v>0</v>
      </c>
      <c r="N1039" s="208">
        <v>0</v>
      </c>
      <c r="O1039" s="208">
        <v>0</v>
      </c>
      <c r="P1039" s="208">
        <v>100</v>
      </c>
      <c r="Q1039" s="208">
        <v>0</v>
      </c>
      <c r="R1039" s="53"/>
    </row>
    <row r="1040" spans="1:18" s="113" customFormat="1" ht="15.6">
      <c r="A1040" s="36">
        <v>581</v>
      </c>
      <c r="B1040" s="36">
        <v>253</v>
      </c>
      <c r="C1040" s="52" t="s">
        <v>299</v>
      </c>
      <c r="D1040" s="52" t="s">
        <v>90</v>
      </c>
      <c r="E1040" s="52" t="s">
        <v>381</v>
      </c>
      <c r="F1040" s="52" t="s">
        <v>1894</v>
      </c>
      <c r="G1040" s="52" t="s">
        <v>1954</v>
      </c>
      <c r="H1040" s="52" t="s">
        <v>287</v>
      </c>
      <c r="I1040" s="52" t="s">
        <v>16460</v>
      </c>
      <c r="J1040" s="208">
        <v>1</v>
      </c>
      <c r="K1040" s="210">
        <v>50844.517323089996</v>
      </c>
      <c r="L1040" s="208">
        <v>0</v>
      </c>
      <c r="M1040" s="208">
        <v>0</v>
      </c>
      <c r="N1040" s="208">
        <v>0</v>
      </c>
      <c r="O1040" s="208">
        <v>0</v>
      </c>
      <c r="P1040" s="208">
        <v>100</v>
      </c>
      <c r="Q1040" s="208">
        <v>0</v>
      </c>
      <c r="R1040" s="53"/>
    </row>
    <row r="1041" spans="1:18" s="113" customFormat="1" ht="15.6">
      <c r="A1041" s="36">
        <v>582</v>
      </c>
      <c r="B1041" s="36">
        <v>254</v>
      </c>
      <c r="C1041" s="52" t="s">
        <v>295</v>
      </c>
      <c r="D1041" s="52" t="s">
        <v>104</v>
      </c>
      <c r="E1041" s="52" t="s">
        <v>653</v>
      </c>
      <c r="F1041" s="52" t="s">
        <v>1657</v>
      </c>
      <c r="G1041" s="52" t="s">
        <v>1799</v>
      </c>
      <c r="H1041" s="52" t="s">
        <v>70</v>
      </c>
      <c r="I1041" s="52" t="s">
        <v>16461</v>
      </c>
      <c r="J1041" s="208">
        <v>847</v>
      </c>
      <c r="K1041" s="210">
        <v>40919.67081127</v>
      </c>
      <c r="L1041" s="208">
        <v>0</v>
      </c>
      <c r="M1041" s="208">
        <v>0</v>
      </c>
      <c r="N1041" s="208">
        <v>50</v>
      </c>
      <c r="O1041" s="208">
        <v>0</v>
      </c>
      <c r="P1041" s="208">
        <v>0</v>
      </c>
      <c r="Q1041" s="208">
        <v>50</v>
      </c>
      <c r="R1041" s="53"/>
    </row>
    <row r="1042" spans="1:18" s="113" customFormat="1" ht="15.6">
      <c r="A1042" s="36">
        <v>583</v>
      </c>
      <c r="B1042" s="36">
        <v>255</v>
      </c>
      <c r="C1042" s="52" t="s">
        <v>295</v>
      </c>
      <c r="D1042" s="52" t="s">
        <v>104</v>
      </c>
      <c r="E1042" s="52" t="s">
        <v>317</v>
      </c>
      <c r="F1042" s="52" t="s">
        <v>1607</v>
      </c>
      <c r="G1042" s="52" t="s">
        <v>1749</v>
      </c>
      <c r="H1042" s="52" t="s">
        <v>70</v>
      </c>
      <c r="I1042" s="52" t="s">
        <v>16460</v>
      </c>
      <c r="J1042" s="208">
        <v>439</v>
      </c>
      <c r="K1042" s="210">
        <v>95714.47118783</v>
      </c>
      <c r="L1042" s="208">
        <v>0</v>
      </c>
      <c r="M1042" s="208">
        <v>0</v>
      </c>
      <c r="N1042" s="208">
        <v>100</v>
      </c>
      <c r="O1042" s="208">
        <v>0</v>
      </c>
      <c r="P1042" s="208">
        <v>0</v>
      </c>
      <c r="Q1042" s="208">
        <v>0</v>
      </c>
      <c r="R1042" s="53"/>
    </row>
    <row r="1043" spans="1:18" s="113" customFormat="1" ht="15.6">
      <c r="A1043" s="36">
        <v>584</v>
      </c>
      <c r="B1043" s="36">
        <v>256</v>
      </c>
      <c r="C1043" s="52" t="s">
        <v>295</v>
      </c>
      <c r="D1043" s="52" t="s">
        <v>104</v>
      </c>
      <c r="E1043" s="52" t="s">
        <v>317</v>
      </c>
      <c r="F1043" s="52" t="s">
        <v>1608</v>
      </c>
      <c r="G1043" s="52" t="s">
        <v>1750</v>
      </c>
      <c r="H1043" s="52" t="s">
        <v>70</v>
      </c>
      <c r="I1043" s="52" t="s">
        <v>16460</v>
      </c>
      <c r="J1043" s="208">
        <v>439</v>
      </c>
      <c r="K1043" s="210">
        <v>110037.73396016001</v>
      </c>
      <c r="L1043" s="208">
        <v>0</v>
      </c>
      <c r="M1043" s="208">
        <v>0</v>
      </c>
      <c r="N1043" s="208">
        <v>100</v>
      </c>
      <c r="O1043" s="208">
        <v>0</v>
      </c>
      <c r="P1043" s="208">
        <v>0</v>
      </c>
      <c r="Q1043" s="208">
        <v>0</v>
      </c>
      <c r="R1043" s="53"/>
    </row>
    <row r="1044" spans="1:18" s="113" customFormat="1" ht="15.6">
      <c r="A1044" s="36">
        <v>585</v>
      </c>
      <c r="B1044" s="36">
        <v>257</v>
      </c>
      <c r="C1044" s="52" t="s">
        <v>295</v>
      </c>
      <c r="D1044" s="52" t="s">
        <v>104</v>
      </c>
      <c r="E1044" s="52" t="s">
        <v>317</v>
      </c>
      <c r="F1044" s="52" t="s">
        <v>1609</v>
      </c>
      <c r="G1044" s="52" t="s">
        <v>1751</v>
      </c>
      <c r="H1044" s="52" t="s">
        <v>70</v>
      </c>
      <c r="I1044" s="52" t="s">
        <v>16460</v>
      </c>
      <c r="J1044" s="208">
        <v>439</v>
      </c>
      <c r="K1044" s="210">
        <v>98352.165478519993</v>
      </c>
      <c r="L1044" s="208">
        <v>0</v>
      </c>
      <c r="M1044" s="208">
        <v>0</v>
      </c>
      <c r="N1044" s="208">
        <v>100</v>
      </c>
      <c r="O1044" s="208">
        <v>0</v>
      </c>
      <c r="P1044" s="208">
        <v>0</v>
      </c>
      <c r="Q1044" s="208">
        <v>0</v>
      </c>
      <c r="R1044" s="53"/>
    </row>
    <row r="1045" spans="1:18" s="113" customFormat="1" ht="15.6">
      <c r="A1045" s="36">
        <v>586</v>
      </c>
      <c r="B1045" s="36">
        <v>258</v>
      </c>
      <c r="C1045" s="52" t="s">
        <v>295</v>
      </c>
      <c r="D1045" s="52" t="s">
        <v>104</v>
      </c>
      <c r="E1045" s="52" t="s">
        <v>317</v>
      </c>
      <c r="F1045" s="52" t="s">
        <v>1612</v>
      </c>
      <c r="G1045" s="52" t="s">
        <v>1754</v>
      </c>
      <c r="H1045" s="52" t="s">
        <v>70</v>
      </c>
      <c r="I1045" s="52" t="s">
        <v>16460</v>
      </c>
      <c r="J1045" s="208">
        <v>439</v>
      </c>
      <c r="K1045" s="210">
        <v>150634.82839112999</v>
      </c>
      <c r="L1045" s="208">
        <v>0</v>
      </c>
      <c r="M1045" s="208">
        <v>0</v>
      </c>
      <c r="N1045" s="208">
        <v>100</v>
      </c>
      <c r="O1045" s="208">
        <v>0</v>
      </c>
      <c r="P1045" s="208">
        <v>0</v>
      </c>
      <c r="Q1045" s="208">
        <v>0</v>
      </c>
      <c r="R1045" s="53"/>
    </row>
    <row r="1046" spans="1:18" s="113" customFormat="1" ht="15.6">
      <c r="A1046" s="36">
        <v>587</v>
      </c>
      <c r="B1046" s="36">
        <v>259</v>
      </c>
      <c r="C1046" s="52" t="s">
        <v>295</v>
      </c>
      <c r="D1046" s="52" t="s">
        <v>104</v>
      </c>
      <c r="E1046" s="52" t="s">
        <v>292</v>
      </c>
      <c r="F1046" s="52" t="s">
        <v>1637</v>
      </c>
      <c r="G1046" s="52" t="s">
        <v>1779</v>
      </c>
      <c r="H1046" s="52" t="s">
        <v>70</v>
      </c>
      <c r="I1046" s="52" t="s">
        <v>16460</v>
      </c>
      <c r="J1046" s="208">
        <v>343</v>
      </c>
      <c r="K1046" s="210">
        <v>77537.125147580009</v>
      </c>
      <c r="L1046" s="208">
        <v>0</v>
      </c>
      <c r="M1046" s="208">
        <v>0</v>
      </c>
      <c r="N1046" s="208">
        <v>100</v>
      </c>
      <c r="O1046" s="208">
        <v>0</v>
      </c>
      <c r="P1046" s="208">
        <v>0</v>
      </c>
      <c r="Q1046" s="208">
        <v>0</v>
      </c>
      <c r="R1046" s="53"/>
    </row>
    <row r="1047" spans="1:18" s="113" customFormat="1" ht="15.6">
      <c r="A1047" s="36">
        <v>588</v>
      </c>
      <c r="B1047" s="36">
        <v>260</v>
      </c>
      <c r="C1047" s="52" t="s">
        <v>295</v>
      </c>
      <c r="D1047" s="52" t="s">
        <v>104</v>
      </c>
      <c r="E1047" s="52" t="s">
        <v>656</v>
      </c>
      <c r="F1047" s="52" t="s">
        <v>1590</v>
      </c>
      <c r="G1047" s="52" t="s">
        <v>1732</v>
      </c>
      <c r="H1047" s="52" t="s">
        <v>70</v>
      </c>
      <c r="I1047" s="52" t="s">
        <v>16461</v>
      </c>
      <c r="J1047" s="208">
        <v>153</v>
      </c>
      <c r="K1047" s="210">
        <v>71079.654137399993</v>
      </c>
      <c r="L1047" s="208">
        <v>0</v>
      </c>
      <c r="M1047" s="208">
        <v>0</v>
      </c>
      <c r="N1047" s="208">
        <v>100</v>
      </c>
      <c r="O1047" s="208">
        <v>0</v>
      </c>
      <c r="P1047" s="208">
        <v>0</v>
      </c>
      <c r="Q1047" s="208">
        <v>0</v>
      </c>
      <c r="R1047" s="53"/>
    </row>
    <row r="1048" spans="1:18" s="113" customFormat="1" ht="15.6">
      <c r="A1048" s="36">
        <v>589</v>
      </c>
      <c r="B1048" s="36">
        <v>261</v>
      </c>
      <c r="C1048" s="52" t="s">
        <v>295</v>
      </c>
      <c r="D1048" s="52" t="s">
        <v>104</v>
      </c>
      <c r="E1048" s="52" t="s">
        <v>434</v>
      </c>
      <c r="F1048" s="52" t="s">
        <v>1613</v>
      </c>
      <c r="G1048" s="52" t="s">
        <v>1755</v>
      </c>
      <c r="H1048" s="52" t="s">
        <v>70</v>
      </c>
      <c r="I1048" s="52" t="s">
        <v>16460</v>
      </c>
      <c r="J1048" s="208">
        <v>143</v>
      </c>
      <c r="K1048" s="210">
        <v>123604.71227557999</v>
      </c>
      <c r="L1048" s="208">
        <v>0</v>
      </c>
      <c r="M1048" s="208">
        <v>0</v>
      </c>
      <c r="N1048" s="208">
        <v>100</v>
      </c>
      <c r="O1048" s="208">
        <v>0</v>
      </c>
      <c r="P1048" s="208">
        <v>0</v>
      </c>
      <c r="Q1048" s="208">
        <v>0</v>
      </c>
      <c r="R1048" s="53"/>
    </row>
    <row r="1049" spans="1:18" s="113" customFormat="1" ht="15.6">
      <c r="A1049" s="36">
        <v>590</v>
      </c>
      <c r="B1049" s="36">
        <v>262</v>
      </c>
      <c r="C1049" s="52" t="s">
        <v>295</v>
      </c>
      <c r="D1049" s="52" t="s">
        <v>104</v>
      </c>
      <c r="E1049" s="52" t="s">
        <v>434</v>
      </c>
      <c r="F1049" s="52" t="s">
        <v>1587</v>
      </c>
      <c r="G1049" s="52" t="s">
        <v>1729</v>
      </c>
      <c r="H1049" s="52" t="s">
        <v>70</v>
      </c>
      <c r="I1049" s="52" t="s">
        <v>16461</v>
      </c>
      <c r="J1049" s="208">
        <v>143</v>
      </c>
      <c r="K1049" s="210">
        <v>39027.153751580001</v>
      </c>
      <c r="L1049" s="208">
        <v>0</v>
      </c>
      <c r="M1049" s="208">
        <v>0</v>
      </c>
      <c r="N1049" s="208">
        <v>100</v>
      </c>
      <c r="O1049" s="208">
        <v>0</v>
      </c>
      <c r="P1049" s="208">
        <v>0</v>
      </c>
      <c r="Q1049" s="208">
        <v>0</v>
      </c>
      <c r="R1049" s="53"/>
    </row>
    <row r="1050" spans="1:18" s="113" customFormat="1" ht="15.6">
      <c r="A1050" s="36">
        <v>591</v>
      </c>
      <c r="B1050" s="36">
        <v>263</v>
      </c>
      <c r="C1050" s="52" t="s">
        <v>295</v>
      </c>
      <c r="D1050" s="52" t="s">
        <v>104</v>
      </c>
      <c r="E1050" s="52" t="s">
        <v>434</v>
      </c>
      <c r="F1050" s="52" t="s">
        <v>1622</v>
      </c>
      <c r="G1050" s="52" t="s">
        <v>1764</v>
      </c>
      <c r="H1050" s="52" t="s">
        <v>70</v>
      </c>
      <c r="I1050" s="52" t="s">
        <v>16460</v>
      </c>
      <c r="J1050" s="208">
        <v>143</v>
      </c>
      <c r="K1050" s="210">
        <v>70338.816544059999</v>
      </c>
      <c r="L1050" s="208">
        <v>0</v>
      </c>
      <c r="M1050" s="208">
        <v>0</v>
      </c>
      <c r="N1050" s="208">
        <v>100</v>
      </c>
      <c r="O1050" s="208">
        <v>0</v>
      </c>
      <c r="P1050" s="208">
        <v>0</v>
      </c>
      <c r="Q1050" s="208">
        <v>0</v>
      </c>
      <c r="R1050" s="53"/>
    </row>
    <row r="1051" spans="1:18" s="113" customFormat="1" ht="15.6">
      <c r="A1051" s="36">
        <v>592</v>
      </c>
      <c r="B1051" s="36">
        <v>264</v>
      </c>
      <c r="C1051" s="52" t="s">
        <v>295</v>
      </c>
      <c r="D1051" s="52" t="s">
        <v>104</v>
      </c>
      <c r="E1051" s="52" t="s">
        <v>655</v>
      </c>
      <c r="F1051" s="52" t="s">
        <v>1896</v>
      </c>
      <c r="G1051" s="52" t="s">
        <v>1956</v>
      </c>
      <c r="H1051" s="52" t="s">
        <v>97</v>
      </c>
      <c r="I1051" s="52" t="s">
        <v>16461</v>
      </c>
      <c r="J1051" s="208">
        <v>94</v>
      </c>
      <c r="K1051" s="210">
        <v>38517.310139710004</v>
      </c>
      <c r="L1051" s="208">
        <v>0</v>
      </c>
      <c r="M1051" s="208">
        <v>0</v>
      </c>
      <c r="N1051" s="208">
        <v>0</v>
      </c>
      <c r="O1051" s="208">
        <v>0</v>
      </c>
      <c r="P1051" s="208">
        <v>0</v>
      </c>
      <c r="Q1051" s="208">
        <v>100</v>
      </c>
      <c r="R1051" s="53"/>
    </row>
    <row r="1052" spans="1:18" s="113" customFormat="1" ht="15.6">
      <c r="A1052" s="36">
        <v>593</v>
      </c>
      <c r="B1052" s="36">
        <v>265</v>
      </c>
      <c r="C1052" s="52" t="s">
        <v>295</v>
      </c>
      <c r="D1052" s="52" t="s">
        <v>104</v>
      </c>
      <c r="E1052" s="52" t="s">
        <v>655</v>
      </c>
      <c r="F1052" s="52" t="s">
        <v>1897</v>
      </c>
      <c r="G1052" s="52" t="s">
        <v>1957</v>
      </c>
      <c r="H1052" s="52" t="s">
        <v>97</v>
      </c>
      <c r="I1052" s="52" t="s">
        <v>16460</v>
      </c>
      <c r="J1052" s="208">
        <v>87</v>
      </c>
      <c r="K1052" s="210">
        <v>147924.43419788001</v>
      </c>
      <c r="L1052" s="208">
        <v>0</v>
      </c>
      <c r="M1052" s="208">
        <v>0</v>
      </c>
      <c r="N1052" s="208">
        <v>0</v>
      </c>
      <c r="O1052" s="208">
        <v>0</v>
      </c>
      <c r="P1052" s="208">
        <v>100</v>
      </c>
      <c r="Q1052" s="208">
        <v>0</v>
      </c>
      <c r="R1052" s="53"/>
    </row>
    <row r="1053" spans="1:18" s="113" customFormat="1" ht="15.6">
      <c r="A1053" s="36">
        <v>594</v>
      </c>
      <c r="B1053" s="36">
        <v>266</v>
      </c>
      <c r="C1053" s="52" t="s">
        <v>295</v>
      </c>
      <c r="D1053" s="52" t="s">
        <v>104</v>
      </c>
      <c r="E1053" s="52" t="s">
        <v>650</v>
      </c>
      <c r="F1053" s="52" t="s">
        <v>1589</v>
      </c>
      <c r="G1053" s="52" t="s">
        <v>1731</v>
      </c>
      <c r="H1053" s="52" t="s">
        <v>70</v>
      </c>
      <c r="I1053" s="52" t="s">
        <v>16461</v>
      </c>
      <c r="J1053" s="208">
        <v>78</v>
      </c>
      <c r="K1053" s="210">
        <v>10259.98398687</v>
      </c>
      <c r="L1053" s="208">
        <v>0</v>
      </c>
      <c r="M1053" s="208">
        <v>0</v>
      </c>
      <c r="N1053" s="208">
        <v>100</v>
      </c>
      <c r="O1053" s="208">
        <v>0</v>
      </c>
      <c r="P1053" s="208">
        <v>0</v>
      </c>
      <c r="Q1053" s="208">
        <v>0</v>
      </c>
      <c r="R1053" s="53"/>
    </row>
    <row r="1054" spans="1:18" s="113" customFormat="1" ht="15.6">
      <c r="A1054" s="36">
        <v>595</v>
      </c>
      <c r="B1054" s="36">
        <v>267</v>
      </c>
      <c r="C1054" s="52" t="s">
        <v>295</v>
      </c>
      <c r="D1054" s="52" t="s">
        <v>104</v>
      </c>
      <c r="E1054" s="52" t="s">
        <v>650</v>
      </c>
      <c r="F1054" s="52" t="s">
        <v>1611</v>
      </c>
      <c r="G1054" s="52" t="s">
        <v>1753</v>
      </c>
      <c r="H1054" s="52" t="s">
        <v>70</v>
      </c>
      <c r="I1054" s="52" t="s">
        <v>16460</v>
      </c>
      <c r="J1054" s="208">
        <v>78</v>
      </c>
      <c r="K1054" s="210">
        <v>116296.48270226999</v>
      </c>
      <c r="L1054" s="208">
        <v>0</v>
      </c>
      <c r="M1054" s="208">
        <v>0</v>
      </c>
      <c r="N1054" s="208">
        <v>100</v>
      </c>
      <c r="O1054" s="208">
        <v>0</v>
      </c>
      <c r="P1054" s="208">
        <v>0</v>
      </c>
      <c r="Q1054" s="208">
        <v>0</v>
      </c>
      <c r="R1054" s="53"/>
    </row>
    <row r="1055" spans="1:18" s="113" customFormat="1" ht="15.6">
      <c r="A1055" s="36">
        <v>596</v>
      </c>
      <c r="B1055" s="36">
        <v>268</v>
      </c>
      <c r="C1055" s="52" t="s">
        <v>295</v>
      </c>
      <c r="D1055" s="52" t="s">
        <v>104</v>
      </c>
      <c r="E1055" s="52" t="s">
        <v>650</v>
      </c>
      <c r="F1055" s="52" t="s">
        <v>1898</v>
      </c>
      <c r="G1055" s="52" t="s">
        <v>1959</v>
      </c>
      <c r="H1055" s="52" t="s">
        <v>97</v>
      </c>
      <c r="I1055" s="52" t="s">
        <v>16460</v>
      </c>
      <c r="J1055" s="208">
        <v>53</v>
      </c>
      <c r="K1055" s="210">
        <v>208927.39350848002</v>
      </c>
      <c r="L1055" s="208">
        <v>0</v>
      </c>
      <c r="M1055" s="208">
        <v>0</v>
      </c>
      <c r="N1055" s="208">
        <v>0</v>
      </c>
      <c r="O1055" s="208">
        <v>0</v>
      </c>
      <c r="P1055" s="208">
        <v>92</v>
      </c>
      <c r="Q1055" s="208">
        <v>8</v>
      </c>
      <c r="R1055" s="53"/>
    </row>
    <row r="1056" spans="1:18" s="113" customFormat="1" ht="15.6">
      <c r="A1056" s="36">
        <v>597</v>
      </c>
      <c r="B1056" s="36">
        <v>269</v>
      </c>
      <c r="C1056" s="52" t="s">
        <v>295</v>
      </c>
      <c r="D1056" s="52" t="s">
        <v>104</v>
      </c>
      <c r="E1056" s="52" t="s">
        <v>655</v>
      </c>
      <c r="F1056" s="52" t="s">
        <v>1899</v>
      </c>
      <c r="G1056" s="52" t="s">
        <v>1960</v>
      </c>
      <c r="H1056" s="52" t="s">
        <v>97</v>
      </c>
      <c r="I1056" s="52" t="s">
        <v>16460</v>
      </c>
      <c r="J1056" s="208">
        <v>52</v>
      </c>
      <c r="K1056" s="210">
        <v>309357.02030075999</v>
      </c>
      <c r="L1056" s="208">
        <v>0</v>
      </c>
      <c r="M1056" s="208">
        <v>0</v>
      </c>
      <c r="N1056" s="208">
        <v>0</v>
      </c>
      <c r="O1056" s="208">
        <v>0</v>
      </c>
      <c r="P1056" s="208">
        <v>0</v>
      </c>
      <c r="Q1056" s="208">
        <v>100</v>
      </c>
      <c r="R1056" s="53"/>
    </row>
    <row r="1057" spans="1:18" s="113" customFormat="1" ht="15.6">
      <c r="A1057" s="36">
        <v>598</v>
      </c>
      <c r="B1057" s="36">
        <v>270</v>
      </c>
      <c r="C1057" s="52" t="s">
        <v>295</v>
      </c>
      <c r="D1057" s="52" t="s">
        <v>104</v>
      </c>
      <c r="E1057" s="52" t="s">
        <v>650</v>
      </c>
      <c r="F1057" s="52" t="s">
        <v>1900</v>
      </c>
      <c r="G1057" s="52" t="s">
        <v>1961</v>
      </c>
      <c r="H1057" s="52" t="s">
        <v>97</v>
      </c>
      <c r="I1057" s="52" t="s">
        <v>16460</v>
      </c>
      <c r="J1057" s="208">
        <v>43</v>
      </c>
      <c r="K1057" s="210">
        <v>217993.89697110999</v>
      </c>
      <c r="L1057" s="208">
        <v>0</v>
      </c>
      <c r="M1057" s="208">
        <v>0</v>
      </c>
      <c r="N1057" s="208">
        <v>0</v>
      </c>
      <c r="O1057" s="208">
        <v>0</v>
      </c>
      <c r="P1057" s="208">
        <v>100</v>
      </c>
      <c r="Q1057" s="208">
        <v>0</v>
      </c>
      <c r="R1057" s="53"/>
    </row>
    <row r="1058" spans="1:18" s="113" customFormat="1" ht="15.6">
      <c r="A1058" s="36">
        <v>599</v>
      </c>
      <c r="B1058" s="36">
        <v>271</v>
      </c>
      <c r="C1058" s="52" t="s">
        <v>295</v>
      </c>
      <c r="D1058" s="52" t="s">
        <v>104</v>
      </c>
      <c r="E1058" s="52" t="s">
        <v>655</v>
      </c>
      <c r="F1058" s="52" t="s">
        <v>1676</v>
      </c>
      <c r="G1058" s="52" t="s">
        <v>1818</v>
      </c>
      <c r="H1058" s="52" t="s">
        <v>97</v>
      </c>
      <c r="I1058" s="52" t="s">
        <v>16461</v>
      </c>
      <c r="J1058" s="208">
        <v>32</v>
      </c>
      <c r="K1058" s="210">
        <v>10133.12092234</v>
      </c>
      <c r="L1058" s="208">
        <v>0</v>
      </c>
      <c r="M1058" s="208">
        <v>0</v>
      </c>
      <c r="N1058" s="208">
        <v>0</v>
      </c>
      <c r="O1058" s="208">
        <v>0</v>
      </c>
      <c r="P1058" s="208">
        <v>0</v>
      </c>
      <c r="Q1058" s="208">
        <v>100</v>
      </c>
      <c r="R1058" s="53"/>
    </row>
    <row r="1059" spans="1:18" s="113" customFormat="1" ht="15.6">
      <c r="A1059" s="36">
        <v>600</v>
      </c>
      <c r="B1059" s="36">
        <v>272</v>
      </c>
      <c r="C1059" s="52" t="s">
        <v>295</v>
      </c>
      <c r="D1059" s="52" t="s">
        <v>104</v>
      </c>
      <c r="E1059" s="52" t="s">
        <v>434</v>
      </c>
      <c r="F1059" s="52" t="s">
        <v>1901</v>
      </c>
      <c r="G1059" s="52" t="s">
        <v>1962</v>
      </c>
      <c r="H1059" s="52" t="s">
        <v>97</v>
      </c>
      <c r="I1059" s="52" t="s">
        <v>16461</v>
      </c>
      <c r="J1059" s="208">
        <v>30</v>
      </c>
      <c r="K1059" s="210">
        <v>274838.31984782999</v>
      </c>
      <c r="L1059" s="208">
        <v>0</v>
      </c>
      <c r="M1059" s="208">
        <v>0</v>
      </c>
      <c r="N1059" s="208">
        <v>0</v>
      </c>
      <c r="O1059" s="208">
        <v>0</v>
      </c>
      <c r="P1059" s="208">
        <v>100</v>
      </c>
      <c r="Q1059" s="208">
        <v>0</v>
      </c>
      <c r="R1059" s="53"/>
    </row>
    <row r="1060" spans="1:18" s="113" customFormat="1" ht="15.6">
      <c r="A1060" s="36">
        <v>601</v>
      </c>
      <c r="B1060" s="36">
        <v>273</v>
      </c>
      <c r="C1060" s="52" t="s">
        <v>295</v>
      </c>
      <c r="D1060" s="52" t="s">
        <v>104</v>
      </c>
      <c r="E1060" s="52" t="s">
        <v>655</v>
      </c>
      <c r="F1060" s="52" t="s">
        <v>1902</v>
      </c>
      <c r="G1060" s="52" t="s">
        <v>1963</v>
      </c>
      <c r="H1060" s="52" t="s">
        <v>97</v>
      </c>
      <c r="I1060" s="52" t="s">
        <v>16460</v>
      </c>
      <c r="J1060" s="208">
        <v>28</v>
      </c>
      <c r="K1060" s="210">
        <v>312746.64347139001</v>
      </c>
      <c r="L1060" s="208">
        <v>0</v>
      </c>
      <c r="M1060" s="208">
        <v>0</v>
      </c>
      <c r="N1060" s="208">
        <v>0</v>
      </c>
      <c r="O1060" s="208">
        <v>0</v>
      </c>
      <c r="P1060" s="208">
        <v>100</v>
      </c>
      <c r="Q1060" s="208">
        <v>0</v>
      </c>
      <c r="R1060" s="53"/>
    </row>
    <row r="1061" spans="1:18" s="113" customFormat="1" ht="15.6">
      <c r="A1061" s="36">
        <v>602</v>
      </c>
      <c r="B1061" s="36">
        <v>274</v>
      </c>
      <c r="C1061" s="52" t="s">
        <v>295</v>
      </c>
      <c r="D1061" s="52" t="s">
        <v>104</v>
      </c>
      <c r="E1061" s="52" t="s">
        <v>655</v>
      </c>
      <c r="F1061" s="52" t="s">
        <v>1904</v>
      </c>
      <c r="G1061" s="52" t="s">
        <v>1965</v>
      </c>
      <c r="H1061" s="52" t="s">
        <v>97</v>
      </c>
      <c r="I1061" s="52" t="s">
        <v>16460</v>
      </c>
      <c r="J1061" s="208">
        <v>20</v>
      </c>
      <c r="K1061" s="210">
        <v>1176.86620636</v>
      </c>
      <c r="L1061" s="208">
        <v>0</v>
      </c>
      <c r="M1061" s="208">
        <v>0</v>
      </c>
      <c r="N1061" s="208">
        <v>0</v>
      </c>
      <c r="O1061" s="208">
        <v>0</v>
      </c>
      <c r="P1061" s="208">
        <v>100</v>
      </c>
      <c r="Q1061" s="208">
        <v>0</v>
      </c>
      <c r="R1061" s="53"/>
    </row>
    <row r="1062" spans="1:18" s="113" customFormat="1" ht="15.6">
      <c r="A1062" s="36">
        <v>603</v>
      </c>
      <c r="B1062" s="36">
        <v>275</v>
      </c>
      <c r="C1062" s="52" t="s">
        <v>295</v>
      </c>
      <c r="D1062" s="52" t="s">
        <v>104</v>
      </c>
      <c r="E1062" s="52" t="s">
        <v>655</v>
      </c>
      <c r="F1062" s="52" t="s">
        <v>1906</v>
      </c>
      <c r="G1062" s="52" t="s">
        <v>1967</v>
      </c>
      <c r="H1062" s="52" t="s">
        <v>97</v>
      </c>
      <c r="I1062" s="52" t="s">
        <v>16461</v>
      </c>
      <c r="J1062" s="208">
        <v>19</v>
      </c>
      <c r="K1062" s="210">
        <v>86863.688629769997</v>
      </c>
      <c r="L1062" s="208">
        <v>0</v>
      </c>
      <c r="M1062" s="208">
        <v>0</v>
      </c>
      <c r="N1062" s="208">
        <v>0</v>
      </c>
      <c r="O1062" s="208">
        <v>0</v>
      </c>
      <c r="P1062" s="208">
        <v>0</v>
      </c>
      <c r="Q1062" s="208">
        <v>100</v>
      </c>
      <c r="R1062" s="53"/>
    </row>
    <row r="1063" spans="1:18" s="113" customFormat="1" ht="15.6">
      <c r="A1063" s="36">
        <v>604</v>
      </c>
      <c r="B1063" s="36">
        <v>276</v>
      </c>
      <c r="C1063" s="52" t="s">
        <v>299</v>
      </c>
      <c r="D1063" s="52" t="s">
        <v>87</v>
      </c>
      <c r="E1063" s="52" t="s">
        <v>1973</v>
      </c>
      <c r="F1063" s="52" t="s">
        <v>1974</v>
      </c>
      <c r="G1063" s="52" t="s">
        <v>1996</v>
      </c>
      <c r="H1063" s="52" t="s">
        <v>2017</v>
      </c>
      <c r="I1063" s="52" t="s">
        <v>16460</v>
      </c>
      <c r="J1063" s="208">
        <v>200</v>
      </c>
      <c r="K1063" s="210">
        <v>331166.38599412999</v>
      </c>
      <c r="L1063" s="208">
        <v>0</v>
      </c>
      <c r="M1063" s="208">
        <v>0</v>
      </c>
      <c r="N1063" s="208">
        <v>0</v>
      </c>
      <c r="O1063" s="208">
        <v>0</v>
      </c>
      <c r="P1063" s="208">
        <v>100</v>
      </c>
      <c r="Q1063" s="208">
        <v>0</v>
      </c>
      <c r="R1063" s="53"/>
    </row>
    <row r="1064" spans="1:18" s="113" customFormat="1" ht="15.6">
      <c r="A1064" s="36">
        <v>605</v>
      </c>
      <c r="B1064" s="36">
        <v>277</v>
      </c>
      <c r="C1064" s="52" t="s">
        <v>299</v>
      </c>
      <c r="D1064" s="52" t="s">
        <v>90</v>
      </c>
      <c r="E1064" s="52" t="s">
        <v>459</v>
      </c>
      <c r="F1064" s="52" t="s">
        <v>1978</v>
      </c>
      <c r="G1064" s="52" t="s">
        <v>2000</v>
      </c>
      <c r="H1064" s="52" t="s">
        <v>544</v>
      </c>
      <c r="I1064" s="52" t="s">
        <v>16460</v>
      </c>
      <c r="J1064" s="208">
        <v>17</v>
      </c>
      <c r="K1064" s="210">
        <v>81670.336674059989</v>
      </c>
      <c r="L1064" s="208">
        <v>0</v>
      </c>
      <c r="M1064" s="208">
        <v>0</v>
      </c>
      <c r="N1064" s="208">
        <v>0</v>
      </c>
      <c r="O1064" s="208">
        <v>0</v>
      </c>
      <c r="P1064" s="208">
        <v>100</v>
      </c>
      <c r="Q1064" s="208">
        <v>0</v>
      </c>
      <c r="R1064" s="53"/>
    </row>
    <row r="1065" spans="1:18" s="113" customFormat="1" ht="15.6">
      <c r="A1065" s="36">
        <v>606</v>
      </c>
      <c r="B1065" s="36">
        <v>278</v>
      </c>
      <c r="C1065" s="52" t="s">
        <v>299</v>
      </c>
      <c r="D1065" s="52" t="s">
        <v>90</v>
      </c>
      <c r="E1065" s="52" t="s">
        <v>381</v>
      </c>
      <c r="F1065" s="52" t="s">
        <v>1982</v>
      </c>
      <c r="G1065" s="52" t="s">
        <v>2004</v>
      </c>
      <c r="H1065" s="52" t="s">
        <v>287</v>
      </c>
      <c r="I1065" s="52" t="s">
        <v>16460</v>
      </c>
      <c r="J1065" s="208">
        <v>5</v>
      </c>
      <c r="K1065" s="210">
        <v>29258.248504500003</v>
      </c>
      <c r="L1065" s="208">
        <v>0</v>
      </c>
      <c r="M1065" s="208">
        <v>0</v>
      </c>
      <c r="N1065" s="208">
        <v>0</v>
      </c>
      <c r="O1065" s="208">
        <v>0</v>
      </c>
      <c r="P1065" s="208">
        <v>100</v>
      </c>
      <c r="Q1065" s="208">
        <v>0</v>
      </c>
      <c r="R1065" s="53"/>
    </row>
    <row r="1066" spans="1:18" s="113" customFormat="1" ht="15.6">
      <c r="A1066" s="36">
        <v>607</v>
      </c>
      <c r="B1066" s="36">
        <v>279</v>
      </c>
      <c r="C1066" s="52" t="s">
        <v>299</v>
      </c>
      <c r="D1066" s="52" t="s">
        <v>90</v>
      </c>
      <c r="E1066" s="52" t="s">
        <v>381</v>
      </c>
      <c r="F1066" s="52" t="s">
        <v>594</v>
      </c>
      <c r="G1066" s="52" t="s">
        <v>628</v>
      </c>
      <c r="H1066" s="52" t="s">
        <v>287</v>
      </c>
      <c r="I1066" s="52" t="s">
        <v>16460</v>
      </c>
      <c r="J1066" s="208">
        <v>1</v>
      </c>
      <c r="K1066" s="210">
        <v>65706.585647790009</v>
      </c>
      <c r="L1066" s="208">
        <v>0</v>
      </c>
      <c r="M1066" s="208">
        <v>0</v>
      </c>
      <c r="N1066" s="208">
        <v>0</v>
      </c>
      <c r="O1066" s="208">
        <v>0</v>
      </c>
      <c r="P1066" s="208">
        <v>100</v>
      </c>
      <c r="Q1066" s="208">
        <v>0</v>
      </c>
      <c r="R1066" s="53"/>
    </row>
    <row r="1067" spans="1:18" s="113" customFormat="1" ht="15.6">
      <c r="A1067" s="36">
        <v>608</v>
      </c>
      <c r="B1067" s="36">
        <v>280</v>
      </c>
      <c r="C1067" s="52" t="s">
        <v>295</v>
      </c>
      <c r="D1067" s="52" t="s">
        <v>104</v>
      </c>
      <c r="E1067" s="52" t="s">
        <v>1204</v>
      </c>
      <c r="F1067" s="52" t="s">
        <v>1704</v>
      </c>
      <c r="G1067" s="52" t="s">
        <v>1846</v>
      </c>
      <c r="H1067" s="52" t="s">
        <v>70</v>
      </c>
      <c r="I1067" s="52" t="s">
        <v>16460</v>
      </c>
      <c r="J1067" s="208">
        <v>179</v>
      </c>
      <c r="K1067" s="210">
        <v>12940.08878582</v>
      </c>
      <c r="L1067" s="208">
        <v>0</v>
      </c>
      <c r="M1067" s="208">
        <v>100</v>
      </c>
      <c r="N1067" s="208">
        <v>0</v>
      </c>
      <c r="O1067" s="208">
        <v>0</v>
      </c>
      <c r="P1067" s="208">
        <v>0</v>
      </c>
      <c r="Q1067" s="208">
        <v>0</v>
      </c>
      <c r="R1067" s="53"/>
    </row>
    <row r="1068" spans="1:18" s="113" customFormat="1" ht="15.6">
      <c r="A1068" s="36">
        <v>609</v>
      </c>
      <c r="B1068" s="36">
        <v>281</v>
      </c>
      <c r="C1068" s="52" t="s">
        <v>295</v>
      </c>
      <c r="D1068" s="52" t="s">
        <v>101</v>
      </c>
      <c r="E1068" s="52" t="s">
        <v>428</v>
      </c>
      <c r="F1068" s="52" t="s">
        <v>1661</v>
      </c>
      <c r="G1068" s="52" t="s">
        <v>1803</v>
      </c>
      <c r="H1068" s="52" t="s">
        <v>70</v>
      </c>
      <c r="I1068" s="52" t="s">
        <v>16460</v>
      </c>
      <c r="J1068" s="208">
        <v>636</v>
      </c>
      <c r="K1068" s="210">
        <v>13420.76452658</v>
      </c>
      <c r="L1068" s="208">
        <v>0</v>
      </c>
      <c r="M1068" s="208">
        <v>0</v>
      </c>
      <c r="N1068" s="208">
        <v>50</v>
      </c>
      <c r="O1068" s="208">
        <v>50</v>
      </c>
      <c r="P1068" s="208">
        <v>0</v>
      </c>
      <c r="Q1068" s="208">
        <v>0</v>
      </c>
      <c r="R1068" s="53"/>
    </row>
    <row r="1069" spans="1:18" s="113" customFormat="1" ht="15.6">
      <c r="A1069" s="36">
        <v>610</v>
      </c>
      <c r="B1069" s="36">
        <v>282</v>
      </c>
      <c r="C1069" s="52" t="s">
        <v>295</v>
      </c>
      <c r="D1069" s="52" t="s">
        <v>104</v>
      </c>
      <c r="E1069" s="52" t="s">
        <v>650</v>
      </c>
      <c r="F1069" s="52" t="s">
        <v>1703</v>
      </c>
      <c r="G1069" s="52" t="s">
        <v>1845</v>
      </c>
      <c r="H1069" s="52" t="s">
        <v>70</v>
      </c>
      <c r="I1069" s="52" t="s">
        <v>16460</v>
      </c>
      <c r="J1069" s="208">
        <v>550</v>
      </c>
      <c r="K1069" s="210">
        <v>16639.749166060003</v>
      </c>
      <c r="L1069" s="208">
        <v>0</v>
      </c>
      <c r="M1069" s="208">
        <v>100</v>
      </c>
      <c r="N1069" s="208">
        <v>0</v>
      </c>
      <c r="O1069" s="208">
        <v>0</v>
      </c>
      <c r="P1069" s="208">
        <v>0</v>
      </c>
      <c r="Q1069" s="208">
        <v>0</v>
      </c>
      <c r="R1069" s="53"/>
    </row>
    <row r="1070" spans="1:18" s="113" customFormat="1" ht="15.6">
      <c r="A1070" s="36">
        <v>611</v>
      </c>
      <c r="B1070" s="36">
        <v>283</v>
      </c>
      <c r="C1070" s="52" t="s">
        <v>295</v>
      </c>
      <c r="D1070" s="52" t="s">
        <v>96</v>
      </c>
      <c r="E1070" s="52" t="s">
        <v>397</v>
      </c>
      <c r="F1070" s="52" t="s">
        <v>448</v>
      </c>
      <c r="G1070" s="52" t="s">
        <v>538</v>
      </c>
      <c r="H1070" s="52" t="s">
        <v>291</v>
      </c>
      <c r="I1070" s="52" t="s">
        <v>16461</v>
      </c>
      <c r="J1070" s="208">
        <v>90</v>
      </c>
      <c r="K1070" s="210">
        <v>70540.991531210006</v>
      </c>
      <c r="L1070" s="208">
        <v>0</v>
      </c>
      <c r="M1070" s="208">
        <v>0</v>
      </c>
      <c r="N1070" s="208">
        <v>0</v>
      </c>
      <c r="O1070" s="208">
        <v>0</v>
      </c>
      <c r="P1070" s="208">
        <v>100</v>
      </c>
      <c r="Q1070" s="208">
        <v>0</v>
      </c>
      <c r="R1070" s="53"/>
    </row>
    <row r="1071" spans="1:18" s="113" customFormat="1" ht="15.6">
      <c r="A1071" s="36">
        <v>612</v>
      </c>
      <c r="B1071" s="36">
        <v>284</v>
      </c>
      <c r="C1071" s="52" t="s">
        <v>295</v>
      </c>
      <c r="D1071" s="52" t="s">
        <v>101</v>
      </c>
      <c r="E1071" s="52" t="s">
        <v>418</v>
      </c>
      <c r="F1071" s="52" t="s">
        <v>1984</v>
      </c>
      <c r="G1071" s="52" t="s">
        <v>2006</v>
      </c>
      <c r="H1071" s="52" t="s">
        <v>97</v>
      </c>
      <c r="I1071" s="52" t="s">
        <v>16460</v>
      </c>
      <c r="J1071" s="208">
        <v>109</v>
      </c>
      <c r="K1071" s="210">
        <v>370569.30316918</v>
      </c>
      <c r="L1071" s="208">
        <v>0</v>
      </c>
      <c r="M1071" s="208">
        <v>0</v>
      </c>
      <c r="N1071" s="208">
        <v>0</v>
      </c>
      <c r="O1071" s="208">
        <v>0</v>
      </c>
      <c r="P1071" s="208">
        <v>100</v>
      </c>
      <c r="Q1071" s="208">
        <v>0</v>
      </c>
      <c r="R1071" s="53"/>
    </row>
    <row r="1072" spans="1:18" s="113" customFormat="1" ht="15.6">
      <c r="A1072" s="36">
        <v>613</v>
      </c>
      <c r="B1072" s="36">
        <v>285</v>
      </c>
      <c r="C1072" s="52" t="s">
        <v>295</v>
      </c>
      <c r="D1072" s="52" t="s">
        <v>96</v>
      </c>
      <c r="E1072" s="52" t="s">
        <v>397</v>
      </c>
      <c r="F1072" s="52" t="s">
        <v>398</v>
      </c>
      <c r="G1072" s="52" t="s">
        <v>399</v>
      </c>
      <c r="H1072" s="52" t="s">
        <v>63</v>
      </c>
      <c r="I1072" s="52" t="s">
        <v>16461</v>
      </c>
      <c r="J1072" s="208">
        <v>22</v>
      </c>
      <c r="K1072" s="210">
        <v>307054.13515044999</v>
      </c>
      <c r="L1072" s="208">
        <v>0</v>
      </c>
      <c r="M1072" s="208">
        <v>0</v>
      </c>
      <c r="N1072" s="208">
        <v>0</v>
      </c>
      <c r="O1072" s="208">
        <v>0</v>
      </c>
      <c r="P1072" s="208">
        <v>100</v>
      </c>
      <c r="Q1072" s="208">
        <v>0</v>
      </c>
      <c r="R1072" s="53"/>
    </row>
    <row r="1073" spans="1:18" s="113" customFormat="1" ht="15.6">
      <c r="A1073" s="36">
        <v>614</v>
      </c>
      <c r="B1073" s="36">
        <v>286</v>
      </c>
      <c r="C1073" s="52" t="s">
        <v>295</v>
      </c>
      <c r="D1073" s="52" t="s">
        <v>96</v>
      </c>
      <c r="E1073" s="52" t="s">
        <v>400</v>
      </c>
      <c r="F1073" s="52" t="s">
        <v>513</v>
      </c>
      <c r="G1073" s="52" t="s">
        <v>539</v>
      </c>
      <c r="H1073" s="52" t="s">
        <v>97</v>
      </c>
      <c r="I1073" s="52" t="s">
        <v>16460</v>
      </c>
      <c r="J1073" s="208">
        <v>19</v>
      </c>
      <c r="K1073" s="210">
        <v>233710.82454014997</v>
      </c>
      <c r="L1073" s="208">
        <v>0</v>
      </c>
      <c r="M1073" s="208">
        <v>0</v>
      </c>
      <c r="N1073" s="208">
        <v>0</v>
      </c>
      <c r="O1073" s="208">
        <v>0</v>
      </c>
      <c r="P1073" s="208">
        <v>100</v>
      </c>
      <c r="Q1073" s="208">
        <v>0</v>
      </c>
      <c r="R1073" s="53"/>
    </row>
    <row r="1074" spans="1:18" s="113" customFormat="1" ht="15.6">
      <c r="A1074" s="36">
        <v>615</v>
      </c>
      <c r="B1074" s="36">
        <v>287</v>
      </c>
      <c r="C1074" s="52" t="s">
        <v>295</v>
      </c>
      <c r="D1074" s="52" t="s">
        <v>96</v>
      </c>
      <c r="E1074" s="52" t="s">
        <v>397</v>
      </c>
      <c r="F1074" s="52" t="s">
        <v>1990</v>
      </c>
      <c r="G1074" s="52" t="s">
        <v>2011</v>
      </c>
      <c r="H1074" s="52" t="s">
        <v>63</v>
      </c>
      <c r="I1074" s="52" t="s">
        <v>16460</v>
      </c>
      <c r="J1074" s="208">
        <v>20</v>
      </c>
      <c r="K1074" s="210">
        <v>219904.56080007</v>
      </c>
      <c r="L1074" s="208">
        <v>0</v>
      </c>
      <c r="M1074" s="208">
        <v>0</v>
      </c>
      <c r="N1074" s="208">
        <v>0</v>
      </c>
      <c r="O1074" s="208">
        <v>0</v>
      </c>
      <c r="P1074" s="208">
        <v>100</v>
      </c>
      <c r="Q1074" s="208">
        <v>0</v>
      </c>
      <c r="R1074" s="53"/>
    </row>
    <row r="1075" spans="1:18" s="113" customFormat="1" ht="15.6">
      <c r="A1075" s="36">
        <v>616</v>
      </c>
      <c r="B1075" s="36">
        <v>288</v>
      </c>
      <c r="C1075" s="52" t="s">
        <v>295</v>
      </c>
      <c r="D1075" s="52" t="s">
        <v>101</v>
      </c>
      <c r="E1075" s="52" t="s">
        <v>418</v>
      </c>
      <c r="F1075" s="52" t="s">
        <v>1994</v>
      </c>
      <c r="G1075" s="52" t="s">
        <v>2015</v>
      </c>
      <c r="H1075" s="52" t="s">
        <v>287</v>
      </c>
      <c r="I1075" s="52" t="s">
        <v>16461</v>
      </c>
      <c r="J1075" s="208">
        <v>3</v>
      </c>
      <c r="K1075" s="210">
        <v>146198.97693154</v>
      </c>
      <c r="L1075" s="208">
        <v>0</v>
      </c>
      <c r="M1075" s="208">
        <v>0</v>
      </c>
      <c r="N1075" s="208">
        <v>0</v>
      </c>
      <c r="O1075" s="208">
        <v>0</v>
      </c>
      <c r="P1075" s="208">
        <v>100</v>
      </c>
      <c r="Q1075" s="208">
        <v>0</v>
      </c>
      <c r="R1075" s="53"/>
    </row>
    <row r="1076" spans="1:18" s="113" customFormat="1" ht="15.6">
      <c r="A1076" s="36">
        <v>617</v>
      </c>
      <c r="B1076" s="36">
        <v>289</v>
      </c>
      <c r="C1076" s="52" t="s">
        <v>295</v>
      </c>
      <c r="D1076" s="52" t="s">
        <v>101</v>
      </c>
      <c r="E1076" s="52" t="s">
        <v>418</v>
      </c>
      <c r="F1076" s="52" t="s">
        <v>1995</v>
      </c>
      <c r="G1076" s="52" t="s">
        <v>2016</v>
      </c>
      <c r="H1076" s="52" t="s">
        <v>287</v>
      </c>
      <c r="I1076" s="52" t="s">
        <v>16460</v>
      </c>
      <c r="J1076" s="208">
        <v>3</v>
      </c>
      <c r="K1076" s="210">
        <v>131643.33806166999</v>
      </c>
      <c r="L1076" s="208">
        <v>0</v>
      </c>
      <c r="M1076" s="208">
        <v>0</v>
      </c>
      <c r="N1076" s="208">
        <v>0</v>
      </c>
      <c r="O1076" s="208">
        <v>0</v>
      </c>
      <c r="P1076" s="208">
        <v>100</v>
      </c>
      <c r="Q1076" s="208">
        <v>0</v>
      </c>
      <c r="R1076" s="53"/>
    </row>
    <row r="1077" spans="1:18" s="113" customFormat="1" ht="15.6">
      <c r="A1077" s="36">
        <v>618</v>
      </c>
      <c r="B1077" s="36">
        <v>290</v>
      </c>
      <c r="C1077" s="52" t="s">
        <v>299</v>
      </c>
      <c r="D1077" s="52" t="s">
        <v>90</v>
      </c>
      <c r="E1077" s="52" t="s">
        <v>381</v>
      </c>
      <c r="F1077" s="52" t="s">
        <v>2026</v>
      </c>
      <c r="G1077" s="52" t="s">
        <v>2222</v>
      </c>
      <c r="H1077" s="52" t="s">
        <v>1137</v>
      </c>
      <c r="I1077" s="52" t="s">
        <v>16460</v>
      </c>
      <c r="J1077" s="208">
        <v>195</v>
      </c>
      <c r="K1077" s="210">
        <v>431054.75471822999</v>
      </c>
      <c r="L1077" s="208">
        <v>0</v>
      </c>
      <c r="M1077" s="208">
        <v>0</v>
      </c>
      <c r="N1077" s="208">
        <v>0</v>
      </c>
      <c r="O1077" s="208">
        <v>0</v>
      </c>
      <c r="P1077" s="208">
        <v>100</v>
      </c>
      <c r="Q1077" s="208">
        <v>0</v>
      </c>
      <c r="R1077" s="53"/>
    </row>
    <row r="1078" spans="1:18" s="113" customFormat="1" ht="15.6">
      <c r="A1078" s="36">
        <v>619</v>
      </c>
      <c r="B1078" s="36">
        <v>291</v>
      </c>
      <c r="C1078" s="52" t="s">
        <v>299</v>
      </c>
      <c r="D1078" s="52" t="s">
        <v>88</v>
      </c>
      <c r="E1078" s="52" t="s">
        <v>2019</v>
      </c>
      <c r="F1078" s="52" t="s">
        <v>2042</v>
      </c>
      <c r="G1078" s="52" t="s">
        <v>2239</v>
      </c>
      <c r="H1078" s="52" t="s">
        <v>63</v>
      </c>
      <c r="I1078" s="52" t="s">
        <v>16460</v>
      </c>
      <c r="J1078" s="208">
        <v>18</v>
      </c>
      <c r="K1078" s="210">
        <v>40373.83420451</v>
      </c>
      <c r="L1078" s="208">
        <v>0</v>
      </c>
      <c r="M1078" s="208">
        <v>0</v>
      </c>
      <c r="N1078" s="208">
        <v>0</v>
      </c>
      <c r="O1078" s="208">
        <v>0</v>
      </c>
      <c r="P1078" s="208">
        <v>100</v>
      </c>
      <c r="Q1078" s="208">
        <v>0</v>
      </c>
      <c r="R1078" s="53"/>
    </row>
    <row r="1079" spans="1:18" s="113" customFormat="1" ht="15.6">
      <c r="A1079" s="36">
        <v>620</v>
      </c>
      <c r="B1079" s="36">
        <v>292</v>
      </c>
      <c r="C1079" s="52" t="s">
        <v>299</v>
      </c>
      <c r="D1079" s="52" t="s">
        <v>90</v>
      </c>
      <c r="E1079" s="52" t="s">
        <v>290</v>
      </c>
      <c r="F1079" s="52" t="s">
        <v>2030</v>
      </c>
      <c r="G1079" s="52" t="s">
        <v>2226</v>
      </c>
      <c r="H1079" s="52" t="s">
        <v>63</v>
      </c>
      <c r="I1079" s="52" t="s">
        <v>16460</v>
      </c>
      <c r="J1079" s="208">
        <v>62</v>
      </c>
      <c r="K1079" s="210">
        <v>386826.89195925999</v>
      </c>
      <c r="L1079" s="208">
        <v>0</v>
      </c>
      <c r="M1079" s="208">
        <v>0</v>
      </c>
      <c r="N1079" s="208">
        <v>0</v>
      </c>
      <c r="O1079" s="208">
        <v>0</v>
      </c>
      <c r="P1079" s="208">
        <v>100</v>
      </c>
      <c r="Q1079" s="208">
        <v>0</v>
      </c>
      <c r="R1079" s="53"/>
    </row>
    <row r="1080" spans="1:18" s="113" customFormat="1" ht="15.6">
      <c r="A1080" s="36">
        <v>621</v>
      </c>
      <c r="B1080" s="36">
        <v>293</v>
      </c>
      <c r="C1080" s="52" t="s">
        <v>299</v>
      </c>
      <c r="D1080" s="52" t="s">
        <v>90</v>
      </c>
      <c r="E1080" s="52" t="s">
        <v>459</v>
      </c>
      <c r="F1080" s="52" t="s">
        <v>2044</v>
      </c>
      <c r="G1080" s="52" t="s">
        <v>2241</v>
      </c>
      <c r="H1080" s="52" t="s">
        <v>544</v>
      </c>
      <c r="I1080" s="52" t="s">
        <v>16461</v>
      </c>
      <c r="J1080" s="208">
        <v>17</v>
      </c>
      <c r="K1080" s="210">
        <v>108717.13263688999</v>
      </c>
      <c r="L1080" s="208">
        <v>0</v>
      </c>
      <c r="M1080" s="208">
        <v>0</v>
      </c>
      <c r="N1080" s="208">
        <v>0</v>
      </c>
      <c r="O1080" s="208">
        <v>0</v>
      </c>
      <c r="P1080" s="208">
        <v>100</v>
      </c>
      <c r="Q1080" s="208">
        <v>0</v>
      </c>
      <c r="R1080" s="53"/>
    </row>
    <row r="1081" spans="1:18" s="113" customFormat="1" ht="15.6">
      <c r="A1081" s="36">
        <v>622</v>
      </c>
      <c r="B1081" s="36">
        <v>294</v>
      </c>
      <c r="C1081" s="52" t="s">
        <v>299</v>
      </c>
      <c r="D1081" s="52" t="s">
        <v>90</v>
      </c>
      <c r="E1081" s="52" t="s">
        <v>459</v>
      </c>
      <c r="F1081" s="52" t="s">
        <v>2045</v>
      </c>
      <c r="G1081" s="52" t="s">
        <v>2242</v>
      </c>
      <c r="H1081" s="52" t="s">
        <v>544</v>
      </c>
      <c r="I1081" s="52" t="s">
        <v>16460</v>
      </c>
      <c r="J1081" s="208">
        <v>17</v>
      </c>
      <c r="K1081" s="210">
        <v>42940.484348729995</v>
      </c>
      <c r="L1081" s="208">
        <v>0</v>
      </c>
      <c r="M1081" s="208">
        <v>0</v>
      </c>
      <c r="N1081" s="208">
        <v>0</v>
      </c>
      <c r="O1081" s="208">
        <v>0</v>
      </c>
      <c r="P1081" s="208">
        <v>100</v>
      </c>
      <c r="Q1081" s="208">
        <v>0</v>
      </c>
      <c r="R1081" s="53"/>
    </row>
    <row r="1082" spans="1:18" s="113" customFormat="1" ht="15.6">
      <c r="A1082" s="36">
        <v>623</v>
      </c>
      <c r="B1082" s="36">
        <v>295</v>
      </c>
      <c r="C1082" s="52" t="s">
        <v>299</v>
      </c>
      <c r="D1082" s="52" t="s">
        <v>90</v>
      </c>
      <c r="E1082" s="52" t="s">
        <v>459</v>
      </c>
      <c r="F1082" s="52" t="s">
        <v>2046</v>
      </c>
      <c r="G1082" s="52" t="s">
        <v>2243</v>
      </c>
      <c r="H1082" s="52" t="s">
        <v>544</v>
      </c>
      <c r="I1082" s="52" t="s">
        <v>16460</v>
      </c>
      <c r="J1082" s="208">
        <v>17</v>
      </c>
      <c r="K1082" s="210">
        <v>9929.1130504899993</v>
      </c>
      <c r="L1082" s="208">
        <v>0</v>
      </c>
      <c r="M1082" s="208">
        <v>0</v>
      </c>
      <c r="N1082" s="208">
        <v>0</v>
      </c>
      <c r="O1082" s="208">
        <v>0</v>
      </c>
      <c r="P1082" s="208">
        <v>100</v>
      </c>
      <c r="Q1082" s="208">
        <v>0</v>
      </c>
      <c r="R1082" s="53"/>
    </row>
    <row r="1083" spans="1:18" s="113" customFormat="1" ht="15.6">
      <c r="A1083" s="36">
        <v>624</v>
      </c>
      <c r="B1083" s="36">
        <v>296</v>
      </c>
      <c r="C1083" s="52" t="s">
        <v>299</v>
      </c>
      <c r="D1083" s="52" t="s">
        <v>90</v>
      </c>
      <c r="E1083" s="52" t="s">
        <v>459</v>
      </c>
      <c r="F1083" s="52" t="s">
        <v>2047</v>
      </c>
      <c r="G1083" s="52" t="s">
        <v>2244</v>
      </c>
      <c r="H1083" s="52" t="s">
        <v>544</v>
      </c>
      <c r="I1083" s="52" t="s">
        <v>16460</v>
      </c>
      <c r="J1083" s="208">
        <v>17</v>
      </c>
      <c r="K1083" s="210">
        <v>17035.000245259998</v>
      </c>
      <c r="L1083" s="208">
        <v>0</v>
      </c>
      <c r="M1083" s="208">
        <v>0</v>
      </c>
      <c r="N1083" s="208">
        <v>0</v>
      </c>
      <c r="O1083" s="208">
        <v>0</v>
      </c>
      <c r="P1083" s="208">
        <v>100</v>
      </c>
      <c r="Q1083" s="208">
        <v>0</v>
      </c>
      <c r="R1083" s="53"/>
    </row>
    <row r="1084" spans="1:18" s="113" customFormat="1" ht="15.6">
      <c r="A1084" s="36">
        <v>625</v>
      </c>
      <c r="B1084" s="36">
        <v>297</v>
      </c>
      <c r="C1084" s="52" t="s">
        <v>299</v>
      </c>
      <c r="D1084" s="52" t="s">
        <v>90</v>
      </c>
      <c r="E1084" s="52" t="s">
        <v>459</v>
      </c>
      <c r="F1084" s="52" t="s">
        <v>2048</v>
      </c>
      <c r="G1084" s="52" t="s">
        <v>2245</v>
      </c>
      <c r="H1084" s="52" t="s">
        <v>544</v>
      </c>
      <c r="I1084" s="52" t="s">
        <v>16460</v>
      </c>
      <c r="J1084" s="208">
        <v>17</v>
      </c>
      <c r="K1084" s="210">
        <v>12055.75348311</v>
      </c>
      <c r="L1084" s="208">
        <v>0</v>
      </c>
      <c r="M1084" s="208">
        <v>0</v>
      </c>
      <c r="N1084" s="208">
        <v>0</v>
      </c>
      <c r="O1084" s="208">
        <v>0</v>
      </c>
      <c r="P1084" s="208">
        <v>100</v>
      </c>
      <c r="Q1084" s="208">
        <v>0</v>
      </c>
      <c r="R1084" s="53"/>
    </row>
    <row r="1085" spans="1:18" s="113" customFormat="1" ht="15.6">
      <c r="A1085" s="36">
        <v>626</v>
      </c>
      <c r="B1085" s="36">
        <v>298</v>
      </c>
      <c r="C1085" s="52" t="s">
        <v>299</v>
      </c>
      <c r="D1085" s="52" t="s">
        <v>90</v>
      </c>
      <c r="E1085" s="52" t="s">
        <v>459</v>
      </c>
      <c r="F1085" s="52" t="s">
        <v>2049</v>
      </c>
      <c r="G1085" s="52" t="s">
        <v>2246</v>
      </c>
      <c r="H1085" s="52" t="s">
        <v>544</v>
      </c>
      <c r="I1085" s="52" t="s">
        <v>16460</v>
      </c>
      <c r="J1085" s="208">
        <v>17</v>
      </c>
      <c r="K1085" s="210">
        <v>7071.4839616500003</v>
      </c>
      <c r="L1085" s="208">
        <v>0</v>
      </c>
      <c r="M1085" s="208">
        <v>0</v>
      </c>
      <c r="N1085" s="208">
        <v>0</v>
      </c>
      <c r="O1085" s="208">
        <v>0</v>
      </c>
      <c r="P1085" s="208">
        <v>100</v>
      </c>
      <c r="Q1085" s="208">
        <v>0</v>
      </c>
      <c r="R1085" s="53"/>
    </row>
    <row r="1086" spans="1:18" s="113" customFormat="1" ht="15.6">
      <c r="A1086" s="36">
        <v>627</v>
      </c>
      <c r="B1086" s="36">
        <v>299</v>
      </c>
      <c r="C1086" s="52" t="s">
        <v>299</v>
      </c>
      <c r="D1086" s="52" t="s">
        <v>90</v>
      </c>
      <c r="E1086" s="52" t="s">
        <v>459</v>
      </c>
      <c r="F1086" s="52" t="s">
        <v>2050</v>
      </c>
      <c r="G1086" s="52" t="s">
        <v>2247</v>
      </c>
      <c r="H1086" s="52" t="s">
        <v>544</v>
      </c>
      <c r="I1086" s="52" t="s">
        <v>16460</v>
      </c>
      <c r="J1086" s="208">
        <v>17</v>
      </c>
      <c r="K1086" s="210">
        <v>26232.864300470002</v>
      </c>
      <c r="L1086" s="208">
        <v>0</v>
      </c>
      <c r="M1086" s="208">
        <v>0</v>
      </c>
      <c r="N1086" s="208">
        <v>0</v>
      </c>
      <c r="O1086" s="208">
        <v>0</v>
      </c>
      <c r="P1086" s="208">
        <v>100</v>
      </c>
      <c r="Q1086" s="208">
        <v>0</v>
      </c>
      <c r="R1086" s="53"/>
    </row>
    <row r="1087" spans="1:18" s="113" customFormat="1" ht="15.6">
      <c r="A1087" s="36">
        <v>628</v>
      </c>
      <c r="B1087" s="36">
        <v>300</v>
      </c>
      <c r="C1087" s="52" t="s">
        <v>299</v>
      </c>
      <c r="D1087" s="52" t="s">
        <v>90</v>
      </c>
      <c r="E1087" s="52" t="s">
        <v>459</v>
      </c>
      <c r="F1087" s="52" t="s">
        <v>2051</v>
      </c>
      <c r="G1087" s="52" t="s">
        <v>2248</v>
      </c>
      <c r="H1087" s="52" t="s">
        <v>544</v>
      </c>
      <c r="I1087" s="52" t="s">
        <v>16460</v>
      </c>
      <c r="J1087" s="208">
        <v>17</v>
      </c>
      <c r="K1087" s="210">
        <v>215046.06102215999</v>
      </c>
      <c r="L1087" s="208">
        <v>0</v>
      </c>
      <c r="M1087" s="208">
        <v>0</v>
      </c>
      <c r="N1087" s="208">
        <v>0</v>
      </c>
      <c r="O1087" s="208">
        <v>0</v>
      </c>
      <c r="P1087" s="208">
        <v>100</v>
      </c>
      <c r="Q1087" s="208">
        <v>0</v>
      </c>
      <c r="R1087" s="53"/>
    </row>
    <row r="1088" spans="1:18" s="113" customFormat="1" ht="15.6">
      <c r="A1088" s="36">
        <v>629</v>
      </c>
      <c r="B1088" s="36">
        <v>301</v>
      </c>
      <c r="C1088" s="52" t="s">
        <v>299</v>
      </c>
      <c r="D1088" s="52" t="s">
        <v>90</v>
      </c>
      <c r="E1088" s="52" t="s">
        <v>459</v>
      </c>
      <c r="F1088" s="52" t="s">
        <v>2052</v>
      </c>
      <c r="G1088" s="52" t="s">
        <v>2249</v>
      </c>
      <c r="H1088" s="52" t="s">
        <v>544</v>
      </c>
      <c r="I1088" s="52" t="s">
        <v>16460</v>
      </c>
      <c r="J1088" s="208">
        <v>17</v>
      </c>
      <c r="K1088" s="210">
        <v>4384.0156913599994</v>
      </c>
      <c r="L1088" s="208">
        <v>0</v>
      </c>
      <c r="M1088" s="208">
        <v>0</v>
      </c>
      <c r="N1088" s="208">
        <v>0</v>
      </c>
      <c r="O1088" s="208">
        <v>0</v>
      </c>
      <c r="P1088" s="208">
        <v>100</v>
      </c>
      <c r="Q1088" s="208">
        <v>0</v>
      </c>
      <c r="R1088" s="53"/>
    </row>
    <row r="1089" spans="1:18" s="113" customFormat="1" ht="15.6">
      <c r="A1089" s="36">
        <v>630</v>
      </c>
      <c r="B1089" s="36">
        <v>302</v>
      </c>
      <c r="C1089" s="52" t="s">
        <v>299</v>
      </c>
      <c r="D1089" s="52" t="s">
        <v>90</v>
      </c>
      <c r="E1089" s="52" t="s">
        <v>459</v>
      </c>
      <c r="F1089" s="52" t="s">
        <v>2053</v>
      </c>
      <c r="G1089" s="52" t="s">
        <v>2250</v>
      </c>
      <c r="H1089" s="52" t="s">
        <v>544</v>
      </c>
      <c r="I1089" s="52" t="s">
        <v>16460</v>
      </c>
      <c r="J1089" s="208">
        <v>17</v>
      </c>
      <c r="K1089" s="210">
        <v>20924.797140089999</v>
      </c>
      <c r="L1089" s="208">
        <v>0</v>
      </c>
      <c r="M1089" s="208">
        <v>0</v>
      </c>
      <c r="N1089" s="208">
        <v>0</v>
      </c>
      <c r="O1089" s="208">
        <v>0</v>
      </c>
      <c r="P1089" s="208">
        <v>100</v>
      </c>
      <c r="Q1089" s="208">
        <v>0</v>
      </c>
      <c r="R1089" s="53"/>
    </row>
    <row r="1090" spans="1:18" s="113" customFormat="1" ht="15.6">
      <c r="A1090" s="36">
        <v>631</v>
      </c>
      <c r="B1090" s="36">
        <v>303</v>
      </c>
      <c r="C1090" s="52" t="s">
        <v>299</v>
      </c>
      <c r="D1090" s="52" t="s">
        <v>90</v>
      </c>
      <c r="E1090" s="52" t="s">
        <v>459</v>
      </c>
      <c r="F1090" s="52" t="s">
        <v>2054</v>
      </c>
      <c r="G1090" s="52" t="s">
        <v>2251</v>
      </c>
      <c r="H1090" s="52" t="s">
        <v>544</v>
      </c>
      <c r="I1090" s="52" t="s">
        <v>16460</v>
      </c>
      <c r="J1090" s="208">
        <v>17</v>
      </c>
      <c r="K1090" s="210">
        <v>9860.6610918999995</v>
      </c>
      <c r="L1090" s="208">
        <v>0</v>
      </c>
      <c r="M1090" s="208">
        <v>0</v>
      </c>
      <c r="N1090" s="208">
        <v>0</v>
      </c>
      <c r="O1090" s="208">
        <v>0</v>
      </c>
      <c r="P1090" s="208">
        <v>100</v>
      </c>
      <c r="Q1090" s="208">
        <v>0</v>
      </c>
      <c r="R1090" s="53"/>
    </row>
    <row r="1091" spans="1:18" s="113" customFormat="1" ht="15.6">
      <c r="A1091" s="36">
        <v>632</v>
      </c>
      <c r="B1091" s="36">
        <v>304</v>
      </c>
      <c r="C1091" s="52" t="s">
        <v>299</v>
      </c>
      <c r="D1091" s="52" t="s">
        <v>90</v>
      </c>
      <c r="E1091" s="52" t="s">
        <v>459</v>
      </c>
      <c r="F1091" s="52" t="s">
        <v>2055</v>
      </c>
      <c r="G1091" s="52" t="s">
        <v>2252</v>
      </c>
      <c r="H1091" s="52" t="s">
        <v>544</v>
      </c>
      <c r="I1091" s="52" t="s">
        <v>16460</v>
      </c>
      <c r="J1091" s="208">
        <v>17</v>
      </c>
      <c r="K1091" s="210">
        <v>47884.02711807</v>
      </c>
      <c r="L1091" s="208">
        <v>0</v>
      </c>
      <c r="M1091" s="208">
        <v>0</v>
      </c>
      <c r="N1091" s="208">
        <v>0</v>
      </c>
      <c r="O1091" s="208">
        <v>0</v>
      </c>
      <c r="P1091" s="208">
        <v>100</v>
      </c>
      <c r="Q1091" s="208">
        <v>0</v>
      </c>
      <c r="R1091" s="53"/>
    </row>
    <row r="1092" spans="1:18" s="113" customFormat="1" ht="15.6">
      <c r="A1092" s="36">
        <v>633</v>
      </c>
      <c r="B1092" s="36">
        <v>305</v>
      </c>
      <c r="C1092" s="52" t="s">
        <v>299</v>
      </c>
      <c r="D1092" s="52" t="s">
        <v>90</v>
      </c>
      <c r="E1092" s="52" t="s">
        <v>459</v>
      </c>
      <c r="F1092" s="52" t="s">
        <v>2056</v>
      </c>
      <c r="G1092" s="52" t="s">
        <v>2253</v>
      </c>
      <c r="H1092" s="52" t="s">
        <v>544</v>
      </c>
      <c r="I1092" s="52" t="s">
        <v>16460</v>
      </c>
      <c r="J1092" s="208">
        <v>17</v>
      </c>
      <c r="K1092" s="210">
        <v>21231.906686259998</v>
      </c>
      <c r="L1092" s="208">
        <v>0</v>
      </c>
      <c r="M1092" s="208">
        <v>0</v>
      </c>
      <c r="N1092" s="208">
        <v>0</v>
      </c>
      <c r="O1092" s="208">
        <v>0</v>
      </c>
      <c r="P1092" s="208">
        <v>100</v>
      </c>
      <c r="Q1092" s="208">
        <v>0</v>
      </c>
      <c r="R1092" s="53"/>
    </row>
    <row r="1093" spans="1:18" s="113" customFormat="1" ht="15.6">
      <c r="A1093" s="36">
        <v>634</v>
      </c>
      <c r="B1093" s="36">
        <v>306</v>
      </c>
      <c r="C1093" s="52" t="s">
        <v>299</v>
      </c>
      <c r="D1093" s="52" t="s">
        <v>90</v>
      </c>
      <c r="E1093" s="52" t="s">
        <v>459</v>
      </c>
      <c r="F1093" s="52" t="s">
        <v>2057</v>
      </c>
      <c r="G1093" s="52" t="s">
        <v>2254</v>
      </c>
      <c r="H1093" s="52" t="s">
        <v>544</v>
      </c>
      <c r="I1093" s="52" t="s">
        <v>16460</v>
      </c>
      <c r="J1093" s="208">
        <v>17</v>
      </c>
      <c r="K1093" s="210">
        <v>56727.200924230005</v>
      </c>
      <c r="L1093" s="208">
        <v>0</v>
      </c>
      <c r="M1093" s="208">
        <v>0</v>
      </c>
      <c r="N1093" s="208">
        <v>0</v>
      </c>
      <c r="O1093" s="208">
        <v>0</v>
      </c>
      <c r="P1093" s="208">
        <v>100</v>
      </c>
      <c r="Q1093" s="208">
        <v>0</v>
      </c>
      <c r="R1093" s="53"/>
    </row>
    <row r="1094" spans="1:18" s="113" customFormat="1" ht="15.6">
      <c r="A1094" s="36">
        <v>635</v>
      </c>
      <c r="B1094" s="36">
        <v>307</v>
      </c>
      <c r="C1094" s="52" t="s">
        <v>299</v>
      </c>
      <c r="D1094" s="52" t="s">
        <v>90</v>
      </c>
      <c r="E1094" s="52" t="s">
        <v>459</v>
      </c>
      <c r="F1094" s="52" t="s">
        <v>2059</v>
      </c>
      <c r="G1094" s="52" t="s">
        <v>2256</v>
      </c>
      <c r="H1094" s="52" t="s">
        <v>544</v>
      </c>
      <c r="I1094" s="52" t="s">
        <v>16460</v>
      </c>
      <c r="J1094" s="208">
        <v>17</v>
      </c>
      <c r="K1094" s="210">
        <v>23818.449119550001</v>
      </c>
      <c r="L1094" s="208">
        <v>0</v>
      </c>
      <c r="M1094" s="208">
        <v>0</v>
      </c>
      <c r="N1094" s="208">
        <v>0</v>
      </c>
      <c r="O1094" s="208">
        <v>0</v>
      </c>
      <c r="P1094" s="208">
        <v>100</v>
      </c>
      <c r="Q1094" s="208">
        <v>0</v>
      </c>
      <c r="R1094" s="53"/>
    </row>
    <row r="1095" spans="1:18" s="113" customFormat="1" ht="15.6">
      <c r="A1095" s="36">
        <v>636</v>
      </c>
      <c r="B1095" s="36">
        <v>308</v>
      </c>
      <c r="C1095" s="52" t="s">
        <v>299</v>
      </c>
      <c r="D1095" s="52" t="s">
        <v>90</v>
      </c>
      <c r="E1095" s="52" t="s">
        <v>459</v>
      </c>
      <c r="F1095" s="52" t="s">
        <v>2061</v>
      </c>
      <c r="G1095" s="52" t="s">
        <v>2258</v>
      </c>
      <c r="H1095" s="52" t="s">
        <v>544</v>
      </c>
      <c r="I1095" s="52" t="s">
        <v>16460</v>
      </c>
      <c r="J1095" s="208">
        <v>17</v>
      </c>
      <c r="K1095" s="210">
        <v>80981.997270969994</v>
      </c>
      <c r="L1095" s="208">
        <v>0</v>
      </c>
      <c r="M1095" s="208">
        <v>0</v>
      </c>
      <c r="N1095" s="208">
        <v>0</v>
      </c>
      <c r="O1095" s="208">
        <v>0</v>
      </c>
      <c r="P1095" s="208">
        <v>100</v>
      </c>
      <c r="Q1095" s="208">
        <v>0</v>
      </c>
      <c r="R1095" s="53"/>
    </row>
    <row r="1096" spans="1:18" s="113" customFormat="1" ht="15.6">
      <c r="A1096" s="36">
        <v>637</v>
      </c>
      <c r="B1096" s="36">
        <v>309</v>
      </c>
      <c r="C1096" s="52" t="s">
        <v>299</v>
      </c>
      <c r="D1096" s="52" t="s">
        <v>90</v>
      </c>
      <c r="E1096" s="52" t="s">
        <v>459</v>
      </c>
      <c r="F1096" s="52" t="s">
        <v>2063</v>
      </c>
      <c r="G1096" s="52" t="s">
        <v>2260</v>
      </c>
      <c r="H1096" s="52" t="s">
        <v>544</v>
      </c>
      <c r="I1096" s="52" t="s">
        <v>16460</v>
      </c>
      <c r="J1096" s="208">
        <v>17</v>
      </c>
      <c r="K1096" s="210">
        <v>68221.765112780005</v>
      </c>
      <c r="L1096" s="208">
        <v>0</v>
      </c>
      <c r="M1096" s="208">
        <v>0</v>
      </c>
      <c r="N1096" s="208">
        <v>0</v>
      </c>
      <c r="O1096" s="208">
        <v>0</v>
      </c>
      <c r="P1096" s="208">
        <v>100</v>
      </c>
      <c r="Q1096" s="208">
        <v>0</v>
      </c>
      <c r="R1096" s="53"/>
    </row>
    <row r="1097" spans="1:18" s="113" customFormat="1" ht="15.6">
      <c r="A1097" s="36">
        <v>638</v>
      </c>
      <c r="B1097" s="36">
        <v>310</v>
      </c>
      <c r="C1097" s="52" t="s">
        <v>299</v>
      </c>
      <c r="D1097" s="52" t="s">
        <v>90</v>
      </c>
      <c r="E1097" s="52" t="s">
        <v>459</v>
      </c>
      <c r="F1097" s="52" t="s">
        <v>2064</v>
      </c>
      <c r="G1097" s="52" t="s">
        <v>2261</v>
      </c>
      <c r="H1097" s="52" t="s">
        <v>544</v>
      </c>
      <c r="I1097" s="52" t="s">
        <v>16460</v>
      </c>
      <c r="J1097" s="208">
        <v>17</v>
      </c>
      <c r="K1097" s="210">
        <v>151691.97276286001</v>
      </c>
      <c r="L1097" s="208">
        <v>0</v>
      </c>
      <c r="M1097" s="208">
        <v>0</v>
      </c>
      <c r="N1097" s="208">
        <v>0</v>
      </c>
      <c r="O1097" s="208">
        <v>0</v>
      </c>
      <c r="P1097" s="208">
        <v>100</v>
      </c>
      <c r="Q1097" s="208">
        <v>0</v>
      </c>
      <c r="R1097" s="53"/>
    </row>
    <row r="1098" spans="1:18" s="113" customFormat="1" ht="15.6">
      <c r="A1098" s="36">
        <v>639</v>
      </c>
      <c r="B1098" s="36">
        <v>311</v>
      </c>
      <c r="C1098" s="52" t="s">
        <v>299</v>
      </c>
      <c r="D1098" s="52" t="s">
        <v>90</v>
      </c>
      <c r="E1098" s="52" t="s">
        <v>459</v>
      </c>
      <c r="F1098" s="52" t="s">
        <v>2066</v>
      </c>
      <c r="G1098" s="52" t="s">
        <v>2263</v>
      </c>
      <c r="H1098" s="52" t="s">
        <v>544</v>
      </c>
      <c r="I1098" s="52" t="s">
        <v>16460</v>
      </c>
      <c r="J1098" s="208">
        <v>17</v>
      </c>
      <c r="K1098" s="210">
        <v>480804.56926583004</v>
      </c>
      <c r="L1098" s="208">
        <v>0</v>
      </c>
      <c r="M1098" s="208">
        <v>0</v>
      </c>
      <c r="N1098" s="208">
        <v>0</v>
      </c>
      <c r="O1098" s="208">
        <v>0</v>
      </c>
      <c r="P1098" s="208">
        <v>100</v>
      </c>
      <c r="Q1098" s="208">
        <v>0</v>
      </c>
      <c r="R1098" s="53"/>
    </row>
    <row r="1099" spans="1:18" s="113" customFormat="1" ht="15.6">
      <c r="A1099" s="36">
        <v>640</v>
      </c>
      <c r="B1099" s="36">
        <v>312</v>
      </c>
      <c r="C1099" s="52" t="s">
        <v>299</v>
      </c>
      <c r="D1099" s="52" t="s">
        <v>90</v>
      </c>
      <c r="E1099" s="52" t="s">
        <v>459</v>
      </c>
      <c r="F1099" s="52" t="s">
        <v>2067</v>
      </c>
      <c r="G1099" s="52" t="s">
        <v>2264</v>
      </c>
      <c r="H1099" s="52" t="s">
        <v>544</v>
      </c>
      <c r="I1099" s="52" t="s">
        <v>16460</v>
      </c>
      <c r="J1099" s="208">
        <v>17</v>
      </c>
      <c r="K1099" s="210">
        <v>482794.86669451999</v>
      </c>
      <c r="L1099" s="208">
        <v>0</v>
      </c>
      <c r="M1099" s="208">
        <v>0</v>
      </c>
      <c r="N1099" s="208">
        <v>0</v>
      </c>
      <c r="O1099" s="208">
        <v>0</v>
      </c>
      <c r="P1099" s="208">
        <v>100</v>
      </c>
      <c r="Q1099" s="208">
        <v>0</v>
      </c>
      <c r="R1099" s="53"/>
    </row>
    <row r="1100" spans="1:18" s="113" customFormat="1" ht="15.6">
      <c r="A1100" s="36">
        <v>641</v>
      </c>
      <c r="B1100" s="36">
        <v>313</v>
      </c>
      <c r="C1100" s="52" t="s">
        <v>299</v>
      </c>
      <c r="D1100" s="52" t="s">
        <v>90</v>
      </c>
      <c r="E1100" s="52" t="s">
        <v>459</v>
      </c>
      <c r="F1100" s="52" t="s">
        <v>2068</v>
      </c>
      <c r="G1100" s="52" t="s">
        <v>2265</v>
      </c>
      <c r="H1100" s="52" t="s">
        <v>544</v>
      </c>
      <c r="I1100" s="52" t="s">
        <v>16460</v>
      </c>
      <c r="J1100" s="208">
        <v>17</v>
      </c>
      <c r="K1100" s="210">
        <v>474545.59481332003</v>
      </c>
      <c r="L1100" s="208">
        <v>0</v>
      </c>
      <c r="M1100" s="208">
        <v>0</v>
      </c>
      <c r="N1100" s="208">
        <v>0</v>
      </c>
      <c r="O1100" s="208">
        <v>0</v>
      </c>
      <c r="P1100" s="208">
        <v>100</v>
      </c>
      <c r="Q1100" s="208">
        <v>0</v>
      </c>
      <c r="R1100" s="53"/>
    </row>
    <row r="1101" spans="1:18" s="113" customFormat="1" ht="15.6">
      <c r="A1101" s="36">
        <v>642</v>
      </c>
      <c r="B1101" s="36">
        <v>314</v>
      </c>
      <c r="C1101" s="52" t="s">
        <v>299</v>
      </c>
      <c r="D1101" s="52" t="s">
        <v>90</v>
      </c>
      <c r="E1101" s="52" t="s">
        <v>459</v>
      </c>
      <c r="F1101" s="52" t="s">
        <v>2069</v>
      </c>
      <c r="G1101" s="52" t="s">
        <v>2266</v>
      </c>
      <c r="H1101" s="52" t="s">
        <v>544</v>
      </c>
      <c r="I1101" s="52" t="s">
        <v>16460</v>
      </c>
      <c r="J1101" s="208">
        <v>17</v>
      </c>
      <c r="K1101" s="210">
        <v>248392.57966414999</v>
      </c>
      <c r="L1101" s="208">
        <v>0</v>
      </c>
      <c r="M1101" s="208">
        <v>0</v>
      </c>
      <c r="N1101" s="208">
        <v>0</v>
      </c>
      <c r="O1101" s="208">
        <v>0</v>
      </c>
      <c r="P1101" s="208">
        <v>100</v>
      </c>
      <c r="Q1101" s="208">
        <v>0</v>
      </c>
      <c r="R1101" s="53"/>
    </row>
    <row r="1102" spans="1:18" s="113" customFormat="1" ht="15.6">
      <c r="A1102" s="36">
        <v>643</v>
      </c>
      <c r="B1102" s="36">
        <v>315</v>
      </c>
      <c r="C1102" s="52" t="s">
        <v>299</v>
      </c>
      <c r="D1102" s="52" t="s">
        <v>90</v>
      </c>
      <c r="E1102" s="52" t="s">
        <v>459</v>
      </c>
      <c r="F1102" s="52" t="s">
        <v>2070</v>
      </c>
      <c r="G1102" s="52" t="s">
        <v>2267</v>
      </c>
      <c r="H1102" s="52" t="s">
        <v>544</v>
      </c>
      <c r="I1102" s="52" t="s">
        <v>16460</v>
      </c>
      <c r="J1102" s="208">
        <v>17</v>
      </c>
      <c r="K1102" s="210">
        <v>76160.378446410003</v>
      </c>
      <c r="L1102" s="208">
        <v>0</v>
      </c>
      <c r="M1102" s="208">
        <v>0</v>
      </c>
      <c r="N1102" s="208">
        <v>0</v>
      </c>
      <c r="O1102" s="208">
        <v>0</v>
      </c>
      <c r="P1102" s="208">
        <v>100</v>
      </c>
      <c r="Q1102" s="208">
        <v>0</v>
      </c>
      <c r="R1102" s="53"/>
    </row>
    <row r="1103" spans="1:18" s="113" customFormat="1" ht="15.6">
      <c r="A1103" s="36">
        <v>644</v>
      </c>
      <c r="B1103" s="36">
        <v>316</v>
      </c>
      <c r="C1103" s="52" t="s">
        <v>299</v>
      </c>
      <c r="D1103" s="52" t="s">
        <v>90</v>
      </c>
      <c r="E1103" s="52" t="s">
        <v>459</v>
      </c>
      <c r="F1103" s="52" t="s">
        <v>2071</v>
      </c>
      <c r="G1103" s="52" t="s">
        <v>2268</v>
      </c>
      <c r="H1103" s="52" t="s">
        <v>544</v>
      </c>
      <c r="I1103" s="52" t="s">
        <v>16460</v>
      </c>
      <c r="J1103" s="208">
        <v>17</v>
      </c>
      <c r="K1103" s="210">
        <v>41098.363942709999</v>
      </c>
      <c r="L1103" s="208">
        <v>0</v>
      </c>
      <c r="M1103" s="208">
        <v>0</v>
      </c>
      <c r="N1103" s="208">
        <v>0</v>
      </c>
      <c r="O1103" s="208">
        <v>0</v>
      </c>
      <c r="P1103" s="208">
        <v>100</v>
      </c>
      <c r="Q1103" s="208">
        <v>0</v>
      </c>
      <c r="R1103" s="53"/>
    </row>
    <row r="1104" spans="1:18" s="113" customFormat="1" ht="15.6">
      <c r="A1104" s="36">
        <v>645</v>
      </c>
      <c r="B1104" s="36">
        <v>317</v>
      </c>
      <c r="C1104" s="52" t="s">
        <v>299</v>
      </c>
      <c r="D1104" s="52" t="s">
        <v>90</v>
      </c>
      <c r="E1104" s="52" t="s">
        <v>459</v>
      </c>
      <c r="F1104" s="52" t="s">
        <v>2072</v>
      </c>
      <c r="G1104" s="52" t="s">
        <v>2269</v>
      </c>
      <c r="H1104" s="52" t="s">
        <v>544</v>
      </c>
      <c r="I1104" s="52" t="s">
        <v>16460</v>
      </c>
      <c r="J1104" s="208">
        <v>17</v>
      </c>
      <c r="K1104" s="210">
        <v>81319.891786939988</v>
      </c>
      <c r="L1104" s="208">
        <v>0</v>
      </c>
      <c r="M1104" s="208">
        <v>0</v>
      </c>
      <c r="N1104" s="208">
        <v>0</v>
      </c>
      <c r="O1104" s="208">
        <v>0</v>
      </c>
      <c r="P1104" s="208">
        <v>100</v>
      </c>
      <c r="Q1104" s="208">
        <v>0</v>
      </c>
      <c r="R1104" s="53"/>
    </row>
    <row r="1105" spans="1:18" s="113" customFormat="1" ht="15.6">
      <c r="A1105" s="36">
        <v>646</v>
      </c>
      <c r="B1105" s="36">
        <v>318</v>
      </c>
      <c r="C1105" s="52" t="s">
        <v>299</v>
      </c>
      <c r="D1105" s="52" t="s">
        <v>90</v>
      </c>
      <c r="E1105" s="52" t="s">
        <v>459</v>
      </c>
      <c r="F1105" s="52" t="s">
        <v>2073</v>
      </c>
      <c r="G1105" s="52" t="s">
        <v>2270</v>
      </c>
      <c r="H1105" s="52" t="s">
        <v>544</v>
      </c>
      <c r="I1105" s="52" t="s">
        <v>16460</v>
      </c>
      <c r="J1105" s="208">
        <v>17</v>
      </c>
      <c r="K1105" s="210">
        <v>64954.704973879998</v>
      </c>
      <c r="L1105" s="208">
        <v>0</v>
      </c>
      <c r="M1105" s="208">
        <v>0</v>
      </c>
      <c r="N1105" s="208">
        <v>0</v>
      </c>
      <c r="O1105" s="208">
        <v>0</v>
      </c>
      <c r="P1105" s="208">
        <v>100</v>
      </c>
      <c r="Q1105" s="208">
        <v>0</v>
      </c>
      <c r="R1105" s="53"/>
    </row>
    <row r="1106" spans="1:18" s="113" customFormat="1" ht="15.6">
      <c r="A1106" s="36">
        <v>647</v>
      </c>
      <c r="B1106" s="36">
        <v>319</v>
      </c>
      <c r="C1106" s="52" t="s">
        <v>299</v>
      </c>
      <c r="D1106" s="52" t="s">
        <v>90</v>
      </c>
      <c r="E1106" s="52" t="s">
        <v>459</v>
      </c>
      <c r="F1106" s="52" t="s">
        <v>2074</v>
      </c>
      <c r="G1106" s="52" t="s">
        <v>2271</v>
      </c>
      <c r="H1106" s="52" t="s">
        <v>544</v>
      </c>
      <c r="I1106" s="52" t="s">
        <v>16460</v>
      </c>
      <c r="J1106" s="208">
        <v>17</v>
      </c>
      <c r="K1106" s="210">
        <v>360556.96375053003</v>
      </c>
      <c r="L1106" s="208">
        <v>0</v>
      </c>
      <c r="M1106" s="208">
        <v>0</v>
      </c>
      <c r="N1106" s="208">
        <v>0</v>
      </c>
      <c r="O1106" s="208">
        <v>0</v>
      </c>
      <c r="P1106" s="208">
        <v>100</v>
      </c>
      <c r="Q1106" s="208">
        <v>0</v>
      </c>
      <c r="R1106" s="53"/>
    </row>
    <row r="1107" spans="1:18" s="113" customFormat="1" ht="15.6">
      <c r="A1107" s="36">
        <v>648</v>
      </c>
      <c r="B1107" s="36">
        <v>320</v>
      </c>
      <c r="C1107" s="52" t="s">
        <v>299</v>
      </c>
      <c r="D1107" s="52" t="s">
        <v>90</v>
      </c>
      <c r="E1107" s="52" t="s">
        <v>459</v>
      </c>
      <c r="F1107" s="52" t="s">
        <v>2075</v>
      </c>
      <c r="G1107" s="52" t="s">
        <v>2272</v>
      </c>
      <c r="H1107" s="52" t="s">
        <v>544</v>
      </c>
      <c r="I1107" s="52" t="s">
        <v>16460</v>
      </c>
      <c r="J1107" s="208">
        <v>17</v>
      </c>
      <c r="K1107" s="210">
        <v>283330.63127417001</v>
      </c>
      <c r="L1107" s="208">
        <v>0</v>
      </c>
      <c r="M1107" s="208">
        <v>0</v>
      </c>
      <c r="N1107" s="208">
        <v>0</v>
      </c>
      <c r="O1107" s="208">
        <v>0</v>
      </c>
      <c r="P1107" s="208">
        <v>100</v>
      </c>
      <c r="Q1107" s="208">
        <v>0</v>
      </c>
      <c r="R1107" s="53"/>
    </row>
    <row r="1108" spans="1:18" s="113" customFormat="1" ht="15.6">
      <c r="A1108" s="36">
        <v>649</v>
      </c>
      <c r="B1108" s="36">
        <v>321</v>
      </c>
      <c r="C1108" s="52" t="s">
        <v>299</v>
      </c>
      <c r="D1108" s="52" t="s">
        <v>90</v>
      </c>
      <c r="E1108" s="52" t="s">
        <v>459</v>
      </c>
      <c r="F1108" s="52" t="s">
        <v>2076</v>
      </c>
      <c r="G1108" s="52" t="s">
        <v>2273</v>
      </c>
      <c r="H1108" s="52" t="s">
        <v>544</v>
      </c>
      <c r="I1108" s="52" t="s">
        <v>16460</v>
      </c>
      <c r="J1108" s="208">
        <v>17</v>
      </c>
      <c r="K1108" s="210">
        <v>366749.38920896</v>
      </c>
      <c r="L1108" s="208">
        <v>0</v>
      </c>
      <c r="M1108" s="208">
        <v>0</v>
      </c>
      <c r="N1108" s="208">
        <v>0</v>
      </c>
      <c r="O1108" s="208">
        <v>0</v>
      </c>
      <c r="P1108" s="208">
        <v>100</v>
      </c>
      <c r="Q1108" s="208">
        <v>0</v>
      </c>
      <c r="R1108" s="53"/>
    </row>
    <row r="1109" spans="1:18" s="113" customFormat="1" ht="15.6">
      <c r="A1109" s="36">
        <v>650</v>
      </c>
      <c r="B1109" s="36">
        <v>322</v>
      </c>
      <c r="C1109" s="52" t="s">
        <v>299</v>
      </c>
      <c r="D1109" s="52" t="s">
        <v>90</v>
      </c>
      <c r="E1109" s="52" t="s">
        <v>459</v>
      </c>
      <c r="F1109" s="52" t="s">
        <v>2077</v>
      </c>
      <c r="G1109" s="52" t="s">
        <v>2274</v>
      </c>
      <c r="H1109" s="52" t="s">
        <v>544</v>
      </c>
      <c r="I1109" s="52" t="s">
        <v>16460</v>
      </c>
      <c r="J1109" s="208">
        <v>17</v>
      </c>
      <c r="K1109" s="210">
        <v>82170.641048129997</v>
      </c>
      <c r="L1109" s="208">
        <v>0</v>
      </c>
      <c r="M1109" s="208">
        <v>0</v>
      </c>
      <c r="N1109" s="208">
        <v>0</v>
      </c>
      <c r="O1109" s="208">
        <v>0</v>
      </c>
      <c r="P1109" s="208">
        <v>100</v>
      </c>
      <c r="Q1109" s="208">
        <v>0</v>
      </c>
      <c r="R1109" s="53"/>
    </row>
    <row r="1110" spans="1:18" s="113" customFormat="1" ht="15.6">
      <c r="A1110" s="36">
        <v>651</v>
      </c>
      <c r="B1110" s="36">
        <v>323</v>
      </c>
      <c r="C1110" s="52" t="s">
        <v>299</v>
      </c>
      <c r="D1110" s="52" t="s">
        <v>90</v>
      </c>
      <c r="E1110" s="52" t="s">
        <v>459</v>
      </c>
      <c r="F1110" s="52" t="s">
        <v>2078</v>
      </c>
      <c r="G1110" s="52" t="s">
        <v>2275</v>
      </c>
      <c r="H1110" s="52" t="s">
        <v>544</v>
      </c>
      <c r="I1110" s="52" t="s">
        <v>16460</v>
      </c>
      <c r="J1110" s="208">
        <v>17</v>
      </c>
      <c r="K1110" s="210">
        <v>147647.11204216999</v>
      </c>
      <c r="L1110" s="208">
        <v>0</v>
      </c>
      <c r="M1110" s="208">
        <v>0</v>
      </c>
      <c r="N1110" s="208">
        <v>0</v>
      </c>
      <c r="O1110" s="208">
        <v>0</v>
      </c>
      <c r="P1110" s="208">
        <v>100</v>
      </c>
      <c r="Q1110" s="208">
        <v>0</v>
      </c>
      <c r="R1110" s="53"/>
    </row>
    <row r="1111" spans="1:18" s="113" customFormat="1" ht="15.6">
      <c r="A1111" s="36">
        <v>652</v>
      </c>
      <c r="B1111" s="36">
        <v>324</v>
      </c>
      <c r="C1111" s="52" t="s">
        <v>299</v>
      </c>
      <c r="D1111" s="52" t="s">
        <v>90</v>
      </c>
      <c r="E1111" s="52" t="s">
        <v>459</v>
      </c>
      <c r="F1111" s="52" t="s">
        <v>2079</v>
      </c>
      <c r="G1111" s="52" t="s">
        <v>2276</v>
      </c>
      <c r="H1111" s="52" t="s">
        <v>544</v>
      </c>
      <c r="I1111" s="52" t="s">
        <v>16460</v>
      </c>
      <c r="J1111" s="208">
        <v>17</v>
      </c>
      <c r="K1111" s="210">
        <v>233063.18919909999</v>
      </c>
      <c r="L1111" s="208">
        <v>0</v>
      </c>
      <c r="M1111" s="208">
        <v>0</v>
      </c>
      <c r="N1111" s="208">
        <v>0</v>
      </c>
      <c r="O1111" s="208">
        <v>0</v>
      </c>
      <c r="P1111" s="208">
        <v>100</v>
      </c>
      <c r="Q1111" s="208">
        <v>0</v>
      </c>
      <c r="R1111" s="53"/>
    </row>
    <row r="1112" spans="1:18" s="113" customFormat="1" ht="15.6">
      <c r="A1112" s="36">
        <v>653</v>
      </c>
      <c r="B1112" s="36">
        <v>325</v>
      </c>
      <c r="C1112" s="52" t="s">
        <v>299</v>
      </c>
      <c r="D1112" s="52" t="s">
        <v>90</v>
      </c>
      <c r="E1112" s="52" t="s">
        <v>459</v>
      </c>
      <c r="F1112" s="52" t="s">
        <v>2080</v>
      </c>
      <c r="G1112" s="52" t="s">
        <v>2277</v>
      </c>
      <c r="H1112" s="52" t="s">
        <v>544</v>
      </c>
      <c r="I1112" s="52" t="s">
        <v>16460</v>
      </c>
      <c r="J1112" s="208">
        <v>17</v>
      </c>
      <c r="K1112" s="210">
        <v>472311.88582236</v>
      </c>
      <c r="L1112" s="208">
        <v>0</v>
      </c>
      <c r="M1112" s="208">
        <v>0</v>
      </c>
      <c r="N1112" s="208">
        <v>0</v>
      </c>
      <c r="O1112" s="208">
        <v>0</v>
      </c>
      <c r="P1112" s="208">
        <v>100</v>
      </c>
      <c r="Q1112" s="208">
        <v>0</v>
      </c>
      <c r="R1112" s="53"/>
    </row>
    <row r="1113" spans="1:18" s="113" customFormat="1" ht="15.6">
      <c r="A1113" s="36">
        <v>654</v>
      </c>
      <c r="B1113" s="36">
        <v>326</v>
      </c>
      <c r="C1113" s="52" t="s">
        <v>299</v>
      </c>
      <c r="D1113" s="52" t="s">
        <v>90</v>
      </c>
      <c r="E1113" s="52" t="s">
        <v>459</v>
      </c>
      <c r="F1113" s="52" t="s">
        <v>2082</v>
      </c>
      <c r="G1113" s="52" t="s">
        <v>2279</v>
      </c>
      <c r="H1113" s="52" t="s">
        <v>544</v>
      </c>
      <c r="I1113" s="52" t="s">
        <v>16460</v>
      </c>
      <c r="J1113" s="208">
        <v>17</v>
      </c>
      <c r="K1113" s="210">
        <v>241169.86208639</v>
      </c>
      <c r="L1113" s="208">
        <v>0</v>
      </c>
      <c r="M1113" s="208">
        <v>0</v>
      </c>
      <c r="N1113" s="208">
        <v>0</v>
      </c>
      <c r="O1113" s="208">
        <v>0</v>
      </c>
      <c r="P1113" s="208">
        <v>100</v>
      </c>
      <c r="Q1113" s="208">
        <v>0</v>
      </c>
      <c r="R1113" s="53"/>
    </row>
    <row r="1114" spans="1:18" s="113" customFormat="1" ht="15.6">
      <c r="A1114" s="36">
        <v>655</v>
      </c>
      <c r="B1114" s="36">
        <v>327</v>
      </c>
      <c r="C1114" s="52" t="s">
        <v>299</v>
      </c>
      <c r="D1114" s="52" t="s">
        <v>90</v>
      </c>
      <c r="E1114" s="52" t="s">
        <v>459</v>
      </c>
      <c r="F1114" s="52" t="s">
        <v>2083</v>
      </c>
      <c r="G1114" s="52" t="s">
        <v>2280</v>
      </c>
      <c r="H1114" s="52" t="s">
        <v>544</v>
      </c>
      <c r="I1114" s="52" t="s">
        <v>16460</v>
      </c>
      <c r="J1114" s="208">
        <v>17</v>
      </c>
      <c r="K1114" s="210">
        <v>48799.763909139998</v>
      </c>
      <c r="L1114" s="208">
        <v>0</v>
      </c>
      <c r="M1114" s="208">
        <v>0</v>
      </c>
      <c r="N1114" s="208">
        <v>0</v>
      </c>
      <c r="O1114" s="208">
        <v>0</v>
      </c>
      <c r="P1114" s="208">
        <v>100</v>
      </c>
      <c r="Q1114" s="208">
        <v>0</v>
      </c>
      <c r="R1114" s="53"/>
    </row>
    <row r="1115" spans="1:18" s="113" customFormat="1" ht="15.6">
      <c r="A1115" s="36">
        <v>656</v>
      </c>
      <c r="B1115" s="36">
        <v>328</v>
      </c>
      <c r="C1115" s="52" t="s">
        <v>299</v>
      </c>
      <c r="D1115" s="52" t="s">
        <v>90</v>
      </c>
      <c r="E1115" s="52" t="s">
        <v>459</v>
      </c>
      <c r="F1115" s="52" t="s">
        <v>2084</v>
      </c>
      <c r="G1115" s="52" t="s">
        <v>2281</v>
      </c>
      <c r="H1115" s="52" t="s">
        <v>544</v>
      </c>
      <c r="I1115" s="52" t="s">
        <v>16460</v>
      </c>
      <c r="J1115" s="208">
        <v>17</v>
      </c>
      <c r="K1115" s="210">
        <v>104398.29278347001</v>
      </c>
      <c r="L1115" s="208">
        <v>0</v>
      </c>
      <c r="M1115" s="208">
        <v>0</v>
      </c>
      <c r="N1115" s="208">
        <v>0</v>
      </c>
      <c r="O1115" s="208">
        <v>0</v>
      </c>
      <c r="P1115" s="208">
        <v>100</v>
      </c>
      <c r="Q1115" s="208">
        <v>0</v>
      </c>
      <c r="R1115" s="53"/>
    </row>
    <row r="1116" spans="1:18" s="113" customFormat="1" ht="15.6">
      <c r="A1116" s="36">
        <v>657</v>
      </c>
      <c r="B1116" s="36">
        <v>329</v>
      </c>
      <c r="C1116" s="52" t="s">
        <v>299</v>
      </c>
      <c r="D1116" s="52" t="s">
        <v>90</v>
      </c>
      <c r="E1116" s="52" t="s">
        <v>459</v>
      </c>
      <c r="F1116" s="52" t="s">
        <v>2085</v>
      </c>
      <c r="G1116" s="52" t="s">
        <v>2282</v>
      </c>
      <c r="H1116" s="52" t="s">
        <v>544</v>
      </c>
      <c r="I1116" s="52" t="s">
        <v>16460</v>
      </c>
      <c r="J1116" s="208">
        <v>17</v>
      </c>
      <c r="K1116" s="210">
        <v>75538.084935599996</v>
      </c>
      <c r="L1116" s="208">
        <v>0</v>
      </c>
      <c r="M1116" s="208">
        <v>0</v>
      </c>
      <c r="N1116" s="208">
        <v>0</v>
      </c>
      <c r="O1116" s="208">
        <v>0</v>
      </c>
      <c r="P1116" s="208">
        <v>100</v>
      </c>
      <c r="Q1116" s="208">
        <v>0</v>
      </c>
      <c r="R1116" s="53"/>
    </row>
    <row r="1117" spans="1:18" s="113" customFormat="1" ht="15.6">
      <c r="A1117" s="36">
        <v>658</v>
      </c>
      <c r="B1117" s="36">
        <v>330</v>
      </c>
      <c r="C1117" s="52" t="s">
        <v>299</v>
      </c>
      <c r="D1117" s="52" t="s">
        <v>90</v>
      </c>
      <c r="E1117" s="52" t="s">
        <v>459</v>
      </c>
      <c r="F1117" s="52" t="s">
        <v>2087</v>
      </c>
      <c r="G1117" s="52" t="s">
        <v>2284</v>
      </c>
      <c r="H1117" s="52" t="s">
        <v>544</v>
      </c>
      <c r="I1117" s="52" t="s">
        <v>16460</v>
      </c>
      <c r="J1117" s="208">
        <v>17</v>
      </c>
      <c r="K1117" s="210">
        <v>492226.51788851997</v>
      </c>
      <c r="L1117" s="208">
        <v>0</v>
      </c>
      <c r="M1117" s="208">
        <v>0</v>
      </c>
      <c r="N1117" s="208">
        <v>0</v>
      </c>
      <c r="O1117" s="208">
        <v>0</v>
      </c>
      <c r="P1117" s="208">
        <v>100</v>
      </c>
      <c r="Q1117" s="208">
        <v>0</v>
      </c>
      <c r="R1117" s="53"/>
    </row>
    <row r="1118" spans="1:18" s="113" customFormat="1" ht="15.6">
      <c r="A1118" s="36">
        <v>659</v>
      </c>
      <c r="B1118" s="36">
        <v>331</v>
      </c>
      <c r="C1118" s="52" t="s">
        <v>299</v>
      </c>
      <c r="D1118" s="52" t="s">
        <v>90</v>
      </c>
      <c r="E1118" s="52" t="s">
        <v>459</v>
      </c>
      <c r="F1118" s="52" t="s">
        <v>2088</v>
      </c>
      <c r="G1118" s="52" t="s">
        <v>2285</v>
      </c>
      <c r="H1118" s="52" t="s">
        <v>544</v>
      </c>
      <c r="I1118" s="52" t="s">
        <v>16460</v>
      </c>
      <c r="J1118" s="208">
        <v>17</v>
      </c>
      <c r="K1118" s="210">
        <v>496869.08420712996</v>
      </c>
      <c r="L1118" s="208">
        <v>0</v>
      </c>
      <c r="M1118" s="208">
        <v>0</v>
      </c>
      <c r="N1118" s="208">
        <v>0</v>
      </c>
      <c r="O1118" s="208">
        <v>0</v>
      </c>
      <c r="P1118" s="208">
        <v>100</v>
      </c>
      <c r="Q1118" s="208">
        <v>0</v>
      </c>
      <c r="R1118" s="53"/>
    </row>
    <row r="1119" spans="1:18" s="113" customFormat="1" ht="15.6">
      <c r="A1119" s="36">
        <v>660</v>
      </c>
      <c r="B1119" s="36">
        <v>332</v>
      </c>
      <c r="C1119" s="52" t="s">
        <v>299</v>
      </c>
      <c r="D1119" s="52" t="s">
        <v>90</v>
      </c>
      <c r="E1119" s="52" t="s">
        <v>459</v>
      </c>
      <c r="F1119" s="52" t="s">
        <v>2089</v>
      </c>
      <c r="G1119" s="52" t="s">
        <v>2286</v>
      </c>
      <c r="H1119" s="52" t="s">
        <v>544</v>
      </c>
      <c r="I1119" s="52" t="s">
        <v>16460</v>
      </c>
      <c r="J1119" s="208">
        <v>17</v>
      </c>
      <c r="K1119" s="210">
        <v>100747.68389621</v>
      </c>
      <c r="L1119" s="208">
        <v>0</v>
      </c>
      <c r="M1119" s="208">
        <v>0</v>
      </c>
      <c r="N1119" s="208">
        <v>0</v>
      </c>
      <c r="O1119" s="208">
        <v>0</v>
      </c>
      <c r="P1119" s="208">
        <v>100</v>
      </c>
      <c r="Q1119" s="208">
        <v>0</v>
      </c>
      <c r="R1119" s="53"/>
    </row>
    <row r="1120" spans="1:18" s="113" customFormat="1" ht="15.6">
      <c r="A1120" s="36">
        <v>661</v>
      </c>
      <c r="B1120" s="36">
        <v>333</v>
      </c>
      <c r="C1120" s="52" t="s">
        <v>299</v>
      </c>
      <c r="D1120" s="52" t="s">
        <v>90</v>
      </c>
      <c r="E1120" s="52" t="s">
        <v>459</v>
      </c>
      <c r="F1120" s="52" t="s">
        <v>2093</v>
      </c>
      <c r="G1120" s="52" t="s">
        <v>2290</v>
      </c>
      <c r="H1120" s="52" t="s">
        <v>544</v>
      </c>
      <c r="I1120" s="52" t="s">
        <v>16460</v>
      </c>
      <c r="J1120" s="208">
        <v>17</v>
      </c>
      <c r="K1120" s="210">
        <v>30138.667985100001</v>
      </c>
      <c r="L1120" s="208">
        <v>0</v>
      </c>
      <c r="M1120" s="208">
        <v>0</v>
      </c>
      <c r="N1120" s="208">
        <v>0</v>
      </c>
      <c r="O1120" s="208">
        <v>0</v>
      </c>
      <c r="P1120" s="208">
        <v>0</v>
      </c>
      <c r="Q1120" s="208">
        <v>100</v>
      </c>
      <c r="R1120" s="53"/>
    </row>
    <row r="1121" spans="1:18" s="113" customFormat="1" ht="15.6">
      <c r="A1121" s="36">
        <v>662</v>
      </c>
      <c r="B1121" s="36">
        <v>334</v>
      </c>
      <c r="C1121" s="52" t="s">
        <v>299</v>
      </c>
      <c r="D1121" s="52" t="s">
        <v>84</v>
      </c>
      <c r="E1121" s="52" t="s">
        <v>1180</v>
      </c>
      <c r="F1121" s="52" t="s">
        <v>2114</v>
      </c>
      <c r="G1121" s="52" t="s">
        <v>2311</v>
      </c>
      <c r="H1121" s="52" t="s">
        <v>28</v>
      </c>
      <c r="I1121" s="52" t="s">
        <v>16460</v>
      </c>
      <c r="J1121" s="208">
        <v>5</v>
      </c>
      <c r="K1121" s="210">
        <v>55885</v>
      </c>
      <c r="L1121" s="208">
        <v>0</v>
      </c>
      <c r="M1121" s="208">
        <v>0</v>
      </c>
      <c r="N1121" s="208">
        <v>0</v>
      </c>
      <c r="O1121" s="208">
        <v>0</v>
      </c>
      <c r="P1121" s="208">
        <v>100</v>
      </c>
      <c r="Q1121" s="208">
        <v>0</v>
      </c>
      <c r="R1121" s="53"/>
    </row>
    <row r="1122" spans="1:18" s="113" customFormat="1" ht="15.6">
      <c r="A1122" s="36">
        <v>663</v>
      </c>
      <c r="B1122" s="36">
        <v>335</v>
      </c>
      <c r="C1122" s="52" t="s">
        <v>295</v>
      </c>
      <c r="D1122" s="52" t="s">
        <v>104</v>
      </c>
      <c r="E1122" s="52" t="s">
        <v>292</v>
      </c>
      <c r="F1122" s="52" t="s">
        <v>2120</v>
      </c>
      <c r="G1122" s="52" t="s">
        <v>2317</v>
      </c>
      <c r="H1122" s="52" t="s">
        <v>33</v>
      </c>
      <c r="I1122" s="52" t="s">
        <v>16460</v>
      </c>
      <c r="J1122" s="208">
        <v>2610</v>
      </c>
      <c r="K1122" s="210">
        <v>420286.86789796001</v>
      </c>
      <c r="L1122" s="208">
        <v>0</v>
      </c>
      <c r="M1122" s="208">
        <v>0</v>
      </c>
      <c r="N1122" s="208">
        <v>0</v>
      </c>
      <c r="O1122" s="208">
        <v>0</v>
      </c>
      <c r="P1122" s="208">
        <v>100</v>
      </c>
      <c r="Q1122" s="208">
        <v>0</v>
      </c>
      <c r="R1122" s="53"/>
    </row>
    <row r="1123" spans="1:18" s="113" customFormat="1" ht="15.6">
      <c r="A1123" s="36">
        <v>664</v>
      </c>
      <c r="B1123" s="36">
        <v>336</v>
      </c>
      <c r="C1123" s="52" t="s">
        <v>295</v>
      </c>
      <c r="D1123" s="52" t="s">
        <v>104</v>
      </c>
      <c r="E1123" s="52" t="s">
        <v>652</v>
      </c>
      <c r="F1123" s="52" t="s">
        <v>1652</v>
      </c>
      <c r="G1123" s="52" t="s">
        <v>1794</v>
      </c>
      <c r="H1123" s="52" t="s">
        <v>70</v>
      </c>
      <c r="I1123" s="52" t="s">
        <v>16460</v>
      </c>
      <c r="J1123" s="208">
        <v>2550</v>
      </c>
      <c r="K1123" s="210">
        <v>161492.84425500999</v>
      </c>
      <c r="L1123" s="208">
        <v>0</v>
      </c>
      <c r="M1123" s="208">
        <v>0</v>
      </c>
      <c r="N1123" s="208">
        <v>100</v>
      </c>
      <c r="O1123" s="208">
        <v>0</v>
      </c>
      <c r="P1123" s="208">
        <v>0</v>
      </c>
      <c r="Q1123" s="208">
        <v>0</v>
      </c>
      <c r="R1123" s="53"/>
    </row>
    <row r="1124" spans="1:18" s="113" customFormat="1" ht="15.6">
      <c r="A1124" s="36">
        <v>665</v>
      </c>
      <c r="B1124" s="36">
        <v>337</v>
      </c>
      <c r="C1124" s="52" t="s">
        <v>295</v>
      </c>
      <c r="D1124" s="52" t="s">
        <v>104</v>
      </c>
      <c r="E1124" s="52" t="s">
        <v>652</v>
      </c>
      <c r="F1124" s="52" t="s">
        <v>1619</v>
      </c>
      <c r="G1124" s="52" t="s">
        <v>1761</v>
      </c>
      <c r="H1124" s="52" t="s">
        <v>70</v>
      </c>
      <c r="I1124" s="52" t="s">
        <v>16460</v>
      </c>
      <c r="J1124" s="208">
        <v>2550</v>
      </c>
      <c r="K1124" s="210">
        <v>100231.19183048001</v>
      </c>
      <c r="L1124" s="208">
        <v>0</v>
      </c>
      <c r="M1124" s="208">
        <v>0</v>
      </c>
      <c r="N1124" s="208">
        <v>100</v>
      </c>
      <c r="O1124" s="208">
        <v>0</v>
      </c>
      <c r="P1124" s="208">
        <v>0</v>
      </c>
      <c r="Q1124" s="208">
        <v>0</v>
      </c>
      <c r="R1124" s="53"/>
    </row>
    <row r="1125" spans="1:18" s="113" customFormat="1" ht="15.6">
      <c r="A1125" s="36">
        <v>666</v>
      </c>
      <c r="B1125" s="36">
        <v>338</v>
      </c>
      <c r="C1125" s="52" t="s">
        <v>295</v>
      </c>
      <c r="D1125" s="52" t="s">
        <v>104</v>
      </c>
      <c r="E1125" s="52" t="s">
        <v>652</v>
      </c>
      <c r="F1125" s="52" t="s">
        <v>1626</v>
      </c>
      <c r="G1125" s="52" t="s">
        <v>1768</v>
      </c>
      <c r="H1125" s="52" t="s">
        <v>70</v>
      </c>
      <c r="I1125" s="52" t="s">
        <v>16460</v>
      </c>
      <c r="J1125" s="208">
        <v>2550</v>
      </c>
      <c r="K1125" s="210">
        <v>123012.73481895</v>
      </c>
      <c r="L1125" s="208">
        <v>0</v>
      </c>
      <c r="M1125" s="208">
        <v>0</v>
      </c>
      <c r="N1125" s="208">
        <v>100</v>
      </c>
      <c r="O1125" s="208">
        <v>0</v>
      </c>
      <c r="P1125" s="208">
        <v>0</v>
      </c>
      <c r="Q1125" s="208">
        <v>0</v>
      </c>
      <c r="R1125" s="53"/>
    </row>
    <row r="1126" spans="1:18" s="113" customFormat="1" ht="15.6">
      <c r="A1126" s="36">
        <v>667</v>
      </c>
      <c r="B1126" s="36">
        <v>339</v>
      </c>
      <c r="C1126" s="52" t="s">
        <v>295</v>
      </c>
      <c r="D1126" s="52" t="s">
        <v>104</v>
      </c>
      <c r="E1126" s="52" t="s">
        <v>652</v>
      </c>
      <c r="F1126" s="52" t="s">
        <v>1631</v>
      </c>
      <c r="G1126" s="52" t="s">
        <v>1773</v>
      </c>
      <c r="H1126" s="52" t="s">
        <v>70</v>
      </c>
      <c r="I1126" s="52" t="s">
        <v>16460</v>
      </c>
      <c r="J1126" s="208">
        <v>2550</v>
      </c>
      <c r="K1126" s="210">
        <v>96891.811120330007</v>
      </c>
      <c r="L1126" s="208">
        <v>0</v>
      </c>
      <c r="M1126" s="208">
        <v>0</v>
      </c>
      <c r="N1126" s="208">
        <v>100</v>
      </c>
      <c r="O1126" s="208">
        <v>0</v>
      </c>
      <c r="P1126" s="208">
        <v>0</v>
      </c>
      <c r="Q1126" s="208">
        <v>0</v>
      </c>
      <c r="R1126" s="53"/>
    </row>
    <row r="1127" spans="1:18" s="113" customFormat="1" ht="15.6">
      <c r="A1127" s="36">
        <v>668</v>
      </c>
      <c r="B1127" s="36">
        <v>340</v>
      </c>
      <c r="C1127" s="52" t="s">
        <v>295</v>
      </c>
      <c r="D1127" s="52" t="s">
        <v>104</v>
      </c>
      <c r="E1127" s="52" t="s">
        <v>317</v>
      </c>
      <c r="F1127" s="52" t="s">
        <v>2121</v>
      </c>
      <c r="G1127" s="52" t="s">
        <v>2318</v>
      </c>
      <c r="H1127" s="52" t="s">
        <v>33</v>
      </c>
      <c r="I1127" s="52" t="s">
        <v>16460</v>
      </c>
      <c r="J1127" s="208">
        <v>1109</v>
      </c>
      <c r="K1127" s="210">
        <v>51814.509682019998</v>
      </c>
      <c r="L1127" s="208">
        <v>0</v>
      </c>
      <c r="M1127" s="208">
        <v>0</v>
      </c>
      <c r="N1127" s="208">
        <v>0</v>
      </c>
      <c r="O1127" s="208">
        <v>0</v>
      </c>
      <c r="P1127" s="208">
        <v>100</v>
      </c>
      <c r="Q1127" s="208">
        <v>0</v>
      </c>
      <c r="R1127" s="53"/>
    </row>
    <row r="1128" spans="1:18" s="113" customFormat="1" ht="15.6">
      <c r="A1128" s="36">
        <v>669</v>
      </c>
      <c r="B1128" s="36">
        <v>341</v>
      </c>
      <c r="C1128" s="52" t="s">
        <v>295</v>
      </c>
      <c r="D1128" s="52" t="s">
        <v>104</v>
      </c>
      <c r="E1128" s="52" t="s">
        <v>653</v>
      </c>
      <c r="F1128" s="52" t="s">
        <v>1644</v>
      </c>
      <c r="G1128" s="52" t="s">
        <v>1786</v>
      </c>
      <c r="H1128" s="52" t="s">
        <v>70</v>
      </c>
      <c r="I1128" s="52" t="s">
        <v>16460</v>
      </c>
      <c r="J1128" s="208">
        <v>847</v>
      </c>
      <c r="K1128" s="210">
        <v>256196.63953004</v>
      </c>
      <c r="L1128" s="208">
        <v>0</v>
      </c>
      <c r="M1128" s="208">
        <v>0</v>
      </c>
      <c r="N1128" s="208">
        <v>100</v>
      </c>
      <c r="O1128" s="208">
        <v>0</v>
      </c>
      <c r="P1128" s="208">
        <v>0</v>
      </c>
      <c r="Q1128" s="208">
        <v>0</v>
      </c>
      <c r="R1128" s="53"/>
    </row>
    <row r="1129" spans="1:18" s="113" customFormat="1" ht="15.6">
      <c r="A1129" s="36">
        <v>670</v>
      </c>
      <c r="B1129" s="36">
        <v>342</v>
      </c>
      <c r="C1129" s="52" t="s">
        <v>295</v>
      </c>
      <c r="D1129" s="52" t="s">
        <v>96</v>
      </c>
      <c r="E1129" s="52" t="s">
        <v>397</v>
      </c>
      <c r="F1129" s="52" t="s">
        <v>2122</v>
      </c>
      <c r="G1129" s="52" t="s">
        <v>2319</v>
      </c>
      <c r="H1129" s="52" t="s">
        <v>63</v>
      </c>
      <c r="I1129" s="52" t="s">
        <v>16460</v>
      </c>
      <c r="J1129" s="208">
        <v>562</v>
      </c>
      <c r="K1129" s="210">
        <v>31132.68392675</v>
      </c>
      <c r="L1129" s="208">
        <v>0</v>
      </c>
      <c r="M1129" s="208">
        <v>0</v>
      </c>
      <c r="N1129" s="208">
        <v>0</v>
      </c>
      <c r="O1129" s="208">
        <v>0</v>
      </c>
      <c r="P1129" s="208">
        <v>100</v>
      </c>
      <c r="Q1129" s="208">
        <v>0</v>
      </c>
      <c r="R1129" s="53"/>
    </row>
    <row r="1130" spans="1:18" s="113" customFormat="1" ht="15.6">
      <c r="A1130" s="36">
        <v>671</v>
      </c>
      <c r="B1130" s="36">
        <v>343</v>
      </c>
      <c r="C1130" s="52" t="s">
        <v>295</v>
      </c>
      <c r="D1130" s="52" t="s">
        <v>104</v>
      </c>
      <c r="E1130" s="52" t="s">
        <v>317</v>
      </c>
      <c r="F1130" s="52" t="s">
        <v>1605</v>
      </c>
      <c r="G1130" s="52" t="s">
        <v>1747</v>
      </c>
      <c r="H1130" s="52" t="s">
        <v>70</v>
      </c>
      <c r="I1130" s="52" t="s">
        <v>16460</v>
      </c>
      <c r="J1130" s="208">
        <v>439</v>
      </c>
      <c r="K1130" s="210">
        <v>195101.04790346001</v>
      </c>
      <c r="L1130" s="208">
        <v>0</v>
      </c>
      <c r="M1130" s="208">
        <v>0</v>
      </c>
      <c r="N1130" s="208">
        <v>100</v>
      </c>
      <c r="O1130" s="208">
        <v>0</v>
      </c>
      <c r="P1130" s="208">
        <v>0</v>
      </c>
      <c r="Q1130" s="208">
        <v>0</v>
      </c>
      <c r="R1130" s="53"/>
    </row>
    <row r="1131" spans="1:18" s="113" customFormat="1" ht="15.6">
      <c r="A1131" s="36">
        <v>672</v>
      </c>
      <c r="B1131" s="36">
        <v>344</v>
      </c>
      <c r="C1131" s="52" t="s">
        <v>295</v>
      </c>
      <c r="D1131" s="52" t="s">
        <v>104</v>
      </c>
      <c r="E1131" s="52" t="s">
        <v>651</v>
      </c>
      <c r="F1131" s="52" t="s">
        <v>2123</v>
      </c>
      <c r="G1131" s="52" t="s">
        <v>2320</v>
      </c>
      <c r="H1131" s="52" t="s">
        <v>1137</v>
      </c>
      <c r="I1131" s="52" t="s">
        <v>16461</v>
      </c>
      <c r="J1131" s="208">
        <v>400</v>
      </c>
      <c r="K1131" s="210">
        <v>344727.68335494999</v>
      </c>
      <c r="L1131" s="208">
        <v>0</v>
      </c>
      <c r="M1131" s="208">
        <v>0</v>
      </c>
      <c r="N1131" s="208">
        <v>0</v>
      </c>
      <c r="O1131" s="208">
        <v>0</v>
      </c>
      <c r="P1131" s="208">
        <v>100</v>
      </c>
      <c r="Q1131" s="208">
        <v>0</v>
      </c>
      <c r="R1131" s="53"/>
    </row>
    <row r="1132" spans="1:18" s="113" customFormat="1" ht="15.6">
      <c r="A1132" s="36">
        <v>673</v>
      </c>
      <c r="B1132" s="36">
        <v>345</v>
      </c>
      <c r="C1132" s="52" t="s">
        <v>295</v>
      </c>
      <c r="D1132" s="52" t="s">
        <v>104</v>
      </c>
      <c r="E1132" s="52" t="s">
        <v>656</v>
      </c>
      <c r="F1132" s="52" t="s">
        <v>2124</v>
      </c>
      <c r="G1132" s="52" t="s">
        <v>2321</v>
      </c>
      <c r="H1132" s="52" t="s">
        <v>1137</v>
      </c>
      <c r="I1132" s="52" t="s">
        <v>16460</v>
      </c>
      <c r="J1132" s="208">
        <v>400</v>
      </c>
      <c r="K1132" s="210">
        <v>424014.29402685998</v>
      </c>
      <c r="L1132" s="208">
        <v>0</v>
      </c>
      <c r="M1132" s="208">
        <v>0</v>
      </c>
      <c r="N1132" s="208">
        <v>0</v>
      </c>
      <c r="O1132" s="208">
        <v>0</v>
      </c>
      <c r="P1132" s="208">
        <v>100</v>
      </c>
      <c r="Q1132" s="208">
        <v>0</v>
      </c>
      <c r="R1132" s="53"/>
    </row>
    <row r="1133" spans="1:18" s="113" customFormat="1" ht="15.6">
      <c r="A1133" s="36">
        <v>674</v>
      </c>
      <c r="B1133" s="36">
        <v>346</v>
      </c>
      <c r="C1133" s="52" t="s">
        <v>295</v>
      </c>
      <c r="D1133" s="52" t="s">
        <v>104</v>
      </c>
      <c r="E1133" s="52" t="s">
        <v>656</v>
      </c>
      <c r="F1133" s="52" t="s">
        <v>2125</v>
      </c>
      <c r="G1133" s="52" t="s">
        <v>2322</v>
      </c>
      <c r="H1133" s="52" t="s">
        <v>1137</v>
      </c>
      <c r="I1133" s="52" t="s">
        <v>16460</v>
      </c>
      <c r="J1133" s="208">
        <v>400</v>
      </c>
      <c r="K1133" s="210">
        <v>102023.76886779</v>
      </c>
      <c r="L1133" s="208">
        <v>0</v>
      </c>
      <c r="M1133" s="208">
        <v>0</v>
      </c>
      <c r="N1133" s="208">
        <v>0</v>
      </c>
      <c r="O1133" s="208">
        <v>0</v>
      </c>
      <c r="P1133" s="208">
        <v>100</v>
      </c>
      <c r="Q1133" s="208">
        <v>0</v>
      </c>
      <c r="R1133" s="53"/>
    </row>
    <row r="1134" spans="1:18" s="113" customFormat="1" ht="15.6">
      <c r="A1134" s="36">
        <v>675</v>
      </c>
      <c r="B1134" s="36">
        <v>347</v>
      </c>
      <c r="C1134" s="52" t="s">
        <v>295</v>
      </c>
      <c r="D1134" s="52" t="s">
        <v>104</v>
      </c>
      <c r="E1134" s="52" t="s">
        <v>651</v>
      </c>
      <c r="F1134" s="52" t="s">
        <v>2126</v>
      </c>
      <c r="G1134" s="52" t="s">
        <v>2323</v>
      </c>
      <c r="H1134" s="52" t="s">
        <v>1137</v>
      </c>
      <c r="I1134" s="52" t="s">
        <v>16460</v>
      </c>
      <c r="J1134" s="208">
        <v>400</v>
      </c>
      <c r="K1134" s="210">
        <v>304425.68355392001</v>
      </c>
      <c r="L1134" s="208">
        <v>0</v>
      </c>
      <c r="M1134" s="208">
        <v>0</v>
      </c>
      <c r="N1134" s="208">
        <v>0</v>
      </c>
      <c r="O1134" s="208">
        <v>0</v>
      </c>
      <c r="P1134" s="208">
        <v>100</v>
      </c>
      <c r="Q1134" s="208">
        <v>0</v>
      </c>
      <c r="R1134" s="53"/>
    </row>
    <row r="1135" spans="1:18" s="113" customFormat="1" ht="15.6">
      <c r="A1135" s="36">
        <v>676</v>
      </c>
      <c r="B1135" s="36">
        <v>348</v>
      </c>
      <c r="C1135" s="52" t="s">
        <v>295</v>
      </c>
      <c r="D1135" s="52" t="s">
        <v>104</v>
      </c>
      <c r="E1135" s="52" t="s">
        <v>651</v>
      </c>
      <c r="F1135" s="52" t="s">
        <v>2127</v>
      </c>
      <c r="G1135" s="52" t="s">
        <v>2324</v>
      </c>
      <c r="H1135" s="52" t="s">
        <v>1137</v>
      </c>
      <c r="I1135" s="52" t="s">
        <v>16460</v>
      </c>
      <c r="J1135" s="208">
        <v>400</v>
      </c>
      <c r="K1135" s="210">
        <v>383932.76351606002</v>
      </c>
      <c r="L1135" s="208">
        <v>0</v>
      </c>
      <c r="M1135" s="208">
        <v>0</v>
      </c>
      <c r="N1135" s="208">
        <v>0</v>
      </c>
      <c r="O1135" s="208">
        <v>0</v>
      </c>
      <c r="P1135" s="208">
        <v>100</v>
      </c>
      <c r="Q1135" s="208">
        <v>0</v>
      </c>
      <c r="R1135" s="53"/>
    </row>
    <row r="1136" spans="1:18" s="113" customFormat="1" ht="15.6">
      <c r="A1136" s="36">
        <v>677</v>
      </c>
      <c r="B1136" s="36">
        <v>349</v>
      </c>
      <c r="C1136" s="52" t="s">
        <v>295</v>
      </c>
      <c r="D1136" s="52" t="s">
        <v>104</v>
      </c>
      <c r="E1136" s="52" t="s">
        <v>651</v>
      </c>
      <c r="F1136" s="52" t="s">
        <v>2128</v>
      </c>
      <c r="G1136" s="52" t="s">
        <v>2325</v>
      </c>
      <c r="H1136" s="52" t="s">
        <v>1137</v>
      </c>
      <c r="I1136" s="52" t="s">
        <v>16460</v>
      </c>
      <c r="J1136" s="208">
        <v>400</v>
      </c>
      <c r="K1136" s="210">
        <v>345950.04982186999</v>
      </c>
      <c r="L1136" s="208">
        <v>0</v>
      </c>
      <c r="M1136" s="208">
        <v>0</v>
      </c>
      <c r="N1136" s="208">
        <v>0</v>
      </c>
      <c r="O1136" s="208">
        <v>0</v>
      </c>
      <c r="P1136" s="208">
        <v>100</v>
      </c>
      <c r="Q1136" s="208">
        <v>0</v>
      </c>
      <c r="R1136" s="53"/>
    </row>
    <row r="1137" spans="1:18" s="113" customFormat="1" ht="15.6">
      <c r="A1137" s="36">
        <v>678</v>
      </c>
      <c r="B1137" s="36">
        <v>350</v>
      </c>
      <c r="C1137" s="52" t="s">
        <v>295</v>
      </c>
      <c r="D1137" s="52" t="s">
        <v>104</v>
      </c>
      <c r="E1137" s="52" t="s">
        <v>651</v>
      </c>
      <c r="F1137" s="52" t="s">
        <v>2129</v>
      </c>
      <c r="G1137" s="52" t="s">
        <v>2326</v>
      </c>
      <c r="H1137" s="52" t="s">
        <v>1137</v>
      </c>
      <c r="I1137" s="52" t="s">
        <v>16460</v>
      </c>
      <c r="J1137" s="208">
        <v>400</v>
      </c>
      <c r="K1137" s="210">
        <v>159059.73906881001</v>
      </c>
      <c r="L1137" s="208">
        <v>0</v>
      </c>
      <c r="M1137" s="208">
        <v>0</v>
      </c>
      <c r="N1137" s="208">
        <v>0</v>
      </c>
      <c r="O1137" s="208">
        <v>0</v>
      </c>
      <c r="P1137" s="208">
        <v>100</v>
      </c>
      <c r="Q1137" s="208">
        <v>0</v>
      </c>
      <c r="R1137" s="53"/>
    </row>
    <row r="1138" spans="1:18" s="113" customFormat="1" ht="15.6">
      <c r="A1138" s="36">
        <v>679</v>
      </c>
      <c r="B1138" s="36">
        <v>351</v>
      </c>
      <c r="C1138" s="52" t="s">
        <v>295</v>
      </c>
      <c r="D1138" s="52" t="s">
        <v>104</v>
      </c>
      <c r="E1138" s="52" t="s">
        <v>651</v>
      </c>
      <c r="F1138" s="52" t="s">
        <v>2130</v>
      </c>
      <c r="G1138" s="52" t="s">
        <v>2327</v>
      </c>
      <c r="H1138" s="52" t="s">
        <v>1137</v>
      </c>
      <c r="I1138" s="52" t="s">
        <v>16460</v>
      </c>
      <c r="J1138" s="208">
        <v>400</v>
      </c>
      <c r="K1138" s="210">
        <v>355380.74573117006</v>
      </c>
      <c r="L1138" s="208">
        <v>0</v>
      </c>
      <c r="M1138" s="208">
        <v>0</v>
      </c>
      <c r="N1138" s="208">
        <v>0</v>
      </c>
      <c r="O1138" s="208">
        <v>0</v>
      </c>
      <c r="P1138" s="208">
        <v>100</v>
      </c>
      <c r="Q1138" s="208">
        <v>0</v>
      </c>
      <c r="R1138" s="53"/>
    </row>
    <row r="1139" spans="1:18" s="113" customFormat="1" ht="15.6">
      <c r="A1139" s="36">
        <v>680</v>
      </c>
      <c r="B1139" s="36">
        <v>352</v>
      </c>
      <c r="C1139" s="52" t="s">
        <v>295</v>
      </c>
      <c r="D1139" s="52" t="s">
        <v>104</v>
      </c>
      <c r="E1139" s="52" t="s">
        <v>651</v>
      </c>
      <c r="F1139" s="52" t="s">
        <v>2131</v>
      </c>
      <c r="G1139" s="52" t="s">
        <v>2328</v>
      </c>
      <c r="H1139" s="52" t="s">
        <v>1137</v>
      </c>
      <c r="I1139" s="52" t="s">
        <v>16460</v>
      </c>
      <c r="J1139" s="208">
        <v>400</v>
      </c>
      <c r="K1139" s="210">
        <v>141130.39403649999</v>
      </c>
      <c r="L1139" s="208">
        <v>0</v>
      </c>
      <c r="M1139" s="208">
        <v>0</v>
      </c>
      <c r="N1139" s="208">
        <v>0</v>
      </c>
      <c r="O1139" s="208">
        <v>0</v>
      </c>
      <c r="P1139" s="208">
        <v>100</v>
      </c>
      <c r="Q1139" s="208">
        <v>0</v>
      </c>
      <c r="R1139" s="53"/>
    </row>
    <row r="1140" spans="1:18" s="113" customFormat="1" ht="15.6">
      <c r="A1140" s="36">
        <v>681</v>
      </c>
      <c r="B1140" s="36">
        <v>353</v>
      </c>
      <c r="C1140" s="52" t="s">
        <v>295</v>
      </c>
      <c r="D1140" s="52" t="s">
        <v>104</v>
      </c>
      <c r="E1140" s="52" t="s">
        <v>652</v>
      </c>
      <c r="F1140" s="52" t="s">
        <v>2133</v>
      </c>
      <c r="G1140" s="52" t="s">
        <v>2330</v>
      </c>
      <c r="H1140" s="52" t="s">
        <v>1137</v>
      </c>
      <c r="I1140" s="52" t="s">
        <v>16460</v>
      </c>
      <c r="J1140" s="208">
        <v>400</v>
      </c>
      <c r="K1140" s="210">
        <v>241139.41545510001</v>
      </c>
      <c r="L1140" s="208">
        <v>0</v>
      </c>
      <c r="M1140" s="208">
        <v>0</v>
      </c>
      <c r="N1140" s="208">
        <v>0</v>
      </c>
      <c r="O1140" s="208">
        <v>0</v>
      </c>
      <c r="P1140" s="208">
        <v>100</v>
      </c>
      <c r="Q1140" s="208">
        <v>0</v>
      </c>
      <c r="R1140" s="53"/>
    </row>
    <row r="1141" spans="1:18" s="113" customFormat="1" ht="15.6">
      <c r="A1141" s="36">
        <v>682</v>
      </c>
      <c r="B1141" s="36">
        <v>354</v>
      </c>
      <c r="C1141" s="52" t="s">
        <v>295</v>
      </c>
      <c r="D1141" s="52" t="s">
        <v>104</v>
      </c>
      <c r="E1141" s="52" t="s">
        <v>652</v>
      </c>
      <c r="F1141" s="52" t="s">
        <v>2134</v>
      </c>
      <c r="G1141" s="52" t="s">
        <v>2331</v>
      </c>
      <c r="H1141" s="52" t="s">
        <v>1137</v>
      </c>
      <c r="I1141" s="52" t="s">
        <v>16460</v>
      </c>
      <c r="J1141" s="208">
        <v>400</v>
      </c>
      <c r="K1141" s="210">
        <v>206951.33094476999</v>
      </c>
      <c r="L1141" s="208">
        <v>0</v>
      </c>
      <c r="M1141" s="208">
        <v>0</v>
      </c>
      <c r="N1141" s="208">
        <v>0</v>
      </c>
      <c r="O1141" s="208">
        <v>0</v>
      </c>
      <c r="P1141" s="208">
        <v>100</v>
      </c>
      <c r="Q1141" s="208">
        <v>0</v>
      </c>
      <c r="R1141" s="53"/>
    </row>
    <row r="1142" spans="1:18" s="113" customFormat="1" ht="15.6">
      <c r="A1142" s="36">
        <v>683</v>
      </c>
      <c r="B1142" s="36">
        <v>355</v>
      </c>
      <c r="C1142" s="52" t="s">
        <v>295</v>
      </c>
      <c r="D1142" s="52" t="s">
        <v>104</v>
      </c>
      <c r="E1142" s="52" t="s">
        <v>652</v>
      </c>
      <c r="F1142" s="52" t="s">
        <v>2135</v>
      </c>
      <c r="G1142" s="52" t="s">
        <v>2332</v>
      </c>
      <c r="H1142" s="52" t="s">
        <v>1137</v>
      </c>
      <c r="I1142" s="52" t="s">
        <v>16460</v>
      </c>
      <c r="J1142" s="208">
        <v>400</v>
      </c>
      <c r="K1142" s="210">
        <v>271157.08473717002</v>
      </c>
      <c r="L1142" s="208">
        <v>0</v>
      </c>
      <c r="M1142" s="208">
        <v>0</v>
      </c>
      <c r="N1142" s="208">
        <v>0</v>
      </c>
      <c r="O1142" s="208">
        <v>0</v>
      </c>
      <c r="P1142" s="208">
        <v>100</v>
      </c>
      <c r="Q1142" s="208">
        <v>0</v>
      </c>
      <c r="R1142" s="53"/>
    </row>
    <row r="1143" spans="1:18" s="113" customFormat="1" ht="15.6">
      <c r="A1143" s="36">
        <v>684</v>
      </c>
      <c r="B1143" s="36">
        <v>356</v>
      </c>
      <c r="C1143" s="52" t="s">
        <v>295</v>
      </c>
      <c r="D1143" s="52" t="s">
        <v>104</v>
      </c>
      <c r="E1143" s="52" t="s">
        <v>652</v>
      </c>
      <c r="F1143" s="52" t="s">
        <v>2136</v>
      </c>
      <c r="G1143" s="52" t="s">
        <v>2333</v>
      </c>
      <c r="H1143" s="52" t="s">
        <v>1137</v>
      </c>
      <c r="I1143" s="52" t="s">
        <v>16460</v>
      </c>
      <c r="J1143" s="208">
        <v>400</v>
      </c>
      <c r="K1143" s="210">
        <v>196968.95126547001</v>
      </c>
      <c r="L1143" s="208">
        <v>0</v>
      </c>
      <c r="M1143" s="208">
        <v>0</v>
      </c>
      <c r="N1143" s="208">
        <v>0</v>
      </c>
      <c r="O1143" s="208">
        <v>0</v>
      </c>
      <c r="P1143" s="208">
        <v>100</v>
      </c>
      <c r="Q1143" s="208">
        <v>0</v>
      </c>
      <c r="R1143" s="53"/>
    </row>
    <row r="1144" spans="1:18" s="113" customFormat="1" ht="15.6">
      <c r="A1144" s="36">
        <v>685</v>
      </c>
      <c r="B1144" s="36">
        <v>357</v>
      </c>
      <c r="C1144" s="52" t="s">
        <v>295</v>
      </c>
      <c r="D1144" s="52" t="s">
        <v>104</v>
      </c>
      <c r="E1144" s="52" t="s">
        <v>652</v>
      </c>
      <c r="F1144" s="52" t="s">
        <v>2137</v>
      </c>
      <c r="G1144" s="52" t="s">
        <v>2334</v>
      </c>
      <c r="H1144" s="52" t="s">
        <v>1137</v>
      </c>
      <c r="I1144" s="52" t="s">
        <v>16460</v>
      </c>
      <c r="J1144" s="208">
        <v>400</v>
      </c>
      <c r="K1144" s="210">
        <v>173709.13787921</v>
      </c>
      <c r="L1144" s="208">
        <v>0</v>
      </c>
      <c r="M1144" s="208">
        <v>0</v>
      </c>
      <c r="N1144" s="208">
        <v>0</v>
      </c>
      <c r="O1144" s="208">
        <v>0</v>
      </c>
      <c r="P1144" s="208">
        <v>100</v>
      </c>
      <c r="Q1144" s="208">
        <v>0</v>
      </c>
      <c r="R1144" s="53"/>
    </row>
    <row r="1145" spans="1:18" s="113" customFormat="1" ht="15.6">
      <c r="A1145" s="36">
        <v>686</v>
      </c>
      <c r="B1145" s="36">
        <v>358</v>
      </c>
      <c r="C1145" s="52" t="s">
        <v>295</v>
      </c>
      <c r="D1145" s="52" t="s">
        <v>104</v>
      </c>
      <c r="E1145" s="52" t="s">
        <v>652</v>
      </c>
      <c r="F1145" s="52" t="s">
        <v>2138</v>
      </c>
      <c r="G1145" s="52" t="s">
        <v>2335</v>
      </c>
      <c r="H1145" s="52" t="s">
        <v>1137</v>
      </c>
      <c r="I1145" s="52" t="s">
        <v>16460</v>
      </c>
      <c r="J1145" s="208">
        <v>400</v>
      </c>
      <c r="K1145" s="210">
        <v>190956.15349163002</v>
      </c>
      <c r="L1145" s="208">
        <v>0</v>
      </c>
      <c r="M1145" s="208">
        <v>0</v>
      </c>
      <c r="N1145" s="208">
        <v>0</v>
      </c>
      <c r="O1145" s="208">
        <v>0</v>
      </c>
      <c r="P1145" s="208">
        <v>100</v>
      </c>
      <c r="Q1145" s="208">
        <v>0</v>
      </c>
      <c r="R1145" s="53"/>
    </row>
    <row r="1146" spans="1:18" s="113" customFormat="1" ht="15.6">
      <c r="A1146" s="36">
        <v>687</v>
      </c>
      <c r="B1146" s="36">
        <v>359</v>
      </c>
      <c r="C1146" s="52" t="s">
        <v>295</v>
      </c>
      <c r="D1146" s="52" t="s">
        <v>104</v>
      </c>
      <c r="E1146" s="52" t="s">
        <v>651</v>
      </c>
      <c r="F1146" s="52" t="s">
        <v>1588</v>
      </c>
      <c r="G1146" s="52" t="s">
        <v>1730</v>
      </c>
      <c r="H1146" s="52" t="s">
        <v>70</v>
      </c>
      <c r="I1146" s="52" t="s">
        <v>16461</v>
      </c>
      <c r="J1146" s="208">
        <v>343</v>
      </c>
      <c r="K1146" s="210">
        <v>249784.45724144002</v>
      </c>
      <c r="L1146" s="208">
        <v>0</v>
      </c>
      <c r="M1146" s="208">
        <v>0</v>
      </c>
      <c r="N1146" s="208">
        <v>100</v>
      </c>
      <c r="O1146" s="208">
        <v>0</v>
      </c>
      <c r="P1146" s="208">
        <v>0</v>
      </c>
      <c r="Q1146" s="208">
        <v>0</v>
      </c>
      <c r="R1146" s="53"/>
    </row>
    <row r="1147" spans="1:18" s="113" customFormat="1" ht="15.6">
      <c r="A1147" s="36">
        <v>688</v>
      </c>
      <c r="B1147" s="36">
        <v>360</v>
      </c>
      <c r="C1147" s="52" t="s">
        <v>295</v>
      </c>
      <c r="D1147" s="52" t="s">
        <v>104</v>
      </c>
      <c r="E1147" s="52" t="s">
        <v>651</v>
      </c>
      <c r="F1147" s="52" t="s">
        <v>1603</v>
      </c>
      <c r="G1147" s="52" t="s">
        <v>1745</v>
      </c>
      <c r="H1147" s="52" t="s">
        <v>70</v>
      </c>
      <c r="I1147" s="52" t="s">
        <v>16460</v>
      </c>
      <c r="J1147" s="208">
        <v>343</v>
      </c>
      <c r="K1147" s="210">
        <v>106050.00626931</v>
      </c>
      <c r="L1147" s="208">
        <v>0</v>
      </c>
      <c r="M1147" s="208">
        <v>0</v>
      </c>
      <c r="N1147" s="208">
        <v>100</v>
      </c>
      <c r="O1147" s="208">
        <v>0</v>
      </c>
      <c r="P1147" s="208">
        <v>0</v>
      </c>
      <c r="Q1147" s="208">
        <v>0</v>
      </c>
      <c r="R1147" s="53"/>
    </row>
    <row r="1148" spans="1:18" s="113" customFormat="1" ht="15.6">
      <c r="A1148" s="36">
        <v>689</v>
      </c>
      <c r="B1148" s="36">
        <v>361</v>
      </c>
      <c r="C1148" s="52" t="s">
        <v>295</v>
      </c>
      <c r="D1148" s="52" t="s">
        <v>104</v>
      </c>
      <c r="E1148" s="52" t="s">
        <v>292</v>
      </c>
      <c r="F1148" s="52" t="s">
        <v>1636</v>
      </c>
      <c r="G1148" s="52" t="s">
        <v>1778</v>
      </c>
      <c r="H1148" s="52" t="s">
        <v>70</v>
      </c>
      <c r="I1148" s="52" t="s">
        <v>16460</v>
      </c>
      <c r="J1148" s="208">
        <v>343</v>
      </c>
      <c r="K1148" s="210">
        <v>74580.823845940002</v>
      </c>
      <c r="L1148" s="208">
        <v>0</v>
      </c>
      <c r="M1148" s="208">
        <v>0</v>
      </c>
      <c r="N1148" s="208">
        <v>100</v>
      </c>
      <c r="O1148" s="208">
        <v>0</v>
      </c>
      <c r="P1148" s="208">
        <v>0</v>
      </c>
      <c r="Q1148" s="208">
        <v>0</v>
      </c>
      <c r="R1148" s="53"/>
    </row>
    <row r="1149" spans="1:18" s="113" customFormat="1" ht="15.6">
      <c r="A1149" s="36">
        <v>690</v>
      </c>
      <c r="B1149" s="36">
        <v>362</v>
      </c>
      <c r="C1149" s="52" t="s">
        <v>295</v>
      </c>
      <c r="D1149" s="52" t="s">
        <v>104</v>
      </c>
      <c r="E1149" s="52" t="s">
        <v>651</v>
      </c>
      <c r="F1149" s="52" t="s">
        <v>2139</v>
      </c>
      <c r="G1149" s="52" t="s">
        <v>2336</v>
      </c>
      <c r="H1149" s="52" t="s">
        <v>1137</v>
      </c>
      <c r="I1149" s="52" t="s">
        <v>16461</v>
      </c>
      <c r="J1149" s="208">
        <v>195</v>
      </c>
      <c r="K1149" s="210">
        <v>467387.99578397005</v>
      </c>
      <c r="L1149" s="208">
        <v>0</v>
      </c>
      <c r="M1149" s="208">
        <v>0</v>
      </c>
      <c r="N1149" s="208">
        <v>0</v>
      </c>
      <c r="O1149" s="208">
        <v>0</v>
      </c>
      <c r="P1149" s="208">
        <v>100</v>
      </c>
      <c r="Q1149" s="208">
        <v>0</v>
      </c>
      <c r="R1149" s="53"/>
    </row>
    <row r="1150" spans="1:18" s="113" customFormat="1" ht="15.6">
      <c r="A1150" s="36">
        <v>691</v>
      </c>
      <c r="B1150" s="36">
        <v>363</v>
      </c>
      <c r="C1150" s="52" t="s">
        <v>295</v>
      </c>
      <c r="D1150" s="52" t="s">
        <v>104</v>
      </c>
      <c r="E1150" s="52" t="s">
        <v>652</v>
      </c>
      <c r="F1150" s="52" t="s">
        <v>2140</v>
      </c>
      <c r="G1150" s="52" t="s">
        <v>2337</v>
      </c>
      <c r="H1150" s="52" t="s">
        <v>1137</v>
      </c>
      <c r="I1150" s="52" t="s">
        <v>16460</v>
      </c>
      <c r="J1150" s="208">
        <v>195</v>
      </c>
      <c r="K1150" s="210">
        <v>214590.77848373001</v>
      </c>
      <c r="L1150" s="208">
        <v>0</v>
      </c>
      <c r="M1150" s="208">
        <v>0</v>
      </c>
      <c r="N1150" s="208">
        <v>0</v>
      </c>
      <c r="O1150" s="208">
        <v>0</v>
      </c>
      <c r="P1150" s="208">
        <v>100</v>
      </c>
      <c r="Q1150" s="208">
        <v>0</v>
      </c>
      <c r="R1150" s="53"/>
    </row>
    <row r="1151" spans="1:18" s="113" customFormat="1" ht="15.6">
      <c r="A1151" s="36">
        <v>692</v>
      </c>
      <c r="B1151" s="36">
        <v>364</v>
      </c>
      <c r="C1151" s="52" t="s">
        <v>295</v>
      </c>
      <c r="D1151" s="52" t="s">
        <v>104</v>
      </c>
      <c r="E1151" s="52" t="s">
        <v>292</v>
      </c>
      <c r="F1151" s="52" t="s">
        <v>2141</v>
      </c>
      <c r="G1151" s="52" t="s">
        <v>2338</v>
      </c>
      <c r="H1151" s="52" t="s">
        <v>1137</v>
      </c>
      <c r="I1151" s="52" t="s">
        <v>16460</v>
      </c>
      <c r="J1151" s="208">
        <v>195</v>
      </c>
      <c r="K1151" s="210">
        <v>325288.81992342998</v>
      </c>
      <c r="L1151" s="208">
        <v>0</v>
      </c>
      <c r="M1151" s="208">
        <v>0</v>
      </c>
      <c r="N1151" s="208">
        <v>0</v>
      </c>
      <c r="O1151" s="208">
        <v>0</v>
      </c>
      <c r="P1151" s="208">
        <v>100</v>
      </c>
      <c r="Q1151" s="208">
        <v>0</v>
      </c>
      <c r="R1151" s="53"/>
    </row>
    <row r="1152" spans="1:18" s="113" customFormat="1" ht="15.6">
      <c r="A1152" s="36">
        <v>693</v>
      </c>
      <c r="B1152" s="36">
        <v>365</v>
      </c>
      <c r="C1152" s="52" t="s">
        <v>295</v>
      </c>
      <c r="D1152" s="52" t="s">
        <v>104</v>
      </c>
      <c r="E1152" s="52" t="s">
        <v>292</v>
      </c>
      <c r="F1152" s="52" t="s">
        <v>2142</v>
      </c>
      <c r="G1152" s="52" t="s">
        <v>2339</v>
      </c>
      <c r="H1152" s="52" t="s">
        <v>1137</v>
      </c>
      <c r="I1152" s="52" t="s">
        <v>16460</v>
      </c>
      <c r="J1152" s="208">
        <v>195</v>
      </c>
      <c r="K1152" s="210">
        <v>390374.44811110001</v>
      </c>
      <c r="L1152" s="208">
        <v>0</v>
      </c>
      <c r="M1152" s="208">
        <v>0</v>
      </c>
      <c r="N1152" s="208">
        <v>0</v>
      </c>
      <c r="O1152" s="208">
        <v>0</v>
      </c>
      <c r="P1152" s="208">
        <v>100</v>
      </c>
      <c r="Q1152" s="208">
        <v>0</v>
      </c>
      <c r="R1152" s="53"/>
    </row>
    <row r="1153" spans="1:18" s="113" customFormat="1" ht="15.6">
      <c r="A1153" s="36">
        <v>694</v>
      </c>
      <c r="B1153" s="36">
        <v>366</v>
      </c>
      <c r="C1153" s="52" t="s">
        <v>295</v>
      </c>
      <c r="D1153" s="52" t="s">
        <v>104</v>
      </c>
      <c r="E1153" s="52" t="s">
        <v>292</v>
      </c>
      <c r="F1153" s="52" t="s">
        <v>2143</v>
      </c>
      <c r="G1153" s="52" t="s">
        <v>2340</v>
      </c>
      <c r="H1153" s="52" t="s">
        <v>1137</v>
      </c>
      <c r="I1153" s="52" t="s">
        <v>16460</v>
      </c>
      <c r="J1153" s="208">
        <v>195</v>
      </c>
      <c r="K1153" s="210">
        <v>383121.41356067004</v>
      </c>
      <c r="L1153" s="208">
        <v>0</v>
      </c>
      <c r="M1153" s="208">
        <v>0</v>
      </c>
      <c r="N1153" s="208">
        <v>0</v>
      </c>
      <c r="O1153" s="208">
        <v>0</v>
      </c>
      <c r="P1153" s="208">
        <v>100</v>
      </c>
      <c r="Q1153" s="208">
        <v>0</v>
      </c>
      <c r="R1153" s="53"/>
    </row>
    <row r="1154" spans="1:18" s="113" customFormat="1" ht="15.6">
      <c r="A1154" s="36">
        <v>695</v>
      </c>
      <c r="B1154" s="36">
        <v>367</v>
      </c>
      <c r="C1154" s="52" t="s">
        <v>295</v>
      </c>
      <c r="D1154" s="52" t="s">
        <v>104</v>
      </c>
      <c r="E1154" s="52" t="s">
        <v>292</v>
      </c>
      <c r="F1154" s="52" t="s">
        <v>2144</v>
      </c>
      <c r="G1154" s="52" t="s">
        <v>2341</v>
      </c>
      <c r="H1154" s="52" t="s">
        <v>1137</v>
      </c>
      <c r="I1154" s="52" t="s">
        <v>16460</v>
      </c>
      <c r="J1154" s="208">
        <v>195</v>
      </c>
      <c r="K1154" s="210">
        <v>333061.33511573001</v>
      </c>
      <c r="L1154" s="208">
        <v>0</v>
      </c>
      <c r="M1154" s="208">
        <v>0</v>
      </c>
      <c r="N1154" s="208">
        <v>0</v>
      </c>
      <c r="O1154" s="208">
        <v>0</v>
      </c>
      <c r="P1154" s="208">
        <v>100</v>
      </c>
      <c r="Q1154" s="208">
        <v>0</v>
      </c>
      <c r="R1154" s="53"/>
    </row>
    <row r="1155" spans="1:18" s="113" customFormat="1" ht="15.6">
      <c r="A1155" s="36">
        <v>696</v>
      </c>
      <c r="B1155" s="36">
        <v>368</v>
      </c>
      <c r="C1155" s="52" t="s">
        <v>295</v>
      </c>
      <c r="D1155" s="52" t="s">
        <v>104</v>
      </c>
      <c r="E1155" s="52" t="s">
        <v>292</v>
      </c>
      <c r="F1155" s="52" t="s">
        <v>2145</v>
      </c>
      <c r="G1155" s="52" t="s">
        <v>2342</v>
      </c>
      <c r="H1155" s="52" t="s">
        <v>1137</v>
      </c>
      <c r="I1155" s="52" t="s">
        <v>16460</v>
      </c>
      <c r="J1155" s="208">
        <v>195</v>
      </c>
      <c r="K1155" s="210">
        <v>448739.51504542999</v>
      </c>
      <c r="L1155" s="208">
        <v>0</v>
      </c>
      <c r="M1155" s="208">
        <v>0</v>
      </c>
      <c r="N1155" s="208">
        <v>0</v>
      </c>
      <c r="O1155" s="208">
        <v>0</v>
      </c>
      <c r="P1155" s="208">
        <v>100</v>
      </c>
      <c r="Q1155" s="208">
        <v>0</v>
      </c>
      <c r="R1155" s="53"/>
    </row>
    <row r="1156" spans="1:18" s="113" customFormat="1" ht="15.6">
      <c r="A1156" s="36">
        <v>697</v>
      </c>
      <c r="B1156" s="36">
        <v>369</v>
      </c>
      <c r="C1156" s="52" t="s">
        <v>295</v>
      </c>
      <c r="D1156" s="52" t="s">
        <v>104</v>
      </c>
      <c r="E1156" s="52" t="s">
        <v>292</v>
      </c>
      <c r="F1156" s="52" t="s">
        <v>2146</v>
      </c>
      <c r="G1156" s="52" t="s">
        <v>2343</v>
      </c>
      <c r="H1156" s="52" t="s">
        <v>1137</v>
      </c>
      <c r="I1156" s="52" t="s">
        <v>16460</v>
      </c>
      <c r="J1156" s="208">
        <v>195</v>
      </c>
      <c r="K1156" s="210">
        <v>266586.52417378</v>
      </c>
      <c r="L1156" s="208">
        <v>0</v>
      </c>
      <c r="M1156" s="208">
        <v>0</v>
      </c>
      <c r="N1156" s="208">
        <v>0</v>
      </c>
      <c r="O1156" s="208">
        <v>0</v>
      </c>
      <c r="P1156" s="208">
        <v>100</v>
      </c>
      <c r="Q1156" s="208">
        <v>0</v>
      </c>
      <c r="R1156" s="53"/>
    </row>
    <row r="1157" spans="1:18" s="113" customFormat="1" ht="15.6">
      <c r="A1157" s="36">
        <v>698</v>
      </c>
      <c r="B1157" s="36">
        <v>370</v>
      </c>
      <c r="C1157" s="52" t="s">
        <v>295</v>
      </c>
      <c r="D1157" s="52" t="s">
        <v>104</v>
      </c>
      <c r="E1157" s="52" t="s">
        <v>292</v>
      </c>
      <c r="F1157" s="52" t="s">
        <v>2147</v>
      </c>
      <c r="G1157" s="52" t="s">
        <v>2344</v>
      </c>
      <c r="H1157" s="52" t="s">
        <v>1137</v>
      </c>
      <c r="I1157" s="52" t="s">
        <v>16460</v>
      </c>
      <c r="J1157" s="208">
        <v>195</v>
      </c>
      <c r="K1157" s="210">
        <v>257760.03816321</v>
      </c>
      <c r="L1157" s="208">
        <v>0</v>
      </c>
      <c r="M1157" s="208">
        <v>0</v>
      </c>
      <c r="N1157" s="208">
        <v>0</v>
      </c>
      <c r="O1157" s="208">
        <v>0</v>
      </c>
      <c r="P1157" s="208">
        <v>100</v>
      </c>
      <c r="Q1157" s="208">
        <v>0</v>
      </c>
      <c r="R1157" s="53"/>
    </row>
    <row r="1158" spans="1:18" s="113" customFormat="1" ht="15.6">
      <c r="A1158" s="36">
        <v>699</v>
      </c>
      <c r="B1158" s="36">
        <v>371</v>
      </c>
      <c r="C1158" s="52" t="s">
        <v>295</v>
      </c>
      <c r="D1158" s="52" t="s">
        <v>104</v>
      </c>
      <c r="E1158" s="52" t="s">
        <v>652</v>
      </c>
      <c r="F1158" s="52" t="s">
        <v>2148</v>
      </c>
      <c r="G1158" s="52" t="s">
        <v>2345</v>
      </c>
      <c r="H1158" s="52" t="s">
        <v>1137</v>
      </c>
      <c r="I1158" s="52" t="s">
        <v>16460</v>
      </c>
      <c r="J1158" s="208">
        <v>195</v>
      </c>
      <c r="K1158" s="210">
        <v>317514.41810762003</v>
      </c>
      <c r="L1158" s="208">
        <v>0</v>
      </c>
      <c r="M1158" s="208">
        <v>0</v>
      </c>
      <c r="N1158" s="208">
        <v>0</v>
      </c>
      <c r="O1158" s="208">
        <v>0</v>
      </c>
      <c r="P1158" s="208">
        <v>100</v>
      </c>
      <c r="Q1158" s="208">
        <v>0</v>
      </c>
      <c r="R1158" s="53"/>
    </row>
    <row r="1159" spans="1:18" s="113" customFormat="1" ht="15.6">
      <c r="A1159" s="36">
        <v>700</v>
      </c>
      <c r="B1159" s="36">
        <v>372</v>
      </c>
      <c r="C1159" s="52" t="s">
        <v>295</v>
      </c>
      <c r="D1159" s="52" t="s">
        <v>104</v>
      </c>
      <c r="E1159" s="52" t="s">
        <v>292</v>
      </c>
      <c r="F1159" s="52" t="s">
        <v>2149</v>
      </c>
      <c r="G1159" s="52" t="s">
        <v>2346</v>
      </c>
      <c r="H1159" s="52" t="s">
        <v>1137</v>
      </c>
      <c r="I1159" s="52" t="s">
        <v>16460</v>
      </c>
      <c r="J1159" s="208">
        <v>195</v>
      </c>
      <c r="K1159" s="210">
        <v>114870.12878286</v>
      </c>
      <c r="L1159" s="208">
        <v>0</v>
      </c>
      <c r="M1159" s="208">
        <v>0</v>
      </c>
      <c r="N1159" s="208">
        <v>0</v>
      </c>
      <c r="O1159" s="208">
        <v>0</v>
      </c>
      <c r="P1159" s="208">
        <v>100</v>
      </c>
      <c r="Q1159" s="208">
        <v>0</v>
      </c>
      <c r="R1159" s="53"/>
    </row>
    <row r="1160" spans="1:18" s="113" customFormat="1" ht="15.6">
      <c r="A1160" s="36">
        <v>701</v>
      </c>
      <c r="B1160" s="36">
        <v>373</v>
      </c>
      <c r="C1160" s="52" t="s">
        <v>295</v>
      </c>
      <c r="D1160" s="52" t="s">
        <v>104</v>
      </c>
      <c r="E1160" s="52" t="s">
        <v>651</v>
      </c>
      <c r="F1160" s="52" t="s">
        <v>2150</v>
      </c>
      <c r="G1160" s="52" t="s">
        <v>2347</v>
      </c>
      <c r="H1160" s="52" t="s">
        <v>1137</v>
      </c>
      <c r="I1160" s="52" t="s">
        <v>16460</v>
      </c>
      <c r="J1160" s="208">
        <v>195</v>
      </c>
      <c r="K1160" s="210">
        <v>181360.28260343001</v>
      </c>
      <c r="L1160" s="208">
        <v>0</v>
      </c>
      <c r="M1160" s="208">
        <v>0</v>
      </c>
      <c r="N1160" s="208">
        <v>0</v>
      </c>
      <c r="O1160" s="208">
        <v>0</v>
      </c>
      <c r="P1160" s="208">
        <v>100</v>
      </c>
      <c r="Q1160" s="208">
        <v>0</v>
      </c>
      <c r="R1160" s="53"/>
    </row>
    <row r="1161" spans="1:18" s="113" customFormat="1" ht="15.6">
      <c r="A1161" s="36">
        <v>702</v>
      </c>
      <c r="B1161" s="36">
        <v>374</v>
      </c>
      <c r="C1161" s="52" t="s">
        <v>295</v>
      </c>
      <c r="D1161" s="52" t="s">
        <v>96</v>
      </c>
      <c r="E1161" s="52" t="s">
        <v>400</v>
      </c>
      <c r="F1161" s="52" t="s">
        <v>405</v>
      </c>
      <c r="G1161" s="52" t="s">
        <v>406</v>
      </c>
      <c r="H1161" s="52" t="s">
        <v>97</v>
      </c>
      <c r="I1161" s="52" t="s">
        <v>16460</v>
      </c>
      <c r="J1161" s="208">
        <v>187</v>
      </c>
      <c r="K1161" s="210">
        <v>122584.76933164999</v>
      </c>
      <c r="L1161" s="208">
        <v>10</v>
      </c>
      <c r="M1161" s="208">
        <v>0</v>
      </c>
      <c r="N1161" s="208">
        <v>20</v>
      </c>
      <c r="O1161" s="208">
        <v>0</v>
      </c>
      <c r="P1161" s="208">
        <v>50</v>
      </c>
      <c r="Q1161" s="208">
        <v>20</v>
      </c>
      <c r="R1161" s="53"/>
    </row>
    <row r="1162" spans="1:18" s="113" customFormat="1" ht="15.6">
      <c r="A1162" s="36">
        <v>703</v>
      </c>
      <c r="B1162" s="36">
        <v>375</v>
      </c>
      <c r="C1162" s="52" t="s">
        <v>295</v>
      </c>
      <c r="D1162" s="52" t="s">
        <v>104</v>
      </c>
      <c r="E1162" s="52" t="s">
        <v>1204</v>
      </c>
      <c r="F1162" s="52" t="s">
        <v>1629</v>
      </c>
      <c r="G1162" s="52" t="s">
        <v>1771</v>
      </c>
      <c r="H1162" s="52" t="s">
        <v>70</v>
      </c>
      <c r="I1162" s="52" t="s">
        <v>16460</v>
      </c>
      <c r="J1162" s="208">
        <v>185</v>
      </c>
      <c r="K1162" s="210">
        <v>61908.215995210005</v>
      </c>
      <c r="L1162" s="208">
        <v>0</v>
      </c>
      <c r="M1162" s="208">
        <v>0</v>
      </c>
      <c r="N1162" s="208">
        <v>100</v>
      </c>
      <c r="O1162" s="208">
        <v>0</v>
      </c>
      <c r="P1162" s="208">
        <v>0</v>
      </c>
      <c r="Q1162" s="208">
        <v>0</v>
      </c>
      <c r="R1162" s="53"/>
    </row>
    <row r="1163" spans="1:18" s="113" customFormat="1" ht="15.6">
      <c r="A1163" s="36">
        <v>704</v>
      </c>
      <c r="B1163" s="36">
        <v>376</v>
      </c>
      <c r="C1163" s="52" t="s">
        <v>295</v>
      </c>
      <c r="D1163" s="52" t="s">
        <v>104</v>
      </c>
      <c r="E1163" s="52" t="s">
        <v>431</v>
      </c>
      <c r="F1163" s="52" t="s">
        <v>2152</v>
      </c>
      <c r="G1163" s="52" t="s">
        <v>2349</v>
      </c>
      <c r="H1163" s="52" t="s">
        <v>97</v>
      </c>
      <c r="I1163" s="52" t="s">
        <v>16460</v>
      </c>
      <c r="J1163" s="208">
        <v>173</v>
      </c>
      <c r="K1163" s="210">
        <v>29544.295135820001</v>
      </c>
      <c r="L1163" s="208">
        <v>0</v>
      </c>
      <c r="M1163" s="208">
        <v>0</v>
      </c>
      <c r="N1163" s="208">
        <v>0</v>
      </c>
      <c r="O1163" s="208">
        <v>5</v>
      </c>
      <c r="P1163" s="208">
        <v>95</v>
      </c>
      <c r="Q1163" s="208">
        <v>0</v>
      </c>
      <c r="R1163" s="53"/>
    </row>
    <row r="1164" spans="1:18" s="113" customFormat="1" ht="15.6">
      <c r="A1164" s="36">
        <v>705</v>
      </c>
      <c r="B1164" s="36">
        <v>377</v>
      </c>
      <c r="C1164" s="52" t="s">
        <v>295</v>
      </c>
      <c r="D1164" s="52" t="s">
        <v>101</v>
      </c>
      <c r="E1164" s="52" t="s">
        <v>659</v>
      </c>
      <c r="F1164" s="52" t="s">
        <v>2153</v>
      </c>
      <c r="G1164" s="52" t="s">
        <v>2350</v>
      </c>
      <c r="H1164" s="52" t="s">
        <v>1137</v>
      </c>
      <c r="I1164" s="52" t="s">
        <v>16460</v>
      </c>
      <c r="J1164" s="208">
        <v>150</v>
      </c>
      <c r="K1164" s="210">
        <v>115917.20224512</v>
      </c>
      <c r="L1164" s="208">
        <v>0</v>
      </c>
      <c r="M1164" s="208">
        <v>0</v>
      </c>
      <c r="N1164" s="208">
        <v>0</v>
      </c>
      <c r="O1164" s="208">
        <v>0</v>
      </c>
      <c r="P1164" s="208">
        <v>100</v>
      </c>
      <c r="Q1164" s="208">
        <v>0</v>
      </c>
      <c r="R1164" s="53"/>
    </row>
    <row r="1165" spans="1:18" s="113" customFormat="1" ht="15.6">
      <c r="A1165" s="36">
        <v>706</v>
      </c>
      <c r="B1165" s="36">
        <v>378</v>
      </c>
      <c r="C1165" s="52" t="s">
        <v>295</v>
      </c>
      <c r="D1165" s="52" t="s">
        <v>101</v>
      </c>
      <c r="E1165" s="52" t="s">
        <v>659</v>
      </c>
      <c r="F1165" s="52" t="s">
        <v>2154</v>
      </c>
      <c r="G1165" s="52" t="s">
        <v>2351</v>
      </c>
      <c r="H1165" s="52" t="s">
        <v>1137</v>
      </c>
      <c r="I1165" s="52" t="s">
        <v>16460</v>
      </c>
      <c r="J1165" s="208">
        <v>150</v>
      </c>
      <c r="K1165" s="210">
        <v>65274.849855600005</v>
      </c>
      <c r="L1165" s="208">
        <v>0</v>
      </c>
      <c r="M1165" s="208">
        <v>0</v>
      </c>
      <c r="N1165" s="208">
        <v>0</v>
      </c>
      <c r="O1165" s="208">
        <v>0</v>
      </c>
      <c r="P1165" s="208">
        <v>100</v>
      </c>
      <c r="Q1165" s="208">
        <v>0</v>
      </c>
      <c r="R1165" s="53"/>
    </row>
    <row r="1166" spans="1:18" s="113" customFormat="1" ht="15.6">
      <c r="A1166" s="36">
        <v>707</v>
      </c>
      <c r="B1166" s="36">
        <v>379</v>
      </c>
      <c r="C1166" s="52" t="s">
        <v>295</v>
      </c>
      <c r="D1166" s="52" t="s">
        <v>101</v>
      </c>
      <c r="E1166" s="52" t="s">
        <v>428</v>
      </c>
      <c r="F1166" s="52" t="s">
        <v>2155</v>
      </c>
      <c r="G1166" s="52" t="s">
        <v>2352</v>
      </c>
      <c r="H1166" s="52" t="s">
        <v>1137</v>
      </c>
      <c r="I1166" s="52" t="s">
        <v>16460</v>
      </c>
      <c r="J1166" s="208">
        <v>150</v>
      </c>
      <c r="K1166" s="210">
        <v>363551.23606244999</v>
      </c>
      <c r="L1166" s="208">
        <v>0</v>
      </c>
      <c r="M1166" s="208">
        <v>0</v>
      </c>
      <c r="N1166" s="208">
        <v>0</v>
      </c>
      <c r="O1166" s="208">
        <v>0</v>
      </c>
      <c r="P1166" s="208">
        <v>100</v>
      </c>
      <c r="Q1166" s="208">
        <v>0</v>
      </c>
      <c r="R1166" s="53"/>
    </row>
    <row r="1167" spans="1:18" s="113" customFormat="1" ht="15.6">
      <c r="A1167" s="36">
        <v>708</v>
      </c>
      <c r="B1167" s="36">
        <v>380</v>
      </c>
      <c r="C1167" s="52" t="s">
        <v>295</v>
      </c>
      <c r="D1167" s="52" t="s">
        <v>101</v>
      </c>
      <c r="E1167" s="52" t="s">
        <v>428</v>
      </c>
      <c r="F1167" s="52" t="s">
        <v>2156</v>
      </c>
      <c r="G1167" s="52" t="s">
        <v>2353</v>
      </c>
      <c r="H1167" s="52" t="s">
        <v>1137</v>
      </c>
      <c r="I1167" s="52" t="s">
        <v>16460</v>
      </c>
      <c r="J1167" s="208">
        <v>150</v>
      </c>
      <c r="K1167" s="210">
        <v>107539.52844876</v>
      </c>
      <c r="L1167" s="208">
        <v>0</v>
      </c>
      <c r="M1167" s="208">
        <v>0</v>
      </c>
      <c r="N1167" s="208">
        <v>0</v>
      </c>
      <c r="O1167" s="208">
        <v>0</v>
      </c>
      <c r="P1167" s="208">
        <v>100</v>
      </c>
      <c r="Q1167" s="208">
        <v>0</v>
      </c>
      <c r="R1167" s="53"/>
    </row>
    <row r="1168" spans="1:18" s="113" customFormat="1" ht="15.6">
      <c r="A1168" s="36">
        <v>709</v>
      </c>
      <c r="B1168" s="36">
        <v>381</v>
      </c>
      <c r="C1168" s="52" t="s">
        <v>295</v>
      </c>
      <c r="D1168" s="52" t="s">
        <v>96</v>
      </c>
      <c r="E1168" s="52" t="s">
        <v>400</v>
      </c>
      <c r="F1168" s="52" t="s">
        <v>2158</v>
      </c>
      <c r="G1168" s="52" t="s">
        <v>2355</v>
      </c>
      <c r="H1168" s="52" t="s">
        <v>291</v>
      </c>
      <c r="I1168" s="52" t="s">
        <v>16460</v>
      </c>
      <c r="J1168" s="208">
        <v>137</v>
      </c>
      <c r="K1168" s="210">
        <v>10963.36875856</v>
      </c>
      <c r="L1168" s="208">
        <v>0</v>
      </c>
      <c r="M1168" s="208">
        <v>0</v>
      </c>
      <c r="N1168" s="208">
        <v>0</v>
      </c>
      <c r="O1168" s="208">
        <v>0</v>
      </c>
      <c r="P1168" s="208">
        <v>100</v>
      </c>
      <c r="Q1168" s="208">
        <v>0</v>
      </c>
      <c r="R1168" s="53"/>
    </row>
    <row r="1169" spans="1:18" s="113" customFormat="1" ht="15.6">
      <c r="A1169" s="36">
        <v>710</v>
      </c>
      <c r="B1169" s="36">
        <v>382</v>
      </c>
      <c r="C1169" s="52" t="s">
        <v>295</v>
      </c>
      <c r="D1169" s="52" t="s">
        <v>96</v>
      </c>
      <c r="E1169" s="52" t="s">
        <v>397</v>
      </c>
      <c r="F1169" s="52" t="s">
        <v>2159</v>
      </c>
      <c r="G1169" s="52" t="s">
        <v>2356</v>
      </c>
      <c r="H1169" s="52" t="s">
        <v>291</v>
      </c>
      <c r="I1169" s="52" t="s">
        <v>16460</v>
      </c>
      <c r="J1169" s="208">
        <v>125</v>
      </c>
      <c r="K1169" s="210">
        <v>95736.478094320002</v>
      </c>
      <c r="L1169" s="208">
        <v>0</v>
      </c>
      <c r="M1169" s="208">
        <v>0</v>
      </c>
      <c r="N1169" s="208">
        <v>0</v>
      </c>
      <c r="O1169" s="208">
        <v>0</v>
      </c>
      <c r="P1169" s="208">
        <v>100</v>
      </c>
      <c r="Q1169" s="208">
        <v>0</v>
      </c>
      <c r="R1169" s="53"/>
    </row>
    <row r="1170" spans="1:18" s="113" customFormat="1" ht="15.6">
      <c r="A1170" s="36">
        <v>711</v>
      </c>
      <c r="B1170" s="36">
        <v>383</v>
      </c>
      <c r="C1170" s="52" t="s">
        <v>295</v>
      </c>
      <c r="D1170" s="52" t="s">
        <v>104</v>
      </c>
      <c r="E1170" s="52" t="s">
        <v>1204</v>
      </c>
      <c r="F1170" s="52" t="s">
        <v>1594</v>
      </c>
      <c r="G1170" s="52" t="s">
        <v>1736</v>
      </c>
      <c r="H1170" s="52" t="s">
        <v>70</v>
      </c>
      <c r="I1170" s="52" t="s">
        <v>16460</v>
      </c>
      <c r="J1170" s="208">
        <v>185</v>
      </c>
      <c r="K1170" s="210">
        <v>45673.410210440001</v>
      </c>
      <c r="L1170" s="208">
        <v>0</v>
      </c>
      <c r="M1170" s="208">
        <v>0</v>
      </c>
      <c r="N1170" s="208">
        <v>100</v>
      </c>
      <c r="O1170" s="208">
        <v>0</v>
      </c>
      <c r="P1170" s="208">
        <v>0</v>
      </c>
      <c r="Q1170" s="208">
        <v>0</v>
      </c>
      <c r="R1170" s="53"/>
    </row>
    <row r="1171" spans="1:18" s="113" customFormat="1" ht="15.6">
      <c r="A1171" s="36">
        <v>712</v>
      </c>
      <c r="B1171" s="36">
        <v>384</v>
      </c>
      <c r="C1171" s="52" t="s">
        <v>295</v>
      </c>
      <c r="D1171" s="52" t="s">
        <v>104</v>
      </c>
      <c r="E1171" s="52" t="s">
        <v>655</v>
      </c>
      <c r="F1171" s="52" t="s">
        <v>2161</v>
      </c>
      <c r="G1171" s="52" t="s">
        <v>2358</v>
      </c>
      <c r="H1171" s="52" t="s">
        <v>97</v>
      </c>
      <c r="I1171" s="52" t="s">
        <v>16460</v>
      </c>
      <c r="J1171" s="208">
        <v>117</v>
      </c>
      <c r="K1171" s="210">
        <v>149215.15876531001</v>
      </c>
      <c r="L1171" s="208">
        <v>0</v>
      </c>
      <c r="M1171" s="208">
        <v>0</v>
      </c>
      <c r="N1171" s="208">
        <v>0</v>
      </c>
      <c r="O1171" s="208">
        <v>0</v>
      </c>
      <c r="P1171" s="208">
        <v>100</v>
      </c>
      <c r="Q1171" s="208">
        <v>0</v>
      </c>
      <c r="R1171" s="53"/>
    </row>
    <row r="1172" spans="1:18" s="113" customFormat="1" ht="15.6">
      <c r="A1172" s="36">
        <v>713</v>
      </c>
      <c r="B1172" s="36">
        <v>385</v>
      </c>
      <c r="C1172" s="52" t="s">
        <v>295</v>
      </c>
      <c r="D1172" s="52" t="s">
        <v>104</v>
      </c>
      <c r="E1172" s="52" t="s">
        <v>317</v>
      </c>
      <c r="F1172" s="52" t="s">
        <v>2164</v>
      </c>
      <c r="G1172" s="52" t="s">
        <v>2361</v>
      </c>
      <c r="H1172" s="52" t="s">
        <v>97</v>
      </c>
      <c r="I1172" s="52" t="s">
        <v>16460</v>
      </c>
      <c r="J1172" s="208">
        <v>105</v>
      </c>
      <c r="K1172" s="210">
        <v>80077.408630959995</v>
      </c>
      <c r="L1172" s="208">
        <v>0</v>
      </c>
      <c r="M1172" s="208">
        <v>0</v>
      </c>
      <c r="N1172" s="208">
        <v>0</v>
      </c>
      <c r="O1172" s="208">
        <v>0</v>
      </c>
      <c r="P1172" s="208">
        <v>100</v>
      </c>
      <c r="Q1172" s="208">
        <v>0</v>
      </c>
      <c r="R1172" s="53"/>
    </row>
    <row r="1173" spans="1:18" s="113" customFormat="1" ht="15.6">
      <c r="A1173" s="36">
        <v>714</v>
      </c>
      <c r="B1173" s="36">
        <v>386</v>
      </c>
      <c r="C1173" s="52" t="s">
        <v>295</v>
      </c>
      <c r="D1173" s="52" t="s">
        <v>104</v>
      </c>
      <c r="E1173" s="52" t="s">
        <v>431</v>
      </c>
      <c r="F1173" s="52" t="s">
        <v>2166</v>
      </c>
      <c r="G1173" s="52" t="s">
        <v>2363</v>
      </c>
      <c r="H1173" s="52" t="s">
        <v>97</v>
      </c>
      <c r="I1173" s="52" t="s">
        <v>16460</v>
      </c>
      <c r="J1173" s="208">
        <v>91</v>
      </c>
      <c r="K1173" s="210">
        <v>46278.173997689999</v>
      </c>
      <c r="L1173" s="208">
        <v>0</v>
      </c>
      <c r="M1173" s="208">
        <v>0</v>
      </c>
      <c r="N1173" s="208">
        <v>0</v>
      </c>
      <c r="O1173" s="208">
        <v>0</v>
      </c>
      <c r="P1173" s="208">
        <v>100</v>
      </c>
      <c r="Q1173" s="208">
        <v>0</v>
      </c>
      <c r="R1173" s="53"/>
    </row>
    <row r="1174" spans="1:18" s="113" customFormat="1" ht="15.6">
      <c r="A1174" s="36">
        <v>715</v>
      </c>
      <c r="B1174" s="36">
        <v>387</v>
      </c>
      <c r="C1174" s="52" t="s">
        <v>295</v>
      </c>
      <c r="D1174" s="52" t="s">
        <v>94</v>
      </c>
      <c r="E1174" s="52" t="s">
        <v>663</v>
      </c>
      <c r="F1174" s="52" t="s">
        <v>2169</v>
      </c>
      <c r="G1174" s="52" t="s">
        <v>2366</v>
      </c>
      <c r="H1174" s="52" t="s">
        <v>216</v>
      </c>
      <c r="I1174" s="52" t="s">
        <v>16460</v>
      </c>
      <c r="J1174" s="208">
        <v>82</v>
      </c>
      <c r="K1174" s="210">
        <v>3497.10186247</v>
      </c>
      <c r="L1174" s="208">
        <v>0</v>
      </c>
      <c r="M1174" s="208">
        <v>0</v>
      </c>
      <c r="N1174" s="208">
        <v>0</v>
      </c>
      <c r="O1174" s="208">
        <v>15</v>
      </c>
      <c r="P1174" s="208">
        <v>85</v>
      </c>
      <c r="Q1174" s="208">
        <v>0</v>
      </c>
      <c r="R1174" s="53"/>
    </row>
    <row r="1175" spans="1:18" s="113" customFormat="1" ht="15.6">
      <c r="A1175" s="36">
        <v>716</v>
      </c>
      <c r="B1175" s="36">
        <v>388</v>
      </c>
      <c r="C1175" s="52" t="s">
        <v>295</v>
      </c>
      <c r="D1175" s="52" t="s">
        <v>101</v>
      </c>
      <c r="E1175" s="52" t="s">
        <v>423</v>
      </c>
      <c r="F1175" s="52" t="s">
        <v>2173</v>
      </c>
      <c r="G1175" s="52" t="s">
        <v>2370</v>
      </c>
      <c r="H1175" s="52" t="s">
        <v>97</v>
      </c>
      <c r="I1175" s="52" t="s">
        <v>16461</v>
      </c>
      <c r="J1175" s="208">
        <v>70</v>
      </c>
      <c r="K1175" s="210">
        <v>134916.52083528001</v>
      </c>
      <c r="L1175" s="208">
        <v>0</v>
      </c>
      <c r="M1175" s="208">
        <v>0</v>
      </c>
      <c r="N1175" s="208">
        <v>0</v>
      </c>
      <c r="O1175" s="208">
        <v>0</v>
      </c>
      <c r="P1175" s="208">
        <v>80</v>
      </c>
      <c r="Q1175" s="208">
        <v>20</v>
      </c>
      <c r="R1175" s="53"/>
    </row>
    <row r="1176" spans="1:18" s="113" customFormat="1" ht="15.6">
      <c r="A1176" s="36">
        <v>717</v>
      </c>
      <c r="B1176" s="36">
        <v>389</v>
      </c>
      <c r="C1176" s="52" t="s">
        <v>295</v>
      </c>
      <c r="D1176" s="52" t="s">
        <v>104</v>
      </c>
      <c r="E1176" s="52" t="s">
        <v>431</v>
      </c>
      <c r="F1176" s="52" t="s">
        <v>2174</v>
      </c>
      <c r="G1176" s="52" t="s">
        <v>2371</v>
      </c>
      <c r="H1176" s="52" t="s">
        <v>97</v>
      </c>
      <c r="I1176" s="52" t="s">
        <v>16460</v>
      </c>
      <c r="J1176" s="208">
        <v>69</v>
      </c>
      <c r="K1176" s="210">
        <v>55949.121792200007</v>
      </c>
      <c r="L1176" s="208">
        <v>0</v>
      </c>
      <c r="M1176" s="208">
        <v>0</v>
      </c>
      <c r="N1176" s="208">
        <v>0</v>
      </c>
      <c r="O1176" s="208">
        <v>0</v>
      </c>
      <c r="P1176" s="208">
        <v>100</v>
      </c>
      <c r="Q1176" s="208">
        <v>0</v>
      </c>
      <c r="R1176" s="53"/>
    </row>
    <row r="1177" spans="1:18" s="113" customFormat="1" ht="15.6">
      <c r="A1177" s="36">
        <v>718</v>
      </c>
      <c r="B1177" s="36">
        <v>390</v>
      </c>
      <c r="C1177" s="52" t="s">
        <v>295</v>
      </c>
      <c r="D1177" s="52" t="s">
        <v>101</v>
      </c>
      <c r="E1177" s="52" t="s">
        <v>423</v>
      </c>
      <c r="F1177" s="52" t="s">
        <v>2175</v>
      </c>
      <c r="G1177" s="52" t="s">
        <v>2372</v>
      </c>
      <c r="H1177" s="52" t="s">
        <v>97</v>
      </c>
      <c r="I1177" s="52" t="s">
        <v>16461</v>
      </c>
      <c r="J1177" s="208">
        <v>66</v>
      </c>
      <c r="K1177" s="210">
        <v>9816.6626324499994</v>
      </c>
      <c r="L1177" s="208">
        <v>0</v>
      </c>
      <c r="M1177" s="208">
        <v>0</v>
      </c>
      <c r="N1177" s="208">
        <v>0</v>
      </c>
      <c r="O1177" s="208">
        <v>0</v>
      </c>
      <c r="P1177" s="208">
        <v>100</v>
      </c>
      <c r="Q1177" s="208">
        <v>0</v>
      </c>
      <c r="R1177" s="53"/>
    </row>
    <row r="1178" spans="1:18" s="113" customFormat="1" ht="15.6">
      <c r="A1178" s="36">
        <v>719</v>
      </c>
      <c r="B1178" s="36">
        <v>391</v>
      </c>
      <c r="C1178" s="52" t="s">
        <v>295</v>
      </c>
      <c r="D1178" s="52" t="s">
        <v>101</v>
      </c>
      <c r="E1178" s="52" t="s">
        <v>412</v>
      </c>
      <c r="F1178" s="52" t="s">
        <v>2179</v>
      </c>
      <c r="G1178" s="52" t="s">
        <v>2376</v>
      </c>
      <c r="H1178" s="52" t="s">
        <v>97</v>
      </c>
      <c r="I1178" s="52" t="s">
        <v>16460</v>
      </c>
      <c r="J1178" s="208">
        <v>56</v>
      </c>
      <c r="K1178" s="210">
        <v>192799.9772854</v>
      </c>
      <c r="L1178" s="208">
        <v>0</v>
      </c>
      <c r="M1178" s="208">
        <v>0</v>
      </c>
      <c r="N1178" s="208">
        <v>0</v>
      </c>
      <c r="O1178" s="208">
        <v>0</v>
      </c>
      <c r="P1178" s="208">
        <v>100</v>
      </c>
      <c r="Q1178" s="208">
        <v>0</v>
      </c>
      <c r="R1178" s="53"/>
    </row>
    <row r="1179" spans="1:18" s="113" customFormat="1" ht="15.6">
      <c r="A1179" s="36">
        <v>720</v>
      </c>
      <c r="B1179" s="36">
        <v>392</v>
      </c>
      <c r="C1179" s="52" t="s">
        <v>295</v>
      </c>
      <c r="D1179" s="52" t="s">
        <v>104</v>
      </c>
      <c r="E1179" s="52" t="s">
        <v>650</v>
      </c>
      <c r="F1179" s="52" t="s">
        <v>2181</v>
      </c>
      <c r="G1179" s="52" t="s">
        <v>2378</v>
      </c>
      <c r="H1179" s="52" t="s">
        <v>97</v>
      </c>
      <c r="I1179" s="52" t="s">
        <v>16461</v>
      </c>
      <c r="J1179" s="208">
        <v>50</v>
      </c>
      <c r="K1179" s="210">
        <v>296644.54086564999</v>
      </c>
      <c r="L1179" s="208">
        <v>0</v>
      </c>
      <c r="M1179" s="208">
        <v>0</v>
      </c>
      <c r="N1179" s="208">
        <v>0</v>
      </c>
      <c r="O1179" s="208">
        <v>0</v>
      </c>
      <c r="P1179" s="208">
        <v>100</v>
      </c>
      <c r="Q1179" s="208">
        <v>0</v>
      </c>
      <c r="R1179" s="53"/>
    </row>
    <row r="1180" spans="1:18" s="113" customFormat="1" ht="15.6">
      <c r="A1180" s="36">
        <v>721</v>
      </c>
      <c r="B1180" s="36">
        <v>393</v>
      </c>
      <c r="C1180" s="52" t="s">
        <v>295</v>
      </c>
      <c r="D1180" s="52" t="s">
        <v>100</v>
      </c>
      <c r="E1180" s="52" t="s">
        <v>409</v>
      </c>
      <c r="F1180" s="52" t="s">
        <v>634</v>
      </c>
      <c r="G1180" s="52" t="s">
        <v>636</v>
      </c>
      <c r="H1180" s="52" t="s">
        <v>13</v>
      </c>
      <c r="I1180" s="52" t="s">
        <v>16460</v>
      </c>
      <c r="J1180" s="208">
        <v>38</v>
      </c>
      <c r="K1180" s="210">
        <v>329945.89821135998</v>
      </c>
      <c r="L1180" s="208">
        <v>0</v>
      </c>
      <c r="M1180" s="208">
        <v>0</v>
      </c>
      <c r="N1180" s="208">
        <v>0</v>
      </c>
      <c r="O1180" s="208">
        <v>0</v>
      </c>
      <c r="P1180" s="208">
        <v>100</v>
      </c>
      <c r="Q1180" s="208">
        <v>0</v>
      </c>
      <c r="R1180" s="53"/>
    </row>
    <row r="1181" spans="1:18" s="113" customFormat="1" ht="15.6">
      <c r="A1181" s="36">
        <v>722</v>
      </c>
      <c r="B1181" s="36">
        <v>394</v>
      </c>
      <c r="C1181" s="52" t="s">
        <v>295</v>
      </c>
      <c r="D1181" s="52" t="s">
        <v>101</v>
      </c>
      <c r="E1181" s="52" t="s">
        <v>412</v>
      </c>
      <c r="F1181" s="52" t="s">
        <v>2183</v>
      </c>
      <c r="G1181" s="52" t="s">
        <v>2380</v>
      </c>
      <c r="H1181" s="52" t="s">
        <v>97</v>
      </c>
      <c r="I1181" s="52" t="s">
        <v>16460</v>
      </c>
      <c r="J1181" s="208">
        <v>38</v>
      </c>
      <c r="K1181" s="210">
        <v>43957.761829379997</v>
      </c>
      <c r="L1181" s="208">
        <v>0</v>
      </c>
      <c r="M1181" s="208">
        <v>0</v>
      </c>
      <c r="N1181" s="208">
        <v>0</v>
      </c>
      <c r="O1181" s="208">
        <v>0</v>
      </c>
      <c r="P1181" s="208">
        <v>100</v>
      </c>
      <c r="Q1181" s="208">
        <v>0</v>
      </c>
      <c r="R1181" s="53"/>
    </row>
    <row r="1182" spans="1:18" s="113" customFormat="1" ht="15.6">
      <c r="A1182" s="36">
        <v>723</v>
      </c>
      <c r="B1182" s="36">
        <v>395</v>
      </c>
      <c r="C1182" s="52" t="s">
        <v>295</v>
      </c>
      <c r="D1182" s="52" t="s">
        <v>101</v>
      </c>
      <c r="E1182" s="52" t="s">
        <v>418</v>
      </c>
      <c r="F1182" s="52" t="s">
        <v>2185</v>
      </c>
      <c r="G1182" s="52" t="s">
        <v>2382</v>
      </c>
      <c r="H1182" s="52" t="s">
        <v>97</v>
      </c>
      <c r="I1182" s="52" t="s">
        <v>16460</v>
      </c>
      <c r="J1182" s="208">
        <v>37</v>
      </c>
      <c r="K1182" s="210">
        <v>97291</v>
      </c>
      <c r="L1182" s="208">
        <v>0</v>
      </c>
      <c r="M1182" s="208">
        <v>0</v>
      </c>
      <c r="N1182" s="208">
        <v>0</v>
      </c>
      <c r="O1182" s="208">
        <v>0</v>
      </c>
      <c r="P1182" s="208">
        <v>100</v>
      </c>
      <c r="Q1182" s="208">
        <v>0</v>
      </c>
      <c r="R1182" s="53"/>
    </row>
    <row r="1183" spans="1:18" s="113" customFormat="1" ht="15.6">
      <c r="A1183" s="36">
        <v>724</v>
      </c>
      <c r="B1183" s="36">
        <v>396</v>
      </c>
      <c r="C1183" s="52" t="s">
        <v>295</v>
      </c>
      <c r="D1183" s="52" t="s">
        <v>101</v>
      </c>
      <c r="E1183" s="52" t="s">
        <v>418</v>
      </c>
      <c r="F1183" s="52" t="s">
        <v>2186</v>
      </c>
      <c r="G1183" s="52" t="s">
        <v>2383</v>
      </c>
      <c r="H1183" s="52" t="s">
        <v>97</v>
      </c>
      <c r="I1183" s="52" t="s">
        <v>16461</v>
      </c>
      <c r="J1183" s="208">
        <v>37</v>
      </c>
      <c r="K1183" s="210">
        <v>28494.72906994</v>
      </c>
      <c r="L1183" s="208">
        <v>0</v>
      </c>
      <c r="M1183" s="208">
        <v>0</v>
      </c>
      <c r="N1183" s="208">
        <v>0</v>
      </c>
      <c r="O1183" s="208">
        <v>5</v>
      </c>
      <c r="P1183" s="208">
        <v>95</v>
      </c>
      <c r="Q1183" s="208">
        <v>0</v>
      </c>
      <c r="R1183" s="53"/>
    </row>
    <row r="1184" spans="1:18" s="113" customFormat="1" ht="15.6">
      <c r="A1184" s="36">
        <v>725</v>
      </c>
      <c r="B1184" s="36">
        <v>397</v>
      </c>
      <c r="C1184" s="52" t="s">
        <v>295</v>
      </c>
      <c r="D1184" s="52" t="s">
        <v>104</v>
      </c>
      <c r="E1184" s="52" t="s">
        <v>656</v>
      </c>
      <c r="F1184" s="52" t="s">
        <v>2197</v>
      </c>
      <c r="G1184" s="52" t="s">
        <v>2394</v>
      </c>
      <c r="H1184" s="52" t="s">
        <v>97</v>
      </c>
      <c r="I1184" s="52" t="s">
        <v>16461</v>
      </c>
      <c r="J1184" s="208">
        <v>20</v>
      </c>
      <c r="K1184" s="210">
        <v>38281.019715219998</v>
      </c>
      <c r="L1184" s="208">
        <v>0</v>
      </c>
      <c r="M1184" s="208">
        <v>0</v>
      </c>
      <c r="N1184" s="208">
        <v>0</v>
      </c>
      <c r="O1184" s="208">
        <v>5</v>
      </c>
      <c r="P1184" s="208">
        <v>90</v>
      </c>
      <c r="Q1184" s="208">
        <v>5</v>
      </c>
      <c r="R1184" s="53"/>
    </row>
    <row r="1185" spans="1:18" s="113" customFormat="1" ht="15.6">
      <c r="A1185" s="36">
        <v>726</v>
      </c>
      <c r="B1185" s="36">
        <v>398</v>
      </c>
      <c r="C1185" s="52" t="s">
        <v>295</v>
      </c>
      <c r="D1185" s="52" t="s">
        <v>101</v>
      </c>
      <c r="E1185" s="52" t="s">
        <v>412</v>
      </c>
      <c r="F1185" s="52" t="s">
        <v>1668</v>
      </c>
      <c r="G1185" s="52" t="s">
        <v>1810</v>
      </c>
      <c r="H1185" s="52" t="s">
        <v>97</v>
      </c>
      <c r="I1185" s="52" t="s">
        <v>16461</v>
      </c>
      <c r="J1185" s="208">
        <v>16</v>
      </c>
      <c r="K1185" s="210">
        <v>73645.648792470005</v>
      </c>
      <c r="L1185" s="208">
        <v>0</v>
      </c>
      <c r="M1185" s="208">
        <v>0</v>
      </c>
      <c r="N1185" s="208">
        <v>0</v>
      </c>
      <c r="O1185" s="208">
        <v>0</v>
      </c>
      <c r="P1185" s="208">
        <v>0</v>
      </c>
      <c r="Q1185" s="208">
        <v>100</v>
      </c>
      <c r="R1185" s="53"/>
    </row>
    <row r="1186" spans="1:18" s="113" customFormat="1" ht="15.6">
      <c r="A1186" s="36">
        <v>727</v>
      </c>
      <c r="B1186" s="36">
        <v>399</v>
      </c>
      <c r="C1186" s="52" t="s">
        <v>295</v>
      </c>
      <c r="D1186" s="52" t="s">
        <v>104</v>
      </c>
      <c r="E1186" s="52" t="s">
        <v>434</v>
      </c>
      <c r="F1186" s="52" t="s">
        <v>2202</v>
      </c>
      <c r="G1186" s="52" t="s">
        <v>2399</v>
      </c>
      <c r="H1186" s="52" t="s">
        <v>97</v>
      </c>
      <c r="I1186" s="52" t="s">
        <v>16460</v>
      </c>
      <c r="J1186" s="208">
        <v>12</v>
      </c>
      <c r="K1186" s="210">
        <v>81766.118970900003</v>
      </c>
      <c r="L1186" s="208">
        <v>0</v>
      </c>
      <c r="M1186" s="208">
        <v>0</v>
      </c>
      <c r="N1186" s="208">
        <v>0</v>
      </c>
      <c r="O1186" s="208">
        <v>0</v>
      </c>
      <c r="P1186" s="208">
        <v>100</v>
      </c>
      <c r="Q1186" s="208">
        <v>0</v>
      </c>
      <c r="R1186" s="53"/>
    </row>
    <row r="1187" spans="1:18" s="113" customFormat="1" ht="15.6">
      <c r="A1187" s="36">
        <v>728</v>
      </c>
      <c r="B1187" s="36">
        <v>400</v>
      </c>
      <c r="C1187" s="52" t="s">
        <v>295</v>
      </c>
      <c r="D1187" s="52" t="s">
        <v>101</v>
      </c>
      <c r="E1187" s="52" t="s">
        <v>412</v>
      </c>
      <c r="F1187" s="52" t="s">
        <v>2204</v>
      </c>
      <c r="G1187" s="52" t="s">
        <v>2401</v>
      </c>
      <c r="H1187" s="52" t="s">
        <v>97</v>
      </c>
      <c r="I1187" s="52" t="s">
        <v>16460</v>
      </c>
      <c r="J1187" s="208">
        <v>12</v>
      </c>
      <c r="K1187" s="210">
        <v>66314.115732990002</v>
      </c>
      <c r="L1187" s="208">
        <v>0</v>
      </c>
      <c r="M1187" s="208">
        <v>0</v>
      </c>
      <c r="N1187" s="208">
        <v>0</v>
      </c>
      <c r="O1187" s="208">
        <v>0</v>
      </c>
      <c r="P1187" s="208">
        <v>0</v>
      </c>
      <c r="Q1187" s="208">
        <v>100</v>
      </c>
      <c r="R1187" s="53"/>
    </row>
    <row r="1188" spans="1:18" s="113" customFormat="1" ht="15.6">
      <c r="A1188" s="36">
        <v>729</v>
      </c>
      <c r="B1188" s="36">
        <v>401</v>
      </c>
      <c r="C1188" s="52" t="s">
        <v>295</v>
      </c>
      <c r="D1188" s="52" t="s">
        <v>101</v>
      </c>
      <c r="E1188" s="52" t="s">
        <v>412</v>
      </c>
      <c r="F1188" s="52" t="s">
        <v>2205</v>
      </c>
      <c r="G1188" s="52" t="s">
        <v>2402</v>
      </c>
      <c r="H1188" s="52" t="s">
        <v>97</v>
      </c>
      <c r="I1188" s="52" t="s">
        <v>16460</v>
      </c>
      <c r="J1188" s="208">
        <v>12</v>
      </c>
      <c r="K1188" s="210">
        <v>67461.475560859995</v>
      </c>
      <c r="L1188" s="208">
        <v>0</v>
      </c>
      <c r="M1188" s="208">
        <v>0</v>
      </c>
      <c r="N1188" s="208">
        <v>0</v>
      </c>
      <c r="O1188" s="208">
        <v>0</v>
      </c>
      <c r="P1188" s="208">
        <v>0</v>
      </c>
      <c r="Q1188" s="208">
        <v>100</v>
      </c>
      <c r="R1188" s="53"/>
    </row>
    <row r="1189" spans="1:18" s="113" customFormat="1" ht="15.6">
      <c r="A1189" s="36">
        <v>730</v>
      </c>
      <c r="B1189" s="36">
        <v>402</v>
      </c>
      <c r="C1189" s="52" t="s">
        <v>295</v>
      </c>
      <c r="D1189" s="52" t="s">
        <v>104</v>
      </c>
      <c r="E1189" s="52" t="s">
        <v>655</v>
      </c>
      <c r="F1189" s="52" t="s">
        <v>2206</v>
      </c>
      <c r="G1189" s="52" t="s">
        <v>2403</v>
      </c>
      <c r="H1189" s="52" t="s">
        <v>97</v>
      </c>
      <c r="I1189" s="52" t="s">
        <v>16461</v>
      </c>
      <c r="J1189" s="208">
        <v>11</v>
      </c>
      <c r="K1189" s="210">
        <v>53767.943571080003</v>
      </c>
      <c r="L1189" s="208">
        <v>0</v>
      </c>
      <c r="M1189" s="208">
        <v>0</v>
      </c>
      <c r="N1189" s="208">
        <v>0</v>
      </c>
      <c r="O1189" s="208">
        <v>0</v>
      </c>
      <c r="P1189" s="208">
        <v>100</v>
      </c>
      <c r="Q1189" s="208">
        <v>0</v>
      </c>
      <c r="R1189" s="53"/>
    </row>
    <row r="1190" spans="1:18" s="113" customFormat="1" ht="15.6">
      <c r="A1190" s="36">
        <v>731</v>
      </c>
      <c r="B1190" s="36">
        <v>403</v>
      </c>
      <c r="C1190" s="52" t="s">
        <v>295</v>
      </c>
      <c r="D1190" s="52" t="s">
        <v>104</v>
      </c>
      <c r="E1190" s="52" t="s">
        <v>654</v>
      </c>
      <c r="F1190" s="52" t="s">
        <v>1628</v>
      </c>
      <c r="G1190" s="52" t="s">
        <v>1770</v>
      </c>
      <c r="H1190" s="52" t="s">
        <v>70</v>
      </c>
      <c r="I1190" s="52" t="s">
        <v>16460</v>
      </c>
      <c r="J1190" s="208">
        <v>11</v>
      </c>
      <c r="K1190" s="210">
        <v>130845.77295204</v>
      </c>
      <c r="L1190" s="208">
        <v>0</v>
      </c>
      <c r="M1190" s="208">
        <v>0</v>
      </c>
      <c r="N1190" s="208">
        <v>100</v>
      </c>
      <c r="O1190" s="208">
        <v>0</v>
      </c>
      <c r="P1190" s="208">
        <v>0</v>
      </c>
      <c r="Q1190" s="208">
        <v>0</v>
      </c>
      <c r="R1190" s="53"/>
    </row>
    <row r="1191" spans="1:18" s="113" customFormat="1" ht="15.6">
      <c r="A1191" s="36">
        <v>732</v>
      </c>
      <c r="B1191" s="36">
        <v>404</v>
      </c>
      <c r="C1191" s="52" t="s">
        <v>295</v>
      </c>
      <c r="D1191" s="52" t="s">
        <v>104</v>
      </c>
      <c r="E1191" s="52" t="s">
        <v>655</v>
      </c>
      <c r="F1191" s="52" t="s">
        <v>2208</v>
      </c>
      <c r="G1191" s="52" t="s">
        <v>2405</v>
      </c>
      <c r="H1191" s="52" t="s">
        <v>97</v>
      </c>
      <c r="I1191" s="52" t="s">
        <v>16461</v>
      </c>
      <c r="J1191" s="208">
        <v>10</v>
      </c>
      <c r="K1191" s="210">
        <v>36739.895644480006</v>
      </c>
      <c r="L1191" s="208">
        <v>0</v>
      </c>
      <c r="M1191" s="208">
        <v>0</v>
      </c>
      <c r="N1191" s="208">
        <v>0</v>
      </c>
      <c r="O1191" s="208">
        <v>0</v>
      </c>
      <c r="P1191" s="208">
        <v>100</v>
      </c>
      <c r="Q1191" s="208">
        <v>0</v>
      </c>
      <c r="R1191" s="53"/>
    </row>
    <row r="1192" spans="1:18" s="113" customFormat="1" ht="15.6">
      <c r="A1192" s="36">
        <v>733</v>
      </c>
      <c r="B1192" s="36">
        <v>405</v>
      </c>
      <c r="C1192" s="52" t="s">
        <v>295</v>
      </c>
      <c r="D1192" s="52" t="s">
        <v>104</v>
      </c>
      <c r="E1192" s="52" t="s">
        <v>434</v>
      </c>
      <c r="F1192" s="52" t="s">
        <v>2209</v>
      </c>
      <c r="G1192" s="52" t="s">
        <v>2406</v>
      </c>
      <c r="H1192" s="52" t="s">
        <v>97</v>
      </c>
      <c r="I1192" s="52" t="s">
        <v>16460</v>
      </c>
      <c r="J1192" s="208">
        <v>10</v>
      </c>
      <c r="K1192" s="210">
        <v>77494.298041419999</v>
      </c>
      <c r="L1192" s="208">
        <v>0</v>
      </c>
      <c r="M1192" s="208">
        <v>0</v>
      </c>
      <c r="N1192" s="208">
        <v>0</v>
      </c>
      <c r="O1192" s="208">
        <v>0</v>
      </c>
      <c r="P1192" s="208">
        <v>100</v>
      </c>
      <c r="Q1192" s="208">
        <v>0</v>
      </c>
      <c r="R1192" s="53"/>
    </row>
    <row r="1193" spans="1:18" s="113" customFormat="1" ht="15.6">
      <c r="A1193" s="36">
        <v>734</v>
      </c>
      <c r="B1193" s="36">
        <v>406</v>
      </c>
      <c r="C1193" s="52" t="s">
        <v>295</v>
      </c>
      <c r="D1193" s="52" t="s">
        <v>104</v>
      </c>
      <c r="E1193" s="52" t="s">
        <v>434</v>
      </c>
      <c r="F1193" s="52" t="s">
        <v>2210</v>
      </c>
      <c r="G1193" s="52" t="s">
        <v>2407</v>
      </c>
      <c r="H1193" s="52" t="s">
        <v>97</v>
      </c>
      <c r="I1193" s="52" t="s">
        <v>16460</v>
      </c>
      <c r="J1193" s="208">
        <v>10</v>
      </c>
      <c r="K1193" s="210">
        <v>167556.04509616</v>
      </c>
      <c r="L1193" s="208">
        <v>0</v>
      </c>
      <c r="M1193" s="208">
        <v>0</v>
      </c>
      <c r="N1193" s="208">
        <v>0</v>
      </c>
      <c r="O1193" s="208">
        <v>0</v>
      </c>
      <c r="P1193" s="208">
        <v>100</v>
      </c>
      <c r="Q1193" s="208">
        <v>0</v>
      </c>
      <c r="R1193" s="53"/>
    </row>
    <row r="1194" spans="1:18" s="113" customFormat="1" ht="15.6">
      <c r="A1194" s="36">
        <v>735</v>
      </c>
      <c r="B1194" s="36">
        <v>407</v>
      </c>
      <c r="C1194" s="52" t="s">
        <v>295</v>
      </c>
      <c r="D1194" s="52" t="s">
        <v>104</v>
      </c>
      <c r="E1194" s="52" t="s">
        <v>655</v>
      </c>
      <c r="F1194" s="52" t="s">
        <v>2211</v>
      </c>
      <c r="G1194" s="52" t="s">
        <v>2408</v>
      </c>
      <c r="H1194" s="52" t="s">
        <v>97</v>
      </c>
      <c r="I1194" s="52" t="s">
        <v>16461</v>
      </c>
      <c r="J1194" s="208">
        <v>9</v>
      </c>
      <c r="K1194" s="210">
        <v>18872.691908320001</v>
      </c>
      <c r="L1194" s="208">
        <v>0</v>
      </c>
      <c r="M1194" s="208">
        <v>0</v>
      </c>
      <c r="N1194" s="208">
        <v>0</v>
      </c>
      <c r="O1194" s="208">
        <v>0</v>
      </c>
      <c r="P1194" s="208">
        <v>100</v>
      </c>
      <c r="Q1194" s="208">
        <v>0</v>
      </c>
      <c r="R1194" s="53"/>
    </row>
    <row r="1195" spans="1:18" s="113" customFormat="1" ht="15.6">
      <c r="A1195" s="36">
        <v>736</v>
      </c>
      <c r="B1195" s="36">
        <v>408</v>
      </c>
      <c r="C1195" s="52" t="s">
        <v>295</v>
      </c>
      <c r="D1195" s="52" t="s">
        <v>101</v>
      </c>
      <c r="E1195" s="52" t="s">
        <v>418</v>
      </c>
      <c r="F1195" s="52" t="s">
        <v>17858</v>
      </c>
      <c r="G1195" s="52" t="s">
        <v>2410</v>
      </c>
      <c r="H1195" s="52" t="s">
        <v>287</v>
      </c>
      <c r="I1195" s="52" t="s">
        <v>16461</v>
      </c>
      <c r="J1195" s="208">
        <v>5</v>
      </c>
      <c r="K1195" s="210">
        <v>205437.32319121002</v>
      </c>
      <c r="L1195" s="208">
        <v>0</v>
      </c>
      <c r="M1195" s="208">
        <v>0</v>
      </c>
      <c r="N1195" s="208">
        <v>0</v>
      </c>
      <c r="O1195" s="208">
        <v>0</v>
      </c>
      <c r="P1195" s="208">
        <v>100</v>
      </c>
      <c r="Q1195" s="208">
        <v>0</v>
      </c>
      <c r="R1195" s="53"/>
    </row>
    <row r="1196" spans="1:18" s="113" customFormat="1" ht="15.6">
      <c r="A1196" s="36">
        <v>737</v>
      </c>
      <c r="B1196" s="36">
        <v>409</v>
      </c>
      <c r="C1196" s="52" t="s">
        <v>295</v>
      </c>
      <c r="D1196" s="52" t="s">
        <v>101</v>
      </c>
      <c r="E1196" s="52" t="s">
        <v>418</v>
      </c>
      <c r="F1196" s="52" t="s">
        <v>17856</v>
      </c>
      <c r="G1196" s="52" t="s">
        <v>2412</v>
      </c>
      <c r="H1196" s="52" t="s">
        <v>287</v>
      </c>
      <c r="I1196" s="52" t="s">
        <v>16461</v>
      </c>
      <c r="J1196" s="208">
        <v>4</v>
      </c>
      <c r="K1196" s="210">
        <v>71180.923000909999</v>
      </c>
      <c r="L1196" s="208">
        <v>0</v>
      </c>
      <c r="M1196" s="208">
        <v>0</v>
      </c>
      <c r="N1196" s="208">
        <v>0</v>
      </c>
      <c r="O1196" s="208">
        <v>0</v>
      </c>
      <c r="P1196" s="208">
        <v>100</v>
      </c>
      <c r="Q1196" s="208">
        <v>0</v>
      </c>
      <c r="R1196" s="53"/>
    </row>
    <row r="1197" spans="1:18" s="113" customFormat="1" ht="15.6">
      <c r="A1197" s="36">
        <v>738</v>
      </c>
      <c r="B1197" s="36">
        <v>410</v>
      </c>
      <c r="C1197" s="52" t="s">
        <v>295</v>
      </c>
      <c r="D1197" s="52" t="s">
        <v>96</v>
      </c>
      <c r="E1197" s="52" t="s">
        <v>1198</v>
      </c>
      <c r="F1197" s="52" t="s">
        <v>2213</v>
      </c>
      <c r="G1197" s="52" t="s">
        <v>2413</v>
      </c>
      <c r="H1197" s="52" t="s">
        <v>291</v>
      </c>
      <c r="I1197" s="52" t="s">
        <v>16460</v>
      </c>
      <c r="J1197" s="208">
        <v>4</v>
      </c>
      <c r="K1197" s="210">
        <v>120336.23832956</v>
      </c>
      <c r="L1197" s="208">
        <v>0</v>
      </c>
      <c r="M1197" s="208">
        <v>0</v>
      </c>
      <c r="N1197" s="208">
        <v>0</v>
      </c>
      <c r="O1197" s="208">
        <v>0</v>
      </c>
      <c r="P1197" s="208">
        <v>100</v>
      </c>
      <c r="Q1197" s="208">
        <v>0</v>
      </c>
      <c r="R1197" s="53"/>
    </row>
    <row r="1198" spans="1:18" s="113" customFormat="1" ht="15.6">
      <c r="A1198" s="36">
        <v>739</v>
      </c>
      <c r="B1198" s="36">
        <v>411</v>
      </c>
      <c r="C1198" s="52" t="s">
        <v>295</v>
      </c>
      <c r="D1198" s="52" t="s">
        <v>96</v>
      </c>
      <c r="E1198" s="52" t="s">
        <v>1198</v>
      </c>
      <c r="F1198" s="52" t="s">
        <v>2214</v>
      </c>
      <c r="G1198" s="52" t="s">
        <v>2414</v>
      </c>
      <c r="H1198" s="52" t="s">
        <v>291</v>
      </c>
      <c r="I1198" s="52" t="s">
        <v>16460</v>
      </c>
      <c r="J1198" s="208">
        <v>4</v>
      </c>
      <c r="K1198" s="210">
        <v>153223.16001287999</v>
      </c>
      <c r="L1198" s="208">
        <v>0</v>
      </c>
      <c r="M1198" s="208">
        <v>0</v>
      </c>
      <c r="N1198" s="208">
        <v>0</v>
      </c>
      <c r="O1198" s="208">
        <v>0</v>
      </c>
      <c r="P1198" s="208">
        <v>100</v>
      </c>
      <c r="Q1198" s="208">
        <v>0</v>
      </c>
      <c r="R1198" s="53"/>
    </row>
    <row r="1199" spans="1:18" s="113" customFormat="1" ht="15.6">
      <c r="A1199" s="36">
        <v>740</v>
      </c>
      <c r="B1199" s="36">
        <v>412</v>
      </c>
      <c r="C1199" s="52" t="s">
        <v>295</v>
      </c>
      <c r="D1199" s="52" t="s">
        <v>96</v>
      </c>
      <c r="E1199" s="52" t="s">
        <v>1198</v>
      </c>
      <c r="F1199" s="52" t="s">
        <v>2215</v>
      </c>
      <c r="G1199" s="52" t="s">
        <v>2415</v>
      </c>
      <c r="H1199" s="52" t="s">
        <v>291</v>
      </c>
      <c r="I1199" s="52" t="s">
        <v>16460</v>
      </c>
      <c r="J1199" s="208">
        <v>4</v>
      </c>
      <c r="K1199" s="210">
        <v>130401.76987444999</v>
      </c>
      <c r="L1199" s="208">
        <v>0</v>
      </c>
      <c r="M1199" s="208">
        <v>0</v>
      </c>
      <c r="N1199" s="208">
        <v>0</v>
      </c>
      <c r="O1199" s="208">
        <v>0</v>
      </c>
      <c r="P1199" s="208">
        <v>100</v>
      </c>
      <c r="Q1199" s="208">
        <v>0</v>
      </c>
      <c r="R1199" s="53"/>
    </row>
    <row r="1200" spans="1:18" s="113" customFormat="1" ht="15.6">
      <c r="A1200" s="36">
        <v>741</v>
      </c>
      <c r="B1200" s="36">
        <v>413</v>
      </c>
      <c r="C1200" s="52" t="s">
        <v>295</v>
      </c>
      <c r="D1200" s="52" t="s">
        <v>101</v>
      </c>
      <c r="E1200" s="52" t="s">
        <v>418</v>
      </c>
      <c r="F1200" s="52" t="s">
        <v>17855</v>
      </c>
      <c r="G1200" s="52" t="s">
        <v>2416</v>
      </c>
      <c r="H1200" s="52" t="s">
        <v>287</v>
      </c>
      <c r="I1200" s="52" t="s">
        <v>16461</v>
      </c>
      <c r="J1200" s="208">
        <v>3</v>
      </c>
      <c r="K1200" s="210">
        <v>143684.62672895999</v>
      </c>
      <c r="L1200" s="208">
        <v>0</v>
      </c>
      <c r="M1200" s="208">
        <v>0</v>
      </c>
      <c r="N1200" s="208">
        <v>0</v>
      </c>
      <c r="O1200" s="208">
        <v>0</v>
      </c>
      <c r="P1200" s="208">
        <v>100</v>
      </c>
      <c r="Q1200" s="208">
        <v>0</v>
      </c>
      <c r="R1200" s="53"/>
    </row>
    <row r="1201" spans="1:18" s="113" customFormat="1" ht="15.6">
      <c r="A1201" s="36">
        <v>742</v>
      </c>
      <c r="B1201" s="36">
        <v>414</v>
      </c>
      <c r="C1201" s="52" t="s">
        <v>295</v>
      </c>
      <c r="D1201" s="52" t="s">
        <v>101</v>
      </c>
      <c r="E1201" s="52" t="s">
        <v>418</v>
      </c>
      <c r="F1201" s="52" t="s">
        <v>2216</v>
      </c>
      <c r="G1201" s="52" t="s">
        <v>2417</v>
      </c>
      <c r="H1201" s="52" t="s">
        <v>287</v>
      </c>
      <c r="I1201" s="52" t="s">
        <v>16460</v>
      </c>
      <c r="J1201" s="208">
        <v>2</v>
      </c>
      <c r="K1201" s="210">
        <v>38228.67747124</v>
      </c>
      <c r="L1201" s="208">
        <v>0</v>
      </c>
      <c r="M1201" s="208">
        <v>0</v>
      </c>
      <c r="N1201" s="208">
        <v>0</v>
      </c>
      <c r="O1201" s="208">
        <v>0</v>
      </c>
      <c r="P1201" s="208">
        <v>100</v>
      </c>
      <c r="Q1201" s="208">
        <v>0</v>
      </c>
      <c r="R1201" s="53"/>
    </row>
    <row r="1202" spans="1:18" ht="13.8">
      <c r="A1202" s="440" t="s">
        <v>285</v>
      </c>
      <c r="B1202" s="440"/>
      <c r="C1202" s="440"/>
      <c r="D1202" s="440"/>
      <c r="E1202" s="440"/>
      <c r="F1202" s="440"/>
      <c r="G1202" s="440"/>
      <c r="H1202" s="440"/>
      <c r="I1202" s="440"/>
      <c r="J1202" s="440"/>
      <c r="K1202" s="147">
        <f>SUM(K788:K1201)</f>
        <v>40987606.050458886</v>
      </c>
      <c r="L1202" s="442"/>
      <c r="M1202" s="442"/>
      <c r="N1202" s="442"/>
      <c r="O1202" s="442"/>
      <c r="P1202" s="442"/>
      <c r="Q1202" s="442"/>
      <c r="R1202" s="442"/>
    </row>
    <row r="1203" spans="1:18" ht="14.4">
      <c r="A1203" s="437" t="s">
        <v>10509</v>
      </c>
      <c r="B1203" s="437"/>
      <c r="C1203" s="437"/>
      <c r="D1203" s="437"/>
      <c r="E1203" s="437"/>
      <c r="F1203" s="437"/>
      <c r="G1203" s="437"/>
      <c r="H1203" s="437"/>
      <c r="I1203" s="437"/>
      <c r="J1203" s="437"/>
      <c r="K1203" s="149">
        <f>SUM(K1202,K786,K536)</f>
        <v>88275297.064984173</v>
      </c>
      <c r="L1203" s="447"/>
      <c r="M1203" s="447"/>
      <c r="N1203" s="447"/>
      <c r="O1203" s="447"/>
      <c r="P1203" s="447"/>
      <c r="Q1203" s="447"/>
      <c r="R1203" s="447"/>
    </row>
    <row r="1204" spans="1:18" ht="20.399999999999999">
      <c r="A1204" s="338" t="s">
        <v>106</v>
      </c>
      <c r="B1204" s="338"/>
      <c r="C1204" s="338"/>
      <c r="D1204" s="338"/>
      <c r="E1204" s="338"/>
      <c r="F1204" s="338"/>
      <c r="G1204" s="338"/>
      <c r="H1204" s="338"/>
      <c r="I1204" s="338"/>
      <c r="J1204" s="338"/>
      <c r="K1204" s="338"/>
      <c r="L1204" s="338"/>
      <c r="M1204" s="338"/>
      <c r="N1204" s="338"/>
      <c r="O1204" s="338"/>
      <c r="P1204" s="338"/>
      <c r="Q1204" s="338"/>
      <c r="R1204" s="338"/>
    </row>
    <row r="1205" spans="1:18" ht="13.8">
      <c r="A1205" s="453" t="s">
        <v>3528</v>
      </c>
      <c r="B1205" s="453"/>
      <c r="C1205" s="453"/>
      <c r="D1205" s="453"/>
      <c r="E1205" s="453"/>
      <c r="F1205" s="453"/>
      <c r="G1205" s="453"/>
      <c r="H1205" s="453"/>
      <c r="I1205" s="453"/>
      <c r="J1205" s="453"/>
      <c r="K1205" s="453"/>
      <c r="L1205" s="453"/>
      <c r="M1205" s="453"/>
      <c r="N1205" s="453"/>
      <c r="O1205" s="453"/>
      <c r="P1205" s="453"/>
      <c r="Q1205" s="453"/>
      <c r="R1205" s="453"/>
    </row>
    <row r="1206" spans="1:18" ht="15.6">
      <c r="A1206" s="36">
        <v>1</v>
      </c>
      <c r="B1206" s="36">
        <v>1</v>
      </c>
      <c r="C1206" s="45" t="s">
        <v>3499</v>
      </c>
      <c r="D1206" s="45" t="s">
        <v>124</v>
      </c>
      <c r="E1206" s="45" t="s">
        <v>3500</v>
      </c>
      <c r="F1206" s="45" t="s">
        <v>3508</v>
      </c>
      <c r="G1206" s="45" t="s">
        <v>3518</v>
      </c>
      <c r="H1206" s="45" t="s">
        <v>33</v>
      </c>
      <c r="I1206" s="45" t="s">
        <v>16460</v>
      </c>
      <c r="J1206" s="207">
        <v>484</v>
      </c>
      <c r="K1206" s="209">
        <v>18538.091776460002</v>
      </c>
      <c r="L1206" s="207">
        <v>0</v>
      </c>
      <c r="M1206" s="207">
        <v>0</v>
      </c>
      <c r="N1206" s="207">
        <v>0</v>
      </c>
      <c r="O1206" s="207">
        <v>0</v>
      </c>
      <c r="P1206" s="207">
        <v>100</v>
      </c>
      <c r="Q1206" s="207">
        <v>0</v>
      </c>
      <c r="R1206" s="36"/>
    </row>
    <row r="1207" spans="1:18" ht="15.6">
      <c r="A1207" s="36">
        <v>2</v>
      </c>
      <c r="B1207" s="36">
        <v>2</v>
      </c>
      <c r="C1207" s="45" t="s">
        <v>3501</v>
      </c>
      <c r="D1207" s="45" t="s">
        <v>139</v>
      </c>
      <c r="E1207" s="45" t="s">
        <v>3502</v>
      </c>
      <c r="F1207" s="45" t="s">
        <v>3509</v>
      </c>
      <c r="G1207" s="45" t="s">
        <v>3519</v>
      </c>
      <c r="H1207" s="45" t="s">
        <v>33</v>
      </c>
      <c r="I1207" s="45" t="s">
        <v>16460</v>
      </c>
      <c r="J1207" s="207">
        <v>225</v>
      </c>
      <c r="K1207" s="209">
        <v>19994.552062169998</v>
      </c>
      <c r="L1207" s="207">
        <v>0</v>
      </c>
      <c r="M1207" s="207">
        <v>0</v>
      </c>
      <c r="N1207" s="207">
        <v>0</v>
      </c>
      <c r="O1207" s="207">
        <v>0</v>
      </c>
      <c r="P1207" s="207">
        <v>100</v>
      </c>
      <c r="Q1207" s="207">
        <v>0</v>
      </c>
      <c r="R1207" s="36"/>
    </row>
    <row r="1208" spans="1:18" ht="15.6">
      <c r="A1208" s="36">
        <v>3</v>
      </c>
      <c r="B1208" s="36">
        <v>3</v>
      </c>
      <c r="C1208" s="45" t="s">
        <v>3499</v>
      </c>
      <c r="D1208" s="45" t="s">
        <v>118</v>
      </c>
      <c r="E1208" s="45" t="s">
        <v>3503</v>
      </c>
      <c r="F1208" s="45" t="s">
        <v>3510</v>
      </c>
      <c r="G1208" s="45" t="s">
        <v>3520</v>
      </c>
      <c r="H1208" s="45" t="s">
        <v>97</v>
      </c>
      <c r="I1208" s="45" t="s">
        <v>16461</v>
      </c>
      <c r="J1208" s="207">
        <v>96</v>
      </c>
      <c r="K1208" s="209">
        <v>5161.6262629699995</v>
      </c>
      <c r="L1208" s="207">
        <v>0</v>
      </c>
      <c r="M1208" s="207">
        <v>0</v>
      </c>
      <c r="N1208" s="207">
        <v>0</v>
      </c>
      <c r="O1208" s="207">
        <v>0</v>
      </c>
      <c r="P1208" s="207">
        <v>50</v>
      </c>
      <c r="Q1208" s="207">
        <v>50</v>
      </c>
      <c r="R1208" s="36"/>
    </row>
    <row r="1209" spans="1:18" ht="15.6">
      <c r="A1209" s="36">
        <v>4</v>
      </c>
      <c r="B1209" s="36">
        <v>4</v>
      </c>
      <c r="C1209" s="45" t="s">
        <v>3499</v>
      </c>
      <c r="D1209" s="45" t="s">
        <v>118</v>
      </c>
      <c r="E1209" s="45" t="s">
        <v>3503</v>
      </c>
      <c r="F1209" s="45" t="s">
        <v>3511</v>
      </c>
      <c r="G1209" s="45" t="s">
        <v>3521</v>
      </c>
      <c r="H1209" s="45" t="s">
        <v>97</v>
      </c>
      <c r="I1209" s="45" t="s">
        <v>16461</v>
      </c>
      <c r="J1209" s="207">
        <v>58</v>
      </c>
      <c r="K1209" s="209">
        <v>1245.7370849200001</v>
      </c>
      <c r="L1209" s="207">
        <v>0</v>
      </c>
      <c r="M1209" s="207">
        <v>0</v>
      </c>
      <c r="N1209" s="207">
        <v>0</v>
      </c>
      <c r="O1209" s="207">
        <v>50</v>
      </c>
      <c r="P1209" s="207">
        <v>20</v>
      </c>
      <c r="Q1209" s="207">
        <v>30</v>
      </c>
      <c r="R1209" s="36"/>
    </row>
    <row r="1210" spans="1:18" ht="15.6">
      <c r="A1210" s="36">
        <v>5</v>
      </c>
      <c r="B1210" s="36">
        <v>5</v>
      </c>
      <c r="C1210" s="45" t="s">
        <v>3499</v>
      </c>
      <c r="D1210" s="45" t="s">
        <v>118</v>
      </c>
      <c r="E1210" s="45" t="s">
        <v>3503</v>
      </c>
      <c r="F1210" s="45" t="s">
        <v>3512</v>
      </c>
      <c r="G1210" s="45" t="s">
        <v>3522</v>
      </c>
      <c r="H1210" s="45" t="s">
        <v>97</v>
      </c>
      <c r="I1210" s="45" t="s">
        <v>16461</v>
      </c>
      <c r="J1210" s="207">
        <v>58</v>
      </c>
      <c r="K1210" s="209">
        <v>2297.0975031799999</v>
      </c>
      <c r="L1210" s="207">
        <v>0</v>
      </c>
      <c r="M1210" s="207">
        <v>0</v>
      </c>
      <c r="N1210" s="207">
        <v>0</v>
      </c>
      <c r="O1210" s="207">
        <v>50</v>
      </c>
      <c r="P1210" s="207">
        <v>20</v>
      </c>
      <c r="Q1210" s="207">
        <v>30</v>
      </c>
      <c r="R1210" s="36"/>
    </row>
    <row r="1211" spans="1:18" ht="15.6">
      <c r="A1211" s="36">
        <v>6</v>
      </c>
      <c r="B1211" s="36">
        <v>6</v>
      </c>
      <c r="C1211" s="45" t="s">
        <v>3499</v>
      </c>
      <c r="D1211" s="45" t="s">
        <v>118</v>
      </c>
      <c r="E1211" s="45" t="s">
        <v>3503</v>
      </c>
      <c r="F1211" s="45" t="s">
        <v>3513</v>
      </c>
      <c r="G1211" s="45" t="s">
        <v>3523</v>
      </c>
      <c r="H1211" s="45" t="s">
        <v>97</v>
      </c>
      <c r="I1211" s="45" t="s">
        <v>16461</v>
      </c>
      <c r="J1211" s="207">
        <v>52</v>
      </c>
      <c r="K1211" s="209">
        <v>1426.08154868</v>
      </c>
      <c r="L1211" s="207">
        <v>0</v>
      </c>
      <c r="M1211" s="207">
        <v>0</v>
      </c>
      <c r="N1211" s="207">
        <v>0</v>
      </c>
      <c r="O1211" s="207">
        <v>80</v>
      </c>
      <c r="P1211" s="207">
        <v>10</v>
      </c>
      <c r="Q1211" s="207">
        <v>10</v>
      </c>
      <c r="R1211" s="36"/>
    </row>
    <row r="1212" spans="1:18" ht="15.6">
      <c r="A1212" s="36">
        <v>7</v>
      </c>
      <c r="B1212" s="36">
        <v>7</v>
      </c>
      <c r="C1212" s="45" t="s">
        <v>3501</v>
      </c>
      <c r="D1212" s="45" t="s">
        <v>139</v>
      </c>
      <c r="E1212" s="45" t="s">
        <v>3504</v>
      </c>
      <c r="F1212" s="45" t="s">
        <v>3514</v>
      </c>
      <c r="G1212" s="45" t="s">
        <v>3524</v>
      </c>
      <c r="H1212" s="45" t="s">
        <v>28</v>
      </c>
      <c r="I1212" s="45" t="s">
        <v>16461</v>
      </c>
      <c r="J1212" s="207">
        <v>39</v>
      </c>
      <c r="K1212" s="209">
        <v>2166</v>
      </c>
      <c r="L1212" s="207">
        <v>0</v>
      </c>
      <c r="M1212" s="207">
        <v>0</v>
      </c>
      <c r="N1212" s="207">
        <v>0</v>
      </c>
      <c r="O1212" s="207">
        <v>79</v>
      </c>
      <c r="P1212" s="207">
        <v>21</v>
      </c>
      <c r="Q1212" s="207">
        <v>0</v>
      </c>
      <c r="R1212" s="36"/>
    </row>
    <row r="1213" spans="1:18" ht="15.6">
      <c r="A1213" s="36">
        <v>8</v>
      </c>
      <c r="B1213" s="36">
        <v>8</v>
      </c>
      <c r="C1213" s="45" t="s">
        <v>3365</v>
      </c>
      <c r="D1213" s="45" t="s">
        <v>113</v>
      </c>
      <c r="E1213" s="45" t="s">
        <v>3506</v>
      </c>
      <c r="F1213" s="45" t="s">
        <v>3516</v>
      </c>
      <c r="G1213" s="45" t="s">
        <v>3526</v>
      </c>
      <c r="H1213" s="45" t="s">
        <v>28</v>
      </c>
      <c r="I1213" s="45" t="s">
        <v>16460</v>
      </c>
      <c r="J1213" s="207">
        <v>15</v>
      </c>
      <c r="K1213" s="209">
        <v>37388</v>
      </c>
      <c r="L1213" s="207">
        <v>0</v>
      </c>
      <c r="M1213" s="207">
        <v>0</v>
      </c>
      <c r="N1213" s="207">
        <v>0</v>
      </c>
      <c r="O1213" s="207">
        <v>0</v>
      </c>
      <c r="P1213" s="207">
        <v>100</v>
      </c>
      <c r="Q1213" s="207">
        <v>0</v>
      </c>
      <c r="R1213" s="36"/>
    </row>
    <row r="1214" spans="1:18" ht="15.6">
      <c r="A1214" s="36">
        <v>9</v>
      </c>
      <c r="B1214" s="36">
        <v>9</v>
      </c>
      <c r="C1214" s="45" t="s">
        <v>3501</v>
      </c>
      <c r="D1214" s="45" t="s">
        <v>139</v>
      </c>
      <c r="E1214" s="45" t="s">
        <v>3507</v>
      </c>
      <c r="F1214" s="45" t="s">
        <v>3517</v>
      </c>
      <c r="G1214" s="45" t="s">
        <v>3527</v>
      </c>
      <c r="H1214" s="45" t="s">
        <v>28</v>
      </c>
      <c r="I1214" s="45" t="s">
        <v>16461</v>
      </c>
      <c r="J1214" s="207">
        <v>15</v>
      </c>
      <c r="K1214" s="209">
        <v>4194</v>
      </c>
      <c r="L1214" s="207">
        <v>0</v>
      </c>
      <c r="M1214" s="207">
        <v>0</v>
      </c>
      <c r="N1214" s="207">
        <v>0</v>
      </c>
      <c r="O1214" s="207">
        <v>50</v>
      </c>
      <c r="P1214" s="207">
        <v>50</v>
      </c>
      <c r="Q1214" s="207">
        <v>0</v>
      </c>
      <c r="R1214" s="36"/>
    </row>
    <row r="1215" spans="1:18" ht="13.8">
      <c r="A1215" s="443" t="s">
        <v>283</v>
      </c>
      <c r="B1215" s="443"/>
      <c r="C1215" s="443"/>
      <c r="D1215" s="443"/>
      <c r="E1215" s="443"/>
      <c r="F1215" s="443"/>
      <c r="G1215" s="443"/>
      <c r="H1215" s="443"/>
      <c r="I1215" s="443"/>
      <c r="J1215" s="443"/>
      <c r="K1215" s="150">
        <f>SUM(K1206:K1214)</f>
        <v>92411.186238380003</v>
      </c>
      <c r="L1215" s="448"/>
      <c r="M1215" s="448"/>
      <c r="N1215" s="448"/>
      <c r="O1215" s="448"/>
      <c r="P1215" s="448"/>
      <c r="Q1215" s="448"/>
      <c r="R1215" s="448"/>
    </row>
    <row r="1216" spans="1:18" ht="13.8">
      <c r="A1216" s="444" t="s">
        <v>284</v>
      </c>
      <c r="B1216" s="444"/>
      <c r="C1216" s="444"/>
      <c r="D1216" s="444"/>
      <c r="E1216" s="444"/>
      <c r="F1216" s="444"/>
      <c r="G1216" s="444"/>
      <c r="H1216" s="444"/>
      <c r="I1216" s="444"/>
      <c r="J1216" s="444"/>
      <c r="K1216" s="444"/>
      <c r="L1216" s="444"/>
      <c r="M1216" s="444"/>
      <c r="N1216" s="444"/>
      <c r="O1216" s="444"/>
      <c r="P1216" s="444"/>
      <c r="Q1216" s="444"/>
      <c r="R1216" s="444"/>
    </row>
    <row r="1217" spans="1:18" ht="15.6">
      <c r="A1217" s="36">
        <v>10</v>
      </c>
      <c r="B1217" s="36">
        <v>1</v>
      </c>
      <c r="C1217" s="45" t="s">
        <v>3501</v>
      </c>
      <c r="D1217" s="45" t="s">
        <v>139</v>
      </c>
      <c r="E1217" s="45" t="s">
        <v>3529</v>
      </c>
      <c r="F1217" s="45" t="s">
        <v>3542</v>
      </c>
      <c r="G1217" s="45" t="s">
        <v>3586</v>
      </c>
      <c r="H1217" s="45" t="s">
        <v>33</v>
      </c>
      <c r="I1217" s="45" t="s">
        <v>16460</v>
      </c>
      <c r="J1217" s="207">
        <v>834</v>
      </c>
      <c r="K1217" s="209">
        <v>285.89365791</v>
      </c>
      <c r="L1217" s="207">
        <v>0</v>
      </c>
      <c r="M1217" s="207">
        <v>0</v>
      </c>
      <c r="N1217" s="207">
        <v>0</v>
      </c>
      <c r="O1217" s="207">
        <v>100</v>
      </c>
      <c r="P1217" s="207">
        <v>0</v>
      </c>
      <c r="Q1217" s="207">
        <v>0</v>
      </c>
      <c r="R1217" s="36"/>
    </row>
    <row r="1218" spans="1:18" ht="15.6">
      <c r="A1218" s="36">
        <v>11</v>
      </c>
      <c r="B1218" s="36">
        <v>2</v>
      </c>
      <c r="C1218" s="45" t="s">
        <v>3499</v>
      </c>
      <c r="D1218" s="45" t="s">
        <v>124</v>
      </c>
      <c r="E1218" s="45" t="s">
        <v>3530</v>
      </c>
      <c r="F1218" s="45" t="s">
        <v>3543</v>
      </c>
      <c r="G1218" s="45" t="s">
        <v>3587</v>
      </c>
      <c r="H1218" s="45" t="s">
        <v>33</v>
      </c>
      <c r="I1218" s="45" t="s">
        <v>16461</v>
      </c>
      <c r="J1218" s="207">
        <v>778</v>
      </c>
      <c r="K1218" s="209">
        <v>3012.0000009599999</v>
      </c>
      <c r="L1218" s="207">
        <v>0</v>
      </c>
      <c r="M1218" s="207">
        <v>0</v>
      </c>
      <c r="N1218" s="207">
        <v>0</v>
      </c>
      <c r="O1218" s="207">
        <v>0</v>
      </c>
      <c r="P1218" s="207">
        <v>0</v>
      </c>
      <c r="Q1218" s="207">
        <v>100</v>
      </c>
      <c r="R1218" s="36"/>
    </row>
    <row r="1219" spans="1:18" ht="15.6">
      <c r="A1219" s="36">
        <v>12</v>
      </c>
      <c r="B1219" s="36">
        <v>3</v>
      </c>
      <c r="C1219" s="45" t="s">
        <v>3499</v>
      </c>
      <c r="D1219" s="45" t="s">
        <v>124</v>
      </c>
      <c r="E1219" s="45" t="s">
        <v>3530</v>
      </c>
      <c r="F1219" s="45" t="s">
        <v>3544</v>
      </c>
      <c r="G1219" s="45" t="s">
        <v>3588</v>
      </c>
      <c r="H1219" s="45" t="s">
        <v>33</v>
      </c>
      <c r="I1219" s="45" t="s">
        <v>16461</v>
      </c>
      <c r="J1219" s="207">
        <v>532</v>
      </c>
      <c r="K1219" s="209">
        <v>63050.459448130001</v>
      </c>
      <c r="L1219" s="207">
        <v>0</v>
      </c>
      <c r="M1219" s="207">
        <v>0</v>
      </c>
      <c r="N1219" s="207">
        <v>0</v>
      </c>
      <c r="O1219" s="207">
        <v>0</v>
      </c>
      <c r="P1219" s="207">
        <v>0</v>
      </c>
      <c r="Q1219" s="207">
        <v>100</v>
      </c>
      <c r="R1219" s="36"/>
    </row>
    <row r="1220" spans="1:18" ht="15.6">
      <c r="A1220" s="36">
        <v>13</v>
      </c>
      <c r="B1220" s="36">
        <v>4</v>
      </c>
      <c r="C1220" s="45" t="s">
        <v>3499</v>
      </c>
      <c r="D1220" s="45" t="s">
        <v>124</v>
      </c>
      <c r="E1220" s="45" t="s">
        <v>3530</v>
      </c>
      <c r="F1220" s="45" t="s">
        <v>3545</v>
      </c>
      <c r="G1220" s="45" t="s">
        <v>3589</v>
      </c>
      <c r="H1220" s="45" t="s">
        <v>33</v>
      </c>
      <c r="I1220" s="45" t="s">
        <v>16461</v>
      </c>
      <c r="J1220" s="207">
        <v>532</v>
      </c>
      <c r="K1220" s="209">
        <v>49837.267579849999</v>
      </c>
      <c r="L1220" s="207">
        <v>0</v>
      </c>
      <c r="M1220" s="207">
        <v>0</v>
      </c>
      <c r="N1220" s="207">
        <v>0</v>
      </c>
      <c r="O1220" s="207">
        <v>0</v>
      </c>
      <c r="P1220" s="207">
        <v>0</v>
      </c>
      <c r="Q1220" s="207">
        <v>100</v>
      </c>
      <c r="R1220" s="36"/>
    </row>
    <row r="1221" spans="1:18" ht="15.6">
      <c r="A1221" s="36">
        <v>14</v>
      </c>
      <c r="B1221" s="36">
        <v>5</v>
      </c>
      <c r="C1221" s="45" t="s">
        <v>3499</v>
      </c>
      <c r="D1221" s="45" t="s">
        <v>124</v>
      </c>
      <c r="E1221" s="45" t="s">
        <v>3530</v>
      </c>
      <c r="F1221" s="45" t="s">
        <v>3546</v>
      </c>
      <c r="G1221" s="45" t="s">
        <v>3590</v>
      </c>
      <c r="H1221" s="45" t="s">
        <v>33</v>
      </c>
      <c r="I1221" s="45" t="s">
        <v>16461</v>
      </c>
      <c r="J1221" s="207">
        <v>532</v>
      </c>
      <c r="K1221" s="209">
        <v>57645.439905659994</v>
      </c>
      <c r="L1221" s="207">
        <v>0</v>
      </c>
      <c r="M1221" s="207">
        <v>0</v>
      </c>
      <c r="N1221" s="207">
        <v>0</v>
      </c>
      <c r="O1221" s="207">
        <v>0</v>
      </c>
      <c r="P1221" s="207">
        <v>0</v>
      </c>
      <c r="Q1221" s="207">
        <v>100</v>
      </c>
      <c r="R1221" s="36"/>
    </row>
    <row r="1222" spans="1:18" ht="15.6">
      <c r="A1222" s="36">
        <v>15</v>
      </c>
      <c r="B1222" s="36">
        <v>6</v>
      </c>
      <c r="C1222" s="45" t="s">
        <v>3499</v>
      </c>
      <c r="D1222" s="45" t="s">
        <v>124</v>
      </c>
      <c r="E1222" s="45" t="s">
        <v>3531</v>
      </c>
      <c r="F1222" s="45" t="s">
        <v>3547</v>
      </c>
      <c r="G1222" s="45" t="s">
        <v>3591</v>
      </c>
      <c r="H1222" s="45" t="s">
        <v>33</v>
      </c>
      <c r="I1222" s="45" t="s">
        <v>16460</v>
      </c>
      <c r="J1222" s="207">
        <v>526</v>
      </c>
      <c r="K1222" s="209">
        <v>10360.362641900001</v>
      </c>
      <c r="L1222" s="207">
        <v>0</v>
      </c>
      <c r="M1222" s="207">
        <v>0</v>
      </c>
      <c r="N1222" s="207">
        <v>0</v>
      </c>
      <c r="O1222" s="207">
        <v>0</v>
      </c>
      <c r="P1222" s="207">
        <v>0</v>
      </c>
      <c r="Q1222" s="207">
        <v>100</v>
      </c>
      <c r="R1222" s="36"/>
    </row>
    <row r="1223" spans="1:18" ht="15.6">
      <c r="A1223" s="36">
        <v>16</v>
      </c>
      <c r="B1223" s="36">
        <v>7</v>
      </c>
      <c r="C1223" s="45" t="s">
        <v>3499</v>
      </c>
      <c r="D1223" s="45" t="s">
        <v>124</v>
      </c>
      <c r="E1223" s="45" t="s">
        <v>3500</v>
      </c>
      <c r="F1223" s="45" t="s">
        <v>3548</v>
      </c>
      <c r="G1223" s="45" t="s">
        <v>3592</v>
      </c>
      <c r="H1223" s="45" t="s">
        <v>33</v>
      </c>
      <c r="I1223" s="45" t="s">
        <v>16461</v>
      </c>
      <c r="J1223" s="207">
        <v>484</v>
      </c>
      <c r="K1223" s="209">
        <v>5965.8997175699997</v>
      </c>
      <c r="L1223" s="207">
        <v>0</v>
      </c>
      <c r="M1223" s="207">
        <v>0</v>
      </c>
      <c r="N1223" s="207">
        <v>30</v>
      </c>
      <c r="O1223" s="207">
        <v>0</v>
      </c>
      <c r="P1223" s="207">
        <v>0</v>
      </c>
      <c r="Q1223" s="207">
        <v>70</v>
      </c>
      <c r="R1223" s="36"/>
    </row>
    <row r="1224" spans="1:18" ht="15.6">
      <c r="A1224" s="36">
        <v>17</v>
      </c>
      <c r="B1224" s="36">
        <v>8</v>
      </c>
      <c r="C1224" s="45" t="s">
        <v>3499</v>
      </c>
      <c r="D1224" s="45" t="s">
        <v>124</v>
      </c>
      <c r="E1224" s="45" t="s">
        <v>3532</v>
      </c>
      <c r="F1224" s="45" t="s">
        <v>3549</v>
      </c>
      <c r="G1224" s="45" t="s">
        <v>3593</v>
      </c>
      <c r="H1224" s="45" t="s">
        <v>70</v>
      </c>
      <c r="I1224" s="45" t="s">
        <v>16460</v>
      </c>
      <c r="J1224" s="207">
        <v>418</v>
      </c>
      <c r="K1224" s="209">
        <v>23977.825596749997</v>
      </c>
      <c r="L1224" s="207">
        <v>0</v>
      </c>
      <c r="M1224" s="207">
        <v>0</v>
      </c>
      <c r="N1224" s="207">
        <v>0</v>
      </c>
      <c r="O1224" s="207">
        <v>5</v>
      </c>
      <c r="P1224" s="207">
        <v>0</v>
      </c>
      <c r="Q1224" s="207">
        <v>95</v>
      </c>
      <c r="R1224" s="36"/>
    </row>
    <row r="1225" spans="1:18" ht="15.6">
      <c r="A1225" s="36">
        <v>18</v>
      </c>
      <c r="B1225" s="36">
        <v>9</v>
      </c>
      <c r="C1225" s="45" t="s">
        <v>3499</v>
      </c>
      <c r="D1225" s="45" t="s">
        <v>124</v>
      </c>
      <c r="E1225" s="45" t="s">
        <v>3532</v>
      </c>
      <c r="F1225" s="45" t="s">
        <v>3550</v>
      </c>
      <c r="G1225" s="45" t="s">
        <v>3594</v>
      </c>
      <c r="H1225" s="45" t="s">
        <v>70</v>
      </c>
      <c r="I1225" s="45" t="s">
        <v>16460</v>
      </c>
      <c r="J1225" s="207">
        <v>418</v>
      </c>
      <c r="K1225" s="209">
        <v>63899.829608959997</v>
      </c>
      <c r="L1225" s="207">
        <v>0</v>
      </c>
      <c r="M1225" s="207">
        <v>0</v>
      </c>
      <c r="N1225" s="207">
        <v>0</v>
      </c>
      <c r="O1225" s="207">
        <v>0</v>
      </c>
      <c r="P1225" s="207">
        <v>0</v>
      </c>
      <c r="Q1225" s="207">
        <v>100</v>
      </c>
      <c r="R1225" s="36"/>
    </row>
    <row r="1226" spans="1:18" ht="15.6">
      <c r="A1226" s="36">
        <v>19</v>
      </c>
      <c r="B1226" s="36">
        <v>10</v>
      </c>
      <c r="C1226" s="45" t="s">
        <v>3501</v>
      </c>
      <c r="D1226" s="45" t="s">
        <v>139</v>
      </c>
      <c r="E1226" s="45" t="s">
        <v>3507</v>
      </c>
      <c r="F1226" s="45" t="s">
        <v>3551</v>
      </c>
      <c r="G1226" s="45" t="s">
        <v>3595</v>
      </c>
      <c r="H1226" s="45" t="s">
        <v>33</v>
      </c>
      <c r="I1226" s="45" t="s">
        <v>16460</v>
      </c>
      <c r="J1226" s="207">
        <v>282</v>
      </c>
      <c r="K1226" s="209">
        <v>2639.2426549800002</v>
      </c>
      <c r="L1226" s="207">
        <v>0</v>
      </c>
      <c r="M1226" s="207">
        <v>0</v>
      </c>
      <c r="N1226" s="207">
        <v>0</v>
      </c>
      <c r="O1226" s="207">
        <v>0</v>
      </c>
      <c r="P1226" s="207">
        <v>0</v>
      </c>
      <c r="Q1226" s="207">
        <v>100</v>
      </c>
      <c r="R1226" s="36"/>
    </row>
    <row r="1227" spans="1:18" ht="15.6">
      <c r="A1227" s="36">
        <v>20</v>
      </c>
      <c r="B1227" s="36">
        <v>11</v>
      </c>
      <c r="C1227" s="45" t="s">
        <v>3501</v>
      </c>
      <c r="D1227" s="45" t="s">
        <v>139</v>
      </c>
      <c r="E1227" s="45" t="s">
        <v>3507</v>
      </c>
      <c r="F1227" s="45" t="s">
        <v>3552</v>
      </c>
      <c r="G1227" s="45" t="s">
        <v>3596</v>
      </c>
      <c r="H1227" s="45" t="s">
        <v>33</v>
      </c>
      <c r="I1227" s="45" t="s">
        <v>16460</v>
      </c>
      <c r="J1227" s="207">
        <v>282</v>
      </c>
      <c r="K1227" s="209">
        <v>5181.1392296799995</v>
      </c>
      <c r="L1227" s="207">
        <v>0</v>
      </c>
      <c r="M1227" s="207">
        <v>0</v>
      </c>
      <c r="N1227" s="207">
        <v>0</v>
      </c>
      <c r="O1227" s="207">
        <v>0</v>
      </c>
      <c r="P1227" s="207">
        <v>0</v>
      </c>
      <c r="Q1227" s="207">
        <v>100</v>
      </c>
      <c r="R1227" s="36"/>
    </row>
    <row r="1228" spans="1:18" ht="15.6">
      <c r="A1228" s="36">
        <v>21</v>
      </c>
      <c r="B1228" s="36">
        <v>12</v>
      </c>
      <c r="C1228" s="45" t="s">
        <v>3501</v>
      </c>
      <c r="D1228" s="45" t="s">
        <v>139</v>
      </c>
      <c r="E1228" s="45" t="s">
        <v>3507</v>
      </c>
      <c r="F1228" s="45" t="s">
        <v>3553</v>
      </c>
      <c r="G1228" s="45" t="s">
        <v>3597</v>
      </c>
      <c r="H1228" s="45" t="s">
        <v>33</v>
      </c>
      <c r="I1228" s="45" t="s">
        <v>16460</v>
      </c>
      <c r="J1228" s="207">
        <v>282</v>
      </c>
      <c r="K1228" s="209">
        <v>2579.1262169500001</v>
      </c>
      <c r="L1228" s="207">
        <v>0</v>
      </c>
      <c r="M1228" s="207">
        <v>0</v>
      </c>
      <c r="N1228" s="207">
        <v>0</v>
      </c>
      <c r="O1228" s="207">
        <v>0</v>
      </c>
      <c r="P1228" s="207">
        <v>0</v>
      </c>
      <c r="Q1228" s="207">
        <v>100</v>
      </c>
      <c r="R1228" s="36"/>
    </row>
    <row r="1229" spans="1:18" ht="15.6">
      <c r="A1229" s="36">
        <v>22</v>
      </c>
      <c r="B1229" s="36">
        <v>13</v>
      </c>
      <c r="C1229" s="45" t="s">
        <v>3533</v>
      </c>
      <c r="D1229" s="45" t="s">
        <v>131</v>
      </c>
      <c r="E1229" s="45" t="s">
        <v>3534</v>
      </c>
      <c r="F1229" s="45" t="s">
        <v>3554</v>
      </c>
      <c r="G1229" s="45" t="s">
        <v>3598</v>
      </c>
      <c r="H1229" s="45" t="s">
        <v>97</v>
      </c>
      <c r="I1229" s="45" t="s">
        <v>16461</v>
      </c>
      <c r="J1229" s="207">
        <v>212</v>
      </c>
      <c r="K1229" s="209">
        <v>3788.1903238900004</v>
      </c>
      <c r="L1229" s="207">
        <v>0</v>
      </c>
      <c r="M1229" s="207">
        <v>0</v>
      </c>
      <c r="N1229" s="207">
        <v>0</v>
      </c>
      <c r="O1229" s="207">
        <v>30</v>
      </c>
      <c r="P1229" s="207">
        <v>0</v>
      </c>
      <c r="Q1229" s="207">
        <v>70</v>
      </c>
      <c r="R1229" s="36"/>
    </row>
    <row r="1230" spans="1:18" ht="15.6">
      <c r="A1230" s="36">
        <v>23</v>
      </c>
      <c r="B1230" s="36">
        <v>14</v>
      </c>
      <c r="C1230" s="45" t="s">
        <v>3499</v>
      </c>
      <c r="D1230" s="45" t="s">
        <v>124</v>
      </c>
      <c r="E1230" s="45" t="s">
        <v>3505</v>
      </c>
      <c r="F1230" s="45" t="s">
        <v>3555</v>
      </c>
      <c r="G1230" s="45" t="s">
        <v>3599</v>
      </c>
      <c r="H1230" s="45" t="s">
        <v>33</v>
      </c>
      <c r="I1230" s="45" t="s">
        <v>16461</v>
      </c>
      <c r="J1230" s="207">
        <v>136</v>
      </c>
      <c r="K1230" s="209">
        <v>3053.71416894</v>
      </c>
      <c r="L1230" s="207">
        <v>0</v>
      </c>
      <c r="M1230" s="207">
        <v>0</v>
      </c>
      <c r="N1230" s="207">
        <v>0</v>
      </c>
      <c r="O1230" s="207">
        <v>0</v>
      </c>
      <c r="P1230" s="207">
        <v>0</v>
      </c>
      <c r="Q1230" s="207">
        <v>100</v>
      </c>
      <c r="R1230" s="36"/>
    </row>
    <row r="1231" spans="1:18" ht="15.6">
      <c r="A1231" s="36">
        <v>24</v>
      </c>
      <c r="B1231" s="36">
        <v>15</v>
      </c>
      <c r="C1231" s="45" t="s">
        <v>3499</v>
      </c>
      <c r="D1231" s="45" t="s">
        <v>124</v>
      </c>
      <c r="E1231" s="45" t="s">
        <v>3505</v>
      </c>
      <c r="F1231" s="45" t="s">
        <v>3556</v>
      </c>
      <c r="G1231" s="45" t="s">
        <v>3600</v>
      </c>
      <c r="H1231" s="45" t="s">
        <v>33</v>
      </c>
      <c r="I1231" s="45" t="s">
        <v>16461</v>
      </c>
      <c r="J1231" s="207">
        <v>136</v>
      </c>
      <c r="K1231" s="209">
        <v>4088.94274989</v>
      </c>
      <c r="L1231" s="207">
        <v>0</v>
      </c>
      <c r="M1231" s="207">
        <v>0</v>
      </c>
      <c r="N1231" s="207">
        <v>0</v>
      </c>
      <c r="O1231" s="207">
        <v>0</v>
      </c>
      <c r="P1231" s="207">
        <v>0</v>
      </c>
      <c r="Q1231" s="207">
        <v>100</v>
      </c>
      <c r="R1231" s="36"/>
    </row>
    <row r="1232" spans="1:18" ht="15.6">
      <c r="A1232" s="36">
        <v>25</v>
      </c>
      <c r="B1232" s="36">
        <v>16</v>
      </c>
      <c r="C1232" s="45" t="s">
        <v>3501</v>
      </c>
      <c r="D1232" s="45" t="s">
        <v>139</v>
      </c>
      <c r="E1232" s="45" t="s">
        <v>3535</v>
      </c>
      <c r="F1232" s="45" t="s">
        <v>3557</v>
      </c>
      <c r="G1232" s="45" t="s">
        <v>3601</v>
      </c>
      <c r="H1232" s="45" t="s">
        <v>33</v>
      </c>
      <c r="I1232" s="45" t="s">
        <v>16461</v>
      </c>
      <c r="J1232" s="207">
        <v>117</v>
      </c>
      <c r="K1232" s="209">
        <v>13841.16827771</v>
      </c>
      <c r="L1232" s="207">
        <v>0</v>
      </c>
      <c r="M1232" s="207">
        <v>0</v>
      </c>
      <c r="N1232" s="207">
        <v>0</v>
      </c>
      <c r="O1232" s="207">
        <v>0</v>
      </c>
      <c r="P1232" s="207">
        <v>0</v>
      </c>
      <c r="Q1232" s="207">
        <v>100</v>
      </c>
      <c r="R1232" s="36"/>
    </row>
    <row r="1233" spans="1:18" ht="15.6">
      <c r="A1233" s="36">
        <v>26</v>
      </c>
      <c r="B1233" s="36">
        <v>17</v>
      </c>
      <c r="C1233" s="45" t="s">
        <v>3501</v>
      </c>
      <c r="D1233" s="45" t="s">
        <v>139</v>
      </c>
      <c r="E1233" s="45" t="s">
        <v>3535</v>
      </c>
      <c r="F1233" s="45" t="s">
        <v>3558</v>
      </c>
      <c r="G1233" s="45" t="s">
        <v>3602</v>
      </c>
      <c r="H1233" s="45" t="s">
        <v>33</v>
      </c>
      <c r="I1233" s="45" t="s">
        <v>16460</v>
      </c>
      <c r="J1233" s="207">
        <v>117</v>
      </c>
      <c r="K1233" s="209">
        <v>23970.83025553</v>
      </c>
      <c r="L1233" s="207">
        <v>0</v>
      </c>
      <c r="M1233" s="207">
        <v>0</v>
      </c>
      <c r="N1233" s="207">
        <v>0</v>
      </c>
      <c r="O1233" s="207">
        <v>0</v>
      </c>
      <c r="P1233" s="207">
        <v>0</v>
      </c>
      <c r="Q1233" s="207">
        <v>100</v>
      </c>
      <c r="R1233" s="36"/>
    </row>
    <row r="1234" spans="1:18" ht="15.6">
      <c r="A1234" s="36">
        <v>27</v>
      </c>
      <c r="B1234" s="36">
        <v>18</v>
      </c>
      <c r="C1234" s="45" t="s">
        <v>3499</v>
      </c>
      <c r="D1234" s="45" t="s">
        <v>124</v>
      </c>
      <c r="E1234" s="45" t="s">
        <v>3536</v>
      </c>
      <c r="F1234" s="45" t="s">
        <v>3559</v>
      </c>
      <c r="G1234" s="45" t="s">
        <v>3603</v>
      </c>
      <c r="H1234" s="45" t="s">
        <v>33</v>
      </c>
      <c r="I1234" s="45" t="s">
        <v>16460</v>
      </c>
      <c r="J1234" s="207">
        <v>101</v>
      </c>
      <c r="K1234" s="209">
        <v>83850.398900939996</v>
      </c>
      <c r="L1234" s="207">
        <v>0</v>
      </c>
      <c r="M1234" s="207">
        <v>0</v>
      </c>
      <c r="N1234" s="207">
        <v>0</v>
      </c>
      <c r="O1234" s="207">
        <v>0</v>
      </c>
      <c r="P1234" s="207">
        <v>0</v>
      </c>
      <c r="Q1234" s="207">
        <v>100</v>
      </c>
      <c r="R1234" s="36"/>
    </row>
    <row r="1235" spans="1:18" ht="15.6">
      <c r="A1235" s="36">
        <v>28</v>
      </c>
      <c r="B1235" s="36">
        <v>19</v>
      </c>
      <c r="C1235" s="45" t="s">
        <v>3501</v>
      </c>
      <c r="D1235" s="45" t="s">
        <v>136</v>
      </c>
      <c r="E1235" s="45" t="s">
        <v>3537</v>
      </c>
      <c r="F1235" s="45" t="s">
        <v>3560</v>
      </c>
      <c r="G1235" s="45" t="s">
        <v>3604</v>
      </c>
      <c r="H1235" s="45" t="s">
        <v>97</v>
      </c>
      <c r="I1235" s="45" t="s">
        <v>16460</v>
      </c>
      <c r="J1235" s="207">
        <v>55</v>
      </c>
      <c r="K1235" s="209">
        <v>250.18335393000001</v>
      </c>
      <c r="L1235" s="207">
        <v>0</v>
      </c>
      <c r="M1235" s="207">
        <v>0</v>
      </c>
      <c r="N1235" s="207">
        <v>0</v>
      </c>
      <c r="O1235" s="207">
        <v>100</v>
      </c>
      <c r="P1235" s="207">
        <v>0</v>
      </c>
      <c r="Q1235" s="207">
        <v>0</v>
      </c>
      <c r="R1235" s="36"/>
    </row>
    <row r="1236" spans="1:18" ht="15.6">
      <c r="A1236" s="36">
        <v>29</v>
      </c>
      <c r="B1236" s="36">
        <v>20</v>
      </c>
      <c r="C1236" s="45" t="s">
        <v>3501</v>
      </c>
      <c r="D1236" s="45" t="s">
        <v>136</v>
      </c>
      <c r="E1236" s="45" t="s">
        <v>3537</v>
      </c>
      <c r="F1236" s="45" t="s">
        <v>3561</v>
      </c>
      <c r="G1236" s="45" t="s">
        <v>3605</v>
      </c>
      <c r="H1236" s="45" t="s">
        <v>97</v>
      </c>
      <c r="I1236" s="45" t="s">
        <v>16460</v>
      </c>
      <c r="J1236" s="207">
        <v>55</v>
      </c>
      <c r="K1236" s="209">
        <v>277.66308391000001</v>
      </c>
      <c r="L1236" s="207">
        <v>0</v>
      </c>
      <c r="M1236" s="207">
        <v>0</v>
      </c>
      <c r="N1236" s="207">
        <v>0</v>
      </c>
      <c r="O1236" s="207">
        <v>100</v>
      </c>
      <c r="P1236" s="207">
        <v>0</v>
      </c>
      <c r="Q1236" s="207">
        <v>0</v>
      </c>
      <c r="R1236" s="36"/>
    </row>
    <row r="1237" spans="1:18" ht="15.6">
      <c r="A1237" s="36">
        <v>30</v>
      </c>
      <c r="B1237" s="36">
        <v>21</v>
      </c>
      <c r="C1237" s="45" t="s">
        <v>3499</v>
      </c>
      <c r="D1237" s="45" t="s">
        <v>124</v>
      </c>
      <c r="E1237" s="45" t="s">
        <v>3530</v>
      </c>
      <c r="F1237" s="45" t="s">
        <v>3562</v>
      </c>
      <c r="G1237" s="45" t="s">
        <v>3606</v>
      </c>
      <c r="H1237" s="45" t="s">
        <v>28</v>
      </c>
      <c r="I1237" s="45" t="s">
        <v>16461</v>
      </c>
      <c r="J1237" s="207">
        <v>42</v>
      </c>
      <c r="K1237" s="209">
        <v>41810</v>
      </c>
      <c r="L1237" s="207">
        <v>0</v>
      </c>
      <c r="M1237" s="207">
        <v>0</v>
      </c>
      <c r="N1237" s="207">
        <v>0</v>
      </c>
      <c r="O1237" s="207">
        <v>2</v>
      </c>
      <c r="P1237" s="207">
        <v>0</v>
      </c>
      <c r="Q1237" s="207">
        <v>98</v>
      </c>
      <c r="R1237" s="36"/>
    </row>
    <row r="1238" spans="1:18" ht="15.6">
      <c r="A1238" s="36">
        <v>31</v>
      </c>
      <c r="B1238" s="36">
        <v>22</v>
      </c>
      <c r="C1238" s="45" t="s">
        <v>3501</v>
      </c>
      <c r="D1238" s="45" t="s">
        <v>139</v>
      </c>
      <c r="E1238" s="45" t="s">
        <v>3529</v>
      </c>
      <c r="F1238" s="45" t="s">
        <v>3563</v>
      </c>
      <c r="G1238" s="45" t="s">
        <v>3607</v>
      </c>
      <c r="H1238" s="45" t="s">
        <v>28</v>
      </c>
      <c r="I1238" s="45" t="s">
        <v>16461</v>
      </c>
      <c r="J1238" s="207">
        <v>29</v>
      </c>
      <c r="K1238" s="209">
        <v>23746</v>
      </c>
      <c r="L1238" s="207">
        <v>0</v>
      </c>
      <c r="M1238" s="207">
        <v>0</v>
      </c>
      <c r="N1238" s="207">
        <v>99</v>
      </c>
      <c r="O1238" s="207">
        <v>1</v>
      </c>
      <c r="P1238" s="207">
        <v>0</v>
      </c>
      <c r="Q1238" s="207">
        <v>0</v>
      </c>
      <c r="R1238" s="36"/>
    </row>
    <row r="1239" spans="1:18" ht="15.6">
      <c r="A1239" s="36">
        <v>32</v>
      </c>
      <c r="B1239" s="36">
        <v>23</v>
      </c>
      <c r="C1239" s="45" t="s">
        <v>3499</v>
      </c>
      <c r="D1239" s="45" t="s">
        <v>124</v>
      </c>
      <c r="E1239" s="45" t="s">
        <v>3530</v>
      </c>
      <c r="F1239" s="45" t="s">
        <v>3564</v>
      </c>
      <c r="G1239" s="45" t="s">
        <v>3608</v>
      </c>
      <c r="H1239" s="45" t="s">
        <v>28</v>
      </c>
      <c r="I1239" s="45" t="s">
        <v>16461</v>
      </c>
      <c r="J1239" s="207">
        <v>24</v>
      </c>
      <c r="K1239" s="209">
        <v>16362</v>
      </c>
      <c r="L1239" s="207">
        <v>0</v>
      </c>
      <c r="M1239" s="207">
        <v>0</v>
      </c>
      <c r="N1239" s="207">
        <v>100</v>
      </c>
      <c r="O1239" s="207">
        <v>0</v>
      </c>
      <c r="P1239" s="207">
        <v>0</v>
      </c>
      <c r="Q1239" s="207">
        <v>0</v>
      </c>
      <c r="R1239" s="36"/>
    </row>
    <row r="1240" spans="1:18" ht="15.6">
      <c r="A1240" s="36">
        <v>33</v>
      </c>
      <c r="B1240" s="36">
        <v>24</v>
      </c>
      <c r="C1240" s="45" t="s">
        <v>3499</v>
      </c>
      <c r="D1240" s="45" t="s">
        <v>126</v>
      </c>
      <c r="E1240" s="45" t="s">
        <v>3538</v>
      </c>
      <c r="F1240" s="45" t="s">
        <v>3565</v>
      </c>
      <c r="G1240" s="45" t="s">
        <v>3609</v>
      </c>
      <c r="H1240" s="45" t="s">
        <v>28</v>
      </c>
      <c r="I1240" s="45" t="s">
        <v>16460</v>
      </c>
      <c r="J1240" s="207">
        <v>22</v>
      </c>
      <c r="K1240" s="209">
        <v>4658</v>
      </c>
      <c r="L1240" s="207">
        <v>0</v>
      </c>
      <c r="M1240" s="207">
        <v>98</v>
      </c>
      <c r="N1240" s="207">
        <v>0</v>
      </c>
      <c r="O1240" s="207">
        <v>2</v>
      </c>
      <c r="P1240" s="207">
        <v>0</v>
      </c>
      <c r="Q1240" s="207">
        <v>0</v>
      </c>
      <c r="R1240" s="36"/>
    </row>
    <row r="1241" spans="1:18" ht="15.6">
      <c r="A1241" s="36">
        <v>34</v>
      </c>
      <c r="B1241" s="36">
        <v>25</v>
      </c>
      <c r="C1241" s="45" t="s">
        <v>3501</v>
      </c>
      <c r="D1241" s="45" t="s">
        <v>139</v>
      </c>
      <c r="E1241" s="45" t="s">
        <v>3507</v>
      </c>
      <c r="F1241" s="45" t="s">
        <v>3566</v>
      </c>
      <c r="G1241" s="45" t="s">
        <v>3610</v>
      </c>
      <c r="H1241" s="45" t="s">
        <v>28</v>
      </c>
      <c r="I1241" s="45" t="s">
        <v>16460</v>
      </c>
      <c r="J1241" s="207">
        <v>22</v>
      </c>
      <c r="K1241" s="209">
        <v>24855</v>
      </c>
      <c r="L1241" s="207">
        <v>0</v>
      </c>
      <c r="M1241" s="207">
        <v>0</v>
      </c>
      <c r="N1241" s="207">
        <v>0</v>
      </c>
      <c r="O1241" s="207">
        <v>3</v>
      </c>
      <c r="P1241" s="207">
        <v>0</v>
      </c>
      <c r="Q1241" s="207">
        <v>97</v>
      </c>
      <c r="R1241" s="36"/>
    </row>
    <row r="1242" spans="1:18" ht="15.6">
      <c r="A1242" s="36">
        <v>35</v>
      </c>
      <c r="B1242" s="36">
        <v>26</v>
      </c>
      <c r="C1242" s="45" t="s">
        <v>3499</v>
      </c>
      <c r="D1242" s="45" t="s">
        <v>124</v>
      </c>
      <c r="E1242" s="45" t="s">
        <v>3530</v>
      </c>
      <c r="F1242" s="45" t="s">
        <v>3567</v>
      </c>
      <c r="G1242" s="45" t="s">
        <v>3611</v>
      </c>
      <c r="H1242" s="45" t="s">
        <v>28</v>
      </c>
      <c r="I1242" s="45" t="s">
        <v>16461</v>
      </c>
      <c r="J1242" s="207">
        <v>22</v>
      </c>
      <c r="K1242" s="209">
        <v>23036</v>
      </c>
      <c r="L1242" s="207">
        <v>0</v>
      </c>
      <c r="M1242" s="207">
        <v>0</v>
      </c>
      <c r="N1242" s="207">
        <v>0</v>
      </c>
      <c r="O1242" s="207">
        <v>2</v>
      </c>
      <c r="P1242" s="207">
        <v>0</v>
      </c>
      <c r="Q1242" s="207">
        <v>98</v>
      </c>
      <c r="R1242" s="36"/>
    </row>
    <row r="1243" spans="1:18" ht="15.6">
      <c r="A1243" s="36">
        <v>36</v>
      </c>
      <c r="B1243" s="36">
        <v>27</v>
      </c>
      <c r="C1243" s="45" t="s">
        <v>3501</v>
      </c>
      <c r="D1243" s="45" t="s">
        <v>139</v>
      </c>
      <c r="E1243" s="45" t="s">
        <v>3539</v>
      </c>
      <c r="F1243" s="45" t="s">
        <v>3568</v>
      </c>
      <c r="G1243" s="45" t="s">
        <v>3612</v>
      </c>
      <c r="H1243" s="45" t="s">
        <v>28</v>
      </c>
      <c r="I1243" s="45" t="s">
        <v>16461</v>
      </c>
      <c r="J1243" s="207">
        <v>19</v>
      </c>
      <c r="K1243" s="209">
        <v>46564</v>
      </c>
      <c r="L1243" s="207">
        <v>0</v>
      </c>
      <c r="M1243" s="207">
        <v>0</v>
      </c>
      <c r="N1243" s="207">
        <v>0</v>
      </c>
      <c r="O1243" s="207">
        <v>3</v>
      </c>
      <c r="P1243" s="207">
        <v>0</v>
      </c>
      <c r="Q1243" s="207">
        <v>97</v>
      </c>
      <c r="R1243" s="36"/>
    </row>
    <row r="1244" spans="1:18" ht="15.6">
      <c r="A1244" s="36">
        <v>37</v>
      </c>
      <c r="B1244" s="36">
        <v>28</v>
      </c>
      <c r="C1244" s="45" t="s">
        <v>3499</v>
      </c>
      <c r="D1244" s="45" t="s">
        <v>124</v>
      </c>
      <c r="E1244" s="45" t="s">
        <v>3530</v>
      </c>
      <c r="F1244" s="45" t="s">
        <v>3569</v>
      </c>
      <c r="G1244" s="45" t="s">
        <v>3613</v>
      </c>
      <c r="H1244" s="45" t="s">
        <v>28</v>
      </c>
      <c r="I1244" s="45" t="s">
        <v>16460</v>
      </c>
      <c r="J1244" s="207">
        <v>19</v>
      </c>
      <c r="K1244" s="209">
        <v>57061</v>
      </c>
      <c r="L1244" s="207">
        <v>0</v>
      </c>
      <c r="M1244" s="207">
        <v>0</v>
      </c>
      <c r="N1244" s="207">
        <v>0</v>
      </c>
      <c r="O1244" s="207">
        <v>6</v>
      </c>
      <c r="P1244" s="207">
        <v>0</v>
      </c>
      <c r="Q1244" s="207">
        <v>94</v>
      </c>
      <c r="R1244" s="36"/>
    </row>
    <row r="1245" spans="1:18" ht="15.6">
      <c r="A1245" s="36">
        <v>38</v>
      </c>
      <c r="B1245" s="36">
        <v>29</v>
      </c>
      <c r="C1245" s="45" t="s">
        <v>3499</v>
      </c>
      <c r="D1245" s="45" t="s">
        <v>124</v>
      </c>
      <c r="E1245" s="45" t="s">
        <v>3530</v>
      </c>
      <c r="F1245" s="45" t="s">
        <v>3570</v>
      </c>
      <c r="G1245" s="45" t="s">
        <v>3614</v>
      </c>
      <c r="H1245" s="45" t="s">
        <v>28</v>
      </c>
      <c r="I1245" s="45" t="s">
        <v>16461</v>
      </c>
      <c r="J1245" s="207">
        <v>19</v>
      </c>
      <c r="K1245" s="209">
        <v>17432</v>
      </c>
      <c r="L1245" s="207">
        <v>0</v>
      </c>
      <c r="M1245" s="207">
        <v>0</v>
      </c>
      <c r="N1245" s="207">
        <v>0</v>
      </c>
      <c r="O1245" s="207">
        <v>5</v>
      </c>
      <c r="P1245" s="207">
        <v>0</v>
      </c>
      <c r="Q1245" s="207">
        <v>95</v>
      </c>
      <c r="R1245" s="36"/>
    </row>
    <row r="1246" spans="1:18" ht="15.6">
      <c r="A1246" s="36">
        <v>39</v>
      </c>
      <c r="B1246" s="36">
        <v>30</v>
      </c>
      <c r="C1246" s="45" t="s">
        <v>3501</v>
      </c>
      <c r="D1246" s="45" t="s">
        <v>139</v>
      </c>
      <c r="E1246" s="45" t="s">
        <v>3539</v>
      </c>
      <c r="F1246" s="45" t="s">
        <v>3571</v>
      </c>
      <c r="G1246" s="45" t="s">
        <v>3615</v>
      </c>
      <c r="H1246" s="45" t="s">
        <v>28</v>
      </c>
      <c r="I1246" s="45" t="s">
        <v>16461</v>
      </c>
      <c r="J1246" s="207">
        <v>19</v>
      </c>
      <c r="K1246" s="209">
        <v>719</v>
      </c>
      <c r="L1246" s="207">
        <v>0</v>
      </c>
      <c r="M1246" s="207">
        <v>0</v>
      </c>
      <c r="N1246" s="207">
        <v>0</v>
      </c>
      <c r="O1246" s="207">
        <v>1</v>
      </c>
      <c r="P1246" s="207">
        <v>0</v>
      </c>
      <c r="Q1246" s="207">
        <v>99</v>
      </c>
      <c r="R1246" s="36"/>
    </row>
    <row r="1247" spans="1:18" ht="15.6">
      <c r="A1247" s="36">
        <v>40</v>
      </c>
      <c r="B1247" s="36">
        <v>31</v>
      </c>
      <c r="C1247" s="45" t="s">
        <v>3499</v>
      </c>
      <c r="D1247" s="45" t="s">
        <v>124</v>
      </c>
      <c r="E1247" s="45" t="s">
        <v>3530</v>
      </c>
      <c r="F1247" s="45" t="s">
        <v>3572</v>
      </c>
      <c r="G1247" s="45" t="s">
        <v>3616</v>
      </c>
      <c r="H1247" s="45" t="s">
        <v>28</v>
      </c>
      <c r="I1247" s="45" t="s">
        <v>16461</v>
      </c>
      <c r="J1247" s="207">
        <v>17</v>
      </c>
      <c r="K1247" s="209">
        <v>7218</v>
      </c>
      <c r="L1247" s="207">
        <v>0</v>
      </c>
      <c r="M1247" s="207">
        <v>0</v>
      </c>
      <c r="N1247" s="207">
        <v>20</v>
      </c>
      <c r="O1247" s="207">
        <v>2</v>
      </c>
      <c r="P1247" s="207">
        <v>0</v>
      </c>
      <c r="Q1247" s="207">
        <v>78</v>
      </c>
      <c r="R1247" s="36"/>
    </row>
    <row r="1248" spans="1:18" ht="15.6">
      <c r="A1248" s="36">
        <v>41</v>
      </c>
      <c r="B1248" s="36">
        <v>32</v>
      </c>
      <c r="C1248" s="45" t="s">
        <v>3501</v>
      </c>
      <c r="D1248" s="45" t="s">
        <v>139</v>
      </c>
      <c r="E1248" s="45" t="s">
        <v>3529</v>
      </c>
      <c r="F1248" s="45" t="s">
        <v>3573</v>
      </c>
      <c r="G1248" s="45" t="s">
        <v>3617</v>
      </c>
      <c r="H1248" s="45" t="s">
        <v>28</v>
      </c>
      <c r="I1248" s="45" t="s">
        <v>16461</v>
      </c>
      <c r="J1248" s="207">
        <v>15</v>
      </c>
      <c r="K1248" s="209">
        <v>12484</v>
      </c>
      <c r="L1248" s="207">
        <v>0</v>
      </c>
      <c r="M1248" s="207">
        <v>98</v>
      </c>
      <c r="N1248" s="207">
        <v>0</v>
      </c>
      <c r="O1248" s="207">
        <v>2</v>
      </c>
      <c r="P1248" s="207">
        <v>0</v>
      </c>
      <c r="Q1248" s="207">
        <v>0</v>
      </c>
      <c r="R1248" s="36"/>
    </row>
    <row r="1249" spans="1:18" ht="15.6">
      <c r="A1249" s="36">
        <v>42</v>
      </c>
      <c r="B1249" s="36">
        <v>33</v>
      </c>
      <c r="C1249" s="45" t="s">
        <v>3501</v>
      </c>
      <c r="D1249" s="45" t="s">
        <v>139</v>
      </c>
      <c r="E1249" s="45" t="s">
        <v>3529</v>
      </c>
      <c r="F1249" s="45" t="s">
        <v>3574</v>
      </c>
      <c r="G1249" s="45" t="s">
        <v>3618</v>
      </c>
      <c r="H1249" s="45" t="s">
        <v>28</v>
      </c>
      <c r="I1249" s="45" t="s">
        <v>16461</v>
      </c>
      <c r="J1249" s="207">
        <v>15</v>
      </c>
      <c r="K1249" s="209">
        <v>13102</v>
      </c>
      <c r="L1249" s="207">
        <v>0</v>
      </c>
      <c r="M1249" s="207">
        <v>96</v>
      </c>
      <c r="N1249" s="207">
        <v>0</v>
      </c>
      <c r="O1249" s="207">
        <v>4</v>
      </c>
      <c r="P1249" s="207">
        <v>0</v>
      </c>
      <c r="Q1249" s="207">
        <v>0</v>
      </c>
      <c r="R1249" s="36"/>
    </row>
    <row r="1250" spans="1:18" ht="15.6">
      <c r="A1250" s="36">
        <v>43</v>
      </c>
      <c r="B1250" s="36">
        <v>34</v>
      </c>
      <c r="C1250" s="45" t="s">
        <v>3499</v>
      </c>
      <c r="D1250" s="45" t="s">
        <v>124</v>
      </c>
      <c r="E1250" s="45" t="s">
        <v>3530</v>
      </c>
      <c r="F1250" s="45" t="s">
        <v>3575</v>
      </c>
      <c r="G1250" s="45" t="s">
        <v>3619</v>
      </c>
      <c r="H1250" s="45" t="s">
        <v>28</v>
      </c>
      <c r="I1250" s="45" t="s">
        <v>16461</v>
      </c>
      <c r="J1250" s="207">
        <v>15</v>
      </c>
      <c r="K1250" s="209">
        <v>122998</v>
      </c>
      <c r="L1250" s="207">
        <v>0</v>
      </c>
      <c r="M1250" s="207">
        <v>0</v>
      </c>
      <c r="N1250" s="207">
        <v>0</v>
      </c>
      <c r="O1250" s="207">
        <v>1</v>
      </c>
      <c r="P1250" s="207">
        <v>0</v>
      </c>
      <c r="Q1250" s="207">
        <v>99</v>
      </c>
      <c r="R1250" s="36"/>
    </row>
    <row r="1251" spans="1:18" ht="15.6">
      <c r="A1251" s="36">
        <v>44</v>
      </c>
      <c r="B1251" s="36">
        <v>35</v>
      </c>
      <c r="C1251" s="45" t="s">
        <v>3499</v>
      </c>
      <c r="D1251" s="45" t="s">
        <v>124</v>
      </c>
      <c r="E1251" s="45" t="s">
        <v>3530</v>
      </c>
      <c r="F1251" s="45" t="s">
        <v>3576</v>
      </c>
      <c r="G1251" s="45" t="s">
        <v>3620</v>
      </c>
      <c r="H1251" s="45" t="s">
        <v>28</v>
      </c>
      <c r="I1251" s="45" t="s">
        <v>16461</v>
      </c>
      <c r="J1251" s="207">
        <v>12</v>
      </c>
      <c r="K1251" s="209">
        <v>3921</v>
      </c>
      <c r="L1251" s="207">
        <v>0</v>
      </c>
      <c r="M1251" s="207">
        <v>0</v>
      </c>
      <c r="N1251" s="207">
        <v>100</v>
      </c>
      <c r="O1251" s="207">
        <v>0</v>
      </c>
      <c r="P1251" s="207">
        <v>0</v>
      </c>
      <c r="Q1251" s="207">
        <v>0</v>
      </c>
      <c r="R1251" s="36"/>
    </row>
    <row r="1252" spans="1:18" ht="15.6">
      <c r="A1252" s="36">
        <v>45</v>
      </c>
      <c r="B1252" s="36">
        <v>36</v>
      </c>
      <c r="C1252" s="45" t="s">
        <v>3499</v>
      </c>
      <c r="D1252" s="45" t="s">
        <v>124</v>
      </c>
      <c r="E1252" s="45" t="s">
        <v>3530</v>
      </c>
      <c r="F1252" s="45" t="s">
        <v>3577</v>
      </c>
      <c r="G1252" s="45" t="s">
        <v>3621</v>
      </c>
      <c r="H1252" s="45" t="s">
        <v>28</v>
      </c>
      <c r="I1252" s="45" t="s">
        <v>16461</v>
      </c>
      <c r="J1252" s="207">
        <v>12</v>
      </c>
      <c r="K1252" s="209">
        <v>1704</v>
      </c>
      <c r="L1252" s="207">
        <v>0</v>
      </c>
      <c r="M1252" s="207">
        <v>0</v>
      </c>
      <c r="N1252" s="207">
        <v>6</v>
      </c>
      <c r="O1252" s="207">
        <v>0</v>
      </c>
      <c r="P1252" s="207">
        <v>0</v>
      </c>
      <c r="Q1252" s="207">
        <v>94</v>
      </c>
      <c r="R1252" s="36"/>
    </row>
    <row r="1253" spans="1:18" ht="15.6">
      <c r="A1253" s="36">
        <v>46</v>
      </c>
      <c r="B1253" s="36">
        <v>37</v>
      </c>
      <c r="C1253" s="45" t="s">
        <v>3501</v>
      </c>
      <c r="D1253" s="45" t="s">
        <v>139</v>
      </c>
      <c r="E1253" s="45" t="s">
        <v>3540</v>
      </c>
      <c r="F1253" s="45" t="s">
        <v>3578</v>
      </c>
      <c r="G1253" s="45" t="s">
        <v>3622</v>
      </c>
      <c r="H1253" s="45" t="s">
        <v>28</v>
      </c>
      <c r="I1253" s="45" t="s">
        <v>16461</v>
      </c>
      <c r="J1253" s="207">
        <v>12</v>
      </c>
      <c r="K1253" s="209">
        <v>24416</v>
      </c>
      <c r="L1253" s="207">
        <v>0</v>
      </c>
      <c r="M1253" s="207">
        <v>0</v>
      </c>
      <c r="N1253" s="207">
        <v>0</v>
      </c>
      <c r="O1253" s="207">
        <v>2</v>
      </c>
      <c r="P1253" s="207">
        <v>0</v>
      </c>
      <c r="Q1253" s="207">
        <v>98</v>
      </c>
      <c r="R1253" s="36"/>
    </row>
    <row r="1254" spans="1:18" ht="15.6">
      <c r="A1254" s="36">
        <v>47</v>
      </c>
      <c r="B1254" s="36">
        <v>38</v>
      </c>
      <c r="C1254" s="45" t="s">
        <v>3499</v>
      </c>
      <c r="D1254" s="45" t="s">
        <v>124</v>
      </c>
      <c r="E1254" s="45" t="s">
        <v>3505</v>
      </c>
      <c r="F1254" s="45" t="s">
        <v>3556</v>
      </c>
      <c r="G1254" s="45" t="s">
        <v>3623</v>
      </c>
      <c r="H1254" s="45" t="s">
        <v>28</v>
      </c>
      <c r="I1254" s="45" t="s">
        <v>16461</v>
      </c>
      <c r="J1254" s="207">
        <v>12</v>
      </c>
      <c r="K1254" s="209">
        <v>1799</v>
      </c>
      <c r="L1254" s="207">
        <v>0</v>
      </c>
      <c r="M1254" s="207">
        <v>0</v>
      </c>
      <c r="N1254" s="207">
        <v>0</v>
      </c>
      <c r="O1254" s="207">
        <v>68</v>
      </c>
      <c r="P1254" s="207">
        <v>0</v>
      </c>
      <c r="Q1254" s="207">
        <v>32</v>
      </c>
      <c r="R1254" s="36"/>
    </row>
    <row r="1255" spans="1:18" ht="15.6">
      <c r="A1255" s="36">
        <v>48</v>
      </c>
      <c r="B1255" s="36">
        <v>39</v>
      </c>
      <c r="C1255" s="45" t="s">
        <v>3499</v>
      </c>
      <c r="D1255" s="45" t="s">
        <v>124</v>
      </c>
      <c r="E1255" s="45" t="s">
        <v>3530</v>
      </c>
      <c r="F1255" s="45" t="s">
        <v>3579</v>
      </c>
      <c r="G1255" s="45" t="s">
        <v>3624</v>
      </c>
      <c r="H1255" s="45" t="s">
        <v>28</v>
      </c>
      <c r="I1255" s="45" t="s">
        <v>16461</v>
      </c>
      <c r="J1255" s="207">
        <v>10</v>
      </c>
      <c r="K1255" s="209">
        <v>14979</v>
      </c>
      <c r="L1255" s="207">
        <v>0</v>
      </c>
      <c r="M1255" s="207">
        <v>0</v>
      </c>
      <c r="N1255" s="207">
        <v>10</v>
      </c>
      <c r="O1255" s="207">
        <v>10</v>
      </c>
      <c r="P1255" s="207">
        <v>0</v>
      </c>
      <c r="Q1255" s="207">
        <v>80</v>
      </c>
      <c r="R1255" s="36"/>
    </row>
    <row r="1256" spans="1:18" ht="15.6">
      <c r="A1256" s="36">
        <v>49</v>
      </c>
      <c r="B1256" s="36">
        <v>40</v>
      </c>
      <c r="C1256" s="45" t="s">
        <v>3499</v>
      </c>
      <c r="D1256" s="45" t="s">
        <v>120</v>
      </c>
      <c r="E1256" s="45" t="s">
        <v>3541</v>
      </c>
      <c r="F1256" s="45" t="s">
        <v>3580</v>
      </c>
      <c r="G1256" s="45" t="s">
        <v>3625</v>
      </c>
      <c r="H1256" s="45" t="s">
        <v>28</v>
      </c>
      <c r="I1256" s="45" t="s">
        <v>16461</v>
      </c>
      <c r="J1256" s="207">
        <v>10</v>
      </c>
      <c r="K1256" s="209">
        <v>4385</v>
      </c>
      <c r="L1256" s="207">
        <v>0</v>
      </c>
      <c r="M1256" s="207">
        <v>0</v>
      </c>
      <c r="N1256" s="207">
        <v>0</v>
      </c>
      <c r="O1256" s="207">
        <v>14</v>
      </c>
      <c r="P1256" s="207">
        <v>0</v>
      </c>
      <c r="Q1256" s="207">
        <v>86</v>
      </c>
      <c r="R1256" s="36"/>
    </row>
    <row r="1257" spans="1:18" ht="15.6">
      <c r="A1257" s="36">
        <v>50</v>
      </c>
      <c r="B1257" s="36">
        <v>41</v>
      </c>
      <c r="C1257" s="45" t="s">
        <v>3499</v>
      </c>
      <c r="D1257" s="45" t="s">
        <v>124</v>
      </c>
      <c r="E1257" s="45" t="s">
        <v>3530</v>
      </c>
      <c r="F1257" s="45" t="s">
        <v>3581</v>
      </c>
      <c r="G1257" s="45" t="s">
        <v>3626</v>
      </c>
      <c r="H1257" s="45" t="s">
        <v>28</v>
      </c>
      <c r="I1257" s="45" t="s">
        <v>16461</v>
      </c>
      <c r="J1257" s="207">
        <v>10</v>
      </c>
      <c r="K1257" s="209">
        <v>951</v>
      </c>
      <c r="L1257" s="207">
        <v>0</v>
      </c>
      <c r="M1257" s="207">
        <v>0</v>
      </c>
      <c r="N1257" s="207">
        <v>0</v>
      </c>
      <c r="O1257" s="207">
        <v>100</v>
      </c>
      <c r="P1257" s="207">
        <v>0</v>
      </c>
      <c r="Q1257" s="207">
        <v>0</v>
      </c>
      <c r="R1257" s="36"/>
    </row>
    <row r="1258" spans="1:18" ht="15.6">
      <c r="A1258" s="36">
        <v>51</v>
      </c>
      <c r="B1258" s="36">
        <v>42</v>
      </c>
      <c r="C1258" s="45" t="s">
        <v>3499</v>
      </c>
      <c r="D1258" s="45" t="s">
        <v>124</v>
      </c>
      <c r="E1258" s="45" t="s">
        <v>3530</v>
      </c>
      <c r="F1258" s="45" t="s">
        <v>3582</v>
      </c>
      <c r="G1258" s="45" t="s">
        <v>3627</v>
      </c>
      <c r="H1258" s="45" t="s">
        <v>28</v>
      </c>
      <c r="I1258" s="45" t="s">
        <v>16461</v>
      </c>
      <c r="J1258" s="207">
        <v>10</v>
      </c>
      <c r="K1258" s="209">
        <v>20677</v>
      </c>
      <c r="L1258" s="207">
        <v>0</v>
      </c>
      <c r="M1258" s="207">
        <v>0</v>
      </c>
      <c r="N1258" s="207">
        <v>0</v>
      </c>
      <c r="O1258" s="207">
        <v>0</v>
      </c>
      <c r="P1258" s="207">
        <v>0</v>
      </c>
      <c r="Q1258" s="207">
        <v>100</v>
      </c>
      <c r="R1258" s="36"/>
    </row>
    <row r="1259" spans="1:18" ht="15.6">
      <c r="A1259" s="36">
        <v>52</v>
      </c>
      <c r="B1259" s="36">
        <v>43</v>
      </c>
      <c r="C1259" s="45" t="s">
        <v>3499</v>
      </c>
      <c r="D1259" s="45" t="s">
        <v>124</v>
      </c>
      <c r="E1259" s="45" t="s">
        <v>3530</v>
      </c>
      <c r="F1259" s="45" t="s">
        <v>3583</v>
      </c>
      <c r="G1259" s="45" t="s">
        <v>3628</v>
      </c>
      <c r="H1259" s="45" t="s">
        <v>28</v>
      </c>
      <c r="I1259" s="45" t="s">
        <v>16460</v>
      </c>
      <c r="J1259" s="207">
        <v>10</v>
      </c>
      <c r="K1259" s="209">
        <v>43698</v>
      </c>
      <c r="L1259" s="207">
        <v>0</v>
      </c>
      <c r="M1259" s="207">
        <v>0</v>
      </c>
      <c r="N1259" s="207">
        <v>0</v>
      </c>
      <c r="O1259" s="207">
        <v>0</v>
      </c>
      <c r="P1259" s="207">
        <v>0</v>
      </c>
      <c r="Q1259" s="207">
        <v>100</v>
      </c>
      <c r="R1259" s="36"/>
    </row>
    <row r="1260" spans="1:18" ht="15.6">
      <c r="A1260" s="36">
        <v>53</v>
      </c>
      <c r="B1260" s="36">
        <v>44</v>
      </c>
      <c r="C1260" s="45" t="s">
        <v>3499</v>
      </c>
      <c r="D1260" s="45" t="s">
        <v>124</v>
      </c>
      <c r="E1260" s="45" t="s">
        <v>3530</v>
      </c>
      <c r="F1260" s="45" t="s">
        <v>3584</v>
      </c>
      <c r="G1260" s="45" t="s">
        <v>3629</v>
      </c>
      <c r="H1260" s="45" t="s">
        <v>28</v>
      </c>
      <c r="I1260" s="45" t="s">
        <v>16461</v>
      </c>
      <c r="J1260" s="207">
        <v>7</v>
      </c>
      <c r="K1260" s="209">
        <v>28976</v>
      </c>
      <c r="L1260" s="207">
        <v>0</v>
      </c>
      <c r="M1260" s="207">
        <v>0</v>
      </c>
      <c r="N1260" s="207">
        <v>0</v>
      </c>
      <c r="O1260" s="207">
        <v>0</v>
      </c>
      <c r="P1260" s="207">
        <v>0</v>
      </c>
      <c r="Q1260" s="207">
        <v>100</v>
      </c>
      <c r="R1260" s="36"/>
    </row>
    <row r="1261" spans="1:18" ht="15.6">
      <c r="A1261" s="36">
        <v>54</v>
      </c>
      <c r="B1261" s="36">
        <v>45</v>
      </c>
      <c r="C1261" s="45" t="s">
        <v>3499</v>
      </c>
      <c r="D1261" s="45" t="s">
        <v>124</v>
      </c>
      <c r="E1261" s="45" t="s">
        <v>3530</v>
      </c>
      <c r="F1261" s="45" t="s">
        <v>3585</v>
      </c>
      <c r="G1261" s="45" t="s">
        <v>3630</v>
      </c>
      <c r="H1261" s="45" t="s">
        <v>28</v>
      </c>
      <c r="I1261" s="45" t="s">
        <v>16461</v>
      </c>
      <c r="J1261" s="207">
        <v>5</v>
      </c>
      <c r="K1261" s="209">
        <v>25068</v>
      </c>
      <c r="L1261" s="207">
        <v>0</v>
      </c>
      <c r="M1261" s="207">
        <v>0</v>
      </c>
      <c r="N1261" s="207">
        <v>0</v>
      </c>
      <c r="O1261" s="207">
        <v>0</v>
      </c>
      <c r="P1261" s="207">
        <v>0</v>
      </c>
      <c r="Q1261" s="207">
        <v>100</v>
      </c>
      <c r="R1261" s="36"/>
    </row>
    <row r="1262" spans="1:18" ht="15.6">
      <c r="A1262" s="36">
        <v>55</v>
      </c>
      <c r="B1262" s="36">
        <v>46</v>
      </c>
      <c r="C1262" s="45" t="s">
        <v>3365</v>
      </c>
      <c r="D1262" s="45" t="s">
        <v>115</v>
      </c>
      <c r="E1262" s="45" t="s">
        <v>658</v>
      </c>
      <c r="F1262" s="45" t="s">
        <v>5652</v>
      </c>
      <c r="G1262" s="45" t="s">
        <v>6451</v>
      </c>
      <c r="H1262" s="45" t="s">
        <v>28</v>
      </c>
      <c r="I1262" s="45" t="s">
        <v>16461</v>
      </c>
      <c r="J1262" s="207">
        <v>24</v>
      </c>
      <c r="K1262" s="209">
        <v>5433</v>
      </c>
      <c r="L1262" s="207">
        <v>0</v>
      </c>
      <c r="M1262" s="207">
        <v>0</v>
      </c>
      <c r="N1262" s="207">
        <v>0</v>
      </c>
      <c r="O1262" s="207">
        <v>1</v>
      </c>
      <c r="P1262" s="207">
        <v>0</v>
      </c>
      <c r="Q1262" s="207">
        <v>99</v>
      </c>
      <c r="R1262" s="36"/>
    </row>
    <row r="1263" spans="1:18" ht="15.6">
      <c r="A1263" s="36">
        <v>56</v>
      </c>
      <c r="B1263" s="36">
        <v>47</v>
      </c>
      <c r="C1263" s="45" t="s">
        <v>3365</v>
      </c>
      <c r="D1263" s="45" t="s">
        <v>115</v>
      </c>
      <c r="E1263" s="45" t="s">
        <v>6373</v>
      </c>
      <c r="F1263" s="45" t="s">
        <v>6385</v>
      </c>
      <c r="G1263" s="45" t="s">
        <v>6452</v>
      </c>
      <c r="H1263" s="45" t="s">
        <v>28</v>
      </c>
      <c r="I1263" s="45" t="s">
        <v>16460</v>
      </c>
      <c r="J1263" s="207">
        <v>17</v>
      </c>
      <c r="K1263" s="209">
        <v>39633</v>
      </c>
      <c r="L1263" s="207">
        <v>0</v>
      </c>
      <c r="M1263" s="207">
        <v>0</v>
      </c>
      <c r="N1263" s="207">
        <v>4</v>
      </c>
      <c r="O1263" s="207">
        <v>1</v>
      </c>
      <c r="P1263" s="207">
        <v>48</v>
      </c>
      <c r="Q1263" s="207">
        <v>47</v>
      </c>
      <c r="R1263" s="36"/>
    </row>
    <row r="1264" spans="1:18" ht="15.6">
      <c r="A1264" s="36">
        <v>57</v>
      </c>
      <c r="B1264" s="36">
        <v>48</v>
      </c>
      <c r="C1264" s="45" t="s">
        <v>3365</v>
      </c>
      <c r="D1264" s="45" t="s">
        <v>116</v>
      </c>
      <c r="E1264" s="45" t="s">
        <v>6374</v>
      </c>
      <c r="F1264" s="45" t="s">
        <v>6386</v>
      </c>
      <c r="G1264" s="45" t="s">
        <v>6453</v>
      </c>
      <c r="H1264" s="45" t="s">
        <v>28</v>
      </c>
      <c r="I1264" s="45" t="s">
        <v>16461</v>
      </c>
      <c r="J1264" s="207">
        <v>31</v>
      </c>
      <c r="K1264" s="209">
        <v>28428</v>
      </c>
      <c r="L1264" s="207">
        <v>0</v>
      </c>
      <c r="M1264" s="207">
        <v>0</v>
      </c>
      <c r="N1264" s="207">
        <v>0</v>
      </c>
      <c r="O1264" s="207">
        <v>8</v>
      </c>
      <c r="P1264" s="207">
        <v>92</v>
      </c>
      <c r="Q1264" s="207">
        <v>0</v>
      </c>
      <c r="R1264" s="36"/>
    </row>
    <row r="1265" spans="1:18" ht="15.6">
      <c r="A1265" s="36">
        <v>58</v>
      </c>
      <c r="B1265" s="36">
        <v>49</v>
      </c>
      <c r="C1265" s="45" t="s">
        <v>3365</v>
      </c>
      <c r="D1265" s="45" t="s">
        <v>116</v>
      </c>
      <c r="E1265" s="45" t="s">
        <v>3366</v>
      </c>
      <c r="F1265" s="45" t="s">
        <v>6387</v>
      </c>
      <c r="G1265" s="45" t="s">
        <v>6454</v>
      </c>
      <c r="H1265" s="45" t="s">
        <v>28</v>
      </c>
      <c r="I1265" s="45" t="s">
        <v>16460</v>
      </c>
      <c r="J1265" s="207">
        <v>24</v>
      </c>
      <c r="K1265" s="209">
        <v>24391</v>
      </c>
      <c r="L1265" s="207">
        <v>0</v>
      </c>
      <c r="M1265" s="207">
        <v>0</v>
      </c>
      <c r="N1265" s="207">
        <v>7</v>
      </c>
      <c r="O1265" s="207">
        <v>7</v>
      </c>
      <c r="P1265" s="207">
        <v>52</v>
      </c>
      <c r="Q1265" s="207">
        <v>34</v>
      </c>
      <c r="R1265" s="36"/>
    </row>
    <row r="1266" spans="1:18" ht="15.6">
      <c r="A1266" s="36">
        <v>59</v>
      </c>
      <c r="B1266" s="36">
        <v>50</v>
      </c>
      <c r="C1266" s="45" t="s">
        <v>3365</v>
      </c>
      <c r="D1266" s="45" t="s">
        <v>116</v>
      </c>
      <c r="E1266" s="45" t="s">
        <v>6375</v>
      </c>
      <c r="F1266" s="45" t="s">
        <v>6388</v>
      </c>
      <c r="G1266" s="45" t="s">
        <v>6455</v>
      </c>
      <c r="H1266" s="45" t="s">
        <v>28</v>
      </c>
      <c r="I1266" s="45" t="s">
        <v>16461</v>
      </c>
      <c r="J1266" s="207">
        <v>22</v>
      </c>
      <c r="K1266" s="209">
        <v>7946</v>
      </c>
      <c r="L1266" s="207">
        <v>0</v>
      </c>
      <c r="M1266" s="207">
        <v>0</v>
      </c>
      <c r="N1266" s="207">
        <v>4</v>
      </c>
      <c r="O1266" s="207">
        <v>0</v>
      </c>
      <c r="P1266" s="207">
        <v>0</v>
      </c>
      <c r="Q1266" s="207">
        <v>96</v>
      </c>
      <c r="R1266" s="36"/>
    </row>
    <row r="1267" spans="1:18" ht="15.6">
      <c r="A1267" s="36">
        <v>60</v>
      </c>
      <c r="B1267" s="36">
        <v>51</v>
      </c>
      <c r="C1267" s="45" t="s">
        <v>3365</v>
      </c>
      <c r="D1267" s="45" t="s">
        <v>116</v>
      </c>
      <c r="E1267" s="45" t="s">
        <v>6376</v>
      </c>
      <c r="F1267" s="45" t="s">
        <v>6389</v>
      </c>
      <c r="G1267" s="45" t="s">
        <v>6456</v>
      </c>
      <c r="H1267" s="45" t="s">
        <v>28</v>
      </c>
      <c r="I1267" s="45" t="s">
        <v>16461</v>
      </c>
      <c r="J1267" s="207">
        <v>19</v>
      </c>
      <c r="K1267" s="209">
        <v>13011</v>
      </c>
      <c r="L1267" s="207">
        <v>0</v>
      </c>
      <c r="M1267" s="207">
        <v>0</v>
      </c>
      <c r="N1267" s="207">
        <v>2</v>
      </c>
      <c r="O1267" s="207">
        <v>20</v>
      </c>
      <c r="P1267" s="207">
        <v>78</v>
      </c>
      <c r="Q1267" s="207">
        <v>0</v>
      </c>
      <c r="R1267" s="36"/>
    </row>
    <row r="1268" spans="1:18" ht="15.6">
      <c r="A1268" s="36">
        <v>61</v>
      </c>
      <c r="B1268" s="36">
        <v>52</v>
      </c>
      <c r="C1268" s="45" t="s">
        <v>3365</v>
      </c>
      <c r="D1268" s="45" t="s">
        <v>116</v>
      </c>
      <c r="E1268" s="45" t="s">
        <v>6377</v>
      </c>
      <c r="F1268" s="45" t="s">
        <v>6390</v>
      </c>
      <c r="G1268" s="45" t="s">
        <v>6457</v>
      </c>
      <c r="H1268" s="45" t="s">
        <v>28</v>
      </c>
      <c r="I1268" s="45" t="s">
        <v>16460</v>
      </c>
      <c r="J1268" s="207">
        <v>19</v>
      </c>
      <c r="K1268" s="209">
        <v>16877</v>
      </c>
      <c r="L1268" s="207">
        <v>0</v>
      </c>
      <c r="M1268" s="207">
        <v>0</v>
      </c>
      <c r="N1268" s="207">
        <v>0</v>
      </c>
      <c r="O1268" s="207">
        <v>2</v>
      </c>
      <c r="P1268" s="207">
        <v>0</v>
      </c>
      <c r="Q1268" s="207">
        <v>98</v>
      </c>
      <c r="R1268" s="36"/>
    </row>
    <row r="1269" spans="1:18" ht="15.6">
      <c r="A1269" s="36">
        <v>62</v>
      </c>
      <c r="B1269" s="36">
        <v>53</v>
      </c>
      <c r="C1269" s="45" t="s">
        <v>3365</v>
      </c>
      <c r="D1269" s="45" t="s">
        <v>116</v>
      </c>
      <c r="E1269" s="45" t="s">
        <v>3366</v>
      </c>
      <c r="F1269" s="45" t="s">
        <v>6391</v>
      </c>
      <c r="G1269" s="45" t="s">
        <v>6458</v>
      </c>
      <c r="H1269" s="45" t="s">
        <v>28</v>
      </c>
      <c r="I1269" s="45" t="s">
        <v>16460</v>
      </c>
      <c r="J1269" s="207">
        <v>15</v>
      </c>
      <c r="K1269" s="209">
        <v>18640</v>
      </c>
      <c r="L1269" s="207">
        <v>77</v>
      </c>
      <c r="M1269" s="207">
        <v>0</v>
      </c>
      <c r="N1269" s="207">
        <v>0</v>
      </c>
      <c r="O1269" s="207">
        <v>3</v>
      </c>
      <c r="P1269" s="207">
        <v>0</v>
      </c>
      <c r="Q1269" s="207">
        <v>20</v>
      </c>
      <c r="R1269" s="36"/>
    </row>
    <row r="1270" spans="1:18" ht="15.6">
      <c r="A1270" s="36">
        <v>63</v>
      </c>
      <c r="B1270" s="36">
        <v>54</v>
      </c>
      <c r="C1270" s="45" t="s">
        <v>3365</v>
      </c>
      <c r="D1270" s="45" t="s">
        <v>116</v>
      </c>
      <c r="E1270" s="45" t="s">
        <v>6375</v>
      </c>
      <c r="F1270" s="45" t="s">
        <v>6392</v>
      </c>
      <c r="G1270" s="45" t="s">
        <v>6459</v>
      </c>
      <c r="H1270" s="45" t="s">
        <v>28</v>
      </c>
      <c r="I1270" s="45" t="s">
        <v>16461</v>
      </c>
      <c r="J1270" s="207">
        <v>15</v>
      </c>
      <c r="K1270" s="209">
        <v>20237</v>
      </c>
      <c r="L1270" s="207">
        <v>0</v>
      </c>
      <c r="M1270" s="207">
        <v>0</v>
      </c>
      <c r="N1270" s="207">
        <v>0</v>
      </c>
      <c r="O1270" s="207">
        <v>0</v>
      </c>
      <c r="P1270" s="207">
        <v>100</v>
      </c>
      <c r="Q1270" s="207">
        <v>0</v>
      </c>
      <c r="R1270" s="36"/>
    </row>
    <row r="1271" spans="1:18" ht="15.6">
      <c r="A1271" s="36">
        <v>64</v>
      </c>
      <c r="B1271" s="36">
        <v>55</v>
      </c>
      <c r="C1271" s="45" t="s">
        <v>3365</v>
      </c>
      <c r="D1271" s="45" t="s">
        <v>116</v>
      </c>
      <c r="E1271" s="45" t="s">
        <v>6376</v>
      </c>
      <c r="F1271" s="45" t="s">
        <v>6393</v>
      </c>
      <c r="G1271" s="45" t="s">
        <v>6460</v>
      </c>
      <c r="H1271" s="45" t="s">
        <v>28</v>
      </c>
      <c r="I1271" s="45" t="s">
        <v>16461</v>
      </c>
      <c r="J1271" s="207">
        <v>15</v>
      </c>
      <c r="K1271" s="209">
        <v>4836</v>
      </c>
      <c r="L1271" s="207">
        <v>0</v>
      </c>
      <c r="M1271" s="207">
        <v>0</v>
      </c>
      <c r="N1271" s="207">
        <v>0</v>
      </c>
      <c r="O1271" s="207">
        <v>10</v>
      </c>
      <c r="P1271" s="207">
        <v>0</v>
      </c>
      <c r="Q1271" s="207">
        <v>90</v>
      </c>
      <c r="R1271" s="36"/>
    </row>
    <row r="1272" spans="1:18" ht="15.6">
      <c r="A1272" s="36">
        <v>65</v>
      </c>
      <c r="B1272" s="36">
        <v>56</v>
      </c>
      <c r="C1272" s="45" t="s">
        <v>3365</v>
      </c>
      <c r="D1272" s="45" t="s">
        <v>116</v>
      </c>
      <c r="E1272" s="45" t="s">
        <v>6378</v>
      </c>
      <c r="F1272" s="45" t="s">
        <v>6394</v>
      </c>
      <c r="G1272" s="45" t="s">
        <v>6461</v>
      </c>
      <c r="H1272" s="45" t="s">
        <v>28</v>
      </c>
      <c r="I1272" s="45" t="s">
        <v>16461</v>
      </c>
      <c r="J1272" s="207">
        <v>15</v>
      </c>
      <c r="K1272" s="209">
        <v>11005</v>
      </c>
      <c r="L1272" s="207">
        <v>0</v>
      </c>
      <c r="M1272" s="207">
        <v>0</v>
      </c>
      <c r="N1272" s="207">
        <v>0</v>
      </c>
      <c r="O1272" s="207">
        <v>10</v>
      </c>
      <c r="P1272" s="207">
        <v>0</v>
      </c>
      <c r="Q1272" s="207">
        <v>90</v>
      </c>
      <c r="R1272" s="36"/>
    </row>
    <row r="1273" spans="1:18" ht="15.6">
      <c r="A1273" s="36">
        <v>66</v>
      </c>
      <c r="B1273" s="36">
        <v>57</v>
      </c>
      <c r="C1273" s="45" t="s">
        <v>3365</v>
      </c>
      <c r="D1273" s="45" t="s">
        <v>116</v>
      </c>
      <c r="E1273" s="45" t="s">
        <v>6379</v>
      </c>
      <c r="F1273" s="45" t="s">
        <v>6395</v>
      </c>
      <c r="G1273" s="45" t="s">
        <v>6462</v>
      </c>
      <c r="H1273" s="45" t="s">
        <v>28</v>
      </c>
      <c r="I1273" s="45" t="s">
        <v>16461</v>
      </c>
      <c r="J1273" s="207">
        <v>12</v>
      </c>
      <c r="K1273" s="209">
        <v>11268</v>
      </c>
      <c r="L1273" s="207">
        <v>0</v>
      </c>
      <c r="M1273" s="207">
        <v>0</v>
      </c>
      <c r="N1273" s="207">
        <v>1</v>
      </c>
      <c r="O1273" s="207">
        <v>3</v>
      </c>
      <c r="P1273" s="207">
        <v>0</v>
      </c>
      <c r="Q1273" s="207">
        <v>96</v>
      </c>
      <c r="R1273" s="36"/>
    </row>
    <row r="1274" spans="1:18" ht="15.6">
      <c r="A1274" s="36">
        <v>67</v>
      </c>
      <c r="B1274" s="36">
        <v>58</v>
      </c>
      <c r="C1274" s="45" t="s">
        <v>3365</v>
      </c>
      <c r="D1274" s="45" t="s">
        <v>116</v>
      </c>
      <c r="E1274" s="45" t="s">
        <v>6379</v>
      </c>
      <c r="F1274" s="45" t="s">
        <v>6396</v>
      </c>
      <c r="G1274" s="45" t="s">
        <v>6463</v>
      </c>
      <c r="H1274" s="45" t="s">
        <v>28</v>
      </c>
      <c r="I1274" s="45" t="s">
        <v>16461</v>
      </c>
      <c r="J1274" s="207">
        <v>12</v>
      </c>
      <c r="K1274" s="209">
        <v>6830</v>
      </c>
      <c r="L1274" s="207">
        <v>0</v>
      </c>
      <c r="M1274" s="207">
        <v>0</v>
      </c>
      <c r="N1274" s="207">
        <v>0</v>
      </c>
      <c r="O1274" s="207">
        <v>3</v>
      </c>
      <c r="P1274" s="207">
        <v>0</v>
      </c>
      <c r="Q1274" s="207">
        <v>97</v>
      </c>
      <c r="R1274" s="36"/>
    </row>
    <row r="1275" spans="1:18" ht="15.6">
      <c r="A1275" s="36">
        <v>68</v>
      </c>
      <c r="B1275" s="36">
        <v>59</v>
      </c>
      <c r="C1275" s="45" t="s">
        <v>3365</v>
      </c>
      <c r="D1275" s="45" t="s">
        <v>116</v>
      </c>
      <c r="E1275" s="45" t="s">
        <v>6379</v>
      </c>
      <c r="F1275" s="45" t="s">
        <v>6397</v>
      </c>
      <c r="G1275" s="45" t="s">
        <v>6464</v>
      </c>
      <c r="H1275" s="45" t="s">
        <v>28</v>
      </c>
      <c r="I1275" s="45" t="s">
        <v>16461</v>
      </c>
      <c r="J1275" s="207">
        <v>10</v>
      </c>
      <c r="K1275" s="209">
        <v>22491</v>
      </c>
      <c r="L1275" s="207">
        <v>0</v>
      </c>
      <c r="M1275" s="207">
        <v>0</v>
      </c>
      <c r="N1275" s="207">
        <v>0</v>
      </c>
      <c r="O1275" s="207">
        <v>0</v>
      </c>
      <c r="P1275" s="207">
        <v>0</v>
      </c>
      <c r="Q1275" s="207">
        <v>100</v>
      </c>
      <c r="R1275" s="36"/>
    </row>
    <row r="1276" spans="1:18" ht="15.6">
      <c r="A1276" s="36">
        <v>69</v>
      </c>
      <c r="B1276" s="36">
        <v>60</v>
      </c>
      <c r="C1276" s="45" t="s">
        <v>3499</v>
      </c>
      <c r="D1276" s="45" t="s">
        <v>124</v>
      </c>
      <c r="E1276" s="45" t="s">
        <v>3536</v>
      </c>
      <c r="F1276" s="45" t="s">
        <v>3559</v>
      </c>
      <c r="G1276" s="45" t="s">
        <v>6465</v>
      </c>
      <c r="H1276" s="45" t="s">
        <v>28</v>
      </c>
      <c r="I1276" s="45" t="s">
        <v>16460</v>
      </c>
      <c r="J1276" s="207">
        <v>27</v>
      </c>
      <c r="K1276" s="209">
        <v>43507</v>
      </c>
      <c r="L1276" s="207">
        <v>0</v>
      </c>
      <c r="M1276" s="207">
        <v>0</v>
      </c>
      <c r="N1276" s="207">
        <v>0</v>
      </c>
      <c r="O1276" s="207">
        <v>0</v>
      </c>
      <c r="P1276" s="207">
        <v>66</v>
      </c>
      <c r="Q1276" s="207">
        <v>34</v>
      </c>
      <c r="R1276" s="36"/>
    </row>
    <row r="1277" spans="1:18" ht="15.6">
      <c r="A1277" s="36">
        <v>70</v>
      </c>
      <c r="B1277" s="36">
        <v>61</v>
      </c>
      <c r="C1277" s="45" t="s">
        <v>3499</v>
      </c>
      <c r="D1277" s="45" t="s">
        <v>124</v>
      </c>
      <c r="E1277" s="45" t="s">
        <v>6380</v>
      </c>
      <c r="F1277" s="45" t="s">
        <v>6398</v>
      </c>
      <c r="G1277" s="45" t="s">
        <v>6466</v>
      </c>
      <c r="H1277" s="45" t="s">
        <v>28</v>
      </c>
      <c r="I1277" s="45" t="s">
        <v>16460</v>
      </c>
      <c r="J1277" s="207">
        <v>24</v>
      </c>
      <c r="K1277" s="209">
        <v>9764</v>
      </c>
      <c r="L1277" s="207">
        <v>0</v>
      </c>
      <c r="M1277" s="207">
        <v>0</v>
      </c>
      <c r="N1277" s="207">
        <v>0</v>
      </c>
      <c r="O1277" s="207">
        <v>4</v>
      </c>
      <c r="P1277" s="207">
        <v>96</v>
      </c>
      <c r="Q1277" s="207">
        <v>0</v>
      </c>
      <c r="R1277" s="36"/>
    </row>
    <row r="1278" spans="1:18" ht="15.6">
      <c r="A1278" s="36">
        <v>71</v>
      </c>
      <c r="B1278" s="36">
        <v>62</v>
      </c>
      <c r="C1278" s="45" t="s">
        <v>3499</v>
      </c>
      <c r="D1278" s="45" t="s">
        <v>124</v>
      </c>
      <c r="E1278" s="45" t="s">
        <v>3536</v>
      </c>
      <c r="F1278" s="45" t="s">
        <v>6399</v>
      </c>
      <c r="G1278" s="45" t="s">
        <v>6467</v>
      </c>
      <c r="H1278" s="45" t="s">
        <v>28</v>
      </c>
      <c r="I1278" s="45" t="s">
        <v>16460</v>
      </c>
      <c r="J1278" s="207">
        <v>15</v>
      </c>
      <c r="K1278" s="209">
        <v>15514</v>
      </c>
      <c r="L1278" s="207">
        <v>0</v>
      </c>
      <c r="M1278" s="207">
        <v>0</v>
      </c>
      <c r="N1278" s="207">
        <v>0</v>
      </c>
      <c r="O1278" s="207">
        <v>0</v>
      </c>
      <c r="P1278" s="207">
        <v>0</v>
      </c>
      <c r="Q1278" s="207">
        <v>100</v>
      </c>
      <c r="R1278" s="36"/>
    </row>
    <row r="1279" spans="1:18" ht="15.6">
      <c r="A1279" s="36">
        <v>72</v>
      </c>
      <c r="B1279" s="36">
        <v>63</v>
      </c>
      <c r="C1279" s="45" t="s">
        <v>3499</v>
      </c>
      <c r="D1279" s="45" t="s">
        <v>126</v>
      </c>
      <c r="E1279" s="45" t="s">
        <v>6381</v>
      </c>
      <c r="F1279" s="45" t="s">
        <v>6400</v>
      </c>
      <c r="G1279" s="45" t="s">
        <v>6468</v>
      </c>
      <c r="H1279" s="45" t="s">
        <v>28</v>
      </c>
      <c r="I1279" s="45" t="s">
        <v>16460</v>
      </c>
      <c r="J1279" s="207">
        <v>15</v>
      </c>
      <c r="K1279" s="209">
        <v>13779</v>
      </c>
      <c r="L1279" s="207">
        <v>0</v>
      </c>
      <c r="M1279" s="207">
        <v>0</v>
      </c>
      <c r="N1279" s="207">
        <v>0</v>
      </c>
      <c r="O1279" s="207">
        <v>0</v>
      </c>
      <c r="P1279" s="207">
        <v>0</v>
      </c>
      <c r="Q1279" s="207">
        <v>100</v>
      </c>
      <c r="R1279" s="36"/>
    </row>
    <row r="1280" spans="1:18" ht="15.6">
      <c r="A1280" s="36">
        <v>73</v>
      </c>
      <c r="B1280" s="36">
        <v>64</v>
      </c>
      <c r="C1280" s="45" t="s">
        <v>6382</v>
      </c>
      <c r="D1280" s="45" t="s">
        <v>149</v>
      </c>
      <c r="E1280" s="45" t="s">
        <v>6383</v>
      </c>
      <c r="F1280" s="45" t="s">
        <v>6401</v>
      </c>
      <c r="G1280" s="45" t="s">
        <v>6469</v>
      </c>
      <c r="H1280" s="45" t="s">
        <v>6519</v>
      </c>
      <c r="I1280" s="45" t="s">
        <v>16460</v>
      </c>
      <c r="J1280" s="207">
        <v>33</v>
      </c>
      <c r="K1280" s="209">
        <v>332389.92817973002</v>
      </c>
      <c r="L1280" s="207">
        <v>0</v>
      </c>
      <c r="M1280" s="207">
        <v>0</v>
      </c>
      <c r="N1280" s="207">
        <v>0</v>
      </c>
      <c r="O1280" s="207">
        <v>0</v>
      </c>
      <c r="P1280" s="207">
        <v>100</v>
      </c>
      <c r="Q1280" s="207">
        <v>0</v>
      </c>
      <c r="R1280" s="36"/>
    </row>
    <row r="1281" spans="1:18" ht="15.6">
      <c r="A1281" s="36">
        <v>74</v>
      </c>
      <c r="B1281" s="36">
        <v>65</v>
      </c>
      <c r="C1281" s="45" t="s">
        <v>6382</v>
      </c>
      <c r="D1281" s="45" t="s">
        <v>149</v>
      </c>
      <c r="E1281" s="45" t="s">
        <v>6383</v>
      </c>
      <c r="F1281" s="45" t="s">
        <v>6402</v>
      </c>
      <c r="G1281" s="45" t="s">
        <v>6470</v>
      </c>
      <c r="H1281" s="45" t="s">
        <v>6519</v>
      </c>
      <c r="I1281" s="45" t="s">
        <v>16460</v>
      </c>
      <c r="J1281" s="207">
        <v>33</v>
      </c>
      <c r="K1281" s="209">
        <v>434254.29940555</v>
      </c>
      <c r="L1281" s="207">
        <v>0</v>
      </c>
      <c r="M1281" s="207">
        <v>0</v>
      </c>
      <c r="N1281" s="207">
        <v>0</v>
      </c>
      <c r="O1281" s="207">
        <v>0</v>
      </c>
      <c r="P1281" s="207">
        <v>100</v>
      </c>
      <c r="Q1281" s="207">
        <v>0</v>
      </c>
      <c r="R1281" s="36"/>
    </row>
    <row r="1282" spans="1:18" ht="15.6">
      <c r="A1282" s="36">
        <v>75</v>
      </c>
      <c r="B1282" s="36">
        <v>66</v>
      </c>
      <c r="C1282" s="45" t="s">
        <v>6382</v>
      </c>
      <c r="D1282" s="45" t="s">
        <v>149</v>
      </c>
      <c r="E1282" s="45" t="s">
        <v>6383</v>
      </c>
      <c r="F1282" s="45" t="s">
        <v>6403</v>
      </c>
      <c r="G1282" s="45" t="s">
        <v>6471</v>
      </c>
      <c r="H1282" s="45" t="s">
        <v>6519</v>
      </c>
      <c r="I1282" s="45" t="s">
        <v>16460</v>
      </c>
      <c r="J1282" s="207">
        <v>33</v>
      </c>
      <c r="K1282" s="209">
        <v>403912.74233216001</v>
      </c>
      <c r="L1282" s="207">
        <v>0</v>
      </c>
      <c r="M1282" s="207">
        <v>0</v>
      </c>
      <c r="N1282" s="207">
        <v>0</v>
      </c>
      <c r="O1282" s="207">
        <v>0</v>
      </c>
      <c r="P1282" s="207">
        <v>100</v>
      </c>
      <c r="Q1282" s="207">
        <v>0</v>
      </c>
      <c r="R1282" s="36"/>
    </row>
    <row r="1283" spans="1:18" ht="15.6">
      <c r="A1283" s="36">
        <v>76</v>
      </c>
      <c r="B1283" s="36">
        <v>67</v>
      </c>
      <c r="C1283" s="45" t="s">
        <v>6382</v>
      </c>
      <c r="D1283" s="45" t="s">
        <v>149</v>
      </c>
      <c r="E1283" s="45" t="s">
        <v>6383</v>
      </c>
      <c r="F1283" s="45" t="s">
        <v>6404</v>
      </c>
      <c r="G1283" s="45" t="s">
        <v>6472</v>
      </c>
      <c r="H1283" s="45" t="s">
        <v>6519</v>
      </c>
      <c r="I1283" s="45" t="s">
        <v>16460</v>
      </c>
      <c r="J1283" s="207">
        <v>33</v>
      </c>
      <c r="K1283" s="209">
        <v>442487.06377578998</v>
      </c>
      <c r="L1283" s="207">
        <v>0</v>
      </c>
      <c r="M1283" s="207">
        <v>0</v>
      </c>
      <c r="N1283" s="207">
        <v>0</v>
      </c>
      <c r="O1283" s="207">
        <v>0</v>
      </c>
      <c r="P1283" s="207">
        <v>100</v>
      </c>
      <c r="Q1283" s="207">
        <v>0</v>
      </c>
      <c r="R1283" s="36"/>
    </row>
    <row r="1284" spans="1:18" ht="15.6">
      <c r="A1284" s="36">
        <v>77</v>
      </c>
      <c r="B1284" s="36">
        <v>68</v>
      </c>
      <c r="C1284" s="45" t="s">
        <v>6382</v>
      </c>
      <c r="D1284" s="45" t="s">
        <v>149</v>
      </c>
      <c r="E1284" s="45" t="s">
        <v>6383</v>
      </c>
      <c r="F1284" s="45" t="s">
        <v>6405</v>
      </c>
      <c r="G1284" s="45" t="s">
        <v>6473</v>
      </c>
      <c r="H1284" s="45" t="s">
        <v>6519</v>
      </c>
      <c r="I1284" s="45" t="s">
        <v>16460</v>
      </c>
      <c r="J1284" s="207">
        <v>33</v>
      </c>
      <c r="K1284" s="209">
        <v>492715.86809295003</v>
      </c>
      <c r="L1284" s="207">
        <v>0</v>
      </c>
      <c r="M1284" s="207">
        <v>0</v>
      </c>
      <c r="N1284" s="207">
        <v>0</v>
      </c>
      <c r="O1284" s="207">
        <v>0</v>
      </c>
      <c r="P1284" s="207">
        <v>100</v>
      </c>
      <c r="Q1284" s="207">
        <v>0</v>
      </c>
      <c r="R1284" s="36"/>
    </row>
    <row r="1285" spans="1:18" ht="15.6">
      <c r="A1285" s="36">
        <v>78</v>
      </c>
      <c r="B1285" s="36">
        <v>69</v>
      </c>
      <c r="C1285" s="45" t="s">
        <v>6382</v>
      </c>
      <c r="D1285" s="45" t="s">
        <v>149</v>
      </c>
      <c r="E1285" s="45" t="s">
        <v>6383</v>
      </c>
      <c r="F1285" s="45" t="s">
        <v>6406</v>
      </c>
      <c r="G1285" s="45" t="s">
        <v>6474</v>
      </c>
      <c r="H1285" s="45" t="s">
        <v>6519</v>
      </c>
      <c r="I1285" s="45" t="s">
        <v>16460</v>
      </c>
      <c r="J1285" s="207">
        <v>33</v>
      </c>
      <c r="K1285" s="209">
        <v>385931.41056107997</v>
      </c>
      <c r="L1285" s="207">
        <v>0</v>
      </c>
      <c r="M1285" s="207">
        <v>0</v>
      </c>
      <c r="N1285" s="207">
        <v>0</v>
      </c>
      <c r="O1285" s="207">
        <v>0</v>
      </c>
      <c r="P1285" s="207">
        <v>100</v>
      </c>
      <c r="Q1285" s="207">
        <v>0</v>
      </c>
      <c r="R1285" s="36"/>
    </row>
    <row r="1286" spans="1:18" ht="15.6">
      <c r="A1286" s="36">
        <v>79</v>
      </c>
      <c r="B1286" s="36">
        <v>70</v>
      </c>
      <c r="C1286" s="45" t="s">
        <v>6382</v>
      </c>
      <c r="D1286" s="45" t="s">
        <v>149</v>
      </c>
      <c r="E1286" s="45" t="s">
        <v>6383</v>
      </c>
      <c r="F1286" s="45" t="s">
        <v>6407</v>
      </c>
      <c r="G1286" s="45" t="s">
        <v>6475</v>
      </c>
      <c r="H1286" s="45" t="s">
        <v>6519</v>
      </c>
      <c r="I1286" s="45" t="s">
        <v>16460</v>
      </c>
      <c r="J1286" s="207">
        <v>33</v>
      </c>
      <c r="K1286" s="209">
        <v>480220.63000086998</v>
      </c>
      <c r="L1286" s="207">
        <v>0</v>
      </c>
      <c r="M1286" s="207">
        <v>0</v>
      </c>
      <c r="N1286" s="207">
        <v>0</v>
      </c>
      <c r="O1286" s="207">
        <v>0</v>
      </c>
      <c r="P1286" s="207">
        <v>100</v>
      </c>
      <c r="Q1286" s="207">
        <v>0</v>
      </c>
      <c r="R1286" s="36"/>
    </row>
    <row r="1287" spans="1:18" ht="15.6">
      <c r="A1287" s="36">
        <v>80</v>
      </c>
      <c r="B1287" s="36">
        <v>71</v>
      </c>
      <c r="C1287" s="45" t="s">
        <v>6382</v>
      </c>
      <c r="D1287" s="45" t="s">
        <v>149</v>
      </c>
      <c r="E1287" s="45" t="s">
        <v>6383</v>
      </c>
      <c r="F1287" s="45" t="s">
        <v>6408</v>
      </c>
      <c r="G1287" s="45" t="s">
        <v>6476</v>
      </c>
      <c r="H1287" s="45" t="s">
        <v>6519</v>
      </c>
      <c r="I1287" s="45" t="s">
        <v>16460</v>
      </c>
      <c r="J1287" s="207">
        <v>33</v>
      </c>
      <c r="K1287" s="209">
        <v>403069.55159655999</v>
      </c>
      <c r="L1287" s="207">
        <v>0</v>
      </c>
      <c r="M1287" s="207">
        <v>0</v>
      </c>
      <c r="N1287" s="207">
        <v>0</v>
      </c>
      <c r="O1287" s="207">
        <v>0</v>
      </c>
      <c r="P1287" s="207">
        <v>100</v>
      </c>
      <c r="Q1287" s="207">
        <v>0</v>
      </c>
      <c r="R1287" s="36"/>
    </row>
    <row r="1288" spans="1:18" ht="15.6">
      <c r="A1288" s="36">
        <v>81</v>
      </c>
      <c r="B1288" s="36">
        <v>72</v>
      </c>
      <c r="C1288" s="45" t="s">
        <v>6382</v>
      </c>
      <c r="D1288" s="45" t="s">
        <v>149</v>
      </c>
      <c r="E1288" s="45" t="s">
        <v>6383</v>
      </c>
      <c r="F1288" s="45" t="s">
        <v>6409</v>
      </c>
      <c r="G1288" s="45" t="s">
        <v>6477</v>
      </c>
      <c r="H1288" s="45" t="s">
        <v>6519</v>
      </c>
      <c r="I1288" s="45" t="s">
        <v>16460</v>
      </c>
      <c r="J1288" s="207">
        <v>33</v>
      </c>
      <c r="K1288" s="209">
        <v>455531.24446415005</v>
      </c>
      <c r="L1288" s="207">
        <v>0</v>
      </c>
      <c r="M1288" s="207">
        <v>0</v>
      </c>
      <c r="N1288" s="207">
        <v>0</v>
      </c>
      <c r="O1288" s="207">
        <v>0</v>
      </c>
      <c r="P1288" s="207">
        <v>100</v>
      </c>
      <c r="Q1288" s="207">
        <v>0</v>
      </c>
      <c r="R1288" s="36"/>
    </row>
    <row r="1289" spans="1:18" ht="15.6">
      <c r="A1289" s="36">
        <v>82</v>
      </c>
      <c r="B1289" s="36">
        <v>73</v>
      </c>
      <c r="C1289" s="45" t="s">
        <v>6382</v>
      </c>
      <c r="D1289" s="45" t="s">
        <v>149</v>
      </c>
      <c r="E1289" s="45" t="s">
        <v>6383</v>
      </c>
      <c r="F1289" s="45" t="s">
        <v>6410</v>
      </c>
      <c r="G1289" s="45" t="s">
        <v>6478</v>
      </c>
      <c r="H1289" s="45" t="s">
        <v>6519</v>
      </c>
      <c r="I1289" s="45" t="s">
        <v>16460</v>
      </c>
      <c r="J1289" s="207">
        <v>33</v>
      </c>
      <c r="K1289" s="209">
        <v>489026.76825033</v>
      </c>
      <c r="L1289" s="207">
        <v>0</v>
      </c>
      <c r="M1289" s="207">
        <v>0</v>
      </c>
      <c r="N1289" s="207">
        <v>0</v>
      </c>
      <c r="O1289" s="207">
        <v>0</v>
      </c>
      <c r="P1289" s="207">
        <v>100</v>
      </c>
      <c r="Q1289" s="207">
        <v>0</v>
      </c>
      <c r="R1289" s="36"/>
    </row>
    <row r="1290" spans="1:18" ht="15.6">
      <c r="A1290" s="36">
        <v>83</v>
      </c>
      <c r="B1290" s="36">
        <v>74</v>
      </c>
      <c r="C1290" s="45" t="s">
        <v>6382</v>
      </c>
      <c r="D1290" s="45" t="s">
        <v>149</v>
      </c>
      <c r="E1290" s="45" t="s">
        <v>6383</v>
      </c>
      <c r="F1290" s="45" t="s">
        <v>6411</v>
      </c>
      <c r="G1290" s="45" t="s">
        <v>6479</v>
      </c>
      <c r="H1290" s="45" t="s">
        <v>6519</v>
      </c>
      <c r="I1290" s="45" t="s">
        <v>16460</v>
      </c>
      <c r="J1290" s="207">
        <v>33</v>
      </c>
      <c r="K1290" s="209">
        <v>480237.19589144998</v>
      </c>
      <c r="L1290" s="207">
        <v>0</v>
      </c>
      <c r="M1290" s="207">
        <v>0</v>
      </c>
      <c r="N1290" s="207">
        <v>0</v>
      </c>
      <c r="O1290" s="207">
        <v>0</v>
      </c>
      <c r="P1290" s="207">
        <v>100</v>
      </c>
      <c r="Q1290" s="207">
        <v>0</v>
      </c>
      <c r="R1290" s="36"/>
    </row>
    <row r="1291" spans="1:18" ht="15.6">
      <c r="A1291" s="36">
        <v>84</v>
      </c>
      <c r="B1291" s="36">
        <v>75</v>
      </c>
      <c r="C1291" s="45" t="s">
        <v>6382</v>
      </c>
      <c r="D1291" s="45" t="s">
        <v>149</v>
      </c>
      <c r="E1291" s="45" t="s">
        <v>6383</v>
      </c>
      <c r="F1291" s="45" t="s">
        <v>6412</v>
      </c>
      <c r="G1291" s="45" t="s">
        <v>6480</v>
      </c>
      <c r="H1291" s="45" t="s">
        <v>6519</v>
      </c>
      <c r="I1291" s="45" t="s">
        <v>16460</v>
      </c>
      <c r="J1291" s="207">
        <v>33</v>
      </c>
      <c r="K1291" s="209">
        <v>495032.13441174995</v>
      </c>
      <c r="L1291" s="207">
        <v>0</v>
      </c>
      <c r="M1291" s="207">
        <v>0</v>
      </c>
      <c r="N1291" s="207">
        <v>0</v>
      </c>
      <c r="O1291" s="207">
        <v>0</v>
      </c>
      <c r="P1291" s="207">
        <v>100</v>
      </c>
      <c r="Q1291" s="207">
        <v>0</v>
      </c>
      <c r="R1291" s="36"/>
    </row>
    <row r="1292" spans="1:18" ht="15.6">
      <c r="A1292" s="36">
        <v>85</v>
      </c>
      <c r="B1292" s="36">
        <v>76</v>
      </c>
      <c r="C1292" s="45" t="s">
        <v>6382</v>
      </c>
      <c r="D1292" s="45" t="s">
        <v>149</v>
      </c>
      <c r="E1292" s="45" t="s">
        <v>6383</v>
      </c>
      <c r="F1292" s="45" t="s">
        <v>6413</v>
      </c>
      <c r="G1292" s="45" t="s">
        <v>6481</v>
      </c>
      <c r="H1292" s="45" t="s">
        <v>6519</v>
      </c>
      <c r="I1292" s="45" t="s">
        <v>16460</v>
      </c>
      <c r="J1292" s="207">
        <v>33</v>
      </c>
      <c r="K1292" s="209">
        <v>449883.80767047999</v>
      </c>
      <c r="L1292" s="207">
        <v>0</v>
      </c>
      <c r="M1292" s="207">
        <v>0</v>
      </c>
      <c r="N1292" s="207">
        <v>0</v>
      </c>
      <c r="O1292" s="207">
        <v>0</v>
      </c>
      <c r="P1292" s="207">
        <v>100</v>
      </c>
      <c r="Q1292" s="207">
        <v>0</v>
      </c>
      <c r="R1292" s="36"/>
    </row>
    <row r="1293" spans="1:18" ht="15.6">
      <c r="A1293" s="36">
        <v>86</v>
      </c>
      <c r="B1293" s="36">
        <v>77</v>
      </c>
      <c r="C1293" s="45" t="s">
        <v>6382</v>
      </c>
      <c r="D1293" s="45" t="s">
        <v>149</v>
      </c>
      <c r="E1293" s="45" t="s">
        <v>6384</v>
      </c>
      <c r="F1293" s="45" t="s">
        <v>6414</v>
      </c>
      <c r="G1293" s="45" t="s">
        <v>6482</v>
      </c>
      <c r="H1293" s="45" t="s">
        <v>6519</v>
      </c>
      <c r="I1293" s="45" t="s">
        <v>16461</v>
      </c>
      <c r="J1293" s="207">
        <v>15</v>
      </c>
      <c r="K1293" s="209">
        <v>478100.91855890001</v>
      </c>
      <c r="L1293" s="207">
        <v>0</v>
      </c>
      <c r="M1293" s="207">
        <v>0</v>
      </c>
      <c r="N1293" s="207">
        <v>0</v>
      </c>
      <c r="O1293" s="207">
        <v>0</v>
      </c>
      <c r="P1293" s="207">
        <v>100</v>
      </c>
      <c r="Q1293" s="207">
        <v>0</v>
      </c>
      <c r="R1293" s="36"/>
    </row>
    <row r="1294" spans="1:18" ht="15.6">
      <c r="A1294" s="36">
        <v>87</v>
      </c>
      <c r="B1294" s="36">
        <v>78</v>
      </c>
      <c r="C1294" s="45" t="s">
        <v>6382</v>
      </c>
      <c r="D1294" s="45" t="s">
        <v>149</v>
      </c>
      <c r="E1294" s="45" t="s">
        <v>6384</v>
      </c>
      <c r="F1294" s="45" t="s">
        <v>6415</v>
      </c>
      <c r="G1294" s="45" t="s">
        <v>6483</v>
      </c>
      <c r="H1294" s="45" t="s">
        <v>6519</v>
      </c>
      <c r="I1294" s="45" t="s">
        <v>16461</v>
      </c>
      <c r="J1294" s="207">
        <v>15</v>
      </c>
      <c r="K1294" s="209">
        <v>497385.88208030997</v>
      </c>
      <c r="L1294" s="207">
        <v>0</v>
      </c>
      <c r="M1294" s="207">
        <v>0</v>
      </c>
      <c r="N1294" s="207">
        <v>0</v>
      </c>
      <c r="O1294" s="207">
        <v>0</v>
      </c>
      <c r="P1294" s="207">
        <v>100</v>
      </c>
      <c r="Q1294" s="207">
        <v>0</v>
      </c>
      <c r="R1294" s="36"/>
    </row>
    <row r="1295" spans="1:18" ht="15.6">
      <c r="A1295" s="36">
        <v>88</v>
      </c>
      <c r="B1295" s="36">
        <v>79</v>
      </c>
      <c r="C1295" s="45" t="s">
        <v>6382</v>
      </c>
      <c r="D1295" s="45" t="s">
        <v>149</v>
      </c>
      <c r="E1295" s="45" t="s">
        <v>6384</v>
      </c>
      <c r="F1295" s="45" t="s">
        <v>6416</v>
      </c>
      <c r="G1295" s="45" t="s">
        <v>6484</v>
      </c>
      <c r="H1295" s="45" t="s">
        <v>6519</v>
      </c>
      <c r="I1295" s="45" t="s">
        <v>16461</v>
      </c>
      <c r="J1295" s="207">
        <v>15</v>
      </c>
      <c r="K1295" s="209">
        <v>496225.14570667001</v>
      </c>
      <c r="L1295" s="207">
        <v>0</v>
      </c>
      <c r="M1295" s="207">
        <v>0</v>
      </c>
      <c r="N1295" s="207">
        <v>0</v>
      </c>
      <c r="O1295" s="207">
        <v>0</v>
      </c>
      <c r="P1295" s="207">
        <v>100</v>
      </c>
      <c r="Q1295" s="207">
        <v>0</v>
      </c>
      <c r="R1295" s="36"/>
    </row>
    <row r="1296" spans="1:18" ht="15.6">
      <c r="A1296" s="36">
        <v>89</v>
      </c>
      <c r="B1296" s="36">
        <v>80</v>
      </c>
      <c r="C1296" s="45" t="s">
        <v>6382</v>
      </c>
      <c r="D1296" s="45" t="s">
        <v>149</v>
      </c>
      <c r="E1296" s="45" t="s">
        <v>6384</v>
      </c>
      <c r="F1296" s="45" t="s">
        <v>6417</v>
      </c>
      <c r="G1296" s="45" t="s">
        <v>6485</v>
      </c>
      <c r="H1296" s="45" t="s">
        <v>6519</v>
      </c>
      <c r="I1296" s="45" t="s">
        <v>16461</v>
      </c>
      <c r="J1296" s="207">
        <v>15</v>
      </c>
      <c r="K1296" s="209">
        <v>461308.65404795</v>
      </c>
      <c r="L1296" s="207">
        <v>0</v>
      </c>
      <c r="M1296" s="207">
        <v>0</v>
      </c>
      <c r="N1296" s="207">
        <v>0</v>
      </c>
      <c r="O1296" s="207">
        <v>0</v>
      </c>
      <c r="P1296" s="207">
        <v>100</v>
      </c>
      <c r="Q1296" s="207">
        <v>0</v>
      </c>
      <c r="R1296" s="36"/>
    </row>
    <row r="1297" spans="1:18" ht="15.6">
      <c r="A1297" s="36">
        <v>90</v>
      </c>
      <c r="B1297" s="36">
        <v>81</v>
      </c>
      <c r="C1297" s="45" t="s">
        <v>6382</v>
      </c>
      <c r="D1297" s="45" t="s">
        <v>149</v>
      </c>
      <c r="E1297" s="45" t="s">
        <v>6384</v>
      </c>
      <c r="F1297" s="45" t="s">
        <v>6418</v>
      </c>
      <c r="G1297" s="45" t="s">
        <v>6486</v>
      </c>
      <c r="H1297" s="45" t="s">
        <v>6519</v>
      </c>
      <c r="I1297" s="45" t="s">
        <v>16461</v>
      </c>
      <c r="J1297" s="207">
        <v>15</v>
      </c>
      <c r="K1297" s="209">
        <v>497363.32056773</v>
      </c>
      <c r="L1297" s="207">
        <v>0</v>
      </c>
      <c r="M1297" s="207">
        <v>0</v>
      </c>
      <c r="N1297" s="207">
        <v>0</v>
      </c>
      <c r="O1297" s="207">
        <v>0</v>
      </c>
      <c r="P1297" s="207">
        <v>100</v>
      </c>
      <c r="Q1297" s="207">
        <v>0</v>
      </c>
      <c r="R1297" s="36"/>
    </row>
    <row r="1298" spans="1:18" ht="15.6">
      <c r="A1298" s="36">
        <v>91</v>
      </c>
      <c r="B1298" s="36">
        <v>82</v>
      </c>
      <c r="C1298" s="45" t="s">
        <v>6382</v>
      </c>
      <c r="D1298" s="45" t="s">
        <v>149</v>
      </c>
      <c r="E1298" s="45" t="s">
        <v>6384</v>
      </c>
      <c r="F1298" s="45" t="s">
        <v>6419</v>
      </c>
      <c r="G1298" s="45" t="s">
        <v>6487</v>
      </c>
      <c r="H1298" s="45" t="s">
        <v>6519</v>
      </c>
      <c r="I1298" s="45" t="s">
        <v>16461</v>
      </c>
      <c r="J1298" s="207">
        <v>15</v>
      </c>
      <c r="K1298" s="209">
        <v>491059.63908532</v>
      </c>
      <c r="L1298" s="207">
        <v>0</v>
      </c>
      <c r="M1298" s="207">
        <v>0</v>
      </c>
      <c r="N1298" s="207">
        <v>0</v>
      </c>
      <c r="O1298" s="207">
        <v>0</v>
      </c>
      <c r="P1298" s="207">
        <v>100</v>
      </c>
      <c r="Q1298" s="207">
        <v>0</v>
      </c>
      <c r="R1298" s="36"/>
    </row>
    <row r="1299" spans="1:18" ht="15.6">
      <c r="A1299" s="36">
        <v>92</v>
      </c>
      <c r="B1299" s="36">
        <v>83</v>
      </c>
      <c r="C1299" s="45" t="s">
        <v>6382</v>
      </c>
      <c r="D1299" s="45" t="s">
        <v>149</v>
      </c>
      <c r="E1299" s="45" t="s">
        <v>6384</v>
      </c>
      <c r="F1299" s="45" t="s">
        <v>6420</v>
      </c>
      <c r="G1299" s="45" t="s">
        <v>6488</v>
      </c>
      <c r="H1299" s="45" t="s">
        <v>6519</v>
      </c>
      <c r="I1299" s="45" t="s">
        <v>16461</v>
      </c>
      <c r="J1299" s="207">
        <v>15</v>
      </c>
      <c r="K1299" s="209">
        <v>449911.87430748</v>
      </c>
      <c r="L1299" s="207">
        <v>0</v>
      </c>
      <c r="M1299" s="207">
        <v>0</v>
      </c>
      <c r="N1299" s="207">
        <v>0</v>
      </c>
      <c r="O1299" s="207">
        <v>0</v>
      </c>
      <c r="P1299" s="207">
        <v>100</v>
      </c>
      <c r="Q1299" s="207">
        <v>0</v>
      </c>
      <c r="R1299" s="36"/>
    </row>
    <row r="1300" spans="1:18" ht="15.6">
      <c r="A1300" s="36">
        <v>93</v>
      </c>
      <c r="B1300" s="36">
        <v>84</v>
      </c>
      <c r="C1300" s="45" t="s">
        <v>6382</v>
      </c>
      <c r="D1300" s="45" t="s">
        <v>149</v>
      </c>
      <c r="E1300" s="45" t="s">
        <v>6384</v>
      </c>
      <c r="F1300" s="45" t="s">
        <v>6421</v>
      </c>
      <c r="G1300" s="45" t="s">
        <v>6489</v>
      </c>
      <c r="H1300" s="45" t="s">
        <v>6519</v>
      </c>
      <c r="I1300" s="45" t="s">
        <v>16461</v>
      </c>
      <c r="J1300" s="207">
        <v>15</v>
      </c>
      <c r="K1300" s="209">
        <v>492071.31310433004</v>
      </c>
      <c r="L1300" s="207">
        <v>0</v>
      </c>
      <c r="M1300" s="207">
        <v>0</v>
      </c>
      <c r="N1300" s="207">
        <v>0</v>
      </c>
      <c r="O1300" s="207">
        <v>0</v>
      </c>
      <c r="P1300" s="207">
        <v>100</v>
      </c>
      <c r="Q1300" s="207">
        <v>0</v>
      </c>
      <c r="R1300" s="36"/>
    </row>
    <row r="1301" spans="1:18" ht="15.6">
      <c r="A1301" s="36">
        <v>94</v>
      </c>
      <c r="B1301" s="36">
        <v>85</v>
      </c>
      <c r="C1301" s="45" t="s">
        <v>6382</v>
      </c>
      <c r="D1301" s="45" t="s">
        <v>149</v>
      </c>
      <c r="E1301" s="45" t="s">
        <v>6384</v>
      </c>
      <c r="F1301" s="45" t="s">
        <v>6422</v>
      </c>
      <c r="G1301" s="45" t="s">
        <v>6490</v>
      </c>
      <c r="H1301" s="45" t="s">
        <v>6519</v>
      </c>
      <c r="I1301" s="45" t="s">
        <v>16461</v>
      </c>
      <c r="J1301" s="207">
        <v>15</v>
      </c>
      <c r="K1301" s="209">
        <v>471640.23930223001</v>
      </c>
      <c r="L1301" s="207">
        <v>0</v>
      </c>
      <c r="M1301" s="207">
        <v>0</v>
      </c>
      <c r="N1301" s="207">
        <v>0</v>
      </c>
      <c r="O1301" s="207">
        <v>0</v>
      </c>
      <c r="P1301" s="207">
        <v>100</v>
      </c>
      <c r="Q1301" s="207">
        <v>0</v>
      </c>
      <c r="R1301" s="36"/>
    </row>
    <row r="1302" spans="1:18" ht="15.6">
      <c r="A1302" s="36">
        <v>95</v>
      </c>
      <c r="B1302" s="36">
        <v>86</v>
      </c>
      <c r="C1302" s="45" t="s">
        <v>6382</v>
      </c>
      <c r="D1302" s="45" t="s">
        <v>149</v>
      </c>
      <c r="E1302" s="45" t="s">
        <v>6384</v>
      </c>
      <c r="F1302" s="45" t="s">
        <v>6423</v>
      </c>
      <c r="G1302" s="45" t="s">
        <v>6491</v>
      </c>
      <c r="H1302" s="45" t="s">
        <v>6519</v>
      </c>
      <c r="I1302" s="45" t="s">
        <v>16461</v>
      </c>
      <c r="J1302" s="207">
        <v>15</v>
      </c>
      <c r="K1302" s="209">
        <v>499321.46154691</v>
      </c>
      <c r="L1302" s="207">
        <v>0</v>
      </c>
      <c r="M1302" s="207">
        <v>0</v>
      </c>
      <c r="N1302" s="207">
        <v>0</v>
      </c>
      <c r="O1302" s="207">
        <v>0</v>
      </c>
      <c r="P1302" s="207">
        <v>100</v>
      </c>
      <c r="Q1302" s="207">
        <v>0</v>
      </c>
      <c r="R1302" s="36"/>
    </row>
    <row r="1303" spans="1:18" ht="15.6">
      <c r="A1303" s="36">
        <v>96</v>
      </c>
      <c r="B1303" s="36">
        <v>87</v>
      </c>
      <c r="C1303" s="45" t="s">
        <v>6382</v>
      </c>
      <c r="D1303" s="45" t="s">
        <v>149</v>
      </c>
      <c r="E1303" s="45" t="s">
        <v>6384</v>
      </c>
      <c r="F1303" s="45" t="s">
        <v>6424</v>
      </c>
      <c r="G1303" s="45" t="s">
        <v>6492</v>
      </c>
      <c r="H1303" s="45" t="s">
        <v>6519</v>
      </c>
      <c r="I1303" s="45" t="s">
        <v>16461</v>
      </c>
      <c r="J1303" s="207">
        <v>15</v>
      </c>
      <c r="K1303" s="209">
        <v>492272.75925629999</v>
      </c>
      <c r="L1303" s="207">
        <v>0</v>
      </c>
      <c r="M1303" s="207">
        <v>0</v>
      </c>
      <c r="N1303" s="207">
        <v>0</v>
      </c>
      <c r="O1303" s="207">
        <v>0</v>
      </c>
      <c r="P1303" s="207">
        <v>100</v>
      </c>
      <c r="Q1303" s="207">
        <v>0</v>
      </c>
      <c r="R1303" s="36"/>
    </row>
    <row r="1304" spans="1:18" ht="15.6">
      <c r="A1304" s="36">
        <v>97</v>
      </c>
      <c r="B1304" s="36">
        <v>88</v>
      </c>
      <c r="C1304" s="45" t="s">
        <v>6382</v>
      </c>
      <c r="D1304" s="45" t="s">
        <v>149</v>
      </c>
      <c r="E1304" s="45" t="s">
        <v>6384</v>
      </c>
      <c r="F1304" s="45" t="s">
        <v>6425</v>
      </c>
      <c r="G1304" s="45" t="s">
        <v>6493</v>
      </c>
      <c r="H1304" s="45" t="s">
        <v>6519</v>
      </c>
      <c r="I1304" s="45" t="s">
        <v>16461</v>
      </c>
      <c r="J1304" s="207">
        <v>15</v>
      </c>
      <c r="K1304" s="209">
        <v>490898.19393801002</v>
      </c>
      <c r="L1304" s="207">
        <v>0</v>
      </c>
      <c r="M1304" s="207">
        <v>0</v>
      </c>
      <c r="N1304" s="207">
        <v>0</v>
      </c>
      <c r="O1304" s="207">
        <v>0</v>
      </c>
      <c r="P1304" s="207">
        <v>100</v>
      </c>
      <c r="Q1304" s="207">
        <v>0</v>
      </c>
      <c r="R1304" s="36"/>
    </row>
    <row r="1305" spans="1:18" ht="15.6">
      <c r="A1305" s="36">
        <v>98</v>
      </c>
      <c r="B1305" s="36">
        <v>89</v>
      </c>
      <c r="C1305" s="45" t="s">
        <v>6382</v>
      </c>
      <c r="D1305" s="45" t="s">
        <v>149</v>
      </c>
      <c r="E1305" s="45" t="s">
        <v>6384</v>
      </c>
      <c r="F1305" s="45" t="s">
        <v>6426</v>
      </c>
      <c r="G1305" s="45" t="s">
        <v>6494</v>
      </c>
      <c r="H1305" s="45" t="s">
        <v>6519</v>
      </c>
      <c r="I1305" s="45" t="s">
        <v>16461</v>
      </c>
      <c r="J1305" s="207">
        <v>15</v>
      </c>
      <c r="K1305" s="209">
        <v>486956.46940772998</v>
      </c>
      <c r="L1305" s="207">
        <v>0</v>
      </c>
      <c r="M1305" s="207">
        <v>0</v>
      </c>
      <c r="N1305" s="207">
        <v>0</v>
      </c>
      <c r="O1305" s="207">
        <v>0</v>
      </c>
      <c r="P1305" s="207">
        <v>100</v>
      </c>
      <c r="Q1305" s="207">
        <v>0</v>
      </c>
      <c r="R1305" s="36"/>
    </row>
    <row r="1306" spans="1:18" ht="15.6">
      <c r="A1306" s="36">
        <v>99</v>
      </c>
      <c r="B1306" s="36">
        <v>90</v>
      </c>
      <c r="C1306" s="45" t="s">
        <v>6382</v>
      </c>
      <c r="D1306" s="45" t="s">
        <v>149</v>
      </c>
      <c r="E1306" s="45" t="s">
        <v>6384</v>
      </c>
      <c r="F1306" s="45" t="s">
        <v>6427</v>
      </c>
      <c r="G1306" s="45" t="s">
        <v>6495</v>
      </c>
      <c r="H1306" s="45" t="s">
        <v>6519</v>
      </c>
      <c r="I1306" s="45" t="s">
        <v>16461</v>
      </c>
      <c r="J1306" s="207">
        <v>15</v>
      </c>
      <c r="K1306" s="209">
        <v>443914.90499513003</v>
      </c>
      <c r="L1306" s="207">
        <v>0</v>
      </c>
      <c r="M1306" s="207">
        <v>0</v>
      </c>
      <c r="N1306" s="207">
        <v>0</v>
      </c>
      <c r="O1306" s="207">
        <v>0</v>
      </c>
      <c r="P1306" s="207">
        <v>100</v>
      </c>
      <c r="Q1306" s="207">
        <v>0</v>
      </c>
      <c r="R1306" s="36"/>
    </row>
    <row r="1307" spans="1:18" ht="15.6">
      <c r="A1307" s="36">
        <v>100</v>
      </c>
      <c r="B1307" s="36">
        <v>91</v>
      </c>
      <c r="C1307" s="45" t="s">
        <v>6382</v>
      </c>
      <c r="D1307" s="45" t="s">
        <v>149</v>
      </c>
      <c r="E1307" s="45" t="s">
        <v>6384</v>
      </c>
      <c r="F1307" s="45" t="s">
        <v>6428</v>
      </c>
      <c r="G1307" s="45" t="s">
        <v>6496</v>
      </c>
      <c r="H1307" s="45" t="s">
        <v>6519</v>
      </c>
      <c r="I1307" s="45" t="s">
        <v>16461</v>
      </c>
      <c r="J1307" s="207">
        <v>15</v>
      </c>
      <c r="K1307" s="209">
        <v>478223.23634043999</v>
      </c>
      <c r="L1307" s="207">
        <v>0</v>
      </c>
      <c r="M1307" s="207">
        <v>0</v>
      </c>
      <c r="N1307" s="207">
        <v>0</v>
      </c>
      <c r="O1307" s="207">
        <v>0</v>
      </c>
      <c r="P1307" s="207">
        <v>100</v>
      </c>
      <c r="Q1307" s="207">
        <v>0</v>
      </c>
      <c r="R1307" s="36"/>
    </row>
    <row r="1308" spans="1:18" ht="15.6">
      <c r="A1308" s="36">
        <v>101</v>
      </c>
      <c r="B1308" s="36">
        <v>92</v>
      </c>
      <c r="C1308" s="45" t="s">
        <v>6382</v>
      </c>
      <c r="D1308" s="45" t="s">
        <v>149</v>
      </c>
      <c r="E1308" s="45" t="s">
        <v>6384</v>
      </c>
      <c r="F1308" s="45" t="s">
        <v>6429</v>
      </c>
      <c r="G1308" s="45" t="s">
        <v>6497</v>
      </c>
      <c r="H1308" s="45" t="s">
        <v>6519</v>
      </c>
      <c r="I1308" s="45" t="s">
        <v>16461</v>
      </c>
      <c r="J1308" s="207">
        <v>15</v>
      </c>
      <c r="K1308" s="209">
        <v>457762.77380481001</v>
      </c>
      <c r="L1308" s="207">
        <v>0</v>
      </c>
      <c r="M1308" s="207">
        <v>0</v>
      </c>
      <c r="N1308" s="207">
        <v>0</v>
      </c>
      <c r="O1308" s="207">
        <v>0</v>
      </c>
      <c r="P1308" s="207">
        <v>100</v>
      </c>
      <c r="Q1308" s="207">
        <v>0</v>
      </c>
      <c r="R1308" s="36"/>
    </row>
    <row r="1309" spans="1:18" ht="15.6">
      <c r="A1309" s="36">
        <v>102</v>
      </c>
      <c r="B1309" s="36">
        <v>93</v>
      </c>
      <c r="C1309" s="45" t="s">
        <v>6382</v>
      </c>
      <c r="D1309" s="45" t="s">
        <v>149</v>
      </c>
      <c r="E1309" s="45" t="s">
        <v>6384</v>
      </c>
      <c r="F1309" s="45" t="s">
        <v>6430</v>
      </c>
      <c r="G1309" s="45" t="s">
        <v>6498</v>
      </c>
      <c r="H1309" s="45" t="s">
        <v>6519</v>
      </c>
      <c r="I1309" s="45" t="s">
        <v>16461</v>
      </c>
      <c r="J1309" s="207">
        <v>15</v>
      </c>
      <c r="K1309" s="209">
        <v>458814.07145178999</v>
      </c>
      <c r="L1309" s="207">
        <v>0</v>
      </c>
      <c r="M1309" s="207">
        <v>0</v>
      </c>
      <c r="N1309" s="207">
        <v>0</v>
      </c>
      <c r="O1309" s="207">
        <v>0</v>
      </c>
      <c r="P1309" s="207">
        <v>100</v>
      </c>
      <c r="Q1309" s="207">
        <v>0</v>
      </c>
      <c r="R1309" s="36"/>
    </row>
    <row r="1310" spans="1:18" ht="15.6">
      <c r="A1310" s="36">
        <v>103</v>
      </c>
      <c r="B1310" s="36">
        <v>94</v>
      </c>
      <c r="C1310" s="45" t="s">
        <v>6382</v>
      </c>
      <c r="D1310" s="45" t="s">
        <v>149</v>
      </c>
      <c r="E1310" s="45" t="s">
        <v>6384</v>
      </c>
      <c r="F1310" s="45" t="s">
        <v>6431</v>
      </c>
      <c r="G1310" s="45" t="s">
        <v>6499</v>
      </c>
      <c r="H1310" s="45" t="s">
        <v>6519</v>
      </c>
      <c r="I1310" s="45" t="s">
        <v>16461</v>
      </c>
      <c r="J1310" s="207">
        <v>15</v>
      </c>
      <c r="K1310" s="209">
        <v>298312.95602769998</v>
      </c>
      <c r="L1310" s="207">
        <v>0</v>
      </c>
      <c r="M1310" s="207">
        <v>0</v>
      </c>
      <c r="N1310" s="207">
        <v>0</v>
      </c>
      <c r="O1310" s="207">
        <v>0</v>
      </c>
      <c r="P1310" s="207">
        <v>100</v>
      </c>
      <c r="Q1310" s="207">
        <v>0</v>
      </c>
      <c r="R1310" s="36"/>
    </row>
    <row r="1311" spans="1:18" ht="15.6">
      <c r="A1311" s="36">
        <v>104</v>
      </c>
      <c r="B1311" s="36">
        <v>95</v>
      </c>
      <c r="C1311" s="45" t="s">
        <v>6382</v>
      </c>
      <c r="D1311" s="45" t="s">
        <v>149</v>
      </c>
      <c r="E1311" s="45" t="s">
        <v>6384</v>
      </c>
      <c r="F1311" s="45" t="s">
        <v>6432</v>
      </c>
      <c r="G1311" s="45" t="s">
        <v>6500</v>
      </c>
      <c r="H1311" s="45" t="s">
        <v>6519</v>
      </c>
      <c r="I1311" s="45" t="s">
        <v>16461</v>
      </c>
      <c r="J1311" s="207">
        <v>15</v>
      </c>
      <c r="K1311" s="209">
        <v>465946.89920426998</v>
      </c>
      <c r="L1311" s="207">
        <v>0</v>
      </c>
      <c r="M1311" s="207">
        <v>0</v>
      </c>
      <c r="N1311" s="207">
        <v>0</v>
      </c>
      <c r="O1311" s="207">
        <v>0</v>
      </c>
      <c r="P1311" s="207">
        <v>100</v>
      </c>
      <c r="Q1311" s="207">
        <v>0</v>
      </c>
      <c r="R1311" s="36"/>
    </row>
    <row r="1312" spans="1:18" ht="15.6">
      <c r="A1312" s="36">
        <v>105</v>
      </c>
      <c r="B1312" s="36">
        <v>96</v>
      </c>
      <c r="C1312" s="45" t="s">
        <v>6382</v>
      </c>
      <c r="D1312" s="45" t="s">
        <v>149</v>
      </c>
      <c r="E1312" s="45" t="s">
        <v>6384</v>
      </c>
      <c r="F1312" s="45" t="s">
        <v>6433</v>
      </c>
      <c r="G1312" s="45" t="s">
        <v>6501</v>
      </c>
      <c r="H1312" s="45" t="s">
        <v>6519</v>
      </c>
      <c r="I1312" s="45" t="s">
        <v>16461</v>
      </c>
      <c r="J1312" s="207">
        <v>15</v>
      </c>
      <c r="K1312" s="209">
        <v>499191.30127519998</v>
      </c>
      <c r="L1312" s="207">
        <v>0</v>
      </c>
      <c r="M1312" s="207">
        <v>0</v>
      </c>
      <c r="N1312" s="207">
        <v>0</v>
      </c>
      <c r="O1312" s="207">
        <v>0</v>
      </c>
      <c r="P1312" s="207">
        <v>100</v>
      </c>
      <c r="Q1312" s="207">
        <v>0</v>
      </c>
      <c r="R1312" s="36"/>
    </row>
    <row r="1313" spans="1:18" ht="15.6">
      <c r="A1313" s="36">
        <v>106</v>
      </c>
      <c r="B1313" s="36">
        <v>97</v>
      </c>
      <c r="C1313" s="45" t="s">
        <v>6382</v>
      </c>
      <c r="D1313" s="45" t="s">
        <v>149</v>
      </c>
      <c r="E1313" s="45" t="s">
        <v>6384</v>
      </c>
      <c r="F1313" s="45" t="s">
        <v>6434</v>
      </c>
      <c r="G1313" s="45" t="s">
        <v>6502</v>
      </c>
      <c r="H1313" s="45" t="s">
        <v>6519</v>
      </c>
      <c r="I1313" s="45" t="s">
        <v>16461</v>
      </c>
      <c r="J1313" s="207">
        <v>15</v>
      </c>
      <c r="K1313" s="209">
        <v>492207.20849137002</v>
      </c>
      <c r="L1313" s="207">
        <v>0</v>
      </c>
      <c r="M1313" s="207">
        <v>0</v>
      </c>
      <c r="N1313" s="207">
        <v>0</v>
      </c>
      <c r="O1313" s="207">
        <v>0</v>
      </c>
      <c r="P1313" s="207">
        <v>100</v>
      </c>
      <c r="Q1313" s="207">
        <v>0</v>
      </c>
      <c r="R1313" s="36"/>
    </row>
    <row r="1314" spans="1:18" ht="15.6">
      <c r="A1314" s="36">
        <v>107</v>
      </c>
      <c r="B1314" s="36">
        <v>98</v>
      </c>
      <c r="C1314" s="45" t="s">
        <v>6382</v>
      </c>
      <c r="D1314" s="45" t="s">
        <v>149</v>
      </c>
      <c r="E1314" s="45" t="s">
        <v>6384</v>
      </c>
      <c r="F1314" s="45" t="s">
        <v>6435</v>
      </c>
      <c r="G1314" s="45" t="s">
        <v>6503</v>
      </c>
      <c r="H1314" s="45" t="s">
        <v>6519</v>
      </c>
      <c r="I1314" s="45" t="s">
        <v>16461</v>
      </c>
      <c r="J1314" s="207">
        <v>15</v>
      </c>
      <c r="K1314" s="209">
        <v>451954.91299520998</v>
      </c>
      <c r="L1314" s="207">
        <v>0</v>
      </c>
      <c r="M1314" s="207">
        <v>0</v>
      </c>
      <c r="N1314" s="207">
        <v>0</v>
      </c>
      <c r="O1314" s="207">
        <v>0</v>
      </c>
      <c r="P1314" s="207">
        <v>100</v>
      </c>
      <c r="Q1314" s="207">
        <v>0</v>
      </c>
      <c r="R1314" s="36"/>
    </row>
    <row r="1315" spans="1:18" ht="15.6">
      <c r="A1315" s="36">
        <v>108</v>
      </c>
      <c r="B1315" s="36">
        <v>99</v>
      </c>
      <c r="C1315" s="45" t="s">
        <v>6382</v>
      </c>
      <c r="D1315" s="45" t="s">
        <v>149</v>
      </c>
      <c r="E1315" s="45" t="s">
        <v>6384</v>
      </c>
      <c r="F1315" s="45" t="s">
        <v>6436</v>
      </c>
      <c r="G1315" s="45" t="s">
        <v>6504</v>
      </c>
      <c r="H1315" s="45" t="s">
        <v>6519</v>
      </c>
      <c r="I1315" s="45" t="s">
        <v>16461</v>
      </c>
      <c r="J1315" s="207">
        <v>15</v>
      </c>
      <c r="K1315" s="209">
        <v>470241.92551039002</v>
      </c>
      <c r="L1315" s="207">
        <v>0</v>
      </c>
      <c r="M1315" s="207">
        <v>0</v>
      </c>
      <c r="N1315" s="207">
        <v>0</v>
      </c>
      <c r="O1315" s="207">
        <v>0</v>
      </c>
      <c r="P1315" s="207">
        <v>100</v>
      </c>
      <c r="Q1315" s="207">
        <v>0</v>
      </c>
      <c r="R1315" s="36"/>
    </row>
    <row r="1316" spans="1:18" ht="15.6">
      <c r="A1316" s="36">
        <v>109</v>
      </c>
      <c r="B1316" s="36">
        <v>100</v>
      </c>
      <c r="C1316" s="45" t="s">
        <v>6382</v>
      </c>
      <c r="D1316" s="45" t="s">
        <v>149</v>
      </c>
      <c r="E1316" s="45" t="s">
        <v>6384</v>
      </c>
      <c r="F1316" s="45" t="s">
        <v>6437</v>
      </c>
      <c r="G1316" s="45" t="s">
        <v>6505</v>
      </c>
      <c r="H1316" s="45" t="s">
        <v>6519</v>
      </c>
      <c r="I1316" s="45" t="s">
        <v>16461</v>
      </c>
      <c r="J1316" s="207">
        <v>15</v>
      </c>
      <c r="K1316" s="209">
        <v>492210.51199620997</v>
      </c>
      <c r="L1316" s="207">
        <v>0</v>
      </c>
      <c r="M1316" s="207">
        <v>0</v>
      </c>
      <c r="N1316" s="207">
        <v>0</v>
      </c>
      <c r="O1316" s="207">
        <v>0</v>
      </c>
      <c r="P1316" s="207">
        <v>100</v>
      </c>
      <c r="Q1316" s="207">
        <v>0</v>
      </c>
      <c r="R1316" s="36"/>
    </row>
    <row r="1317" spans="1:18" ht="15.6">
      <c r="A1317" s="36">
        <v>110</v>
      </c>
      <c r="B1317" s="36">
        <v>101</v>
      </c>
      <c r="C1317" s="45" t="s">
        <v>6382</v>
      </c>
      <c r="D1317" s="45" t="s">
        <v>149</v>
      </c>
      <c r="E1317" s="45" t="s">
        <v>6384</v>
      </c>
      <c r="F1317" s="45" t="s">
        <v>6438</v>
      </c>
      <c r="G1317" s="45" t="s">
        <v>6506</v>
      </c>
      <c r="H1317" s="45" t="s">
        <v>6519</v>
      </c>
      <c r="I1317" s="45" t="s">
        <v>16461</v>
      </c>
      <c r="J1317" s="207">
        <v>15</v>
      </c>
      <c r="K1317" s="209">
        <v>444393.08038059995</v>
      </c>
      <c r="L1317" s="207">
        <v>0</v>
      </c>
      <c r="M1317" s="207">
        <v>0</v>
      </c>
      <c r="N1317" s="207">
        <v>0</v>
      </c>
      <c r="O1317" s="207">
        <v>0</v>
      </c>
      <c r="P1317" s="207">
        <v>100</v>
      </c>
      <c r="Q1317" s="207">
        <v>0</v>
      </c>
      <c r="R1317" s="36"/>
    </row>
    <row r="1318" spans="1:18" ht="15.6">
      <c r="A1318" s="36">
        <v>111</v>
      </c>
      <c r="B1318" s="36">
        <v>102</v>
      </c>
      <c r="C1318" s="45" t="s">
        <v>6382</v>
      </c>
      <c r="D1318" s="45" t="s">
        <v>149</v>
      </c>
      <c r="E1318" s="45" t="s">
        <v>6384</v>
      </c>
      <c r="F1318" s="45" t="s">
        <v>6439</v>
      </c>
      <c r="G1318" s="45" t="s">
        <v>6507</v>
      </c>
      <c r="H1318" s="45" t="s">
        <v>6519</v>
      </c>
      <c r="I1318" s="45" t="s">
        <v>16461</v>
      </c>
      <c r="J1318" s="207">
        <v>15</v>
      </c>
      <c r="K1318" s="209">
        <v>472410.61350591999</v>
      </c>
      <c r="L1318" s="207">
        <v>0</v>
      </c>
      <c r="M1318" s="207">
        <v>0</v>
      </c>
      <c r="N1318" s="207">
        <v>0</v>
      </c>
      <c r="O1318" s="207">
        <v>0</v>
      </c>
      <c r="P1318" s="207">
        <v>100</v>
      </c>
      <c r="Q1318" s="207">
        <v>0</v>
      </c>
      <c r="R1318" s="36"/>
    </row>
    <row r="1319" spans="1:18" ht="15.6">
      <c r="A1319" s="36">
        <v>112</v>
      </c>
      <c r="B1319" s="36">
        <v>103</v>
      </c>
      <c r="C1319" s="45" t="s">
        <v>6382</v>
      </c>
      <c r="D1319" s="45" t="s">
        <v>149</v>
      </c>
      <c r="E1319" s="45" t="s">
        <v>6384</v>
      </c>
      <c r="F1319" s="45" t="s">
        <v>6440</v>
      </c>
      <c r="G1319" s="45" t="s">
        <v>6508</v>
      </c>
      <c r="H1319" s="45" t="s">
        <v>6519</v>
      </c>
      <c r="I1319" s="45" t="s">
        <v>16461</v>
      </c>
      <c r="J1319" s="207">
        <v>15</v>
      </c>
      <c r="K1319" s="209">
        <v>464574.60460965004</v>
      </c>
      <c r="L1319" s="207">
        <v>0</v>
      </c>
      <c r="M1319" s="207">
        <v>0</v>
      </c>
      <c r="N1319" s="207">
        <v>0</v>
      </c>
      <c r="O1319" s="207">
        <v>0</v>
      </c>
      <c r="P1319" s="207">
        <v>100</v>
      </c>
      <c r="Q1319" s="207">
        <v>0</v>
      </c>
      <c r="R1319" s="36"/>
    </row>
    <row r="1320" spans="1:18" ht="15.6">
      <c r="A1320" s="36">
        <v>113</v>
      </c>
      <c r="B1320" s="36">
        <v>104</v>
      </c>
      <c r="C1320" s="45" t="s">
        <v>6382</v>
      </c>
      <c r="D1320" s="45" t="s">
        <v>149</v>
      </c>
      <c r="E1320" s="45" t="s">
        <v>6384</v>
      </c>
      <c r="F1320" s="45" t="s">
        <v>6441</v>
      </c>
      <c r="G1320" s="45" t="s">
        <v>6509</v>
      </c>
      <c r="H1320" s="45" t="s">
        <v>6519</v>
      </c>
      <c r="I1320" s="45" t="s">
        <v>16461</v>
      </c>
      <c r="J1320" s="207">
        <v>15</v>
      </c>
      <c r="K1320" s="209">
        <v>435269.68383509998</v>
      </c>
      <c r="L1320" s="207">
        <v>0</v>
      </c>
      <c r="M1320" s="207">
        <v>0</v>
      </c>
      <c r="N1320" s="207">
        <v>0</v>
      </c>
      <c r="O1320" s="207">
        <v>0</v>
      </c>
      <c r="P1320" s="207">
        <v>100</v>
      </c>
      <c r="Q1320" s="207">
        <v>0</v>
      </c>
      <c r="R1320" s="36"/>
    </row>
    <row r="1321" spans="1:18" ht="15.6">
      <c r="A1321" s="36">
        <v>114</v>
      </c>
      <c r="B1321" s="36">
        <v>105</v>
      </c>
      <c r="C1321" s="45" t="s">
        <v>6382</v>
      </c>
      <c r="D1321" s="45" t="s">
        <v>149</v>
      </c>
      <c r="E1321" s="45" t="s">
        <v>6384</v>
      </c>
      <c r="F1321" s="45" t="s">
        <v>6442</v>
      </c>
      <c r="G1321" s="45" t="s">
        <v>6510</v>
      </c>
      <c r="H1321" s="45" t="s">
        <v>6519</v>
      </c>
      <c r="I1321" s="45" t="s">
        <v>16461</v>
      </c>
      <c r="J1321" s="207">
        <v>15</v>
      </c>
      <c r="K1321" s="209">
        <v>458217.53690007003</v>
      </c>
      <c r="L1321" s="207">
        <v>0</v>
      </c>
      <c r="M1321" s="207">
        <v>0</v>
      </c>
      <c r="N1321" s="207">
        <v>0</v>
      </c>
      <c r="O1321" s="207">
        <v>0</v>
      </c>
      <c r="P1321" s="207">
        <v>100</v>
      </c>
      <c r="Q1321" s="207">
        <v>0</v>
      </c>
      <c r="R1321" s="36"/>
    </row>
    <row r="1322" spans="1:18" ht="15.6">
      <c r="A1322" s="36">
        <v>115</v>
      </c>
      <c r="B1322" s="36">
        <v>106</v>
      </c>
      <c r="C1322" s="45" t="s">
        <v>6382</v>
      </c>
      <c r="D1322" s="45" t="s">
        <v>149</v>
      </c>
      <c r="E1322" s="45" t="s">
        <v>6384</v>
      </c>
      <c r="F1322" s="45" t="s">
        <v>6443</v>
      </c>
      <c r="G1322" s="45" t="s">
        <v>6511</v>
      </c>
      <c r="H1322" s="45" t="s">
        <v>6519</v>
      </c>
      <c r="I1322" s="45" t="s">
        <v>16461</v>
      </c>
      <c r="J1322" s="207">
        <v>15</v>
      </c>
      <c r="K1322" s="209">
        <v>234140.26936467001</v>
      </c>
      <c r="L1322" s="207">
        <v>0</v>
      </c>
      <c r="M1322" s="207">
        <v>0</v>
      </c>
      <c r="N1322" s="207">
        <v>0</v>
      </c>
      <c r="O1322" s="207">
        <v>0</v>
      </c>
      <c r="P1322" s="207">
        <v>100</v>
      </c>
      <c r="Q1322" s="207">
        <v>0</v>
      </c>
      <c r="R1322" s="36"/>
    </row>
    <row r="1323" spans="1:18" ht="15.6">
      <c r="A1323" s="36">
        <v>116</v>
      </c>
      <c r="B1323" s="36">
        <v>107</v>
      </c>
      <c r="C1323" s="45" t="s">
        <v>6382</v>
      </c>
      <c r="D1323" s="45" t="s">
        <v>149</v>
      </c>
      <c r="E1323" s="45" t="s">
        <v>6384</v>
      </c>
      <c r="F1323" s="45" t="s">
        <v>6444</v>
      </c>
      <c r="G1323" s="45" t="s">
        <v>6512</v>
      </c>
      <c r="H1323" s="45" t="s">
        <v>6519</v>
      </c>
      <c r="I1323" s="45" t="s">
        <v>16461</v>
      </c>
      <c r="J1323" s="207">
        <v>15</v>
      </c>
      <c r="K1323" s="209">
        <v>471526.44733891002</v>
      </c>
      <c r="L1323" s="207">
        <v>0</v>
      </c>
      <c r="M1323" s="207">
        <v>0</v>
      </c>
      <c r="N1323" s="207">
        <v>0</v>
      </c>
      <c r="O1323" s="207">
        <v>0</v>
      </c>
      <c r="P1323" s="207">
        <v>100</v>
      </c>
      <c r="Q1323" s="207">
        <v>0</v>
      </c>
      <c r="R1323" s="36"/>
    </row>
    <row r="1324" spans="1:18" ht="15.6">
      <c r="A1324" s="36">
        <v>117</v>
      </c>
      <c r="B1324" s="36">
        <v>108</v>
      </c>
      <c r="C1324" s="45" t="s">
        <v>6382</v>
      </c>
      <c r="D1324" s="45" t="s">
        <v>149</v>
      </c>
      <c r="E1324" s="45" t="s">
        <v>6384</v>
      </c>
      <c r="F1324" s="45" t="s">
        <v>6445</v>
      </c>
      <c r="G1324" s="45" t="s">
        <v>6513</v>
      </c>
      <c r="H1324" s="45" t="s">
        <v>6519</v>
      </c>
      <c r="I1324" s="45" t="s">
        <v>16461</v>
      </c>
      <c r="J1324" s="207">
        <v>15</v>
      </c>
      <c r="K1324" s="209">
        <v>478600.90109370003</v>
      </c>
      <c r="L1324" s="207">
        <v>0</v>
      </c>
      <c r="M1324" s="207">
        <v>0</v>
      </c>
      <c r="N1324" s="207">
        <v>0</v>
      </c>
      <c r="O1324" s="207">
        <v>0</v>
      </c>
      <c r="P1324" s="207">
        <v>100</v>
      </c>
      <c r="Q1324" s="207">
        <v>0</v>
      </c>
      <c r="R1324" s="36"/>
    </row>
    <row r="1325" spans="1:18" ht="15.6">
      <c r="A1325" s="36">
        <v>118</v>
      </c>
      <c r="B1325" s="36">
        <v>109</v>
      </c>
      <c r="C1325" s="45" t="s">
        <v>6382</v>
      </c>
      <c r="D1325" s="45" t="s">
        <v>149</v>
      </c>
      <c r="E1325" s="45" t="s">
        <v>6384</v>
      </c>
      <c r="F1325" s="45" t="s">
        <v>6446</v>
      </c>
      <c r="G1325" s="45" t="s">
        <v>6514</v>
      </c>
      <c r="H1325" s="45" t="s">
        <v>6519</v>
      </c>
      <c r="I1325" s="45" t="s">
        <v>16461</v>
      </c>
      <c r="J1325" s="207">
        <v>15</v>
      </c>
      <c r="K1325" s="209">
        <v>271710.64402435999</v>
      </c>
      <c r="L1325" s="207">
        <v>0</v>
      </c>
      <c r="M1325" s="207">
        <v>0</v>
      </c>
      <c r="N1325" s="207">
        <v>0</v>
      </c>
      <c r="O1325" s="207">
        <v>0</v>
      </c>
      <c r="P1325" s="207">
        <v>100</v>
      </c>
      <c r="Q1325" s="207">
        <v>0</v>
      </c>
      <c r="R1325" s="36"/>
    </row>
    <row r="1326" spans="1:18" ht="15.6">
      <c r="A1326" s="36">
        <v>119</v>
      </c>
      <c r="B1326" s="36">
        <v>110</v>
      </c>
      <c r="C1326" s="45" t="s">
        <v>6382</v>
      </c>
      <c r="D1326" s="45" t="s">
        <v>149</v>
      </c>
      <c r="E1326" s="45" t="s">
        <v>6384</v>
      </c>
      <c r="F1326" s="45" t="s">
        <v>6447</v>
      </c>
      <c r="G1326" s="45" t="s">
        <v>6515</v>
      </c>
      <c r="H1326" s="45" t="s">
        <v>6519</v>
      </c>
      <c r="I1326" s="45" t="s">
        <v>16461</v>
      </c>
      <c r="J1326" s="207">
        <v>15</v>
      </c>
      <c r="K1326" s="209">
        <v>497116.14585150999</v>
      </c>
      <c r="L1326" s="207">
        <v>0</v>
      </c>
      <c r="M1326" s="207">
        <v>0</v>
      </c>
      <c r="N1326" s="207">
        <v>0</v>
      </c>
      <c r="O1326" s="207">
        <v>0</v>
      </c>
      <c r="P1326" s="207">
        <v>100</v>
      </c>
      <c r="Q1326" s="207">
        <v>0</v>
      </c>
      <c r="R1326" s="36"/>
    </row>
    <row r="1327" spans="1:18" ht="15.6">
      <c r="A1327" s="36">
        <v>120</v>
      </c>
      <c r="B1327" s="36">
        <v>111</v>
      </c>
      <c r="C1327" s="45" t="s">
        <v>6382</v>
      </c>
      <c r="D1327" s="45" t="s">
        <v>149</v>
      </c>
      <c r="E1327" s="45" t="s">
        <v>6384</v>
      </c>
      <c r="F1327" s="45" t="s">
        <v>6448</v>
      </c>
      <c r="G1327" s="45" t="s">
        <v>6516</v>
      </c>
      <c r="H1327" s="45" t="s">
        <v>6519</v>
      </c>
      <c r="I1327" s="45" t="s">
        <v>16461</v>
      </c>
      <c r="J1327" s="207">
        <v>15</v>
      </c>
      <c r="K1327" s="209">
        <v>412933.99427143001</v>
      </c>
      <c r="L1327" s="207">
        <v>0</v>
      </c>
      <c r="M1327" s="207">
        <v>0</v>
      </c>
      <c r="N1327" s="207">
        <v>0</v>
      </c>
      <c r="O1327" s="207">
        <v>0</v>
      </c>
      <c r="P1327" s="207">
        <v>100</v>
      </c>
      <c r="Q1327" s="207">
        <v>0</v>
      </c>
      <c r="R1327" s="36"/>
    </row>
    <row r="1328" spans="1:18" ht="15.6">
      <c r="A1328" s="36">
        <v>121</v>
      </c>
      <c r="B1328" s="36">
        <v>112</v>
      </c>
      <c r="C1328" s="45" t="s">
        <v>6382</v>
      </c>
      <c r="D1328" s="45" t="s">
        <v>149</v>
      </c>
      <c r="E1328" s="45" t="s">
        <v>6384</v>
      </c>
      <c r="F1328" s="45" t="s">
        <v>6449</v>
      </c>
      <c r="G1328" s="45" t="s">
        <v>6517</v>
      </c>
      <c r="H1328" s="45" t="s">
        <v>6519</v>
      </c>
      <c r="I1328" s="45" t="s">
        <v>16461</v>
      </c>
      <c r="J1328" s="207">
        <v>15</v>
      </c>
      <c r="K1328" s="209">
        <v>261401.17784168999</v>
      </c>
      <c r="L1328" s="207">
        <v>0</v>
      </c>
      <c r="M1328" s="207">
        <v>0</v>
      </c>
      <c r="N1328" s="207">
        <v>0</v>
      </c>
      <c r="O1328" s="207">
        <v>0</v>
      </c>
      <c r="P1328" s="207">
        <v>100</v>
      </c>
      <c r="Q1328" s="207">
        <v>0</v>
      </c>
      <c r="R1328" s="36"/>
    </row>
    <row r="1329" spans="1:18" ht="15.6">
      <c r="A1329" s="36">
        <v>122</v>
      </c>
      <c r="B1329" s="36">
        <v>113</v>
      </c>
      <c r="C1329" s="45" t="s">
        <v>3365</v>
      </c>
      <c r="D1329" s="45" t="s">
        <v>116</v>
      </c>
      <c r="E1329" s="45" t="s">
        <v>3366</v>
      </c>
      <c r="F1329" s="45" t="s">
        <v>3364</v>
      </c>
      <c r="G1329" s="45" t="s">
        <v>3363</v>
      </c>
      <c r="H1329" s="45" t="s">
        <v>28</v>
      </c>
      <c r="I1329" s="45" t="s">
        <v>16460</v>
      </c>
      <c r="J1329" s="207">
        <v>17</v>
      </c>
      <c r="K1329" s="209">
        <v>60694</v>
      </c>
      <c r="L1329" s="207">
        <v>0</v>
      </c>
      <c r="M1329" s="207">
        <v>0</v>
      </c>
      <c r="N1329" s="207">
        <v>0</v>
      </c>
      <c r="O1329" s="207">
        <v>3</v>
      </c>
      <c r="P1329" s="207">
        <v>0</v>
      </c>
      <c r="Q1329" s="207">
        <v>97</v>
      </c>
      <c r="R1329" s="36"/>
    </row>
    <row r="1330" spans="1:18" s="113" customFormat="1" ht="15.6">
      <c r="A1330" s="36">
        <v>123</v>
      </c>
      <c r="B1330" s="36">
        <v>114</v>
      </c>
      <c r="C1330" s="45" t="s">
        <v>3365</v>
      </c>
      <c r="D1330" s="45" t="s">
        <v>114</v>
      </c>
      <c r="E1330" s="45" t="s">
        <v>4753</v>
      </c>
      <c r="F1330" s="45" t="s">
        <v>9560</v>
      </c>
      <c r="G1330" s="45" t="s">
        <v>9563</v>
      </c>
      <c r="H1330" s="45" t="s">
        <v>28</v>
      </c>
      <c r="I1330" s="45" t="s">
        <v>16460</v>
      </c>
      <c r="J1330" s="207">
        <v>29</v>
      </c>
      <c r="K1330" s="209">
        <v>16529</v>
      </c>
      <c r="L1330" s="207">
        <v>65</v>
      </c>
      <c r="M1330" s="207">
        <v>0</v>
      </c>
      <c r="N1330" s="207">
        <v>25</v>
      </c>
      <c r="O1330" s="207">
        <v>10</v>
      </c>
      <c r="P1330" s="207">
        <v>0</v>
      </c>
      <c r="Q1330" s="207">
        <v>0</v>
      </c>
      <c r="R1330" s="36"/>
    </row>
    <row r="1331" spans="1:18" s="113" customFormat="1" ht="15.6">
      <c r="A1331" s="36">
        <v>124</v>
      </c>
      <c r="B1331" s="36">
        <v>115</v>
      </c>
      <c r="C1331" s="45" t="s">
        <v>3365</v>
      </c>
      <c r="D1331" s="45" t="s">
        <v>115</v>
      </c>
      <c r="E1331" s="45" t="s">
        <v>292</v>
      </c>
      <c r="F1331" s="45" t="s">
        <v>2119</v>
      </c>
      <c r="G1331" s="45" t="s">
        <v>9564</v>
      </c>
      <c r="H1331" s="45" t="s">
        <v>28</v>
      </c>
      <c r="I1331" s="45" t="s">
        <v>16460</v>
      </c>
      <c r="J1331" s="207">
        <v>19</v>
      </c>
      <c r="K1331" s="209">
        <v>9496</v>
      </c>
      <c r="L1331" s="207">
        <v>0</v>
      </c>
      <c r="M1331" s="207">
        <v>0</v>
      </c>
      <c r="N1331" s="207">
        <v>4</v>
      </c>
      <c r="O1331" s="207">
        <v>4</v>
      </c>
      <c r="P1331" s="207">
        <v>0</v>
      </c>
      <c r="Q1331" s="207">
        <v>92</v>
      </c>
      <c r="R1331" s="36"/>
    </row>
    <row r="1332" spans="1:18" s="113" customFormat="1" ht="15.6">
      <c r="A1332" s="36">
        <v>125</v>
      </c>
      <c r="B1332" s="36">
        <v>116</v>
      </c>
      <c r="C1332" s="45" t="s">
        <v>3499</v>
      </c>
      <c r="D1332" s="45" t="s">
        <v>124</v>
      </c>
      <c r="E1332" s="45" t="s">
        <v>3530</v>
      </c>
      <c r="F1332" s="45" t="s">
        <v>9561</v>
      </c>
      <c r="G1332" s="45" t="s">
        <v>9565</v>
      </c>
      <c r="H1332" s="45" t="s">
        <v>28</v>
      </c>
      <c r="I1332" s="45" t="s">
        <v>16461</v>
      </c>
      <c r="J1332" s="207">
        <v>41</v>
      </c>
      <c r="K1332" s="209">
        <v>4496</v>
      </c>
      <c r="L1332" s="207">
        <v>0</v>
      </c>
      <c r="M1332" s="207">
        <v>0</v>
      </c>
      <c r="N1332" s="207">
        <v>0</v>
      </c>
      <c r="O1332" s="207">
        <v>5</v>
      </c>
      <c r="P1332" s="207">
        <v>5</v>
      </c>
      <c r="Q1332" s="207">
        <v>90</v>
      </c>
      <c r="R1332" s="36"/>
    </row>
    <row r="1333" spans="1:18" ht="13.8">
      <c r="A1333" s="451" t="s">
        <v>285</v>
      </c>
      <c r="B1333" s="451"/>
      <c r="C1333" s="451"/>
      <c r="D1333" s="451"/>
      <c r="E1333" s="451"/>
      <c r="F1333" s="451"/>
      <c r="G1333" s="451"/>
      <c r="H1333" s="451"/>
      <c r="I1333" s="451"/>
      <c r="J1333" s="451"/>
      <c r="K1333" s="151">
        <f>SUM(K1217:K1332)</f>
        <v>23369263.894026887</v>
      </c>
      <c r="L1333" s="449"/>
      <c r="M1333" s="449"/>
      <c r="N1333" s="449"/>
      <c r="O1333" s="449"/>
      <c r="P1333" s="449"/>
      <c r="Q1333" s="449"/>
      <c r="R1333" s="449"/>
    </row>
    <row r="1334" spans="1:18" ht="14.4">
      <c r="A1334" s="437" t="s">
        <v>479</v>
      </c>
      <c r="B1334" s="437"/>
      <c r="C1334" s="437"/>
      <c r="D1334" s="437"/>
      <c r="E1334" s="437"/>
      <c r="F1334" s="437"/>
      <c r="G1334" s="437"/>
      <c r="H1334" s="437"/>
      <c r="I1334" s="437"/>
      <c r="J1334" s="437"/>
      <c r="K1334" s="149">
        <f>SUM(K1333,K1215)</f>
        <v>23461675.080265265</v>
      </c>
      <c r="L1334" s="447"/>
      <c r="M1334" s="447"/>
      <c r="N1334" s="447"/>
      <c r="O1334" s="447"/>
      <c r="P1334" s="447"/>
      <c r="Q1334" s="447"/>
      <c r="R1334" s="447"/>
    </row>
    <row r="1335" spans="1:18" ht="20.399999999999999">
      <c r="A1335" s="377" t="s">
        <v>152</v>
      </c>
      <c r="B1335" s="377"/>
      <c r="C1335" s="377"/>
      <c r="D1335" s="377"/>
      <c r="E1335" s="377"/>
      <c r="F1335" s="377"/>
      <c r="G1335" s="377"/>
      <c r="H1335" s="377"/>
      <c r="I1335" s="377"/>
      <c r="J1335" s="377"/>
      <c r="K1335" s="377"/>
      <c r="L1335" s="377"/>
      <c r="M1335" s="377"/>
      <c r="N1335" s="377"/>
      <c r="O1335" s="377"/>
      <c r="P1335" s="377"/>
      <c r="Q1335" s="377"/>
      <c r="R1335" s="377"/>
    </row>
    <row r="1336" spans="1:18" ht="13.8">
      <c r="A1336" s="452" t="s">
        <v>280</v>
      </c>
      <c r="B1336" s="452"/>
      <c r="C1336" s="452"/>
      <c r="D1336" s="452"/>
      <c r="E1336" s="452"/>
      <c r="F1336" s="452"/>
      <c r="G1336" s="452"/>
      <c r="H1336" s="452"/>
      <c r="I1336" s="452"/>
      <c r="J1336" s="452"/>
      <c r="K1336" s="452"/>
      <c r="L1336" s="452"/>
      <c r="M1336" s="452"/>
      <c r="N1336" s="452"/>
      <c r="O1336" s="452"/>
      <c r="P1336" s="452"/>
      <c r="Q1336" s="452"/>
      <c r="R1336" s="452"/>
    </row>
    <row r="1337" spans="1:18" ht="15.6">
      <c r="A1337" s="36">
        <v>1</v>
      </c>
      <c r="B1337" s="36">
        <v>1</v>
      </c>
      <c r="C1337" s="45" t="s">
        <v>2448</v>
      </c>
      <c r="D1337" s="45" t="s">
        <v>163</v>
      </c>
      <c r="E1337" s="45" t="s">
        <v>2449</v>
      </c>
      <c r="F1337" s="45" t="s">
        <v>2474</v>
      </c>
      <c r="G1337" s="45" t="s">
        <v>2761</v>
      </c>
      <c r="H1337" s="45" t="s">
        <v>33</v>
      </c>
      <c r="I1337" s="45" t="s">
        <v>16461</v>
      </c>
      <c r="J1337" s="207">
        <v>800</v>
      </c>
      <c r="K1337" s="209">
        <v>59148.041572410002</v>
      </c>
      <c r="L1337" s="207">
        <v>0</v>
      </c>
      <c r="M1337" s="207">
        <v>0</v>
      </c>
      <c r="N1337" s="207">
        <v>0</v>
      </c>
      <c r="O1337" s="207">
        <v>0</v>
      </c>
      <c r="P1337" s="207">
        <v>100</v>
      </c>
      <c r="Q1337" s="207">
        <v>0</v>
      </c>
      <c r="R1337" s="36"/>
    </row>
    <row r="1338" spans="1:18" ht="15.6">
      <c r="A1338" s="36">
        <v>2</v>
      </c>
      <c r="B1338" s="36">
        <v>2</v>
      </c>
      <c r="C1338" s="45" t="s">
        <v>2450</v>
      </c>
      <c r="D1338" s="45" t="s">
        <v>185</v>
      </c>
      <c r="E1338" s="45" t="s">
        <v>2451</v>
      </c>
      <c r="F1338" s="45" t="s">
        <v>2476</v>
      </c>
      <c r="G1338" s="45" t="s">
        <v>2763</v>
      </c>
      <c r="H1338" s="45" t="s">
        <v>63</v>
      </c>
      <c r="I1338" s="45" t="s">
        <v>16461</v>
      </c>
      <c r="J1338" s="207">
        <v>77</v>
      </c>
      <c r="K1338" s="209">
        <v>38720.678494789994</v>
      </c>
      <c r="L1338" s="207">
        <v>0</v>
      </c>
      <c r="M1338" s="207">
        <v>0</v>
      </c>
      <c r="N1338" s="207">
        <v>0</v>
      </c>
      <c r="O1338" s="207">
        <v>0</v>
      </c>
      <c r="P1338" s="207">
        <v>90</v>
      </c>
      <c r="Q1338" s="207">
        <v>10</v>
      </c>
      <c r="R1338" s="36"/>
    </row>
    <row r="1339" spans="1:18" ht="15.6">
      <c r="A1339" s="36">
        <v>3</v>
      </c>
      <c r="B1339" s="36">
        <v>3</v>
      </c>
      <c r="C1339" s="45" t="s">
        <v>2450</v>
      </c>
      <c r="D1339" s="45" t="s">
        <v>185</v>
      </c>
      <c r="E1339" s="45" t="s">
        <v>2451</v>
      </c>
      <c r="F1339" s="45" t="s">
        <v>2477</v>
      </c>
      <c r="G1339" s="45" t="s">
        <v>2764</v>
      </c>
      <c r="H1339" s="45" t="s">
        <v>1137</v>
      </c>
      <c r="I1339" s="45" t="s">
        <v>16460</v>
      </c>
      <c r="J1339" s="207">
        <v>74</v>
      </c>
      <c r="K1339" s="209">
        <v>406602.54160781001</v>
      </c>
      <c r="L1339" s="207">
        <v>0</v>
      </c>
      <c r="M1339" s="207">
        <v>0</v>
      </c>
      <c r="N1339" s="207">
        <v>0</v>
      </c>
      <c r="O1339" s="207">
        <v>0</v>
      </c>
      <c r="P1339" s="207">
        <v>100</v>
      </c>
      <c r="Q1339" s="207">
        <v>0</v>
      </c>
      <c r="R1339" s="36"/>
    </row>
    <row r="1340" spans="1:18" ht="15.6">
      <c r="A1340" s="36">
        <v>4</v>
      </c>
      <c r="B1340" s="36">
        <v>4</v>
      </c>
      <c r="C1340" s="45" t="s">
        <v>2450</v>
      </c>
      <c r="D1340" s="45" t="s">
        <v>185</v>
      </c>
      <c r="E1340" s="45" t="s">
        <v>2451</v>
      </c>
      <c r="F1340" s="45" t="s">
        <v>2478</v>
      </c>
      <c r="G1340" s="45" t="s">
        <v>2765</v>
      </c>
      <c r="H1340" s="45" t="s">
        <v>1137</v>
      </c>
      <c r="I1340" s="45" t="s">
        <v>16460</v>
      </c>
      <c r="J1340" s="207">
        <v>74</v>
      </c>
      <c r="K1340" s="209">
        <v>66395.629413340008</v>
      </c>
      <c r="L1340" s="207">
        <v>0</v>
      </c>
      <c r="M1340" s="207">
        <v>0</v>
      </c>
      <c r="N1340" s="207">
        <v>0</v>
      </c>
      <c r="O1340" s="207">
        <v>0</v>
      </c>
      <c r="P1340" s="207">
        <v>100</v>
      </c>
      <c r="Q1340" s="207">
        <v>0</v>
      </c>
      <c r="R1340" s="36"/>
    </row>
    <row r="1341" spans="1:18" ht="15.6">
      <c r="A1341" s="36">
        <v>5</v>
      </c>
      <c r="B1341" s="36">
        <v>5</v>
      </c>
      <c r="C1341" s="45" t="s">
        <v>2450</v>
      </c>
      <c r="D1341" s="45" t="s">
        <v>185</v>
      </c>
      <c r="E1341" s="45" t="s">
        <v>2451</v>
      </c>
      <c r="F1341" s="45" t="s">
        <v>2480</v>
      </c>
      <c r="G1341" s="45" t="s">
        <v>2767</v>
      </c>
      <c r="H1341" s="45" t="s">
        <v>1137</v>
      </c>
      <c r="I1341" s="45" t="s">
        <v>16460</v>
      </c>
      <c r="J1341" s="207">
        <v>74</v>
      </c>
      <c r="K1341" s="209">
        <v>30886.78804087</v>
      </c>
      <c r="L1341" s="207">
        <v>0</v>
      </c>
      <c r="M1341" s="207">
        <v>0</v>
      </c>
      <c r="N1341" s="207">
        <v>0</v>
      </c>
      <c r="O1341" s="207">
        <v>0</v>
      </c>
      <c r="P1341" s="207">
        <v>100</v>
      </c>
      <c r="Q1341" s="207">
        <v>0</v>
      </c>
      <c r="R1341" s="36"/>
    </row>
    <row r="1342" spans="1:18" ht="15.6">
      <c r="A1342" s="36">
        <v>6</v>
      </c>
      <c r="B1342" s="36">
        <v>6</v>
      </c>
      <c r="C1342" s="45" t="s">
        <v>2450</v>
      </c>
      <c r="D1342" s="45" t="s">
        <v>185</v>
      </c>
      <c r="E1342" s="45" t="s">
        <v>2451</v>
      </c>
      <c r="F1342" s="45" t="s">
        <v>2481</v>
      </c>
      <c r="G1342" s="45" t="s">
        <v>2768</v>
      </c>
      <c r="H1342" s="45" t="s">
        <v>1137</v>
      </c>
      <c r="I1342" s="45" t="s">
        <v>16460</v>
      </c>
      <c r="J1342" s="207">
        <v>74</v>
      </c>
      <c r="K1342" s="209">
        <v>163818.59345223001</v>
      </c>
      <c r="L1342" s="207">
        <v>0</v>
      </c>
      <c r="M1342" s="207">
        <v>0</v>
      </c>
      <c r="N1342" s="207">
        <v>0</v>
      </c>
      <c r="O1342" s="207">
        <v>0</v>
      </c>
      <c r="P1342" s="207">
        <v>100</v>
      </c>
      <c r="Q1342" s="207">
        <v>0</v>
      </c>
      <c r="R1342" s="36"/>
    </row>
    <row r="1343" spans="1:18" ht="15.6">
      <c r="A1343" s="36">
        <v>7</v>
      </c>
      <c r="B1343" s="36">
        <v>7</v>
      </c>
      <c r="C1343" s="45" t="s">
        <v>2450</v>
      </c>
      <c r="D1343" s="45" t="s">
        <v>185</v>
      </c>
      <c r="E1343" s="45" t="s">
        <v>2451</v>
      </c>
      <c r="F1343" s="45" t="s">
        <v>2482</v>
      </c>
      <c r="G1343" s="45" t="s">
        <v>2769</v>
      </c>
      <c r="H1343" s="45" t="s">
        <v>1137</v>
      </c>
      <c r="I1343" s="45" t="s">
        <v>16461</v>
      </c>
      <c r="J1343" s="207">
        <v>74</v>
      </c>
      <c r="K1343" s="209">
        <v>1683.0836236799998</v>
      </c>
      <c r="L1343" s="207">
        <v>0</v>
      </c>
      <c r="M1343" s="207">
        <v>0</v>
      </c>
      <c r="N1343" s="207">
        <v>0</v>
      </c>
      <c r="O1343" s="207">
        <v>0</v>
      </c>
      <c r="P1343" s="207">
        <v>100</v>
      </c>
      <c r="Q1343" s="207">
        <v>0</v>
      </c>
      <c r="R1343" s="36"/>
    </row>
    <row r="1344" spans="1:18" ht="15.6">
      <c r="A1344" s="36">
        <v>8</v>
      </c>
      <c r="B1344" s="36">
        <v>8</v>
      </c>
      <c r="C1344" s="45" t="s">
        <v>2450</v>
      </c>
      <c r="D1344" s="45" t="s">
        <v>185</v>
      </c>
      <c r="E1344" s="45" t="s">
        <v>2451</v>
      </c>
      <c r="F1344" s="45" t="s">
        <v>2483</v>
      </c>
      <c r="G1344" s="45" t="s">
        <v>2770</v>
      </c>
      <c r="H1344" s="45" t="s">
        <v>1137</v>
      </c>
      <c r="I1344" s="45" t="s">
        <v>16461</v>
      </c>
      <c r="J1344" s="207">
        <v>74</v>
      </c>
      <c r="K1344" s="209">
        <v>11591.41743438</v>
      </c>
      <c r="L1344" s="207">
        <v>0</v>
      </c>
      <c r="M1344" s="207">
        <v>0</v>
      </c>
      <c r="N1344" s="207">
        <v>0</v>
      </c>
      <c r="O1344" s="207">
        <v>0</v>
      </c>
      <c r="P1344" s="207">
        <v>100</v>
      </c>
      <c r="Q1344" s="207">
        <v>0</v>
      </c>
      <c r="R1344" s="36"/>
    </row>
    <row r="1345" spans="1:18" ht="15.6">
      <c r="A1345" s="36">
        <v>9</v>
      </c>
      <c r="B1345" s="36">
        <v>9</v>
      </c>
      <c r="C1345" s="45" t="s">
        <v>2450</v>
      </c>
      <c r="D1345" s="45" t="s">
        <v>185</v>
      </c>
      <c r="E1345" s="45" t="s">
        <v>2451</v>
      </c>
      <c r="F1345" s="45" t="s">
        <v>2484</v>
      </c>
      <c r="G1345" s="45" t="s">
        <v>2771</v>
      </c>
      <c r="H1345" s="45" t="s">
        <v>1137</v>
      </c>
      <c r="I1345" s="45" t="s">
        <v>16460</v>
      </c>
      <c r="J1345" s="207">
        <v>74</v>
      </c>
      <c r="K1345" s="209">
        <v>30307.171026169999</v>
      </c>
      <c r="L1345" s="207">
        <v>0</v>
      </c>
      <c r="M1345" s="207">
        <v>0</v>
      </c>
      <c r="N1345" s="207">
        <v>0</v>
      </c>
      <c r="O1345" s="207">
        <v>0</v>
      </c>
      <c r="P1345" s="207">
        <v>100</v>
      </c>
      <c r="Q1345" s="207">
        <v>0</v>
      </c>
      <c r="R1345" s="36"/>
    </row>
    <row r="1346" spans="1:18" ht="15.6">
      <c r="A1346" s="36">
        <v>10</v>
      </c>
      <c r="B1346" s="36">
        <v>10</v>
      </c>
      <c r="C1346" s="45" t="s">
        <v>2450</v>
      </c>
      <c r="D1346" s="45" t="s">
        <v>185</v>
      </c>
      <c r="E1346" s="45" t="s">
        <v>2453</v>
      </c>
      <c r="F1346" s="45" t="s">
        <v>2486</v>
      </c>
      <c r="G1346" s="45" t="s">
        <v>2773</v>
      </c>
      <c r="H1346" s="45" t="s">
        <v>287</v>
      </c>
      <c r="I1346" s="45" t="s">
        <v>16460</v>
      </c>
      <c r="J1346" s="207">
        <v>74</v>
      </c>
      <c r="K1346" s="209">
        <v>70932.108591669996</v>
      </c>
      <c r="L1346" s="207">
        <v>0</v>
      </c>
      <c r="M1346" s="207">
        <v>0</v>
      </c>
      <c r="N1346" s="207">
        <v>0</v>
      </c>
      <c r="O1346" s="207">
        <v>0</v>
      </c>
      <c r="P1346" s="207">
        <v>100</v>
      </c>
      <c r="Q1346" s="207">
        <v>0</v>
      </c>
      <c r="R1346" s="36"/>
    </row>
    <row r="1347" spans="1:18" ht="15.6">
      <c r="A1347" s="36">
        <v>11</v>
      </c>
      <c r="B1347" s="36">
        <v>11</v>
      </c>
      <c r="C1347" s="45" t="s">
        <v>2448</v>
      </c>
      <c r="D1347" s="45" t="s">
        <v>163</v>
      </c>
      <c r="E1347" s="45" t="s">
        <v>2449</v>
      </c>
      <c r="F1347" s="45" t="s">
        <v>2492</v>
      </c>
      <c r="G1347" s="45" t="s">
        <v>2779</v>
      </c>
      <c r="H1347" s="45" t="s">
        <v>33</v>
      </c>
      <c r="I1347" s="45" t="s">
        <v>16461</v>
      </c>
      <c r="J1347" s="207">
        <v>65</v>
      </c>
      <c r="K1347" s="209">
        <v>14168.81689199</v>
      </c>
      <c r="L1347" s="207">
        <v>0</v>
      </c>
      <c r="M1347" s="207">
        <v>0</v>
      </c>
      <c r="N1347" s="207">
        <v>0</v>
      </c>
      <c r="O1347" s="207">
        <v>0</v>
      </c>
      <c r="P1347" s="207">
        <v>5</v>
      </c>
      <c r="Q1347" s="207">
        <v>95</v>
      </c>
      <c r="R1347" s="36"/>
    </row>
    <row r="1348" spans="1:18" ht="15.6">
      <c r="A1348" s="36">
        <v>12</v>
      </c>
      <c r="B1348" s="36">
        <v>12</v>
      </c>
      <c r="C1348" s="45" t="s">
        <v>2450</v>
      </c>
      <c r="D1348" s="45" t="s">
        <v>185</v>
      </c>
      <c r="E1348" s="45" t="s">
        <v>2454</v>
      </c>
      <c r="F1348" s="45" t="s">
        <v>2493</v>
      </c>
      <c r="G1348" s="45" t="s">
        <v>2780</v>
      </c>
      <c r="H1348" s="45" t="s">
        <v>1137</v>
      </c>
      <c r="I1348" s="45" t="s">
        <v>16461</v>
      </c>
      <c r="J1348" s="207">
        <v>64</v>
      </c>
      <c r="K1348" s="209">
        <v>2641.4939498600002</v>
      </c>
      <c r="L1348" s="207">
        <v>0</v>
      </c>
      <c r="M1348" s="207">
        <v>0</v>
      </c>
      <c r="N1348" s="207">
        <v>5</v>
      </c>
      <c r="O1348" s="207">
        <v>0</v>
      </c>
      <c r="P1348" s="207">
        <v>95</v>
      </c>
      <c r="Q1348" s="207">
        <v>0</v>
      </c>
      <c r="R1348" s="36"/>
    </row>
    <row r="1349" spans="1:18" ht="15.6">
      <c r="A1349" s="36">
        <v>13</v>
      </c>
      <c r="B1349" s="36">
        <v>13</v>
      </c>
      <c r="C1349" s="45" t="s">
        <v>2448</v>
      </c>
      <c r="D1349" s="45" t="s">
        <v>163</v>
      </c>
      <c r="E1349" s="45" t="s">
        <v>2449</v>
      </c>
      <c r="F1349" s="45" t="s">
        <v>2495</v>
      </c>
      <c r="G1349" s="45" t="s">
        <v>2781</v>
      </c>
      <c r="H1349" s="45" t="s">
        <v>33</v>
      </c>
      <c r="I1349" s="45" t="s">
        <v>16461</v>
      </c>
      <c r="J1349" s="207">
        <v>64</v>
      </c>
      <c r="K1349" s="209">
        <v>90920.999130109994</v>
      </c>
      <c r="L1349" s="207">
        <v>0</v>
      </c>
      <c r="M1349" s="207">
        <v>0</v>
      </c>
      <c r="N1349" s="207">
        <v>0</v>
      </c>
      <c r="O1349" s="207">
        <v>0</v>
      </c>
      <c r="P1349" s="207">
        <v>100</v>
      </c>
      <c r="Q1349" s="207">
        <v>0</v>
      </c>
      <c r="R1349" s="36"/>
    </row>
    <row r="1350" spans="1:18" ht="15.6">
      <c r="A1350" s="36">
        <v>14</v>
      </c>
      <c r="B1350" s="36">
        <v>14</v>
      </c>
      <c r="C1350" s="45" t="s">
        <v>2448</v>
      </c>
      <c r="D1350" s="45" t="s">
        <v>163</v>
      </c>
      <c r="E1350" s="45" t="s">
        <v>2449</v>
      </c>
      <c r="F1350" s="45" t="s">
        <v>2497</v>
      </c>
      <c r="G1350" s="45" t="s">
        <v>2782</v>
      </c>
      <c r="H1350" s="45" t="s">
        <v>33</v>
      </c>
      <c r="I1350" s="45" t="s">
        <v>16461</v>
      </c>
      <c r="J1350" s="207">
        <v>64</v>
      </c>
      <c r="K1350" s="209">
        <v>90224.849669930001</v>
      </c>
      <c r="L1350" s="207">
        <v>0</v>
      </c>
      <c r="M1350" s="207">
        <v>0</v>
      </c>
      <c r="N1350" s="207">
        <v>0</v>
      </c>
      <c r="O1350" s="207">
        <v>0</v>
      </c>
      <c r="P1350" s="207">
        <v>100</v>
      </c>
      <c r="Q1350" s="207">
        <v>0</v>
      </c>
      <c r="R1350" s="36"/>
    </row>
    <row r="1351" spans="1:18" ht="15.6">
      <c r="A1351" s="36">
        <v>15</v>
      </c>
      <c r="B1351" s="36">
        <v>15</v>
      </c>
      <c r="C1351" s="45" t="s">
        <v>2448</v>
      </c>
      <c r="D1351" s="45" t="s">
        <v>163</v>
      </c>
      <c r="E1351" s="45" t="s">
        <v>2449</v>
      </c>
      <c r="F1351" s="45" t="s">
        <v>2498</v>
      </c>
      <c r="G1351" s="45" t="s">
        <v>2783</v>
      </c>
      <c r="H1351" s="45" t="s">
        <v>33</v>
      </c>
      <c r="I1351" s="45" t="s">
        <v>16461</v>
      </c>
      <c r="J1351" s="207">
        <v>64</v>
      </c>
      <c r="K1351" s="209">
        <v>88587.385188999993</v>
      </c>
      <c r="L1351" s="207">
        <v>0</v>
      </c>
      <c r="M1351" s="207">
        <v>0</v>
      </c>
      <c r="N1351" s="207">
        <v>0</v>
      </c>
      <c r="O1351" s="207">
        <v>0</v>
      </c>
      <c r="P1351" s="207">
        <v>100</v>
      </c>
      <c r="Q1351" s="207">
        <v>0</v>
      </c>
      <c r="R1351" s="36"/>
    </row>
    <row r="1352" spans="1:18" ht="15.6">
      <c r="A1352" s="36">
        <v>16</v>
      </c>
      <c r="B1352" s="36">
        <v>16</v>
      </c>
      <c r="C1352" s="45" t="s">
        <v>2450</v>
      </c>
      <c r="D1352" s="45" t="s">
        <v>185</v>
      </c>
      <c r="E1352" s="45" t="s">
        <v>2455</v>
      </c>
      <c r="F1352" s="45" t="s">
        <v>2504</v>
      </c>
      <c r="G1352" s="45" t="s">
        <v>2789</v>
      </c>
      <c r="H1352" s="45" t="s">
        <v>1137</v>
      </c>
      <c r="I1352" s="45" t="s">
        <v>16460</v>
      </c>
      <c r="J1352" s="207">
        <v>60</v>
      </c>
      <c r="K1352" s="209">
        <v>11948.04842323</v>
      </c>
      <c r="L1352" s="207">
        <v>0</v>
      </c>
      <c r="M1352" s="207">
        <v>0</v>
      </c>
      <c r="N1352" s="207">
        <v>0</v>
      </c>
      <c r="O1352" s="207">
        <v>0</v>
      </c>
      <c r="P1352" s="207">
        <v>100</v>
      </c>
      <c r="Q1352" s="207">
        <v>0</v>
      </c>
      <c r="R1352" s="36"/>
    </row>
    <row r="1353" spans="1:18" ht="15.6">
      <c r="A1353" s="36">
        <v>17</v>
      </c>
      <c r="B1353" s="36">
        <v>17</v>
      </c>
      <c r="C1353" s="45" t="s">
        <v>2450</v>
      </c>
      <c r="D1353" s="45" t="s">
        <v>185</v>
      </c>
      <c r="E1353" s="45" t="s">
        <v>2454</v>
      </c>
      <c r="F1353" s="45" t="s">
        <v>2505</v>
      </c>
      <c r="G1353" s="45" t="s">
        <v>2790</v>
      </c>
      <c r="H1353" s="45" t="s">
        <v>1137</v>
      </c>
      <c r="I1353" s="45" t="s">
        <v>16460</v>
      </c>
      <c r="J1353" s="207">
        <v>60</v>
      </c>
      <c r="K1353" s="209">
        <v>26450.773502659998</v>
      </c>
      <c r="L1353" s="207">
        <v>0</v>
      </c>
      <c r="M1353" s="207">
        <v>0</v>
      </c>
      <c r="N1353" s="207">
        <v>0</v>
      </c>
      <c r="O1353" s="207">
        <v>0</v>
      </c>
      <c r="P1353" s="207">
        <v>100</v>
      </c>
      <c r="Q1353" s="207">
        <v>0</v>
      </c>
      <c r="R1353" s="39"/>
    </row>
    <row r="1354" spans="1:18" ht="15.6">
      <c r="A1354" s="36">
        <v>18</v>
      </c>
      <c r="B1354" s="36">
        <v>18</v>
      </c>
      <c r="C1354" s="45" t="s">
        <v>2450</v>
      </c>
      <c r="D1354" s="45" t="s">
        <v>185</v>
      </c>
      <c r="E1354" s="45" t="s">
        <v>2454</v>
      </c>
      <c r="F1354" s="45" t="s">
        <v>2506</v>
      </c>
      <c r="G1354" s="45" t="s">
        <v>2791</v>
      </c>
      <c r="H1354" s="45" t="s">
        <v>1137</v>
      </c>
      <c r="I1354" s="45" t="s">
        <v>16460</v>
      </c>
      <c r="J1354" s="207">
        <v>60</v>
      </c>
      <c r="K1354" s="209">
        <v>24336.882967490001</v>
      </c>
      <c r="L1354" s="207">
        <v>0</v>
      </c>
      <c r="M1354" s="207">
        <v>0</v>
      </c>
      <c r="N1354" s="207">
        <v>0</v>
      </c>
      <c r="O1354" s="207">
        <v>0</v>
      </c>
      <c r="P1354" s="207">
        <v>100</v>
      </c>
      <c r="Q1354" s="207">
        <v>0</v>
      </c>
      <c r="R1354" s="36"/>
    </row>
    <row r="1355" spans="1:18" ht="15.6">
      <c r="A1355" s="36">
        <v>19</v>
      </c>
      <c r="B1355" s="36">
        <v>19</v>
      </c>
      <c r="C1355" s="45" t="s">
        <v>2450</v>
      </c>
      <c r="D1355" s="45" t="s">
        <v>185</v>
      </c>
      <c r="E1355" s="45" t="s">
        <v>2454</v>
      </c>
      <c r="F1355" s="45" t="s">
        <v>2507</v>
      </c>
      <c r="G1355" s="45" t="s">
        <v>2792</v>
      </c>
      <c r="H1355" s="45" t="s">
        <v>1137</v>
      </c>
      <c r="I1355" s="45" t="s">
        <v>16460</v>
      </c>
      <c r="J1355" s="207">
        <v>60</v>
      </c>
      <c r="K1355" s="209">
        <v>30919.947347490001</v>
      </c>
      <c r="L1355" s="207">
        <v>0</v>
      </c>
      <c r="M1355" s="207">
        <v>0</v>
      </c>
      <c r="N1355" s="207">
        <v>0</v>
      </c>
      <c r="O1355" s="207">
        <v>0</v>
      </c>
      <c r="P1355" s="207">
        <v>100</v>
      </c>
      <c r="Q1355" s="207">
        <v>0</v>
      </c>
      <c r="R1355" s="36"/>
    </row>
    <row r="1356" spans="1:18" ht="15.6">
      <c r="A1356" s="36">
        <v>20</v>
      </c>
      <c r="B1356" s="36">
        <v>20</v>
      </c>
      <c r="C1356" s="45" t="s">
        <v>2450</v>
      </c>
      <c r="D1356" s="45" t="s">
        <v>185</v>
      </c>
      <c r="E1356" s="45" t="s">
        <v>2456</v>
      </c>
      <c r="F1356" s="45" t="s">
        <v>2508</v>
      </c>
      <c r="G1356" s="45" t="s">
        <v>2793</v>
      </c>
      <c r="H1356" s="45" t="s">
        <v>63</v>
      </c>
      <c r="I1356" s="45" t="s">
        <v>16460</v>
      </c>
      <c r="J1356" s="207">
        <v>59</v>
      </c>
      <c r="K1356" s="209">
        <v>5104.50973858</v>
      </c>
      <c r="L1356" s="207">
        <v>0</v>
      </c>
      <c r="M1356" s="207">
        <v>0</v>
      </c>
      <c r="N1356" s="207">
        <v>0</v>
      </c>
      <c r="O1356" s="207">
        <v>0</v>
      </c>
      <c r="P1356" s="207">
        <v>100</v>
      </c>
      <c r="Q1356" s="207">
        <v>0</v>
      </c>
      <c r="R1356" s="36"/>
    </row>
    <row r="1357" spans="1:18" ht="15.6">
      <c r="A1357" s="36">
        <v>21</v>
      </c>
      <c r="B1357" s="36">
        <v>21</v>
      </c>
      <c r="C1357" s="45" t="s">
        <v>2450</v>
      </c>
      <c r="D1357" s="45" t="s">
        <v>185</v>
      </c>
      <c r="E1357" s="45" t="s">
        <v>2455</v>
      </c>
      <c r="F1357" s="45" t="s">
        <v>2509</v>
      </c>
      <c r="G1357" s="45" t="s">
        <v>2794</v>
      </c>
      <c r="H1357" s="45" t="s">
        <v>1137</v>
      </c>
      <c r="I1357" s="45" t="s">
        <v>16460</v>
      </c>
      <c r="J1357" s="207">
        <v>58</v>
      </c>
      <c r="K1357" s="209">
        <v>2712.5006816</v>
      </c>
      <c r="L1357" s="207">
        <v>0</v>
      </c>
      <c r="M1357" s="207">
        <v>0</v>
      </c>
      <c r="N1357" s="207">
        <v>0</v>
      </c>
      <c r="O1357" s="207">
        <v>0</v>
      </c>
      <c r="P1357" s="207">
        <v>100</v>
      </c>
      <c r="Q1357" s="207">
        <v>0</v>
      </c>
      <c r="R1357" s="36"/>
    </row>
    <row r="1358" spans="1:18" ht="15.6">
      <c r="A1358" s="36">
        <v>22</v>
      </c>
      <c r="B1358" s="36">
        <v>22</v>
      </c>
      <c r="C1358" s="45" t="s">
        <v>2450</v>
      </c>
      <c r="D1358" s="45" t="s">
        <v>185</v>
      </c>
      <c r="E1358" s="45" t="s">
        <v>2455</v>
      </c>
      <c r="F1358" s="45" t="s">
        <v>2510</v>
      </c>
      <c r="G1358" s="45" t="s">
        <v>2795</v>
      </c>
      <c r="H1358" s="45" t="s">
        <v>1137</v>
      </c>
      <c r="I1358" s="45" t="s">
        <v>16460</v>
      </c>
      <c r="J1358" s="207">
        <v>58</v>
      </c>
      <c r="K1358" s="209">
        <v>1471.9600998800001</v>
      </c>
      <c r="L1358" s="207">
        <v>0</v>
      </c>
      <c r="M1358" s="207">
        <v>0</v>
      </c>
      <c r="N1358" s="207">
        <v>0</v>
      </c>
      <c r="O1358" s="207">
        <v>0</v>
      </c>
      <c r="P1358" s="207">
        <v>100</v>
      </c>
      <c r="Q1358" s="207">
        <v>0</v>
      </c>
      <c r="R1358" s="36"/>
    </row>
    <row r="1359" spans="1:18" ht="15.6">
      <c r="A1359" s="36">
        <v>23</v>
      </c>
      <c r="B1359" s="36">
        <v>23</v>
      </c>
      <c r="C1359" s="45" t="s">
        <v>2450</v>
      </c>
      <c r="D1359" s="45" t="s">
        <v>185</v>
      </c>
      <c r="E1359" s="45" t="s">
        <v>2455</v>
      </c>
      <c r="F1359" s="45" t="s">
        <v>2511</v>
      </c>
      <c r="G1359" s="45" t="s">
        <v>2796</v>
      </c>
      <c r="H1359" s="45" t="s">
        <v>1137</v>
      </c>
      <c r="I1359" s="45" t="s">
        <v>16460</v>
      </c>
      <c r="J1359" s="207">
        <v>58</v>
      </c>
      <c r="K1359" s="209">
        <v>6918.6378091700008</v>
      </c>
      <c r="L1359" s="207">
        <v>0</v>
      </c>
      <c r="M1359" s="207">
        <v>0</v>
      </c>
      <c r="N1359" s="207">
        <v>0</v>
      </c>
      <c r="O1359" s="207">
        <v>0</v>
      </c>
      <c r="P1359" s="207">
        <v>100</v>
      </c>
      <c r="Q1359" s="207">
        <v>0</v>
      </c>
      <c r="R1359" s="36"/>
    </row>
    <row r="1360" spans="1:18" ht="15.6">
      <c r="A1360" s="36">
        <v>24</v>
      </c>
      <c r="B1360" s="36">
        <v>24</v>
      </c>
      <c r="C1360" s="45" t="s">
        <v>2450</v>
      </c>
      <c r="D1360" s="45" t="s">
        <v>185</v>
      </c>
      <c r="E1360" s="45" t="s">
        <v>2455</v>
      </c>
      <c r="F1360" s="45" t="s">
        <v>2512</v>
      </c>
      <c r="G1360" s="45" t="s">
        <v>2797</v>
      </c>
      <c r="H1360" s="45" t="s">
        <v>1137</v>
      </c>
      <c r="I1360" s="45" t="s">
        <v>16460</v>
      </c>
      <c r="J1360" s="207">
        <v>58</v>
      </c>
      <c r="K1360" s="209">
        <v>38473.817502109996</v>
      </c>
      <c r="L1360" s="207">
        <v>0</v>
      </c>
      <c r="M1360" s="207">
        <v>0</v>
      </c>
      <c r="N1360" s="207">
        <v>0</v>
      </c>
      <c r="O1360" s="207">
        <v>0</v>
      </c>
      <c r="P1360" s="207">
        <v>100</v>
      </c>
      <c r="Q1360" s="207">
        <v>0</v>
      </c>
      <c r="R1360" s="36"/>
    </row>
    <row r="1361" spans="1:18" ht="15.6">
      <c r="A1361" s="36">
        <v>25</v>
      </c>
      <c r="B1361" s="36">
        <v>25</v>
      </c>
      <c r="C1361" s="45" t="s">
        <v>2450</v>
      </c>
      <c r="D1361" s="45" t="s">
        <v>185</v>
      </c>
      <c r="E1361" s="45" t="s">
        <v>2455</v>
      </c>
      <c r="F1361" s="45" t="s">
        <v>2513</v>
      </c>
      <c r="G1361" s="45" t="s">
        <v>2798</v>
      </c>
      <c r="H1361" s="45" t="s">
        <v>1137</v>
      </c>
      <c r="I1361" s="45" t="s">
        <v>16460</v>
      </c>
      <c r="J1361" s="207">
        <v>58</v>
      </c>
      <c r="K1361" s="209">
        <v>19346.191297230002</v>
      </c>
      <c r="L1361" s="207">
        <v>0</v>
      </c>
      <c r="M1361" s="207">
        <v>0</v>
      </c>
      <c r="N1361" s="207">
        <v>0</v>
      </c>
      <c r="O1361" s="207">
        <v>0</v>
      </c>
      <c r="P1361" s="207">
        <v>100</v>
      </c>
      <c r="Q1361" s="207">
        <v>0</v>
      </c>
      <c r="R1361" s="36"/>
    </row>
    <row r="1362" spans="1:18" ht="15.6">
      <c r="A1362" s="36">
        <v>26</v>
      </c>
      <c r="B1362" s="36">
        <v>26</v>
      </c>
      <c r="C1362" s="45" t="s">
        <v>2450</v>
      </c>
      <c r="D1362" s="45" t="s">
        <v>185</v>
      </c>
      <c r="E1362" s="45" t="s">
        <v>2455</v>
      </c>
      <c r="F1362" s="45" t="s">
        <v>2514</v>
      </c>
      <c r="G1362" s="45" t="s">
        <v>2799</v>
      </c>
      <c r="H1362" s="45" t="s">
        <v>1137</v>
      </c>
      <c r="I1362" s="45" t="s">
        <v>16460</v>
      </c>
      <c r="J1362" s="207">
        <v>58</v>
      </c>
      <c r="K1362" s="209">
        <v>4484.3792681600007</v>
      </c>
      <c r="L1362" s="207">
        <v>0</v>
      </c>
      <c r="M1362" s="207">
        <v>0</v>
      </c>
      <c r="N1362" s="207">
        <v>0</v>
      </c>
      <c r="O1362" s="207">
        <v>0</v>
      </c>
      <c r="P1362" s="207">
        <v>100</v>
      </c>
      <c r="Q1362" s="207">
        <v>0</v>
      </c>
      <c r="R1362" s="36"/>
    </row>
    <row r="1363" spans="1:18" ht="15.6">
      <c r="A1363" s="36">
        <v>27</v>
      </c>
      <c r="B1363" s="36">
        <v>27</v>
      </c>
      <c r="C1363" s="45" t="s">
        <v>2450</v>
      </c>
      <c r="D1363" s="45" t="s">
        <v>185</v>
      </c>
      <c r="E1363" s="45" t="s">
        <v>2455</v>
      </c>
      <c r="F1363" s="45" t="s">
        <v>2515</v>
      </c>
      <c r="G1363" s="45" t="s">
        <v>2800</v>
      </c>
      <c r="H1363" s="45" t="s">
        <v>1137</v>
      </c>
      <c r="I1363" s="45" t="s">
        <v>16460</v>
      </c>
      <c r="J1363" s="207">
        <v>58</v>
      </c>
      <c r="K1363" s="209">
        <v>2414.7306346699997</v>
      </c>
      <c r="L1363" s="207">
        <v>0</v>
      </c>
      <c r="M1363" s="207">
        <v>0</v>
      </c>
      <c r="N1363" s="207">
        <v>0</v>
      </c>
      <c r="O1363" s="207">
        <v>0</v>
      </c>
      <c r="P1363" s="207">
        <v>100</v>
      </c>
      <c r="Q1363" s="207">
        <v>0</v>
      </c>
      <c r="R1363" s="36"/>
    </row>
    <row r="1364" spans="1:18" ht="15.6">
      <c r="A1364" s="36">
        <v>28</v>
      </c>
      <c r="B1364" s="36">
        <v>28</v>
      </c>
      <c r="C1364" s="45" t="s">
        <v>2450</v>
      </c>
      <c r="D1364" s="45" t="s">
        <v>185</v>
      </c>
      <c r="E1364" s="45" t="s">
        <v>2455</v>
      </c>
      <c r="F1364" s="45" t="s">
        <v>2516</v>
      </c>
      <c r="G1364" s="45" t="s">
        <v>2801</v>
      </c>
      <c r="H1364" s="45" t="s">
        <v>1137</v>
      </c>
      <c r="I1364" s="45" t="s">
        <v>16460</v>
      </c>
      <c r="J1364" s="207">
        <v>58</v>
      </c>
      <c r="K1364" s="209">
        <v>5360.4399693200003</v>
      </c>
      <c r="L1364" s="207">
        <v>0</v>
      </c>
      <c r="M1364" s="207">
        <v>0</v>
      </c>
      <c r="N1364" s="207">
        <v>0</v>
      </c>
      <c r="O1364" s="207">
        <v>0</v>
      </c>
      <c r="P1364" s="207">
        <v>100</v>
      </c>
      <c r="Q1364" s="207">
        <v>0</v>
      </c>
      <c r="R1364" s="36"/>
    </row>
    <row r="1365" spans="1:18" ht="15.6">
      <c r="A1365" s="36">
        <v>29</v>
      </c>
      <c r="B1365" s="36">
        <v>29</v>
      </c>
      <c r="C1365" s="45" t="s">
        <v>2450</v>
      </c>
      <c r="D1365" s="45" t="s">
        <v>185</v>
      </c>
      <c r="E1365" s="45" t="s">
        <v>2455</v>
      </c>
      <c r="F1365" s="45" t="s">
        <v>2517</v>
      </c>
      <c r="G1365" s="45" t="s">
        <v>2802</v>
      </c>
      <c r="H1365" s="45" t="s">
        <v>1137</v>
      </c>
      <c r="I1365" s="45" t="s">
        <v>16460</v>
      </c>
      <c r="J1365" s="207">
        <v>58</v>
      </c>
      <c r="K1365" s="209">
        <v>4956.7587538100006</v>
      </c>
      <c r="L1365" s="207">
        <v>0</v>
      </c>
      <c r="M1365" s="207">
        <v>0</v>
      </c>
      <c r="N1365" s="207">
        <v>0</v>
      </c>
      <c r="O1365" s="207">
        <v>0</v>
      </c>
      <c r="P1365" s="207">
        <v>100</v>
      </c>
      <c r="Q1365" s="207">
        <v>0</v>
      </c>
      <c r="R1365" s="36"/>
    </row>
    <row r="1366" spans="1:18" ht="15.6">
      <c r="A1366" s="36">
        <v>30</v>
      </c>
      <c r="B1366" s="36">
        <v>30</v>
      </c>
      <c r="C1366" s="45" t="s">
        <v>2450</v>
      </c>
      <c r="D1366" s="45" t="s">
        <v>185</v>
      </c>
      <c r="E1366" s="45" t="s">
        <v>2455</v>
      </c>
      <c r="F1366" s="45" t="s">
        <v>2518</v>
      </c>
      <c r="G1366" s="45" t="s">
        <v>2803</v>
      </c>
      <c r="H1366" s="45" t="s">
        <v>1137</v>
      </c>
      <c r="I1366" s="45" t="s">
        <v>16460</v>
      </c>
      <c r="J1366" s="207">
        <v>58</v>
      </c>
      <c r="K1366" s="209">
        <v>247916.06422062</v>
      </c>
      <c r="L1366" s="207">
        <v>0</v>
      </c>
      <c r="M1366" s="207">
        <v>0</v>
      </c>
      <c r="N1366" s="207">
        <v>0</v>
      </c>
      <c r="O1366" s="207">
        <v>0</v>
      </c>
      <c r="P1366" s="207">
        <v>100</v>
      </c>
      <c r="Q1366" s="207">
        <v>0</v>
      </c>
      <c r="R1366" s="36"/>
    </row>
    <row r="1367" spans="1:18" ht="15.6">
      <c r="A1367" s="36">
        <v>31</v>
      </c>
      <c r="B1367" s="36">
        <v>31</v>
      </c>
      <c r="C1367" s="45" t="s">
        <v>2450</v>
      </c>
      <c r="D1367" s="45" t="s">
        <v>185</v>
      </c>
      <c r="E1367" s="45" t="s">
        <v>2455</v>
      </c>
      <c r="F1367" s="45" t="s">
        <v>2519</v>
      </c>
      <c r="G1367" s="45" t="s">
        <v>2804</v>
      </c>
      <c r="H1367" s="45" t="s">
        <v>1137</v>
      </c>
      <c r="I1367" s="45" t="s">
        <v>16460</v>
      </c>
      <c r="J1367" s="207">
        <v>58</v>
      </c>
      <c r="K1367" s="209">
        <v>16824.23712061</v>
      </c>
      <c r="L1367" s="207">
        <v>0</v>
      </c>
      <c r="M1367" s="207">
        <v>0</v>
      </c>
      <c r="N1367" s="207">
        <v>0</v>
      </c>
      <c r="O1367" s="207">
        <v>0</v>
      </c>
      <c r="P1367" s="207">
        <v>100</v>
      </c>
      <c r="Q1367" s="207">
        <v>0</v>
      </c>
      <c r="R1367" s="36"/>
    </row>
    <row r="1368" spans="1:18" ht="15.6">
      <c r="A1368" s="36">
        <v>32</v>
      </c>
      <c r="B1368" s="36">
        <v>32</v>
      </c>
      <c r="C1368" s="45" t="s">
        <v>2450</v>
      </c>
      <c r="D1368" s="45" t="s">
        <v>185</v>
      </c>
      <c r="E1368" s="45" t="s">
        <v>2455</v>
      </c>
      <c r="F1368" s="45" t="s">
        <v>2520</v>
      </c>
      <c r="G1368" s="45" t="s">
        <v>2805</v>
      </c>
      <c r="H1368" s="45" t="s">
        <v>1137</v>
      </c>
      <c r="I1368" s="45" t="s">
        <v>16460</v>
      </c>
      <c r="J1368" s="207">
        <v>58</v>
      </c>
      <c r="K1368" s="209">
        <v>63358.14325365</v>
      </c>
      <c r="L1368" s="207">
        <v>0</v>
      </c>
      <c r="M1368" s="207">
        <v>0</v>
      </c>
      <c r="N1368" s="207">
        <v>0</v>
      </c>
      <c r="O1368" s="207">
        <v>0</v>
      </c>
      <c r="P1368" s="207">
        <v>100</v>
      </c>
      <c r="Q1368" s="207">
        <v>0</v>
      </c>
      <c r="R1368" s="36"/>
    </row>
    <row r="1369" spans="1:18" ht="15.6">
      <c r="A1369" s="36">
        <v>33</v>
      </c>
      <c r="B1369" s="36">
        <v>33</v>
      </c>
      <c r="C1369" s="45" t="s">
        <v>2450</v>
      </c>
      <c r="D1369" s="45" t="s">
        <v>185</v>
      </c>
      <c r="E1369" s="45" t="s">
        <v>2455</v>
      </c>
      <c r="F1369" s="45" t="s">
        <v>2521</v>
      </c>
      <c r="G1369" s="45" t="s">
        <v>2806</v>
      </c>
      <c r="H1369" s="45" t="s">
        <v>1137</v>
      </c>
      <c r="I1369" s="45" t="s">
        <v>16460</v>
      </c>
      <c r="J1369" s="207">
        <v>58</v>
      </c>
      <c r="K1369" s="209">
        <v>11531.281619990001</v>
      </c>
      <c r="L1369" s="207">
        <v>0</v>
      </c>
      <c r="M1369" s="207">
        <v>0</v>
      </c>
      <c r="N1369" s="207">
        <v>0</v>
      </c>
      <c r="O1369" s="207">
        <v>0</v>
      </c>
      <c r="P1369" s="207">
        <v>100</v>
      </c>
      <c r="Q1369" s="207">
        <v>0</v>
      </c>
      <c r="R1369" s="36"/>
    </row>
    <row r="1370" spans="1:18" ht="15.6">
      <c r="A1370" s="36">
        <v>34</v>
      </c>
      <c r="B1370" s="36">
        <v>34</v>
      </c>
      <c r="C1370" s="45" t="s">
        <v>2450</v>
      </c>
      <c r="D1370" s="45" t="s">
        <v>185</v>
      </c>
      <c r="E1370" s="45" t="s">
        <v>2455</v>
      </c>
      <c r="F1370" s="45" t="s">
        <v>2522</v>
      </c>
      <c r="G1370" s="45" t="s">
        <v>2807</v>
      </c>
      <c r="H1370" s="45" t="s">
        <v>1137</v>
      </c>
      <c r="I1370" s="45" t="s">
        <v>16460</v>
      </c>
      <c r="J1370" s="207">
        <v>58</v>
      </c>
      <c r="K1370" s="209">
        <v>259.46406633999999</v>
      </c>
      <c r="L1370" s="207">
        <v>0</v>
      </c>
      <c r="M1370" s="207">
        <v>0</v>
      </c>
      <c r="N1370" s="207">
        <v>0</v>
      </c>
      <c r="O1370" s="207">
        <v>0</v>
      </c>
      <c r="P1370" s="207">
        <v>100</v>
      </c>
      <c r="Q1370" s="207">
        <v>0</v>
      </c>
      <c r="R1370" s="36"/>
    </row>
    <row r="1371" spans="1:18" ht="15.6">
      <c r="A1371" s="36">
        <v>35</v>
      </c>
      <c r="B1371" s="36">
        <v>35</v>
      </c>
      <c r="C1371" s="45" t="s">
        <v>2450</v>
      </c>
      <c r="D1371" s="45" t="s">
        <v>185</v>
      </c>
      <c r="E1371" s="45" t="s">
        <v>2455</v>
      </c>
      <c r="F1371" s="45" t="s">
        <v>2523</v>
      </c>
      <c r="G1371" s="45" t="s">
        <v>2808</v>
      </c>
      <c r="H1371" s="45" t="s">
        <v>1137</v>
      </c>
      <c r="I1371" s="45" t="s">
        <v>16460</v>
      </c>
      <c r="J1371" s="207">
        <v>58</v>
      </c>
      <c r="K1371" s="209">
        <v>11585.393426760002</v>
      </c>
      <c r="L1371" s="207">
        <v>0</v>
      </c>
      <c r="M1371" s="207">
        <v>0</v>
      </c>
      <c r="N1371" s="207">
        <v>0</v>
      </c>
      <c r="O1371" s="207">
        <v>0</v>
      </c>
      <c r="P1371" s="207">
        <v>0</v>
      </c>
      <c r="Q1371" s="207">
        <v>100</v>
      </c>
      <c r="R1371" s="36"/>
    </row>
    <row r="1372" spans="1:18" ht="15.6">
      <c r="A1372" s="36">
        <v>36</v>
      </c>
      <c r="B1372" s="36">
        <v>36</v>
      </c>
      <c r="C1372" s="45" t="s">
        <v>2450</v>
      </c>
      <c r="D1372" s="45" t="s">
        <v>185</v>
      </c>
      <c r="E1372" s="45" t="s">
        <v>2455</v>
      </c>
      <c r="F1372" s="45" t="s">
        <v>2524</v>
      </c>
      <c r="G1372" s="45" t="s">
        <v>2809</v>
      </c>
      <c r="H1372" s="45" t="s">
        <v>1137</v>
      </c>
      <c r="I1372" s="45" t="s">
        <v>16460</v>
      </c>
      <c r="J1372" s="207">
        <v>58</v>
      </c>
      <c r="K1372" s="209">
        <v>5091.5975153899999</v>
      </c>
      <c r="L1372" s="207">
        <v>0</v>
      </c>
      <c r="M1372" s="207">
        <v>0</v>
      </c>
      <c r="N1372" s="207">
        <v>0</v>
      </c>
      <c r="O1372" s="207">
        <v>0</v>
      </c>
      <c r="P1372" s="207">
        <v>0</v>
      </c>
      <c r="Q1372" s="207">
        <v>100</v>
      </c>
      <c r="R1372" s="36"/>
    </row>
    <row r="1373" spans="1:18" ht="15.6">
      <c r="A1373" s="36">
        <v>37</v>
      </c>
      <c r="B1373" s="36">
        <v>37</v>
      </c>
      <c r="C1373" s="45" t="s">
        <v>2450</v>
      </c>
      <c r="D1373" s="45" t="s">
        <v>185</v>
      </c>
      <c r="E1373" s="45" t="s">
        <v>2455</v>
      </c>
      <c r="F1373" s="45" t="s">
        <v>2525</v>
      </c>
      <c r="G1373" s="45" t="s">
        <v>2810</v>
      </c>
      <c r="H1373" s="45" t="s">
        <v>1137</v>
      </c>
      <c r="I1373" s="45" t="s">
        <v>16460</v>
      </c>
      <c r="J1373" s="207">
        <v>58</v>
      </c>
      <c r="K1373" s="209">
        <v>93175.449174669993</v>
      </c>
      <c r="L1373" s="207">
        <v>0</v>
      </c>
      <c r="M1373" s="207">
        <v>0</v>
      </c>
      <c r="N1373" s="207">
        <v>0</v>
      </c>
      <c r="O1373" s="207">
        <v>0</v>
      </c>
      <c r="P1373" s="207">
        <v>0</v>
      </c>
      <c r="Q1373" s="207">
        <v>100</v>
      </c>
      <c r="R1373" s="36"/>
    </row>
    <row r="1374" spans="1:18" ht="15.6">
      <c r="A1374" s="36">
        <v>38</v>
      </c>
      <c r="B1374" s="36">
        <v>38</v>
      </c>
      <c r="C1374" s="45" t="s">
        <v>2450</v>
      </c>
      <c r="D1374" s="45" t="s">
        <v>185</v>
      </c>
      <c r="E1374" s="45" t="s">
        <v>2455</v>
      </c>
      <c r="F1374" s="45" t="s">
        <v>2526</v>
      </c>
      <c r="G1374" s="45" t="s">
        <v>2811</v>
      </c>
      <c r="H1374" s="45" t="s">
        <v>1137</v>
      </c>
      <c r="I1374" s="45" t="s">
        <v>16460</v>
      </c>
      <c r="J1374" s="207">
        <v>58</v>
      </c>
      <c r="K1374" s="209">
        <v>1000.0531571</v>
      </c>
      <c r="L1374" s="207">
        <v>0</v>
      </c>
      <c r="M1374" s="207">
        <v>0</v>
      </c>
      <c r="N1374" s="207">
        <v>0</v>
      </c>
      <c r="O1374" s="207">
        <v>0</v>
      </c>
      <c r="P1374" s="207">
        <v>0</v>
      </c>
      <c r="Q1374" s="207">
        <v>100</v>
      </c>
      <c r="R1374" s="36"/>
    </row>
    <row r="1375" spans="1:18" ht="15.6">
      <c r="A1375" s="36">
        <v>39</v>
      </c>
      <c r="B1375" s="36">
        <v>39</v>
      </c>
      <c r="C1375" s="45" t="s">
        <v>2450</v>
      </c>
      <c r="D1375" s="45" t="s">
        <v>185</v>
      </c>
      <c r="E1375" s="45" t="s">
        <v>2455</v>
      </c>
      <c r="F1375" s="45" t="s">
        <v>2527</v>
      </c>
      <c r="G1375" s="45" t="s">
        <v>2812</v>
      </c>
      <c r="H1375" s="45" t="s">
        <v>1137</v>
      </c>
      <c r="I1375" s="45" t="s">
        <v>16460</v>
      </c>
      <c r="J1375" s="207">
        <v>58</v>
      </c>
      <c r="K1375" s="209">
        <v>14196.74981306</v>
      </c>
      <c r="L1375" s="207">
        <v>0</v>
      </c>
      <c r="M1375" s="207">
        <v>0</v>
      </c>
      <c r="N1375" s="207">
        <v>0</v>
      </c>
      <c r="O1375" s="207">
        <v>0</v>
      </c>
      <c r="P1375" s="207">
        <v>0</v>
      </c>
      <c r="Q1375" s="207">
        <v>100</v>
      </c>
      <c r="R1375" s="36"/>
    </row>
    <row r="1376" spans="1:18" ht="15.6">
      <c r="A1376" s="36">
        <v>40</v>
      </c>
      <c r="B1376" s="36">
        <v>40</v>
      </c>
      <c r="C1376" s="45" t="s">
        <v>2448</v>
      </c>
      <c r="D1376" s="45" t="s">
        <v>163</v>
      </c>
      <c r="E1376" s="45" t="s">
        <v>2449</v>
      </c>
      <c r="F1376" s="45" t="s">
        <v>2528</v>
      </c>
      <c r="G1376" s="45" t="s">
        <v>2813</v>
      </c>
      <c r="H1376" s="45" t="s">
        <v>33</v>
      </c>
      <c r="I1376" s="45" t="s">
        <v>16460</v>
      </c>
      <c r="J1376" s="207">
        <v>57</v>
      </c>
      <c r="K1376" s="209">
        <v>284370.18537317001</v>
      </c>
      <c r="L1376" s="207">
        <v>0</v>
      </c>
      <c r="M1376" s="207">
        <v>0</v>
      </c>
      <c r="N1376" s="207">
        <v>0</v>
      </c>
      <c r="O1376" s="207">
        <v>0</v>
      </c>
      <c r="P1376" s="207">
        <v>90</v>
      </c>
      <c r="Q1376" s="207">
        <v>10</v>
      </c>
      <c r="R1376" s="36"/>
    </row>
    <row r="1377" spans="1:18" ht="15.6">
      <c r="A1377" s="36">
        <v>41</v>
      </c>
      <c r="B1377" s="36">
        <v>41</v>
      </c>
      <c r="C1377" s="45" t="s">
        <v>2448</v>
      </c>
      <c r="D1377" s="45" t="s">
        <v>163</v>
      </c>
      <c r="E1377" s="45" t="s">
        <v>2449</v>
      </c>
      <c r="F1377" s="45" t="s">
        <v>2529</v>
      </c>
      <c r="G1377" s="45" t="s">
        <v>2814</v>
      </c>
      <c r="H1377" s="45" t="s">
        <v>33</v>
      </c>
      <c r="I1377" s="45" t="s">
        <v>16461</v>
      </c>
      <c r="J1377" s="207">
        <v>56</v>
      </c>
      <c r="K1377" s="209">
        <v>340721.00133887003</v>
      </c>
      <c r="L1377" s="207">
        <v>0</v>
      </c>
      <c r="M1377" s="207">
        <v>0</v>
      </c>
      <c r="N1377" s="207">
        <v>0</v>
      </c>
      <c r="O1377" s="207">
        <v>0</v>
      </c>
      <c r="P1377" s="207">
        <v>85</v>
      </c>
      <c r="Q1377" s="207">
        <v>15</v>
      </c>
      <c r="R1377" s="36"/>
    </row>
    <row r="1378" spans="1:18" ht="15.6">
      <c r="A1378" s="36">
        <v>42</v>
      </c>
      <c r="B1378" s="36">
        <v>42</v>
      </c>
      <c r="C1378" s="45" t="s">
        <v>2450</v>
      </c>
      <c r="D1378" s="45" t="s">
        <v>185</v>
      </c>
      <c r="E1378" s="45" t="s">
        <v>2452</v>
      </c>
      <c r="F1378" s="45" t="s">
        <v>2530</v>
      </c>
      <c r="G1378" s="45" t="s">
        <v>2815</v>
      </c>
      <c r="H1378" s="45" t="s">
        <v>63</v>
      </c>
      <c r="I1378" s="45" t="s">
        <v>16461</v>
      </c>
      <c r="J1378" s="207">
        <v>55</v>
      </c>
      <c r="K1378" s="209">
        <v>40549.051444599994</v>
      </c>
      <c r="L1378" s="207">
        <v>0</v>
      </c>
      <c r="M1378" s="207">
        <v>0</v>
      </c>
      <c r="N1378" s="207">
        <v>0</v>
      </c>
      <c r="O1378" s="207">
        <v>0</v>
      </c>
      <c r="P1378" s="207">
        <v>100</v>
      </c>
      <c r="Q1378" s="207">
        <v>0</v>
      </c>
      <c r="R1378" s="36"/>
    </row>
    <row r="1379" spans="1:18" ht="15.6">
      <c r="A1379" s="36">
        <v>43</v>
      </c>
      <c r="B1379" s="36">
        <v>43</v>
      </c>
      <c r="C1379" s="45" t="s">
        <v>2450</v>
      </c>
      <c r="D1379" s="45" t="s">
        <v>185</v>
      </c>
      <c r="E1379" s="45" t="s">
        <v>2452</v>
      </c>
      <c r="F1379" s="45" t="s">
        <v>2531</v>
      </c>
      <c r="G1379" s="45" t="s">
        <v>2816</v>
      </c>
      <c r="H1379" s="45" t="s">
        <v>63</v>
      </c>
      <c r="I1379" s="45" t="s">
        <v>16461</v>
      </c>
      <c r="J1379" s="207">
        <v>55</v>
      </c>
      <c r="K1379" s="209">
        <v>34833.962842430003</v>
      </c>
      <c r="L1379" s="207">
        <v>0</v>
      </c>
      <c r="M1379" s="207">
        <v>0</v>
      </c>
      <c r="N1379" s="207">
        <v>0</v>
      </c>
      <c r="O1379" s="207">
        <v>0</v>
      </c>
      <c r="P1379" s="207">
        <v>25</v>
      </c>
      <c r="Q1379" s="207">
        <v>75</v>
      </c>
      <c r="R1379" s="36"/>
    </row>
    <row r="1380" spans="1:18" ht="15.6">
      <c r="A1380" s="36">
        <v>44</v>
      </c>
      <c r="B1380" s="36">
        <v>44</v>
      </c>
      <c r="C1380" s="45" t="s">
        <v>2448</v>
      </c>
      <c r="D1380" s="45" t="s">
        <v>163</v>
      </c>
      <c r="E1380" s="45" t="s">
        <v>2449</v>
      </c>
      <c r="F1380" s="45" t="s">
        <v>2532</v>
      </c>
      <c r="G1380" s="45" t="s">
        <v>2817</v>
      </c>
      <c r="H1380" s="45" t="s">
        <v>33</v>
      </c>
      <c r="I1380" s="45" t="s">
        <v>16461</v>
      </c>
      <c r="J1380" s="207">
        <v>54</v>
      </c>
      <c r="K1380" s="209">
        <v>386172.01952580997</v>
      </c>
      <c r="L1380" s="207">
        <v>0</v>
      </c>
      <c r="M1380" s="207">
        <v>0</v>
      </c>
      <c r="N1380" s="207">
        <v>0</v>
      </c>
      <c r="O1380" s="207">
        <v>0</v>
      </c>
      <c r="P1380" s="207">
        <v>100</v>
      </c>
      <c r="Q1380" s="207">
        <v>0</v>
      </c>
      <c r="R1380" s="36"/>
    </row>
    <row r="1381" spans="1:18" ht="15.6">
      <c r="A1381" s="36">
        <v>45</v>
      </c>
      <c r="B1381" s="36">
        <v>45</v>
      </c>
      <c r="C1381" s="45" t="s">
        <v>2450</v>
      </c>
      <c r="D1381" s="45" t="s">
        <v>185</v>
      </c>
      <c r="E1381" s="45" t="s">
        <v>2457</v>
      </c>
      <c r="F1381" s="45" t="s">
        <v>2533</v>
      </c>
      <c r="G1381" s="45" t="s">
        <v>2818</v>
      </c>
      <c r="H1381" s="45" t="s">
        <v>63</v>
      </c>
      <c r="I1381" s="45" t="s">
        <v>16460</v>
      </c>
      <c r="J1381" s="207">
        <v>54</v>
      </c>
      <c r="K1381" s="209">
        <v>24765.340967469998</v>
      </c>
      <c r="L1381" s="207">
        <v>0</v>
      </c>
      <c r="M1381" s="207">
        <v>0</v>
      </c>
      <c r="N1381" s="207">
        <v>0</v>
      </c>
      <c r="O1381" s="207">
        <v>0</v>
      </c>
      <c r="P1381" s="207">
        <v>100</v>
      </c>
      <c r="Q1381" s="207">
        <v>0</v>
      </c>
      <c r="R1381" s="36"/>
    </row>
    <row r="1382" spans="1:18" ht="15.6">
      <c r="A1382" s="36">
        <v>46</v>
      </c>
      <c r="B1382" s="36">
        <v>46</v>
      </c>
      <c r="C1382" s="45" t="s">
        <v>2448</v>
      </c>
      <c r="D1382" s="45" t="s">
        <v>167</v>
      </c>
      <c r="E1382" s="45" t="s">
        <v>2459</v>
      </c>
      <c r="F1382" s="45" t="s">
        <v>2535</v>
      </c>
      <c r="G1382" s="45" t="s">
        <v>2820</v>
      </c>
      <c r="H1382" s="45" t="s">
        <v>33</v>
      </c>
      <c r="I1382" s="45" t="s">
        <v>16461</v>
      </c>
      <c r="J1382" s="207">
        <v>52</v>
      </c>
      <c r="K1382" s="209">
        <v>35077.000011949996</v>
      </c>
      <c r="L1382" s="207">
        <v>0</v>
      </c>
      <c r="M1382" s="207">
        <v>0</v>
      </c>
      <c r="N1382" s="207">
        <v>0</v>
      </c>
      <c r="O1382" s="207">
        <v>0</v>
      </c>
      <c r="P1382" s="207">
        <v>50</v>
      </c>
      <c r="Q1382" s="207">
        <v>50</v>
      </c>
      <c r="R1382" s="36"/>
    </row>
    <row r="1383" spans="1:18" ht="15.6">
      <c r="A1383" s="36">
        <v>47</v>
      </c>
      <c r="B1383" s="36">
        <v>47</v>
      </c>
      <c r="C1383" s="45" t="s">
        <v>2450</v>
      </c>
      <c r="D1383" s="45" t="s">
        <v>185</v>
      </c>
      <c r="E1383" s="45" t="s">
        <v>2456</v>
      </c>
      <c r="F1383" s="45" t="s">
        <v>2536</v>
      </c>
      <c r="G1383" s="45" t="s">
        <v>2821</v>
      </c>
      <c r="H1383" s="45" t="s">
        <v>63</v>
      </c>
      <c r="I1383" s="45" t="s">
        <v>16460</v>
      </c>
      <c r="J1383" s="207">
        <v>50</v>
      </c>
      <c r="K1383" s="209">
        <v>7680.7609590600005</v>
      </c>
      <c r="L1383" s="207">
        <v>0</v>
      </c>
      <c r="M1383" s="207">
        <v>0</v>
      </c>
      <c r="N1383" s="207">
        <v>0</v>
      </c>
      <c r="O1383" s="207">
        <v>0</v>
      </c>
      <c r="P1383" s="207">
        <v>100</v>
      </c>
      <c r="Q1383" s="207">
        <v>0</v>
      </c>
      <c r="R1383" s="36"/>
    </row>
    <row r="1384" spans="1:18" ht="15.6">
      <c r="A1384" s="36">
        <v>48</v>
      </c>
      <c r="B1384" s="36">
        <v>48</v>
      </c>
      <c r="C1384" s="45" t="s">
        <v>2450</v>
      </c>
      <c r="D1384" s="45" t="s">
        <v>185</v>
      </c>
      <c r="E1384" s="45" t="s">
        <v>2456</v>
      </c>
      <c r="F1384" s="45" t="s">
        <v>2537</v>
      </c>
      <c r="G1384" s="45" t="s">
        <v>2822</v>
      </c>
      <c r="H1384" s="45" t="s">
        <v>63</v>
      </c>
      <c r="I1384" s="45" t="s">
        <v>16461</v>
      </c>
      <c r="J1384" s="207">
        <v>50</v>
      </c>
      <c r="K1384" s="209">
        <v>357206.21067323</v>
      </c>
      <c r="L1384" s="207">
        <v>0</v>
      </c>
      <c r="M1384" s="207">
        <v>0</v>
      </c>
      <c r="N1384" s="207">
        <v>0</v>
      </c>
      <c r="O1384" s="207">
        <v>0</v>
      </c>
      <c r="P1384" s="207">
        <v>100</v>
      </c>
      <c r="Q1384" s="207">
        <v>0</v>
      </c>
      <c r="R1384" s="36"/>
    </row>
    <row r="1385" spans="1:18" ht="15.6">
      <c r="A1385" s="36">
        <v>49</v>
      </c>
      <c r="B1385" s="36">
        <v>49</v>
      </c>
      <c r="C1385" s="45" t="s">
        <v>2450</v>
      </c>
      <c r="D1385" s="45" t="s">
        <v>185</v>
      </c>
      <c r="E1385" s="45" t="s">
        <v>2452</v>
      </c>
      <c r="F1385" s="45" t="s">
        <v>2538</v>
      </c>
      <c r="G1385" s="45" t="s">
        <v>2823</v>
      </c>
      <c r="H1385" s="45" t="s">
        <v>1137</v>
      </c>
      <c r="I1385" s="45" t="s">
        <v>16460</v>
      </c>
      <c r="J1385" s="207">
        <v>50</v>
      </c>
      <c r="K1385" s="209">
        <v>51934.858326779999</v>
      </c>
      <c r="L1385" s="207">
        <v>0</v>
      </c>
      <c r="M1385" s="207">
        <v>0</v>
      </c>
      <c r="N1385" s="207">
        <v>0</v>
      </c>
      <c r="O1385" s="207">
        <v>0</v>
      </c>
      <c r="P1385" s="207">
        <v>100</v>
      </c>
      <c r="Q1385" s="207">
        <v>0</v>
      </c>
      <c r="R1385" s="36"/>
    </row>
    <row r="1386" spans="1:18" ht="15.6">
      <c r="A1386" s="36">
        <v>50</v>
      </c>
      <c r="B1386" s="36">
        <v>50</v>
      </c>
      <c r="C1386" s="45" t="s">
        <v>2448</v>
      </c>
      <c r="D1386" s="45" t="s">
        <v>163</v>
      </c>
      <c r="E1386" s="45" t="s">
        <v>2460</v>
      </c>
      <c r="F1386" s="45" t="s">
        <v>2541</v>
      </c>
      <c r="G1386" s="45" t="s">
        <v>2826</v>
      </c>
      <c r="H1386" s="45" t="s">
        <v>33</v>
      </c>
      <c r="I1386" s="45" t="s">
        <v>16461</v>
      </c>
      <c r="J1386" s="207">
        <v>42</v>
      </c>
      <c r="K1386" s="209">
        <v>270925.00008622999</v>
      </c>
      <c r="L1386" s="207">
        <v>0</v>
      </c>
      <c r="M1386" s="207">
        <v>0</v>
      </c>
      <c r="N1386" s="207">
        <v>0</v>
      </c>
      <c r="O1386" s="207">
        <v>0</v>
      </c>
      <c r="P1386" s="207">
        <v>100</v>
      </c>
      <c r="Q1386" s="207">
        <v>0</v>
      </c>
      <c r="R1386" s="36"/>
    </row>
    <row r="1387" spans="1:18" ht="15.6">
      <c r="A1387" s="36">
        <v>51</v>
      </c>
      <c r="B1387" s="36">
        <v>51</v>
      </c>
      <c r="C1387" s="45" t="s">
        <v>2448</v>
      </c>
      <c r="D1387" s="45" t="s">
        <v>163</v>
      </c>
      <c r="E1387" s="45" t="s">
        <v>2460</v>
      </c>
      <c r="F1387" s="45" t="s">
        <v>2542</v>
      </c>
      <c r="G1387" s="45" t="s">
        <v>2827</v>
      </c>
      <c r="H1387" s="45" t="s">
        <v>33</v>
      </c>
      <c r="I1387" s="45" t="s">
        <v>16461</v>
      </c>
      <c r="J1387" s="207">
        <v>42</v>
      </c>
      <c r="K1387" s="209">
        <v>293268.50009155</v>
      </c>
      <c r="L1387" s="207">
        <v>0</v>
      </c>
      <c r="M1387" s="207">
        <v>0</v>
      </c>
      <c r="N1387" s="207">
        <v>0</v>
      </c>
      <c r="O1387" s="207">
        <v>0</v>
      </c>
      <c r="P1387" s="207">
        <v>100</v>
      </c>
      <c r="Q1387" s="207">
        <v>0</v>
      </c>
      <c r="R1387" s="36"/>
    </row>
    <row r="1388" spans="1:18" ht="15.6">
      <c r="A1388" s="36">
        <v>52</v>
      </c>
      <c r="B1388" s="36">
        <v>52</v>
      </c>
      <c r="C1388" s="45" t="s">
        <v>2450</v>
      </c>
      <c r="D1388" s="45" t="s">
        <v>185</v>
      </c>
      <c r="E1388" s="45" t="s">
        <v>2452</v>
      </c>
      <c r="F1388" s="45" t="s">
        <v>2545</v>
      </c>
      <c r="G1388" s="45" t="s">
        <v>2830</v>
      </c>
      <c r="H1388" s="45" t="s">
        <v>63</v>
      </c>
      <c r="I1388" s="45" t="s">
        <v>16461</v>
      </c>
      <c r="J1388" s="207">
        <v>40</v>
      </c>
      <c r="K1388" s="209">
        <v>11808.328536269999</v>
      </c>
      <c r="L1388" s="207">
        <v>0</v>
      </c>
      <c r="M1388" s="207">
        <v>0</v>
      </c>
      <c r="N1388" s="207">
        <v>0</v>
      </c>
      <c r="O1388" s="207">
        <v>0</v>
      </c>
      <c r="P1388" s="207">
        <v>100</v>
      </c>
      <c r="Q1388" s="207">
        <v>0</v>
      </c>
      <c r="R1388" s="36"/>
    </row>
    <row r="1389" spans="1:18" ht="15.6">
      <c r="A1389" s="36">
        <v>53</v>
      </c>
      <c r="B1389" s="36">
        <v>53</v>
      </c>
      <c r="C1389" s="45" t="s">
        <v>2450</v>
      </c>
      <c r="D1389" s="45" t="s">
        <v>185</v>
      </c>
      <c r="E1389" s="45" t="s">
        <v>2454</v>
      </c>
      <c r="F1389" s="45" t="s">
        <v>2546</v>
      </c>
      <c r="G1389" s="45" t="s">
        <v>2831</v>
      </c>
      <c r="H1389" s="45" t="s">
        <v>1137</v>
      </c>
      <c r="I1389" s="45" t="s">
        <v>16460</v>
      </c>
      <c r="J1389" s="207">
        <v>39</v>
      </c>
      <c r="K1389" s="209">
        <v>133736.05158636</v>
      </c>
      <c r="L1389" s="207">
        <v>0</v>
      </c>
      <c r="M1389" s="207">
        <v>0</v>
      </c>
      <c r="N1389" s="207">
        <v>5</v>
      </c>
      <c r="O1389" s="207">
        <v>0</v>
      </c>
      <c r="P1389" s="207">
        <v>95</v>
      </c>
      <c r="Q1389" s="207">
        <v>0</v>
      </c>
      <c r="R1389" s="36"/>
    </row>
    <row r="1390" spans="1:18" ht="15.6">
      <c r="A1390" s="36">
        <v>54</v>
      </c>
      <c r="B1390" s="36">
        <v>54</v>
      </c>
      <c r="C1390" s="45" t="s">
        <v>2448</v>
      </c>
      <c r="D1390" s="45" t="s">
        <v>163</v>
      </c>
      <c r="E1390" s="45" t="s">
        <v>2449</v>
      </c>
      <c r="F1390" s="45" t="s">
        <v>2547</v>
      </c>
      <c r="G1390" s="45" t="s">
        <v>2832</v>
      </c>
      <c r="H1390" s="45" t="s">
        <v>33</v>
      </c>
      <c r="I1390" s="45" t="s">
        <v>16460</v>
      </c>
      <c r="J1390" s="207">
        <v>39</v>
      </c>
      <c r="K1390" s="209">
        <v>39846.660971210003</v>
      </c>
      <c r="L1390" s="207">
        <v>0</v>
      </c>
      <c r="M1390" s="207">
        <v>0</v>
      </c>
      <c r="N1390" s="207">
        <v>0</v>
      </c>
      <c r="O1390" s="207">
        <v>0</v>
      </c>
      <c r="P1390" s="207">
        <v>100</v>
      </c>
      <c r="Q1390" s="207">
        <v>0</v>
      </c>
      <c r="R1390" s="36"/>
    </row>
    <row r="1391" spans="1:18" ht="15.6">
      <c r="A1391" s="36">
        <v>55</v>
      </c>
      <c r="B1391" s="36">
        <v>55</v>
      </c>
      <c r="C1391" s="45" t="s">
        <v>2461</v>
      </c>
      <c r="D1391" s="45" t="s">
        <v>193</v>
      </c>
      <c r="E1391" s="45" t="s">
        <v>2462</v>
      </c>
      <c r="F1391" s="45" t="s">
        <v>2548</v>
      </c>
      <c r="G1391" s="45" t="s">
        <v>2833</v>
      </c>
      <c r="H1391" s="45" t="s">
        <v>28</v>
      </c>
      <c r="I1391" s="45" t="s">
        <v>16461</v>
      </c>
      <c r="J1391" s="207">
        <v>33</v>
      </c>
      <c r="K1391" s="209">
        <v>7673</v>
      </c>
      <c r="L1391" s="207">
        <v>0</v>
      </c>
      <c r="M1391" s="207">
        <v>0</v>
      </c>
      <c r="N1391" s="207">
        <v>55</v>
      </c>
      <c r="O1391" s="207">
        <v>35</v>
      </c>
      <c r="P1391" s="207">
        <v>10</v>
      </c>
      <c r="Q1391" s="207">
        <v>0</v>
      </c>
      <c r="R1391" s="36"/>
    </row>
    <row r="1392" spans="1:18" ht="15.6">
      <c r="A1392" s="36">
        <v>56</v>
      </c>
      <c r="B1392" s="36">
        <v>56</v>
      </c>
      <c r="C1392" s="45" t="s">
        <v>2450</v>
      </c>
      <c r="D1392" s="45" t="s">
        <v>185</v>
      </c>
      <c r="E1392" s="45" t="s">
        <v>2454</v>
      </c>
      <c r="F1392" s="45" t="s">
        <v>2549</v>
      </c>
      <c r="G1392" s="45" t="s">
        <v>2834</v>
      </c>
      <c r="H1392" s="45" t="s">
        <v>1137</v>
      </c>
      <c r="I1392" s="45" t="s">
        <v>16460</v>
      </c>
      <c r="J1392" s="207">
        <v>33</v>
      </c>
      <c r="K1392" s="209">
        <v>264603.73925857001</v>
      </c>
      <c r="L1392" s="207">
        <v>0</v>
      </c>
      <c r="M1392" s="207">
        <v>0</v>
      </c>
      <c r="N1392" s="207">
        <v>0</v>
      </c>
      <c r="O1392" s="207">
        <v>0</v>
      </c>
      <c r="P1392" s="207">
        <v>100</v>
      </c>
      <c r="Q1392" s="207">
        <v>0</v>
      </c>
      <c r="R1392" s="36"/>
    </row>
    <row r="1393" spans="1:18" ht="15.6">
      <c r="A1393" s="36">
        <v>57</v>
      </c>
      <c r="B1393" s="36">
        <v>57</v>
      </c>
      <c r="C1393" s="45" t="s">
        <v>2448</v>
      </c>
      <c r="D1393" s="45" t="s">
        <v>163</v>
      </c>
      <c r="E1393" s="45" t="s">
        <v>2458</v>
      </c>
      <c r="F1393" s="45" t="s">
        <v>2552</v>
      </c>
      <c r="G1393" s="45" t="s">
        <v>2837</v>
      </c>
      <c r="H1393" s="45" t="s">
        <v>33</v>
      </c>
      <c r="I1393" s="45" t="s">
        <v>16461</v>
      </c>
      <c r="J1393" s="207">
        <v>32</v>
      </c>
      <c r="K1393" s="209">
        <v>259919.50008366999</v>
      </c>
      <c r="L1393" s="207">
        <v>0</v>
      </c>
      <c r="M1393" s="207">
        <v>0</v>
      </c>
      <c r="N1393" s="207">
        <v>0</v>
      </c>
      <c r="O1393" s="207">
        <v>0</v>
      </c>
      <c r="P1393" s="207">
        <v>100</v>
      </c>
      <c r="Q1393" s="207">
        <v>0</v>
      </c>
      <c r="R1393" s="36"/>
    </row>
    <row r="1394" spans="1:18" ht="15.6">
      <c r="A1394" s="36">
        <v>58</v>
      </c>
      <c r="B1394" s="36">
        <v>58</v>
      </c>
      <c r="C1394" s="45" t="s">
        <v>2448</v>
      </c>
      <c r="D1394" s="45" t="s">
        <v>160</v>
      </c>
      <c r="E1394" s="45" t="s">
        <v>1179</v>
      </c>
      <c r="F1394" s="45" t="s">
        <v>2554</v>
      </c>
      <c r="G1394" s="45" t="s">
        <v>2838</v>
      </c>
      <c r="H1394" s="45" t="s">
        <v>3036</v>
      </c>
      <c r="I1394" s="45" t="s">
        <v>16460</v>
      </c>
      <c r="J1394" s="207">
        <v>32</v>
      </c>
      <c r="K1394" s="209">
        <v>250059.09873378</v>
      </c>
      <c r="L1394" s="207">
        <v>0</v>
      </c>
      <c r="M1394" s="207">
        <v>0</v>
      </c>
      <c r="N1394" s="207">
        <v>0</v>
      </c>
      <c r="O1394" s="207">
        <v>0</v>
      </c>
      <c r="P1394" s="207">
        <v>100</v>
      </c>
      <c r="Q1394" s="207">
        <v>0</v>
      </c>
      <c r="R1394" s="36"/>
    </row>
    <row r="1395" spans="1:18" ht="15.6">
      <c r="A1395" s="36">
        <v>59</v>
      </c>
      <c r="B1395" s="36">
        <v>59</v>
      </c>
      <c r="C1395" s="45" t="s">
        <v>2448</v>
      </c>
      <c r="D1395" s="45" t="s">
        <v>160</v>
      </c>
      <c r="E1395" s="45" t="s">
        <v>1179</v>
      </c>
      <c r="F1395" s="45" t="s">
        <v>2555</v>
      </c>
      <c r="G1395" s="45" t="s">
        <v>2839</v>
      </c>
      <c r="H1395" s="45" t="s">
        <v>3036</v>
      </c>
      <c r="I1395" s="45" t="s">
        <v>16460</v>
      </c>
      <c r="J1395" s="207">
        <v>32</v>
      </c>
      <c r="K1395" s="209">
        <v>310781.5988414</v>
      </c>
      <c r="L1395" s="207">
        <v>0</v>
      </c>
      <c r="M1395" s="207">
        <v>0</v>
      </c>
      <c r="N1395" s="207">
        <v>0</v>
      </c>
      <c r="O1395" s="207">
        <v>0</v>
      </c>
      <c r="P1395" s="207">
        <v>100</v>
      </c>
      <c r="Q1395" s="207">
        <v>0</v>
      </c>
      <c r="R1395" s="36"/>
    </row>
    <row r="1396" spans="1:18" ht="15.6">
      <c r="A1396" s="36">
        <v>60</v>
      </c>
      <c r="B1396" s="36">
        <v>60</v>
      </c>
      <c r="C1396" s="45" t="s">
        <v>2448</v>
      </c>
      <c r="D1396" s="45" t="s">
        <v>160</v>
      </c>
      <c r="E1396" s="45" t="s">
        <v>1179</v>
      </c>
      <c r="F1396" s="45" t="s">
        <v>2556</v>
      </c>
      <c r="G1396" s="45" t="s">
        <v>2840</v>
      </c>
      <c r="H1396" s="45" t="s">
        <v>3036</v>
      </c>
      <c r="I1396" s="45" t="s">
        <v>16460</v>
      </c>
      <c r="J1396" s="207">
        <v>32</v>
      </c>
      <c r="K1396" s="209">
        <v>231934.33621086998</v>
      </c>
      <c r="L1396" s="207">
        <v>0</v>
      </c>
      <c r="M1396" s="207">
        <v>0</v>
      </c>
      <c r="N1396" s="207">
        <v>0</v>
      </c>
      <c r="O1396" s="207">
        <v>0</v>
      </c>
      <c r="P1396" s="207">
        <v>100</v>
      </c>
      <c r="Q1396" s="207">
        <v>0</v>
      </c>
      <c r="R1396" s="36"/>
    </row>
    <row r="1397" spans="1:18" ht="15.6">
      <c r="A1397" s="36">
        <v>61</v>
      </c>
      <c r="B1397" s="36">
        <v>61</v>
      </c>
      <c r="C1397" s="45" t="s">
        <v>2448</v>
      </c>
      <c r="D1397" s="45" t="s">
        <v>160</v>
      </c>
      <c r="E1397" s="45" t="s">
        <v>1179</v>
      </c>
      <c r="F1397" s="45" t="s">
        <v>2557</v>
      </c>
      <c r="G1397" s="45" t="s">
        <v>2841</v>
      </c>
      <c r="H1397" s="45" t="s">
        <v>3036</v>
      </c>
      <c r="I1397" s="45" t="s">
        <v>16460</v>
      </c>
      <c r="J1397" s="207">
        <v>32</v>
      </c>
      <c r="K1397" s="209">
        <v>294702.96097861003</v>
      </c>
      <c r="L1397" s="207">
        <v>0</v>
      </c>
      <c r="M1397" s="207">
        <v>0</v>
      </c>
      <c r="N1397" s="207">
        <v>0</v>
      </c>
      <c r="O1397" s="207">
        <v>0</v>
      </c>
      <c r="P1397" s="207">
        <v>100</v>
      </c>
      <c r="Q1397" s="207">
        <v>0</v>
      </c>
      <c r="R1397" s="36"/>
    </row>
    <row r="1398" spans="1:18" ht="15.6">
      <c r="A1398" s="36">
        <v>62</v>
      </c>
      <c r="B1398" s="36">
        <v>62</v>
      </c>
      <c r="C1398" s="45" t="s">
        <v>2450</v>
      </c>
      <c r="D1398" s="45" t="s">
        <v>185</v>
      </c>
      <c r="E1398" s="45" t="s">
        <v>2454</v>
      </c>
      <c r="F1398" s="45" t="s">
        <v>2558</v>
      </c>
      <c r="G1398" s="45" t="s">
        <v>2842</v>
      </c>
      <c r="H1398" s="45" t="s">
        <v>1137</v>
      </c>
      <c r="I1398" s="45" t="s">
        <v>16460</v>
      </c>
      <c r="J1398" s="207">
        <v>32</v>
      </c>
      <c r="K1398" s="209">
        <v>321880.21378470003</v>
      </c>
      <c r="L1398" s="207">
        <v>0</v>
      </c>
      <c r="M1398" s="207">
        <v>0</v>
      </c>
      <c r="N1398" s="207">
        <v>0</v>
      </c>
      <c r="O1398" s="207">
        <v>0</v>
      </c>
      <c r="P1398" s="207">
        <v>100</v>
      </c>
      <c r="Q1398" s="207">
        <v>0</v>
      </c>
      <c r="R1398" s="36"/>
    </row>
    <row r="1399" spans="1:18" ht="15.6">
      <c r="A1399" s="36">
        <v>63</v>
      </c>
      <c r="B1399" s="36">
        <v>63</v>
      </c>
      <c r="C1399" s="45" t="s">
        <v>2450</v>
      </c>
      <c r="D1399" s="45" t="s">
        <v>185</v>
      </c>
      <c r="E1399" s="45" t="s">
        <v>2454</v>
      </c>
      <c r="F1399" s="45" t="s">
        <v>2559</v>
      </c>
      <c r="G1399" s="45" t="s">
        <v>2843</v>
      </c>
      <c r="H1399" s="45" t="s">
        <v>1137</v>
      </c>
      <c r="I1399" s="45" t="s">
        <v>16461</v>
      </c>
      <c r="J1399" s="207">
        <v>32</v>
      </c>
      <c r="K1399" s="209">
        <v>2172.5249066599999</v>
      </c>
      <c r="L1399" s="207">
        <v>0</v>
      </c>
      <c r="M1399" s="207">
        <v>0</v>
      </c>
      <c r="N1399" s="207">
        <v>0</v>
      </c>
      <c r="O1399" s="207">
        <v>0</v>
      </c>
      <c r="P1399" s="207">
        <v>100</v>
      </c>
      <c r="Q1399" s="207">
        <v>0</v>
      </c>
      <c r="R1399" s="36"/>
    </row>
    <row r="1400" spans="1:18" ht="15.6">
      <c r="A1400" s="36">
        <v>64</v>
      </c>
      <c r="B1400" s="36">
        <v>64</v>
      </c>
      <c r="C1400" s="45" t="s">
        <v>2448</v>
      </c>
      <c r="D1400" s="45" t="s">
        <v>163</v>
      </c>
      <c r="E1400" s="45" t="s">
        <v>2463</v>
      </c>
      <c r="F1400" s="45" t="s">
        <v>2561</v>
      </c>
      <c r="G1400" s="45" t="s">
        <v>2845</v>
      </c>
      <c r="H1400" s="45" t="s">
        <v>33</v>
      </c>
      <c r="I1400" s="45" t="s">
        <v>16460</v>
      </c>
      <c r="J1400" s="207">
        <v>32</v>
      </c>
      <c r="K1400" s="209">
        <v>13212.574761759999</v>
      </c>
      <c r="L1400" s="207">
        <v>0</v>
      </c>
      <c r="M1400" s="207">
        <v>0</v>
      </c>
      <c r="N1400" s="207">
        <v>0</v>
      </c>
      <c r="O1400" s="207">
        <v>0</v>
      </c>
      <c r="P1400" s="207">
        <v>5</v>
      </c>
      <c r="Q1400" s="207">
        <v>95</v>
      </c>
      <c r="R1400" s="36"/>
    </row>
    <row r="1401" spans="1:18" ht="15.6">
      <c r="A1401" s="36">
        <v>65</v>
      </c>
      <c r="B1401" s="36">
        <v>65</v>
      </c>
      <c r="C1401" s="45" t="s">
        <v>2448</v>
      </c>
      <c r="D1401" s="45" t="s">
        <v>163</v>
      </c>
      <c r="E1401" s="45" t="s">
        <v>2449</v>
      </c>
      <c r="F1401" s="45" t="s">
        <v>2562</v>
      </c>
      <c r="G1401" s="45" t="s">
        <v>2846</v>
      </c>
      <c r="H1401" s="45" t="s">
        <v>33</v>
      </c>
      <c r="I1401" s="45" t="s">
        <v>16460</v>
      </c>
      <c r="J1401" s="207">
        <v>32</v>
      </c>
      <c r="K1401" s="209">
        <v>18381.109919980001</v>
      </c>
      <c r="L1401" s="207">
        <v>0</v>
      </c>
      <c r="M1401" s="207">
        <v>0</v>
      </c>
      <c r="N1401" s="207">
        <v>0</v>
      </c>
      <c r="O1401" s="207">
        <v>0</v>
      </c>
      <c r="P1401" s="207">
        <v>0</v>
      </c>
      <c r="Q1401" s="207">
        <v>100</v>
      </c>
      <c r="R1401" s="36"/>
    </row>
    <row r="1402" spans="1:18" ht="15.6">
      <c r="A1402" s="36">
        <v>66</v>
      </c>
      <c r="B1402" s="36">
        <v>66</v>
      </c>
      <c r="C1402" s="45" t="s">
        <v>2450</v>
      </c>
      <c r="D1402" s="45" t="s">
        <v>185</v>
      </c>
      <c r="E1402" s="45" t="s">
        <v>2464</v>
      </c>
      <c r="F1402" s="45" t="s">
        <v>2563</v>
      </c>
      <c r="G1402" s="45" t="s">
        <v>2847</v>
      </c>
      <c r="H1402" s="45" t="s">
        <v>63</v>
      </c>
      <c r="I1402" s="45" t="s">
        <v>16460</v>
      </c>
      <c r="J1402" s="207">
        <v>31</v>
      </c>
      <c r="K1402" s="209">
        <v>157300.66197673001</v>
      </c>
      <c r="L1402" s="207">
        <v>0</v>
      </c>
      <c r="M1402" s="207">
        <v>0</v>
      </c>
      <c r="N1402" s="207">
        <v>0</v>
      </c>
      <c r="O1402" s="207">
        <v>0</v>
      </c>
      <c r="P1402" s="207">
        <v>100</v>
      </c>
      <c r="Q1402" s="207">
        <v>0</v>
      </c>
      <c r="R1402" s="36"/>
    </row>
    <row r="1403" spans="1:18" ht="15.6">
      <c r="A1403" s="36">
        <v>67</v>
      </c>
      <c r="B1403" s="36">
        <v>67</v>
      </c>
      <c r="C1403" s="45" t="s">
        <v>2450</v>
      </c>
      <c r="D1403" s="45" t="s">
        <v>185</v>
      </c>
      <c r="E1403" s="45" t="s">
        <v>2464</v>
      </c>
      <c r="F1403" s="45" t="s">
        <v>2564</v>
      </c>
      <c r="G1403" s="45" t="s">
        <v>2848</v>
      </c>
      <c r="H1403" s="45" t="s">
        <v>63</v>
      </c>
      <c r="I1403" s="45" t="s">
        <v>16460</v>
      </c>
      <c r="J1403" s="207">
        <v>31</v>
      </c>
      <c r="K1403" s="209">
        <v>24793.12576345</v>
      </c>
      <c r="L1403" s="207">
        <v>0</v>
      </c>
      <c r="M1403" s="207">
        <v>0</v>
      </c>
      <c r="N1403" s="207">
        <v>0</v>
      </c>
      <c r="O1403" s="207">
        <v>0</v>
      </c>
      <c r="P1403" s="207">
        <v>100</v>
      </c>
      <c r="Q1403" s="207">
        <v>0</v>
      </c>
      <c r="R1403" s="36"/>
    </row>
    <row r="1404" spans="1:18" ht="15.6">
      <c r="A1404" s="36">
        <v>68</v>
      </c>
      <c r="B1404" s="36">
        <v>68</v>
      </c>
      <c r="C1404" s="45" t="s">
        <v>2450</v>
      </c>
      <c r="D1404" s="45" t="s">
        <v>185</v>
      </c>
      <c r="E1404" s="45" t="s">
        <v>2464</v>
      </c>
      <c r="F1404" s="45" t="s">
        <v>2565</v>
      </c>
      <c r="G1404" s="45" t="s">
        <v>2849</v>
      </c>
      <c r="H1404" s="45" t="s">
        <v>63</v>
      </c>
      <c r="I1404" s="45" t="s">
        <v>16460</v>
      </c>
      <c r="J1404" s="207">
        <v>31</v>
      </c>
      <c r="K1404" s="209">
        <v>48980.687504369998</v>
      </c>
      <c r="L1404" s="207">
        <v>0</v>
      </c>
      <c r="M1404" s="207">
        <v>0</v>
      </c>
      <c r="N1404" s="207">
        <v>0</v>
      </c>
      <c r="O1404" s="207">
        <v>0</v>
      </c>
      <c r="P1404" s="207">
        <v>100</v>
      </c>
      <c r="Q1404" s="207">
        <v>0</v>
      </c>
      <c r="R1404" s="36"/>
    </row>
    <row r="1405" spans="1:18" ht="15.6">
      <c r="A1405" s="36">
        <v>69</v>
      </c>
      <c r="B1405" s="36">
        <v>69</v>
      </c>
      <c r="C1405" s="45" t="s">
        <v>2450</v>
      </c>
      <c r="D1405" s="45" t="s">
        <v>185</v>
      </c>
      <c r="E1405" s="45" t="s">
        <v>2464</v>
      </c>
      <c r="F1405" s="45" t="s">
        <v>2566</v>
      </c>
      <c r="G1405" s="45" t="s">
        <v>2850</v>
      </c>
      <c r="H1405" s="45" t="s">
        <v>63</v>
      </c>
      <c r="I1405" s="45" t="s">
        <v>16460</v>
      </c>
      <c r="J1405" s="207">
        <v>31</v>
      </c>
      <c r="K1405" s="209">
        <v>44036.780688300001</v>
      </c>
      <c r="L1405" s="207">
        <v>0</v>
      </c>
      <c r="M1405" s="207">
        <v>0</v>
      </c>
      <c r="N1405" s="207">
        <v>0</v>
      </c>
      <c r="O1405" s="207">
        <v>0</v>
      </c>
      <c r="P1405" s="207">
        <v>100</v>
      </c>
      <c r="Q1405" s="207">
        <v>0</v>
      </c>
      <c r="R1405" s="36"/>
    </row>
    <row r="1406" spans="1:18" ht="15.6">
      <c r="A1406" s="36">
        <v>70</v>
      </c>
      <c r="B1406" s="36">
        <v>70</v>
      </c>
      <c r="C1406" s="45" t="s">
        <v>2450</v>
      </c>
      <c r="D1406" s="45" t="s">
        <v>185</v>
      </c>
      <c r="E1406" s="45" t="s">
        <v>2465</v>
      </c>
      <c r="F1406" s="45" t="s">
        <v>2567</v>
      </c>
      <c r="G1406" s="45" t="s">
        <v>2851</v>
      </c>
      <c r="H1406" s="45" t="s">
        <v>63</v>
      </c>
      <c r="I1406" s="45" t="s">
        <v>16460</v>
      </c>
      <c r="J1406" s="207">
        <v>31</v>
      </c>
      <c r="K1406" s="209">
        <v>18563.157502230002</v>
      </c>
      <c r="L1406" s="207">
        <v>0</v>
      </c>
      <c r="M1406" s="207">
        <v>0</v>
      </c>
      <c r="N1406" s="207">
        <v>0</v>
      </c>
      <c r="O1406" s="207">
        <v>0</v>
      </c>
      <c r="P1406" s="207">
        <v>100</v>
      </c>
      <c r="Q1406" s="207">
        <v>0</v>
      </c>
      <c r="R1406" s="36"/>
    </row>
    <row r="1407" spans="1:18" ht="15.6">
      <c r="A1407" s="36">
        <v>71</v>
      </c>
      <c r="B1407" s="36">
        <v>71</v>
      </c>
      <c r="C1407" s="45" t="s">
        <v>2450</v>
      </c>
      <c r="D1407" s="45" t="s">
        <v>185</v>
      </c>
      <c r="E1407" s="45" t="s">
        <v>2451</v>
      </c>
      <c r="F1407" s="45" t="s">
        <v>2568</v>
      </c>
      <c r="G1407" s="45" t="s">
        <v>2852</v>
      </c>
      <c r="H1407" s="45" t="s">
        <v>3036</v>
      </c>
      <c r="I1407" s="45" t="s">
        <v>16461</v>
      </c>
      <c r="J1407" s="207">
        <v>30</v>
      </c>
      <c r="K1407" s="209">
        <v>205694.59795992999</v>
      </c>
      <c r="L1407" s="207">
        <v>0</v>
      </c>
      <c r="M1407" s="207">
        <v>0</v>
      </c>
      <c r="N1407" s="207">
        <v>0</v>
      </c>
      <c r="O1407" s="207">
        <v>0</v>
      </c>
      <c r="P1407" s="207">
        <v>100</v>
      </c>
      <c r="Q1407" s="207">
        <v>0</v>
      </c>
      <c r="R1407" s="36"/>
    </row>
    <row r="1408" spans="1:18" ht="15.6">
      <c r="A1408" s="36">
        <v>72</v>
      </c>
      <c r="B1408" s="36">
        <v>72</v>
      </c>
      <c r="C1408" s="45" t="s">
        <v>2450</v>
      </c>
      <c r="D1408" s="45" t="s">
        <v>185</v>
      </c>
      <c r="E1408" s="45" t="s">
        <v>2451</v>
      </c>
      <c r="F1408" s="45" t="s">
        <v>2569</v>
      </c>
      <c r="G1408" s="45" t="s">
        <v>2853</v>
      </c>
      <c r="H1408" s="45" t="s">
        <v>3036</v>
      </c>
      <c r="I1408" s="45" t="s">
        <v>16461</v>
      </c>
      <c r="J1408" s="207">
        <v>30</v>
      </c>
      <c r="K1408" s="209">
        <v>220789.81543039999</v>
      </c>
      <c r="L1408" s="207">
        <v>0</v>
      </c>
      <c r="M1408" s="207">
        <v>0</v>
      </c>
      <c r="N1408" s="207">
        <v>0</v>
      </c>
      <c r="O1408" s="207">
        <v>0</v>
      </c>
      <c r="P1408" s="207">
        <v>100</v>
      </c>
      <c r="Q1408" s="207">
        <v>0</v>
      </c>
      <c r="R1408" s="36"/>
    </row>
    <row r="1409" spans="1:18" ht="15.6">
      <c r="A1409" s="36">
        <v>73</v>
      </c>
      <c r="B1409" s="36">
        <v>73</v>
      </c>
      <c r="C1409" s="45" t="s">
        <v>2450</v>
      </c>
      <c r="D1409" s="45" t="s">
        <v>185</v>
      </c>
      <c r="E1409" s="45" t="s">
        <v>2464</v>
      </c>
      <c r="F1409" s="45" t="s">
        <v>2570</v>
      </c>
      <c r="G1409" s="45" t="s">
        <v>2854</v>
      </c>
      <c r="H1409" s="45" t="s">
        <v>3036</v>
      </c>
      <c r="I1409" s="45" t="s">
        <v>16461</v>
      </c>
      <c r="J1409" s="207">
        <v>30</v>
      </c>
      <c r="K1409" s="209">
        <v>164039.39913479</v>
      </c>
      <c r="L1409" s="207">
        <v>0</v>
      </c>
      <c r="M1409" s="207">
        <v>0</v>
      </c>
      <c r="N1409" s="207">
        <v>0</v>
      </c>
      <c r="O1409" s="207">
        <v>0</v>
      </c>
      <c r="P1409" s="207">
        <v>100</v>
      </c>
      <c r="Q1409" s="207">
        <v>0</v>
      </c>
      <c r="R1409" s="36"/>
    </row>
    <row r="1410" spans="1:18" ht="15.6">
      <c r="A1410" s="36">
        <v>74</v>
      </c>
      <c r="B1410" s="36">
        <v>74</v>
      </c>
      <c r="C1410" s="45" t="s">
        <v>2450</v>
      </c>
      <c r="D1410" s="45" t="s">
        <v>185</v>
      </c>
      <c r="E1410" s="45" t="s">
        <v>2464</v>
      </c>
      <c r="F1410" s="45" t="s">
        <v>2571</v>
      </c>
      <c r="G1410" s="45" t="s">
        <v>2855</v>
      </c>
      <c r="H1410" s="45" t="s">
        <v>3036</v>
      </c>
      <c r="I1410" s="45" t="s">
        <v>16461</v>
      </c>
      <c r="J1410" s="207">
        <v>30</v>
      </c>
      <c r="K1410" s="209">
        <v>66798.030376170005</v>
      </c>
      <c r="L1410" s="207">
        <v>0</v>
      </c>
      <c r="M1410" s="207">
        <v>0</v>
      </c>
      <c r="N1410" s="207">
        <v>0</v>
      </c>
      <c r="O1410" s="207">
        <v>0</v>
      </c>
      <c r="P1410" s="207">
        <v>100</v>
      </c>
      <c r="Q1410" s="207">
        <v>0</v>
      </c>
      <c r="R1410" s="36"/>
    </row>
    <row r="1411" spans="1:18" ht="15.6">
      <c r="A1411" s="36">
        <v>75</v>
      </c>
      <c r="B1411" s="36">
        <v>75</v>
      </c>
      <c r="C1411" s="45" t="s">
        <v>2450</v>
      </c>
      <c r="D1411" s="45" t="s">
        <v>185</v>
      </c>
      <c r="E1411" s="45" t="s">
        <v>2464</v>
      </c>
      <c r="F1411" s="45" t="s">
        <v>2572</v>
      </c>
      <c r="G1411" s="45" t="s">
        <v>2856</v>
      </c>
      <c r="H1411" s="45" t="s">
        <v>3036</v>
      </c>
      <c r="I1411" s="45" t="s">
        <v>16461</v>
      </c>
      <c r="J1411" s="207">
        <v>30</v>
      </c>
      <c r="K1411" s="209">
        <v>2671.46898999</v>
      </c>
      <c r="L1411" s="207">
        <v>0</v>
      </c>
      <c r="M1411" s="207">
        <v>0</v>
      </c>
      <c r="N1411" s="207">
        <v>0</v>
      </c>
      <c r="O1411" s="207">
        <v>0</v>
      </c>
      <c r="P1411" s="207">
        <v>100</v>
      </c>
      <c r="Q1411" s="207">
        <v>0</v>
      </c>
      <c r="R1411" s="36"/>
    </row>
    <row r="1412" spans="1:18" ht="15.6">
      <c r="A1412" s="36">
        <v>76</v>
      </c>
      <c r="B1412" s="36">
        <v>76</v>
      </c>
      <c r="C1412" s="45" t="s">
        <v>2450</v>
      </c>
      <c r="D1412" s="45" t="s">
        <v>185</v>
      </c>
      <c r="E1412" s="45" t="s">
        <v>2464</v>
      </c>
      <c r="F1412" s="45" t="s">
        <v>2573</v>
      </c>
      <c r="G1412" s="45" t="s">
        <v>2857</v>
      </c>
      <c r="H1412" s="45" t="s">
        <v>3036</v>
      </c>
      <c r="I1412" s="45" t="s">
        <v>16461</v>
      </c>
      <c r="J1412" s="207">
        <v>30</v>
      </c>
      <c r="K1412" s="209">
        <v>169356.11995435998</v>
      </c>
      <c r="L1412" s="207">
        <v>0</v>
      </c>
      <c r="M1412" s="207">
        <v>0</v>
      </c>
      <c r="N1412" s="207">
        <v>0</v>
      </c>
      <c r="O1412" s="207">
        <v>0</v>
      </c>
      <c r="P1412" s="207">
        <v>100</v>
      </c>
      <c r="Q1412" s="207">
        <v>0</v>
      </c>
      <c r="R1412" s="36"/>
    </row>
    <row r="1413" spans="1:18" ht="15.6">
      <c r="A1413" s="36">
        <v>77</v>
      </c>
      <c r="B1413" s="36">
        <v>77</v>
      </c>
      <c r="C1413" s="45" t="s">
        <v>2450</v>
      </c>
      <c r="D1413" s="45" t="s">
        <v>185</v>
      </c>
      <c r="E1413" s="45" t="s">
        <v>2464</v>
      </c>
      <c r="F1413" s="45" t="s">
        <v>2574</v>
      </c>
      <c r="G1413" s="45" t="s">
        <v>2858</v>
      </c>
      <c r="H1413" s="45" t="s">
        <v>3036</v>
      </c>
      <c r="I1413" s="45" t="s">
        <v>16461</v>
      </c>
      <c r="J1413" s="207">
        <v>30</v>
      </c>
      <c r="K1413" s="209">
        <v>30930.057693120001</v>
      </c>
      <c r="L1413" s="207">
        <v>0</v>
      </c>
      <c r="M1413" s="207">
        <v>0</v>
      </c>
      <c r="N1413" s="207">
        <v>0</v>
      </c>
      <c r="O1413" s="207">
        <v>0</v>
      </c>
      <c r="P1413" s="207">
        <v>100</v>
      </c>
      <c r="Q1413" s="207">
        <v>0</v>
      </c>
      <c r="R1413" s="36"/>
    </row>
    <row r="1414" spans="1:18" ht="15.6">
      <c r="A1414" s="36">
        <v>78</v>
      </c>
      <c r="B1414" s="36">
        <v>78</v>
      </c>
      <c r="C1414" s="45" t="s">
        <v>2450</v>
      </c>
      <c r="D1414" s="45" t="s">
        <v>185</v>
      </c>
      <c r="E1414" s="45" t="s">
        <v>2456</v>
      </c>
      <c r="F1414" s="45" t="s">
        <v>2575</v>
      </c>
      <c r="G1414" s="45" t="s">
        <v>2859</v>
      </c>
      <c r="H1414" s="45" t="s">
        <v>3036</v>
      </c>
      <c r="I1414" s="45" t="s">
        <v>16461</v>
      </c>
      <c r="J1414" s="207">
        <v>30</v>
      </c>
      <c r="K1414" s="209">
        <v>326618.90815065999</v>
      </c>
      <c r="L1414" s="207">
        <v>0</v>
      </c>
      <c r="M1414" s="207">
        <v>0</v>
      </c>
      <c r="N1414" s="207">
        <v>0</v>
      </c>
      <c r="O1414" s="207">
        <v>0</v>
      </c>
      <c r="P1414" s="207">
        <v>100</v>
      </c>
      <c r="Q1414" s="207">
        <v>0</v>
      </c>
      <c r="R1414" s="36"/>
    </row>
    <row r="1415" spans="1:18" ht="15.6">
      <c r="A1415" s="36">
        <v>79</v>
      </c>
      <c r="B1415" s="36">
        <v>79</v>
      </c>
      <c r="C1415" s="45" t="s">
        <v>2450</v>
      </c>
      <c r="D1415" s="45" t="s">
        <v>185</v>
      </c>
      <c r="E1415" s="45" t="s">
        <v>2451</v>
      </c>
      <c r="F1415" s="45" t="s">
        <v>2576</v>
      </c>
      <c r="G1415" s="45" t="s">
        <v>2860</v>
      </c>
      <c r="H1415" s="45" t="s">
        <v>3036</v>
      </c>
      <c r="I1415" s="45" t="s">
        <v>16461</v>
      </c>
      <c r="J1415" s="207">
        <v>30</v>
      </c>
      <c r="K1415" s="209">
        <v>54127.948909370003</v>
      </c>
      <c r="L1415" s="207">
        <v>0</v>
      </c>
      <c r="M1415" s="207">
        <v>0</v>
      </c>
      <c r="N1415" s="207">
        <v>0</v>
      </c>
      <c r="O1415" s="207">
        <v>0</v>
      </c>
      <c r="P1415" s="207">
        <v>100</v>
      </c>
      <c r="Q1415" s="207">
        <v>0</v>
      </c>
      <c r="R1415" s="36"/>
    </row>
    <row r="1416" spans="1:18" ht="15.6">
      <c r="A1416" s="36">
        <v>80</v>
      </c>
      <c r="B1416" s="36">
        <v>80</v>
      </c>
      <c r="C1416" s="45" t="s">
        <v>2450</v>
      </c>
      <c r="D1416" s="45" t="s">
        <v>185</v>
      </c>
      <c r="E1416" s="45" t="s">
        <v>2451</v>
      </c>
      <c r="F1416" s="45" t="s">
        <v>2577</v>
      </c>
      <c r="G1416" s="45" t="s">
        <v>2861</v>
      </c>
      <c r="H1416" s="45" t="s">
        <v>3036</v>
      </c>
      <c r="I1416" s="45" t="s">
        <v>16461</v>
      </c>
      <c r="J1416" s="207">
        <v>30</v>
      </c>
      <c r="K1416" s="209">
        <v>239898.99203374999</v>
      </c>
      <c r="L1416" s="207">
        <v>0</v>
      </c>
      <c r="M1416" s="207">
        <v>0</v>
      </c>
      <c r="N1416" s="207">
        <v>0</v>
      </c>
      <c r="O1416" s="207">
        <v>0</v>
      </c>
      <c r="P1416" s="207">
        <v>100</v>
      </c>
      <c r="Q1416" s="207">
        <v>0</v>
      </c>
      <c r="R1416" s="36"/>
    </row>
    <row r="1417" spans="1:18" ht="15.6">
      <c r="A1417" s="36">
        <v>81</v>
      </c>
      <c r="B1417" s="36">
        <v>81</v>
      </c>
      <c r="C1417" s="45" t="s">
        <v>2450</v>
      </c>
      <c r="D1417" s="45" t="s">
        <v>185</v>
      </c>
      <c r="E1417" s="45" t="s">
        <v>2451</v>
      </c>
      <c r="F1417" s="45" t="s">
        <v>2578</v>
      </c>
      <c r="G1417" s="45" t="s">
        <v>2862</v>
      </c>
      <c r="H1417" s="45" t="s">
        <v>3036</v>
      </c>
      <c r="I1417" s="45" t="s">
        <v>16461</v>
      </c>
      <c r="J1417" s="207">
        <v>30</v>
      </c>
      <c r="K1417" s="209">
        <v>271333.86320687004</v>
      </c>
      <c r="L1417" s="207">
        <v>0</v>
      </c>
      <c r="M1417" s="207">
        <v>0</v>
      </c>
      <c r="N1417" s="207">
        <v>0</v>
      </c>
      <c r="O1417" s="207">
        <v>0</v>
      </c>
      <c r="P1417" s="207">
        <v>100</v>
      </c>
      <c r="Q1417" s="207">
        <v>0</v>
      </c>
      <c r="R1417" s="36"/>
    </row>
    <row r="1418" spans="1:18" ht="15.6">
      <c r="A1418" s="36">
        <v>82</v>
      </c>
      <c r="B1418" s="36">
        <v>82</v>
      </c>
      <c r="C1418" s="45" t="s">
        <v>2450</v>
      </c>
      <c r="D1418" s="45" t="s">
        <v>185</v>
      </c>
      <c r="E1418" s="45" t="s">
        <v>2451</v>
      </c>
      <c r="F1418" s="45" t="s">
        <v>2579</v>
      </c>
      <c r="G1418" s="45" t="s">
        <v>2863</v>
      </c>
      <c r="H1418" s="45" t="s">
        <v>3036</v>
      </c>
      <c r="I1418" s="45" t="s">
        <v>16461</v>
      </c>
      <c r="J1418" s="207">
        <v>30</v>
      </c>
      <c r="K1418" s="209">
        <v>319216.87145554001</v>
      </c>
      <c r="L1418" s="207">
        <v>0</v>
      </c>
      <c r="M1418" s="207">
        <v>0</v>
      </c>
      <c r="N1418" s="207">
        <v>0</v>
      </c>
      <c r="O1418" s="207">
        <v>0</v>
      </c>
      <c r="P1418" s="207">
        <v>100</v>
      </c>
      <c r="Q1418" s="207">
        <v>0</v>
      </c>
      <c r="R1418" s="36"/>
    </row>
    <row r="1419" spans="1:18" ht="15.6">
      <c r="A1419" s="36">
        <v>83</v>
      </c>
      <c r="B1419" s="36">
        <v>83</v>
      </c>
      <c r="C1419" s="45" t="s">
        <v>2450</v>
      </c>
      <c r="D1419" s="45" t="s">
        <v>185</v>
      </c>
      <c r="E1419" s="45" t="s">
        <v>2451</v>
      </c>
      <c r="F1419" s="45" t="s">
        <v>2580</v>
      </c>
      <c r="G1419" s="45" t="s">
        <v>2864</v>
      </c>
      <c r="H1419" s="45" t="s">
        <v>3036</v>
      </c>
      <c r="I1419" s="45" t="s">
        <v>16461</v>
      </c>
      <c r="J1419" s="207">
        <v>30</v>
      </c>
      <c r="K1419" s="209">
        <v>279645.80561598</v>
      </c>
      <c r="L1419" s="207">
        <v>0</v>
      </c>
      <c r="M1419" s="207">
        <v>0</v>
      </c>
      <c r="N1419" s="207">
        <v>0</v>
      </c>
      <c r="O1419" s="207">
        <v>0</v>
      </c>
      <c r="P1419" s="207">
        <v>100</v>
      </c>
      <c r="Q1419" s="207">
        <v>0</v>
      </c>
      <c r="R1419" s="36"/>
    </row>
    <row r="1420" spans="1:18" ht="15.6">
      <c r="A1420" s="36">
        <v>84</v>
      </c>
      <c r="B1420" s="36">
        <v>84</v>
      </c>
      <c r="C1420" s="45" t="s">
        <v>2450</v>
      </c>
      <c r="D1420" s="45" t="s">
        <v>185</v>
      </c>
      <c r="E1420" s="45" t="s">
        <v>2451</v>
      </c>
      <c r="F1420" s="45" t="s">
        <v>2581</v>
      </c>
      <c r="G1420" s="45" t="s">
        <v>2865</v>
      </c>
      <c r="H1420" s="45" t="s">
        <v>3036</v>
      </c>
      <c r="I1420" s="45" t="s">
        <v>16461</v>
      </c>
      <c r="J1420" s="207">
        <v>30</v>
      </c>
      <c r="K1420" s="209">
        <v>149258.64676816002</v>
      </c>
      <c r="L1420" s="207">
        <v>0</v>
      </c>
      <c r="M1420" s="207">
        <v>0</v>
      </c>
      <c r="N1420" s="207">
        <v>0</v>
      </c>
      <c r="O1420" s="207">
        <v>0</v>
      </c>
      <c r="P1420" s="207">
        <v>100</v>
      </c>
      <c r="Q1420" s="207">
        <v>0</v>
      </c>
      <c r="R1420" s="36"/>
    </row>
    <row r="1421" spans="1:18" ht="15.6">
      <c r="A1421" s="36">
        <v>85</v>
      </c>
      <c r="B1421" s="36">
        <v>85</v>
      </c>
      <c r="C1421" s="45" t="s">
        <v>2450</v>
      </c>
      <c r="D1421" s="45" t="s">
        <v>185</v>
      </c>
      <c r="E1421" s="45" t="s">
        <v>2464</v>
      </c>
      <c r="F1421" s="45" t="s">
        <v>2582</v>
      </c>
      <c r="G1421" s="45" t="s">
        <v>2866</v>
      </c>
      <c r="H1421" s="45" t="s">
        <v>3036</v>
      </c>
      <c r="I1421" s="45" t="s">
        <v>16461</v>
      </c>
      <c r="J1421" s="207">
        <v>30</v>
      </c>
      <c r="K1421" s="209">
        <v>34891.316825909998</v>
      </c>
      <c r="L1421" s="207">
        <v>0</v>
      </c>
      <c r="M1421" s="207">
        <v>0</v>
      </c>
      <c r="N1421" s="207">
        <v>0</v>
      </c>
      <c r="O1421" s="207">
        <v>0</v>
      </c>
      <c r="P1421" s="207">
        <v>100</v>
      </c>
      <c r="Q1421" s="207">
        <v>0</v>
      </c>
      <c r="R1421" s="36"/>
    </row>
    <row r="1422" spans="1:18" ht="15.6">
      <c r="A1422" s="36">
        <v>86</v>
      </c>
      <c r="B1422" s="36">
        <v>86</v>
      </c>
      <c r="C1422" s="45" t="s">
        <v>2450</v>
      </c>
      <c r="D1422" s="45" t="s">
        <v>185</v>
      </c>
      <c r="E1422" s="45" t="s">
        <v>2464</v>
      </c>
      <c r="F1422" s="45" t="s">
        <v>2583</v>
      </c>
      <c r="G1422" s="45" t="s">
        <v>2867</v>
      </c>
      <c r="H1422" s="45" t="s">
        <v>3036</v>
      </c>
      <c r="I1422" s="45" t="s">
        <v>16461</v>
      </c>
      <c r="J1422" s="207">
        <v>30</v>
      </c>
      <c r="K1422" s="209">
        <v>229690.14713905999</v>
      </c>
      <c r="L1422" s="207">
        <v>0</v>
      </c>
      <c r="M1422" s="207">
        <v>0</v>
      </c>
      <c r="N1422" s="207">
        <v>0</v>
      </c>
      <c r="O1422" s="207">
        <v>0</v>
      </c>
      <c r="P1422" s="207">
        <v>100</v>
      </c>
      <c r="Q1422" s="207">
        <v>0</v>
      </c>
      <c r="R1422" s="36"/>
    </row>
    <row r="1423" spans="1:18" ht="15.6">
      <c r="A1423" s="36">
        <v>87</v>
      </c>
      <c r="B1423" s="36">
        <v>87</v>
      </c>
      <c r="C1423" s="45" t="s">
        <v>2450</v>
      </c>
      <c r="D1423" s="45" t="s">
        <v>185</v>
      </c>
      <c r="E1423" s="45" t="s">
        <v>2456</v>
      </c>
      <c r="F1423" s="45" t="s">
        <v>2584</v>
      </c>
      <c r="G1423" s="45" t="s">
        <v>2868</v>
      </c>
      <c r="H1423" s="45" t="s">
        <v>3036</v>
      </c>
      <c r="I1423" s="45" t="s">
        <v>16461</v>
      </c>
      <c r="J1423" s="207">
        <v>30</v>
      </c>
      <c r="K1423" s="209">
        <v>321350.88150545</v>
      </c>
      <c r="L1423" s="207">
        <v>0</v>
      </c>
      <c r="M1423" s="207">
        <v>0</v>
      </c>
      <c r="N1423" s="207">
        <v>0</v>
      </c>
      <c r="O1423" s="207">
        <v>0</v>
      </c>
      <c r="P1423" s="207">
        <v>100</v>
      </c>
      <c r="Q1423" s="207">
        <v>0</v>
      </c>
      <c r="R1423" s="36"/>
    </row>
    <row r="1424" spans="1:18" ht="15.6">
      <c r="A1424" s="36">
        <v>88</v>
      </c>
      <c r="B1424" s="36">
        <v>88</v>
      </c>
      <c r="C1424" s="45" t="s">
        <v>2450</v>
      </c>
      <c r="D1424" s="45" t="s">
        <v>185</v>
      </c>
      <c r="E1424" s="45" t="s">
        <v>2466</v>
      </c>
      <c r="F1424" s="45" t="s">
        <v>2585</v>
      </c>
      <c r="G1424" s="45" t="s">
        <v>2869</v>
      </c>
      <c r="H1424" s="45" t="s">
        <v>3036</v>
      </c>
      <c r="I1424" s="45" t="s">
        <v>16461</v>
      </c>
      <c r="J1424" s="207">
        <v>30</v>
      </c>
      <c r="K1424" s="209">
        <v>229008.66984404001</v>
      </c>
      <c r="L1424" s="207">
        <v>0</v>
      </c>
      <c r="M1424" s="207">
        <v>0</v>
      </c>
      <c r="N1424" s="207">
        <v>0</v>
      </c>
      <c r="O1424" s="207">
        <v>0</v>
      </c>
      <c r="P1424" s="207">
        <v>100</v>
      </c>
      <c r="Q1424" s="207">
        <v>0</v>
      </c>
      <c r="R1424" s="36"/>
    </row>
    <row r="1425" spans="1:18" ht="15.6">
      <c r="A1425" s="36">
        <v>89</v>
      </c>
      <c r="B1425" s="36">
        <v>89</v>
      </c>
      <c r="C1425" s="45" t="s">
        <v>2450</v>
      </c>
      <c r="D1425" s="45" t="s">
        <v>185</v>
      </c>
      <c r="E1425" s="45" t="s">
        <v>2456</v>
      </c>
      <c r="F1425" s="45" t="s">
        <v>2586</v>
      </c>
      <c r="G1425" s="45" t="s">
        <v>2870</v>
      </c>
      <c r="H1425" s="45" t="s">
        <v>3036</v>
      </c>
      <c r="I1425" s="45" t="s">
        <v>16461</v>
      </c>
      <c r="J1425" s="207">
        <v>30</v>
      </c>
      <c r="K1425" s="209">
        <v>318933.54272858996</v>
      </c>
      <c r="L1425" s="207">
        <v>0</v>
      </c>
      <c r="M1425" s="207">
        <v>0</v>
      </c>
      <c r="N1425" s="207">
        <v>0</v>
      </c>
      <c r="O1425" s="207">
        <v>0</v>
      </c>
      <c r="P1425" s="207">
        <v>100</v>
      </c>
      <c r="Q1425" s="207">
        <v>0</v>
      </c>
      <c r="R1425" s="36"/>
    </row>
    <row r="1426" spans="1:18" ht="15.6">
      <c r="A1426" s="36">
        <v>90</v>
      </c>
      <c r="B1426" s="36">
        <v>90</v>
      </c>
      <c r="C1426" s="45" t="s">
        <v>2450</v>
      </c>
      <c r="D1426" s="45" t="s">
        <v>185</v>
      </c>
      <c r="E1426" s="45" t="s">
        <v>2464</v>
      </c>
      <c r="F1426" s="45" t="s">
        <v>2587</v>
      </c>
      <c r="G1426" s="45" t="s">
        <v>2871</v>
      </c>
      <c r="H1426" s="45" t="s">
        <v>3036</v>
      </c>
      <c r="I1426" s="45" t="s">
        <v>16461</v>
      </c>
      <c r="J1426" s="207">
        <v>30</v>
      </c>
      <c r="K1426" s="209">
        <v>59094.137045640004</v>
      </c>
      <c r="L1426" s="207">
        <v>0</v>
      </c>
      <c r="M1426" s="207">
        <v>0</v>
      </c>
      <c r="N1426" s="207">
        <v>0</v>
      </c>
      <c r="O1426" s="207">
        <v>0</v>
      </c>
      <c r="P1426" s="207">
        <v>100</v>
      </c>
      <c r="Q1426" s="207">
        <v>0</v>
      </c>
      <c r="R1426" s="36"/>
    </row>
    <row r="1427" spans="1:18" ht="15.6">
      <c r="A1427" s="36">
        <v>91</v>
      </c>
      <c r="B1427" s="36">
        <v>91</v>
      </c>
      <c r="C1427" s="45" t="s">
        <v>2450</v>
      </c>
      <c r="D1427" s="45" t="s">
        <v>185</v>
      </c>
      <c r="E1427" s="45" t="s">
        <v>2456</v>
      </c>
      <c r="F1427" s="45" t="s">
        <v>2588</v>
      </c>
      <c r="G1427" s="45" t="s">
        <v>2872</v>
      </c>
      <c r="H1427" s="45" t="s">
        <v>3036</v>
      </c>
      <c r="I1427" s="45" t="s">
        <v>16461</v>
      </c>
      <c r="J1427" s="207">
        <v>30</v>
      </c>
      <c r="K1427" s="209">
        <v>213228.47695455002</v>
      </c>
      <c r="L1427" s="207">
        <v>0</v>
      </c>
      <c r="M1427" s="207">
        <v>0</v>
      </c>
      <c r="N1427" s="207">
        <v>0</v>
      </c>
      <c r="O1427" s="207">
        <v>0</v>
      </c>
      <c r="P1427" s="207">
        <v>100</v>
      </c>
      <c r="Q1427" s="207">
        <v>0</v>
      </c>
      <c r="R1427" s="36"/>
    </row>
    <row r="1428" spans="1:18" ht="15.6">
      <c r="A1428" s="36">
        <v>92</v>
      </c>
      <c r="B1428" s="36">
        <v>92</v>
      </c>
      <c r="C1428" s="45" t="s">
        <v>2450</v>
      </c>
      <c r="D1428" s="45" t="s">
        <v>185</v>
      </c>
      <c r="E1428" s="45" t="s">
        <v>2466</v>
      </c>
      <c r="F1428" s="45" t="s">
        <v>2589</v>
      </c>
      <c r="G1428" s="45" t="s">
        <v>2873</v>
      </c>
      <c r="H1428" s="45" t="s">
        <v>3036</v>
      </c>
      <c r="I1428" s="45" t="s">
        <v>16461</v>
      </c>
      <c r="J1428" s="207">
        <v>30</v>
      </c>
      <c r="K1428" s="209">
        <v>275262.97227122</v>
      </c>
      <c r="L1428" s="207">
        <v>0</v>
      </c>
      <c r="M1428" s="207">
        <v>0</v>
      </c>
      <c r="N1428" s="207">
        <v>0</v>
      </c>
      <c r="O1428" s="207">
        <v>0</v>
      </c>
      <c r="P1428" s="207">
        <v>100</v>
      </c>
      <c r="Q1428" s="207">
        <v>0</v>
      </c>
      <c r="R1428" s="36"/>
    </row>
    <row r="1429" spans="1:18" ht="15.6">
      <c r="A1429" s="36">
        <v>93</v>
      </c>
      <c r="B1429" s="36">
        <v>93</v>
      </c>
      <c r="C1429" s="45" t="s">
        <v>2450</v>
      </c>
      <c r="D1429" s="45" t="s">
        <v>185</v>
      </c>
      <c r="E1429" s="45" t="s">
        <v>2456</v>
      </c>
      <c r="F1429" s="45" t="s">
        <v>2590</v>
      </c>
      <c r="G1429" s="45" t="s">
        <v>2874</v>
      </c>
      <c r="H1429" s="45" t="s">
        <v>3036</v>
      </c>
      <c r="I1429" s="45" t="s">
        <v>16461</v>
      </c>
      <c r="J1429" s="207">
        <v>30</v>
      </c>
      <c r="K1429" s="209">
        <v>270230.44948370999</v>
      </c>
      <c r="L1429" s="207">
        <v>0</v>
      </c>
      <c r="M1429" s="207">
        <v>0</v>
      </c>
      <c r="N1429" s="207">
        <v>0</v>
      </c>
      <c r="O1429" s="207">
        <v>0</v>
      </c>
      <c r="P1429" s="207">
        <v>100</v>
      </c>
      <c r="Q1429" s="207">
        <v>0</v>
      </c>
      <c r="R1429" s="36"/>
    </row>
    <row r="1430" spans="1:18" ht="15.6">
      <c r="A1430" s="36">
        <v>94</v>
      </c>
      <c r="B1430" s="36">
        <v>94</v>
      </c>
      <c r="C1430" s="45" t="s">
        <v>2450</v>
      </c>
      <c r="D1430" s="45" t="s">
        <v>185</v>
      </c>
      <c r="E1430" s="45" t="s">
        <v>2466</v>
      </c>
      <c r="F1430" s="45" t="s">
        <v>2591</v>
      </c>
      <c r="G1430" s="45" t="s">
        <v>2875</v>
      </c>
      <c r="H1430" s="45" t="s">
        <v>3036</v>
      </c>
      <c r="I1430" s="45" t="s">
        <v>16460</v>
      </c>
      <c r="J1430" s="207">
        <v>30</v>
      </c>
      <c r="K1430" s="209">
        <v>179811.19576751001</v>
      </c>
      <c r="L1430" s="207">
        <v>0</v>
      </c>
      <c r="M1430" s="207">
        <v>0</v>
      </c>
      <c r="N1430" s="207">
        <v>0</v>
      </c>
      <c r="O1430" s="207">
        <v>0</v>
      </c>
      <c r="P1430" s="207">
        <v>100</v>
      </c>
      <c r="Q1430" s="207">
        <v>0</v>
      </c>
      <c r="R1430" s="36"/>
    </row>
    <row r="1431" spans="1:18" ht="15.6">
      <c r="A1431" s="36">
        <v>95</v>
      </c>
      <c r="B1431" s="36">
        <v>95</v>
      </c>
      <c r="C1431" s="45" t="s">
        <v>2450</v>
      </c>
      <c r="D1431" s="45" t="s">
        <v>185</v>
      </c>
      <c r="E1431" s="45" t="s">
        <v>2456</v>
      </c>
      <c r="F1431" s="45" t="s">
        <v>2592</v>
      </c>
      <c r="G1431" s="45" t="s">
        <v>2876</v>
      </c>
      <c r="H1431" s="45" t="s">
        <v>3036</v>
      </c>
      <c r="I1431" s="45" t="s">
        <v>16460</v>
      </c>
      <c r="J1431" s="207">
        <v>30</v>
      </c>
      <c r="K1431" s="209">
        <v>289375.14678640995</v>
      </c>
      <c r="L1431" s="207">
        <v>0</v>
      </c>
      <c r="M1431" s="207">
        <v>0</v>
      </c>
      <c r="N1431" s="207">
        <v>0</v>
      </c>
      <c r="O1431" s="207">
        <v>0</v>
      </c>
      <c r="P1431" s="207">
        <v>100</v>
      </c>
      <c r="Q1431" s="207">
        <v>0</v>
      </c>
      <c r="R1431" s="36"/>
    </row>
    <row r="1432" spans="1:18" ht="15.6">
      <c r="A1432" s="36">
        <v>96</v>
      </c>
      <c r="B1432" s="36">
        <v>96</v>
      </c>
      <c r="C1432" s="45" t="s">
        <v>2450</v>
      </c>
      <c r="D1432" s="45" t="s">
        <v>185</v>
      </c>
      <c r="E1432" s="45" t="s">
        <v>2467</v>
      </c>
      <c r="F1432" s="45" t="s">
        <v>2593</v>
      </c>
      <c r="G1432" s="45" t="s">
        <v>2877</v>
      </c>
      <c r="H1432" s="45" t="s">
        <v>3036</v>
      </c>
      <c r="I1432" s="45" t="s">
        <v>16460</v>
      </c>
      <c r="J1432" s="207">
        <v>30</v>
      </c>
      <c r="K1432" s="209">
        <v>71648.093103449995</v>
      </c>
      <c r="L1432" s="207">
        <v>0</v>
      </c>
      <c r="M1432" s="207">
        <v>0</v>
      </c>
      <c r="N1432" s="207">
        <v>0</v>
      </c>
      <c r="O1432" s="207">
        <v>0</v>
      </c>
      <c r="P1432" s="207">
        <v>100</v>
      </c>
      <c r="Q1432" s="207">
        <v>0</v>
      </c>
      <c r="R1432" s="36"/>
    </row>
    <row r="1433" spans="1:18" ht="15.6">
      <c r="A1433" s="36">
        <v>97</v>
      </c>
      <c r="B1433" s="36">
        <v>97</v>
      </c>
      <c r="C1433" s="45" t="s">
        <v>2450</v>
      </c>
      <c r="D1433" s="45" t="s">
        <v>185</v>
      </c>
      <c r="E1433" s="45" t="s">
        <v>2467</v>
      </c>
      <c r="F1433" s="45" t="s">
        <v>2594</v>
      </c>
      <c r="G1433" s="45" t="s">
        <v>2878</v>
      </c>
      <c r="H1433" s="45" t="s">
        <v>3036</v>
      </c>
      <c r="I1433" s="45" t="s">
        <v>16460</v>
      </c>
      <c r="J1433" s="207">
        <v>30</v>
      </c>
      <c r="K1433" s="209">
        <v>138893.17693076</v>
      </c>
      <c r="L1433" s="207">
        <v>0</v>
      </c>
      <c r="M1433" s="207">
        <v>0</v>
      </c>
      <c r="N1433" s="207">
        <v>0</v>
      </c>
      <c r="O1433" s="207">
        <v>0</v>
      </c>
      <c r="P1433" s="207">
        <v>100</v>
      </c>
      <c r="Q1433" s="207">
        <v>0</v>
      </c>
      <c r="R1433" s="36"/>
    </row>
    <row r="1434" spans="1:18" ht="15.6">
      <c r="A1434" s="36">
        <v>98</v>
      </c>
      <c r="B1434" s="36">
        <v>98</v>
      </c>
      <c r="C1434" s="45" t="s">
        <v>2450</v>
      </c>
      <c r="D1434" s="45" t="s">
        <v>185</v>
      </c>
      <c r="E1434" s="45" t="s">
        <v>2467</v>
      </c>
      <c r="F1434" s="45" t="s">
        <v>2595</v>
      </c>
      <c r="G1434" s="45" t="s">
        <v>2879</v>
      </c>
      <c r="H1434" s="45" t="s">
        <v>3036</v>
      </c>
      <c r="I1434" s="45" t="s">
        <v>16460</v>
      </c>
      <c r="J1434" s="207">
        <v>30</v>
      </c>
      <c r="K1434" s="209">
        <v>159035.91070579001</v>
      </c>
      <c r="L1434" s="207">
        <v>0</v>
      </c>
      <c r="M1434" s="207">
        <v>0</v>
      </c>
      <c r="N1434" s="207">
        <v>0</v>
      </c>
      <c r="O1434" s="207">
        <v>0</v>
      </c>
      <c r="P1434" s="207">
        <v>100</v>
      </c>
      <c r="Q1434" s="207">
        <v>0</v>
      </c>
      <c r="R1434" s="36"/>
    </row>
    <row r="1435" spans="1:18" ht="15.6">
      <c r="A1435" s="36">
        <v>99</v>
      </c>
      <c r="B1435" s="36">
        <v>99</v>
      </c>
      <c r="C1435" s="45" t="s">
        <v>2450</v>
      </c>
      <c r="D1435" s="45" t="s">
        <v>185</v>
      </c>
      <c r="E1435" s="45" t="s">
        <v>2467</v>
      </c>
      <c r="F1435" s="45" t="s">
        <v>2596</v>
      </c>
      <c r="G1435" s="45" t="s">
        <v>2880</v>
      </c>
      <c r="H1435" s="45" t="s">
        <v>3036</v>
      </c>
      <c r="I1435" s="45" t="s">
        <v>16460</v>
      </c>
      <c r="J1435" s="207">
        <v>30</v>
      </c>
      <c r="K1435" s="209">
        <v>161862.11406230999</v>
      </c>
      <c r="L1435" s="207">
        <v>0</v>
      </c>
      <c r="M1435" s="207">
        <v>0</v>
      </c>
      <c r="N1435" s="207">
        <v>0</v>
      </c>
      <c r="O1435" s="207">
        <v>0</v>
      </c>
      <c r="P1435" s="207">
        <v>100</v>
      </c>
      <c r="Q1435" s="207">
        <v>0</v>
      </c>
      <c r="R1435" s="36"/>
    </row>
    <row r="1436" spans="1:18" ht="15.6">
      <c r="A1436" s="36">
        <v>100</v>
      </c>
      <c r="B1436" s="36">
        <v>100</v>
      </c>
      <c r="C1436" s="45" t="s">
        <v>2450</v>
      </c>
      <c r="D1436" s="45" t="s">
        <v>185</v>
      </c>
      <c r="E1436" s="45" t="s">
        <v>2467</v>
      </c>
      <c r="F1436" s="45" t="s">
        <v>2597</v>
      </c>
      <c r="G1436" s="45" t="s">
        <v>2881</v>
      </c>
      <c r="H1436" s="45" t="s">
        <v>3036</v>
      </c>
      <c r="I1436" s="45" t="s">
        <v>16460</v>
      </c>
      <c r="J1436" s="207">
        <v>30</v>
      </c>
      <c r="K1436" s="209">
        <v>218626.71230157002</v>
      </c>
      <c r="L1436" s="207">
        <v>0</v>
      </c>
      <c r="M1436" s="207">
        <v>0</v>
      </c>
      <c r="N1436" s="207">
        <v>0</v>
      </c>
      <c r="O1436" s="207">
        <v>0</v>
      </c>
      <c r="P1436" s="207">
        <v>100</v>
      </c>
      <c r="Q1436" s="207">
        <v>0</v>
      </c>
      <c r="R1436" s="36"/>
    </row>
    <row r="1437" spans="1:18" ht="15.6">
      <c r="A1437" s="36">
        <v>101</v>
      </c>
      <c r="B1437" s="36">
        <v>101</v>
      </c>
      <c r="C1437" s="45" t="s">
        <v>2450</v>
      </c>
      <c r="D1437" s="45" t="s">
        <v>185</v>
      </c>
      <c r="E1437" s="45" t="s">
        <v>2467</v>
      </c>
      <c r="F1437" s="45" t="s">
        <v>2598</v>
      </c>
      <c r="G1437" s="45" t="s">
        <v>2882</v>
      </c>
      <c r="H1437" s="45" t="s">
        <v>3036</v>
      </c>
      <c r="I1437" s="45" t="s">
        <v>16460</v>
      </c>
      <c r="J1437" s="207">
        <v>30</v>
      </c>
      <c r="K1437" s="209">
        <v>163742.79704365</v>
      </c>
      <c r="L1437" s="207">
        <v>0</v>
      </c>
      <c r="M1437" s="207">
        <v>0</v>
      </c>
      <c r="N1437" s="207">
        <v>0</v>
      </c>
      <c r="O1437" s="207">
        <v>0</v>
      </c>
      <c r="P1437" s="207">
        <v>100</v>
      </c>
      <c r="Q1437" s="207">
        <v>0</v>
      </c>
      <c r="R1437" s="36"/>
    </row>
    <row r="1438" spans="1:18" ht="15.6">
      <c r="A1438" s="36">
        <v>102</v>
      </c>
      <c r="B1438" s="36">
        <v>102</v>
      </c>
      <c r="C1438" s="45" t="s">
        <v>2450</v>
      </c>
      <c r="D1438" s="45" t="s">
        <v>185</v>
      </c>
      <c r="E1438" s="45" t="s">
        <v>2466</v>
      </c>
      <c r="F1438" s="45" t="s">
        <v>2599</v>
      </c>
      <c r="G1438" s="45" t="s">
        <v>2883</v>
      </c>
      <c r="H1438" s="45" t="s">
        <v>3036</v>
      </c>
      <c r="I1438" s="45" t="s">
        <v>16461</v>
      </c>
      <c r="J1438" s="207">
        <v>30</v>
      </c>
      <c r="K1438" s="209">
        <v>15425.7307002</v>
      </c>
      <c r="L1438" s="207">
        <v>0</v>
      </c>
      <c r="M1438" s="207">
        <v>0</v>
      </c>
      <c r="N1438" s="207">
        <v>0</v>
      </c>
      <c r="O1438" s="207">
        <v>0</v>
      </c>
      <c r="P1438" s="207">
        <v>100</v>
      </c>
      <c r="Q1438" s="207">
        <v>0</v>
      </c>
      <c r="R1438" s="36"/>
    </row>
    <row r="1439" spans="1:18" ht="15.6">
      <c r="A1439" s="36">
        <v>103</v>
      </c>
      <c r="B1439" s="36">
        <v>103</v>
      </c>
      <c r="C1439" s="45" t="s">
        <v>2450</v>
      </c>
      <c r="D1439" s="45" t="s">
        <v>185</v>
      </c>
      <c r="E1439" s="45" t="s">
        <v>2451</v>
      </c>
      <c r="F1439" s="45" t="s">
        <v>2600</v>
      </c>
      <c r="G1439" s="45" t="s">
        <v>2884</v>
      </c>
      <c r="H1439" s="45" t="s">
        <v>3036</v>
      </c>
      <c r="I1439" s="45" t="s">
        <v>16461</v>
      </c>
      <c r="J1439" s="207">
        <v>30</v>
      </c>
      <c r="K1439" s="209">
        <v>34164.284374099996</v>
      </c>
      <c r="L1439" s="207">
        <v>0</v>
      </c>
      <c r="M1439" s="207">
        <v>0</v>
      </c>
      <c r="N1439" s="207">
        <v>0</v>
      </c>
      <c r="O1439" s="207">
        <v>0</v>
      </c>
      <c r="P1439" s="207">
        <v>100</v>
      </c>
      <c r="Q1439" s="207">
        <v>0</v>
      </c>
      <c r="R1439" s="36"/>
    </row>
    <row r="1440" spans="1:18" ht="15.6">
      <c r="A1440" s="36">
        <v>104</v>
      </c>
      <c r="B1440" s="36">
        <v>104</v>
      </c>
      <c r="C1440" s="45" t="s">
        <v>2450</v>
      </c>
      <c r="D1440" s="45" t="s">
        <v>185</v>
      </c>
      <c r="E1440" s="45" t="s">
        <v>2466</v>
      </c>
      <c r="F1440" s="45" t="s">
        <v>2601</v>
      </c>
      <c r="G1440" s="45" t="s">
        <v>2885</v>
      </c>
      <c r="H1440" s="45" t="s">
        <v>3036</v>
      </c>
      <c r="I1440" s="45" t="s">
        <v>16460</v>
      </c>
      <c r="J1440" s="207">
        <v>30</v>
      </c>
      <c r="K1440" s="209">
        <v>238412.2558325</v>
      </c>
      <c r="L1440" s="207">
        <v>0</v>
      </c>
      <c r="M1440" s="207">
        <v>0</v>
      </c>
      <c r="N1440" s="207">
        <v>0</v>
      </c>
      <c r="O1440" s="207">
        <v>0</v>
      </c>
      <c r="P1440" s="207">
        <v>100</v>
      </c>
      <c r="Q1440" s="207">
        <v>0</v>
      </c>
      <c r="R1440" s="36"/>
    </row>
    <row r="1441" spans="1:18" ht="15.6">
      <c r="A1441" s="36">
        <v>105</v>
      </c>
      <c r="B1441" s="36">
        <v>105</v>
      </c>
      <c r="C1441" s="45" t="s">
        <v>2448</v>
      </c>
      <c r="D1441" s="45" t="s">
        <v>163</v>
      </c>
      <c r="E1441" s="45" t="s">
        <v>2463</v>
      </c>
      <c r="F1441" s="45" t="s">
        <v>2602</v>
      </c>
      <c r="G1441" s="45" t="s">
        <v>2886</v>
      </c>
      <c r="H1441" s="45" t="s">
        <v>33</v>
      </c>
      <c r="I1441" s="45" t="s">
        <v>16461</v>
      </c>
      <c r="J1441" s="207">
        <v>30</v>
      </c>
      <c r="K1441" s="209">
        <v>358881.39791631</v>
      </c>
      <c r="L1441" s="207">
        <v>0</v>
      </c>
      <c r="M1441" s="207">
        <v>0</v>
      </c>
      <c r="N1441" s="207">
        <v>0</v>
      </c>
      <c r="O1441" s="207">
        <v>0</v>
      </c>
      <c r="P1441" s="207">
        <v>96</v>
      </c>
      <c r="Q1441" s="207">
        <v>4</v>
      </c>
      <c r="R1441" s="36"/>
    </row>
    <row r="1442" spans="1:18" ht="15.6">
      <c r="A1442" s="36">
        <v>106</v>
      </c>
      <c r="B1442" s="36">
        <v>106</v>
      </c>
      <c r="C1442" s="45" t="s">
        <v>2448</v>
      </c>
      <c r="D1442" s="45" t="s">
        <v>163</v>
      </c>
      <c r="E1442" s="45" t="s">
        <v>2449</v>
      </c>
      <c r="F1442" s="45" t="s">
        <v>2604</v>
      </c>
      <c r="G1442" s="45" t="s">
        <v>2888</v>
      </c>
      <c r="H1442" s="45" t="s">
        <v>33</v>
      </c>
      <c r="I1442" s="45" t="s">
        <v>16461</v>
      </c>
      <c r="J1442" s="207">
        <v>28</v>
      </c>
      <c r="K1442" s="209">
        <v>44867.076840540001</v>
      </c>
      <c r="L1442" s="207">
        <v>0</v>
      </c>
      <c r="M1442" s="207">
        <v>0</v>
      </c>
      <c r="N1442" s="207">
        <v>0</v>
      </c>
      <c r="O1442" s="207">
        <v>0</v>
      </c>
      <c r="P1442" s="207">
        <v>100</v>
      </c>
      <c r="Q1442" s="207">
        <v>0</v>
      </c>
      <c r="R1442" s="36"/>
    </row>
    <row r="1443" spans="1:18" ht="15.6">
      <c r="A1443" s="36">
        <v>107</v>
      </c>
      <c r="B1443" s="36">
        <v>107</v>
      </c>
      <c r="C1443" s="45" t="s">
        <v>2448</v>
      </c>
      <c r="D1443" s="45" t="s">
        <v>163</v>
      </c>
      <c r="E1443" s="45" t="s">
        <v>2449</v>
      </c>
      <c r="F1443" s="45" t="s">
        <v>2614</v>
      </c>
      <c r="G1443" s="45" t="s">
        <v>2898</v>
      </c>
      <c r="H1443" s="45" t="s">
        <v>33</v>
      </c>
      <c r="I1443" s="45" t="s">
        <v>16461</v>
      </c>
      <c r="J1443" s="207">
        <v>28</v>
      </c>
      <c r="K1443" s="209">
        <v>115152.82166823</v>
      </c>
      <c r="L1443" s="207">
        <v>0</v>
      </c>
      <c r="M1443" s="207">
        <v>0</v>
      </c>
      <c r="N1443" s="207">
        <v>0</v>
      </c>
      <c r="O1443" s="207">
        <v>0</v>
      </c>
      <c r="P1443" s="207">
        <v>100</v>
      </c>
      <c r="Q1443" s="207">
        <v>0</v>
      </c>
      <c r="R1443" s="36"/>
    </row>
    <row r="1444" spans="1:18" ht="15.6">
      <c r="A1444" s="36">
        <v>108</v>
      </c>
      <c r="B1444" s="36">
        <v>108</v>
      </c>
      <c r="C1444" s="45" t="s">
        <v>2448</v>
      </c>
      <c r="D1444" s="45" t="s">
        <v>163</v>
      </c>
      <c r="E1444" s="45" t="s">
        <v>2468</v>
      </c>
      <c r="F1444" s="45" t="s">
        <v>2617</v>
      </c>
      <c r="G1444" s="45" t="s">
        <v>2899</v>
      </c>
      <c r="H1444" s="45" t="s">
        <v>33</v>
      </c>
      <c r="I1444" s="45" t="s">
        <v>16460</v>
      </c>
      <c r="J1444" s="207">
        <v>28</v>
      </c>
      <c r="K1444" s="209">
        <v>110387.50003708999</v>
      </c>
      <c r="L1444" s="207">
        <v>0</v>
      </c>
      <c r="M1444" s="207">
        <v>0</v>
      </c>
      <c r="N1444" s="207">
        <v>0</v>
      </c>
      <c r="O1444" s="207">
        <v>0</v>
      </c>
      <c r="P1444" s="207">
        <v>100</v>
      </c>
      <c r="Q1444" s="207">
        <v>0</v>
      </c>
      <c r="R1444" s="36"/>
    </row>
    <row r="1445" spans="1:18" ht="15.6">
      <c r="A1445" s="36">
        <v>109</v>
      </c>
      <c r="B1445" s="36">
        <v>109</v>
      </c>
      <c r="C1445" s="45" t="s">
        <v>2448</v>
      </c>
      <c r="D1445" s="45" t="s">
        <v>163</v>
      </c>
      <c r="E1445" s="45" t="s">
        <v>2458</v>
      </c>
      <c r="F1445" s="45" t="s">
        <v>2618</v>
      </c>
      <c r="G1445" s="45" t="s">
        <v>2900</v>
      </c>
      <c r="H1445" s="45" t="s">
        <v>33</v>
      </c>
      <c r="I1445" s="45" t="s">
        <v>16461</v>
      </c>
      <c r="J1445" s="207">
        <v>28</v>
      </c>
      <c r="K1445" s="209">
        <v>196095.00006294</v>
      </c>
      <c r="L1445" s="207">
        <v>0</v>
      </c>
      <c r="M1445" s="207">
        <v>0</v>
      </c>
      <c r="N1445" s="207">
        <v>0</v>
      </c>
      <c r="O1445" s="207">
        <v>0</v>
      </c>
      <c r="P1445" s="207">
        <v>90</v>
      </c>
      <c r="Q1445" s="207">
        <v>10</v>
      </c>
      <c r="R1445" s="36"/>
    </row>
    <row r="1446" spans="1:18" ht="15.6">
      <c r="A1446" s="36">
        <v>110</v>
      </c>
      <c r="B1446" s="36">
        <v>110</v>
      </c>
      <c r="C1446" s="45" t="s">
        <v>2448</v>
      </c>
      <c r="D1446" s="45" t="s">
        <v>163</v>
      </c>
      <c r="E1446" s="45" t="s">
        <v>2463</v>
      </c>
      <c r="F1446" s="45" t="s">
        <v>2620</v>
      </c>
      <c r="G1446" s="45" t="s">
        <v>2902</v>
      </c>
      <c r="H1446" s="45" t="s">
        <v>33</v>
      </c>
      <c r="I1446" s="45" t="s">
        <v>16460</v>
      </c>
      <c r="J1446" s="207">
        <v>28</v>
      </c>
      <c r="K1446" s="209">
        <v>46984.666112250001</v>
      </c>
      <c r="L1446" s="207">
        <v>0</v>
      </c>
      <c r="M1446" s="207">
        <v>0</v>
      </c>
      <c r="N1446" s="207">
        <v>0</v>
      </c>
      <c r="O1446" s="207">
        <v>5</v>
      </c>
      <c r="P1446" s="207">
        <v>0</v>
      </c>
      <c r="Q1446" s="207">
        <v>95</v>
      </c>
      <c r="R1446" s="36"/>
    </row>
    <row r="1447" spans="1:18" ht="15.6">
      <c r="A1447" s="36">
        <v>111</v>
      </c>
      <c r="B1447" s="36">
        <v>111</v>
      </c>
      <c r="C1447" s="45" t="s">
        <v>2448</v>
      </c>
      <c r="D1447" s="45" t="s">
        <v>163</v>
      </c>
      <c r="E1447" s="45" t="s">
        <v>2463</v>
      </c>
      <c r="F1447" s="45" t="s">
        <v>2621</v>
      </c>
      <c r="G1447" s="45" t="s">
        <v>2903</v>
      </c>
      <c r="H1447" s="45" t="s">
        <v>33</v>
      </c>
      <c r="I1447" s="45" t="s">
        <v>16461</v>
      </c>
      <c r="J1447" s="207">
        <v>27</v>
      </c>
      <c r="K1447" s="209">
        <v>130124.64581597</v>
      </c>
      <c r="L1447" s="207">
        <v>0</v>
      </c>
      <c r="M1447" s="207">
        <v>0</v>
      </c>
      <c r="N1447" s="207">
        <v>0</v>
      </c>
      <c r="O1447" s="207">
        <v>20</v>
      </c>
      <c r="P1447" s="207">
        <v>0</v>
      </c>
      <c r="Q1447" s="207">
        <v>80</v>
      </c>
      <c r="R1447" s="36"/>
    </row>
    <row r="1448" spans="1:18" ht="15.6">
      <c r="A1448" s="36">
        <v>112</v>
      </c>
      <c r="B1448" s="36">
        <v>112</v>
      </c>
      <c r="C1448" s="45" t="s">
        <v>2448</v>
      </c>
      <c r="D1448" s="45" t="s">
        <v>163</v>
      </c>
      <c r="E1448" s="45" t="s">
        <v>2460</v>
      </c>
      <c r="F1448" s="45" t="s">
        <v>2627</v>
      </c>
      <c r="G1448" s="45" t="s">
        <v>2909</v>
      </c>
      <c r="H1448" s="45" t="s">
        <v>33</v>
      </c>
      <c r="I1448" s="45" t="s">
        <v>16461</v>
      </c>
      <c r="J1448" s="207">
        <v>24</v>
      </c>
      <c r="K1448" s="209">
        <v>278767.50008844998</v>
      </c>
      <c r="L1448" s="207">
        <v>0</v>
      </c>
      <c r="M1448" s="207">
        <v>0</v>
      </c>
      <c r="N1448" s="207">
        <v>0</v>
      </c>
      <c r="O1448" s="207">
        <v>0</v>
      </c>
      <c r="P1448" s="207">
        <v>100</v>
      </c>
      <c r="Q1448" s="207">
        <v>0</v>
      </c>
      <c r="R1448" s="36"/>
    </row>
    <row r="1449" spans="1:18" ht="15.6">
      <c r="A1449" s="36">
        <v>113</v>
      </c>
      <c r="B1449" s="36">
        <v>113</v>
      </c>
      <c r="C1449" s="45" t="s">
        <v>2448</v>
      </c>
      <c r="D1449" s="45" t="s">
        <v>163</v>
      </c>
      <c r="E1449" s="45" t="s">
        <v>2460</v>
      </c>
      <c r="F1449" s="45" t="s">
        <v>2628</v>
      </c>
      <c r="G1449" s="45" t="s">
        <v>2910</v>
      </c>
      <c r="H1449" s="45" t="s">
        <v>33</v>
      </c>
      <c r="I1449" s="45" t="s">
        <v>16461</v>
      </c>
      <c r="J1449" s="207">
        <v>24</v>
      </c>
      <c r="K1449" s="209">
        <v>208672.50006583999</v>
      </c>
      <c r="L1449" s="207">
        <v>0</v>
      </c>
      <c r="M1449" s="207">
        <v>0</v>
      </c>
      <c r="N1449" s="207">
        <v>0</v>
      </c>
      <c r="O1449" s="207">
        <v>0</v>
      </c>
      <c r="P1449" s="207">
        <v>100</v>
      </c>
      <c r="Q1449" s="207">
        <v>0</v>
      </c>
      <c r="R1449" s="36"/>
    </row>
    <row r="1450" spans="1:18" ht="15.6">
      <c r="A1450" s="36">
        <v>114</v>
      </c>
      <c r="B1450" s="36">
        <v>114</v>
      </c>
      <c r="C1450" s="45" t="s">
        <v>2448</v>
      </c>
      <c r="D1450" s="45" t="s">
        <v>163</v>
      </c>
      <c r="E1450" s="45" t="s">
        <v>2460</v>
      </c>
      <c r="F1450" s="45" t="s">
        <v>2629</v>
      </c>
      <c r="G1450" s="45" t="s">
        <v>2911</v>
      </c>
      <c r="H1450" s="45" t="s">
        <v>33</v>
      </c>
      <c r="I1450" s="45" t="s">
        <v>16461</v>
      </c>
      <c r="J1450" s="207">
        <v>24</v>
      </c>
      <c r="K1450" s="209">
        <v>36704.000011659999</v>
      </c>
      <c r="L1450" s="207">
        <v>0</v>
      </c>
      <c r="M1450" s="207">
        <v>0</v>
      </c>
      <c r="N1450" s="207">
        <v>0</v>
      </c>
      <c r="O1450" s="207">
        <v>0</v>
      </c>
      <c r="P1450" s="207">
        <v>100</v>
      </c>
      <c r="Q1450" s="207">
        <v>0</v>
      </c>
      <c r="R1450" s="36"/>
    </row>
    <row r="1451" spans="1:18" ht="15.6">
      <c r="A1451" s="36">
        <v>115</v>
      </c>
      <c r="B1451" s="36">
        <v>115</v>
      </c>
      <c r="C1451" s="45" t="s">
        <v>2448</v>
      </c>
      <c r="D1451" s="45" t="s">
        <v>163</v>
      </c>
      <c r="E1451" s="45" t="s">
        <v>2460</v>
      </c>
      <c r="F1451" s="45" t="s">
        <v>2630</v>
      </c>
      <c r="G1451" s="45" t="s">
        <v>2912</v>
      </c>
      <c r="H1451" s="45" t="s">
        <v>33</v>
      </c>
      <c r="I1451" s="45" t="s">
        <v>16461</v>
      </c>
      <c r="J1451" s="207">
        <v>24</v>
      </c>
      <c r="K1451" s="209">
        <v>48353.500015309997</v>
      </c>
      <c r="L1451" s="207">
        <v>0</v>
      </c>
      <c r="M1451" s="207">
        <v>0</v>
      </c>
      <c r="N1451" s="207">
        <v>0</v>
      </c>
      <c r="O1451" s="207">
        <v>0</v>
      </c>
      <c r="P1451" s="207">
        <v>100</v>
      </c>
      <c r="Q1451" s="207">
        <v>0</v>
      </c>
      <c r="R1451" s="36"/>
    </row>
    <row r="1452" spans="1:18" ht="15.6">
      <c r="A1452" s="36">
        <v>116</v>
      </c>
      <c r="B1452" s="36">
        <v>116</v>
      </c>
      <c r="C1452" s="45" t="s">
        <v>2448</v>
      </c>
      <c r="D1452" s="45" t="s">
        <v>163</v>
      </c>
      <c r="E1452" s="45" t="s">
        <v>2469</v>
      </c>
      <c r="F1452" s="45" t="s">
        <v>2632</v>
      </c>
      <c r="G1452" s="45" t="s">
        <v>2914</v>
      </c>
      <c r="H1452" s="45" t="s">
        <v>3037</v>
      </c>
      <c r="I1452" s="45" t="s">
        <v>16461</v>
      </c>
      <c r="J1452" s="207">
        <v>23</v>
      </c>
      <c r="K1452" s="209">
        <v>493461.70029671001</v>
      </c>
      <c r="L1452" s="207">
        <v>0</v>
      </c>
      <c r="M1452" s="207">
        <v>0</v>
      </c>
      <c r="N1452" s="207">
        <v>0</v>
      </c>
      <c r="O1452" s="207">
        <v>0</v>
      </c>
      <c r="P1452" s="207">
        <v>100</v>
      </c>
      <c r="Q1452" s="207">
        <v>0</v>
      </c>
      <c r="R1452" s="36"/>
    </row>
    <row r="1453" spans="1:18" ht="15.6">
      <c r="A1453" s="36">
        <v>117</v>
      </c>
      <c r="B1453" s="36">
        <v>117</v>
      </c>
      <c r="C1453" s="45" t="s">
        <v>2448</v>
      </c>
      <c r="D1453" s="45" t="s">
        <v>163</v>
      </c>
      <c r="E1453" s="45" t="s">
        <v>2469</v>
      </c>
      <c r="F1453" s="45" t="s">
        <v>2633</v>
      </c>
      <c r="G1453" s="45" t="s">
        <v>2915</v>
      </c>
      <c r="H1453" s="45" t="s">
        <v>3037</v>
      </c>
      <c r="I1453" s="45" t="s">
        <v>16460</v>
      </c>
      <c r="J1453" s="207">
        <v>23</v>
      </c>
      <c r="K1453" s="209">
        <v>362901.80152342998</v>
      </c>
      <c r="L1453" s="207">
        <v>0</v>
      </c>
      <c r="M1453" s="207">
        <v>0</v>
      </c>
      <c r="N1453" s="207">
        <v>0</v>
      </c>
      <c r="O1453" s="207">
        <v>0</v>
      </c>
      <c r="P1453" s="207">
        <v>100</v>
      </c>
      <c r="Q1453" s="207">
        <v>0</v>
      </c>
      <c r="R1453" s="36"/>
    </row>
    <row r="1454" spans="1:18" ht="15.6">
      <c r="A1454" s="36">
        <v>118</v>
      </c>
      <c r="B1454" s="36">
        <v>118</v>
      </c>
      <c r="C1454" s="45" t="s">
        <v>2448</v>
      </c>
      <c r="D1454" s="45" t="s">
        <v>163</v>
      </c>
      <c r="E1454" s="45" t="s">
        <v>2469</v>
      </c>
      <c r="F1454" s="45" t="s">
        <v>2638</v>
      </c>
      <c r="G1454" s="45" t="s">
        <v>2918</v>
      </c>
      <c r="H1454" s="45" t="s">
        <v>3037</v>
      </c>
      <c r="I1454" s="45" t="s">
        <v>16461</v>
      </c>
      <c r="J1454" s="207">
        <v>23</v>
      </c>
      <c r="K1454" s="209">
        <v>445216.01521281002</v>
      </c>
      <c r="L1454" s="207">
        <v>0</v>
      </c>
      <c r="M1454" s="207">
        <v>0</v>
      </c>
      <c r="N1454" s="207">
        <v>0</v>
      </c>
      <c r="O1454" s="207">
        <v>0</v>
      </c>
      <c r="P1454" s="207">
        <v>100</v>
      </c>
      <c r="Q1454" s="207">
        <v>0</v>
      </c>
      <c r="R1454" s="36"/>
    </row>
    <row r="1455" spans="1:18" ht="15.6">
      <c r="A1455" s="36">
        <v>119</v>
      </c>
      <c r="B1455" s="36">
        <v>119</v>
      </c>
      <c r="C1455" s="45" t="s">
        <v>2450</v>
      </c>
      <c r="D1455" s="45" t="s">
        <v>185</v>
      </c>
      <c r="E1455" s="45" t="s">
        <v>2451</v>
      </c>
      <c r="F1455" s="45" t="s">
        <v>2641</v>
      </c>
      <c r="G1455" s="45" t="s">
        <v>2921</v>
      </c>
      <c r="H1455" s="45" t="s">
        <v>63</v>
      </c>
      <c r="I1455" s="45" t="s">
        <v>16461</v>
      </c>
      <c r="J1455" s="207">
        <v>23</v>
      </c>
      <c r="K1455" s="209">
        <v>10179.95217923</v>
      </c>
      <c r="L1455" s="207">
        <v>0</v>
      </c>
      <c r="M1455" s="207">
        <v>0</v>
      </c>
      <c r="N1455" s="207">
        <v>0</v>
      </c>
      <c r="O1455" s="207">
        <v>0</v>
      </c>
      <c r="P1455" s="207">
        <v>55</v>
      </c>
      <c r="Q1455" s="207">
        <v>45</v>
      </c>
      <c r="R1455" s="36"/>
    </row>
    <row r="1456" spans="1:18" ht="15.6">
      <c r="A1456" s="36">
        <v>120</v>
      </c>
      <c r="B1456" s="36">
        <v>120</v>
      </c>
      <c r="C1456" s="45" t="s">
        <v>2461</v>
      </c>
      <c r="D1456" s="45" t="s">
        <v>193</v>
      </c>
      <c r="E1456" s="45" t="s">
        <v>2462</v>
      </c>
      <c r="F1456" s="45" t="s">
        <v>2642</v>
      </c>
      <c r="G1456" s="45" t="s">
        <v>2922</v>
      </c>
      <c r="H1456" s="45" t="s">
        <v>28</v>
      </c>
      <c r="I1456" s="45" t="s">
        <v>16461</v>
      </c>
      <c r="J1456" s="207">
        <v>22</v>
      </c>
      <c r="K1456" s="209">
        <v>14585</v>
      </c>
      <c r="L1456" s="207">
        <v>0</v>
      </c>
      <c r="M1456" s="207">
        <v>0</v>
      </c>
      <c r="N1456" s="207">
        <v>1</v>
      </c>
      <c r="O1456" s="207">
        <v>0</v>
      </c>
      <c r="P1456" s="207">
        <v>0</v>
      </c>
      <c r="Q1456" s="207">
        <v>99</v>
      </c>
      <c r="R1456" s="36"/>
    </row>
    <row r="1457" spans="1:18" ht="15.6">
      <c r="A1457" s="36">
        <v>121</v>
      </c>
      <c r="B1457" s="36">
        <v>121</v>
      </c>
      <c r="C1457" s="45" t="s">
        <v>2448</v>
      </c>
      <c r="D1457" s="45" t="s">
        <v>163</v>
      </c>
      <c r="E1457" s="45" t="s">
        <v>2463</v>
      </c>
      <c r="F1457" s="45" t="s">
        <v>2657</v>
      </c>
      <c r="G1457" s="45" t="s">
        <v>2937</v>
      </c>
      <c r="H1457" s="45" t="s">
        <v>33</v>
      </c>
      <c r="I1457" s="45" t="s">
        <v>16460</v>
      </c>
      <c r="J1457" s="207">
        <v>20</v>
      </c>
      <c r="K1457" s="209">
        <v>99389.56801001</v>
      </c>
      <c r="L1457" s="207">
        <v>0</v>
      </c>
      <c r="M1457" s="207">
        <v>0</v>
      </c>
      <c r="N1457" s="207">
        <v>0</v>
      </c>
      <c r="O1457" s="207">
        <v>0</v>
      </c>
      <c r="P1457" s="207">
        <v>100</v>
      </c>
      <c r="Q1457" s="207">
        <v>0</v>
      </c>
      <c r="R1457" s="36"/>
    </row>
    <row r="1458" spans="1:18" ht="15.6">
      <c r="A1458" s="36">
        <v>122</v>
      </c>
      <c r="B1458" s="36">
        <v>122</v>
      </c>
      <c r="C1458" s="45" t="s">
        <v>2448</v>
      </c>
      <c r="D1458" s="45" t="s">
        <v>163</v>
      </c>
      <c r="E1458" s="45" t="s">
        <v>2463</v>
      </c>
      <c r="F1458" s="45" t="s">
        <v>2659</v>
      </c>
      <c r="G1458" s="45" t="s">
        <v>2939</v>
      </c>
      <c r="H1458" s="45" t="s">
        <v>33</v>
      </c>
      <c r="I1458" s="45" t="s">
        <v>16460</v>
      </c>
      <c r="J1458" s="207">
        <v>20</v>
      </c>
      <c r="K1458" s="209">
        <v>97117.921316620006</v>
      </c>
      <c r="L1458" s="207">
        <v>0</v>
      </c>
      <c r="M1458" s="207">
        <v>0</v>
      </c>
      <c r="N1458" s="207">
        <v>0</v>
      </c>
      <c r="O1458" s="207">
        <v>0</v>
      </c>
      <c r="P1458" s="207">
        <v>100</v>
      </c>
      <c r="Q1458" s="207">
        <v>0</v>
      </c>
      <c r="R1458" s="36"/>
    </row>
    <row r="1459" spans="1:18" ht="15.6">
      <c r="A1459" s="36">
        <v>123</v>
      </c>
      <c r="B1459" s="36">
        <v>123</v>
      </c>
      <c r="C1459" s="45" t="s">
        <v>2448</v>
      </c>
      <c r="D1459" s="45" t="s">
        <v>160</v>
      </c>
      <c r="E1459" s="45" t="s">
        <v>2471</v>
      </c>
      <c r="F1459" s="45" t="s">
        <v>2675</v>
      </c>
      <c r="G1459" s="45" t="s">
        <v>2954</v>
      </c>
      <c r="H1459" s="45" t="s">
        <v>3036</v>
      </c>
      <c r="I1459" s="45" t="s">
        <v>16460</v>
      </c>
      <c r="J1459" s="207">
        <v>20</v>
      </c>
      <c r="K1459" s="209">
        <v>276458.76477226999</v>
      </c>
      <c r="L1459" s="207">
        <v>0</v>
      </c>
      <c r="M1459" s="207">
        <v>0</v>
      </c>
      <c r="N1459" s="207">
        <v>0</v>
      </c>
      <c r="O1459" s="207">
        <v>0</v>
      </c>
      <c r="P1459" s="207">
        <v>100</v>
      </c>
      <c r="Q1459" s="207">
        <v>0</v>
      </c>
      <c r="R1459" s="36"/>
    </row>
    <row r="1460" spans="1:18" ht="15.6">
      <c r="A1460" s="36">
        <v>124</v>
      </c>
      <c r="B1460" s="36">
        <v>124</v>
      </c>
      <c r="C1460" s="45" t="s">
        <v>2448</v>
      </c>
      <c r="D1460" s="45" t="s">
        <v>160</v>
      </c>
      <c r="E1460" s="45" t="s">
        <v>2471</v>
      </c>
      <c r="F1460" s="45" t="s">
        <v>2676</v>
      </c>
      <c r="G1460" s="45" t="s">
        <v>2955</v>
      </c>
      <c r="H1460" s="45" t="s">
        <v>3036</v>
      </c>
      <c r="I1460" s="45" t="s">
        <v>16460</v>
      </c>
      <c r="J1460" s="207">
        <v>20</v>
      </c>
      <c r="K1460" s="209">
        <v>309585.56849709997</v>
      </c>
      <c r="L1460" s="207">
        <v>0</v>
      </c>
      <c r="M1460" s="207">
        <v>0</v>
      </c>
      <c r="N1460" s="207">
        <v>0</v>
      </c>
      <c r="O1460" s="207">
        <v>0</v>
      </c>
      <c r="P1460" s="207">
        <v>100</v>
      </c>
      <c r="Q1460" s="207">
        <v>0</v>
      </c>
      <c r="R1460" s="36"/>
    </row>
    <row r="1461" spans="1:18" ht="15.6">
      <c r="A1461" s="36">
        <v>125</v>
      </c>
      <c r="B1461" s="36">
        <v>125</v>
      </c>
      <c r="C1461" s="45" t="s">
        <v>2448</v>
      </c>
      <c r="D1461" s="45" t="s">
        <v>160</v>
      </c>
      <c r="E1461" s="45" t="s">
        <v>2472</v>
      </c>
      <c r="F1461" s="45" t="s">
        <v>2677</v>
      </c>
      <c r="G1461" s="45" t="s">
        <v>2956</v>
      </c>
      <c r="H1461" s="45" t="s">
        <v>3036</v>
      </c>
      <c r="I1461" s="45" t="s">
        <v>16460</v>
      </c>
      <c r="J1461" s="207">
        <v>20</v>
      </c>
      <c r="K1461" s="209">
        <v>279055.02708204999</v>
      </c>
      <c r="L1461" s="207">
        <v>0</v>
      </c>
      <c r="M1461" s="207">
        <v>0</v>
      </c>
      <c r="N1461" s="207">
        <v>0</v>
      </c>
      <c r="O1461" s="207">
        <v>0</v>
      </c>
      <c r="P1461" s="207">
        <v>100</v>
      </c>
      <c r="Q1461" s="207">
        <v>0</v>
      </c>
      <c r="R1461" s="36"/>
    </row>
    <row r="1462" spans="1:18" ht="15.6">
      <c r="A1462" s="36">
        <v>126</v>
      </c>
      <c r="B1462" s="36">
        <v>126</v>
      </c>
      <c r="C1462" s="45" t="s">
        <v>2448</v>
      </c>
      <c r="D1462" s="45" t="s">
        <v>160</v>
      </c>
      <c r="E1462" s="45" t="s">
        <v>2472</v>
      </c>
      <c r="F1462" s="45" t="s">
        <v>2678</v>
      </c>
      <c r="G1462" s="45" t="s">
        <v>2957</v>
      </c>
      <c r="H1462" s="45" t="s">
        <v>3036</v>
      </c>
      <c r="I1462" s="45" t="s">
        <v>16460</v>
      </c>
      <c r="J1462" s="207">
        <v>20</v>
      </c>
      <c r="K1462" s="209">
        <v>399183.01634277002</v>
      </c>
      <c r="L1462" s="207">
        <v>0</v>
      </c>
      <c r="M1462" s="207">
        <v>0</v>
      </c>
      <c r="N1462" s="207">
        <v>0</v>
      </c>
      <c r="O1462" s="207">
        <v>0</v>
      </c>
      <c r="P1462" s="207">
        <v>100</v>
      </c>
      <c r="Q1462" s="207">
        <v>0</v>
      </c>
      <c r="R1462" s="36"/>
    </row>
    <row r="1463" spans="1:18" ht="15.6">
      <c r="A1463" s="36">
        <v>127</v>
      </c>
      <c r="B1463" s="36">
        <v>127</v>
      </c>
      <c r="C1463" s="45" t="s">
        <v>2450</v>
      </c>
      <c r="D1463" s="45" t="s">
        <v>185</v>
      </c>
      <c r="E1463" s="45" t="s">
        <v>2454</v>
      </c>
      <c r="F1463" s="45" t="s">
        <v>2679</v>
      </c>
      <c r="G1463" s="45" t="s">
        <v>2958</v>
      </c>
      <c r="H1463" s="45" t="s">
        <v>1137</v>
      </c>
      <c r="I1463" s="45" t="s">
        <v>16460</v>
      </c>
      <c r="J1463" s="207">
        <v>20</v>
      </c>
      <c r="K1463" s="209">
        <v>288760.86812554003</v>
      </c>
      <c r="L1463" s="207">
        <v>0</v>
      </c>
      <c r="M1463" s="207">
        <v>0</v>
      </c>
      <c r="N1463" s="207">
        <v>0</v>
      </c>
      <c r="O1463" s="207">
        <v>0</v>
      </c>
      <c r="P1463" s="207">
        <v>100</v>
      </c>
      <c r="Q1463" s="207">
        <v>0</v>
      </c>
      <c r="R1463" s="36"/>
    </row>
    <row r="1464" spans="1:18" ht="15.6">
      <c r="A1464" s="36">
        <v>128</v>
      </c>
      <c r="B1464" s="36">
        <v>128</v>
      </c>
      <c r="C1464" s="45" t="s">
        <v>2448</v>
      </c>
      <c r="D1464" s="45" t="s">
        <v>163</v>
      </c>
      <c r="E1464" s="45" t="s">
        <v>2463</v>
      </c>
      <c r="F1464" s="45" t="s">
        <v>2681</v>
      </c>
      <c r="G1464" s="45" t="s">
        <v>2959</v>
      </c>
      <c r="H1464" s="45" t="s">
        <v>33</v>
      </c>
      <c r="I1464" s="45" t="s">
        <v>16460</v>
      </c>
      <c r="J1464" s="207">
        <v>20</v>
      </c>
      <c r="K1464" s="209">
        <v>900.28148532</v>
      </c>
      <c r="L1464" s="207">
        <v>0</v>
      </c>
      <c r="M1464" s="207">
        <v>0</v>
      </c>
      <c r="N1464" s="207">
        <v>0</v>
      </c>
      <c r="O1464" s="207">
        <v>0</v>
      </c>
      <c r="P1464" s="207">
        <v>50</v>
      </c>
      <c r="Q1464" s="207">
        <v>50</v>
      </c>
      <c r="R1464" s="36"/>
    </row>
    <row r="1465" spans="1:18" ht="15.6">
      <c r="A1465" s="36">
        <v>129</v>
      </c>
      <c r="B1465" s="36">
        <v>129</v>
      </c>
      <c r="C1465" s="45" t="s">
        <v>2448</v>
      </c>
      <c r="D1465" s="45" t="s">
        <v>163</v>
      </c>
      <c r="E1465" s="45" t="s">
        <v>2463</v>
      </c>
      <c r="F1465" s="45" t="s">
        <v>2682</v>
      </c>
      <c r="G1465" s="45" t="s">
        <v>2960</v>
      </c>
      <c r="H1465" s="45" t="s">
        <v>33</v>
      </c>
      <c r="I1465" s="45" t="s">
        <v>16460</v>
      </c>
      <c r="J1465" s="207">
        <v>20</v>
      </c>
      <c r="K1465" s="209">
        <v>130636.21247683</v>
      </c>
      <c r="L1465" s="207">
        <v>0</v>
      </c>
      <c r="M1465" s="207">
        <v>0</v>
      </c>
      <c r="N1465" s="207">
        <v>0</v>
      </c>
      <c r="O1465" s="207">
        <v>0</v>
      </c>
      <c r="P1465" s="207">
        <v>0</v>
      </c>
      <c r="Q1465" s="207">
        <v>100</v>
      </c>
      <c r="R1465" s="36"/>
    </row>
    <row r="1466" spans="1:18" ht="15.6">
      <c r="A1466" s="36">
        <v>130</v>
      </c>
      <c r="B1466" s="36">
        <v>130</v>
      </c>
      <c r="C1466" s="45" t="s">
        <v>2461</v>
      </c>
      <c r="D1466" s="45" t="s">
        <v>193</v>
      </c>
      <c r="E1466" s="45" t="s">
        <v>2462</v>
      </c>
      <c r="F1466" s="45" t="s">
        <v>2683</v>
      </c>
      <c r="G1466" s="45" t="s">
        <v>2961</v>
      </c>
      <c r="H1466" s="45" t="s">
        <v>28</v>
      </c>
      <c r="I1466" s="45" t="s">
        <v>16461</v>
      </c>
      <c r="J1466" s="207">
        <v>19</v>
      </c>
      <c r="K1466" s="209">
        <v>35756</v>
      </c>
      <c r="L1466" s="207">
        <v>0</v>
      </c>
      <c r="M1466" s="207">
        <v>0</v>
      </c>
      <c r="N1466" s="207">
        <v>0</v>
      </c>
      <c r="O1466" s="207">
        <v>1</v>
      </c>
      <c r="P1466" s="207">
        <v>9</v>
      </c>
      <c r="Q1466" s="207">
        <v>90</v>
      </c>
      <c r="R1466" s="36"/>
    </row>
    <row r="1467" spans="1:18" ht="15.6">
      <c r="A1467" s="36">
        <v>131</v>
      </c>
      <c r="B1467" s="36">
        <v>131</v>
      </c>
      <c r="C1467" s="45" t="s">
        <v>2450</v>
      </c>
      <c r="D1467" s="45" t="s">
        <v>185</v>
      </c>
      <c r="E1467" s="45" t="s">
        <v>2455</v>
      </c>
      <c r="F1467" s="45" t="s">
        <v>2687</v>
      </c>
      <c r="G1467" s="45" t="s">
        <v>2965</v>
      </c>
      <c r="H1467" s="45" t="s">
        <v>63</v>
      </c>
      <c r="I1467" s="45" t="s">
        <v>16461</v>
      </c>
      <c r="J1467" s="207">
        <v>18</v>
      </c>
      <c r="K1467" s="209">
        <v>54572.473320049998</v>
      </c>
      <c r="L1467" s="207">
        <v>0</v>
      </c>
      <c r="M1467" s="207">
        <v>0</v>
      </c>
      <c r="N1467" s="207">
        <v>0</v>
      </c>
      <c r="O1467" s="207">
        <v>0</v>
      </c>
      <c r="P1467" s="207">
        <v>100</v>
      </c>
      <c r="Q1467" s="207">
        <v>0</v>
      </c>
      <c r="R1467" s="36"/>
    </row>
    <row r="1468" spans="1:18" ht="15.6">
      <c r="A1468" s="36">
        <v>132</v>
      </c>
      <c r="B1468" s="36">
        <v>132</v>
      </c>
      <c r="C1468" s="45" t="s">
        <v>2450</v>
      </c>
      <c r="D1468" s="45" t="s">
        <v>185</v>
      </c>
      <c r="E1468" s="45" t="s">
        <v>2466</v>
      </c>
      <c r="F1468" s="45" t="s">
        <v>2688</v>
      </c>
      <c r="G1468" s="45" t="s">
        <v>2966</v>
      </c>
      <c r="H1468" s="45" t="s">
        <v>63</v>
      </c>
      <c r="I1468" s="45" t="s">
        <v>16460</v>
      </c>
      <c r="J1468" s="207">
        <v>18</v>
      </c>
      <c r="K1468" s="209">
        <v>13950.49426283</v>
      </c>
      <c r="L1468" s="207">
        <v>0</v>
      </c>
      <c r="M1468" s="207">
        <v>0</v>
      </c>
      <c r="N1468" s="207">
        <v>0</v>
      </c>
      <c r="O1468" s="207">
        <v>0</v>
      </c>
      <c r="P1468" s="207">
        <v>100</v>
      </c>
      <c r="Q1468" s="207">
        <v>0</v>
      </c>
      <c r="R1468" s="36"/>
    </row>
    <row r="1469" spans="1:18" ht="15.6">
      <c r="A1469" s="36">
        <v>133</v>
      </c>
      <c r="B1469" s="36">
        <v>133</v>
      </c>
      <c r="C1469" s="45" t="s">
        <v>2450</v>
      </c>
      <c r="D1469" s="45" t="s">
        <v>185</v>
      </c>
      <c r="E1469" s="45" t="s">
        <v>2466</v>
      </c>
      <c r="F1469" s="45" t="s">
        <v>2689</v>
      </c>
      <c r="G1469" s="45" t="s">
        <v>2967</v>
      </c>
      <c r="H1469" s="45" t="s">
        <v>63</v>
      </c>
      <c r="I1469" s="45" t="s">
        <v>16460</v>
      </c>
      <c r="J1469" s="207">
        <v>18</v>
      </c>
      <c r="K1469" s="209">
        <v>13156.06441347</v>
      </c>
      <c r="L1469" s="207">
        <v>0</v>
      </c>
      <c r="M1469" s="207">
        <v>0</v>
      </c>
      <c r="N1469" s="207">
        <v>0</v>
      </c>
      <c r="O1469" s="207">
        <v>0</v>
      </c>
      <c r="P1469" s="207">
        <v>100</v>
      </c>
      <c r="Q1469" s="207">
        <v>0</v>
      </c>
      <c r="R1469" s="36"/>
    </row>
    <row r="1470" spans="1:18" ht="15.6">
      <c r="A1470" s="36">
        <v>134</v>
      </c>
      <c r="B1470" s="36">
        <v>134</v>
      </c>
      <c r="C1470" s="45" t="s">
        <v>2450</v>
      </c>
      <c r="D1470" s="45" t="s">
        <v>185</v>
      </c>
      <c r="E1470" s="45" t="s">
        <v>2466</v>
      </c>
      <c r="F1470" s="45" t="s">
        <v>2690</v>
      </c>
      <c r="G1470" s="45" t="s">
        <v>2968</v>
      </c>
      <c r="H1470" s="45" t="s">
        <v>63</v>
      </c>
      <c r="I1470" s="45" t="s">
        <v>16461</v>
      </c>
      <c r="J1470" s="207">
        <v>18</v>
      </c>
      <c r="K1470" s="209">
        <v>51235.048952550002</v>
      </c>
      <c r="L1470" s="207">
        <v>0</v>
      </c>
      <c r="M1470" s="207">
        <v>0</v>
      </c>
      <c r="N1470" s="207">
        <v>0</v>
      </c>
      <c r="O1470" s="207">
        <v>0</v>
      </c>
      <c r="P1470" s="207">
        <v>100</v>
      </c>
      <c r="Q1470" s="207">
        <v>0</v>
      </c>
      <c r="R1470" s="36"/>
    </row>
    <row r="1471" spans="1:18" ht="15.6">
      <c r="A1471" s="36">
        <v>135</v>
      </c>
      <c r="B1471" s="36">
        <v>135</v>
      </c>
      <c r="C1471" s="45" t="s">
        <v>2450</v>
      </c>
      <c r="D1471" s="45" t="s">
        <v>185</v>
      </c>
      <c r="E1471" s="45" t="s">
        <v>2466</v>
      </c>
      <c r="F1471" s="45" t="s">
        <v>2691</v>
      </c>
      <c r="G1471" s="45" t="s">
        <v>2969</v>
      </c>
      <c r="H1471" s="45" t="s">
        <v>63</v>
      </c>
      <c r="I1471" s="45" t="s">
        <v>16460</v>
      </c>
      <c r="J1471" s="207">
        <v>18</v>
      </c>
      <c r="K1471" s="209">
        <v>233930.86234841001</v>
      </c>
      <c r="L1471" s="207">
        <v>0</v>
      </c>
      <c r="M1471" s="207">
        <v>0</v>
      </c>
      <c r="N1471" s="207">
        <v>0</v>
      </c>
      <c r="O1471" s="207">
        <v>0</v>
      </c>
      <c r="P1471" s="207">
        <v>100</v>
      </c>
      <c r="Q1471" s="207">
        <v>0</v>
      </c>
      <c r="R1471" s="36"/>
    </row>
    <row r="1472" spans="1:18" ht="15.6">
      <c r="A1472" s="36">
        <v>136</v>
      </c>
      <c r="B1472" s="36">
        <v>136</v>
      </c>
      <c r="C1472" s="45" t="s">
        <v>2450</v>
      </c>
      <c r="D1472" s="45" t="s">
        <v>185</v>
      </c>
      <c r="E1472" s="45" t="s">
        <v>2466</v>
      </c>
      <c r="F1472" s="45" t="s">
        <v>2692</v>
      </c>
      <c r="G1472" s="45" t="s">
        <v>2970</v>
      </c>
      <c r="H1472" s="45" t="s">
        <v>63</v>
      </c>
      <c r="I1472" s="45" t="s">
        <v>16461</v>
      </c>
      <c r="J1472" s="207">
        <v>18</v>
      </c>
      <c r="K1472" s="209">
        <v>58545.918601369995</v>
      </c>
      <c r="L1472" s="207">
        <v>0</v>
      </c>
      <c r="M1472" s="207">
        <v>0</v>
      </c>
      <c r="N1472" s="207">
        <v>0</v>
      </c>
      <c r="O1472" s="207">
        <v>0</v>
      </c>
      <c r="P1472" s="207">
        <v>100</v>
      </c>
      <c r="Q1472" s="207">
        <v>0</v>
      </c>
      <c r="R1472" s="36"/>
    </row>
    <row r="1473" spans="1:18" ht="15.6">
      <c r="A1473" s="36">
        <v>137</v>
      </c>
      <c r="B1473" s="36">
        <v>137</v>
      </c>
      <c r="C1473" s="45" t="s">
        <v>2450</v>
      </c>
      <c r="D1473" s="45" t="s">
        <v>185</v>
      </c>
      <c r="E1473" s="45" t="s">
        <v>2455</v>
      </c>
      <c r="F1473" s="45" t="s">
        <v>2693</v>
      </c>
      <c r="G1473" s="45" t="s">
        <v>2971</v>
      </c>
      <c r="H1473" s="45" t="s">
        <v>63</v>
      </c>
      <c r="I1473" s="45" t="s">
        <v>16461</v>
      </c>
      <c r="J1473" s="207">
        <v>18</v>
      </c>
      <c r="K1473" s="209">
        <v>54781.787063189993</v>
      </c>
      <c r="L1473" s="207">
        <v>0</v>
      </c>
      <c r="M1473" s="207">
        <v>0</v>
      </c>
      <c r="N1473" s="207">
        <v>0</v>
      </c>
      <c r="O1473" s="207">
        <v>0</v>
      </c>
      <c r="P1473" s="207">
        <v>98</v>
      </c>
      <c r="Q1473" s="207">
        <v>2</v>
      </c>
      <c r="R1473" s="36"/>
    </row>
    <row r="1474" spans="1:18" ht="15.6">
      <c r="A1474" s="36">
        <v>138</v>
      </c>
      <c r="B1474" s="36">
        <v>138</v>
      </c>
      <c r="C1474" s="45" t="s">
        <v>2448</v>
      </c>
      <c r="D1474" s="45" t="s">
        <v>163</v>
      </c>
      <c r="E1474" s="45" t="s">
        <v>2460</v>
      </c>
      <c r="F1474" s="45" t="s">
        <v>2694</v>
      </c>
      <c r="G1474" s="45" t="s">
        <v>2972</v>
      </c>
      <c r="H1474" s="45" t="s">
        <v>33</v>
      </c>
      <c r="I1474" s="45" t="s">
        <v>16461</v>
      </c>
      <c r="J1474" s="207">
        <v>18</v>
      </c>
      <c r="K1474" s="209">
        <v>31400.00001005</v>
      </c>
      <c r="L1474" s="207">
        <v>0</v>
      </c>
      <c r="M1474" s="207">
        <v>0</v>
      </c>
      <c r="N1474" s="207">
        <v>0</v>
      </c>
      <c r="O1474" s="207">
        <v>0</v>
      </c>
      <c r="P1474" s="207">
        <v>0</v>
      </c>
      <c r="Q1474" s="207">
        <v>100</v>
      </c>
      <c r="R1474" s="36"/>
    </row>
    <row r="1475" spans="1:18" ht="15.6">
      <c r="A1475" s="36">
        <v>139</v>
      </c>
      <c r="B1475" s="36">
        <v>139</v>
      </c>
      <c r="C1475" s="45" t="s">
        <v>2450</v>
      </c>
      <c r="D1475" s="45" t="s">
        <v>185</v>
      </c>
      <c r="E1475" s="45" t="s">
        <v>2455</v>
      </c>
      <c r="F1475" s="45" t="s">
        <v>2695</v>
      </c>
      <c r="G1475" s="45" t="s">
        <v>2973</v>
      </c>
      <c r="H1475" s="45" t="s">
        <v>63</v>
      </c>
      <c r="I1475" s="45" t="s">
        <v>16461</v>
      </c>
      <c r="J1475" s="207">
        <v>18</v>
      </c>
      <c r="K1475" s="209">
        <v>19682.361050039999</v>
      </c>
      <c r="L1475" s="207">
        <v>0</v>
      </c>
      <c r="M1475" s="207">
        <v>0</v>
      </c>
      <c r="N1475" s="207">
        <v>0</v>
      </c>
      <c r="O1475" s="207">
        <v>0</v>
      </c>
      <c r="P1475" s="207">
        <v>0</v>
      </c>
      <c r="Q1475" s="207">
        <v>100</v>
      </c>
      <c r="R1475" s="36"/>
    </row>
    <row r="1476" spans="1:18" ht="15.6">
      <c r="A1476" s="36">
        <v>140</v>
      </c>
      <c r="B1476" s="36">
        <v>140</v>
      </c>
      <c r="C1476" s="45" t="s">
        <v>2448</v>
      </c>
      <c r="D1476" s="45" t="s">
        <v>163</v>
      </c>
      <c r="E1476" s="45" t="s">
        <v>2458</v>
      </c>
      <c r="F1476" s="45" t="s">
        <v>2698</v>
      </c>
      <c r="G1476" s="45" t="s">
        <v>2976</v>
      </c>
      <c r="H1476" s="45" t="s">
        <v>33</v>
      </c>
      <c r="I1476" s="45" t="s">
        <v>16461</v>
      </c>
      <c r="J1476" s="207">
        <v>15</v>
      </c>
      <c r="K1476" s="209">
        <v>263330.00008375</v>
      </c>
      <c r="L1476" s="207">
        <v>0</v>
      </c>
      <c r="M1476" s="207">
        <v>0</v>
      </c>
      <c r="N1476" s="207">
        <v>0</v>
      </c>
      <c r="O1476" s="207">
        <v>0</v>
      </c>
      <c r="P1476" s="207">
        <v>100</v>
      </c>
      <c r="Q1476" s="207">
        <v>0</v>
      </c>
      <c r="R1476" s="36"/>
    </row>
    <row r="1477" spans="1:18" ht="15.6">
      <c r="A1477" s="36">
        <v>141</v>
      </c>
      <c r="B1477" s="36">
        <v>141</v>
      </c>
      <c r="C1477" s="45" t="s">
        <v>2448</v>
      </c>
      <c r="D1477" s="45" t="s">
        <v>163</v>
      </c>
      <c r="E1477" s="45" t="s">
        <v>2463</v>
      </c>
      <c r="F1477" s="45" t="s">
        <v>2700</v>
      </c>
      <c r="G1477" s="45" t="s">
        <v>2978</v>
      </c>
      <c r="H1477" s="45" t="s">
        <v>33</v>
      </c>
      <c r="I1477" s="45" t="s">
        <v>16460</v>
      </c>
      <c r="J1477" s="207">
        <v>15</v>
      </c>
      <c r="K1477" s="209">
        <v>291506.09814621002</v>
      </c>
      <c r="L1477" s="207">
        <v>0</v>
      </c>
      <c r="M1477" s="207">
        <v>0</v>
      </c>
      <c r="N1477" s="207">
        <v>0</v>
      </c>
      <c r="O1477" s="207">
        <v>0</v>
      </c>
      <c r="P1477" s="207">
        <v>71</v>
      </c>
      <c r="Q1477" s="207">
        <v>29</v>
      </c>
      <c r="R1477" s="36"/>
    </row>
    <row r="1478" spans="1:18" ht="15.6">
      <c r="A1478" s="36">
        <v>142</v>
      </c>
      <c r="B1478" s="36">
        <v>142</v>
      </c>
      <c r="C1478" s="45" t="s">
        <v>2448</v>
      </c>
      <c r="D1478" s="45" t="s">
        <v>163</v>
      </c>
      <c r="E1478" s="45" t="s">
        <v>2449</v>
      </c>
      <c r="F1478" s="45" t="s">
        <v>2701</v>
      </c>
      <c r="G1478" s="45" t="s">
        <v>2979</v>
      </c>
      <c r="H1478" s="45" t="s">
        <v>33</v>
      </c>
      <c r="I1478" s="45" t="s">
        <v>16460</v>
      </c>
      <c r="J1478" s="207">
        <v>14</v>
      </c>
      <c r="K1478" s="209">
        <v>79666.056495190001</v>
      </c>
      <c r="L1478" s="207">
        <v>0</v>
      </c>
      <c r="M1478" s="207">
        <v>0</v>
      </c>
      <c r="N1478" s="207">
        <v>0</v>
      </c>
      <c r="O1478" s="207">
        <v>0</v>
      </c>
      <c r="P1478" s="207">
        <v>100</v>
      </c>
      <c r="Q1478" s="207">
        <v>0</v>
      </c>
      <c r="R1478" s="40"/>
    </row>
    <row r="1479" spans="1:18" ht="15.6">
      <c r="A1479" s="36">
        <v>143</v>
      </c>
      <c r="B1479" s="36">
        <v>143</v>
      </c>
      <c r="C1479" s="45" t="s">
        <v>2448</v>
      </c>
      <c r="D1479" s="45" t="s">
        <v>163</v>
      </c>
      <c r="E1479" s="45" t="s">
        <v>2460</v>
      </c>
      <c r="F1479" s="45" t="s">
        <v>2702</v>
      </c>
      <c r="G1479" s="45" t="s">
        <v>2980</v>
      </c>
      <c r="H1479" s="45" t="s">
        <v>33</v>
      </c>
      <c r="I1479" s="45" t="s">
        <v>16461</v>
      </c>
      <c r="J1479" s="207">
        <v>14</v>
      </c>
      <c r="K1479" s="209">
        <v>250867.00008052</v>
      </c>
      <c r="L1479" s="207">
        <v>0</v>
      </c>
      <c r="M1479" s="207">
        <v>0</v>
      </c>
      <c r="N1479" s="207">
        <v>0</v>
      </c>
      <c r="O1479" s="207">
        <v>0</v>
      </c>
      <c r="P1479" s="207">
        <v>100</v>
      </c>
      <c r="Q1479" s="207">
        <v>0</v>
      </c>
      <c r="R1479" s="39"/>
    </row>
    <row r="1480" spans="1:18" ht="15.6">
      <c r="A1480" s="36">
        <v>144</v>
      </c>
      <c r="B1480" s="36">
        <v>144</v>
      </c>
      <c r="C1480" s="45" t="s">
        <v>2448</v>
      </c>
      <c r="D1480" s="45" t="s">
        <v>163</v>
      </c>
      <c r="E1480" s="45" t="s">
        <v>2458</v>
      </c>
      <c r="F1480" s="45" t="s">
        <v>2703</v>
      </c>
      <c r="G1480" s="45" t="s">
        <v>2981</v>
      </c>
      <c r="H1480" s="45" t="s">
        <v>33</v>
      </c>
      <c r="I1480" s="45" t="s">
        <v>16461</v>
      </c>
      <c r="J1480" s="207">
        <v>14</v>
      </c>
      <c r="K1480" s="209">
        <v>212772.00006821001</v>
      </c>
      <c r="L1480" s="207">
        <v>0</v>
      </c>
      <c r="M1480" s="207">
        <v>0</v>
      </c>
      <c r="N1480" s="207">
        <v>0</v>
      </c>
      <c r="O1480" s="207">
        <v>0</v>
      </c>
      <c r="P1480" s="207">
        <v>100</v>
      </c>
      <c r="Q1480" s="207">
        <v>0</v>
      </c>
      <c r="R1480" s="36"/>
    </row>
    <row r="1481" spans="1:18" ht="15.6">
      <c r="A1481" s="36">
        <v>145</v>
      </c>
      <c r="B1481" s="36">
        <v>145</v>
      </c>
      <c r="C1481" s="45" t="s">
        <v>2448</v>
      </c>
      <c r="D1481" s="45" t="s">
        <v>163</v>
      </c>
      <c r="E1481" s="45" t="s">
        <v>2460</v>
      </c>
      <c r="F1481" s="45" t="s">
        <v>2704</v>
      </c>
      <c r="G1481" s="45" t="s">
        <v>2982</v>
      </c>
      <c r="H1481" s="45" t="s">
        <v>33</v>
      </c>
      <c r="I1481" s="45" t="s">
        <v>16461</v>
      </c>
      <c r="J1481" s="207">
        <v>14</v>
      </c>
      <c r="K1481" s="209">
        <v>159122.00005100001</v>
      </c>
      <c r="L1481" s="207">
        <v>0</v>
      </c>
      <c r="M1481" s="207">
        <v>0</v>
      </c>
      <c r="N1481" s="207">
        <v>0</v>
      </c>
      <c r="O1481" s="207">
        <v>0</v>
      </c>
      <c r="P1481" s="207">
        <v>100</v>
      </c>
      <c r="Q1481" s="207">
        <v>0</v>
      </c>
      <c r="R1481" s="36"/>
    </row>
    <row r="1482" spans="1:18" ht="15.6">
      <c r="A1482" s="36">
        <v>146</v>
      </c>
      <c r="B1482" s="36">
        <v>146</v>
      </c>
      <c r="C1482" s="45" t="s">
        <v>2448</v>
      </c>
      <c r="D1482" s="45" t="s">
        <v>163</v>
      </c>
      <c r="E1482" s="45" t="s">
        <v>2460</v>
      </c>
      <c r="F1482" s="45" t="s">
        <v>2705</v>
      </c>
      <c r="G1482" s="45" t="s">
        <v>2983</v>
      </c>
      <c r="H1482" s="45" t="s">
        <v>33</v>
      </c>
      <c r="I1482" s="45" t="s">
        <v>16461</v>
      </c>
      <c r="J1482" s="207">
        <v>14</v>
      </c>
      <c r="K1482" s="209">
        <v>99864.000031510004</v>
      </c>
      <c r="L1482" s="207">
        <v>0</v>
      </c>
      <c r="M1482" s="207">
        <v>0</v>
      </c>
      <c r="N1482" s="207">
        <v>0</v>
      </c>
      <c r="O1482" s="207">
        <v>0</v>
      </c>
      <c r="P1482" s="207">
        <v>100</v>
      </c>
      <c r="Q1482" s="207">
        <v>0</v>
      </c>
      <c r="R1482" s="36"/>
    </row>
    <row r="1483" spans="1:18" ht="15.6">
      <c r="A1483" s="36">
        <v>147</v>
      </c>
      <c r="B1483" s="36">
        <v>147</v>
      </c>
      <c r="C1483" s="45" t="s">
        <v>2448</v>
      </c>
      <c r="D1483" s="45" t="s">
        <v>163</v>
      </c>
      <c r="E1483" s="45" t="s">
        <v>2458</v>
      </c>
      <c r="F1483" s="45" t="s">
        <v>2707</v>
      </c>
      <c r="G1483" s="45" t="s">
        <v>2985</v>
      </c>
      <c r="H1483" s="45" t="s">
        <v>33</v>
      </c>
      <c r="I1483" s="45" t="s">
        <v>16461</v>
      </c>
      <c r="J1483" s="207">
        <v>13</v>
      </c>
      <c r="K1483" s="209">
        <v>39036.000012279997</v>
      </c>
      <c r="L1483" s="207">
        <v>0</v>
      </c>
      <c r="M1483" s="207">
        <v>0</v>
      </c>
      <c r="N1483" s="207">
        <v>0</v>
      </c>
      <c r="O1483" s="207">
        <v>0</v>
      </c>
      <c r="P1483" s="207">
        <v>100</v>
      </c>
      <c r="Q1483" s="207">
        <v>0</v>
      </c>
      <c r="R1483" s="36"/>
    </row>
    <row r="1484" spans="1:18" ht="15.6">
      <c r="A1484" s="36">
        <v>148</v>
      </c>
      <c r="B1484" s="36">
        <v>148</v>
      </c>
      <c r="C1484" s="45" t="s">
        <v>2448</v>
      </c>
      <c r="D1484" s="45" t="s">
        <v>160</v>
      </c>
      <c r="E1484" s="45" t="s">
        <v>2472</v>
      </c>
      <c r="F1484" s="45" t="s">
        <v>2711</v>
      </c>
      <c r="G1484" s="45" t="s">
        <v>2989</v>
      </c>
      <c r="H1484" s="45" t="s">
        <v>33</v>
      </c>
      <c r="I1484" s="45" t="s">
        <v>16460</v>
      </c>
      <c r="J1484" s="207">
        <v>12</v>
      </c>
      <c r="K1484" s="209">
        <v>135565.50004441</v>
      </c>
      <c r="L1484" s="207">
        <v>0</v>
      </c>
      <c r="M1484" s="207">
        <v>0</v>
      </c>
      <c r="N1484" s="207">
        <v>0</v>
      </c>
      <c r="O1484" s="207">
        <v>0</v>
      </c>
      <c r="P1484" s="207">
        <v>100</v>
      </c>
      <c r="Q1484" s="207">
        <v>0</v>
      </c>
      <c r="R1484" s="36"/>
    </row>
    <row r="1485" spans="1:18" ht="15.6">
      <c r="A1485" s="36">
        <v>149</v>
      </c>
      <c r="B1485" s="36">
        <v>149</v>
      </c>
      <c r="C1485" s="45" t="s">
        <v>2448</v>
      </c>
      <c r="D1485" s="45" t="s">
        <v>163</v>
      </c>
      <c r="E1485" s="45" t="s">
        <v>2469</v>
      </c>
      <c r="F1485" s="45" t="s">
        <v>2712</v>
      </c>
      <c r="G1485" s="45" t="s">
        <v>2990</v>
      </c>
      <c r="H1485" s="45" t="s">
        <v>33</v>
      </c>
      <c r="I1485" s="45" t="s">
        <v>16460</v>
      </c>
      <c r="J1485" s="207">
        <v>11</v>
      </c>
      <c r="K1485" s="209">
        <v>50396.142911210001</v>
      </c>
      <c r="L1485" s="207">
        <v>0</v>
      </c>
      <c r="M1485" s="207">
        <v>0</v>
      </c>
      <c r="N1485" s="207">
        <v>0</v>
      </c>
      <c r="O1485" s="207">
        <v>0</v>
      </c>
      <c r="P1485" s="207">
        <v>100</v>
      </c>
      <c r="Q1485" s="207">
        <v>0</v>
      </c>
      <c r="R1485" s="36"/>
    </row>
    <row r="1486" spans="1:18" ht="15.6">
      <c r="A1486" s="36">
        <v>150</v>
      </c>
      <c r="B1486" s="36">
        <v>150</v>
      </c>
      <c r="C1486" s="45" t="s">
        <v>2450</v>
      </c>
      <c r="D1486" s="45" t="s">
        <v>185</v>
      </c>
      <c r="E1486" s="45" t="s">
        <v>2455</v>
      </c>
      <c r="F1486" s="45" t="s">
        <v>2714</v>
      </c>
      <c r="G1486" s="45" t="s">
        <v>2992</v>
      </c>
      <c r="H1486" s="45" t="s">
        <v>1137</v>
      </c>
      <c r="I1486" s="45" t="s">
        <v>16460</v>
      </c>
      <c r="J1486" s="207">
        <v>11</v>
      </c>
      <c r="K1486" s="209">
        <v>12395.142527100001</v>
      </c>
      <c r="L1486" s="207">
        <v>0</v>
      </c>
      <c r="M1486" s="207">
        <v>0</v>
      </c>
      <c r="N1486" s="207">
        <v>0</v>
      </c>
      <c r="O1486" s="207">
        <v>0</v>
      </c>
      <c r="P1486" s="207">
        <v>0</v>
      </c>
      <c r="Q1486" s="207">
        <v>100</v>
      </c>
      <c r="R1486" s="36"/>
    </row>
    <row r="1487" spans="1:18" ht="15.6">
      <c r="A1487" s="36">
        <v>151</v>
      </c>
      <c r="B1487" s="36">
        <v>151</v>
      </c>
      <c r="C1487" s="45" t="s">
        <v>2450</v>
      </c>
      <c r="D1487" s="45" t="s">
        <v>185</v>
      </c>
      <c r="E1487" s="45" t="s">
        <v>2455</v>
      </c>
      <c r="F1487" s="45" t="s">
        <v>2715</v>
      </c>
      <c r="G1487" s="45" t="s">
        <v>2993</v>
      </c>
      <c r="H1487" s="45" t="s">
        <v>1137</v>
      </c>
      <c r="I1487" s="45" t="s">
        <v>16460</v>
      </c>
      <c r="J1487" s="207">
        <v>11</v>
      </c>
      <c r="K1487" s="209">
        <v>2773.4808114899997</v>
      </c>
      <c r="L1487" s="207">
        <v>0</v>
      </c>
      <c r="M1487" s="207">
        <v>0</v>
      </c>
      <c r="N1487" s="207">
        <v>0</v>
      </c>
      <c r="O1487" s="207">
        <v>0</v>
      </c>
      <c r="P1487" s="207">
        <v>0</v>
      </c>
      <c r="Q1487" s="207">
        <v>100</v>
      </c>
      <c r="R1487" s="36"/>
    </row>
    <row r="1488" spans="1:18" ht="15.6">
      <c r="A1488" s="36">
        <v>152</v>
      </c>
      <c r="B1488" s="36">
        <v>152</v>
      </c>
      <c r="C1488" s="45" t="s">
        <v>2450</v>
      </c>
      <c r="D1488" s="45" t="s">
        <v>185</v>
      </c>
      <c r="E1488" s="45" t="s">
        <v>2455</v>
      </c>
      <c r="F1488" s="45" t="s">
        <v>2716</v>
      </c>
      <c r="G1488" s="45" t="s">
        <v>2994</v>
      </c>
      <c r="H1488" s="45" t="s">
        <v>1137</v>
      </c>
      <c r="I1488" s="45" t="s">
        <v>16460</v>
      </c>
      <c r="J1488" s="207">
        <v>11</v>
      </c>
      <c r="K1488" s="209">
        <v>8077.5629068299995</v>
      </c>
      <c r="L1488" s="207">
        <v>0</v>
      </c>
      <c r="M1488" s="207">
        <v>0</v>
      </c>
      <c r="N1488" s="207">
        <v>0</v>
      </c>
      <c r="O1488" s="207">
        <v>0</v>
      </c>
      <c r="P1488" s="207">
        <v>0</v>
      </c>
      <c r="Q1488" s="207">
        <v>100</v>
      </c>
      <c r="R1488" s="36"/>
    </row>
    <row r="1489" spans="1:18" ht="15.6">
      <c r="A1489" s="36">
        <v>153</v>
      </c>
      <c r="B1489" s="36">
        <v>153</v>
      </c>
      <c r="C1489" s="45" t="s">
        <v>2448</v>
      </c>
      <c r="D1489" s="45" t="s">
        <v>163</v>
      </c>
      <c r="E1489" s="45" t="s">
        <v>2463</v>
      </c>
      <c r="F1489" s="45" t="s">
        <v>2718</v>
      </c>
      <c r="G1489" s="45" t="s">
        <v>2996</v>
      </c>
      <c r="H1489" s="45" t="s">
        <v>33</v>
      </c>
      <c r="I1489" s="45" t="s">
        <v>16460</v>
      </c>
      <c r="J1489" s="207">
        <v>10</v>
      </c>
      <c r="K1489" s="209">
        <v>43018.96604236</v>
      </c>
      <c r="L1489" s="207">
        <v>0</v>
      </c>
      <c r="M1489" s="207">
        <v>0</v>
      </c>
      <c r="N1489" s="207">
        <v>0</v>
      </c>
      <c r="O1489" s="207">
        <v>0</v>
      </c>
      <c r="P1489" s="207">
        <v>100</v>
      </c>
      <c r="Q1489" s="207">
        <v>0</v>
      </c>
      <c r="R1489" s="36"/>
    </row>
    <row r="1490" spans="1:18" ht="15.6">
      <c r="A1490" s="36">
        <v>154</v>
      </c>
      <c r="B1490" s="36">
        <v>154</v>
      </c>
      <c r="C1490" s="45" t="s">
        <v>2448</v>
      </c>
      <c r="D1490" s="45" t="s">
        <v>163</v>
      </c>
      <c r="E1490" s="45" t="s">
        <v>2463</v>
      </c>
      <c r="F1490" s="45" t="s">
        <v>2720</v>
      </c>
      <c r="G1490" s="45" t="s">
        <v>2997</v>
      </c>
      <c r="H1490" s="45" t="s">
        <v>33</v>
      </c>
      <c r="I1490" s="45" t="s">
        <v>16460</v>
      </c>
      <c r="J1490" s="207">
        <v>9</v>
      </c>
      <c r="K1490" s="209">
        <v>17137.893641539998</v>
      </c>
      <c r="L1490" s="207">
        <v>0</v>
      </c>
      <c r="M1490" s="207">
        <v>0</v>
      </c>
      <c r="N1490" s="207">
        <v>10</v>
      </c>
      <c r="O1490" s="207">
        <v>0</v>
      </c>
      <c r="P1490" s="207">
        <v>0</v>
      </c>
      <c r="Q1490" s="207">
        <v>90</v>
      </c>
      <c r="R1490" s="36"/>
    </row>
    <row r="1491" spans="1:18" ht="15.6">
      <c r="A1491" s="36">
        <v>155</v>
      </c>
      <c r="B1491" s="36">
        <v>155</v>
      </c>
      <c r="C1491" s="45" t="s">
        <v>2448</v>
      </c>
      <c r="D1491" s="45" t="s">
        <v>163</v>
      </c>
      <c r="E1491" s="45" t="s">
        <v>2449</v>
      </c>
      <c r="F1491" s="45" t="s">
        <v>2730</v>
      </c>
      <c r="G1491" s="45" t="s">
        <v>3006</v>
      </c>
      <c r="H1491" s="45" t="s">
        <v>33</v>
      </c>
      <c r="I1491" s="45" t="s">
        <v>16460</v>
      </c>
      <c r="J1491" s="207">
        <v>9</v>
      </c>
      <c r="K1491" s="209">
        <v>1835.7412118499999</v>
      </c>
      <c r="L1491" s="207">
        <v>0</v>
      </c>
      <c r="M1491" s="207">
        <v>0</v>
      </c>
      <c r="N1491" s="207">
        <v>0</v>
      </c>
      <c r="O1491" s="207">
        <v>5</v>
      </c>
      <c r="P1491" s="207">
        <v>35</v>
      </c>
      <c r="Q1491" s="207">
        <v>60</v>
      </c>
      <c r="R1491" s="36"/>
    </row>
    <row r="1492" spans="1:18" ht="15.6">
      <c r="A1492" s="36">
        <v>156</v>
      </c>
      <c r="B1492" s="36">
        <v>156</v>
      </c>
      <c r="C1492" s="45" t="s">
        <v>2448</v>
      </c>
      <c r="D1492" s="45" t="s">
        <v>163</v>
      </c>
      <c r="E1492" s="45" t="s">
        <v>2463</v>
      </c>
      <c r="F1492" s="45" t="s">
        <v>2731</v>
      </c>
      <c r="G1492" s="45" t="s">
        <v>3007</v>
      </c>
      <c r="H1492" s="45" t="s">
        <v>33</v>
      </c>
      <c r="I1492" s="45" t="s">
        <v>16460</v>
      </c>
      <c r="J1492" s="207">
        <v>8</v>
      </c>
      <c r="K1492" s="209">
        <v>241315.21188674998</v>
      </c>
      <c r="L1492" s="207">
        <v>0</v>
      </c>
      <c r="M1492" s="207">
        <v>0</v>
      </c>
      <c r="N1492" s="207">
        <v>0</v>
      </c>
      <c r="O1492" s="207">
        <v>0</v>
      </c>
      <c r="P1492" s="207">
        <v>100</v>
      </c>
      <c r="Q1492" s="207">
        <v>0</v>
      </c>
      <c r="R1492" s="36"/>
    </row>
    <row r="1493" spans="1:18" ht="15.6">
      <c r="A1493" s="36">
        <v>157</v>
      </c>
      <c r="B1493" s="36">
        <v>157</v>
      </c>
      <c r="C1493" s="45" t="s">
        <v>2448</v>
      </c>
      <c r="D1493" s="45" t="s">
        <v>163</v>
      </c>
      <c r="E1493" s="45" t="s">
        <v>2463</v>
      </c>
      <c r="F1493" s="45" t="s">
        <v>2733</v>
      </c>
      <c r="G1493" s="45" t="s">
        <v>3009</v>
      </c>
      <c r="H1493" s="45" t="s">
        <v>33</v>
      </c>
      <c r="I1493" s="45" t="s">
        <v>16460</v>
      </c>
      <c r="J1493" s="207">
        <v>8</v>
      </c>
      <c r="K1493" s="209">
        <v>194123.07652219001</v>
      </c>
      <c r="L1493" s="207">
        <v>0</v>
      </c>
      <c r="M1493" s="207">
        <v>0</v>
      </c>
      <c r="N1493" s="207">
        <v>0</v>
      </c>
      <c r="O1493" s="207">
        <v>0</v>
      </c>
      <c r="P1493" s="207">
        <v>100</v>
      </c>
      <c r="Q1493" s="207">
        <v>0</v>
      </c>
      <c r="R1493" s="36"/>
    </row>
    <row r="1494" spans="1:18" ht="15.6">
      <c r="A1494" s="36">
        <v>158</v>
      </c>
      <c r="B1494" s="36">
        <v>158</v>
      </c>
      <c r="C1494" s="45" t="s">
        <v>2448</v>
      </c>
      <c r="D1494" s="45" t="s">
        <v>163</v>
      </c>
      <c r="E1494" s="45" t="s">
        <v>2463</v>
      </c>
      <c r="F1494" s="45" t="s">
        <v>2734</v>
      </c>
      <c r="G1494" s="45" t="s">
        <v>3010</v>
      </c>
      <c r="H1494" s="45" t="s">
        <v>33</v>
      </c>
      <c r="I1494" s="45" t="s">
        <v>16461</v>
      </c>
      <c r="J1494" s="207">
        <v>8</v>
      </c>
      <c r="K1494" s="209">
        <v>86530.394473000008</v>
      </c>
      <c r="L1494" s="207">
        <v>0</v>
      </c>
      <c r="M1494" s="207">
        <v>0</v>
      </c>
      <c r="N1494" s="207">
        <v>0</v>
      </c>
      <c r="O1494" s="207">
        <v>0</v>
      </c>
      <c r="P1494" s="207">
        <v>100</v>
      </c>
      <c r="Q1494" s="207">
        <v>0</v>
      </c>
      <c r="R1494" s="36"/>
    </row>
    <row r="1495" spans="1:18" ht="15.6">
      <c r="A1495" s="36">
        <v>159</v>
      </c>
      <c r="B1495" s="36">
        <v>159</v>
      </c>
      <c r="C1495" s="45" t="s">
        <v>2448</v>
      </c>
      <c r="D1495" s="45" t="s">
        <v>163</v>
      </c>
      <c r="E1495" s="45" t="s">
        <v>2449</v>
      </c>
      <c r="F1495" s="45" t="s">
        <v>2738</v>
      </c>
      <c r="G1495" s="45" t="s">
        <v>3014</v>
      </c>
      <c r="H1495" s="45" t="s">
        <v>33</v>
      </c>
      <c r="I1495" s="45" t="s">
        <v>16461</v>
      </c>
      <c r="J1495" s="207">
        <v>7</v>
      </c>
      <c r="K1495" s="209">
        <v>12192.00000394</v>
      </c>
      <c r="L1495" s="207">
        <v>0</v>
      </c>
      <c r="M1495" s="207">
        <v>0</v>
      </c>
      <c r="N1495" s="207">
        <v>0</v>
      </c>
      <c r="O1495" s="207">
        <v>0</v>
      </c>
      <c r="P1495" s="207">
        <v>100</v>
      </c>
      <c r="Q1495" s="207">
        <v>0</v>
      </c>
      <c r="R1495" s="36"/>
    </row>
    <row r="1496" spans="1:18" ht="15.6">
      <c r="A1496" s="36">
        <v>160</v>
      </c>
      <c r="B1496" s="36">
        <v>160</v>
      </c>
      <c r="C1496" s="45" t="s">
        <v>2448</v>
      </c>
      <c r="D1496" s="45" t="s">
        <v>163</v>
      </c>
      <c r="E1496" s="45" t="s">
        <v>2449</v>
      </c>
      <c r="F1496" s="45" t="s">
        <v>2739</v>
      </c>
      <c r="G1496" s="45" t="s">
        <v>3015</v>
      </c>
      <c r="H1496" s="45" t="s">
        <v>33</v>
      </c>
      <c r="I1496" s="45" t="s">
        <v>16461</v>
      </c>
      <c r="J1496" s="207">
        <v>7</v>
      </c>
      <c r="K1496" s="209">
        <v>21054.00000684</v>
      </c>
      <c r="L1496" s="207">
        <v>0</v>
      </c>
      <c r="M1496" s="207">
        <v>0</v>
      </c>
      <c r="N1496" s="207">
        <v>0</v>
      </c>
      <c r="O1496" s="207">
        <v>0</v>
      </c>
      <c r="P1496" s="207">
        <v>100</v>
      </c>
      <c r="Q1496" s="207">
        <v>0</v>
      </c>
      <c r="R1496" s="36"/>
    </row>
    <row r="1497" spans="1:18" ht="15.6">
      <c r="A1497" s="36">
        <v>161</v>
      </c>
      <c r="B1497" s="36">
        <v>161</v>
      </c>
      <c r="C1497" s="45" t="s">
        <v>2448</v>
      </c>
      <c r="D1497" s="45" t="s">
        <v>163</v>
      </c>
      <c r="E1497" s="45" t="s">
        <v>2463</v>
      </c>
      <c r="F1497" s="45" t="s">
        <v>2740</v>
      </c>
      <c r="G1497" s="45" t="s">
        <v>3016</v>
      </c>
      <c r="H1497" s="45" t="s">
        <v>33</v>
      </c>
      <c r="I1497" s="45" t="s">
        <v>16460</v>
      </c>
      <c r="J1497" s="207">
        <v>6</v>
      </c>
      <c r="K1497" s="209">
        <v>221669.60051704</v>
      </c>
      <c r="L1497" s="207">
        <v>0</v>
      </c>
      <c r="M1497" s="207">
        <v>0</v>
      </c>
      <c r="N1497" s="207">
        <v>0</v>
      </c>
      <c r="O1497" s="207">
        <v>0</v>
      </c>
      <c r="P1497" s="207">
        <v>100</v>
      </c>
      <c r="Q1497" s="207">
        <v>0</v>
      </c>
      <c r="R1497" s="36"/>
    </row>
    <row r="1498" spans="1:18" ht="15.6">
      <c r="A1498" s="36">
        <v>162</v>
      </c>
      <c r="B1498" s="36">
        <v>162</v>
      </c>
      <c r="C1498" s="45" t="s">
        <v>2448</v>
      </c>
      <c r="D1498" s="45" t="s">
        <v>163</v>
      </c>
      <c r="E1498" s="45" t="s">
        <v>2469</v>
      </c>
      <c r="F1498" s="45" t="s">
        <v>2741</v>
      </c>
      <c r="G1498" s="45" t="s">
        <v>3017</v>
      </c>
      <c r="H1498" s="45" t="s">
        <v>33</v>
      </c>
      <c r="I1498" s="45" t="s">
        <v>16460</v>
      </c>
      <c r="J1498" s="207">
        <v>6</v>
      </c>
      <c r="K1498" s="209">
        <v>112888.25004568</v>
      </c>
      <c r="L1498" s="207">
        <v>0</v>
      </c>
      <c r="M1498" s="207">
        <v>0</v>
      </c>
      <c r="N1498" s="207">
        <v>0</v>
      </c>
      <c r="O1498" s="207">
        <v>0</v>
      </c>
      <c r="P1498" s="207">
        <v>100</v>
      </c>
      <c r="Q1498" s="207">
        <v>0</v>
      </c>
      <c r="R1498" s="36"/>
    </row>
    <row r="1499" spans="1:18" ht="15.6">
      <c r="A1499" s="36">
        <v>163</v>
      </c>
      <c r="B1499" s="36">
        <v>163</v>
      </c>
      <c r="C1499" s="45" t="s">
        <v>2448</v>
      </c>
      <c r="D1499" s="45" t="s">
        <v>163</v>
      </c>
      <c r="E1499" s="45" t="s">
        <v>2463</v>
      </c>
      <c r="F1499" s="45" t="s">
        <v>2742</v>
      </c>
      <c r="G1499" s="45" t="s">
        <v>3018</v>
      </c>
      <c r="H1499" s="45" t="s">
        <v>33</v>
      </c>
      <c r="I1499" s="45" t="s">
        <v>16460</v>
      </c>
      <c r="J1499" s="207">
        <v>6</v>
      </c>
      <c r="K1499" s="209">
        <v>262064.32178798999</v>
      </c>
      <c r="L1499" s="207">
        <v>0</v>
      </c>
      <c r="M1499" s="207">
        <v>0</v>
      </c>
      <c r="N1499" s="207">
        <v>0</v>
      </c>
      <c r="O1499" s="207">
        <v>0</v>
      </c>
      <c r="P1499" s="207">
        <v>100</v>
      </c>
      <c r="Q1499" s="207">
        <v>0</v>
      </c>
      <c r="R1499" s="36"/>
    </row>
    <row r="1500" spans="1:18" ht="15.6">
      <c r="A1500" s="36">
        <v>164</v>
      </c>
      <c r="B1500" s="36">
        <v>164</v>
      </c>
      <c r="C1500" s="45" t="s">
        <v>2448</v>
      </c>
      <c r="D1500" s="45" t="s">
        <v>163</v>
      </c>
      <c r="E1500" s="45" t="s">
        <v>2463</v>
      </c>
      <c r="F1500" s="45" t="s">
        <v>2743</v>
      </c>
      <c r="G1500" s="45" t="s">
        <v>3019</v>
      </c>
      <c r="H1500" s="45" t="s">
        <v>33</v>
      </c>
      <c r="I1500" s="45" t="s">
        <v>16460</v>
      </c>
      <c r="J1500" s="207">
        <v>6</v>
      </c>
      <c r="K1500" s="209">
        <v>247265.53900918999</v>
      </c>
      <c r="L1500" s="207">
        <v>0</v>
      </c>
      <c r="M1500" s="207">
        <v>0</v>
      </c>
      <c r="N1500" s="207">
        <v>0</v>
      </c>
      <c r="O1500" s="207">
        <v>0</v>
      </c>
      <c r="P1500" s="207">
        <v>100</v>
      </c>
      <c r="Q1500" s="207">
        <v>0</v>
      </c>
      <c r="R1500" s="36"/>
    </row>
    <row r="1501" spans="1:18" ht="15.6">
      <c r="A1501" s="36">
        <v>165</v>
      </c>
      <c r="B1501" s="36">
        <v>165</v>
      </c>
      <c r="C1501" s="45" t="s">
        <v>2448</v>
      </c>
      <c r="D1501" s="45" t="s">
        <v>163</v>
      </c>
      <c r="E1501" s="45" t="s">
        <v>2463</v>
      </c>
      <c r="F1501" s="45" t="s">
        <v>2744</v>
      </c>
      <c r="G1501" s="45" t="s">
        <v>3020</v>
      </c>
      <c r="H1501" s="45" t="s">
        <v>33</v>
      </c>
      <c r="I1501" s="45" t="s">
        <v>16460</v>
      </c>
      <c r="J1501" s="207">
        <v>6</v>
      </c>
      <c r="K1501" s="209">
        <v>91250.890711280008</v>
      </c>
      <c r="L1501" s="207">
        <v>0</v>
      </c>
      <c r="M1501" s="207">
        <v>0</v>
      </c>
      <c r="N1501" s="207">
        <v>0</v>
      </c>
      <c r="O1501" s="207">
        <v>0</v>
      </c>
      <c r="P1501" s="207">
        <v>100</v>
      </c>
      <c r="Q1501" s="207">
        <v>0</v>
      </c>
      <c r="R1501" s="36"/>
    </row>
    <row r="1502" spans="1:18" ht="15.6">
      <c r="A1502" s="36">
        <v>166</v>
      </c>
      <c r="B1502" s="36">
        <v>166</v>
      </c>
      <c r="C1502" s="45" t="s">
        <v>2448</v>
      </c>
      <c r="D1502" s="45" t="s">
        <v>163</v>
      </c>
      <c r="E1502" s="45" t="s">
        <v>2463</v>
      </c>
      <c r="F1502" s="45" t="s">
        <v>2745</v>
      </c>
      <c r="G1502" s="45" t="s">
        <v>3021</v>
      </c>
      <c r="H1502" s="45" t="s">
        <v>33</v>
      </c>
      <c r="I1502" s="45" t="s">
        <v>16460</v>
      </c>
      <c r="J1502" s="207">
        <v>6</v>
      </c>
      <c r="K1502" s="209">
        <v>91851.275790989996</v>
      </c>
      <c r="L1502" s="207">
        <v>0</v>
      </c>
      <c r="M1502" s="207">
        <v>0</v>
      </c>
      <c r="N1502" s="207">
        <v>0</v>
      </c>
      <c r="O1502" s="207">
        <v>0</v>
      </c>
      <c r="P1502" s="207">
        <v>100</v>
      </c>
      <c r="Q1502" s="207">
        <v>0</v>
      </c>
      <c r="R1502" s="36"/>
    </row>
    <row r="1503" spans="1:18" ht="15.6">
      <c r="A1503" s="36">
        <v>167</v>
      </c>
      <c r="B1503" s="36">
        <v>167</v>
      </c>
      <c r="C1503" s="45" t="s">
        <v>2448</v>
      </c>
      <c r="D1503" s="45" t="s">
        <v>163</v>
      </c>
      <c r="E1503" s="45" t="s">
        <v>2463</v>
      </c>
      <c r="F1503" s="45" t="s">
        <v>2748</v>
      </c>
      <c r="G1503" s="45" t="s">
        <v>3024</v>
      </c>
      <c r="H1503" s="45" t="s">
        <v>33</v>
      </c>
      <c r="I1503" s="45" t="s">
        <v>16460</v>
      </c>
      <c r="J1503" s="207">
        <v>6</v>
      </c>
      <c r="K1503" s="209">
        <v>1351.22521835</v>
      </c>
      <c r="L1503" s="207">
        <v>0</v>
      </c>
      <c r="M1503" s="207">
        <v>0</v>
      </c>
      <c r="N1503" s="207">
        <v>0</v>
      </c>
      <c r="O1503" s="207">
        <v>0</v>
      </c>
      <c r="P1503" s="207">
        <v>100</v>
      </c>
      <c r="Q1503" s="207">
        <v>0</v>
      </c>
      <c r="R1503" s="36"/>
    </row>
    <row r="1504" spans="1:18" ht="15.6">
      <c r="A1504" s="36">
        <v>168</v>
      </c>
      <c r="B1504" s="36">
        <v>168</v>
      </c>
      <c r="C1504" s="45" t="s">
        <v>2448</v>
      </c>
      <c r="D1504" s="45" t="s">
        <v>163</v>
      </c>
      <c r="E1504" s="45" t="s">
        <v>2460</v>
      </c>
      <c r="F1504" s="45" t="s">
        <v>2750</v>
      </c>
      <c r="G1504" s="45" t="s">
        <v>3026</v>
      </c>
      <c r="H1504" s="45" t="s">
        <v>33</v>
      </c>
      <c r="I1504" s="45" t="s">
        <v>16460</v>
      </c>
      <c r="J1504" s="207">
        <v>6</v>
      </c>
      <c r="K1504" s="209">
        <v>269770.00008659001</v>
      </c>
      <c r="L1504" s="207">
        <v>0</v>
      </c>
      <c r="M1504" s="207">
        <v>0</v>
      </c>
      <c r="N1504" s="207">
        <v>0</v>
      </c>
      <c r="O1504" s="207">
        <v>0</v>
      </c>
      <c r="P1504" s="207">
        <v>100</v>
      </c>
      <c r="Q1504" s="207">
        <v>0</v>
      </c>
      <c r="R1504" s="36"/>
    </row>
    <row r="1505" spans="1:18" ht="15.6">
      <c r="A1505" s="36">
        <v>169</v>
      </c>
      <c r="B1505" s="36">
        <v>169</v>
      </c>
      <c r="C1505" s="45" t="s">
        <v>2448</v>
      </c>
      <c r="D1505" s="45" t="s">
        <v>163</v>
      </c>
      <c r="E1505" s="45" t="s">
        <v>2460</v>
      </c>
      <c r="F1505" s="45" t="s">
        <v>2751</v>
      </c>
      <c r="G1505" s="45" t="s">
        <v>3027</v>
      </c>
      <c r="H1505" s="45" t="s">
        <v>33</v>
      </c>
      <c r="I1505" s="45" t="s">
        <v>16461</v>
      </c>
      <c r="J1505" s="207">
        <v>6</v>
      </c>
      <c r="K1505" s="209">
        <v>273192.50008382002</v>
      </c>
      <c r="L1505" s="207">
        <v>0</v>
      </c>
      <c r="M1505" s="207">
        <v>0</v>
      </c>
      <c r="N1505" s="207">
        <v>0</v>
      </c>
      <c r="O1505" s="207">
        <v>0</v>
      </c>
      <c r="P1505" s="207">
        <v>100</v>
      </c>
      <c r="Q1505" s="207">
        <v>0</v>
      </c>
      <c r="R1505" s="36"/>
    </row>
    <row r="1506" spans="1:18" ht="15.6">
      <c r="A1506" s="36">
        <v>170</v>
      </c>
      <c r="B1506" s="36">
        <v>170</v>
      </c>
      <c r="C1506" s="45" t="s">
        <v>2448</v>
      </c>
      <c r="D1506" s="45" t="s">
        <v>163</v>
      </c>
      <c r="E1506" s="45" t="s">
        <v>2463</v>
      </c>
      <c r="F1506" s="45" t="s">
        <v>2754</v>
      </c>
      <c r="G1506" s="45" t="s">
        <v>3029</v>
      </c>
      <c r="H1506" s="45" t="s">
        <v>33</v>
      </c>
      <c r="I1506" s="45" t="s">
        <v>16460</v>
      </c>
      <c r="J1506" s="207">
        <v>6</v>
      </c>
      <c r="K1506" s="209">
        <v>121326.03275436</v>
      </c>
      <c r="L1506" s="207">
        <v>0</v>
      </c>
      <c r="M1506" s="207">
        <v>0</v>
      </c>
      <c r="N1506" s="207">
        <v>0</v>
      </c>
      <c r="O1506" s="207">
        <v>0</v>
      </c>
      <c r="P1506" s="207">
        <v>60</v>
      </c>
      <c r="Q1506" s="207">
        <v>40</v>
      </c>
      <c r="R1506" s="36"/>
    </row>
    <row r="1507" spans="1:18" ht="15.6">
      <c r="A1507" s="36">
        <v>171</v>
      </c>
      <c r="B1507" s="36">
        <v>171</v>
      </c>
      <c r="C1507" s="45" t="s">
        <v>2448</v>
      </c>
      <c r="D1507" s="45" t="s">
        <v>163</v>
      </c>
      <c r="E1507" s="45" t="s">
        <v>2460</v>
      </c>
      <c r="F1507" s="45" t="s">
        <v>2755</v>
      </c>
      <c r="G1507" s="45" t="s">
        <v>3030</v>
      </c>
      <c r="H1507" s="45" t="s">
        <v>33</v>
      </c>
      <c r="I1507" s="45" t="s">
        <v>16460</v>
      </c>
      <c r="J1507" s="207">
        <v>6</v>
      </c>
      <c r="K1507" s="209">
        <v>35012.000011099997</v>
      </c>
      <c r="L1507" s="207">
        <v>0</v>
      </c>
      <c r="M1507" s="207">
        <v>0</v>
      </c>
      <c r="N1507" s="207">
        <v>0</v>
      </c>
      <c r="O1507" s="207">
        <v>0</v>
      </c>
      <c r="P1507" s="207">
        <v>0</v>
      </c>
      <c r="Q1507" s="207">
        <v>100</v>
      </c>
      <c r="R1507" s="36"/>
    </row>
    <row r="1508" spans="1:18" ht="15.6">
      <c r="A1508" s="36">
        <v>172</v>
      </c>
      <c r="B1508" s="36">
        <v>172</v>
      </c>
      <c r="C1508" s="45" t="s">
        <v>2448</v>
      </c>
      <c r="D1508" s="45" t="s">
        <v>163</v>
      </c>
      <c r="E1508" s="45" t="s">
        <v>2460</v>
      </c>
      <c r="F1508" s="45" t="s">
        <v>2756</v>
      </c>
      <c r="G1508" s="45" t="s">
        <v>3031</v>
      </c>
      <c r="H1508" s="45" t="s">
        <v>33</v>
      </c>
      <c r="I1508" s="45" t="s">
        <v>16460</v>
      </c>
      <c r="J1508" s="207">
        <v>5</v>
      </c>
      <c r="K1508" s="209">
        <v>112926.00003598</v>
      </c>
      <c r="L1508" s="207">
        <v>0</v>
      </c>
      <c r="M1508" s="207">
        <v>0</v>
      </c>
      <c r="N1508" s="207">
        <v>0</v>
      </c>
      <c r="O1508" s="207">
        <v>0</v>
      </c>
      <c r="P1508" s="207">
        <v>0</v>
      </c>
      <c r="Q1508" s="207">
        <v>100</v>
      </c>
      <c r="R1508" s="36"/>
    </row>
    <row r="1509" spans="1:18" ht="15.6">
      <c r="A1509" s="36">
        <v>173</v>
      </c>
      <c r="B1509" s="36">
        <v>173</v>
      </c>
      <c r="C1509" s="45" t="s">
        <v>2450</v>
      </c>
      <c r="D1509" s="45" t="s">
        <v>185</v>
      </c>
      <c r="E1509" s="45" t="s">
        <v>2454</v>
      </c>
      <c r="F1509" s="45" t="s">
        <v>2757</v>
      </c>
      <c r="G1509" s="45" t="s">
        <v>3032</v>
      </c>
      <c r="H1509" s="45" t="s">
        <v>1137</v>
      </c>
      <c r="I1509" s="45" t="s">
        <v>16460</v>
      </c>
      <c r="J1509" s="207">
        <v>0</v>
      </c>
      <c r="K1509" s="209">
        <v>159215.52378326</v>
      </c>
      <c r="L1509" s="207">
        <v>0</v>
      </c>
      <c r="M1509" s="207">
        <v>0</v>
      </c>
      <c r="N1509" s="207">
        <v>5</v>
      </c>
      <c r="O1509" s="207">
        <v>0</v>
      </c>
      <c r="P1509" s="207">
        <v>95</v>
      </c>
      <c r="Q1509" s="207">
        <v>0</v>
      </c>
      <c r="R1509" s="36"/>
    </row>
    <row r="1510" spans="1:18" ht="15.6">
      <c r="A1510" s="36">
        <v>174</v>
      </c>
      <c r="B1510" s="36">
        <v>174</v>
      </c>
      <c r="C1510" s="45" t="s">
        <v>2450</v>
      </c>
      <c r="D1510" s="45" t="s">
        <v>185</v>
      </c>
      <c r="E1510" s="45" t="s">
        <v>2454</v>
      </c>
      <c r="F1510" s="45" t="s">
        <v>2758</v>
      </c>
      <c r="G1510" s="45" t="s">
        <v>3033</v>
      </c>
      <c r="H1510" s="45" t="s">
        <v>1137</v>
      </c>
      <c r="I1510" s="45" t="s">
        <v>16460</v>
      </c>
      <c r="J1510" s="207">
        <v>0</v>
      </c>
      <c r="K1510" s="209">
        <v>362934.80056862003</v>
      </c>
      <c r="L1510" s="207">
        <v>0</v>
      </c>
      <c r="M1510" s="207">
        <v>0</v>
      </c>
      <c r="N1510" s="207">
        <v>5</v>
      </c>
      <c r="O1510" s="207">
        <v>0</v>
      </c>
      <c r="P1510" s="207">
        <v>95</v>
      </c>
      <c r="Q1510" s="207">
        <v>0</v>
      </c>
      <c r="R1510" s="36"/>
    </row>
    <row r="1511" spans="1:18" ht="15.6">
      <c r="A1511" s="36">
        <v>175</v>
      </c>
      <c r="B1511" s="36">
        <v>175</v>
      </c>
      <c r="C1511" s="45" t="s">
        <v>2450</v>
      </c>
      <c r="D1511" s="45" t="s">
        <v>185</v>
      </c>
      <c r="E1511" s="45" t="s">
        <v>2464</v>
      </c>
      <c r="F1511" s="45" t="s">
        <v>2760</v>
      </c>
      <c r="G1511" s="45" t="s">
        <v>3035</v>
      </c>
      <c r="H1511" s="45" t="s">
        <v>63</v>
      </c>
      <c r="I1511" s="45" t="s">
        <v>16460</v>
      </c>
      <c r="J1511" s="207">
        <v>0</v>
      </c>
      <c r="K1511" s="209">
        <v>98966.850909590008</v>
      </c>
      <c r="L1511" s="207">
        <v>0</v>
      </c>
      <c r="M1511" s="207">
        <v>0</v>
      </c>
      <c r="N1511" s="207">
        <v>0</v>
      </c>
      <c r="O1511" s="207">
        <v>0</v>
      </c>
      <c r="P1511" s="207">
        <v>99</v>
      </c>
      <c r="Q1511" s="207">
        <v>1</v>
      </c>
      <c r="R1511" s="36"/>
    </row>
    <row r="1512" spans="1:18" ht="15.6">
      <c r="A1512" s="36">
        <v>176</v>
      </c>
      <c r="B1512" s="36">
        <v>176</v>
      </c>
      <c r="C1512" s="45" t="s">
        <v>2448</v>
      </c>
      <c r="D1512" s="45" t="s">
        <v>165</v>
      </c>
      <c r="E1512" s="45" t="s">
        <v>3631</v>
      </c>
      <c r="F1512" s="45" t="s">
        <v>3644</v>
      </c>
      <c r="G1512" s="45" t="s">
        <v>3776</v>
      </c>
      <c r="H1512" s="45" t="s">
        <v>33</v>
      </c>
      <c r="I1512" s="45" t="s">
        <v>16461</v>
      </c>
      <c r="J1512" s="207">
        <v>48000</v>
      </c>
      <c r="K1512" s="209">
        <v>6031.3845681000003</v>
      </c>
      <c r="L1512" s="207">
        <v>0</v>
      </c>
      <c r="M1512" s="207">
        <v>0</v>
      </c>
      <c r="N1512" s="207">
        <v>100</v>
      </c>
      <c r="O1512" s="207">
        <v>0</v>
      </c>
      <c r="P1512" s="207">
        <v>0</v>
      </c>
      <c r="Q1512" s="207">
        <v>0</v>
      </c>
      <c r="R1512" s="36"/>
    </row>
    <row r="1513" spans="1:18" ht="15.6">
      <c r="A1513" s="36">
        <v>177</v>
      </c>
      <c r="B1513" s="36">
        <v>177</v>
      </c>
      <c r="C1513" s="45" t="s">
        <v>2448</v>
      </c>
      <c r="D1513" s="45" t="s">
        <v>165</v>
      </c>
      <c r="E1513" s="45" t="s">
        <v>3631</v>
      </c>
      <c r="F1513" s="45" t="s">
        <v>3645</v>
      </c>
      <c r="G1513" s="45" t="s">
        <v>3777</v>
      </c>
      <c r="H1513" s="45" t="s">
        <v>33</v>
      </c>
      <c r="I1513" s="45" t="s">
        <v>16461</v>
      </c>
      <c r="J1513" s="207">
        <v>48000</v>
      </c>
      <c r="K1513" s="209">
        <v>19440.857745609999</v>
      </c>
      <c r="L1513" s="207">
        <v>0</v>
      </c>
      <c r="M1513" s="207">
        <v>0</v>
      </c>
      <c r="N1513" s="207">
        <v>100</v>
      </c>
      <c r="O1513" s="207">
        <v>0</v>
      </c>
      <c r="P1513" s="207">
        <v>0</v>
      </c>
      <c r="Q1513" s="207">
        <v>0</v>
      </c>
      <c r="R1513" s="36"/>
    </row>
    <row r="1514" spans="1:18" ht="15.6">
      <c r="A1514" s="36">
        <v>178</v>
      </c>
      <c r="B1514" s="36">
        <v>178</v>
      </c>
      <c r="C1514" s="45" t="s">
        <v>2448</v>
      </c>
      <c r="D1514" s="45" t="s">
        <v>165</v>
      </c>
      <c r="E1514" s="45" t="s">
        <v>3631</v>
      </c>
      <c r="F1514" s="45" t="s">
        <v>3646</v>
      </c>
      <c r="G1514" s="45" t="s">
        <v>3778</v>
      </c>
      <c r="H1514" s="45" t="s">
        <v>33</v>
      </c>
      <c r="I1514" s="45" t="s">
        <v>16461</v>
      </c>
      <c r="J1514" s="207">
        <v>48000</v>
      </c>
      <c r="K1514" s="209">
        <v>21857.55280713</v>
      </c>
      <c r="L1514" s="207">
        <v>0</v>
      </c>
      <c r="M1514" s="207">
        <v>0</v>
      </c>
      <c r="N1514" s="207">
        <v>100</v>
      </c>
      <c r="O1514" s="207">
        <v>0</v>
      </c>
      <c r="P1514" s="207">
        <v>0</v>
      </c>
      <c r="Q1514" s="207">
        <v>0</v>
      </c>
      <c r="R1514" s="36"/>
    </row>
    <row r="1515" spans="1:18" ht="15.6">
      <c r="A1515" s="36">
        <v>179</v>
      </c>
      <c r="B1515" s="36">
        <v>179</v>
      </c>
      <c r="C1515" s="45" t="s">
        <v>2448</v>
      </c>
      <c r="D1515" s="45" t="s">
        <v>165</v>
      </c>
      <c r="E1515" s="45" t="s">
        <v>3631</v>
      </c>
      <c r="F1515" s="45" t="s">
        <v>3647</v>
      </c>
      <c r="G1515" s="45" t="s">
        <v>3779</v>
      </c>
      <c r="H1515" s="45" t="s">
        <v>33</v>
      </c>
      <c r="I1515" s="45" t="s">
        <v>16461</v>
      </c>
      <c r="J1515" s="207">
        <v>48000</v>
      </c>
      <c r="K1515" s="209">
        <v>17238.854379659999</v>
      </c>
      <c r="L1515" s="207">
        <v>0</v>
      </c>
      <c r="M1515" s="207">
        <v>0</v>
      </c>
      <c r="N1515" s="207">
        <v>100</v>
      </c>
      <c r="O1515" s="207">
        <v>0</v>
      </c>
      <c r="P1515" s="207">
        <v>0</v>
      </c>
      <c r="Q1515" s="207">
        <v>0</v>
      </c>
      <c r="R1515" s="36"/>
    </row>
    <row r="1516" spans="1:18" ht="15.6">
      <c r="A1516" s="36">
        <v>180</v>
      </c>
      <c r="B1516" s="36">
        <v>180</v>
      </c>
      <c r="C1516" s="45" t="s">
        <v>2448</v>
      </c>
      <c r="D1516" s="45" t="s">
        <v>165</v>
      </c>
      <c r="E1516" s="45" t="s">
        <v>3631</v>
      </c>
      <c r="F1516" s="45" t="s">
        <v>3648</v>
      </c>
      <c r="G1516" s="45" t="s">
        <v>3780</v>
      </c>
      <c r="H1516" s="45" t="s">
        <v>33</v>
      </c>
      <c r="I1516" s="45" t="s">
        <v>16461</v>
      </c>
      <c r="J1516" s="207">
        <v>48000</v>
      </c>
      <c r="K1516" s="209">
        <v>11667.87356314</v>
      </c>
      <c r="L1516" s="207">
        <v>0</v>
      </c>
      <c r="M1516" s="207">
        <v>0</v>
      </c>
      <c r="N1516" s="207">
        <v>100</v>
      </c>
      <c r="O1516" s="207">
        <v>0</v>
      </c>
      <c r="P1516" s="207">
        <v>0</v>
      </c>
      <c r="Q1516" s="207">
        <v>0</v>
      </c>
      <c r="R1516" s="36"/>
    </row>
    <row r="1517" spans="1:18" ht="15.6">
      <c r="A1517" s="36">
        <v>181</v>
      </c>
      <c r="B1517" s="36">
        <v>181</v>
      </c>
      <c r="C1517" s="45" t="s">
        <v>2448</v>
      </c>
      <c r="D1517" s="45" t="s">
        <v>165</v>
      </c>
      <c r="E1517" s="45" t="s">
        <v>3631</v>
      </c>
      <c r="F1517" s="45" t="s">
        <v>3649</v>
      </c>
      <c r="G1517" s="45" t="s">
        <v>3781</v>
      </c>
      <c r="H1517" s="45" t="s">
        <v>33</v>
      </c>
      <c r="I1517" s="45" t="s">
        <v>16461</v>
      </c>
      <c r="J1517" s="207">
        <v>48000</v>
      </c>
      <c r="K1517" s="209">
        <v>3256.6583609200002</v>
      </c>
      <c r="L1517" s="207">
        <v>0</v>
      </c>
      <c r="M1517" s="207">
        <v>0</v>
      </c>
      <c r="N1517" s="207">
        <v>100</v>
      </c>
      <c r="O1517" s="207">
        <v>0</v>
      </c>
      <c r="P1517" s="207">
        <v>0</v>
      </c>
      <c r="Q1517" s="207">
        <v>0</v>
      </c>
      <c r="R1517" s="36"/>
    </row>
    <row r="1518" spans="1:18" ht="15.6">
      <c r="A1518" s="36">
        <v>182</v>
      </c>
      <c r="B1518" s="36">
        <v>182</v>
      </c>
      <c r="C1518" s="45" t="s">
        <v>2448</v>
      </c>
      <c r="D1518" s="45" t="s">
        <v>167</v>
      </c>
      <c r="E1518" s="45" t="s">
        <v>3632</v>
      </c>
      <c r="F1518" s="45" t="s">
        <v>3650</v>
      </c>
      <c r="G1518" s="45" t="s">
        <v>3782</v>
      </c>
      <c r="H1518" s="45" t="s">
        <v>33</v>
      </c>
      <c r="I1518" s="45" t="s">
        <v>16460</v>
      </c>
      <c r="J1518" s="207">
        <v>152</v>
      </c>
      <c r="K1518" s="209">
        <v>6644.50000249</v>
      </c>
      <c r="L1518" s="207">
        <v>0</v>
      </c>
      <c r="M1518" s="207">
        <v>0</v>
      </c>
      <c r="N1518" s="207">
        <v>0</v>
      </c>
      <c r="O1518" s="207">
        <v>0</v>
      </c>
      <c r="P1518" s="207">
        <v>0</v>
      </c>
      <c r="Q1518" s="207">
        <v>100</v>
      </c>
      <c r="R1518" s="36"/>
    </row>
    <row r="1519" spans="1:18" ht="15.6">
      <c r="A1519" s="36">
        <v>183</v>
      </c>
      <c r="B1519" s="36">
        <v>183</v>
      </c>
      <c r="C1519" s="45" t="s">
        <v>2448</v>
      </c>
      <c r="D1519" s="45" t="s">
        <v>167</v>
      </c>
      <c r="E1519" s="45" t="s">
        <v>3632</v>
      </c>
      <c r="F1519" s="45" t="s">
        <v>3651</v>
      </c>
      <c r="G1519" s="45" t="s">
        <v>3783</v>
      </c>
      <c r="H1519" s="45" t="s">
        <v>33</v>
      </c>
      <c r="I1519" s="45" t="s">
        <v>16461</v>
      </c>
      <c r="J1519" s="207">
        <v>110</v>
      </c>
      <c r="K1519" s="209">
        <v>101278.50003719</v>
      </c>
      <c r="L1519" s="207">
        <v>0</v>
      </c>
      <c r="M1519" s="207">
        <v>0</v>
      </c>
      <c r="N1519" s="207">
        <v>0</v>
      </c>
      <c r="O1519" s="207">
        <v>0</v>
      </c>
      <c r="P1519" s="207">
        <v>100</v>
      </c>
      <c r="Q1519" s="207">
        <v>0</v>
      </c>
      <c r="R1519" s="36"/>
    </row>
    <row r="1520" spans="1:18" ht="15.6">
      <c r="A1520" s="36">
        <v>184</v>
      </c>
      <c r="B1520" s="36">
        <v>184</v>
      </c>
      <c r="C1520" s="45" t="s">
        <v>2448</v>
      </c>
      <c r="D1520" s="45" t="s">
        <v>165</v>
      </c>
      <c r="E1520" s="45" t="s">
        <v>3631</v>
      </c>
      <c r="F1520" s="45" t="s">
        <v>3652</v>
      </c>
      <c r="G1520" s="45" t="s">
        <v>3784</v>
      </c>
      <c r="H1520" s="45" t="s">
        <v>33</v>
      </c>
      <c r="I1520" s="45" t="s">
        <v>16461</v>
      </c>
      <c r="J1520" s="207">
        <v>104</v>
      </c>
      <c r="K1520" s="209">
        <v>243987.50008018001</v>
      </c>
      <c r="L1520" s="207">
        <v>0</v>
      </c>
      <c r="M1520" s="207">
        <v>0</v>
      </c>
      <c r="N1520" s="207">
        <v>0</v>
      </c>
      <c r="O1520" s="207">
        <v>0</v>
      </c>
      <c r="P1520" s="207">
        <v>100</v>
      </c>
      <c r="Q1520" s="207">
        <v>0</v>
      </c>
      <c r="R1520" s="36"/>
    </row>
    <row r="1521" spans="1:18" ht="15.6">
      <c r="A1521" s="36">
        <v>185</v>
      </c>
      <c r="B1521" s="36">
        <v>185</v>
      </c>
      <c r="C1521" s="45" t="s">
        <v>2448</v>
      </c>
      <c r="D1521" s="45" t="s">
        <v>165</v>
      </c>
      <c r="E1521" s="45" t="s">
        <v>3631</v>
      </c>
      <c r="F1521" s="45" t="s">
        <v>3653</v>
      </c>
      <c r="G1521" s="45" t="s">
        <v>3785</v>
      </c>
      <c r="H1521" s="45" t="s">
        <v>33</v>
      </c>
      <c r="I1521" s="45" t="s">
        <v>16461</v>
      </c>
      <c r="J1521" s="207">
        <v>104</v>
      </c>
      <c r="K1521" s="209">
        <v>328961.00010628003</v>
      </c>
      <c r="L1521" s="207">
        <v>0</v>
      </c>
      <c r="M1521" s="207">
        <v>0</v>
      </c>
      <c r="N1521" s="207">
        <v>0</v>
      </c>
      <c r="O1521" s="207">
        <v>0</v>
      </c>
      <c r="P1521" s="207">
        <v>100</v>
      </c>
      <c r="Q1521" s="207">
        <v>0</v>
      </c>
      <c r="R1521" s="36"/>
    </row>
    <row r="1522" spans="1:18" ht="15.6">
      <c r="A1522" s="36">
        <v>186</v>
      </c>
      <c r="B1522" s="36">
        <v>186</v>
      </c>
      <c r="C1522" s="45" t="s">
        <v>2448</v>
      </c>
      <c r="D1522" s="45" t="s">
        <v>165</v>
      </c>
      <c r="E1522" s="45" t="s">
        <v>3631</v>
      </c>
      <c r="F1522" s="45" t="s">
        <v>3655</v>
      </c>
      <c r="G1522" s="45" t="s">
        <v>3786</v>
      </c>
      <c r="H1522" s="45" t="s">
        <v>33</v>
      </c>
      <c r="I1522" s="45" t="s">
        <v>16461</v>
      </c>
      <c r="J1522" s="207">
        <v>104</v>
      </c>
      <c r="K1522" s="209">
        <v>499032.00016359001</v>
      </c>
      <c r="L1522" s="207">
        <v>0</v>
      </c>
      <c r="M1522" s="207">
        <v>0</v>
      </c>
      <c r="N1522" s="207">
        <v>0</v>
      </c>
      <c r="O1522" s="207">
        <v>0</v>
      </c>
      <c r="P1522" s="207">
        <v>100</v>
      </c>
      <c r="Q1522" s="207">
        <v>0</v>
      </c>
      <c r="R1522" s="36"/>
    </row>
    <row r="1523" spans="1:18" ht="15.6">
      <c r="A1523" s="36">
        <v>187</v>
      </c>
      <c r="B1523" s="36">
        <v>187</v>
      </c>
      <c r="C1523" s="45" t="s">
        <v>2448</v>
      </c>
      <c r="D1523" s="45" t="s">
        <v>165</v>
      </c>
      <c r="E1523" s="45" t="s">
        <v>3631</v>
      </c>
      <c r="F1523" s="45" t="s">
        <v>3656</v>
      </c>
      <c r="G1523" s="45" t="s">
        <v>3787</v>
      </c>
      <c r="H1523" s="45" t="s">
        <v>33</v>
      </c>
      <c r="I1523" s="45" t="s">
        <v>16461</v>
      </c>
      <c r="J1523" s="207">
        <v>104</v>
      </c>
      <c r="K1523" s="209">
        <v>406349.50013402</v>
      </c>
      <c r="L1523" s="207">
        <v>0</v>
      </c>
      <c r="M1523" s="207">
        <v>0</v>
      </c>
      <c r="N1523" s="207">
        <v>0</v>
      </c>
      <c r="O1523" s="207">
        <v>0</v>
      </c>
      <c r="P1523" s="207">
        <v>100</v>
      </c>
      <c r="Q1523" s="207">
        <v>0</v>
      </c>
      <c r="R1523" s="36"/>
    </row>
    <row r="1524" spans="1:18" ht="15.6">
      <c r="A1524" s="36">
        <v>188</v>
      </c>
      <c r="B1524" s="36">
        <v>188</v>
      </c>
      <c r="C1524" s="45" t="s">
        <v>2448</v>
      </c>
      <c r="D1524" s="45" t="s">
        <v>165</v>
      </c>
      <c r="E1524" s="45" t="s">
        <v>3631</v>
      </c>
      <c r="F1524" s="45" t="s">
        <v>3657</v>
      </c>
      <c r="G1524" s="45" t="s">
        <v>3788</v>
      </c>
      <c r="H1524" s="45" t="s">
        <v>33</v>
      </c>
      <c r="I1524" s="45" t="s">
        <v>16461</v>
      </c>
      <c r="J1524" s="207">
        <v>104</v>
      </c>
      <c r="K1524" s="209">
        <v>350063.00011367002</v>
      </c>
      <c r="L1524" s="207">
        <v>0</v>
      </c>
      <c r="M1524" s="207">
        <v>0</v>
      </c>
      <c r="N1524" s="207">
        <v>0</v>
      </c>
      <c r="O1524" s="207">
        <v>0</v>
      </c>
      <c r="P1524" s="207">
        <v>100</v>
      </c>
      <c r="Q1524" s="207">
        <v>0</v>
      </c>
      <c r="R1524" s="36"/>
    </row>
    <row r="1525" spans="1:18" ht="15.6">
      <c r="A1525" s="36">
        <v>189</v>
      </c>
      <c r="B1525" s="36">
        <v>189</v>
      </c>
      <c r="C1525" s="45" t="s">
        <v>2448</v>
      </c>
      <c r="D1525" s="45" t="s">
        <v>165</v>
      </c>
      <c r="E1525" s="45" t="s">
        <v>3631</v>
      </c>
      <c r="F1525" s="45" t="s">
        <v>3658</v>
      </c>
      <c r="G1525" s="45" t="s">
        <v>3789</v>
      </c>
      <c r="H1525" s="45" t="s">
        <v>33</v>
      </c>
      <c r="I1525" s="45" t="s">
        <v>16461</v>
      </c>
      <c r="J1525" s="207">
        <v>104</v>
      </c>
      <c r="K1525" s="209">
        <v>409128.00013489998</v>
      </c>
      <c r="L1525" s="207">
        <v>0</v>
      </c>
      <c r="M1525" s="207">
        <v>0</v>
      </c>
      <c r="N1525" s="207">
        <v>0</v>
      </c>
      <c r="O1525" s="207">
        <v>0</v>
      </c>
      <c r="P1525" s="207">
        <v>100</v>
      </c>
      <c r="Q1525" s="207">
        <v>0</v>
      </c>
      <c r="R1525" s="36"/>
    </row>
    <row r="1526" spans="1:18" ht="15.6">
      <c r="A1526" s="36">
        <v>190</v>
      </c>
      <c r="B1526" s="36">
        <v>190</v>
      </c>
      <c r="C1526" s="45" t="s">
        <v>2448</v>
      </c>
      <c r="D1526" s="45" t="s">
        <v>165</v>
      </c>
      <c r="E1526" s="45" t="s">
        <v>3633</v>
      </c>
      <c r="F1526" s="45" t="s">
        <v>3659</v>
      </c>
      <c r="G1526" s="45" t="s">
        <v>3790</v>
      </c>
      <c r="H1526" s="45" t="s">
        <v>33</v>
      </c>
      <c r="I1526" s="45" t="s">
        <v>16461</v>
      </c>
      <c r="J1526" s="207">
        <v>104</v>
      </c>
      <c r="K1526" s="209">
        <v>376713.50012014998</v>
      </c>
      <c r="L1526" s="207">
        <v>0</v>
      </c>
      <c r="M1526" s="207">
        <v>0</v>
      </c>
      <c r="N1526" s="207">
        <v>0</v>
      </c>
      <c r="O1526" s="207">
        <v>0</v>
      </c>
      <c r="P1526" s="207">
        <v>100</v>
      </c>
      <c r="Q1526" s="207">
        <v>0</v>
      </c>
      <c r="R1526" s="36"/>
    </row>
    <row r="1527" spans="1:18" ht="15.6">
      <c r="A1527" s="36">
        <v>191</v>
      </c>
      <c r="B1527" s="36">
        <v>191</v>
      </c>
      <c r="C1527" s="45" t="s">
        <v>2448</v>
      </c>
      <c r="D1527" s="45" t="s">
        <v>165</v>
      </c>
      <c r="E1527" s="45" t="s">
        <v>3633</v>
      </c>
      <c r="F1527" s="45" t="s">
        <v>3660</v>
      </c>
      <c r="G1527" s="45" t="s">
        <v>3791</v>
      </c>
      <c r="H1527" s="45" t="s">
        <v>33</v>
      </c>
      <c r="I1527" s="45" t="s">
        <v>16461</v>
      </c>
      <c r="J1527" s="207">
        <v>104</v>
      </c>
      <c r="K1527" s="209">
        <v>362158.50011702999</v>
      </c>
      <c r="L1527" s="207">
        <v>0</v>
      </c>
      <c r="M1527" s="207">
        <v>0</v>
      </c>
      <c r="N1527" s="207">
        <v>0</v>
      </c>
      <c r="O1527" s="207">
        <v>0</v>
      </c>
      <c r="P1527" s="207">
        <v>100</v>
      </c>
      <c r="Q1527" s="207">
        <v>0</v>
      </c>
      <c r="R1527" s="36"/>
    </row>
    <row r="1528" spans="1:18" ht="15.6">
      <c r="A1528" s="36">
        <v>192</v>
      </c>
      <c r="B1528" s="36">
        <v>192</v>
      </c>
      <c r="C1528" s="45" t="s">
        <v>2448</v>
      </c>
      <c r="D1528" s="45" t="s">
        <v>165</v>
      </c>
      <c r="E1528" s="45" t="s">
        <v>3633</v>
      </c>
      <c r="F1528" s="45" t="s">
        <v>3661</v>
      </c>
      <c r="G1528" s="45" t="s">
        <v>3792</v>
      </c>
      <c r="H1528" s="45" t="s">
        <v>33</v>
      </c>
      <c r="I1528" s="45" t="s">
        <v>16461</v>
      </c>
      <c r="J1528" s="207">
        <v>104</v>
      </c>
      <c r="K1528" s="209">
        <v>347084.00011090003</v>
      </c>
      <c r="L1528" s="207">
        <v>0</v>
      </c>
      <c r="M1528" s="207">
        <v>0</v>
      </c>
      <c r="N1528" s="207">
        <v>0</v>
      </c>
      <c r="O1528" s="207">
        <v>0</v>
      </c>
      <c r="P1528" s="207">
        <v>100</v>
      </c>
      <c r="Q1528" s="207">
        <v>0</v>
      </c>
      <c r="R1528" s="36"/>
    </row>
    <row r="1529" spans="1:18" ht="15.6">
      <c r="A1529" s="36">
        <v>193</v>
      </c>
      <c r="B1529" s="36">
        <v>193</v>
      </c>
      <c r="C1529" s="45" t="s">
        <v>2448</v>
      </c>
      <c r="D1529" s="45" t="s">
        <v>165</v>
      </c>
      <c r="E1529" s="45" t="s">
        <v>3634</v>
      </c>
      <c r="F1529" s="45" t="s">
        <v>3662</v>
      </c>
      <c r="G1529" s="45" t="s">
        <v>3793</v>
      </c>
      <c r="H1529" s="45" t="s">
        <v>33</v>
      </c>
      <c r="I1529" s="45" t="s">
        <v>16461</v>
      </c>
      <c r="J1529" s="207">
        <v>104</v>
      </c>
      <c r="K1529" s="209">
        <v>329020.00010846002</v>
      </c>
      <c r="L1529" s="207">
        <v>0</v>
      </c>
      <c r="M1529" s="207">
        <v>0</v>
      </c>
      <c r="N1529" s="207">
        <v>0</v>
      </c>
      <c r="O1529" s="207">
        <v>0</v>
      </c>
      <c r="P1529" s="207">
        <v>100</v>
      </c>
      <c r="Q1529" s="207">
        <v>0</v>
      </c>
      <c r="R1529" s="36"/>
    </row>
    <row r="1530" spans="1:18" ht="15.6">
      <c r="A1530" s="36">
        <v>194</v>
      </c>
      <c r="B1530" s="36">
        <v>194</v>
      </c>
      <c r="C1530" s="45" t="s">
        <v>2448</v>
      </c>
      <c r="D1530" s="45" t="s">
        <v>165</v>
      </c>
      <c r="E1530" s="45" t="s">
        <v>3634</v>
      </c>
      <c r="F1530" s="45" t="s">
        <v>3663</v>
      </c>
      <c r="G1530" s="45" t="s">
        <v>3794</v>
      </c>
      <c r="H1530" s="45" t="s">
        <v>33</v>
      </c>
      <c r="I1530" s="45" t="s">
        <v>16461</v>
      </c>
      <c r="J1530" s="207">
        <v>104</v>
      </c>
      <c r="K1530" s="209">
        <v>366449.50011947</v>
      </c>
      <c r="L1530" s="207">
        <v>0</v>
      </c>
      <c r="M1530" s="207">
        <v>0</v>
      </c>
      <c r="N1530" s="207">
        <v>0</v>
      </c>
      <c r="O1530" s="207">
        <v>0</v>
      </c>
      <c r="P1530" s="207">
        <v>100</v>
      </c>
      <c r="Q1530" s="207">
        <v>0</v>
      </c>
      <c r="R1530" s="36"/>
    </row>
    <row r="1531" spans="1:18" ht="15.6">
      <c r="A1531" s="36">
        <v>195</v>
      </c>
      <c r="B1531" s="36">
        <v>195</v>
      </c>
      <c r="C1531" s="45" t="s">
        <v>2448</v>
      </c>
      <c r="D1531" s="45" t="s">
        <v>165</v>
      </c>
      <c r="E1531" s="45" t="s">
        <v>3634</v>
      </c>
      <c r="F1531" s="45" t="s">
        <v>3664</v>
      </c>
      <c r="G1531" s="45" t="s">
        <v>3795</v>
      </c>
      <c r="H1531" s="45" t="s">
        <v>33</v>
      </c>
      <c r="I1531" s="45" t="s">
        <v>16461</v>
      </c>
      <c r="J1531" s="207">
        <v>104</v>
      </c>
      <c r="K1531" s="209">
        <v>157615.50005137001</v>
      </c>
      <c r="L1531" s="207">
        <v>0</v>
      </c>
      <c r="M1531" s="207">
        <v>0</v>
      </c>
      <c r="N1531" s="207">
        <v>0</v>
      </c>
      <c r="O1531" s="207">
        <v>0</v>
      </c>
      <c r="P1531" s="207">
        <v>100</v>
      </c>
      <c r="Q1531" s="207">
        <v>0</v>
      </c>
      <c r="R1531" s="36"/>
    </row>
    <row r="1532" spans="1:18" ht="15.6">
      <c r="A1532" s="36">
        <v>196</v>
      </c>
      <c r="B1532" s="36">
        <v>196</v>
      </c>
      <c r="C1532" s="45" t="s">
        <v>2448</v>
      </c>
      <c r="D1532" s="45" t="s">
        <v>165</v>
      </c>
      <c r="E1532" s="45" t="s">
        <v>3634</v>
      </c>
      <c r="F1532" s="45" t="s">
        <v>3665</v>
      </c>
      <c r="G1532" s="45" t="s">
        <v>3796</v>
      </c>
      <c r="H1532" s="45" t="s">
        <v>33</v>
      </c>
      <c r="I1532" s="45" t="s">
        <v>16461</v>
      </c>
      <c r="J1532" s="207">
        <v>104</v>
      </c>
      <c r="K1532" s="209">
        <v>209087.00006846001</v>
      </c>
      <c r="L1532" s="207">
        <v>0</v>
      </c>
      <c r="M1532" s="207">
        <v>0</v>
      </c>
      <c r="N1532" s="207">
        <v>0</v>
      </c>
      <c r="O1532" s="207">
        <v>0</v>
      </c>
      <c r="P1532" s="207">
        <v>100</v>
      </c>
      <c r="Q1532" s="207">
        <v>0</v>
      </c>
      <c r="R1532" s="36"/>
    </row>
    <row r="1533" spans="1:18" ht="15.6">
      <c r="A1533" s="36">
        <v>197</v>
      </c>
      <c r="B1533" s="36">
        <v>197</v>
      </c>
      <c r="C1533" s="45" t="s">
        <v>2448</v>
      </c>
      <c r="D1533" s="45" t="s">
        <v>167</v>
      </c>
      <c r="E1533" s="45" t="s">
        <v>3632</v>
      </c>
      <c r="F1533" s="45" t="s">
        <v>3666</v>
      </c>
      <c r="G1533" s="45" t="s">
        <v>3797</v>
      </c>
      <c r="H1533" s="45" t="s">
        <v>33</v>
      </c>
      <c r="I1533" s="45" t="s">
        <v>16460</v>
      </c>
      <c r="J1533" s="207">
        <v>100</v>
      </c>
      <c r="K1533" s="209">
        <v>122876.5000444</v>
      </c>
      <c r="L1533" s="207">
        <v>0</v>
      </c>
      <c r="M1533" s="207">
        <v>0</v>
      </c>
      <c r="N1533" s="207">
        <v>0</v>
      </c>
      <c r="O1533" s="207">
        <v>0</v>
      </c>
      <c r="P1533" s="207">
        <v>100</v>
      </c>
      <c r="Q1533" s="207">
        <v>0</v>
      </c>
      <c r="R1533" s="36"/>
    </row>
    <row r="1534" spans="1:18" ht="15.6">
      <c r="A1534" s="36">
        <v>198</v>
      </c>
      <c r="B1534" s="36">
        <v>198</v>
      </c>
      <c r="C1534" s="45" t="s">
        <v>2448</v>
      </c>
      <c r="D1534" s="45" t="s">
        <v>167</v>
      </c>
      <c r="E1534" s="45" t="s">
        <v>3635</v>
      </c>
      <c r="F1534" s="45" t="s">
        <v>3667</v>
      </c>
      <c r="G1534" s="45" t="s">
        <v>3798</v>
      </c>
      <c r="H1534" s="45" t="s">
        <v>33</v>
      </c>
      <c r="I1534" s="45" t="s">
        <v>16461</v>
      </c>
      <c r="J1534" s="207">
        <v>69</v>
      </c>
      <c r="K1534" s="209">
        <v>185652.00006825</v>
      </c>
      <c r="L1534" s="207">
        <v>0</v>
      </c>
      <c r="M1534" s="207">
        <v>0</v>
      </c>
      <c r="N1534" s="207">
        <v>0</v>
      </c>
      <c r="O1534" s="207">
        <v>0</v>
      </c>
      <c r="P1534" s="207">
        <v>100</v>
      </c>
      <c r="Q1534" s="207">
        <v>0</v>
      </c>
      <c r="R1534" s="36"/>
    </row>
    <row r="1535" spans="1:18" ht="15.6">
      <c r="A1535" s="36">
        <v>199</v>
      </c>
      <c r="B1535" s="36">
        <v>199</v>
      </c>
      <c r="C1535" s="45" t="s">
        <v>2448</v>
      </c>
      <c r="D1535" s="45" t="s">
        <v>163</v>
      </c>
      <c r="E1535" s="45" t="s">
        <v>2449</v>
      </c>
      <c r="F1535" s="45" t="s">
        <v>3668</v>
      </c>
      <c r="G1535" s="45" t="s">
        <v>3799</v>
      </c>
      <c r="H1535" s="45" t="s">
        <v>33</v>
      </c>
      <c r="I1535" s="45" t="s">
        <v>16461</v>
      </c>
      <c r="J1535" s="207">
        <v>64</v>
      </c>
      <c r="K1535" s="209">
        <v>103589.27967671999</v>
      </c>
      <c r="L1535" s="207">
        <v>0</v>
      </c>
      <c r="M1535" s="207">
        <v>0</v>
      </c>
      <c r="N1535" s="207">
        <v>0</v>
      </c>
      <c r="O1535" s="207">
        <v>0</v>
      </c>
      <c r="P1535" s="207">
        <v>0</v>
      </c>
      <c r="Q1535" s="207">
        <v>100</v>
      </c>
      <c r="R1535" s="36"/>
    </row>
    <row r="1536" spans="1:18" ht="15.6">
      <c r="A1536" s="36">
        <v>200</v>
      </c>
      <c r="B1536" s="36">
        <v>200</v>
      </c>
      <c r="C1536" s="45" t="s">
        <v>2448</v>
      </c>
      <c r="D1536" s="45" t="s">
        <v>167</v>
      </c>
      <c r="E1536" s="45" t="s">
        <v>3632</v>
      </c>
      <c r="F1536" s="45" t="s">
        <v>3669</v>
      </c>
      <c r="G1536" s="45" t="s">
        <v>3800</v>
      </c>
      <c r="H1536" s="45" t="s">
        <v>33</v>
      </c>
      <c r="I1536" s="45" t="s">
        <v>16460</v>
      </c>
      <c r="J1536" s="207">
        <v>60</v>
      </c>
      <c r="K1536" s="209">
        <v>208034.00007205</v>
      </c>
      <c r="L1536" s="207">
        <v>0</v>
      </c>
      <c r="M1536" s="207">
        <v>0</v>
      </c>
      <c r="N1536" s="207">
        <v>0</v>
      </c>
      <c r="O1536" s="207">
        <v>0</v>
      </c>
      <c r="P1536" s="207">
        <v>100</v>
      </c>
      <c r="Q1536" s="207">
        <v>0</v>
      </c>
      <c r="R1536" s="36"/>
    </row>
    <row r="1537" spans="1:18" ht="15.6">
      <c r="A1537" s="36">
        <v>201</v>
      </c>
      <c r="B1537" s="36">
        <v>201</v>
      </c>
      <c r="C1537" s="45" t="s">
        <v>2448</v>
      </c>
      <c r="D1537" s="45" t="s">
        <v>167</v>
      </c>
      <c r="E1537" s="45" t="s">
        <v>3632</v>
      </c>
      <c r="F1537" s="45" t="s">
        <v>3670</v>
      </c>
      <c r="G1537" s="45" t="s">
        <v>3801</v>
      </c>
      <c r="H1537" s="45" t="s">
        <v>33</v>
      </c>
      <c r="I1537" s="45" t="s">
        <v>16460</v>
      </c>
      <c r="J1537" s="207">
        <v>60</v>
      </c>
      <c r="K1537" s="209">
        <v>230553.50007981999</v>
      </c>
      <c r="L1537" s="207">
        <v>0</v>
      </c>
      <c r="M1537" s="207">
        <v>0</v>
      </c>
      <c r="N1537" s="207">
        <v>0</v>
      </c>
      <c r="O1537" s="207">
        <v>0</v>
      </c>
      <c r="P1537" s="207">
        <v>100</v>
      </c>
      <c r="Q1537" s="207">
        <v>0</v>
      </c>
      <c r="R1537" s="36"/>
    </row>
    <row r="1538" spans="1:18" ht="15.6">
      <c r="A1538" s="36">
        <v>202</v>
      </c>
      <c r="B1538" s="36">
        <v>202</v>
      </c>
      <c r="C1538" s="45" t="s">
        <v>2448</v>
      </c>
      <c r="D1538" s="45" t="s">
        <v>167</v>
      </c>
      <c r="E1538" s="45" t="s">
        <v>3632</v>
      </c>
      <c r="F1538" s="45" t="s">
        <v>3671</v>
      </c>
      <c r="G1538" s="45" t="s">
        <v>3802</v>
      </c>
      <c r="H1538" s="45" t="s">
        <v>33</v>
      </c>
      <c r="I1538" s="45" t="s">
        <v>16460</v>
      </c>
      <c r="J1538" s="207">
        <v>60</v>
      </c>
      <c r="K1538" s="209">
        <v>200577.5000685</v>
      </c>
      <c r="L1538" s="207">
        <v>0</v>
      </c>
      <c r="M1538" s="207">
        <v>0</v>
      </c>
      <c r="N1538" s="207">
        <v>0</v>
      </c>
      <c r="O1538" s="207">
        <v>0</v>
      </c>
      <c r="P1538" s="207">
        <v>100</v>
      </c>
      <c r="Q1538" s="207">
        <v>0</v>
      </c>
      <c r="R1538" s="36"/>
    </row>
    <row r="1539" spans="1:18" ht="15.6">
      <c r="A1539" s="36">
        <v>203</v>
      </c>
      <c r="B1539" s="36">
        <v>203</v>
      </c>
      <c r="C1539" s="45" t="s">
        <v>2448</v>
      </c>
      <c r="D1539" s="45" t="s">
        <v>167</v>
      </c>
      <c r="E1539" s="45" t="s">
        <v>2459</v>
      </c>
      <c r="F1539" s="45" t="s">
        <v>3672</v>
      </c>
      <c r="G1539" s="45" t="s">
        <v>3803</v>
      </c>
      <c r="H1539" s="45" t="s">
        <v>33</v>
      </c>
      <c r="I1539" s="45" t="s">
        <v>16461</v>
      </c>
      <c r="J1539" s="207">
        <v>52</v>
      </c>
      <c r="K1539" s="209">
        <v>48021.000016769998</v>
      </c>
      <c r="L1539" s="207">
        <v>0</v>
      </c>
      <c r="M1539" s="207">
        <v>0</v>
      </c>
      <c r="N1539" s="207">
        <v>0</v>
      </c>
      <c r="O1539" s="207">
        <v>0</v>
      </c>
      <c r="P1539" s="207">
        <v>50</v>
      </c>
      <c r="Q1539" s="207">
        <v>50</v>
      </c>
      <c r="R1539" s="36"/>
    </row>
    <row r="1540" spans="1:18" ht="15.6">
      <c r="A1540" s="36">
        <v>204</v>
      </c>
      <c r="B1540" s="36">
        <v>204</v>
      </c>
      <c r="C1540" s="45" t="s">
        <v>2448</v>
      </c>
      <c r="D1540" s="45" t="s">
        <v>167</v>
      </c>
      <c r="E1540" s="45" t="s">
        <v>2459</v>
      </c>
      <c r="F1540" s="45" t="s">
        <v>3673</v>
      </c>
      <c r="G1540" s="45" t="s">
        <v>3804</v>
      </c>
      <c r="H1540" s="45" t="s">
        <v>33</v>
      </c>
      <c r="I1540" s="45" t="s">
        <v>16461</v>
      </c>
      <c r="J1540" s="207">
        <v>52</v>
      </c>
      <c r="K1540" s="209">
        <v>79474.500027960006</v>
      </c>
      <c r="L1540" s="207">
        <v>0</v>
      </c>
      <c r="M1540" s="207">
        <v>0</v>
      </c>
      <c r="N1540" s="207">
        <v>0</v>
      </c>
      <c r="O1540" s="207">
        <v>0</v>
      </c>
      <c r="P1540" s="207">
        <v>50</v>
      </c>
      <c r="Q1540" s="207">
        <v>50</v>
      </c>
      <c r="R1540" s="36"/>
    </row>
    <row r="1541" spans="1:18" ht="15.6">
      <c r="A1541" s="36">
        <v>205</v>
      </c>
      <c r="B1541" s="36">
        <v>205</v>
      </c>
      <c r="C1541" s="45" t="s">
        <v>2448</v>
      </c>
      <c r="D1541" s="45" t="s">
        <v>163</v>
      </c>
      <c r="E1541" s="45" t="s">
        <v>2449</v>
      </c>
      <c r="F1541" s="45" t="s">
        <v>3674</v>
      </c>
      <c r="G1541" s="45" t="s">
        <v>3805</v>
      </c>
      <c r="H1541" s="45" t="s">
        <v>33</v>
      </c>
      <c r="I1541" s="45" t="s">
        <v>16460</v>
      </c>
      <c r="J1541" s="207">
        <v>46</v>
      </c>
      <c r="K1541" s="209">
        <v>72593.441215219995</v>
      </c>
      <c r="L1541" s="207">
        <v>0</v>
      </c>
      <c r="M1541" s="207">
        <v>0</v>
      </c>
      <c r="N1541" s="207">
        <v>0</v>
      </c>
      <c r="O1541" s="207">
        <v>0</v>
      </c>
      <c r="P1541" s="207">
        <v>100</v>
      </c>
      <c r="Q1541" s="207">
        <v>0</v>
      </c>
      <c r="R1541" s="36"/>
    </row>
    <row r="1542" spans="1:18" ht="15.6">
      <c r="A1542" s="36">
        <v>206</v>
      </c>
      <c r="B1542" s="36">
        <v>206</v>
      </c>
      <c r="C1542" s="45" t="s">
        <v>2448</v>
      </c>
      <c r="D1542" s="45" t="s">
        <v>163</v>
      </c>
      <c r="E1542" s="45" t="s">
        <v>2449</v>
      </c>
      <c r="F1542" s="45" t="s">
        <v>3675</v>
      </c>
      <c r="G1542" s="45" t="s">
        <v>3806</v>
      </c>
      <c r="H1542" s="45" t="s">
        <v>33</v>
      </c>
      <c r="I1542" s="45" t="s">
        <v>16460</v>
      </c>
      <c r="J1542" s="207">
        <v>46</v>
      </c>
      <c r="K1542" s="209">
        <v>121263.95577757001</v>
      </c>
      <c r="L1542" s="207">
        <v>0</v>
      </c>
      <c r="M1542" s="207">
        <v>0</v>
      </c>
      <c r="N1542" s="207">
        <v>0</v>
      </c>
      <c r="O1542" s="207">
        <v>0</v>
      </c>
      <c r="P1542" s="207">
        <v>100</v>
      </c>
      <c r="Q1542" s="207">
        <v>0</v>
      </c>
      <c r="R1542" s="36"/>
    </row>
    <row r="1543" spans="1:18" ht="15.6">
      <c r="A1543" s="36">
        <v>207</v>
      </c>
      <c r="B1543" s="36">
        <v>207</v>
      </c>
      <c r="C1543" s="45" t="s">
        <v>2448</v>
      </c>
      <c r="D1543" s="45" t="s">
        <v>163</v>
      </c>
      <c r="E1543" s="45" t="s">
        <v>2449</v>
      </c>
      <c r="F1543" s="45" t="s">
        <v>3676</v>
      </c>
      <c r="G1543" s="45" t="s">
        <v>3807</v>
      </c>
      <c r="H1543" s="45" t="s">
        <v>33</v>
      </c>
      <c r="I1543" s="45" t="s">
        <v>16460</v>
      </c>
      <c r="J1543" s="207">
        <v>46</v>
      </c>
      <c r="K1543" s="209">
        <v>127407.03159673999</v>
      </c>
      <c r="L1543" s="207">
        <v>0</v>
      </c>
      <c r="M1543" s="207">
        <v>0</v>
      </c>
      <c r="N1543" s="207">
        <v>0</v>
      </c>
      <c r="O1543" s="207">
        <v>0</v>
      </c>
      <c r="P1543" s="207">
        <v>100</v>
      </c>
      <c r="Q1543" s="207">
        <v>0</v>
      </c>
      <c r="R1543" s="36"/>
    </row>
    <row r="1544" spans="1:18" ht="15.6">
      <c r="A1544" s="36">
        <v>208</v>
      </c>
      <c r="B1544" s="36">
        <v>208</v>
      </c>
      <c r="C1544" s="45" t="s">
        <v>2448</v>
      </c>
      <c r="D1544" s="45" t="s">
        <v>163</v>
      </c>
      <c r="E1544" s="45" t="s">
        <v>2449</v>
      </c>
      <c r="F1544" s="45" t="s">
        <v>3677</v>
      </c>
      <c r="G1544" s="45" t="s">
        <v>3808</v>
      </c>
      <c r="H1544" s="45" t="s">
        <v>33</v>
      </c>
      <c r="I1544" s="45" t="s">
        <v>16460</v>
      </c>
      <c r="J1544" s="207">
        <v>39</v>
      </c>
      <c r="K1544" s="209">
        <v>77290.461069340003</v>
      </c>
      <c r="L1544" s="207">
        <v>0</v>
      </c>
      <c r="M1544" s="207">
        <v>0</v>
      </c>
      <c r="N1544" s="207">
        <v>0</v>
      </c>
      <c r="O1544" s="207">
        <v>0</v>
      </c>
      <c r="P1544" s="207">
        <v>100</v>
      </c>
      <c r="Q1544" s="207">
        <v>0</v>
      </c>
      <c r="R1544" s="36"/>
    </row>
    <row r="1545" spans="1:18" ht="15.6">
      <c r="A1545" s="36">
        <v>209</v>
      </c>
      <c r="B1545" s="36">
        <v>209</v>
      </c>
      <c r="C1545" s="45" t="s">
        <v>2448</v>
      </c>
      <c r="D1545" s="45" t="s">
        <v>165</v>
      </c>
      <c r="E1545" s="45" t="s">
        <v>3223</v>
      </c>
      <c r="F1545" s="45" t="s">
        <v>3678</v>
      </c>
      <c r="G1545" s="45" t="s">
        <v>3809</v>
      </c>
      <c r="H1545" s="45" t="s">
        <v>33</v>
      </c>
      <c r="I1545" s="45" t="s">
        <v>16461</v>
      </c>
      <c r="J1545" s="207">
        <v>37</v>
      </c>
      <c r="K1545" s="209">
        <v>416862.00014200999</v>
      </c>
      <c r="L1545" s="207">
        <v>0</v>
      </c>
      <c r="M1545" s="207">
        <v>0</v>
      </c>
      <c r="N1545" s="207">
        <v>0</v>
      </c>
      <c r="O1545" s="207">
        <v>0</v>
      </c>
      <c r="P1545" s="207">
        <v>100</v>
      </c>
      <c r="Q1545" s="207">
        <v>0</v>
      </c>
      <c r="R1545" s="36"/>
    </row>
    <row r="1546" spans="1:18" ht="15.6">
      <c r="A1546" s="36">
        <v>210</v>
      </c>
      <c r="B1546" s="36">
        <v>210</v>
      </c>
      <c r="C1546" s="45" t="s">
        <v>2448</v>
      </c>
      <c r="D1546" s="45" t="s">
        <v>165</v>
      </c>
      <c r="E1546" s="45" t="s">
        <v>3223</v>
      </c>
      <c r="F1546" s="45" t="s">
        <v>3679</v>
      </c>
      <c r="G1546" s="45" t="s">
        <v>3810</v>
      </c>
      <c r="H1546" s="45" t="s">
        <v>33</v>
      </c>
      <c r="I1546" s="45" t="s">
        <v>16461</v>
      </c>
      <c r="J1546" s="207">
        <v>37</v>
      </c>
      <c r="K1546" s="209">
        <v>192814.00006508001</v>
      </c>
      <c r="L1546" s="207">
        <v>0</v>
      </c>
      <c r="M1546" s="207">
        <v>0</v>
      </c>
      <c r="N1546" s="207">
        <v>0</v>
      </c>
      <c r="O1546" s="207">
        <v>0</v>
      </c>
      <c r="P1546" s="207">
        <v>100</v>
      </c>
      <c r="Q1546" s="207">
        <v>0</v>
      </c>
      <c r="R1546" s="36"/>
    </row>
    <row r="1547" spans="1:18" ht="15.6">
      <c r="A1547" s="36">
        <v>211</v>
      </c>
      <c r="B1547" s="36">
        <v>211</v>
      </c>
      <c r="C1547" s="45" t="s">
        <v>2448</v>
      </c>
      <c r="D1547" s="45" t="s">
        <v>165</v>
      </c>
      <c r="E1547" s="45" t="s">
        <v>3223</v>
      </c>
      <c r="F1547" s="45" t="s">
        <v>3680</v>
      </c>
      <c r="G1547" s="45" t="s">
        <v>3811</v>
      </c>
      <c r="H1547" s="45" t="s">
        <v>33</v>
      </c>
      <c r="I1547" s="45" t="s">
        <v>16461</v>
      </c>
      <c r="J1547" s="207">
        <v>37</v>
      </c>
      <c r="K1547" s="209">
        <v>156948.00005296001</v>
      </c>
      <c r="L1547" s="207">
        <v>0</v>
      </c>
      <c r="M1547" s="207">
        <v>0</v>
      </c>
      <c r="N1547" s="207">
        <v>0</v>
      </c>
      <c r="O1547" s="207">
        <v>0</v>
      </c>
      <c r="P1547" s="207">
        <v>100</v>
      </c>
      <c r="Q1547" s="207">
        <v>0</v>
      </c>
      <c r="R1547" s="36"/>
    </row>
    <row r="1548" spans="1:18" ht="15.6">
      <c r="A1548" s="36">
        <v>212</v>
      </c>
      <c r="B1548" s="36">
        <v>212</v>
      </c>
      <c r="C1548" s="45" t="s">
        <v>2448</v>
      </c>
      <c r="D1548" s="45" t="s">
        <v>163</v>
      </c>
      <c r="E1548" s="45" t="s">
        <v>2449</v>
      </c>
      <c r="F1548" s="45" t="s">
        <v>3681</v>
      </c>
      <c r="G1548" s="45" t="s">
        <v>3812</v>
      </c>
      <c r="H1548" s="45" t="s">
        <v>33</v>
      </c>
      <c r="I1548" s="45" t="s">
        <v>16461</v>
      </c>
      <c r="J1548" s="207">
        <v>33</v>
      </c>
      <c r="K1548" s="209">
        <v>108240.11167906001</v>
      </c>
      <c r="L1548" s="207">
        <v>0</v>
      </c>
      <c r="M1548" s="207">
        <v>0</v>
      </c>
      <c r="N1548" s="207">
        <v>0</v>
      </c>
      <c r="O1548" s="207">
        <v>0</v>
      </c>
      <c r="P1548" s="207">
        <v>100</v>
      </c>
      <c r="Q1548" s="207">
        <v>0</v>
      </c>
      <c r="R1548" s="36"/>
    </row>
    <row r="1549" spans="1:18" ht="15.6">
      <c r="A1549" s="36">
        <v>213</v>
      </c>
      <c r="B1549" s="36">
        <v>213</v>
      </c>
      <c r="C1549" s="45" t="s">
        <v>2448</v>
      </c>
      <c r="D1549" s="45" t="s">
        <v>163</v>
      </c>
      <c r="E1549" s="45" t="s">
        <v>2449</v>
      </c>
      <c r="F1549" s="45" t="s">
        <v>3682</v>
      </c>
      <c r="G1549" s="45" t="s">
        <v>3813</v>
      </c>
      <c r="H1549" s="45" t="s">
        <v>33</v>
      </c>
      <c r="I1549" s="45" t="s">
        <v>16461</v>
      </c>
      <c r="J1549" s="207">
        <v>33</v>
      </c>
      <c r="K1549" s="209">
        <v>3507.0744494800001</v>
      </c>
      <c r="L1549" s="207">
        <v>0</v>
      </c>
      <c r="M1549" s="207">
        <v>0</v>
      </c>
      <c r="N1549" s="207">
        <v>0</v>
      </c>
      <c r="O1549" s="207">
        <v>0</v>
      </c>
      <c r="P1549" s="207">
        <v>100</v>
      </c>
      <c r="Q1549" s="207">
        <v>0</v>
      </c>
      <c r="R1549" s="36"/>
    </row>
    <row r="1550" spans="1:18" ht="15.6">
      <c r="A1550" s="36">
        <v>214</v>
      </c>
      <c r="B1550" s="36">
        <v>214</v>
      </c>
      <c r="C1550" s="45" t="s">
        <v>2448</v>
      </c>
      <c r="D1550" s="45" t="s">
        <v>163</v>
      </c>
      <c r="E1550" s="45" t="s">
        <v>2449</v>
      </c>
      <c r="F1550" s="45" t="s">
        <v>3683</v>
      </c>
      <c r="G1550" s="45" t="s">
        <v>3814</v>
      </c>
      <c r="H1550" s="45" t="s">
        <v>33</v>
      </c>
      <c r="I1550" s="45" t="s">
        <v>16461</v>
      </c>
      <c r="J1550" s="207">
        <v>33</v>
      </c>
      <c r="K1550" s="209">
        <v>102349.03989621</v>
      </c>
      <c r="L1550" s="207">
        <v>0</v>
      </c>
      <c r="M1550" s="207">
        <v>0</v>
      </c>
      <c r="N1550" s="207">
        <v>0</v>
      </c>
      <c r="O1550" s="207">
        <v>0</v>
      </c>
      <c r="P1550" s="207">
        <v>100</v>
      </c>
      <c r="Q1550" s="207">
        <v>0</v>
      </c>
      <c r="R1550" s="36"/>
    </row>
    <row r="1551" spans="1:18" ht="15.6">
      <c r="A1551" s="36">
        <v>215</v>
      </c>
      <c r="B1551" s="36">
        <v>215</v>
      </c>
      <c r="C1551" s="45" t="s">
        <v>2448</v>
      </c>
      <c r="D1551" s="45" t="s">
        <v>163</v>
      </c>
      <c r="E1551" s="45" t="s">
        <v>2449</v>
      </c>
      <c r="F1551" s="45" t="s">
        <v>3684</v>
      </c>
      <c r="G1551" s="45" t="s">
        <v>3815</v>
      </c>
      <c r="H1551" s="45" t="s">
        <v>33</v>
      </c>
      <c r="I1551" s="45" t="s">
        <v>16461</v>
      </c>
      <c r="J1551" s="207">
        <v>33</v>
      </c>
      <c r="K1551" s="209">
        <v>108256.27711981001</v>
      </c>
      <c r="L1551" s="207">
        <v>0</v>
      </c>
      <c r="M1551" s="207">
        <v>0</v>
      </c>
      <c r="N1551" s="207">
        <v>0</v>
      </c>
      <c r="O1551" s="207">
        <v>0</v>
      </c>
      <c r="P1551" s="207">
        <v>100</v>
      </c>
      <c r="Q1551" s="207">
        <v>0</v>
      </c>
      <c r="R1551" s="36"/>
    </row>
    <row r="1552" spans="1:18" ht="15.6">
      <c r="A1552" s="36">
        <v>216</v>
      </c>
      <c r="B1552" s="36">
        <v>216</v>
      </c>
      <c r="C1552" s="45" t="s">
        <v>2448</v>
      </c>
      <c r="D1552" s="45" t="s">
        <v>158</v>
      </c>
      <c r="E1552" s="45" t="s">
        <v>3636</v>
      </c>
      <c r="F1552" s="45" t="s">
        <v>3685</v>
      </c>
      <c r="G1552" s="45" t="s">
        <v>3816</v>
      </c>
      <c r="H1552" s="45" t="s">
        <v>28</v>
      </c>
      <c r="I1552" s="45" t="s">
        <v>16461</v>
      </c>
      <c r="J1552" s="207">
        <v>31</v>
      </c>
      <c r="K1552" s="209">
        <v>11828</v>
      </c>
      <c r="L1552" s="207">
        <v>0</v>
      </c>
      <c r="M1552" s="207">
        <v>0</v>
      </c>
      <c r="N1552" s="207">
        <v>2</v>
      </c>
      <c r="O1552" s="207">
        <v>3</v>
      </c>
      <c r="P1552" s="207">
        <v>60</v>
      </c>
      <c r="Q1552" s="207">
        <v>35</v>
      </c>
      <c r="R1552" s="36"/>
    </row>
    <row r="1553" spans="1:18" ht="15.6">
      <c r="A1553" s="36">
        <v>217</v>
      </c>
      <c r="B1553" s="36">
        <v>217</v>
      </c>
      <c r="C1553" s="45" t="s">
        <v>2448</v>
      </c>
      <c r="D1553" s="45" t="s">
        <v>165</v>
      </c>
      <c r="E1553" s="45" t="s">
        <v>2470</v>
      </c>
      <c r="F1553" s="45" t="s">
        <v>3686</v>
      </c>
      <c r="G1553" s="45" t="s">
        <v>3817</v>
      </c>
      <c r="H1553" s="45" t="s">
        <v>33</v>
      </c>
      <c r="I1553" s="45" t="s">
        <v>16461</v>
      </c>
      <c r="J1553" s="207">
        <v>31</v>
      </c>
      <c r="K1553" s="209">
        <v>12545.500004</v>
      </c>
      <c r="L1553" s="207">
        <v>0</v>
      </c>
      <c r="M1553" s="207">
        <v>0</v>
      </c>
      <c r="N1553" s="207">
        <v>0</v>
      </c>
      <c r="O1553" s="207">
        <v>0</v>
      </c>
      <c r="P1553" s="207">
        <v>100</v>
      </c>
      <c r="Q1553" s="207">
        <v>0</v>
      </c>
      <c r="R1553" s="36"/>
    </row>
    <row r="1554" spans="1:18" ht="15.6">
      <c r="A1554" s="36">
        <v>218</v>
      </c>
      <c r="B1554" s="36">
        <v>218</v>
      </c>
      <c r="C1554" s="45" t="s">
        <v>2448</v>
      </c>
      <c r="D1554" s="45" t="s">
        <v>165</v>
      </c>
      <c r="E1554" s="45" t="s">
        <v>2470</v>
      </c>
      <c r="F1554" s="45" t="s">
        <v>3687</v>
      </c>
      <c r="G1554" s="45" t="s">
        <v>3818</v>
      </c>
      <c r="H1554" s="45" t="s">
        <v>33</v>
      </c>
      <c r="I1554" s="45" t="s">
        <v>16461</v>
      </c>
      <c r="J1554" s="207">
        <v>31</v>
      </c>
      <c r="K1554" s="209">
        <v>11964.5000036</v>
      </c>
      <c r="L1554" s="207">
        <v>0</v>
      </c>
      <c r="M1554" s="207">
        <v>0</v>
      </c>
      <c r="N1554" s="207">
        <v>0</v>
      </c>
      <c r="O1554" s="207">
        <v>0</v>
      </c>
      <c r="P1554" s="207">
        <v>100</v>
      </c>
      <c r="Q1554" s="207">
        <v>0</v>
      </c>
      <c r="R1554" s="36"/>
    </row>
    <row r="1555" spans="1:18" ht="15.6">
      <c r="A1555" s="36">
        <v>219</v>
      </c>
      <c r="B1555" s="36">
        <v>219</v>
      </c>
      <c r="C1555" s="45" t="s">
        <v>2448</v>
      </c>
      <c r="D1555" s="45" t="s">
        <v>165</v>
      </c>
      <c r="E1555" s="45" t="s">
        <v>2470</v>
      </c>
      <c r="F1555" s="45" t="s">
        <v>3689</v>
      </c>
      <c r="G1555" s="45" t="s">
        <v>3819</v>
      </c>
      <c r="H1555" s="45" t="s">
        <v>33</v>
      </c>
      <c r="I1555" s="45" t="s">
        <v>16461</v>
      </c>
      <c r="J1555" s="207">
        <v>31</v>
      </c>
      <c r="K1555" s="209">
        <v>94825.500030030002</v>
      </c>
      <c r="L1555" s="207">
        <v>0</v>
      </c>
      <c r="M1555" s="207">
        <v>0</v>
      </c>
      <c r="N1555" s="207">
        <v>0</v>
      </c>
      <c r="O1555" s="207">
        <v>0</v>
      </c>
      <c r="P1555" s="207">
        <v>100</v>
      </c>
      <c r="Q1555" s="207">
        <v>0</v>
      </c>
      <c r="R1555" s="36"/>
    </row>
    <row r="1556" spans="1:18" ht="15.6">
      <c r="A1556" s="36">
        <v>220</v>
      </c>
      <c r="B1556" s="36">
        <v>220</v>
      </c>
      <c r="C1556" s="45" t="s">
        <v>2448</v>
      </c>
      <c r="D1556" s="45" t="s">
        <v>165</v>
      </c>
      <c r="E1556" s="45" t="s">
        <v>2470</v>
      </c>
      <c r="F1556" s="45" t="s">
        <v>3690</v>
      </c>
      <c r="G1556" s="45" t="s">
        <v>3820</v>
      </c>
      <c r="H1556" s="45" t="s">
        <v>33</v>
      </c>
      <c r="I1556" s="45" t="s">
        <v>16461</v>
      </c>
      <c r="J1556" s="207">
        <v>31</v>
      </c>
      <c r="K1556" s="209">
        <v>7762.0000023800003</v>
      </c>
      <c r="L1556" s="207">
        <v>0</v>
      </c>
      <c r="M1556" s="207">
        <v>0</v>
      </c>
      <c r="N1556" s="207">
        <v>0</v>
      </c>
      <c r="O1556" s="207">
        <v>0</v>
      </c>
      <c r="P1556" s="207">
        <v>100</v>
      </c>
      <c r="Q1556" s="207">
        <v>0</v>
      </c>
      <c r="R1556" s="36"/>
    </row>
    <row r="1557" spans="1:18" ht="15.6">
      <c r="A1557" s="36">
        <v>221</v>
      </c>
      <c r="B1557" s="36">
        <v>221</v>
      </c>
      <c r="C1557" s="45" t="s">
        <v>2448</v>
      </c>
      <c r="D1557" s="45" t="s">
        <v>165</v>
      </c>
      <c r="E1557" s="45" t="s">
        <v>2470</v>
      </c>
      <c r="F1557" s="45" t="s">
        <v>3692</v>
      </c>
      <c r="G1557" s="45" t="s">
        <v>3822</v>
      </c>
      <c r="H1557" s="45" t="s">
        <v>33</v>
      </c>
      <c r="I1557" s="45" t="s">
        <v>16461</v>
      </c>
      <c r="J1557" s="207">
        <v>31</v>
      </c>
      <c r="K1557" s="209">
        <v>114671.50003611</v>
      </c>
      <c r="L1557" s="207">
        <v>0</v>
      </c>
      <c r="M1557" s="207">
        <v>0</v>
      </c>
      <c r="N1557" s="207">
        <v>0</v>
      </c>
      <c r="O1557" s="207">
        <v>0</v>
      </c>
      <c r="P1557" s="207">
        <v>100</v>
      </c>
      <c r="Q1557" s="207">
        <v>0</v>
      </c>
      <c r="R1557" s="36"/>
    </row>
    <row r="1558" spans="1:18" ht="15.6">
      <c r="A1558" s="36">
        <v>222</v>
      </c>
      <c r="B1558" s="36">
        <v>222</v>
      </c>
      <c r="C1558" s="45" t="s">
        <v>2448</v>
      </c>
      <c r="D1558" s="45" t="s">
        <v>165</v>
      </c>
      <c r="E1558" s="45" t="s">
        <v>2470</v>
      </c>
      <c r="F1558" s="45" t="s">
        <v>3695</v>
      </c>
      <c r="G1558" s="45" t="s">
        <v>3823</v>
      </c>
      <c r="H1558" s="45" t="s">
        <v>33</v>
      </c>
      <c r="I1558" s="45" t="s">
        <v>16461</v>
      </c>
      <c r="J1558" s="207">
        <v>31</v>
      </c>
      <c r="K1558" s="209">
        <v>77591.500025019996</v>
      </c>
      <c r="L1558" s="207">
        <v>0</v>
      </c>
      <c r="M1558" s="207">
        <v>0</v>
      </c>
      <c r="N1558" s="207">
        <v>0</v>
      </c>
      <c r="O1558" s="207">
        <v>0</v>
      </c>
      <c r="P1558" s="207">
        <v>100</v>
      </c>
      <c r="Q1558" s="207">
        <v>0</v>
      </c>
      <c r="R1558" s="36"/>
    </row>
    <row r="1559" spans="1:18" ht="15.6">
      <c r="A1559" s="36">
        <v>223</v>
      </c>
      <c r="B1559" s="36">
        <v>223</v>
      </c>
      <c r="C1559" s="45" t="s">
        <v>2448</v>
      </c>
      <c r="D1559" s="45" t="s">
        <v>165</v>
      </c>
      <c r="E1559" s="45" t="s">
        <v>2470</v>
      </c>
      <c r="F1559" s="45" t="s">
        <v>3696</v>
      </c>
      <c r="G1559" s="45" t="s">
        <v>3824</v>
      </c>
      <c r="H1559" s="45" t="s">
        <v>33</v>
      </c>
      <c r="I1559" s="45" t="s">
        <v>16461</v>
      </c>
      <c r="J1559" s="207">
        <v>31</v>
      </c>
      <c r="K1559" s="209">
        <v>339951.00010797998</v>
      </c>
      <c r="L1559" s="207">
        <v>0</v>
      </c>
      <c r="M1559" s="207">
        <v>0</v>
      </c>
      <c r="N1559" s="207">
        <v>0</v>
      </c>
      <c r="O1559" s="207">
        <v>0</v>
      </c>
      <c r="P1559" s="207">
        <v>100</v>
      </c>
      <c r="Q1559" s="207">
        <v>0</v>
      </c>
      <c r="R1559" s="36"/>
    </row>
    <row r="1560" spans="1:18" ht="15.6">
      <c r="A1560" s="36">
        <v>224</v>
      </c>
      <c r="B1560" s="36">
        <v>224</v>
      </c>
      <c r="C1560" s="45" t="s">
        <v>2448</v>
      </c>
      <c r="D1560" s="45" t="s">
        <v>165</v>
      </c>
      <c r="E1560" s="45" t="s">
        <v>2470</v>
      </c>
      <c r="F1560" s="45" t="s">
        <v>3697</v>
      </c>
      <c r="G1560" s="45" t="s">
        <v>3825</v>
      </c>
      <c r="H1560" s="45" t="s">
        <v>33</v>
      </c>
      <c r="I1560" s="45" t="s">
        <v>16461</v>
      </c>
      <c r="J1560" s="207">
        <v>31</v>
      </c>
      <c r="K1560" s="209">
        <v>289588.00009132002</v>
      </c>
      <c r="L1560" s="207">
        <v>0</v>
      </c>
      <c r="M1560" s="207">
        <v>0</v>
      </c>
      <c r="N1560" s="207">
        <v>0</v>
      </c>
      <c r="O1560" s="207">
        <v>0</v>
      </c>
      <c r="P1560" s="207">
        <v>100</v>
      </c>
      <c r="Q1560" s="207">
        <v>0</v>
      </c>
      <c r="R1560" s="36"/>
    </row>
    <row r="1561" spans="1:18" ht="15.6">
      <c r="A1561" s="36">
        <v>225</v>
      </c>
      <c r="B1561" s="36">
        <v>225</v>
      </c>
      <c r="C1561" s="45" t="s">
        <v>2448</v>
      </c>
      <c r="D1561" s="45" t="s">
        <v>165</v>
      </c>
      <c r="E1561" s="45" t="s">
        <v>2470</v>
      </c>
      <c r="F1561" s="45" t="s">
        <v>3698</v>
      </c>
      <c r="G1561" s="45" t="s">
        <v>3826</v>
      </c>
      <c r="H1561" s="45" t="s">
        <v>33</v>
      </c>
      <c r="I1561" s="45" t="s">
        <v>16461</v>
      </c>
      <c r="J1561" s="207">
        <v>31</v>
      </c>
      <c r="K1561" s="209">
        <v>302456.00009519001</v>
      </c>
      <c r="L1561" s="207">
        <v>0</v>
      </c>
      <c r="M1561" s="207">
        <v>0</v>
      </c>
      <c r="N1561" s="207">
        <v>0</v>
      </c>
      <c r="O1561" s="207">
        <v>0</v>
      </c>
      <c r="P1561" s="207">
        <v>100</v>
      </c>
      <c r="Q1561" s="207">
        <v>0</v>
      </c>
      <c r="R1561" s="36"/>
    </row>
    <row r="1562" spans="1:18" ht="15.6">
      <c r="A1562" s="36">
        <v>226</v>
      </c>
      <c r="B1562" s="36">
        <v>226</v>
      </c>
      <c r="C1562" s="45" t="s">
        <v>2448</v>
      </c>
      <c r="D1562" s="45" t="s">
        <v>165</v>
      </c>
      <c r="E1562" s="45" t="s">
        <v>2470</v>
      </c>
      <c r="F1562" s="45" t="s">
        <v>3699</v>
      </c>
      <c r="G1562" s="45" t="s">
        <v>3827</v>
      </c>
      <c r="H1562" s="45" t="s">
        <v>33</v>
      </c>
      <c r="I1562" s="45" t="s">
        <v>16461</v>
      </c>
      <c r="J1562" s="207">
        <v>31</v>
      </c>
      <c r="K1562" s="209">
        <v>93405.500029439994</v>
      </c>
      <c r="L1562" s="207">
        <v>0</v>
      </c>
      <c r="M1562" s="207">
        <v>0</v>
      </c>
      <c r="N1562" s="207">
        <v>0</v>
      </c>
      <c r="O1562" s="207">
        <v>0</v>
      </c>
      <c r="P1562" s="207">
        <v>100</v>
      </c>
      <c r="Q1562" s="207">
        <v>0</v>
      </c>
      <c r="R1562" s="36"/>
    </row>
    <row r="1563" spans="1:18" ht="15.6">
      <c r="A1563" s="36">
        <v>227</v>
      </c>
      <c r="B1563" s="36">
        <v>227</v>
      </c>
      <c r="C1563" s="45" t="s">
        <v>2448</v>
      </c>
      <c r="D1563" s="45" t="s">
        <v>165</v>
      </c>
      <c r="E1563" s="45" t="s">
        <v>2470</v>
      </c>
      <c r="F1563" s="45" t="s">
        <v>3700</v>
      </c>
      <c r="G1563" s="45" t="s">
        <v>3828</v>
      </c>
      <c r="H1563" s="45" t="s">
        <v>33</v>
      </c>
      <c r="I1563" s="45" t="s">
        <v>16461</v>
      </c>
      <c r="J1563" s="207">
        <v>31</v>
      </c>
      <c r="K1563" s="209">
        <v>128990.00004061</v>
      </c>
      <c r="L1563" s="207">
        <v>0</v>
      </c>
      <c r="M1563" s="207">
        <v>0</v>
      </c>
      <c r="N1563" s="207">
        <v>0</v>
      </c>
      <c r="O1563" s="207">
        <v>0</v>
      </c>
      <c r="P1563" s="207">
        <v>100</v>
      </c>
      <c r="Q1563" s="207">
        <v>0</v>
      </c>
      <c r="R1563" s="36"/>
    </row>
    <row r="1564" spans="1:18" ht="15.6">
      <c r="A1564" s="36">
        <v>228</v>
      </c>
      <c r="B1564" s="36">
        <v>228</v>
      </c>
      <c r="C1564" s="45" t="s">
        <v>2448</v>
      </c>
      <c r="D1564" s="45" t="s">
        <v>165</v>
      </c>
      <c r="E1564" s="45" t="s">
        <v>2470</v>
      </c>
      <c r="F1564" s="45" t="s">
        <v>3701</v>
      </c>
      <c r="G1564" s="45" t="s">
        <v>3829</v>
      </c>
      <c r="H1564" s="45" t="s">
        <v>33</v>
      </c>
      <c r="I1564" s="45" t="s">
        <v>16461</v>
      </c>
      <c r="J1564" s="207">
        <v>31</v>
      </c>
      <c r="K1564" s="209">
        <v>355160.50011217</v>
      </c>
      <c r="L1564" s="207">
        <v>0</v>
      </c>
      <c r="M1564" s="207">
        <v>0</v>
      </c>
      <c r="N1564" s="207">
        <v>0</v>
      </c>
      <c r="O1564" s="207">
        <v>0</v>
      </c>
      <c r="P1564" s="207">
        <v>100</v>
      </c>
      <c r="Q1564" s="207">
        <v>0</v>
      </c>
      <c r="R1564" s="36"/>
    </row>
    <row r="1565" spans="1:18" ht="15.6">
      <c r="A1565" s="36">
        <v>229</v>
      </c>
      <c r="B1565" s="36">
        <v>229</v>
      </c>
      <c r="C1565" s="45" t="s">
        <v>2448</v>
      </c>
      <c r="D1565" s="45" t="s">
        <v>165</v>
      </c>
      <c r="E1565" s="45" t="s">
        <v>2470</v>
      </c>
      <c r="F1565" s="45" t="s">
        <v>3702</v>
      </c>
      <c r="G1565" s="45" t="s">
        <v>3830</v>
      </c>
      <c r="H1565" s="45" t="s">
        <v>33</v>
      </c>
      <c r="I1565" s="45" t="s">
        <v>16461</v>
      </c>
      <c r="J1565" s="207">
        <v>31</v>
      </c>
      <c r="K1565" s="209">
        <v>434811.50013658003</v>
      </c>
      <c r="L1565" s="207">
        <v>0</v>
      </c>
      <c r="M1565" s="207">
        <v>0</v>
      </c>
      <c r="N1565" s="207">
        <v>0</v>
      </c>
      <c r="O1565" s="207">
        <v>0</v>
      </c>
      <c r="P1565" s="207">
        <v>100</v>
      </c>
      <c r="Q1565" s="207">
        <v>0</v>
      </c>
      <c r="R1565" s="36"/>
    </row>
    <row r="1566" spans="1:18" ht="15.6">
      <c r="A1566" s="36">
        <v>230</v>
      </c>
      <c r="B1566" s="36">
        <v>230</v>
      </c>
      <c r="C1566" s="45" t="s">
        <v>2448</v>
      </c>
      <c r="D1566" s="45" t="s">
        <v>165</v>
      </c>
      <c r="E1566" s="45" t="s">
        <v>2470</v>
      </c>
      <c r="F1566" s="45" t="s">
        <v>3703</v>
      </c>
      <c r="G1566" s="45" t="s">
        <v>3831</v>
      </c>
      <c r="H1566" s="45" t="s">
        <v>33</v>
      </c>
      <c r="I1566" s="45" t="s">
        <v>16461</v>
      </c>
      <c r="J1566" s="207">
        <v>31</v>
      </c>
      <c r="K1566" s="209">
        <v>235265.00007422999</v>
      </c>
      <c r="L1566" s="207">
        <v>0</v>
      </c>
      <c r="M1566" s="207">
        <v>0</v>
      </c>
      <c r="N1566" s="207">
        <v>0</v>
      </c>
      <c r="O1566" s="207">
        <v>0</v>
      </c>
      <c r="P1566" s="207">
        <v>100</v>
      </c>
      <c r="Q1566" s="207">
        <v>0</v>
      </c>
      <c r="R1566" s="36"/>
    </row>
    <row r="1567" spans="1:18" ht="15.6">
      <c r="A1567" s="36">
        <v>231</v>
      </c>
      <c r="B1567" s="36">
        <v>231</v>
      </c>
      <c r="C1567" s="45" t="s">
        <v>2448</v>
      </c>
      <c r="D1567" s="45" t="s">
        <v>165</v>
      </c>
      <c r="E1567" s="45" t="s">
        <v>2470</v>
      </c>
      <c r="F1567" s="45" t="s">
        <v>3704</v>
      </c>
      <c r="G1567" s="45" t="s">
        <v>3832</v>
      </c>
      <c r="H1567" s="45" t="s">
        <v>33</v>
      </c>
      <c r="I1567" s="45" t="s">
        <v>16461</v>
      </c>
      <c r="J1567" s="207">
        <v>31</v>
      </c>
      <c r="K1567" s="209">
        <v>269084.00008501997</v>
      </c>
      <c r="L1567" s="207">
        <v>0</v>
      </c>
      <c r="M1567" s="207">
        <v>0</v>
      </c>
      <c r="N1567" s="207">
        <v>0</v>
      </c>
      <c r="O1567" s="207">
        <v>0</v>
      </c>
      <c r="P1567" s="207">
        <v>100</v>
      </c>
      <c r="Q1567" s="207">
        <v>0</v>
      </c>
      <c r="R1567" s="36"/>
    </row>
    <row r="1568" spans="1:18" ht="15.6">
      <c r="A1568" s="36">
        <v>232</v>
      </c>
      <c r="B1568" s="36">
        <v>232</v>
      </c>
      <c r="C1568" s="45" t="s">
        <v>2448</v>
      </c>
      <c r="D1568" s="45" t="s">
        <v>165</v>
      </c>
      <c r="E1568" s="45" t="s">
        <v>2470</v>
      </c>
      <c r="F1568" s="45" t="s">
        <v>3705</v>
      </c>
      <c r="G1568" s="45" t="s">
        <v>3833</v>
      </c>
      <c r="H1568" s="45" t="s">
        <v>33</v>
      </c>
      <c r="I1568" s="45" t="s">
        <v>16461</v>
      </c>
      <c r="J1568" s="207">
        <v>31</v>
      </c>
      <c r="K1568" s="209">
        <v>344457.00010896003</v>
      </c>
      <c r="L1568" s="207">
        <v>0</v>
      </c>
      <c r="M1568" s="207">
        <v>0</v>
      </c>
      <c r="N1568" s="207">
        <v>0</v>
      </c>
      <c r="O1568" s="207">
        <v>0</v>
      </c>
      <c r="P1568" s="207">
        <v>100</v>
      </c>
      <c r="Q1568" s="207">
        <v>0</v>
      </c>
      <c r="R1568" s="36"/>
    </row>
    <row r="1569" spans="1:18" ht="15.6">
      <c r="A1569" s="36">
        <v>233</v>
      </c>
      <c r="B1569" s="36">
        <v>233</v>
      </c>
      <c r="C1569" s="45" t="s">
        <v>2448</v>
      </c>
      <c r="D1569" s="45" t="s">
        <v>165</v>
      </c>
      <c r="E1569" s="45" t="s">
        <v>2470</v>
      </c>
      <c r="F1569" s="45" t="s">
        <v>3706</v>
      </c>
      <c r="G1569" s="45" t="s">
        <v>3834</v>
      </c>
      <c r="H1569" s="45" t="s">
        <v>33</v>
      </c>
      <c r="I1569" s="45" t="s">
        <v>16461</v>
      </c>
      <c r="J1569" s="207">
        <v>31</v>
      </c>
      <c r="K1569" s="209">
        <v>198201.50006316</v>
      </c>
      <c r="L1569" s="207">
        <v>0</v>
      </c>
      <c r="M1569" s="207">
        <v>0</v>
      </c>
      <c r="N1569" s="207">
        <v>0</v>
      </c>
      <c r="O1569" s="207">
        <v>0</v>
      </c>
      <c r="P1569" s="207">
        <v>100</v>
      </c>
      <c r="Q1569" s="207">
        <v>0</v>
      </c>
      <c r="R1569" s="36"/>
    </row>
    <row r="1570" spans="1:18" ht="15.6">
      <c r="A1570" s="36">
        <v>234</v>
      </c>
      <c r="B1570" s="36">
        <v>234</v>
      </c>
      <c r="C1570" s="45" t="s">
        <v>2448</v>
      </c>
      <c r="D1570" s="45" t="s">
        <v>165</v>
      </c>
      <c r="E1570" s="45" t="s">
        <v>2470</v>
      </c>
      <c r="F1570" s="45" t="s">
        <v>3707</v>
      </c>
      <c r="G1570" s="45" t="s">
        <v>3835</v>
      </c>
      <c r="H1570" s="45" t="s">
        <v>33</v>
      </c>
      <c r="I1570" s="45" t="s">
        <v>16461</v>
      </c>
      <c r="J1570" s="207">
        <v>31</v>
      </c>
      <c r="K1570" s="209">
        <v>282132.50008929998</v>
      </c>
      <c r="L1570" s="207">
        <v>0</v>
      </c>
      <c r="M1570" s="207">
        <v>0</v>
      </c>
      <c r="N1570" s="207">
        <v>0</v>
      </c>
      <c r="O1570" s="207">
        <v>0</v>
      </c>
      <c r="P1570" s="207">
        <v>100</v>
      </c>
      <c r="Q1570" s="207">
        <v>0</v>
      </c>
      <c r="R1570" s="36"/>
    </row>
    <row r="1571" spans="1:18" ht="15.6">
      <c r="A1571" s="36">
        <v>235</v>
      </c>
      <c r="B1571" s="36">
        <v>235</v>
      </c>
      <c r="C1571" s="45" t="s">
        <v>2448</v>
      </c>
      <c r="D1571" s="45" t="s">
        <v>165</v>
      </c>
      <c r="E1571" s="45" t="s">
        <v>2470</v>
      </c>
      <c r="F1571" s="45" t="s">
        <v>3708</v>
      </c>
      <c r="G1571" s="45" t="s">
        <v>3836</v>
      </c>
      <c r="H1571" s="45" t="s">
        <v>33</v>
      </c>
      <c r="I1571" s="45" t="s">
        <v>16461</v>
      </c>
      <c r="J1571" s="207">
        <v>31</v>
      </c>
      <c r="K1571" s="209">
        <v>202913.50006378</v>
      </c>
      <c r="L1571" s="207">
        <v>0</v>
      </c>
      <c r="M1571" s="207">
        <v>0</v>
      </c>
      <c r="N1571" s="207">
        <v>0</v>
      </c>
      <c r="O1571" s="207">
        <v>0</v>
      </c>
      <c r="P1571" s="207">
        <v>100</v>
      </c>
      <c r="Q1571" s="207">
        <v>0</v>
      </c>
      <c r="R1571" s="36"/>
    </row>
    <row r="1572" spans="1:18" ht="15.6">
      <c r="A1572" s="36">
        <v>236</v>
      </c>
      <c r="B1572" s="36">
        <v>236</v>
      </c>
      <c r="C1572" s="45" t="s">
        <v>2448</v>
      </c>
      <c r="D1572" s="45" t="s">
        <v>165</v>
      </c>
      <c r="E1572" s="45" t="s">
        <v>2470</v>
      </c>
      <c r="F1572" s="45" t="s">
        <v>3710</v>
      </c>
      <c r="G1572" s="45" t="s">
        <v>3838</v>
      </c>
      <c r="H1572" s="45" t="s">
        <v>33</v>
      </c>
      <c r="I1572" s="45" t="s">
        <v>16460</v>
      </c>
      <c r="J1572" s="207">
        <v>31</v>
      </c>
      <c r="K1572" s="209">
        <v>293661.00009430002</v>
      </c>
      <c r="L1572" s="207">
        <v>0</v>
      </c>
      <c r="M1572" s="207">
        <v>0</v>
      </c>
      <c r="N1572" s="207">
        <v>0</v>
      </c>
      <c r="O1572" s="207">
        <v>0</v>
      </c>
      <c r="P1572" s="207">
        <v>100</v>
      </c>
      <c r="Q1572" s="207">
        <v>0</v>
      </c>
      <c r="R1572" s="36"/>
    </row>
    <row r="1573" spans="1:18" ht="15.6">
      <c r="A1573" s="36">
        <v>237</v>
      </c>
      <c r="B1573" s="36">
        <v>237</v>
      </c>
      <c r="C1573" s="45" t="s">
        <v>2448</v>
      </c>
      <c r="D1573" s="45" t="s">
        <v>165</v>
      </c>
      <c r="E1573" s="45" t="s">
        <v>2470</v>
      </c>
      <c r="F1573" s="45" t="s">
        <v>3711</v>
      </c>
      <c r="G1573" s="45" t="s">
        <v>3839</v>
      </c>
      <c r="H1573" s="45" t="s">
        <v>33</v>
      </c>
      <c r="I1573" s="45" t="s">
        <v>16460</v>
      </c>
      <c r="J1573" s="207">
        <v>31</v>
      </c>
      <c r="K1573" s="209">
        <v>340217.00010871998</v>
      </c>
      <c r="L1573" s="207">
        <v>0</v>
      </c>
      <c r="M1573" s="207">
        <v>0</v>
      </c>
      <c r="N1573" s="207">
        <v>0</v>
      </c>
      <c r="O1573" s="207">
        <v>0</v>
      </c>
      <c r="P1573" s="207">
        <v>100</v>
      </c>
      <c r="Q1573" s="207">
        <v>0</v>
      </c>
      <c r="R1573" s="36"/>
    </row>
    <row r="1574" spans="1:18" ht="15.6">
      <c r="A1574" s="36">
        <v>238</v>
      </c>
      <c r="B1574" s="36">
        <v>238</v>
      </c>
      <c r="C1574" s="45" t="s">
        <v>2448</v>
      </c>
      <c r="D1574" s="45" t="s">
        <v>167</v>
      </c>
      <c r="E1574" s="45" t="s">
        <v>3632</v>
      </c>
      <c r="F1574" s="45" t="s">
        <v>3712</v>
      </c>
      <c r="G1574" s="45" t="s">
        <v>3840</v>
      </c>
      <c r="H1574" s="45" t="s">
        <v>33</v>
      </c>
      <c r="I1574" s="45" t="s">
        <v>16461</v>
      </c>
      <c r="J1574" s="207">
        <v>30</v>
      </c>
      <c r="K1574" s="209">
        <v>5559.0000020099997</v>
      </c>
      <c r="L1574" s="207">
        <v>0</v>
      </c>
      <c r="M1574" s="207">
        <v>0</v>
      </c>
      <c r="N1574" s="207">
        <v>0</v>
      </c>
      <c r="O1574" s="207">
        <v>100</v>
      </c>
      <c r="P1574" s="207">
        <v>0</v>
      </c>
      <c r="Q1574" s="207">
        <v>0</v>
      </c>
      <c r="R1574" s="36"/>
    </row>
    <row r="1575" spans="1:18" ht="15.6">
      <c r="A1575" s="36">
        <v>239</v>
      </c>
      <c r="B1575" s="36">
        <v>239</v>
      </c>
      <c r="C1575" s="45" t="s">
        <v>2448</v>
      </c>
      <c r="D1575" s="45" t="s">
        <v>167</v>
      </c>
      <c r="E1575" s="45" t="s">
        <v>3632</v>
      </c>
      <c r="F1575" s="45" t="s">
        <v>3713</v>
      </c>
      <c r="G1575" s="45" t="s">
        <v>3841</v>
      </c>
      <c r="H1575" s="45" t="s">
        <v>33</v>
      </c>
      <c r="I1575" s="45" t="s">
        <v>16460</v>
      </c>
      <c r="J1575" s="207">
        <v>30</v>
      </c>
      <c r="K1575" s="209">
        <v>2297.5000007799999</v>
      </c>
      <c r="L1575" s="207">
        <v>0</v>
      </c>
      <c r="M1575" s="207">
        <v>0</v>
      </c>
      <c r="N1575" s="207">
        <v>0</v>
      </c>
      <c r="O1575" s="207">
        <v>0</v>
      </c>
      <c r="P1575" s="207">
        <v>0</v>
      </c>
      <c r="Q1575" s="207">
        <v>100</v>
      </c>
      <c r="R1575" s="36"/>
    </row>
    <row r="1576" spans="1:18" ht="15.6">
      <c r="A1576" s="36">
        <v>240</v>
      </c>
      <c r="B1576" s="36">
        <v>240</v>
      </c>
      <c r="C1576" s="45" t="s">
        <v>2448</v>
      </c>
      <c r="D1576" s="45" t="s">
        <v>165</v>
      </c>
      <c r="E1576" s="45" t="s">
        <v>3637</v>
      </c>
      <c r="F1576" s="45" t="s">
        <v>3716</v>
      </c>
      <c r="G1576" s="45" t="s">
        <v>3843</v>
      </c>
      <c r="H1576" s="45" t="s">
        <v>33</v>
      </c>
      <c r="I1576" s="45" t="s">
        <v>16461</v>
      </c>
      <c r="J1576" s="207">
        <v>26</v>
      </c>
      <c r="K1576" s="209">
        <v>30282.500009700001</v>
      </c>
      <c r="L1576" s="207">
        <v>0</v>
      </c>
      <c r="M1576" s="207">
        <v>0</v>
      </c>
      <c r="N1576" s="207">
        <v>0</v>
      </c>
      <c r="O1576" s="207">
        <v>0</v>
      </c>
      <c r="P1576" s="207">
        <v>0</v>
      </c>
      <c r="Q1576" s="207">
        <v>100</v>
      </c>
      <c r="R1576" s="36"/>
    </row>
    <row r="1577" spans="1:18" ht="15.6">
      <c r="A1577" s="36">
        <v>241</v>
      </c>
      <c r="B1577" s="36">
        <v>241</v>
      </c>
      <c r="C1577" s="45" t="s">
        <v>2448</v>
      </c>
      <c r="D1577" s="45" t="s">
        <v>165</v>
      </c>
      <c r="E1577" s="45" t="s">
        <v>3638</v>
      </c>
      <c r="F1577" s="45" t="s">
        <v>3717</v>
      </c>
      <c r="G1577" s="45" t="s">
        <v>3844</v>
      </c>
      <c r="H1577" s="45" t="s">
        <v>33</v>
      </c>
      <c r="I1577" s="45" t="s">
        <v>16460</v>
      </c>
      <c r="J1577" s="207">
        <v>25</v>
      </c>
      <c r="K1577" s="209">
        <v>99002.437997750007</v>
      </c>
      <c r="L1577" s="207">
        <v>0</v>
      </c>
      <c r="M1577" s="207">
        <v>0</v>
      </c>
      <c r="N1577" s="207">
        <v>0</v>
      </c>
      <c r="O1577" s="207">
        <v>0</v>
      </c>
      <c r="P1577" s="207">
        <v>100</v>
      </c>
      <c r="Q1577" s="207">
        <v>0</v>
      </c>
      <c r="R1577" s="36"/>
    </row>
    <row r="1578" spans="1:18" ht="15.6">
      <c r="A1578" s="36">
        <v>242</v>
      </c>
      <c r="B1578" s="36">
        <v>242</v>
      </c>
      <c r="C1578" s="45" t="s">
        <v>2448</v>
      </c>
      <c r="D1578" s="45" t="s">
        <v>165</v>
      </c>
      <c r="E1578" s="45" t="s">
        <v>2470</v>
      </c>
      <c r="F1578" s="45" t="s">
        <v>3718</v>
      </c>
      <c r="G1578" s="45" t="s">
        <v>3845</v>
      </c>
      <c r="H1578" s="45" t="s">
        <v>33</v>
      </c>
      <c r="I1578" s="45" t="s">
        <v>16460</v>
      </c>
      <c r="J1578" s="207">
        <v>25</v>
      </c>
      <c r="K1578" s="209">
        <v>308223.00009885</v>
      </c>
      <c r="L1578" s="207">
        <v>0</v>
      </c>
      <c r="M1578" s="207">
        <v>0</v>
      </c>
      <c r="N1578" s="207">
        <v>0</v>
      </c>
      <c r="O1578" s="207">
        <v>0</v>
      </c>
      <c r="P1578" s="207">
        <v>100</v>
      </c>
      <c r="Q1578" s="207">
        <v>0</v>
      </c>
      <c r="R1578" s="36"/>
    </row>
    <row r="1579" spans="1:18" ht="15.6">
      <c r="A1579" s="36">
        <v>243</v>
      </c>
      <c r="B1579" s="36">
        <v>243</v>
      </c>
      <c r="C1579" s="45" t="s">
        <v>2448</v>
      </c>
      <c r="D1579" s="45" t="s">
        <v>165</v>
      </c>
      <c r="E1579" s="45" t="s">
        <v>3638</v>
      </c>
      <c r="F1579" s="45" t="s">
        <v>3719</v>
      </c>
      <c r="G1579" s="45" t="s">
        <v>3846</v>
      </c>
      <c r="H1579" s="45" t="s">
        <v>33</v>
      </c>
      <c r="I1579" s="45" t="s">
        <v>16460</v>
      </c>
      <c r="J1579" s="207">
        <v>23</v>
      </c>
      <c r="K1579" s="209">
        <v>222411.50007248999</v>
      </c>
      <c r="L1579" s="207">
        <v>0</v>
      </c>
      <c r="M1579" s="207">
        <v>0</v>
      </c>
      <c r="N1579" s="207">
        <v>0</v>
      </c>
      <c r="O1579" s="207">
        <v>0</v>
      </c>
      <c r="P1579" s="207">
        <v>100</v>
      </c>
      <c r="Q1579" s="207">
        <v>0</v>
      </c>
      <c r="R1579" s="36"/>
    </row>
    <row r="1580" spans="1:18" ht="15.6">
      <c r="A1580" s="36">
        <v>244</v>
      </c>
      <c r="B1580" s="36">
        <v>244</v>
      </c>
      <c r="C1580" s="45" t="s">
        <v>2448</v>
      </c>
      <c r="D1580" s="45" t="s">
        <v>165</v>
      </c>
      <c r="E1580" s="45" t="s">
        <v>3638</v>
      </c>
      <c r="F1580" s="45" t="s">
        <v>3720</v>
      </c>
      <c r="G1580" s="45" t="s">
        <v>3847</v>
      </c>
      <c r="H1580" s="45" t="s">
        <v>33</v>
      </c>
      <c r="I1580" s="45" t="s">
        <v>16460</v>
      </c>
      <c r="J1580" s="207">
        <v>23</v>
      </c>
      <c r="K1580" s="209">
        <v>166848.00005402</v>
      </c>
      <c r="L1580" s="207">
        <v>0</v>
      </c>
      <c r="M1580" s="207">
        <v>0</v>
      </c>
      <c r="N1580" s="207">
        <v>0</v>
      </c>
      <c r="O1580" s="207">
        <v>0</v>
      </c>
      <c r="P1580" s="207">
        <v>100</v>
      </c>
      <c r="Q1580" s="207">
        <v>0</v>
      </c>
      <c r="R1580" s="36"/>
    </row>
    <row r="1581" spans="1:18" ht="15.6">
      <c r="A1581" s="36">
        <v>245</v>
      </c>
      <c r="B1581" s="36">
        <v>245</v>
      </c>
      <c r="C1581" s="45" t="s">
        <v>2448</v>
      </c>
      <c r="D1581" s="45" t="s">
        <v>165</v>
      </c>
      <c r="E1581" s="45" t="s">
        <v>3638</v>
      </c>
      <c r="F1581" s="45" t="s">
        <v>3721</v>
      </c>
      <c r="G1581" s="45" t="s">
        <v>3848</v>
      </c>
      <c r="H1581" s="45" t="s">
        <v>33</v>
      </c>
      <c r="I1581" s="45" t="s">
        <v>16460</v>
      </c>
      <c r="J1581" s="207">
        <v>23</v>
      </c>
      <c r="K1581" s="209">
        <v>282497.00009247998</v>
      </c>
      <c r="L1581" s="207">
        <v>0</v>
      </c>
      <c r="M1581" s="207">
        <v>0</v>
      </c>
      <c r="N1581" s="207">
        <v>0</v>
      </c>
      <c r="O1581" s="207">
        <v>0</v>
      </c>
      <c r="P1581" s="207">
        <v>100</v>
      </c>
      <c r="Q1581" s="207">
        <v>0</v>
      </c>
      <c r="R1581" s="36"/>
    </row>
    <row r="1582" spans="1:18" ht="15.6">
      <c r="A1582" s="36">
        <v>246</v>
      </c>
      <c r="B1582" s="36">
        <v>246</v>
      </c>
      <c r="C1582" s="45" t="s">
        <v>2448</v>
      </c>
      <c r="D1582" s="45" t="s">
        <v>165</v>
      </c>
      <c r="E1582" s="45" t="s">
        <v>3638</v>
      </c>
      <c r="F1582" s="45" t="s">
        <v>3723</v>
      </c>
      <c r="G1582" s="45" t="s">
        <v>3850</v>
      </c>
      <c r="H1582" s="45" t="s">
        <v>33</v>
      </c>
      <c r="I1582" s="45" t="s">
        <v>16460</v>
      </c>
      <c r="J1582" s="207">
        <v>23</v>
      </c>
      <c r="K1582" s="209">
        <v>182936.00005972999</v>
      </c>
      <c r="L1582" s="207">
        <v>0</v>
      </c>
      <c r="M1582" s="207">
        <v>0</v>
      </c>
      <c r="N1582" s="207">
        <v>0</v>
      </c>
      <c r="O1582" s="207">
        <v>0</v>
      </c>
      <c r="P1582" s="207">
        <v>0</v>
      </c>
      <c r="Q1582" s="207">
        <v>100</v>
      </c>
      <c r="R1582" s="36"/>
    </row>
    <row r="1583" spans="1:18" ht="15.6">
      <c r="A1583" s="36">
        <v>247</v>
      </c>
      <c r="B1583" s="36">
        <v>247</v>
      </c>
      <c r="C1583" s="45" t="s">
        <v>2448</v>
      </c>
      <c r="D1583" s="45" t="s">
        <v>165</v>
      </c>
      <c r="E1583" s="45" t="s">
        <v>2470</v>
      </c>
      <c r="F1583" s="45" t="s">
        <v>3724</v>
      </c>
      <c r="G1583" s="45" t="s">
        <v>3851</v>
      </c>
      <c r="H1583" s="45" t="s">
        <v>33</v>
      </c>
      <c r="I1583" s="45" t="s">
        <v>16460</v>
      </c>
      <c r="J1583" s="207">
        <v>22</v>
      </c>
      <c r="K1583" s="209">
        <v>133651.50004270999</v>
      </c>
      <c r="L1583" s="207">
        <v>0</v>
      </c>
      <c r="M1583" s="207">
        <v>0</v>
      </c>
      <c r="N1583" s="207">
        <v>0</v>
      </c>
      <c r="O1583" s="207">
        <v>0</v>
      </c>
      <c r="P1583" s="207">
        <v>100</v>
      </c>
      <c r="Q1583" s="207">
        <v>0</v>
      </c>
      <c r="R1583" s="36"/>
    </row>
    <row r="1584" spans="1:18" ht="15.6">
      <c r="A1584" s="36">
        <v>248</v>
      </c>
      <c r="B1584" s="36">
        <v>248</v>
      </c>
      <c r="C1584" s="45" t="s">
        <v>2448</v>
      </c>
      <c r="D1584" s="45" t="s">
        <v>165</v>
      </c>
      <c r="E1584" s="45" t="s">
        <v>3638</v>
      </c>
      <c r="F1584" s="45" t="s">
        <v>3725</v>
      </c>
      <c r="G1584" s="45" t="s">
        <v>3852</v>
      </c>
      <c r="H1584" s="45" t="s">
        <v>33</v>
      </c>
      <c r="I1584" s="45" t="s">
        <v>16460</v>
      </c>
      <c r="J1584" s="207">
        <v>20</v>
      </c>
      <c r="K1584" s="209">
        <v>32728.500010960001</v>
      </c>
      <c r="L1584" s="207">
        <v>0</v>
      </c>
      <c r="M1584" s="207">
        <v>0</v>
      </c>
      <c r="N1584" s="207">
        <v>0</v>
      </c>
      <c r="O1584" s="207">
        <v>0</v>
      </c>
      <c r="P1584" s="207">
        <v>0</v>
      </c>
      <c r="Q1584" s="207">
        <v>100</v>
      </c>
      <c r="R1584" s="36"/>
    </row>
    <row r="1585" spans="1:18" ht="15.6">
      <c r="A1585" s="36">
        <v>249</v>
      </c>
      <c r="B1585" s="36">
        <v>249</v>
      </c>
      <c r="C1585" s="45" t="s">
        <v>2448</v>
      </c>
      <c r="D1585" s="45" t="s">
        <v>158</v>
      </c>
      <c r="E1585" s="45" t="s">
        <v>3636</v>
      </c>
      <c r="F1585" s="45" t="s">
        <v>3726</v>
      </c>
      <c r="G1585" s="45" t="s">
        <v>3853</v>
      </c>
      <c r="H1585" s="45" t="s">
        <v>28</v>
      </c>
      <c r="I1585" s="45" t="s">
        <v>16461</v>
      </c>
      <c r="J1585" s="207">
        <v>19</v>
      </c>
      <c r="K1585" s="209">
        <v>11149</v>
      </c>
      <c r="L1585" s="207">
        <v>0</v>
      </c>
      <c r="M1585" s="207">
        <v>0</v>
      </c>
      <c r="N1585" s="207">
        <v>40</v>
      </c>
      <c r="O1585" s="207">
        <v>0</v>
      </c>
      <c r="P1585" s="207">
        <v>60</v>
      </c>
      <c r="Q1585" s="207">
        <v>0</v>
      </c>
      <c r="R1585" s="36"/>
    </row>
    <row r="1586" spans="1:18" ht="15.6">
      <c r="A1586" s="36">
        <v>250</v>
      </c>
      <c r="B1586" s="36">
        <v>250</v>
      </c>
      <c r="C1586" s="45" t="s">
        <v>2448</v>
      </c>
      <c r="D1586" s="45" t="s">
        <v>165</v>
      </c>
      <c r="E1586" s="45" t="s">
        <v>3631</v>
      </c>
      <c r="F1586" s="45" t="s">
        <v>3727</v>
      </c>
      <c r="G1586" s="45" t="s">
        <v>3854</v>
      </c>
      <c r="H1586" s="45" t="s">
        <v>33</v>
      </c>
      <c r="I1586" s="45" t="s">
        <v>16461</v>
      </c>
      <c r="J1586" s="207">
        <v>17</v>
      </c>
      <c r="K1586" s="209">
        <v>207040.57009486001</v>
      </c>
      <c r="L1586" s="207">
        <v>0</v>
      </c>
      <c r="M1586" s="207">
        <v>0</v>
      </c>
      <c r="N1586" s="207">
        <v>0</v>
      </c>
      <c r="O1586" s="207">
        <v>0</v>
      </c>
      <c r="P1586" s="207">
        <v>100</v>
      </c>
      <c r="Q1586" s="207">
        <v>0</v>
      </c>
      <c r="R1586" s="36"/>
    </row>
    <row r="1587" spans="1:18" ht="15.6">
      <c r="A1587" s="36">
        <v>251</v>
      </c>
      <c r="B1587" s="36">
        <v>251</v>
      </c>
      <c r="C1587" s="45" t="s">
        <v>2448</v>
      </c>
      <c r="D1587" s="45" t="s">
        <v>162</v>
      </c>
      <c r="E1587" s="45" t="s">
        <v>3231</v>
      </c>
      <c r="F1587" s="45" t="s">
        <v>3728</v>
      </c>
      <c r="G1587" s="45" t="s">
        <v>3855</v>
      </c>
      <c r="H1587" s="45" t="s">
        <v>28</v>
      </c>
      <c r="I1587" s="45" t="s">
        <v>16461</v>
      </c>
      <c r="J1587" s="207">
        <v>17</v>
      </c>
      <c r="K1587" s="209">
        <v>14861</v>
      </c>
      <c r="L1587" s="207">
        <v>0</v>
      </c>
      <c r="M1587" s="207">
        <v>0</v>
      </c>
      <c r="N1587" s="207">
        <v>0</v>
      </c>
      <c r="O1587" s="207">
        <v>2</v>
      </c>
      <c r="P1587" s="207">
        <v>98</v>
      </c>
      <c r="Q1587" s="207">
        <v>0</v>
      </c>
      <c r="R1587" s="36"/>
    </row>
    <row r="1588" spans="1:18" ht="15.6">
      <c r="A1588" s="36">
        <v>252</v>
      </c>
      <c r="B1588" s="36">
        <v>252</v>
      </c>
      <c r="C1588" s="45" t="s">
        <v>2448</v>
      </c>
      <c r="D1588" s="45" t="s">
        <v>158</v>
      </c>
      <c r="E1588" s="45" t="s">
        <v>3636</v>
      </c>
      <c r="F1588" s="45" t="s">
        <v>3729</v>
      </c>
      <c r="G1588" s="45" t="s">
        <v>3856</v>
      </c>
      <c r="H1588" s="45" t="s">
        <v>28</v>
      </c>
      <c r="I1588" s="45" t="s">
        <v>16461</v>
      </c>
      <c r="J1588" s="207">
        <v>17</v>
      </c>
      <c r="K1588" s="209">
        <v>13443</v>
      </c>
      <c r="L1588" s="207">
        <v>0</v>
      </c>
      <c r="M1588" s="207">
        <v>0</v>
      </c>
      <c r="N1588" s="207">
        <v>0</v>
      </c>
      <c r="O1588" s="207">
        <v>0</v>
      </c>
      <c r="P1588" s="207">
        <v>0</v>
      </c>
      <c r="Q1588" s="207">
        <v>100</v>
      </c>
      <c r="R1588" s="36"/>
    </row>
    <row r="1589" spans="1:18" ht="15.6">
      <c r="A1589" s="36">
        <v>253</v>
      </c>
      <c r="B1589" s="36">
        <v>253</v>
      </c>
      <c r="C1589" s="45" t="s">
        <v>2448</v>
      </c>
      <c r="D1589" s="45" t="s">
        <v>165</v>
      </c>
      <c r="E1589" s="45" t="s">
        <v>3637</v>
      </c>
      <c r="F1589" s="45" t="s">
        <v>3715</v>
      </c>
      <c r="G1589" s="45" t="s">
        <v>3857</v>
      </c>
      <c r="H1589" s="45" t="s">
        <v>33</v>
      </c>
      <c r="I1589" s="45" t="s">
        <v>16460</v>
      </c>
      <c r="J1589" s="207">
        <v>16</v>
      </c>
      <c r="K1589" s="209">
        <v>148912.00004851</v>
      </c>
      <c r="L1589" s="207">
        <v>0</v>
      </c>
      <c r="M1589" s="207">
        <v>0</v>
      </c>
      <c r="N1589" s="207">
        <v>0</v>
      </c>
      <c r="O1589" s="207">
        <v>0</v>
      </c>
      <c r="P1589" s="207">
        <v>100</v>
      </c>
      <c r="Q1589" s="207">
        <v>0</v>
      </c>
      <c r="R1589" s="36"/>
    </row>
    <row r="1590" spans="1:18" ht="15.6">
      <c r="A1590" s="36">
        <v>254</v>
      </c>
      <c r="B1590" s="36">
        <v>254</v>
      </c>
      <c r="C1590" s="45" t="s">
        <v>2448</v>
      </c>
      <c r="D1590" s="45" t="s">
        <v>165</v>
      </c>
      <c r="E1590" s="45" t="s">
        <v>3637</v>
      </c>
      <c r="F1590" s="45" t="s">
        <v>3730</v>
      </c>
      <c r="G1590" s="45" t="s">
        <v>3858</v>
      </c>
      <c r="H1590" s="45" t="s">
        <v>33</v>
      </c>
      <c r="I1590" s="45" t="s">
        <v>16460</v>
      </c>
      <c r="J1590" s="207">
        <v>16</v>
      </c>
      <c r="K1590" s="209">
        <v>205221.50006650999</v>
      </c>
      <c r="L1590" s="207">
        <v>0</v>
      </c>
      <c r="M1590" s="207">
        <v>0</v>
      </c>
      <c r="N1590" s="207">
        <v>0</v>
      </c>
      <c r="O1590" s="207">
        <v>0</v>
      </c>
      <c r="P1590" s="207">
        <v>100</v>
      </c>
      <c r="Q1590" s="207">
        <v>0</v>
      </c>
      <c r="R1590" s="36"/>
    </row>
    <row r="1591" spans="1:18" ht="15.6">
      <c r="A1591" s="36">
        <v>255</v>
      </c>
      <c r="B1591" s="36">
        <v>255</v>
      </c>
      <c r="C1591" s="45" t="s">
        <v>2448</v>
      </c>
      <c r="D1591" s="45" t="s">
        <v>165</v>
      </c>
      <c r="E1591" s="45" t="s">
        <v>3637</v>
      </c>
      <c r="F1591" s="45" t="s">
        <v>3731</v>
      </c>
      <c r="G1591" s="45" t="s">
        <v>3859</v>
      </c>
      <c r="H1591" s="45" t="s">
        <v>33</v>
      </c>
      <c r="I1591" s="45" t="s">
        <v>16460</v>
      </c>
      <c r="J1591" s="207">
        <v>16</v>
      </c>
      <c r="K1591" s="209">
        <v>182743.00005845999</v>
      </c>
      <c r="L1591" s="207">
        <v>0</v>
      </c>
      <c r="M1591" s="207">
        <v>0</v>
      </c>
      <c r="N1591" s="207">
        <v>0</v>
      </c>
      <c r="O1591" s="207">
        <v>0</v>
      </c>
      <c r="P1591" s="207">
        <v>100</v>
      </c>
      <c r="Q1591" s="207">
        <v>0</v>
      </c>
      <c r="R1591" s="36"/>
    </row>
    <row r="1592" spans="1:18" ht="15.6">
      <c r="A1592" s="36">
        <v>256</v>
      </c>
      <c r="B1592" s="36">
        <v>256</v>
      </c>
      <c r="C1592" s="45" t="s">
        <v>2448</v>
      </c>
      <c r="D1592" s="45" t="s">
        <v>165</v>
      </c>
      <c r="E1592" s="45" t="s">
        <v>3637</v>
      </c>
      <c r="F1592" s="45" t="s">
        <v>3732</v>
      </c>
      <c r="G1592" s="45" t="s">
        <v>3860</v>
      </c>
      <c r="H1592" s="45" t="s">
        <v>33</v>
      </c>
      <c r="I1592" s="45" t="s">
        <v>16460</v>
      </c>
      <c r="J1592" s="207">
        <v>16</v>
      </c>
      <c r="K1592" s="209">
        <v>105244.0000338</v>
      </c>
      <c r="L1592" s="207">
        <v>0</v>
      </c>
      <c r="M1592" s="207">
        <v>0</v>
      </c>
      <c r="N1592" s="207">
        <v>0</v>
      </c>
      <c r="O1592" s="207">
        <v>0</v>
      </c>
      <c r="P1592" s="207">
        <v>100</v>
      </c>
      <c r="Q1592" s="207">
        <v>0</v>
      </c>
      <c r="R1592" s="36"/>
    </row>
    <row r="1593" spans="1:18" ht="15.6">
      <c r="A1593" s="36">
        <v>257</v>
      </c>
      <c r="B1593" s="36">
        <v>257</v>
      </c>
      <c r="C1593" s="45" t="s">
        <v>2448</v>
      </c>
      <c r="D1593" s="45" t="s">
        <v>165</v>
      </c>
      <c r="E1593" s="45" t="s">
        <v>3634</v>
      </c>
      <c r="F1593" s="45" t="s">
        <v>3733</v>
      </c>
      <c r="G1593" s="45" t="s">
        <v>3861</v>
      </c>
      <c r="H1593" s="45" t="s">
        <v>33</v>
      </c>
      <c r="I1593" s="45" t="s">
        <v>16460</v>
      </c>
      <c r="J1593" s="207">
        <v>15</v>
      </c>
      <c r="K1593" s="209">
        <v>52745.89976955</v>
      </c>
      <c r="L1593" s="207">
        <v>0</v>
      </c>
      <c r="M1593" s="207">
        <v>0</v>
      </c>
      <c r="N1593" s="207">
        <v>0</v>
      </c>
      <c r="O1593" s="207">
        <v>0</v>
      </c>
      <c r="P1593" s="207">
        <v>100</v>
      </c>
      <c r="Q1593" s="207">
        <v>0</v>
      </c>
      <c r="R1593" s="36"/>
    </row>
    <row r="1594" spans="1:18" ht="15.6">
      <c r="A1594" s="36">
        <v>258</v>
      </c>
      <c r="B1594" s="36">
        <v>258</v>
      </c>
      <c r="C1594" s="45" t="s">
        <v>2448</v>
      </c>
      <c r="D1594" s="45" t="s">
        <v>165</v>
      </c>
      <c r="E1594" s="45" t="s">
        <v>3634</v>
      </c>
      <c r="F1594" s="45" t="s">
        <v>3734</v>
      </c>
      <c r="G1594" s="45" t="s">
        <v>3862</v>
      </c>
      <c r="H1594" s="45" t="s">
        <v>33</v>
      </c>
      <c r="I1594" s="45" t="s">
        <v>16461</v>
      </c>
      <c r="J1594" s="207">
        <v>15</v>
      </c>
      <c r="K1594" s="209">
        <v>74370.085749370002</v>
      </c>
      <c r="L1594" s="207">
        <v>0</v>
      </c>
      <c r="M1594" s="207">
        <v>0</v>
      </c>
      <c r="N1594" s="207">
        <v>0</v>
      </c>
      <c r="O1594" s="207">
        <v>0</v>
      </c>
      <c r="P1594" s="207">
        <v>100</v>
      </c>
      <c r="Q1594" s="207">
        <v>0</v>
      </c>
      <c r="R1594" s="36"/>
    </row>
    <row r="1595" spans="1:18" ht="15.6">
      <c r="A1595" s="36">
        <v>259</v>
      </c>
      <c r="B1595" s="36">
        <v>259</v>
      </c>
      <c r="C1595" s="45" t="s">
        <v>2448</v>
      </c>
      <c r="D1595" s="45" t="s">
        <v>165</v>
      </c>
      <c r="E1595" s="45" t="s">
        <v>3634</v>
      </c>
      <c r="F1595" s="45" t="s">
        <v>3735</v>
      </c>
      <c r="G1595" s="45" t="s">
        <v>3863</v>
      </c>
      <c r="H1595" s="45" t="s">
        <v>33</v>
      </c>
      <c r="I1595" s="45" t="s">
        <v>16461</v>
      </c>
      <c r="J1595" s="207">
        <v>15</v>
      </c>
      <c r="K1595" s="209">
        <v>67686.983675940006</v>
      </c>
      <c r="L1595" s="207">
        <v>0</v>
      </c>
      <c r="M1595" s="207">
        <v>0</v>
      </c>
      <c r="N1595" s="207">
        <v>0</v>
      </c>
      <c r="O1595" s="207">
        <v>0</v>
      </c>
      <c r="P1595" s="207">
        <v>100</v>
      </c>
      <c r="Q1595" s="207">
        <v>0</v>
      </c>
      <c r="R1595" s="36"/>
    </row>
    <row r="1596" spans="1:18" ht="15.6">
      <c r="A1596" s="36">
        <v>260</v>
      </c>
      <c r="B1596" s="36">
        <v>260</v>
      </c>
      <c r="C1596" s="45" t="s">
        <v>2448</v>
      </c>
      <c r="D1596" s="45" t="s">
        <v>165</v>
      </c>
      <c r="E1596" s="45" t="s">
        <v>3634</v>
      </c>
      <c r="F1596" s="45" t="s">
        <v>3736</v>
      </c>
      <c r="G1596" s="45" t="s">
        <v>3864</v>
      </c>
      <c r="H1596" s="45" t="s">
        <v>33</v>
      </c>
      <c r="I1596" s="45" t="s">
        <v>16461</v>
      </c>
      <c r="J1596" s="207">
        <v>15</v>
      </c>
      <c r="K1596" s="209">
        <v>75263.062371480002</v>
      </c>
      <c r="L1596" s="207">
        <v>0</v>
      </c>
      <c r="M1596" s="207">
        <v>0</v>
      </c>
      <c r="N1596" s="207">
        <v>0</v>
      </c>
      <c r="O1596" s="207">
        <v>0</v>
      </c>
      <c r="P1596" s="207">
        <v>100</v>
      </c>
      <c r="Q1596" s="207">
        <v>0</v>
      </c>
      <c r="R1596" s="36"/>
    </row>
    <row r="1597" spans="1:18" ht="15.6">
      <c r="A1597" s="36">
        <v>261</v>
      </c>
      <c r="B1597" s="36">
        <v>261</v>
      </c>
      <c r="C1597" s="45" t="s">
        <v>2448</v>
      </c>
      <c r="D1597" s="45" t="s">
        <v>158</v>
      </c>
      <c r="E1597" s="45" t="s">
        <v>3233</v>
      </c>
      <c r="F1597" s="45" t="s">
        <v>3742</v>
      </c>
      <c r="G1597" s="45" t="s">
        <v>3868</v>
      </c>
      <c r="H1597" s="45" t="s">
        <v>28</v>
      </c>
      <c r="I1597" s="45" t="s">
        <v>16461</v>
      </c>
      <c r="J1597" s="207">
        <v>15</v>
      </c>
      <c r="K1597" s="209">
        <v>17810</v>
      </c>
      <c r="L1597" s="207">
        <v>0</v>
      </c>
      <c r="M1597" s="207">
        <v>0</v>
      </c>
      <c r="N1597" s="207">
        <v>0</v>
      </c>
      <c r="O1597" s="207">
        <v>2</v>
      </c>
      <c r="P1597" s="207">
        <v>97</v>
      </c>
      <c r="Q1597" s="207">
        <v>1</v>
      </c>
      <c r="R1597" s="36"/>
    </row>
    <row r="1598" spans="1:18" ht="15.6">
      <c r="A1598" s="36">
        <v>262</v>
      </c>
      <c r="B1598" s="36">
        <v>262</v>
      </c>
      <c r="C1598" s="45" t="s">
        <v>2448</v>
      </c>
      <c r="D1598" s="45" t="s">
        <v>165</v>
      </c>
      <c r="E1598" s="45" t="s">
        <v>3634</v>
      </c>
      <c r="F1598" s="45" t="s">
        <v>3743</v>
      </c>
      <c r="G1598" s="45" t="s">
        <v>3869</v>
      </c>
      <c r="H1598" s="45" t="s">
        <v>33</v>
      </c>
      <c r="I1598" s="45" t="s">
        <v>16461</v>
      </c>
      <c r="J1598" s="207">
        <v>15</v>
      </c>
      <c r="K1598" s="209">
        <v>10492.603984949999</v>
      </c>
      <c r="L1598" s="207">
        <v>0</v>
      </c>
      <c r="M1598" s="207">
        <v>0</v>
      </c>
      <c r="N1598" s="207">
        <v>0</v>
      </c>
      <c r="O1598" s="207">
        <v>0</v>
      </c>
      <c r="P1598" s="207">
        <v>95</v>
      </c>
      <c r="Q1598" s="207">
        <v>5</v>
      </c>
      <c r="R1598" s="36"/>
    </row>
    <row r="1599" spans="1:18" ht="15.6">
      <c r="A1599" s="36">
        <v>263</v>
      </c>
      <c r="B1599" s="36">
        <v>263</v>
      </c>
      <c r="C1599" s="45" t="s">
        <v>2448</v>
      </c>
      <c r="D1599" s="45" t="s">
        <v>165</v>
      </c>
      <c r="E1599" s="45" t="s">
        <v>3638</v>
      </c>
      <c r="F1599" s="45" t="s">
        <v>3744</v>
      </c>
      <c r="G1599" s="45" t="s">
        <v>3870</v>
      </c>
      <c r="H1599" s="45" t="s">
        <v>33</v>
      </c>
      <c r="I1599" s="45" t="s">
        <v>16460</v>
      </c>
      <c r="J1599" s="207">
        <v>13</v>
      </c>
      <c r="K1599" s="209">
        <v>208981.00006707001</v>
      </c>
      <c r="L1599" s="207">
        <v>0</v>
      </c>
      <c r="M1599" s="207">
        <v>0</v>
      </c>
      <c r="N1599" s="207">
        <v>0</v>
      </c>
      <c r="O1599" s="207">
        <v>0</v>
      </c>
      <c r="P1599" s="207">
        <v>100</v>
      </c>
      <c r="Q1599" s="207">
        <v>0</v>
      </c>
      <c r="R1599" s="36"/>
    </row>
    <row r="1600" spans="1:18" ht="15.6">
      <c r="A1600" s="36">
        <v>264</v>
      </c>
      <c r="B1600" s="36">
        <v>264</v>
      </c>
      <c r="C1600" s="45" t="s">
        <v>2448</v>
      </c>
      <c r="D1600" s="45" t="s">
        <v>165</v>
      </c>
      <c r="E1600" s="45" t="s">
        <v>3638</v>
      </c>
      <c r="F1600" s="45" t="s">
        <v>3746</v>
      </c>
      <c r="G1600" s="45" t="s">
        <v>3872</v>
      </c>
      <c r="H1600" s="45" t="s">
        <v>33</v>
      </c>
      <c r="I1600" s="45" t="s">
        <v>16460</v>
      </c>
      <c r="J1600" s="207">
        <v>13</v>
      </c>
      <c r="K1600" s="209">
        <v>15718.500004969999</v>
      </c>
      <c r="L1600" s="207">
        <v>0</v>
      </c>
      <c r="M1600" s="207">
        <v>0</v>
      </c>
      <c r="N1600" s="207">
        <v>0</v>
      </c>
      <c r="O1600" s="207">
        <v>0</v>
      </c>
      <c r="P1600" s="207">
        <v>0</v>
      </c>
      <c r="Q1600" s="207">
        <v>100</v>
      </c>
      <c r="R1600" s="36"/>
    </row>
    <row r="1601" spans="1:18" ht="15.6">
      <c r="A1601" s="36">
        <v>265</v>
      </c>
      <c r="B1601" s="36">
        <v>265</v>
      </c>
      <c r="C1601" s="45" t="s">
        <v>2448</v>
      </c>
      <c r="D1601" s="45" t="s">
        <v>158</v>
      </c>
      <c r="E1601" s="45" t="s">
        <v>3636</v>
      </c>
      <c r="F1601" s="45" t="s">
        <v>3747</v>
      </c>
      <c r="G1601" s="45" t="s">
        <v>3873</v>
      </c>
      <c r="H1601" s="45" t="s">
        <v>28</v>
      </c>
      <c r="I1601" s="45" t="s">
        <v>16461</v>
      </c>
      <c r="J1601" s="207">
        <v>12</v>
      </c>
      <c r="K1601" s="209">
        <v>20499</v>
      </c>
      <c r="L1601" s="207">
        <v>0</v>
      </c>
      <c r="M1601" s="207">
        <v>0</v>
      </c>
      <c r="N1601" s="207">
        <v>0</v>
      </c>
      <c r="O1601" s="207">
        <v>3</v>
      </c>
      <c r="P1601" s="207">
        <v>64</v>
      </c>
      <c r="Q1601" s="207">
        <v>33</v>
      </c>
      <c r="R1601" s="36"/>
    </row>
    <row r="1602" spans="1:18" ht="15.6">
      <c r="A1602" s="36">
        <v>266</v>
      </c>
      <c r="B1602" s="36">
        <v>266</v>
      </c>
      <c r="C1602" s="45" t="s">
        <v>2448</v>
      </c>
      <c r="D1602" s="45" t="s">
        <v>163</v>
      </c>
      <c r="E1602" s="45" t="s">
        <v>2463</v>
      </c>
      <c r="F1602" s="45" t="s">
        <v>3748</v>
      </c>
      <c r="G1602" s="45" t="s">
        <v>3874</v>
      </c>
      <c r="H1602" s="45" t="s">
        <v>33</v>
      </c>
      <c r="I1602" s="45" t="s">
        <v>16460</v>
      </c>
      <c r="J1602" s="207">
        <v>11</v>
      </c>
      <c r="K1602" s="209">
        <v>52395.749278570001</v>
      </c>
      <c r="L1602" s="207">
        <v>0</v>
      </c>
      <c r="M1602" s="207">
        <v>0</v>
      </c>
      <c r="N1602" s="207">
        <v>0</v>
      </c>
      <c r="O1602" s="207">
        <v>0</v>
      </c>
      <c r="P1602" s="207">
        <v>100</v>
      </c>
      <c r="Q1602" s="207">
        <v>0</v>
      </c>
      <c r="R1602" s="36"/>
    </row>
    <row r="1603" spans="1:18" ht="15.6">
      <c r="A1603" s="36">
        <v>267</v>
      </c>
      <c r="B1603" s="36">
        <v>267</v>
      </c>
      <c r="C1603" s="45" t="s">
        <v>2448</v>
      </c>
      <c r="D1603" s="45" t="s">
        <v>165</v>
      </c>
      <c r="E1603" s="45" t="s">
        <v>3638</v>
      </c>
      <c r="F1603" s="45" t="s">
        <v>3749</v>
      </c>
      <c r="G1603" s="45" t="s">
        <v>3875</v>
      </c>
      <c r="H1603" s="45" t="s">
        <v>33</v>
      </c>
      <c r="I1603" s="45" t="s">
        <v>16460</v>
      </c>
      <c r="J1603" s="207">
        <v>11</v>
      </c>
      <c r="K1603" s="209">
        <v>325604.50023377</v>
      </c>
      <c r="L1603" s="207">
        <v>0</v>
      </c>
      <c r="M1603" s="207">
        <v>0</v>
      </c>
      <c r="N1603" s="207">
        <v>0</v>
      </c>
      <c r="O1603" s="207">
        <v>0</v>
      </c>
      <c r="P1603" s="207">
        <v>100</v>
      </c>
      <c r="Q1603" s="207">
        <v>0</v>
      </c>
      <c r="R1603" s="36"/>
    </row>
    <row r="1604" spans="1:18" ht="15.6">
      <c r="A1604" s="36">
        <v>268</v>
      </c>
      <c r="B1604" s="36">
        <v>268</v>
      </c>
      <c r="C1604" s="45" t="s">
        <v>2448</v>
      </c>
      <c r="D1604" s="45" t="s">
        <v>165</v>
      </c>
      <c r="E1604" s="45" t="s">
        <v>3638</v>
      </c>
      <c r="F1604" s="45" t="s">
        <v>3750</v>
      </c>
      <c r="G1604" s="45" t="s">
        <v>3876</v>
      </c>
      <c r="H1604" s="45" t="s">
        <v>33</v>
      </c>
      <c r="I1604" s="45" t="s">
        <v>16460</v>
      </c>
      <c r="J1604" s="207">
        <v>11</v>
      </c>
      <c r="K1604" s="209">
        <v>290296.50020526</v>
      </c>
      <c r="L1604" s="207">
        <v>0</v>
      </c>
      <c r="M1604" s="207">
        <v>0</v>
      </c>
      <c r="N1604" s="207">
        <v>0</v>
      </c>
      <c r="O1604" s="207">
        <v>0</v>
      </c>
      <c r="P1604" s="207">
        <v>100</v>
      </c>
      <c r="Q1604" s="207">
        <v>0</v>
      </c>
      <c r="R1604" s="36"/>
    </row>
    <row r="1605" spans="1:18" ht="15.6">
      <c r="A1605" s="36">
        <v>269</v>
      </c>
      <c r="B1605" s="36">
        <v>269</v>
      </c>
      <c r="C1605" s="45" t="s">
        <v>2448</v>
      </c>
      <c r="D1605" s="45" t="s">
        <v>165</v>
      </c>
      <c r="E1605" s="45" t="s">
        <v>3631</v>
      </c>
      <c r="F1605" s="45" t="s">
        <v>3652</v>
      </c>
      <c r="G1605" s="45" t="s">
        <v>3877</v>
      </c>
      <c r="H1605" s="45" t="s">
        <v>33</v>
      </c>
      <c r="I1605" s="45" t="s">
        <v>16461</v>
      </c>
      <c r="J1605" s="207">
        <v>11</v>
      </c>
      <c r="K1605" s="209">
        <v>24113.500007930001</v>
      </c>
      <c r="L1605" s="207">
        <v>0</v>
      </c>
      <c r="M1605" s="207">
        <v>0</v>
      </c>
      <c r="N1605" s="207">
        <v>0</v>
      </c>
      <c r="O1605" s="207">
        <v>0</v>
      </c>
      <c r="P1605" s="207">
        <v>20</v>
      </c>
      <c r="Q1605" s="207">
        <v>80</v>
      </c>
      <c r="R1605" s="36"/>
    </row>
    <row r="1606" spans="1:18" ht="15.6">
      <c r="A1606" s="36">
        <v>270</v>
      </c>
      <c r="B1606" s="36">
        <v>270</v>
      </c>
      <c r="C1606" s="45" t="s">
        <v>2448</v>
      </c>
      <c r="D1606" s="45" t="s">
        <v>163</v>
      </c>
      <c r="E1606" s="45" t="s">
        <v>2463</v>
      </c>
      <c r="F1606" s="45" t="s">
        <v>3751</v>
      </c>
      <c r="G1606" s="45" t="s">
        <v>3878</v>
      </c>
      <c r="H1606" s="45" t="s">
        <v>33</v>
      </c>
      <c r="I1606" s="45" t="s">
        <v>16460</v>
      </c>
      <c r="J1606" s="207">
        <v>10</v>
      </c>
      <c r="K1606" s="209">
        <v>38063.810884829996</v>
      </c>
      <c r="L1606" s="207">
        <v>0</v>
      </c>
      <c r="M1606" s="207">
        <v>0</v>
      </c>
      <c r="N1606" s="207">
        <v>0</v>
      </c>
      <c r="O1606" s="207">
        <v>0</v>
      </c>
      <c r="P1606" s="207">
        <v>100</v>
      </c>
      <c r="Q1606" s="207">
        <v>0</v>
      </c>
      <c r="R1606" s="36"/>
    </row>
    <row r="1607" spans="1:18" ht="15.6">
      <c r="A1607" s="36">
        <v>271</v>
      </c>
      <c r="B1607" s="36">
        <v>271</v>
      </c>
      <c r="C1607" s="45" t="s">
        <v>2448</v>
      </c>
      <c r="D1607" s="45" t="s">
        <v>163</v>
      </c>
      <c r="E1607" s="45" t="s">
        <v>2463</v>
      </c>
      <c r="F1607" s="45" t="s">
        <v>3752</v>
      </c>
      <c r="G1607" s="45" t="s">
        <v>3879</v>
      </c>
      <c r="H1607" s="45" t="s">
        <v>33</v>
      </c>
      <c r="I1607" s="45" t="s">
        <v>16460</v>
      </c>
      <c r="J1607" s="207">
        <v>9</v>
      </c>
      <c r="K1607" s="209">
        <v>61757.241335259998</v>
      </c>
      <c r="L1607" s="207">
        <v>0</v>
      </c>
      <c r="M1607" s="207">
        <v>0</v>
      </c>
      <c r="N1607" s="207">
        <v>0</v>
      </c>
      <c r="O1607" s="207">
        <v>0</v>
      </c>
      <c r="P1607" s="207">
        <v>0</v>
      </c>
      <c r="Q1607" s="207">
        <v>100</v>
      </c>
      <c r="R1607" s="36"/>
    </row>
    <row r="1608" spans="1:18" ht="15.6">
      <c r="A1608" s="36">
        <v>272</v>
      </c>
      <c r="B1608" s="36">
        <v>272</v>
      </c>
      <c r="C1608" s="45" t="s">
        <v>2448</v>
      </c>
      <c r="D1608" s="45" t="s">
        <v>158</v>
      </c>
      <c r="E1608" s="45" t="s">
        <v>3636</v>
      </c>
      <c r="F1608" s="45" t="s">
        <v>3754</v>
      </c>
      <c r="G1608" s="45" t="s">
        <v>3880</v>
      </c>
      <c r="H1608" s="45" t="s">
        <v>28</v>
      </c>
      <c r="I1608" s="45" t="s">
        <v>16461</v>
      </c>
      <c r="J1608" s="207">
        <v>5</v>
      </c>
      <c r="K1608" s="209">
        <v>38210</v>
      </c>
      <c r="L1608" s="207">
        <v>0</v>
      </c>
      <c r="M1608" s="207">
        <v>0</v>
      </c>
      <c r="N1608" s="207">
        <v>0</v>
      </c>
      <c r="O1608" s="207">
        <v>2</v>
      </c>
      <c r="P1608" s="207">
        <v>85</v>
      </c>
      <c r="Q1608" s="207">
        <v>13</v>
      </c>
      <c r="R1608" s="36"/>
    </row>
    <row r="1609" spans="1:18" ht="15.6">
      <c r="A1609" s="36">
        <v>273</v>
      </c>
      <c r="B1609" s="36">
        <v>273</v>
      </c>
      <c r="C1609" s="45" t="s">
        <v>3639</v>
      </c>
      <c r="D1609" s="45" t="s">
        <v>104</v>
      </c>
      <c r="E1609" s="45" t="s">
        <v>3640</v>
      </c>
      <c r="F1609" s="45" t="s">
        <v>3755</v>
      </c>
      <c r="G1609" s="45" t="s">
        <v>3881</v>
      </c>
      <c r="H1609" s="45" t="s">
        <v>70</v>
      </c>
      <c r="I1609" s="45" t="s">
        <v>16460</v>
      </c>
      <c r="J1609" s="207">
        <v>366</v>
      </c>
      <c r="K1609" s="209">
        <v>240052.97328546</v>
      </c>
      <c r="L1609" s="207">
        <v>0</v>
      </c>
      <c r="M1609" s="207">
        <v>0</v>
      </c>
      <c r="N1609" s="207">
        <v>0</v>
      </c>
      <c r="O1609" s="207">
        <v>0</v>
      </c>
      <c r="P1609" s="207">
        <v>100</v>
      </c>
      <c r="Q1609" s="207">
        <v>0</v>
      </c>
      <c r="R1609" s="36"/>
    </row>
    <row r="1610" spans="1:18" ht="15.6">
      <c r="A1610" s="36">
        <v>274</v>
      </c>
      <c r="B1610" s="36">
        <v>274</v>
      </c>
      <c r="C1610" s="45" t="s">
        <v>3639</v>
      </c>
      <c r="D1610" s="45" t="s">
        <v>104</v>
      </c>
      <c r="E1610" s="45" t="s">
        <v>3640</v>
      </c>
      <c r="F1610" s="45" t="s">
        <v>3756</v>
      </c>
      <c r="G1610" s="45" t="s">
        <v>3882</v>
      </c>
      <c r="H1610" s="45" t="s">
        <v>70</v>
      </c>
      <c r="I1610" s="45" t="s">
        <v>16461</v>
      </c>
      <c r="J1610" s="207">
        <v>366</v>
      </c>
      <c r="K1610" s="209">
        <v>290102.44654323003</v>
      </c>
      <c r="L1610" s="207">
        <v>0</v>
      </c>
      <c r="M1610" s="207">
        <v>0</v>
      </c>
      <c r="N1610" s="207">
        <v>0</v>
      </c>
      <c r="O1610" s="207">
        <v>10</v>
      </c>
      <c r="P1610" s="207">
        <v>90</v>
      </c>
      <c r="Q1610" s="207">
        <v>0</v>
      </c>
      <c r="R1610" s="36"/>
    </row>
    <row r="1611" spans="1:18" ht="15.6">
      <c r="A1611" s="36">
        <v>275</v>
      </c>
      <c r="B1611" s="36">
        <v>275</v>
      </c>
      <c r="C1611" s="45" t="s">
        <v>3639</v>
      </c>
      <c r="D1611" s="45" t="s">
        <v>104</v>
      </c>
      <c r="E1611" s="45" t="s">
        <v>3640</v>
      </c>
      <c r="F1611" s="45" t="s">
        <v>3757</v>
      </c>
      <c r="G1611" s="45" t="s">
        <v>3883</v>
      </c>
      <c r="H1611" s="45" t="s">
        <v>70</v>
      </c>
      <c r="I1611" s="45" t="s">
        <v>16461</v>
      </c>
      <c r="J1611" s="207">
        <v>47</v>
      </c>
      <c r="K1611" s="209">
        <v>245528.46297708002</v>
      </c>
      <c r="L1611" s="207">
        <v>0</v>
      </c>
      <c r="M1611" s="207">
        <v>0</v>
      </c>
      <c r="N1611" s="207">
        <v>0</v>
      </c>
      <c r="O1611" s="207">
        <v>1</v>
      </c>
      <c r="P1611" s="207">
        <v>95</v>
      </c>
      <c r="Q1611" s="207">
        <v>4</v>
      </c>
      <c r="R1611" s="36"/>
    </row>
    <row r="1612" spans="1:18" ht="15.6">
      <c r="A1612" s="36">
        <v>276</v>
      </c>
      <c r="B1612" s="36">
        <v>276</v>
      </c>
      <c r="C1612" s="45" t="s">
        <v>2450</v>
      </c>
      <c r="D1612" s="45" t="s">
        <v>185</v>
      </c>
      <c r="E1612" s="45" t="s">
        <v>2456</v>
      </c>
      <c r="F1612" s="45" t="s">
        <v>3758</v>
      </c>
      <c r="G1612" s="45" t="s">
        <v>3884</v>
      </c>
      <c r="H1612" s="45" t="s">
        <v>63</v>
      </c>
      <c r="I1612" s="45" t="s">
        <v>16460</v>
      </c>
      <c r="J1612" s="207">
        <v>90</v>
      </c>
      <c r="K1612" s="209">
        <v>38975.917359979998</v>
      </c>
      <c r="L1612" s="207">
        <v>0</v>
      </c>
      <c r="M1612" s="207">
        <v>0</v>
      </c>
      <c r="N1612" s="207">
        <v>0</v>
      </c>
      <c r="O1612" s="207">
        <v>0</v>
      </c>
      <c r="P1612" s="207">
        <v>100</v>
      </c>
      <c r="Q1612" s="207">
        <v>0</v>
      </c>
      <c r="R1612" s="36"/>
    </row>
    <row r="1613" spans="1:18" ht="15.6">
      <c r="A1613" s="36">
        <v>277</v>
      </c>
      <c r="B1613" s="36">
        <v>277</v>
      </c>
      <c r="C1613" s="45" t="s">
        <v>2450</v>
      </c>
      <c r="D1613" s="45" t="s">
        <v>185</v>
      </c>
      <c r="E1613" s="45" t="s">
        <v>2453</v>
      </c>
      <c r="F1613" s="45" t="s">
        <v>3759</v>
      </c>
      <c r="G1613" s="45" t="s">
        <v>3885</v>
      </c>
      <c r="H1613" s="45" t="s">
        <v>63</v>
      </c>
      <c r="I1613" s="45" t="s">
        <v>16461</v>
      </c>
      <c r="J1613" s="207">
        <v>71</v>
      </c>
      <c r="K1613" s="209">
        <v>19586.994945550003</v>
      </c>
      <c r="L1613" s="207">
        <v>0</v>
      </c>
      <c r="M1613" s="207">
        <v>0</v>
      </c>
      <c r="N1613" s="207">
        <v>0</v>
      </c>
      <c r="O1613" s="207">
        <v>0</v>
      </c>
      <c r="P1613" s="207">
        <v>100</v>
      </c>
      <c r="Q1613" s="207">
        <v>0</v>
      </c>
      <c r="R1613" s="36"/>
    </row>
    <row r="1614" spans="1:18" ht="15.6">
      <c r="A1614" s="36">
        <v>278</v>
      </c>
      <c r="B1614" s="36">
        <v>278</v>
      </c>
      <c r="C1614" s="45" t="s">
        <v>2450</v>
      </c>
      <c r="D1614" s="45" t="s">
        <v>185</v>
      </c>
      <c r="E1614" s="45" t="s">
        <v>2456</v>
      </c>
      <c r="F1614" s="45" t="s">
        <v>3760</v>
      </c>
      <c r="G1614" s="45" t="s">
        <v>3886</v>
      </c>
      <c r="H1614" s="45" t="s">
        <v>63</v>
      </c>
      <c r="I1614" s="45" t="s">
        <v>16460</v>
      </c>
      <c r="J1614" s="207">
        <v>59</v>
      </c>
      <c r="K1614" s="209">
        <v>11283.73039148</v>
      </c>
      <c r="L1614" s="207">
        <v>0</v>
      </c>
      <c r="M1614" s="207">
        <v>0</v>
      </c>
      <c r="N1614" s="207">
        <v>0</v>
      </c>
      <c r="O1614" s="207">
        <v>0</v>
      </c>
      <c r="P1614" s="207">
        <v>100</v>
      </c>
      <c r="Q1614" s="207">
        <v>0</v>
      </c>
      <c r="R1614" s="36"/>
    </row>
    <row r="1615" spans="1:18" ht="15.6">
      <c r="A1615" s="36">
        <v>279</v>
      </c>
      <c r="B1615" s="36">
        <v>279</v>
      </c>
      <c r="C1615" s="45" t="s">
        <v>2461</v>
      </c>
      <c r="D1615" s="45" t="s">
        <v>193</v>
      </c>
      <c r="E1615" s="45" t="s">
        <v>648</v>
      </c>
      <c r="F1615" s="45" t="s">
        <v>3761</v>
      </c>
      <c r="G1615" s="45" t="s">
        <v>3887</v>
      </c>
      <c r="H1615" s="45" t="s">
        <v>28</v>
      </c>
      <c r="I1615" s="45" t="s">
        <v>16461</v>
      </c>
      <c r="J1615" s="207">
        <v>58</v>
      </c>
      <c r="K1615" s="209">
        <v>60471</v>
      </c>
      <c r="L1615" s="207">
        <v>0</v>
      </c>
      <c r="M1615" s="207">
        <v>0</v>
      </c>
      <c r="N1615" s="207">
        <v>3</v>
      </c>
      <c r="O1615" s="207">
        <v>10</v>
      </c>
      <c r="P1615" s="207">
        <v>67</v>
      </c>
      <c r="Q1615" s="207">
        <v>20</v>
      </c>
      <c r="R1615" s="36"/>
    </row>
    <row r="1616" spans="1:18" ht="15.6">
      <c r="A1616" s="36">
        <v>280</v>
      </c>
      <c r="B1616" s="36">
        <v>280</v>
      </c>
      <c r="C1616" s="45" t="s">
        <v>2461</v>
      </c>
      <c r="D1616" s="45" t="s">
        <v>193</v>
      </c>
      <c r="E1616" s="45" t="s">
        <v>648</v>
      </c>
      <c r="F1616" s="45" t="s">
        <v>3762</v>
      </c>
      <c r="G1616" s="45" t="s">
        <v>3888</v>
      </c>
      <c r="H1616" s="45" t="s">
        <v>28</v>
      </c>
      <c r="I1616" s="45" t="s">
        <v>16461</v>
      </c>
      <c r="J1616" s="207">
        <v>53</v>
      </c>
      <c r="K1616" s="209">
        <v>14541</v>
      </c>
      <c r="L1616" s="207">
        <v>0</v>
      </c>
      <c r="M1616" s="207">
        <v>0</v>
      </c>
      <c r="N1616" s="207">
        <v>1</v>
      </c>
      <c r="O1616" s="207">
        <v>2</v>
      </c>
      <c r="P1616" s="207">
        <v>65</v>
      </c>
      <c r="Q1616" s="207">
        <v>32</v>
      </c>
      <c r="R1616" s="36"/>
    </row>
    <row r="1617" spans="1:18" ht="15.6">
      <c r="A1617" s="36">
        <v>281</v>
      </c>
      <c r="B1617" s="36">
        <v>281</v>
      </c>
      <c r="C1617" s="45" t="s">
        <v>2461</v>
      </c>
      <c r="D1617" s="45" t="s">
        <v>193</v>
      </c>
      <c r="E1617" s="45" t="s">
        <v>648</v>
      </c>
      <c r="F1617" s="45" t="s">
        <v>3763</v>
      </c>
      <c r="G1617" s="45" t="s">
        <v>3889</v>
      </c>
      <c r="H1617" s="45" t="s">
        <v>28</v>
      </c>
      <c r="I1617" s="45" t="s">
        <v>16461</v>
      </c>
      <c r="J1617" s="207">
        <v>44</v>
      </c>
      <c r="K1617" s="209">
        <v>46398</v>
      </c>
      <c r="L1617" s="207">
        <v>0</v>
      </c>
      <c r="M1617" s="207">
        <v>0</v>
      </c>
      <c r="N1617" s="207">
        <v>5</v>
      </c>
      <c r="O1617" s="207">
        <v>10</v>
      </c>
      <c r="P1617" s="207">
        <v>50</v>
      </c>
      <c r="Q1617" s="207">
        <v>35</v>
      </c>
      <c r="R1617" s="36"/>
    </row>
    <row r="1618" spans="1:18" ht="15.6">
      <c r="A1618" s="36">
        <v>282</v>
      </c>
      <c r="B1618" s="36">
        <v>282</v>
      </c>
      <c r="C1618" s="45" t="s">
        <v>2461</v>
      </c>
      <c r="D1618" s="45" t="s">
        <v>193</v>
      </c>
      <c r="E1618" s="45" t="s">
        <v>3641</v>
      </c>
      <c r="F1618" s="45" t="s">
        <v>3764</v>
      </c>
      <c r="G1618" s="45" t="s">
        <v>3890</v>
      </c>
      <c r="H1618" s="45" t="s">
        <v>28</v>
      </c>
      <c r="I1618" s="45" t="s">
        <v>16461</v>
      </c>
      <c r="J1618" s="207">
        <v>39</v>
      </c>
      <c r="K1618" s="209">
        <v>21525</v>
      </c>
      <c r="L1618" s="207">
        <v>0</v>
      </c>
      <c r="M1618" s="207">
        <v>0</v>
      </c>
      <c r="N1618" s="207">
        <v>5</v>
      </c>
      <c r="O1618" s="207">
        <v>10</v>
      </c>
      <c r="P1618" s="207">
        <v>70</v>
      </c>
      <c r="Q1618" s="207">
        <v>15</v>
      </c>
      <c r="R1618" s="36"/>
    </row>
    <row r="1619" spans="1:18" ht="15.6">
      <c r="A1619" s="36">
        <v>283</v>
      </c>
      <c r="B1619" s="36">
        <v>283</v>
      </c>
      <c r="C1619" s="45" t="s">
        <v>2461</v>
      </c>
      <c r="D1619" s="45" t="s">
        <v>193</v>
      </c>
      <c r="E1619" s="45" t="s">
        <v>2462</v>
      </c>
      <c r="F1619" s="45" t="s">
        <v>3765</v>
      </c>
      <c r="G1619" s="45" t="s">
        <v>3891</v>
      </c>
      <c r="H1619" s="45" t="s">
        <v>28</v>
      </c>
      <c r="I1619" s="45" t="s">
        <v>16461</v>
      </c>
      <c r="J1619" s="207">
        <v>27</v>
      </c>
      <c r="K1619" s="209">
        <v>10367</v>
      </c>
      <c r="L1619" s="207">
        <v>0</v>
      </c>
      <c r="M1619" s="207">
        <v>0</v>
      </c>
      <c r="N1619" s="207">
        <v>0</v>
      </c>
      <c r="O1619" s="207">
        <v>5</v>
      </c>
      <c r="P1619" s="207">
        <v>95</v>
      </c>
      <c r="Q1619" s="207">
        <v>0</v>
      </c>
      <c r="R1619" s="36"/>
    </row>
    <row r="1620" spans="1:18" ht="15.6">
      <c r="A1620" s="36">
        <v>284</v>
      </c>
      <c r="B1620" s="36">
        <v>284</v>
      </c>
      <c r="C1620" s="45" t="s">
        <v>2461</v>
      </c>
      <c r="D1620" s="45" t="s">
        <v>193</v>
      </c>
      <c r="E1620" s="45" t="s">
        <v>2462</v>
      </c>
      <c r="F1620" s="45" t="s">
        <v>3766</v>
      </c>
      <c r="G1620" s="45" t="s">
        <v>3892</v>
      </c>
      <c r="H1620" s="45" t="s">
        <v>28</v>
      </c>
      <c r="I1620" s="45" t="s">
        <v>16461</v>
      </c>
      <c r="J1620" s="207">
        <v>27</v>
      </c>
      <c r="K1620" s="209">
        <v>31318</v>
      </c>
      <c r="L1620" s="207">
        <v>0</v>
      </c>
      <c r="M1620" s="207">
        <v>0</v>
      </c>
      <c r="N1620" s="207">
        <v>0</v>
      </c>
      <c r="O1620" s="207">
        <v>8</v>
      </c>
      <c r="P1620" s="207">
        <v>60</v>
      </c>
      <c r="Q1620" s="207">
        <v>32</v>
      </c>
      <c r="R1620" s="36"/>
    </row>
    <row r="1621" spans="1:18" ht="15.6">
      <c r="A1621" s="36">
        <v>285</v>
      </c>
      <c r="B1621" s="36">
        <v>285</v>
      </c>
      <c r="C1621" s="45" t="s">
        <v>2461</v>
      </c>
      <c r="D1621" s="45" t="s">
        <v>193</v>
      </c>
      <c r="E1621" s="45" t="s">
        <v>2462</v>
      </c>
      <c r="F1621" s="45" t="s">
        <v>3767</v>
      </c>
      <c r="G1621" s="45" t="s">
        <v>3893</v>
      </c>
      <c r="H1621" s="45" t="s">
        <v>28</v>
      </c>
      <c r="I1621" s="45" t="s">
        <v>16461</v>
      </c>
      <c r="J1621" s="207">
        <v>19</v>
      </c>
      <c r="K1621" s="209">
        <v>13340</v>
      </c>
      <c r="L1621" s="207">
        <v>0</v>
      </c>
      <c r="M1621" s="207">
        <v>0</v>
      </c>
      <c r="N1621" s="207">
        <v>0</v>
      </c>
      <c r="O1621" s="207">
        <v>2</v>
      </c>
      <c r="P1621" s="207">
        <v>80</v>
      </c>
      <c r="Q1621" s="207">
        <v>18</v>
      </c>
      <c r="R1621" s="36"/>
    </row>
    <row r="1622" spans="1:18" ht="15.6">
      <c r="A1622" s="36">
        <v>286</v>
      </c>
      <c r="B1622" s="36">
        <v>286</v>
      </c>
      <c r="C1622" s="45" t="s">
        <v>2461</v>
      </c>
      <c r="D1622" s="45" t="s">
        <v>193</v>
      </c>
      <c r="E1622" s="45" t="s">
        <v>2462</v>
      </c>
      <c r="F1622" s="45" t="s">
        <v>3768</v>
      </c>
      <c r="G1622" s="45" t="s">
        <v>3894</v>
      </c>
      <c r="H1622" s="45" t="s">
        <v>28</v>
      </c>
      <c r="I1622" s="45" t="s">
        <v>16461</v>
      </c>
      <c r="J1622" s="207">
        <v>15</v>
      </c>
      <c r="K1622" s="209">
        <v>14839</v>
      </c>
      <c r="L1622" s="207">
        <v>0</v>
      </c>
      <c r="M1622" s="207">
        <v>0</v>
      </c>
      <c r="N1622" s="207">
        <v>0</v>
      </c>
      <c r="O1622" s="207">
        <v>0</v>
      </c>
      <c r="P1622" s="207">
        <v>100</v>
      </c>
      <c r="Q1622" s="207">
        <v>0</v>
      </c>
      <c r="R1622" s="36"/>
    </row>
    <row r="1623" spans="1:18" ht="15.6">
      <c r="A1623" s="36">
        <v>287</v>
      </c>
      <c r="B1623" s="36">
        <v>287</v>
      </c>
      <c r="C1623" s="45" t="s">
        <v>2461</v>
      </c>
      <c r="D1623" s="45" t="s">
        <v>193</v>
      </c>
      <c r="E1623" s="45" t="s">
        <v>2462</v>
      </c>
      <c r="F1623" s="45" t="s">
        <v>3770</v>
      </c>
      <c r="G1623" s="45" t="s">
        <v>3896</v>
      </c>
      <c r="H1623" s="45" t="s">
        <v>28</v>
      </c>
      <c r="I1623" s="45" t="s">
        <v>16461</v>
      </c>
      <c r="J1623" s="207">
        <v>15</v>
      </c>
      <c r="K1623" s="209">
        <v>86411</v>
      </c>
      <c r="L1623" s="207">
        <v>0</v>
      </c>
      <c r="M1623" s="207">
        <v>0</v>
      </c>
      <c r="N1623" s="207">
        <v>0</v>
      </c>
      <c r="O1623" s="207">
        <v>1</v>
      </c>
      <c r="P1623" s="207">
        <v>95</v>
      </c>
      <c r="Q1623" s="207">
        <v>4</v>
      </c>
      <c r="R1623" s="36"/>
    </row>
    <row r="1624" spans="1:18" ht="15.6">
      <c r="A1624" s="36">
        <v>288</v>
      </c>
      <c r="B1624" s="36">
        <v>288</v>
      </c>
      <c r="C1624" s="45" t="s">
        <v>2461</v>
      </c>
      <c r="D1624" s="45" t="s">
        <v>193</v>
      </c>
      <c r="E1624" s="45" t="s">
        <v>3642</v>
      </c>
      <c r="F1624" s="45" t="s">
        <v>3772</v>
      </c>
      <c r="G1624" s="45" t="s">
        <v>3898</v>
      </c>
      <c r="H1624" s="45" t="s">
        <v>1137</v>
      </c>
      <c r="I1624" s="45" t="s">
        <v>16461</v>
      </c>
      <c r="J1624" s="207">
        <v>13</v>
      </c>
      <c r="K1624" s="209">
        <v>383358.73582850001</v>
      </c>
      <c r="L1624" s="207">
        <v>0</v>
      </c>
      <c r="M1624" s="207">
        <v>0</v>
      </c>
      <c r="N1624" s="207">
        <v>0</v>
      </c>
      <c r="O1624" s="207">
        <v>0</v>
      </c>
      <c r="P1624" s="207">
        <v>100</v>
      </c>
      <c r="Q1624" s="207">
        <v>0</v>
      </c>
      <c r="R1624" s="36"/>
    </row>
    <row r="1625" spans="1:18" ht="15.6">
      <c r="A1625" s="36">
        <v>289</v>
      </c>
      <c r="B1625" s="36">
        <v>289</v>
      </c>
      <c r="C1625" s="45" t="s">
        <v>2461</v>
      </c>
      <c r="D1625" s="45" t="s">
        <v>193</v>
      </c>
      <c r="E1625" s="45" t="s">
        <v>3642</v>
      </c>
      <c r="F1625" s="45" t="s">
        <v>3773</v>
      </c>
      <c r="G1625" s="45" t="s">
        <v>3899</v>
      </c>
      <c r="H1625" s="45" t="s">
        <v>1137</v>
      </c>
      <c r="I1625" s="45" t="s">
        <v>16461</v>
      </c>
      <c r="J1625" s="207">
        <v>13</v>
      </c>
      <c r="K1625" s="209">
        <v>381971.55569840001</v>
      </c>
      <c r="L1625" s="207">
        <v>0</v>
      </c>
      <c r="M1625" s="207">
        <v>0</v>
      </c>
      <c r="N1625" s="207">
        <v>0</v>
      </c>
      <c r="O1625" s="207">
        <v>0</v>
      </c>
      <c r="P1625" s="207">
        <v>100</v>
      </c>
      <c r="Q1625" s="207">
        <v>0</v>
      </c>
      <c r="R1625" s="36"/>
    </row>
    <row r="1626" spans="1:18" ht="15.6">
      <c r="A1626" s="36">
        <v>290</v>
      </c>
      <c r="B1626" s="36">
        <v>290</v>
      </c>
      <c r="C1626" s="45" t="s">
        <v>2461</v>
      </c>
      <c r="D1626" s="45" t="s">
        <v>188</v>
      </c>
      <c r="E1626" s="45" t="s">
        <v>3643</v>
      </c>
      <c r="F1626" s="45" t="s">
        <v>3774</v>
      </c>
      <c r="G1626" s="45" t="s">
        <v>3900</v>
      </c>
      <c r="H1626" s="45" t="s">
        <v>3902</v>
      </c>
      <c r="I1626" s="45" t="s">
        <v>16460</v>
      </c>
      <c r="J1626" s="207">
        <v>10</v>
      </c>
      <c r="K1626" s="209">
        <v>68496.943526919989</v>
      </c>
      <c r="L1626" s="207">
        <v>0</v>
      </c>
      <c r="M1626" s="207">
        <v>0</v>
      </c>
      <c r="N1626" s="207">
        <v>100</v>
      </c>
      <c r="O1626" s="207">
        <v>0</v>
      </c>
      <c r="P1626" s="207">
        <v>0</v>
      </c>
      <c r="Q1626" s="207">
        <v>0</v>
      </c>
      <c r="R1626" s="36"/>
    </row>
    <row r="1627" spans="1:18" ht="15.6">
      <c r="A1627" s="36">
        <v>291</v>
      </c>
      <c r="B1627" s="36">
        <v>291</v>
      </c>
      <c r="C1627" s="45" t="s">
        <v>2461</v>
      </c>
      <c r="D1627" s="45" t="s">
        <v>193</v>
      </c>
      <c r="E1627" s="45" t="s">
        <v>2462</v>
      </c>
      <c r="F1627" s="45" t="s">
        <v>3775</v>
      </c>
      <c r="G1627" s="45" t="s">
        <v>3901</v>
      </c>
      <c r="H1627" s="45" t="s">
        <v>28</v>
      </c>
      <c r="I1627" s="45" t="s">
        <v>16461</v>
      </c>
      <c r="J1627" s="207">
        <v>6</v>
      </c>
      <c r="K1627" s="209">
        <v>10391</v>
      </c>
      <c r="L1627" s="207">
        <v>0</v>
      </c>
      <c r="M1627" s="207">
        <v>0</v>
      </c>
      <c r="N1627" s="207">
        <v>0</v>
      </c>
      <c r="O1627" s="207">
        <v>0</v>
      </c>
      <c r="P1627" s="207">
        <v>100</v>
      </c>
      <c r="Q1627" s="207">
        <v>0</v>
      </c>
      <c r="R1627" s="36"/>
    </row>
    <row r="1628" spans="1:18" ht="13.8">
      <c r="A1628" s="430" t="s">
        <v>281</v>
      </c>
      <c r="B1628" s="430"/>
      <c r="C1628" s="430"/>
      <c r="D1628" s="430"/>
      <c r="E1628" s="430"/>
      <c r="F1628" s="430"/>
      <c r="G1628" s="430"/>
      <c r="H1628" s="430"/>
      <c r="I1628" s="430"/>
      <c r="J1628" s="430"/>
      <c r="K1628" s="161">
        <f>SUM(K1512:K1627,K1337:K1511)</f>
        <v>39953998.109718382</v>
      </c>
      <c r="L1628" s="161"/>
      <c r="M1628" s="161"/>
      <c r="N1628" s="161"/>
      <c r="O1628" s="161"/>
      <c r="P1628" s="161"/>
      <c r="Q1628" s="161"/>
      <c r="R1628" s="48"/>
    </row>
    <row r="1629" spans="1:18" ht="13.8">
      <c r="A1629" s="439" t="s">
        <v>282</v>
      </c>
      <c r="B1629" s="439"/>
      <c r="C1629" s="439"/>
      <c r="D1629" s="439"/>
      <c r="E1629" s="439"/>
      <c r="F1629" s="439"/>
      <c r="G1629" s="439"/>
      <c r="H1629" s="439"/>
      <c r="I1629" s="439"/>
      <c r="J1629" s="439"/>
      <c r="K1629" s="439"/>
      <c r="L1629" s="439"/>
      <c r="M1629" s="439"/>
      <c r="N1629" s="439"/>
      <c r="O1629" s="439"/>
      <c r="P1629" s="439"/>
      <c r="Q1629" s="439"/>
      <c r="R1629" s="439"/>
    </row>
    <row r="1630" spans="1:18" ht="15.6">
      <c r="A1630" s="36">
        <v>292</v>
      </c>
      <c r="B1630" s="36">
        <v>1</v>
      </c>
      <c r="C1630" s="45" t="s">
        <v>2448</v>
      </c>
      <c r="D1630" s="45" t="s">
        <v>162</v>
      </c>
      <c r="E1630" s="45" t="s">
        <v>3222</v>
      </c>
      <c r="F1630" s="45" t="s">
        <v>3235</v>
      </c>
      <c r="G1630" s="45" t="s">
        <v>3287</v>
      </c>
      <c r="H1630" s="45" t="s">
        <v>33</v>
      </c>
      <c r="I1630" s="45" t="s">
        <v>16461</v>
      </c>
      <c r="J1630" s="207">
        <v>109</v>
      </c>
      <c r="K1630" s="209">
        <v>129475.50005300999</v>
      </c>
      <c r="L1630" s="207">
        <v>0</v>
      </c>
      <c r="M1630" s="207">
        <v>0</v>
      </c>
      <c r="N1630" s="207">
        <v>0</v>
      </c>
      <c r="O1630" s="207">
        <v>0</v>
      </c>
      <c r="P1630" s="207">
        <v>87</v>
      </c>
      <c r="Q1630" s="207">
        <v>13</v>
      </c>
      <c r="R1630" s="36"/>
    </row>
    <row r="1631" spans="1:18" ht="15.6">
      <c r="A1631" s="36">
        <v>293</v>
      </c>
      <c r="B1631" s="36">
        <v>2</v>
      </c>
      <c r="C1631" s="45" t="s">
        <v>2450</v>
      </c>
      <c r="D1631" s="45" t="s">
        <v>185</v>
      </c>
      <c r="E1631" s="45" t="s">
        <v>2456</v>
      </c>
      <c r="F1631" s="45" t="s">
        <v>3237</v>
      </c>
      <c r="G1631" s="45" t="s">
        <v>3289</v>
      </c>
      <c r="H1631" s="45" t="s">
        <v>63</v>
      </c>
      <c r="I1631" s="45" t="s">
        <v>16460</v>
      </c>
      <c r="J1631" s="207">
        <v>75</v>
      </c>
      <c r="K1631" s="209">
        <v>320363.01384977001</v>
      </c>
      <c r="L1631" s="207">
        <v>0</v>
      </c>
      <c r="M1631" s="207">
        <v>0</v>
      </c>
      <c r="N1631" s="207">
        <v>0</v>
      </c>
      <c r="O1631" s="207">
        <v>0</v>
      </c>
      <c r="P1631" s="207">
        <v>100</v>
      </c>
      <c r="Q1631" s="207">
        <v>0</v>
      </c>
      <c r="R1631" s="36"/>
    </row>
    <row r="1632" spans="1:18" ht="15.6">
      <c r="A1632" s="36">
        <v>294</v>
      </c>
      <c r="B1632" s="36">
        <v>3</v>
      </c>
      <c r="C1632" s="45" t="s">
        <v>2450</v>
      </c>
      <c r="D1632" s="45" t="s">
        <v>185</v>
      </c>
      <c r="E1632" s="45" t="s">
        <v>2456</v>
      </c>
      <c r="F1632" s="45" t="s">
        <v>3238</v>
      </c>
      <c r="G1632" s="45" t="s">
        <v>3290</v>
      </c>
      <c r="H1632" s="45" t="s">
        <v>63</v>
      </c>
      <c r="I1632" s="45" t="s">
        <v>16460</v>
      </c>
      <c r="J1632" s="207">
        <v>75</v>
      </c>
      <c r="K1632" s="209">
        <v>25733.44578265</v>
      </c>
      <c r="L1632" s="207">
        <v>0</v>
      </c>
      <c r="M1632" s="207">
        <v>0</v>
      </c>
      <c r="N1632" s="207">
        <v>0</v>
      </c>
      <c r="O1632" s="207">
        <v>0</v>
      </c>
      <c r="P1632" s="207">
        <v>100</v>
      </c>
      <c r="Q1632" s="207">
        <v>0</v>
      </c>
      <c r="R1632" s="36"/>
    </row>
    <row r="1633" spans="1:18" ht="15.6">
      <c r="A1633" s="36">
        <v>295</v>
      </c>
      <c r="B1633" s="36">
        <v>4</v>
      </c>
      <c r="C1633" s="45" t="s">
        <v>2450</v>
      </c>
      <c r="D1633" s="45" t="s">
        <v>185</v>
      </c>
      <c r="E1633" s="45" t="s">
        <v>2456</v>
      </c>
      <c r="F1633" s="45" t="s">
        <v>3239</v>
      </c>
      <c r="G1633" s="45" t="s">
        <v>3291</v>
      </c>
      <c r="H1633" s="45" t="s">
        <v>63</v>
      </c>
      <c r="I1633" s="45" t="s">
        <v>16460</v>
      </c>
      <c r="J1633" s="207">
        <v>75</v>
      </c>
      <c r="K1633" s="209">
        <v>310147.62955676997</v>
      </c>
      <c r="L1633" s="207">
        <v>0</v>
      </c>
      <c r="M1633" s="207">
        <v>0</v>
      </c>
      <c r="N1633" s="207">
        <v>0</v>
      </c>
      <c r="O1633" s="207">
        <v>0</v>
      </c>
      <c r="P1633" s="207">
        <v>100</v>
      </c>
      <c r="Q1633" s="207">
        <v>0</v>
      </c>
      <c r="R1633" s="36"/>
    </row>
    <row r="1634" spans="1:18" ht="15.6">
      <c r="A1634" s="36">
        <v>296</v>
      </c>
      <c r="B1634" s="36">
        <v>5</v>
      </c>
      <c r="C1634" s="45" t="s">
        <v>2448</v>
      </c>
      <c r="D1634" s="45" t="s">
        <v>158</v>
      </c>
      <c r="E1634" s="45" t="s">
        <v>3224</v>
      </c>
      <c r="F1634" s="45" t="s">
        <v>3240</v>
      </c>
      <c r="G1634" s="45" t="s">
        <v>3292</v>
      </c>
      <c r="H1634" s="45" t="s">
        <v>3037</v>
      </c>
      <c r="I1634" s="45" t="s">
        <v>16461</v>
      </c>
      <c r="J1634" s="207">
        <v>73</v>
      </c>
      <c r="K1634" s="209">
        <v>455634.13441939995</v>
      </c>
      <c r="L1634" s="207">
        <v>0</v>
      </c>
      <c r="M1634" s="207">
        <v>0</v>
      </c>
      <c r="N1634" s="207">
        <v>0</v>
      </c>
      <c r="O1634" s="207">
        <v>0</v>
      </c>
      <c r="P1634" s="207">
        <v>100</v>
      </c>
      <c r="Q1634" s="207">
        <v>0</v>
      </c>
      <c r="R1634" s="36"/>
    </row>
    <row r="1635" spans="1:18" ht="15.6">
      <c r="A1635" s="36">
        <v>297</v>
      </c>
      <c r="B1635" s="36">
        <v>6</v>
      </c>
      <c r="C1635" s="45" t="s">
        <v>2448</v>
      </c>
      <c r="D1635" s="45" t="s">
        <v>164</v>
      </c>
      <c r="E1635" s="45" t="s">
        <v>3225</v>
      </c>
      <c r="F1635" s="45" t="s">
        <v>3241</v>
      </c>
      <c r="G1635" s="45" t="s">
        <v>3293</v>
      </c>
      <c r="H1635" s="45" t="s">
        <v>33</v>
      </c>
      <c r="I1635" s="45" t="s">
        <v>16461</v>
      </c>
      <c r="J1635" s="207">
        <v>61</v>
      </c>
      <c r="K1635" s="209">
        <v>20692.500006530001</v>
      </c>
      <c r="L1635" s="207">
        <v>0</v>
      </c>
      <c r="M1635" s="207">
        <v>0</v>
      </c>
      <c r="N1635" s="207">
        <v>0</v>
      </c>
      <c r="O1635" s="207">
        <v>0</v>
      </c>
      <c r="P1635" s="207">
        <v>0</v>
      </c>
      <c r="Q1635" s="207">
        <v>100</v>
      </c>
      <c r="R1635" s="36"/>
    </row>
    <row r="1636" spans="1:18" ht="15.6">
      <c r="A1636" s="36">
        <v>298</v>
      </c>
      <c r="B1636" s="36">
        <v>7</v>
      </c>
      <c r="C1636" s="45" t="s">
        <v>2450</v>
      </c>
      <c r="D1636" s="45" t="s">
        <v>185</v>
      </c>
      <c r="E1636" s="45" t="s">
        <v>2456</v>
      </c>
      <c r="F1636" s="45" t="s">
        <v>3242</v>
      </c>
      <c r="G1636" s="45" t="s">
        <v>3294</v>
      </c>
      <c r="H1636" s="45" t="s">
        <v>63</v>
      </c>
      <c r="I1636" s="45" t="s">
        <v>16460</v>
      </c>
      <c r="J1636" s="207">
        <v>59</v>
      </c>
      <c r="K1636" s="209">
        <v>16916.621626879998</v>
      </c>
      <c r="L1636" s="207">
        <v>0</v>
      </c>
      <c r="M1636" s="207">
        <v>0</v>
      </c>
      <c r="N1636" s="207">
        <v>0</v>
      </c>
      <c r="O1636" s="207">
        <v>0</v>
      </c>
      <c r="P1636" s="207">
        <v>100</v>
      </c>
      <c r="Q1636" s="207">
        <v>0</v>
      </c>
      <c r="R1636" s="36"/>
    </row>
    <row r="1637" spans="1:18" ht="15.6">
      <c r="A1637" s="36">
        <v>299</v>
      </c>
      <c r="B1637" s="36">
        <v>8</v>
      </c>
      <c r="C1637" s="45" t="s">
        <v>2450</v>
      </c>
      <c r="D1637" s="45" t="s">
        <v>185</v>
      </c>
      <c r="E1637" s="45" t="s">
        <v>2453</v>
      </c>
      <c r="F1637" s="45" t="s">
        <v>3243</v>
      </c>
      <c r="G1637" s="45" t="s">
        <v>3295</v>
      </c>
      <c r="H1637" s="45" t="s">
        <v>63</v>
      </c>
      <c r="I1637" s="45" t="s">
        <v>16460</v>
      </c>
      <c r="J1637" s="207">
        <v>58</v>
      </c>
      <c r="K1637" s="209">
        <v>10158.167121530001</v>
      </c>
      <c r="L1637" s="207">
        <v>0</v>
      </c>
      <c r="M1637" s="207">
        <v>0</v>
      </c>
      <c r="N1637" s="207">
        <v>0</v>
      </c>
      <c r="O1637" s="207">
        <v>0</v>
      </c>
      <c r="P1637" s="207">
        <v>100</v>
      </c>
      <c r="Q1637" s="207">
        <v>0</v>
      </c>
      <c r="R1637" s="36"/>
    </row>
    <row r="1638" spans="1:18" ht="15.6">
      <c r="A1638" s="36">
        <v>300</v>
      </c>
      <c r="B1638" s="36">
        <v>9</v>
      </c>
      <c r="C1638" s="45" t="s">
        <v>2450</v>
      </c>
      <c r="D1638" s="45" t="s">
        <v>185</v>
      </c>
      <c r="E1638" s="45" t="s">
        <v>2457</v>
      </c>
      <c r="F1638" s="45" t="s">
        <v>3244</v>
      </c>
      <c r="G1638" s="45" t="s">
        <v>3296</v>
      </c>
      <c r="H1638" s="45" t="s">
        <v>63</v>
      </c>
      <c r="I1638" s="45" t="s">
        <v>16460</v>
      </c>
      <c r="J1638" s="207">
        <v>54</v>
      </c>
      <c r="K1638" s="209">
        <v>24463.964258159998</v>
      </c>
      <c r="L1638" s="207">
        <v>0</v>
      </c>
      <c r="M1638" s="207">
        <v>0</v>
      </c>
      <c r="N1638" s="207">
        <v>0</v>
      </c>
      <c r="O1638" s="207">
        <v>0</v>
      </c>
      <c r="P1638" s="207">
        <v>100</v>
      </c>
      <c r="Q1638" s="207">
        <v>0</v>
      </c>
      <c r="R1638" s="36"/>
    </row>
    <row r="1639" spans="1:18" ht="15.6">
      <c r="A1639" s="36">
        <v>301</v>
      </c>
      <c r="B1639" s="36">
        <v>10</v>
      </c>
      <c r="C1639" s="45" t="s">
        <v>2450</v>
      </c>
      <c r="D1639" s="45" t="s">
        <v>185</v>
      </c>
      <c r="E1639" s="45" t="s">
        <v>2457</v>
      </c>
      <c r="F1639" s="45" t="s">
        <v>3245</v>
      </c>
      <c r="G1639" s="45" t="s">
        <v>3297</v>
      </c>
      <c r="H1639" s="45" t="s">
        <v>63</v>
      </c>
      <c r="I1639" s="45" t="s">
        <v>16460</v>
      </c>
      <c r="J1639" s="207">
        <v>54</v>
      </c>
      <c r="K1639" s="209">
        <v>7327.4074643399999</v>
      </c>
      <c r="L1639" s="207">
        <v>0</v>
      </c>
      <c r="M1639" s="207">
        <v>0</v>
      </c>
      <c r="N1639" s="207">
        <v>0</v>
      </c>
      <c r="O1639" s="207">
        <v>0</v>
      </c>
      <c r="P1639" s="207">
        <v>100</v>
      </c>
      <c r="Q1639" s="207">
        <v>0</v>
      </c>
      <c r="R1639" s="36"/>
    </row>
    <row r="1640" spans="1:18" ht="15.6">
      <c r="A1640" s="36">
        <v>302</v>
      </c>
      <c r="B1640" s="36">
        <v>11</v>
      </c>
      <c r="C1640" s="45" t="s">
        <v>2461</v>
      </c>
      <c r="D1640" s="45" t="s">
        <v>191</v>
      </c>
      <c r="E1640" s="45" t="s">
        <v>412</v>
      </c>
      <c r="F1640" s="45" t="s">
        <v>3246</v>
      </c>
      <c r="G1640" s="45" t="s">
        <v>3298</v>
      </c>
      <c r="H1640" s="45" t="s">
        <v>1137</v>
      </c>
      <c r="I1640" s="45" t="s">
        <v>16460</v>
      </c>
      <c r="J1640" s="207">
        <v>50</v>
      </c>
      <c r="K1640" s="209">
        <v>8455.0881755800001</v>
      </c>
      <c r="L1640" s="207">
        <v>0</v>
      </c>
      <c r="M1640" s="207">
        <v>0</v>
      </c>
      <c r="N1640" s="207">
        <v>10</v>
      </c>
      <c r="O1640" s="207">
        <v>0</v>
      </c>
      <c r="P1640" s="207">
        <v>90</v>
      </c>
      <c r="Q1640" s="207">
        <v>0</v>
      </c>
      <c r="R1640" s="36"/>
    </row>
    <row r="1641" spans="1:18" ht="15.6">
      <c r="A1641" s="36">
        <v>303</v>
      </c>
      <c r="B1641" s="36">
        <v>12</v>
      </c>
      <c r="C1641" s="45" t="s">
        <v>2448</v>
      </c>
      <c r="D1641" s="45" t="s">
        <v>162</v>
      </c>
      <c r="E1641" s="45" t="s">
        <v>3222</v>
      </c>
      <c r="F1641" s="45" t="s">
        <v>3247</v>
      </c>
      <c r="G1641" s="45" t="s">
        <v>3299</v>
      </c>
      <c r="H1641" s="45" t="s">
        <v>33</v>
      </c>
      <c r="I1641" s="45" t="s">
        <v>16461</v>
      </c>
      <c r="J1641" s="207">
        <v>46</v>
      </c>
      <c r="K1641" s="209">
        <v>4187.5000018000001</v>
      </c>
      <c r="L1641" s="207">
        <v>0</v>
      </c>
      <c r="M1641" s="207">
        <v>0</v>
      </c>
      <c r="N1641" s="207">
        <v>0</v>
      </c>
      <c r="O1641" s="207">
        <v>0</v>
      </c>
      <c r="P1641" s="207">
        <v>55</v>
      </c>
      <c r="Q1641" s="207">
        <v>45</v>
      </c>
      <c r="R1641" s="36"/>
    </row>
    <row r="1642" spans="1:18" ht="15.6">
      <c r="A1642" s="36">
        <v>304</v>
      </c>
      <c r="B1642" s="36">
        <v>13</v>
      </c>
      <c r="C1642" s="45" t="s">
        <v>2461</v>
      </c>
      <c r="D1642" s="45" t="s">
        <v>190</v>
      </c>
      <c r="E1642" s="45" t="s">
        <v>3226</v>
      </c>
      <c r="F1642" s="45" t="s">
        <v>3248</v>
      </c>
      <c r="G1642" s="45" t="s">
        <v>3300</v>
      </c>
      <c r="H1642" s="45" t="s">
        <v>28</v>
      </c>
      <c r="I1642" s="45" t="s">
        <v>16461</v>
      </c>
      <c r="J1642" s="207">
        <v>39</v>
      </c>
      <c r="K1642" s="209">
        <v>23600</v>
      </c>
      <c r="L1642" s="207">
        <v>0</v>
      </c>
      <c r="M1642" s="207">
        <v>50</v>
      </c>
      <c r="N1642" s="207">
        <v>0</v>
      </c>
      <c r="O1642" s="207">
        <v>2</v>
      </c>
      <c r="P1642" s="207">
        <v>2</v>
      </c>
      <c r="Q1642" s="207">
        <v>46</v>
      </c>
      <c r="R1642" s="36"/>
    </row>
    <row r="1643" spans="1:18" ht="15.6">
      <c r="A1643" s="36">
        <v>305</v>
      </c>
      <c r="B1643" s="36">
        <v>14</v>
      </c>
      <c r="C1643" s="45" t="s">
        <v>2461</v>
      </c>
      <c r="D1643" s="45" t="s">
        <v>188</v>
      </c>
      <c r="E1643" s="45" t="s">
        <v>3227</v>
      </c>
      <c r="F1643" s="45" t="s">
        <v>3249</v>
      </c>
      <c r="G1643" s="45" t="s">
        <v>3301</v>
      </c>
      <c r="H1643" s="45" t="s">
        <v>28</v>
      </c>
      <c r="I1643" s="45" t="s">
        <v>16461</v>
      </c>
      <c r="J1643" s="207">
        <v>39</v>
      </c>
      <c r="K1643" s="209">
        <v>55031</v>
      </c>
      <c r="L1643" s="207">
        <v>0</v>
      </c>
      <c r="M1643" s="207">
        <v>0</v>
      </c>
      <c r="N1643" s="207">
        <v>0</v>
      </c>
      <c r="O1643" s="207">
        <v>0</v>
      </c>
      <c r="P1643" s="207">
        <v>85</v>
      </c>
      <c r="Q1643" s="207">
        <v>15</v>
      </c>
      <c r="R1643" s="36"/>
    </row>
    <row r="1644" spans="1:18" ht="15.6">
      <c r="A1644" s="36">
        <v>306</v>
      </c>
      <c r="B1644" s="36">
        <v>15</v>
      </c>
      <c r="C1644" s="45" t="s">
        <v>2448</v>
      </c>
      <c r="D1644" s="45" t="s">
        <v>160</v>
      </c>
      <c r="E1644" s="45" t="s">
        <v>3228</v>
      </c>
      <c r="F1644" s="45" t="s">
        <v>3250</v>
      </c>
      <c r="G1644" s="45" t="s">
        <v>3302</v>
      </c>
      <c r="H1644" s="45" t="s">
        <v>3036</v>
      </c>
      <c r="I1644" s="45" t="s">
        <v>16460</v>
      </c>
      <c r="J1644" s="207">
        <v>26</v>
      </c>
      <c r="K1644" s="209">
        <v>89788.710964869999</v>
      </c>
      <c r="L1644" s="207">
        <v>0</v>
      </c>
      <c r="M1644" s="207">
        <v>0</v>
      </c>
      <c r="N1644" s="207">
        <v>0</v>
      </c>
      <c r="O1644" s="207">
        <v>0</v>
      </c>
      <c r="P1644" s="207">
        <v>100</v>
      </c>
      <c r="Q1644" s="207">
        <v>0</v>
      </c>
      <c r="R1644" s="36"/>
    </row>
    <row r="1645" spans="1:18" ht="15.6">
      <c r="A1645" s="36">
        <v>307</v>
      </c>
      <c r="B1645" s="36">
        <v>16</v>
      </c>
      <c r="C1645" s="45" t="s">
        <v>2448</v>
      </c>
      <c r="D1645" s="45" t="s">
        <v>160</v>
      </c>
      <c r="E1645" s="45" t="s">
        <v>3228</v>
      </c>
      <c r="F1645" s="45" t="s">
        <v>3251</v>
      </c>
      <c r="G1645" s="45" t="s">
        <v>3303</v>
      </c>
      <c r="H1645" s="45" t="s">
        <v>3036</v>
      </c>
      <c r="I1645" s="45" t="s">
        <v>16460</v>
      </c>
      <c r="J1645" s="207">
        <v>26</v>
      </c>
      <c r="K1645" s="209">
        <v>107549.28492638</v>
      </c>
      <c r="L1645" s="207">
        <v>0</v>
      </c>
      <c r="M1645" s="207">
        <v>0</v>
      </c>
      <c r="N1645" s="207">
        <v>0</v>
      </c>
      <c r="O1645" s="207">
        <v>0</v>
      </c>
      <c r="P1645" s="207">
        <v>100</v>
      </c>
      <c r="Q1645" s="207">
        <v>0</v>
      </c>
      <c r="R1645" s="36"/>
    </row>
    <row r="1646" spans="1:18" ht="15.6">
      <c r="A1646" s="36">
        <v>308</v>
      </c>
      <c r="B1646" s="36">
        <v>17</v>
      </c>
      <c r="C1646" s="45" t="s">
        <v>2448</v>
      </c>
      <c r="D1646" s="45" t="s">
        <v>164</v>
      </c>
      <c r="E1646" s="45" t="s">
        <v>3229</v>
      </c>
      <c r="F1646" s="45" t="s">
        <v>3252</v>
      </c>
      <c r="G1646" s="45" t="s">
        <v>3304</v>
      </c>
      <c r="H1646" s="45" t="s">
        <v>33</v>
      </c>
      <c r="I1646" s="45" t="s">
        <v>16460</v>
      </c>
      <c r="J1646" s="207">
        <v>25</v>
      </c>
      <c r="K1646" s="209">
        <v>203967.50006503999</v>
      </c>
      <c r="L1646" s="207">
        <v>0</v>
      </c>
      <c r="M1646" s="207">
        <v>0</v>
      </c>
      <c r="N1646" s="207">
        <v>0</v>
      </c>
      <c r="O1646" s="207">
        <v>0</v>
      </c>
      <c r="P1646" s="207">
        <v>100</v>
      </c>
      <c r="Q1646" s="207">
        <v>0</v>
      </c>
      <c r="R1646" s="36"/>
    </row>
    <row r="1647" spans="1:18" ht="15.6">
      <c r="A1647" s="36">
        <v>309</v>
      </c>
      <c r="B1647" s="36">
        <v>18</v>
      </c>
      <c r="C1647" s="45" t="s">
        <v>2448</v>
      </c>
      <c r="D1647" s="45" t="s">
        <v>160</v>
      </c>
      <c r="E1647" s="45" t="s">
        <v>3230</v>
      </c>
      <c r="F1647" s="45" t="s">
        <v>3253</v>
      </c>
      <c r="G1647" s="45" t="s">
        <v>3305</v>
      </c>
      <c r="H1647" s="45" t="s">
        <v>33</v>
      </c>
      <c r="I1647" s="45" t="s">
        <v>16461</v>
      </c>
      <c r="J1647" s="207">
        <v>25</v>
      </c>
      <c r="K1647" s="209">
        <v>327292.50039805</v>
      </c>
      <c r="L1647" s="207">
        <v>0</v>
      </c>
      <c r="M1647" s="207">
        <v>0</v>
      </c>
      <c r="N1647" s="207">
        <v>0</v>
      </c>
      <c r="O1647" s="207">
        <v>0</v>
      </c>
      <c r="P1647" s="207">
        <v>100</v>
      </c>
      <c r="Q1647" s="207">
        <v>0</v>
      </c>
      <c r="R1647" s="36"/>
    </row>
    <row r="1648" spans="1:18" ht="15.6">
      <c r="A1648" s="36">
        <v>310</v>
      </c>
      <c r="B1648" s="36">
        <v>19</v>
      </c>
      <c r="C1648" s="45" t="s">
        <v>2448</v>
      </c>
      <c r="D1648" s="45" t="s">
        <v>160</v>
      </c>
      <c r="E1648" s="45" t="s">
        <v>3230</v>
      </c>
      <c r="F1648" s="45" t="s">
        <v>3254</v>
      </c>
      <c r="G1648" s="45" t="s">
        <v>3306</v>
      </c>
      <c r="H1648" s="45" t="s">
        <v>33</v>
      </c>
      <c r="I1648" s="45" t="s">
        <v>16461</v>
      </c>
      <c r="J1648" s="207">
        <v>25</v>
      </c>
      <c r="K1648" s="209">
        <v>277885.00033118</v>
      </c>
      <c r="L1648" s="207">
        <v>0</v>
      </c>
      <c r="M1648" s="207">
        <v>0</v>
      </c>
      <c r="N1648" s="207">
        <v>0</v>
      </c>
      <c r="O1648" s="207">
        <v>0</v>
      </c>
      <c r="P1648" s="207">
        <v>100</v>
      </c>
      <c r="Q1648" s="207">
        <v>0</v>
      </c>
      <c r="R1648" s="36"/>
    </row>
    <row r="1649" spans="1:18" ht="15.6">
      <c r="A1649" s="36">
        <v>311</v>
      </c>
      <c r="B1649" s="36">
        <v>20</v>
      </c>
      <c r="C1649" s="45" t="s">
        <v>2448</v>
      </c>
      <c r="D1649" s="45" t="s">
        <v>160</v>
      </c>
      <c r="E1649" s="45" t="s">
        <v>3230</v>
      </c>
      <c r="F1649" s="45" t="s">
        <v>3255</v>
      </c>
      <c r="G1649" s="45" t="s">
        <v>3307</v>
      </c>
      <c r="H1649" s="45" t="s">
        <v>33</v>
      </c>
      <c r="I1649" s="45" t="s">
        <v>16461</v>
      </c>
      <c r="J1649" s="207">
        <v>25</v>
      </c>
      <c r="K1649" s="209">
        <v>207088.50025127002</v>
      </c>
      <c r="L1649" s="207">
        <v>0</v>
      </c>
      <c r="M1649" s="207">
        <v>0</v>
      </c>
      <c r="N1649" s="207">
        <v>0</v>
      </c>
      <c r="O1649" s="207">
        <v>0</v>
      </c>
      <c r="P1649" s="207">
        <v>100</v>
      </c>
      <c r="Q1649" s="207">
        <v>0</v>
      </c>
      <c r="R1649" s="36"/>
    </row>
    <row r="1650" spans="1:18" ht="15.6">
      <c r="A1650" s="36">
        <v>312</v>
      </c>
      <c r="B1650" s="36">
        <v>21</v>
      </c>
      <c r="C1650" s="45" t="s">
        <v>2448</v>
      </c>
      <c r="D1650" s="45" t="s">
        <v>160</v>
      </c>
      <c r="E1650" s="45" t="s">
        <v>3230</v>
      </c>
      <c r="F1650" s="45" t="s">
        <v>3256</v>
      </c>
      <c r="G1650" s="45" t="s">
        <v>3308</v>
      </c>
      <c r="H1650" s="45" t="s">
        <v>33</v>
      </c>
      <c r="I1650" s="45" t="s">
        <v>16461</v>
      </c>
      <c r="J1650" s="207">
        <v>25</v>
      </c>
      <c r="K1650" s="209">
        <v>228094.00027294</v>
      </c>
      <c r="L1650" s="207">
        <v>0</v>
      </c>
      <c r="M1650" s="207">
        <v>0</v>
      </c>
      <c r="N1650" s="207">
        <v>0</v>
      </c>
      <c r="O1650" s="207">
        <v>0</v>
      </c>
      <c r="P1650" s="207">
        <v>100</v>
      </c>
      <c r="Q1650" s="207">
        <v>0</v>
      </c>
      <c r="R1650" s="36"/>
    </row>
    <row r="1651" spans="1:18" ht="15.6">
      <c r="A1651" s="36">
        <v>313</v>
      </c>
      <c r="B1651" s="36">
        <v>22</v>
      </c>
      <c r="C1651" s="45" t="s">
        <v>2448</v>
      </c>
      <c r="D1651" s="45" t="s">
        <v>162</v>
      </c>
      <c r="E1651" s="45" t="s">
        <v>3231</v>
      </c>
      <c r="F1651" s="45" t="s">
        <v>3257</v>
      </c>
      <c r="G1651" s="45" t="s">
        <v>3309</v>
      </c>
      <c r="H1651" s="45" t="s">
        <v>28</v>
      </c>
      <c r="I1651" s="45" t="s">
        <v>16461</v>
      </c>
      <c r="J1651" s="207">
        <v>24</v>
      </c>
      <c r="K1651" s="209">
        <v>4203</v>
      </c>
      <c r="L1651" s="207">
        <v>0</v>
      </c>
      <c r="M1651" s="207">
        <v>0</v>
      </c>
      <c r="N1651" s="207">
        <v>0</v>
      </c>
      <c r="O1651" s="207">
        <v>5</v>
      </c>
      <c r="P1651" s="207">
        <v>64</v>
      </c>
      <c r="Q1651" s="207">
        <v>31</v>
      </c>
      <c r="R1651" s="36"/>
    </row>
    <row r="1652" spans="1:18" ht="15.6">
      <c r="A1652" s="36">
        <v>314</v>
      </c>
      <c r="B1652" s="36">
        <v>23</v>
      </c>
      <c r="C1652" s="45" t="s">
        <v>2461</v>
      </c>
      <c r="D1652" s="45" t="s">
        <v>190</v>
      </c>
      <c r="E1652" s="45" t="s">
        <v>3232</v>
      </c>
      <c r="F1652" s="45" t="s">
        <v>3258</v>
      </c>
      <c r="G1652" s="45" t="s">
        <v>3310</v>
      </c>
      <c r="H1652" s="45" t="s">
        <v>28</v>
      </c>
      <c r="I1652" s="45" t="s">
        <v>16461</v>
      </c>
      <c r="J1652" s="207">
        <v>24</v>
      </c>
      <c r="K1652" s="209">
        <v>217181</v>
      </c>
      <c r="L1652" s="207">
        <v>0</v>
      </c>
      <c r="M1652" s="207">
        <v>0</v>
      </c>
      <c r="N1652" s="207">
        <v>0</v>
      </c>
      <c r="O1652" s="207">
        <v>5</v>
      </c>
      <c r="P1652" s="207">
        <v>80</v>
      </c>
      <c r="Q1652" s="207">
        <v>15</v>
      </c>
      <c r="R1652" s="36"/>
    </row>
    <row r="1653" spans="1:18" ht="15.6">
      <c r="A1653" s="36">
        <v>315</v>
      </c>
      <c r="B1653" s="36">
        <v>24</v>
      </c>
      <c r="C1653" s="45" t="s">
        <v>2448</v>
      </c>
      <c r="D1653" s="45" t="s">
        <v>158</v>
      </c>
      <c r="E1653" s="45" t="s">
        <v>3233</v>
      </c>
      <c r="F1653" s="45" t="s">
        <v>3259</v>
      </c>
      <c r="G1653" s="45" t="s">
        <v>3311</v>
      </c>
      <c r="H1653" s="45" t="s">
        <v>28</v>
      </c>
      <c r="I1653" s="45" t="s">
        <v>16461</v>
      </c>
      <c r="J1653" s="207">
        <v>23</v>
      </c>
      <c r="K1653" s="209">
        <v>206087</v>
      </c>
      <c r="L1653" s="207">
        <v>0</v>
      </c>
      <c r="M1653" s="207">
        <v>0</v>
      </c>
      <c r="N1653" s="207">
        <v>0</v>
      </c>
      <c r="O1653" s="207">
        <v>4</v>
      </c>
      <c r="P1653" s="207">
        <v>94</v>
      </c>
      <c r="Q1653" s="207">
        <v>2</v>
      </c>
      <c r="R1653" s="36"/>
    </row>
    <row r="1654" spans="1:18" ht="15.6">
      <c r="A1654" s="36">
        <v>316</v>
      </c>
      <c r="B1654" s="36">
        <v>25</v>
      </c>
      <c r="C1654" s="45" t="s">
        <v>2461</v>
      </c>
      <c r="D1654" s="45" t="s">
        <v>191</v>
      </c>
      <c r="E1654" s="45" t="s">
        <v>412</v>
      </c>
      <c r="F1654" s="45" t="s">
        <v>3261</v>
      </c>
      <c r="G1654" s="45" t="s">
        <v>3313</v>
      </c>
      <c r="H1654" s="45" t="s">
        <v>3036</v>
      </c>
      <c r="I1654" s="45" t="s">
        <v>16460</v>
      </c>
      <c r="J1654" s="207">
        <v>20</v>
      </c>
      <c r="K1654" s="209">
        <v>370546.96862910001</v>
      </c>
      <c r="L1654" s="207">
        <v>0</v>
      </c>
      <c r="M1654" s="207">
        <v>0</v>
      </c>
      <c r="N1654" s="207">
        <v>0</v>
      </c>
      <c r="O1654" s="207">
        <v>0</v>
      </c>
      <c r="P1654" s="207">
        <v>100</v>
      </c>
      <c r="Q1654" s="207">
        <v>0</v>
      </c>
      <c r="R1654" s="36"/>
    </row>
    <row r="1655" spans="1:18" ht="15.6">
      <c r="A1655" s="36">
        <v>317</v>
      </c>
      <c r="B1655" s="36">
        <v>26</v>
      </c>
      <c r="C1655" s="45" t="s">
        <v>2461</v>
      </c>
      <c r="D1655" s="45" t="s">
        <v>191</v>
      </c>
      <c r="E1655" s="45" t="s">
        <v>412</v>
      </c>
      <c r="F1655" s="45" t="s">
        <v>3262</v>
      </c>
      <c r="G1655" s="45" t="s">
        <v>3314</v>
      </c>
      <c r="H1655" s="45" t="s">
        <v>3036</v>
      </c>
      <c r="I1655" s="45" t="s">
        <v>16460</v>
      </c>
      <c r="J1655" s="207">
        <v>20</v>
      </c>
      <c r="K1655" s="209">
        <v>60859.889621220005</v>
      </c>
      <c r="L1655" s="207">
        <v>0</v>
      </c>
      <c r="M1655" s="207">
        <v>0</v>
      </c>
      <c r="N1655" s="207">
        <v>0</v>
      </c>
      <c r="O1655" s="207">
        <v>0</v>
      </c>
      <c r="P1655" s="207">
        <v>100</v>
      </c>
      <c r="Q1655" s="207">
        <v>0</v>
      </c>
      <c r="R1655" s="36"/>
    </row>
    <row r="1656" spans="1:18" ht="15.6">
      <c r="A1656" s="36">
        <v>318</v>
      </c>
      <c r="B1656" s="36">
        <v>27</v>
      </c>
      <c r="C1656" s="45" t="s">
        <v>2461</v>
      </c>
      <c r="D1656" s="45" t="s">
        <v>191</v>
      </c>
      <c r="E1656" s="45" t="s">
        <v>412</v>
      </c>
      <c r="F1656" s="45" t="s">
        <v>3263</v>
      </c>
      <c r="G1656" s="45" t="s">
        <v>3315</v>
      </c>
      <c r="H1656" s="45" t="s">
        <v>3036</v>
      </c>
      <c r="I1656" s="45" t="s">
        <v>16461</v>
      </c>
      <c r="J1656" s="207">
        <v>20</v>
      </c>
      <c r="K1656" s="209">
        <v>20713.115570239999</v>
      </c>
      <c r="L1656" s="207">
        <v>0</v>
      </c>
      <c r="M1656" s="207">
        <v>0</v>
      </c>
      <c r="N1656" s="207">
        <v>0</v>
      </c>
      <c r="O1656" s="207">
        <v>0</v>
      </c>
      <c r="P1656" s="207">
        <v>100</v>
      </c>
      <c r="Q1656" s="207">
        <v>0</v>
      </c>
      <c r="R1656" s="36"/>
    </row>
    <row r="1657" spans="1:18" ht="15.6">
      <c r="A1657" s="36">
        <v>319</v>
      </c>
      <c r="B1657" s="36">
        <v>28</v>
      </c>
      <c r="C1657" s="45" t="s">
        <v>2448</v>
      </c>
      <c r="D1657" s="45" t="s">
        <v>160</v>
      </c>
      <c r="E1657" s="45" t="s">
        <v>3230</v>
      </c>
      <c r="F1657" s="45" t="s">
        <v>3264</v>
      </c>
      <c r="G1657" s="45" t="s">
        <v>3316</v>
      </c>
      <c r="H1657" s="45" t="s">
        <v>33</v>
      </c>
      <c r="I1657" s="45" t="s">
        <v>16460</v>
      </c>
      <c r="J1657" s="207">
        <v>20</v>
      </c>
      <c r="K1657" s="209">
        <v>16945.00000584</v>
      </c>
      <c r="L1657" s="207">
        <v>0</v>
      </c>
      <c r="M1657" s="207">
        <v>0</v>
      </c>
      <c r="N1657" s="207">
        <v>0</v>
      </c>
      <c r="O1657" s="207">
        <v>0</v>
      </c>
      <c r="P1657" s="207">
        <v>100</v>
      </c>
      <c r="Q1657" s="207">
        <v>0</v>
      </c>
      <c r="R1657" s="36"/>
    </row>
    <row r="1658" spans="1:18" ht="15.6">
      <c r="A1658" s="36">
        <v>320</v>
      </c>
      <c r="B1658" s="36">
        <v>29</v>
      </c>
      <c r="C1658" s="45" t="s">
        <v>2461</v>
      </c>
      <c r="D1658" s="45" t="s">
        <v>191</v>
      </c>
      <c r="E1658" s="45" t="s">
        <v>412</v>
      </c>
      <c r="F1658" s="45" t="s">
        <v>3267</v>
      </c>
      <c r="G1658" s="45" t="s">
        <v>3319</v>
      </c>
      <c r="H1658" s="45" t="s">
        <v>3036</v>
      </c>
      <c r="I1658" s="45" t="s">
        <v>16460</v>
      </c>
      <c r="J1658" s="207">
        <v>19</v>
      </c>
      <c r="K1658" s="209">
        <v>283483.53976367001</v>
      </c>
      <c r="L1658" s="207">
        <v>0</v>
      </c>
      <c r="M1658" s="207">
        <v>0</v>
      </c>
      <c r="N1658" s="207">
        <v>0</v>
      </c>
      <c r="O1658" s="207">
        <v>0</v>
      </c>
      <c r="P1658" s="207">
        <v>100</v>
      </c>
      <c r="Q1658" s="207">
        <v>0</v>
      </c>
      <c r="R1658" s="36"/>
    </row>
    <row r="1659" spans="1:18" ht="15.6">
      <c r="A1659" s="36">
        <v>321</v>
      </c>
      <c r="B1659" s="36">
        <v>30</v>
      </c>
      <c r="C1659" s="45" t="s">
        <v>2461</v>
      </c>
      <c r="D1659" s="45" t="s">
        <v>191</v>
      </c>
      <c r="E1659" s="45" t="s">
        <v>412</v>
      </c>
      <c r="F1659" s="45" t="s">
        <v>3268</v>
      </c>
      <c r="G1659" s="45" t="s">
        <v>3320</v>
      </c>
      <c r="H1659" s="45" t="s">
        <v>3036</v>
      </c>
      <c r="I1659" s="45" t="s">
        <v>16461</v>
      </c>
      <c r="J1659" s="207">
        <v>19</v>
      </c>
      <c r="K1659" s="209">
        <v>21432.69745295</v>
      </c>
      <c r="L1659" s="207">
        <v>0</v>
      </c>
      <c r="M1659" s="207">
        <v>0</v>
      </c>
      <c r="N1659" s="207">
        <v>0</v>
      </c>
      <c r="O1659" s="207">
        <v>0</v>
      </c>
      <c r="P1659" s="207">
        <v>100</v>
      </c>
      <c r="Q1659" s="207">
        <v>0</v>
      </c>
      <c r="R1659" s="36"/>
    </row>
    <row r="1660" spans="1:18" ht="15.6">
      <c r="A1660" s="36">
        <v>322</v>
      </c>
      <c r="B1660" s="36">
        <v>31</v>
      </c>
      <c r="C1660" s="45" t="s">
        <v>2448</v>
      </c>
      <c r="D1660" s="45" t="s">
        <v>162</v>
      </c>
      <c r="E1660" s="45" t="s">
        <v>3231</v>
      </c>
      <c r="F1660" s="45" t="s">
        <v>3269</v>
      </c>
      <c r="G1660" s="45" t="s">
        <v>3321</v>
      </c>
      <c r="H1660" s="45" t="s">
        <v>33</v>
      </c>
      <c r="I1660" s="45" t="s">
        <v>16461</v>
      </c>
      <c r="J1660" s="207">
        <v>19</v>
      </c>
      <c r="K1660" s="209">
        <v>154775.00035272</v>
      </c>
      <c r="L1660" s="207">
        <v>0</v>
      </c>
      <c r="M1660" s="207">
        <v>0</v>
      </c>
      <c r="N1660" s="207">
        <v>0</v>
      </c>
      <c r="O1660" s="207">
        <v>0</v>
      </c>
      <c r="P1660" s="207">
        <v>100</v>
      </c>
      <c r="Q1660" s="207">
        <v>0</v>
      </c>
      <c r="R1660" s="36"/>
    </row>
    <row r="1661" spans="1:18" ht="15.6">
      <c r="A1661" s="36">
        <v>323</v>
      </c>
      <c r="B1661" s="36">
        <v>32</v>
      </c>
      <c r="C1661" s="45" t="s">
        <v>2461</v>
      </c>
      <c r="D1661" s="45" t="s">
        <v>190</v>
      </c>
      <c r="E1661" s="45" t="s">
        <v>3232</v>
      </c>
      <c r="F1661" s="45" t="s">
        <v>3270</v>
      </c>
      <c r="G1661" s="45" t="s">
        <v>3322</v>
      </c>
      <c r="H1661" s="45" t="s">
        <v>28</v>
      </c>
      <c r="I1661" s="45" t="s">
        <v>16461</v>
      </c>
      <c r="J1661" s="207">
        <v>15</v>
      </c>
      <c r="K1661" s="209">
        <v>209817</v>
      </c>
      <c r="L1661" s="207">
        <v>0</v>
      </c>
      <c r="M1661" s="207">
        <v>0</v>
      </c>
      <c r="N1661" s="207">
        <v>0</v>
      </c>
      <c r="O1661" s="207">
        <v>5</v>
      </c>
      <c r="P1661" s="207">
        <v>80</v>
      </c>
      <c r="Q1661" s="207">
        <v>15</v>
      </c>
      <c r="R1661" s="36"/>
    </row>
    <row r="1662" spans="1:18" ht="15.6">
      <c r="A1662" s="36">
        <v>324</v>
      </c>
      <c r="B1662" s="36">
        <v>33</v>
      </c>
      <c r="C1662" s="45" t="s">
        <v>2461</v>
      </c>
      <c r="D1662" s="45" t="s">
        <v>188</v>
      </c>
      <c r="E1662" s="45" t="s">
        <v>3227</v>
      </c>
      <c r="F1662" s="45" t="s">
        <v>3272</v>
      </c>
      <c r="G1662" s="45" t="s">
        <v>3323</v>
      </c>
      <c r="H1662" s="45" t="s">
        <v>28</v>
      </c>
      <c r="I1662" s="45" t="s">
        <v>16461</v>
      </c>
      <c r="J1662" s="207">
        <v>15</v>
      </c>
      <c r="K1662" s="209">
        <v>59997</v>
      </c>
      <c r="L1662" s="207">
        <v>0</v>
      </c>
      <c r="M1662" s="207">
        <v>0</v>
      </c>
      <c r="N1662" s="207">
        <v>0</v>
      </c>
      <c r="O1662" s="207">
        <v>0</v>
      </c>
      <c r="P1662" s="207">
        <v>100</v>
      </c>
      <c r="Q1662" s="207">
        <v>0</v>
      </c>
      <c r="R1662" s="36"/>
    </row>
    <row r="1663" spans="1:18" ht="15.6">
      <c r="A1663" s="36">
        <v>325</v>
      </c>
      <c r="B1663" s="36">
        <v>34</v>
      </c>
      <c r="C1663" s="45" t="s">
        <v>2461</v>
      </c>
      <c r="D1663" s="45" t="s">
        <v>188</v>
      </c>
      <c r="E1663" s="45" t="s">
        <v>3227</v>
      </c>
      <c r="F1663" s="45" t="s">
        <v>3274</v>
      </c>
      <c r="G1663" s="45" t="s">
        <v>3324</v>
      </c>
      <c r="H1663" s="45" t="s">
        <v>28</v>
      </c>
      <c r="I1663" s="45" t="s">
        <v>16461</v>
      </c>
      <c r="J1663" s="207">
        <v>15</v>
      </c>
      <c r="K1663" s="209">
        <v>57501</v>
      </c>
      <c r="L1663" s="207">
        <v>0</v>
      </c>
      <c r="M1663" s="207">
        <v>0</v>
      </c>
      <c r="N1663" s="207">
        <v>0</v>
      </c>
      <c r="O1663" s="207">
        <v>0</v>
      </c>
      <c r="P1663" s="207">
        <v>100</v>
      </c>
      <c r="Q1663" s="207">
        <v>0</v>
      </c>
      <c r="R1663" s="36"/>
    </row>
    <row r="1664" spans="1:18" ht="15.6">
      <c r="A1664" s="36">
        <v>326</v>
      </c>
      <c r="B1664" s="36">
        <v>35</v>
      </c>
      <c r="C1664" s="45" t="s">
        <v>2461</v>
      </c>
      <c r="D1664" s="45" t="s">
        <v>188</v>
      </c>
      <c r="E1664" s="45" t="s">
        <v>3227</v>
      </c>
      <c r="F1664" s="45" t="s">
        <v>3275</v>
      </c>
      <c r="G1664" s="45" t="s">
        <v>3325</v>
      </c>
      <c r="H1664" s="45" t="s">
        <v>28</v>
      </c>
      <c r="I1664" s="45" t="s">
        <v>16461</v>
      </c>
      <c r="J1664" s="207">
        <v>15</v>
      </c>
      <c r="K1664" s="209">
        <v>59742</v>
      </c>
      <c r="L1664" s="207">
        <v>0</v>
      </c>
      <c r="M1664" s="207">
        <v>0</v>
      </c>
      <c r="N1664" s="207">
        <v>0</v>
      </c>
      <c r="O1664" s="207">
        <v>0</v>
      </c>
      <c r="P1664" s="207">
        <v>100</v>
      </c>
      <c r="Q1664" s="207">
        <v>0</v>
      </c>
      <c r="R1664" s="36"/>
    </row>
    <row r="1665" spans="1:18" ht="15.6">
      <c r="A1665" s="36">
        <v>327</v>
      </c>
      <c r="B1665" s="36">
        <v>36</v>
      </c>
      <c r="C1665" s="45" t="s">
        <v>2461</v>
      </c>
      <c r="D1665" s="45" t="s">
        <v>188</v>
      </c>
      <c r="E1665" s="45" t="s">
        <v>3227</v>
      </c>
      <c r="F1665" s="45" t="s">
        <v>3276</v>
      </c>
      <c r="G1665" s="45" t="s">
        <v>3326</v>
      </c>
      <c r="H1665" s="45" t="s">
        <v>28</v>
      </c>
      <c r="I1665" s="45" t="s">
        <v>16461</v>
      </c>
      <c r="J1665" s="207">
        <v>15</v>
      </c>
      <c r="K1665" s="209">
        <v>68376</v>
      </c>
      <c r="L1665" s="207">
        <v>0</v>
      </c>
      <c r="M1665" s="207">
        <v>0</v>
      </c>
      <c r="N1665" s="207">
        <v>0</v>
      </c>
      <c r="O1665" s="207">
        <v>0</v>
      </c>
      <c r="P1665" s="207">
        <v>100</v>
      </c>
      <c r="Q1665" s="207">
        <v>0</v>
      </c>
      <c r="R1665" s="36"/>
    </row>
    <row r="1666" spans="1:18" ht="15.6">
      <c r="A1666" s="36">
        <v>328</v>
      </c>
      <c r="B1666" s="36">
        <v>37</v>
      </c>
      <c r="C1666" s="45" t="s">
        <v>2461</v>
      </c>
      <c r="D1666" s="45" t="s">
        <v>188</v>
      </c>
      <c r="E1666" s="45" t="s">
        <v>3227</v>
      </c>
      <c r="F1666" s="45" t="s">
        <v>3277</v>
      </c>
      <c r="G1666" s="45" t="s">
        <v>3327</v>
      </c>
      <c r="H1666" s="45" t="s">
        <v>28</v>
      </c>
      <c r="I1666" s="45" t="s">
        <v>16461</v>
      </c>
      <c r="J1666" s="207">
        <v>15</v>
      </c>
      <c r="K1666" s="209">
        <v>59818</v>
      </c>
      <c r="L1666" s="207">
        <v>0</v>
      </c>
      <c r="M1666" s="207">
        <v>0</v>
      </c>
      <c r="N1666" s="207">
        <v>0</v>
      </c>
      <c r="O1666" s="207">
        <v>0</v>
      </c>
      <c r="P1666" s="207">
        <v>100</v>
      </c>
      <c r="Q1666" s="207">
        <v>0</v>
      </c>
      <c r="R1666" s="36"/>
    </row>
    <row r="1667" spans="1:18" ht="15.6">
      <c r="A1667" s="36">
        <v>329</v>
      </c>
      <c r="B1667" s="36">
        <v>38</v>
      </c>
      <c r="C1667" s="45" t="s">
        <v>2448</v>
      </c>
      <c r="D1667" s="45" t="s">
        <v>160</v>
      </c>
      <c r="E1667" s="45" t="s">
        <v>2472</v>
      </c>
      <c r="F1667" s="45" t="s">
        <v>3279</v>
      </c>
      <c r="G1667" s="45" t="s">
        <v>3328</v>
      </c>
      <c r="H1667" s="45" t="s">
        <v>33</v>
      </c>
      <c r="I1667" s="45" t="s">
        <v>16460</v>
      </c>
      <c r="J1667" s="207">
        <v>15</v>
      </c>
      <c r="K1667" s="209">
        <v>95739.500031360003</v>
      </c>
      <c r="L1667" s="207">
        <v>0</v>
      </c>
      <c r="M1667" s="207">
        <v>0</v>
      </c>
      <c r="N1667" s="207">
        <v>0</v>
      </c>
      <c r="O1667" s="207">
        <v>0</v>
      </c>
      <c r="P1667" s="207">
        <v>100</v>
      </c>
      <c r="Q1667" s="207">
        <v>0</v>
      </c>
      <c r="R1667" s="36"/>
    </row>
    <row r="1668" spans="1:18" ht="15.6">
      <c r="A1668" s="36">
        <v>330</v>
      </c>
      <c r="B1668" s="36">
        <v>39</v>
      </c>
      <c r="C1668" s="45" t="s">
        <v>2448</v>
      </c>
      <c r="D1668" s="45" t="s">
        <v>160</v>
      </c>
      <c r="E1668" s="45" t="s">
        <v>2472</v>
      </c>
      <c r="F1668" s="45" t="s">
        <v>3280</v>
      </c>
      <c r="G1668" s="45" t="s">
        <v>3329</v>
      </c>
      <c r="H1668" s="45" t="s">
        <v>33</v>
      </c>
      <c r="I1668" s="45" t="s">
        <v>16460</v>
      </c>
      <c r="J1668" s="207">
        <v>15</v>
      </c>
      <c r="K1668" s="209">
        <v>90909.000029350005</v>
      </c>
      <c r="L1668" s="207">
        <v>0</v>
      </c>
      <c r="M1668" s="207">
        <v>0</v>
      </c>
      <c r="N1668" s="207">
        <v>0</v>
      </c>
      <c r="O1668" s="207">
        <v>0</v>
      </c>
      <c r="P1668" s="207">
        <v>100</v>
      </c>
      <c r="Q1668" s="207">
        <v>0</v>
      </c>
      <c r="R1668" s="36"/>
    </row>
    <row r="1669" spans="1:18" ht="15.6">
      <c r="A1669" s="36">
        <v>331</v>
      </c>
      <c r="B1669" s="36">
        <v>40</v>
      </c>
      <c r="C1669" s="45" t="s">
        <v>2448</v>
      </c>
      <c r="D1669" s="45" t="s">
        <v>162</v>
      </c>
      <c r="E1669" s="45" t="s">
        <v>3231</v>
      </c>
      <c r="F1669" s="45" t="s">
        <v>3281</v>
      </c>
      <c r="G1669" s="45" t="s">
        <v>3330</v>
      </c>
      <c r="H1669" s="45" t="s">
        <v>33</v>
      </c>
      <c r="I1669" s="45" t="s">
        <v>16461</v>
      </c>
      <c r="J1669" s="207">
        <v>14</v>
      </c>
      <c r="K1669" s="209">
        <v>5565.0000022900003</v>
      </c>
      <c r="L1669" s="207">
        <v>0</v>
      </c>
      <c r="M1669" s="207">
        <v>0</v>
      </c>
      <c r="N1669" s="207">
        <v>0</v>
      </c>
      <c r="O1669" s="207">
        <v>0</v>
      </c>
      <c r="P1669" s="207">
        <v>100</v>
      </c>
      <c r="Q1669" s="207">
        <v>0</v>
      </c>
      <c r="R1669" s="36"/>
    </row>
    <row r="1670" spans="1:18" ht="15.6">
      <c r="A1670" s="36">
        <v>332</v>
      </c>
      <c r="B1670" s="36">
        <v>41</v>
      </c>
      <c r="C1670" s="45" t="s">
        <v>2448</v>
      </c>
      <c r="D1670" s="45" t="s">
        <v>162</v>
      </c>
      <c r="E1670" s="45" t="s">
        <v>3231</v>
      </c>
      <c r="F1670" s="45" t="s">
        <v>3282</v>
      </c>
      <c r="G1670" s="45" t="s">
        <v>3331</v>
      </c>
      <c r="H1670" s="45" t="s">
        <v>33</v>
      </c>
      <c r="I1670" s="45" t="s">
        <v>16461</v>
      </c>
      <c r="J1670" s="207">
        <v>14</v>
      </c>
      <c r="K1670" s="209">
        <v>199884.00008051001</v>
      </c>
      <c r="L1670" s="207">
        <v>0</v>
      </c>
      <c r="M1670" s="207">
        <v>0</v>
      </c>
      <c r="N1670" s="207">
        <v>0</v>
      </c>
      <c r="O1670" s="207">
        <v>0</v>
      </c>
      <c r="P1670" s="207">
        <v>100</v>
      </c>
      <c r="Q1670" s="207">
        <v>0</v>
      </c>
      <c r="R1670" s="36"/>
    </row>
    <row r="1671" spans="1:18" ht="15.6">
      <c r="A1671" s="36">
        <v>333</v>
      </c>
      <c r="B1671" s="36">
        <v>42</v>
      </c>
      <c r="C1671" s="45" t="s">
        <v>2448</v>
      </c>
      <c r="D1671" s="45" t="s">
        <v>165</v>
      </c>
      <c r="E1671" s="45" t="s">
        <v>3234</v>
      </c>
      <c r="F1671" s="45" t="s">
        <v>3283</v>
      </c>
      <c r="G1671" s="45" t="s">
        <v>3332</v>
      </c>
      <c r="H1671" s="45" t="s">
        <v>33</v>
      </c>
      <c r="I1671" s="45" t="s">
        <v>16460</v>
      </c>
      <c r="J1671" s="207">
        <v>8</v>
      </c>
      <c r="K1671" s="209">
        <v>38638.000013080004</v>
      </c>
      <c r="L1671" s="207">
        <v>0</v>
      </c>
      <c r="M1671" s="207">
        <v>0</v>
      </c>
      <c r="N1671" s="207">
        <v>0</v>
      </c>
      <c r="O1671" s="207">
        <v>0</v>
      </c>
      <c r="P1671" s="207">
        <v>70</v>
      </c>
      <c r="Q1671" s="207">
        <v>30</v>
      </c>
      <c r="R1671" s="36"/>
    </row>
    <row r="1672" spans="1:18" ht="15.6">
      <c r="A1672" s="36">
        <v>334</v>
      </c>
      <c r="B1672" s="36">
        <v>43</v>
      </c>
      <c r="C1672" s="45" t="s">
        <v>2448</v>
      </c>
      <c r="D1672" s="45" t="s">
        <v>158</v>
      </c>
      <c r="E1672" s="45" t="s">
        <v>3233</v>
      </c>
      <c r="F1672" s="45" t="s">
        <v>3285</v>
      </c>
      <c r="G1672" s="45" t="s">
        <v>3333</v>
      </c>
      <c r="H1672" s="45" t="s">
        <v>28</v>
      </c>
      <c r="I1672" s="45" t="s">
        <v>16461</v>
      </c>
      <c r="J1672" s="207">
        <v>7</v>
      </c>
      <c r="K1672" s="209">
        <v>100130</v>
      </c>
      <c r="L1672" s="207">
        <v>0</v>
      </c>
      <c r="M1672" s="207">
        <v>0</v>
      </c>
      <c r="N1672" s="207">
        <v>0</v>
      </c>
      <c r="O1672" s="207">
        <v>0</v>
      </c>
      <c r="P1672" s="207">
        <v>97</v>
      </c>
      <c r="Q1672" s="207">
        <v>3</v>
      </c>
      <c r="R1672" s="36"/>
    </row>
    <row r="1673" spans="1:18" ht="15.6">
      <c r="A1673" s="36">
        <v>335</v>
      </c>
      <c r="B1673" s="36">
        <v>44</v>
      </c>
      <c r="C1673" s="45" t="s">
        <v>2448</v>
      </c>
      <c r="D1673" s="45" t="s">
        <v>158</v>
      </c>
      <c r="E1673" s="45" t="s">
        <v>3233</v>
      </c>
      <c r="F1673" s="45" t="s">
        <v>3286</v>
      </c>
      <c r="G1673" s="45" t="s">
        <v>3334</v>
      </c>
      <c r="H1673" s="45" t="s">
        <v>70</v>
      </c>
      <c r="I1673" s="45" t="s">
        <v>16460</v>
      </c>
      <c r="J1673" s="207">
        <v>6</v>
      </c>
      <c r="K1673" s="209">
        <v>186701.46269665999</v>
      </c>
      <c r="L1673" s="207">
        <v>10</v>
      </c>
      <c r="M1673" s="207">
        <v>0</v>
      </c>
      <c r="N1673" s="207">
        <v>0</v>
      </c>
      <c r="O1673" s="207">
        <v>0</v>
      </c>
      <c r="P1673" s="207">
        <v>90</v>
      </c>
      <c r="Q1673" s="207">
        <v>0</v>
      </c>
      <c r="R1673" s="39"/>
    </row>
    <row r="1674" spans="1:18" ht="15.6">
      <c r="A1674" s="36">
        <v>336</v>
      </c>
      <c r="B1674" s="36">
        <v>45</v>
      </c>
      <c r="C1674" s="45" t="s">
        <v>2448</v>
      </c>
      <c r="D1674" s="45" t="s">
        <v>158</v>
      </c>
      <c r="E1674" s="45" t="s">
        <v>3903</v>
      </c>
      <c r="F1674" s="45" t="s">
        <v>3937</v>
      </c>
      <c r="G1674" s="45" t="s">
        <v>4241</v>
      </c>
      <c r="H1674" s="45" t="s">
        <v>70</v>
      </c>
      <c r="I1674" s="45" t="s">
        <v>16461</v>
      </c>
      <c r="J1674" s="207">
        <v>710</v>
      </c>
      <c r="K1674" s="209">
        <v>8359.7824162699999</v>
      </c>
      <c r="L1674" s="207">
        <v>70</v>
      </c>
      <c r="M1674" s="207">
        <v>10</v>
      </c>
      <c r="N1674" s="207">
        <v>0</v>
      </c>
      <c r="O1674" s="207">
        <v>10</v>
      </c>
      <c r="P1674" s="207">
        <v>10</v>
      </c>
      <c r="Q1674" s="207">
        <v>0</v>
      </c>
      <c r="R1674" s="36"/>
    </row>
    <row r="1675" spans="1:18" ht="15.6">
      <c r="A1675" s="36">
        <v>337</v>
      </c>
      <c r="B1675" s="36">
        <v>46</v>
      </c>
      <c r="C1675" s="45" t="s">
        <v>2448</v>
      </c>
      <c r="D1675" s="45" t="s">
        <v>158</v>
      </c>
      <c r="E1675" s="45" t="s">
        <v>3903</v>
      </c>
      <c r="F1675" s="45" t="s">
        <v>3938</v>
      </c>
      <c r="G1675" s="45" t="s">
        <v>4242</v>
      </c>
      <c r="H1675" s="45" t="s">
        <v>70</v>
      </c>
      <c r="I1675" s="45" t="s">
        <v>16460</v>
      </c>
      <c r="J1675" s="207">
        <v>710</v>
      </c>
      <c r="K1675" s="209">
        <v>77852.429241739999</v>
      </c>
      <c r="L1675" s="207">
        <v>0</v>
      </c>
      <c r="M1675" s="207">
        <v>0</v>
      </c>
      <c r="N1675" s="207">
        <v>0</v>
      </c>
      <c r="O1675" s="207">
        <v>0</v>
      </c>
      <c r="P1675" s="207">
        <v>100</v>
      </c>
      <c r="Q1675" s="207">
        <v>0</v>
      </c>
      <c r="R1675" s="36"/>
    </row>
    <row r="1676" spans="1:18" ht="15.6">
      <c r="A1676" s="36">
        <v>338</v>
      </c>
      <c r="B1676" s="36">
        <v>47</v>
      </c>
      <c r="C1676" s="45" t="s">
        <v>2448</v>
      </c>
      <c r="D1676" s="45" t="s">
        <v>158</v>
      </c>
      <c r="E1676" s="45" t="s">
        <v>3904</v>
      </c>
      <c r="F1676" s="45" t="s">
        <v>3939</v>
      </c>
      <c r="G1676" s="45" t="s">
        <v>4243</v>
      </c>
      <c r="H1676" s="45" t="s">
        <v>70</v>
      </c>
      <c r="I1676" s="45" t="s">
        <v>16461</v>
      </c>
      <c r="J1676" s="207">
        <v>365</v>
      </c>
      <c r="K1676" s="209">
        <v>49208.900379480001</v>
      </c>
      <c r="L1676" s="207">
        <v>60</v>
      </c>
      <c r="M1676" s="207">
        <v>10</v>
      </c>
      <c r="N1676" s="207">
        <v>10</v>
      </c>
      <c r="O1676" s="207">
        <v>10</v>
      </c>
      <c r="P1676" s="207">
        <v>10</v>
      </c>
      <c r="Q1676" s="207">
        <v>0</v>
      </c>
      <c r="R1676" s="36"/>
    </row>
    <row r="1677" spans="1:18" ht="15.6">
      <c r="A1677" s="36">
        <v>339</v>
      </c>
      <c r="B1677" s="36">
        <v>48</v>
      </c>
      <c r="C1677" s="45" t="s">
        <v>2448</v>
      </c>
      <c r="D1677" s="45" t="s">
        <v>158</v>
      </c>
      <c r="E1677" s="45" t="s">
        <v>3904</v>
      </c>
      <c r="F1677" s="45" t="s">
        <v>3940</v>
      </c>
      <c r="G1677" s="45" t="s">
        <v>4244</v>
      </c>
      <c r="H1677" s="45" t="s">
        <v>70</v>
      </c>
      <c r="I1677" s="45" t="s">
        <v>16460</v>
      </c>
      <c r="J1677" s="207">
        <v>365</v>
      </c>
      <c r="K1677" s="209">
        <v>7508.3625080500005</v>
      </c>
      <c r="L1677" s="207">
        <v>60</v>
      </c>
      <c r="M1677" s="207">
        <v>10</v>
      </c>
      <c r="N1677" s="207">
        <v>10</v>
      </c>
      <c r="O1677" s="207">
        <v>10</v>
      </c>
      <c r="P1677" s="207">
        <v>10</v>
      </c>
      <c r="Q1677" s="207">
        <v>0</v>
      </c>
      <c r="R1677" s="36"/>
    </row>
    <row r="1678" spans="1:18" ht="15.6">
      <c r="A1678" s="36">
        <v>340</v>
      </c>
      <c r="B1678" s="36">
        <v>49</v>
      </c>
      <c r="C1678" s="45" t="s">
        <v>2448</v>
      </c>
      <c r="D1678" s="45" t="s">
        <v>167</v>
      </c>
      <c r="E1678" s="45" t="s">
        <v>3905</v>
      </c>
      <c r="F1678" s="45" t="s">
        <v>3941</v>
      </c>
      <c r="G1678" s="45" t="s">
        <v>4245</v>
      </c>
      <c r="H1678" s="45" t="s">
        <v>33</v>
      </c>
      <c r="I1678" s="45" t="s">
        <v>16460</v>
      </c>
      <c r="J1678" s="207">
        <v>355</v>
      </c>
      <c r="K1678" s="209">
        <v>6835.5000027300002</v>
      </c>
      <c r="L1678" s="207">
        <v>0</v>
      </c>
      <c r="M1678" s="207">
        <v>0</v>
      </c>
      <c r="N1678" s="207">
        <v>0</v>
      </c>
      <c r="O1678" s="207">
        <v>0</v>
      </c>
      <c r="P1678" s="207">
        <v>30</v>
      </c>
      <c r="Q1678" s="207">
        <v>70</v>
      </c>
      <c r="R1678" s="36"/>
    </row>
    <row r="1679" spans="1:18" ht="15.6">
      <c r="A1679" s="36">
        <v>341</v>
      </c>
      <c r="B1679" s="36">
        <v>50</v>
      </c>
      <c r="C1679" s="45" t="s">
        <v>2448</v>
      </c>
      <c r="D1679" s="45" t="s">
        <v>167</v>
      </c>
      <c r="E1679" s="45" t="s">
        <v>3905</v>
      </c>
      <c r="F1679" s="45" t="s">
        <v>3942</v>
      </c>
      <c r="G1679" s="45" t="s">
        <v>4246</v>
      </c>
      <c r="H1679" s="45" t="s">
        <v>33</v>
      </c>
      <c r="I1679" s="45" t="s">
        <v>16461</v>
      </c>
      <c r="J1679" s="207">
        <v>182</v>
      </c>
      <c r="K1679" s="209">
        <v>265750.50009435997</v>
      </c>
      <c r="L1679" s="207">
        <v>0</v>
      </c>
      <c r="M1679" s="207">
        <v>0</v>
      </c>
      <c r="N1679" s="207">
        <v>0</v>
      </c>
      <c r="O1679" s="207">
        <v>0</v>
      </c>
      <c r="P1679" s="207">
        <v>100</v>
      </c>
      <c r="Q1679" s="207">
        <v>0</v>
      </c>
      <c r="R1679" s="36"/>
    </row>
    <row r="1680" spans="1:18" ht="15.6">
      <c r="A1680" s="36">
        <v>342</v>
      </c>
      <c r="B1680" s="36">
        <v>51</v>
      </c>
      <c r="C1680" s="45" t="s">
        <v>2448</v>
      </c>
      <c r="D1680" s="45" t="s">
        <v>167</v>
      </c>
      <c r="E1680" s="45" t="s">
        <v>1199</v>
      </c>
      <c r="F1680" s="45" t="s">
        <v>3943</v>
      </c>
      <c r="G1680" s="45" t="s">
        <v>4247</v>
      </c>
      <c r="H1680" s="45" t="s">
        <v>33</v>
      </c>
      <c r="I1680" s="45" t="s">
        <v>16461</v>
      </c>
      <c r="J1680" s="207">
        <v>134</v>
      </c>
      <c r="K1680" s="209">
        <v>277900.50009192002</v>
      </c>
      <c r="L1680" s="207">
        <v>0</v>
      </c>
      <c r="M1680" s="207">
        <v>0</v>
      </c>
      <c r="N1680" s="207">
        <v>0</v>
      </c>
      <c r="O1680" s="207">
        <v>0</v>
      </c>
      <c r="P1680" s="207">
        <v>100</v>
      </c>
      <c r="Q1680" s="207">
        <v>0</v>
      </c>
      <c r="R1680" s="36"/>
    </row>
    <row r="1681" spans="1:18" ht="15.6">
      <c r="A1681" s="36">
        <v>343</v>
      </c>
      <c r="B1681" s="36">
        <v>52</v>
      </c>
      <c r="C1681" s="45" t="s">
        <v>2448</v>
      </c>
      <c r="D1681" s="45" t="s">
        <v>167</v>
      </c>
      <c r="E1681" s="45" t="s">
        <v>1199</v>
      </c>
      <c r="F1681" s="45" t="s">
        <v>3944</v>
      </c>
      <c r="G1681" s="45" t="s">
        <v>4248</v>
      </c>
      <c r="H1681" s="45" t="s">
        <v>33</v>
      </c>
      <c r="I1681" s="45" t="s">
        <v>16461</v>
      </c>
      <c r="J1681" s="207">
        <v>134</v>
      </c>
      <c r="K1681" s="209">
        <v>294827.00009718002</v>
      </c>
      <c r="L1681" s="207">
        <v>0</v>
      </c>
      <c r="M1681" s="207">
        <v>0</v>
      </c>
      <c r="N1681" s="207">
        <v>0</v>
      </c>
      <c r="O1681" s="207">
        <v>0</v>
      </c>
      <c r="P1681" s="207">
        <v>100</v>
      </c>
      <c r="Q1681" s="207">
        <v>0</v>
      </c>
      <c r="R1681" s="36"/>
    </row>
    <row r="1682" spans="1:18" ht="15.6">
      <c r="A1682" s="36">
        <v>344</v>
      </c>
      <c r="B1682" s="36">
        <v>53</v>
      </c>
      <c r="C1682" s="45" t="s">
        <v>2448</v>
      </c>
      <c r="D1682" s="45" t="s">
        <v>165</v>
      </c>
      <c r="E1682" s="45" t="s">
        <v>3906</v>
      </c>
      <c r="F1682" s="45" t="s">
        <v>3945</v>
      </c>
      <c r="G1682" s="45" t="s">
        <v>4249</v>
      </c>
      <c r="H1682" s="45" t="s">
        <v>33</v>
      </c>
      <c r="I1682" s="45" t="s">
        <v>16460</v>
      </c>
      <c r="J1682" s="207">
        <v>120</v>
      </c>
      <c r="K1682" s="209">
        <v>98024.049032700001</v>
      </c>
      <c r="L1682" s="207">
        <v>0</v>
      </c>
      <c r="M1682" s="207">
        <v>0</v>
      </c>
      <c r="N1682" s="207">
        <v>0</v>
      </c>
      <c r="O1682" s="207">
        <v>0</v>
      </c>
      <c r="P1682" s="207">
        <v>100</v>
      </c>
      <c r="Q1682" s="207">
        <v>0</v>
      </c>
      <c r="R1682" s="36"/>
    </row>
    <row r="1683" spans="1:18" ht="15.6">
      <c r="A1683" s="36">
        <v>345</v>
      </c>
      <c r="B1683" s="36">
        <v>54</v>
      </c>
      <c r="C1683" s="45" t="s">
        <v>2448</v>
      </c>
      <c r="D1683" s="45" t="s">
        <v>165</v>
      </c>
      <c r="E1683" s="45" t="s">
        <v>3906</v>
      </c>
      <c r="F1683" s="45" t="s">
        <v>3946</v>
      </c>
      <c r="G1683" s="45" t="s">
        <v>4250</v>
      </c>
      <c r="H1683" s="45" t="s">
        <v>33</v>
      </c>
      <c r="I1683" s="45" t="s">
        <v>16460</v>
      </c>
      <c r="J1683" s="207">
        <v>120</v>
      </c>
      <c r="K1683" s="209">
        <v>54895.767313340002</v>
      </c>
      <c r="L1683" s="207">
        <v>0</v>
      </c>
      <c r="M1683" s="207">
        <v>0</v>
      </c>
      <c r="N1683" s="207">
        <v>0</v>
      </c>
      <c r="O1683" s="207">
        <v>0</v>
      </c>
      <c r="P1683" s="207">
        <v>100</v>
      </c>
      <c r="Q1683" s="207">
        <v>0</v>
      </c>
      <c r="R1683" s="36"/>
    </row>
    <row r="1684" spans="1:18" ht="15.6">
      <c r="A1684" s="36">
        <v>346</v>
      </c>
      <c r="B1684" s="36">
        <v>55</v>
      </c>
      <c r="C1684" s="45" t="s">
        <v>2448</v>
      </c>
      <c r="D1684" s="45" t="s">
        <v>165</v>
      </c>
      <c r="E1684" s="45" t="s">
        <v>3906</v>
      </c>
      <c r="F1684" s="45" t="s">
        <v>3947</v>
      </c>
      <c r="G1684" s="45" t="s">
        <v>4251</v>
      </c>
      <c r="H1684" s="45" t="s">
        <v>33</v>
      </c>
      <c r="I1684" s="45" t="s">
        <v>16460</v>
      </c>
      <c r="J1684" s="207">
        <v>120</v>
      </c>
      <c r="K1684" s="209">
        <v>4298.2618905700001</v>
      </c>
      <c r="L1684" s="207">
        <v>0</v>
      </c>
      <c r="M1684" s="207">
        <v>0</v>
      </c>
      <c r="N1684" s="207">
        <v>0</v>
      </c>
      <c r="O1684" s="207">
        <v>0</v>
      </c>
      <c r="P1684" s="207">
        <v>100</v>
      </c>
      <c r="Q1684" s="207">
        <v>0</v>
      </c>
      <c r="R1684" s="36"/>
    </row>
    <row r="1685" spans="1:18" ht="15.6">
      <c r="A1685" s="36">
        <v>347</v>
      </c>
      <c r="B1685" s="36">
        <v>56</v>
      </c>
      <c r="C1685" s="45" t="s">
        <v>2448</v>
      </c>
      <c r="D1685" s="45" t="s">
        <v>163</v>
      </c>
      <c r="E1685" s="45" t="s">
        <v>3907</v>
      </c>
      <c r="F1685" s="45" t="s">
        <v>3948</v>
      </c>
      <c r="G1685" s="45" t="s">
        <v>4252</v>
      </c>
      <c r="H1685" s="45" t="s">
        <v>33</v>
      </c>
      <c r="I1685" s="45" t="s">
        <v>16460</v>
      </c>
      <c r="J1685" s="207">
        <v>115</v>
      </c>
      <c r="K1685" s="209">
        <v>872301.86603402009</v>
      </c>
      <c r="L1685" s="207">
        <v>0</v>
      </c>
      <c r="M1685" s="207">
        <v>0</v>
      </c>
      <c r="N1685" s="207">
        <v>0</v>
      </c>
      <c r="O1685" s="207">
        <v>0</v>
      </c>
      <c r="P1685" s="207">
        <v>100</v>
      </c>
      <c r="Q1685" s="207">
        <v>0</v>
      </c>
      <c r="R1685" s="36"/>
    </row>
    <row r="1686" spans="1:18" ht="15.6">
      <c r="A1686" s="36">
        <v>348</v>
      </c>
      <c r="B1686" s="36">
        <v>57</v>
      </c>
      <c r="C1686" s="45" t="s">
        <v>2448</v>
      </c>
      <c r="D1686" s="45" t="s">
        <v>167</v>
      </c>
      <c r="E1686" s="45" t="s">
        <v>3905</v>
      </c>
      <c r="F1686" s="45" t="s">
        <v>3949</v>
      </c>
      <c r="G1686" s="45" t="s">
        <v>4253</v>
      </c>
      <c r="H1686" s="45" t="s">
        <v>33</v>
      </c>
      <c r="I1686" s="45" t="s">
        <v>16461</v>
      </c>
      <c r="J1686" s="207">
        <v>114</v>
      </c>
      <c r="K1686" s="209">
        <v>71630.500025379995</v>
      </c>
      <c r="L1686" s="207">
        <v>0</v>
      </c>
      <c r="M1686" s="207">
        <v>0</v>
      </c>
      <c r="N1686" s="207">
        <v>0</v>
      </c>
      <c r="O1686" s="207">
        <v>0</v>
      </c>
      <c r="P1686" s="207">
        <v>100</v>
      </c>
      <c r="Q1686" s="207">
        <v>0</v>
      </c>
      <c r="R1686" s="36"/>
    </row>
    <row r="1687" spans="1:18" ht="15.6">
      <c r="A1687" s="36">
        <v>349</v>
      </c>
      <c r="B1687" s="36">
        <v>58</v>
      </c>
      <c r="C1687" s="45" t="s">
        <v>2448</v>
      </c>
      <c r="D1687" s="45" t="s">
        <v>160</v>
      </c>
      <c r="E1687" s="45" t="s">
        <v>3908</v>
      </c>
      <c r="F1687" s="45" t="s">
        <v>3950</v>
      </c>
      <c r="G1687" s="45" t="s">
        <v>4254</v>
      </c>
      <c r="H1687" s="45" t="s">
        <v>33</v>
      </c>
      <c r="I1687" s="45" t="s">
        <v>16461</v>
      </c>
      <c r="J1687" s="207">
        <v>113</v>
      </c>
      <c r="K1687" s="209">
        <v>6176.0000022300001</v>
      </c>
      <c r="L1687" s="207">
        <v>0</v>
      </c>
      <c r="M1687" s="207">
        <v>0</v>
      </c>
      <c r="N1687" s="207">
        <v>5</v>
      </c>
      <c r="O1687" s="207">
        <v>5</v>
      </c>
      <c r="P1687" s="207">
        <v>90</v>
      </c>
      <c r="Q1687" s="207">
        <v>0</v>
      </c>
      <c r="R1687" s="36"/>
    </row>
    <row r="1688" spans="1:18" ht="15.6">
      <c r="A1688" s="36">
        <v>350</v>
      </c>
      <c r="B1688" s="36">
        <v>59</v>
      </c>
      <c r="C1688" s="45" t="s">
        <v>2448</v>
      </c>
      <c r="D1688" s="45" t="s">
        <v>158</v>
      </c>
      <c r="E1688" s="45" t="s">
        <v>3909</v>
      </c>
      <c r="F1688" s="45" t="s">
        <v>3951</v>
      </c>
      <c r="G1688" s="45" t="s">
        <v>4255</v>
      </c>
      <c r="H1688" s="45" t="s">
        <v>33</v>
      </c>
      <c r="I1688" s="45" t="s">
        <v>16460</v>
      </c>
      <c r="J1688" s="207">
        <v>108</v>
      </c>
      <c r="K1688" s="209">
        <v>253604.50010298</v>
      </c>
      <c r="L1688" s="207">
        <v>0</v>
      </c>
      <c r="M1688" s="207">
        <v>0</v>
      </c>
      <c r="N1688" s="207">
        <v>0</v>
      </c>
      <c r="O1688" s="207">
        <v>0</v>
      </c>
      <c r="P1688" s="207">
        <v>100</v>
      </c>
      <c r="Q1688" s="207">
        <v>0</v>
      </c>
      <c r="R1688" s="36"/>
    </row>
    <row r="1689" spans="1:18" ht="15.6">
      <c r="A1689" s="36">
        <v>351</v>
      </c>
      <c r="B1689" s="36">
        <v>60</v>
      </c>
      <c r="C1689" s="45" t="s">
        <v>2448</v>
      </c>
      <c r="D1689" s="45" t="s">
        <v>165</v>
      </c>
      <c r="E1689" s="45" t="s">
        <v>3631</v>
      </c>
      <c r="F1689" s="45" t="s">
        <v>3952</v>
      </c>
      <c r="G1689" s="45" t="s">
        <v>4256</v>
      </c>
      <c r="H1689" s="45" t="s">
        <v>33</v>
      </c>
      <c r="I1689" s="45" t="s">
        <v>16461</v>
      </c>
      <c r="J1689" s="207">
        <v>104</v>
      </c>
      <c r="K1689" s="209">
        <v>243768.00007897001</v>
      </c>
      <c r="L1689" s="207">
        <v>0</v>
      </c>
      <c r="M1689" s="207">
        <v>0</v>
      </c>
      <c r="N1689" s="207">
        <v>0</v>
      </c>
      <c r="O1689" s="207">
        <v>0</v>
      </c>
      <c r="P1689" s="207">
        <v>100</v>
      </c>
      <c r="Q1689" s="207">
        <v>0</v>
      </c>
      <c r="R1689" s="36"/>
    </row>
    <row r="1690" spans="1:18" ht="15.6">
      <c r="A1690" s="36">
        <v>352</v>
      </c>
      <c r="B1690" s="36">
        <v>61</v>
      </c>
      <c r="C1690" s="45" t="s">
        <v>2448</v>
      </c>
      <c r="D1690" s="45" t="s">
        <v>162</v>
      </c>
      <c r="E1690" s="45" t="s">
        <v>3222</v>
      </c>
      <c r="F1690" s="45" t="s">
        <v>3953</v>
      </c>
      <c r="G1690" s="45" t="s">
        <v>4257</v>
      </c>
      <c r="H1690" s="45" t="s">
        <v>33</v>
      </c>
      <c r="I1690" s="45" t="s">
        <v>16460</v>
      </c>
      <c r="J1690" s="207">
        <v>104</v>
      </c>
      <c r="K1690" s="209">
        <v>297889.00011944002</v>
      </c>
      <c r="L1690" s="207">
        <v>0</v>
      </c>
      <c r="M1690" s="207">
        <v>0</v>
      </c>
      <c r="N1690" s="207">
        <v>0</v>
      </c>
      <c r="O1690" s="207">
        <v>0</v>
      </c>
      <c r="P1690" s="207">
        <v>100</v>
      </c>
      <c r="Q1690" s="207">
        <v>0</v>
      </c>
      <c r="R1690" s="36"/>
    </row>
    <row r="1691" spans="1:18" ht="15.6">
      <c r="A1691" s="36">
        <v>353</v>
      </c>
      <c r="B1691" s="36">
        <v>62</v>
      </c>
      <c r="C1691" s="45" t="s">
        <v>2448</v>
      </c>
      <c r="D1691" s="45" t="s">
        <v>162</v>
      </c>
      <c r="E1691" s="45" t="s">
        <v>3910</v>
      </c>
      <c r="F1691" s="45" t="s">
        <v>3954</v>
      </c>
      <c r="G1691" s="45" t="s">
        <v>4258</v>
      </c>
      <c r="H1691" s="45" t="s">
        <v>33</v>
      </c>
      <c r="I1691" s="45" t="s">
        <v>16461</v>
      </c>
      <c r="J1691" s="207">
        <v>104</v>
      </c>
      <c r="K1691" s="209">
        <v>3468.0000012300002</v>
      </c>
      <c r="L1691" s="207">
        <v>0</v>
      </c>
      <c r="M1691" s="207">
        <v>0</v>
      </c>
      <c r="N1691" s="207">
        <v>0</v>
      </c>
      <c r="O1691" s="207">
        <v>0</v>
      </c>
      <c r="P1691" s="207">
        <v>100</v>
      </c>
      <c r="Q1691" s="207">
        <v>0</v>
      </c>
      <c r="R1691" s="36"/>
    </row>
    <row r="1692" spans="1:18" ht="15.6">
      <c r="A1692" s="36">
        <v>354</v>
      </c>
      <c r="B1692" s="36">
        <v>63</v>
      </c>
      <c r="C1692" s="45" t="s">
        <v>2448</v>
      </c>
      <c r="D1692" s="45" t="s">
        <v>162</v>
      </c>
      <c r="E1692" s="45" t="s">
        <v>3222</v>
      </c>
      <c r="F1692" s="45" t="s">
        <v>3955</v>
      </c>
      <c r="G1692" s="45" t="s">
        <v>4259</v>
      </c>
      <c r="H1692" s="45" t="s">
        <v>33</v>
      </c>
      <c r="I1692" s="45" t="s">
        <v>16460</v>
      </c>
      <c r="J1692" s="207">
        <v>104</v>
      </c>
      <c r="K1692" s="209">
        <v>159942.50006418</v>
      </c>
      <c r="L1692" s="207">
        <v>0</v>
      </c>
      <c r="M1692" s="207">
        <v>0</v>
      </c>
      <c r="N1692" s="207">
        <v>0</v>
      </c>
      <c r="O1692" s="207">
        <v>0</v>
      </c>
      <c r="P1692" s="207">
        <v>100</v>
      </c>
      <c r="Q1692" s="207">
        <v>0</v>
      </c>
      <c r="R1692" s="36"/>
    </row>
    <row r="1693" spans="1:18" ht="15.6">
      <c r="A1693" s="36">
        <v>355</v>
      </c>
      <c r="B1693" s="36">
        <v>64</v>
      </c>
      <c r="C1693" s="45" t="s">
        <v>2448</v>
      </c>
      <c r="D1693" s="45" t="s">
        <v>162</v>
      </c>
      <c r="E1693" s="45" t="s">
        <v>3222</v>
      </c>
      <c r="F1693" s="45" t="s">
        <v>3956</v>
      </c>
      <c r="G1693" s="45" t="s">
        <v>4260</v>
      </c>
      <c r="H1693" s="45" t="s">
        <v>33</v>
      </c>
      <c r="I1693" s="45" t="s">
        <v>16460</v>
      </c>
      <c r="J1693" s="207">
        <v>104</v>
      </c>
      <c r="K1693" s="209">
        <v>188732.00007688001</v>
      </c>
      <c r="L1693" s="207">
        <v>0</v>
      </c>
      <c r="M1693" s="207">
        <v>0</v>
      </c>
      <c r="N1693" s="207">
        <v>0</v>
      </c>
      <c r="O1693" s="207">
        <v>0</v>
      </c>
      <c r="P1693" s="207">
        <v>100</v>
      </c>
      <c r="Q1693" s="207">
        <v>0</v>
      </c>
      <c r="R1693" s="36"/>
    </row>
    <row r="1694" spans="1:18" ht="15.6">
      <c r="A1694" s="36">
        <v>356</v>
      </c>
      <c r="B1694" s="36">
        <v>65</v>
      </c>
      <c r="C1694" s="45" t="s">
        <v>2448</v>
      </c>
      <c r="D1694" s="45" t="s">
        <v>162</v>
      </c>
      <c r="E1694" s="45" t="s">
        <v>3222</v>
      </c>
      <c r="F1694" s="45" t="s">
        <v>3957</v>
      </c>
      <c r="G1694" s="45" t="s">
        <v>4261</v>
      </c>
      <c r="H1694" s="45" t="s">
        <v>33</v>
      </c>
      <c r="I1694" s="45" t="s">
        <v>16461</v>
      </c>
      <c r="J1694" s="207">
        <v>104</v>
      </c>
      <c r="K1694" s="209">
        <v>178752.50007148</v>
      </c>
      <c r="L1694" s="207">
        <v>0</v>
      </c>
      <c r="M1694" s="207">
        <v>0</v>
      </c>
      <c r="N1694" s="207">
        <v>0</v>
      </c>
      <c r="O1694" s="207">
        <v>0</v>
      </c>
      <c r="P1694" s="207">
        <v>100</v>
      </c>
      <c r="Q1694" s="207">
        <v>0</v>
      </c>
      <c r="R1694" s="36"/>
    </row>
    <row r="1695" spans="1:18" ht="15.6">
      <c r="A1695" s="36">
        <v>357</v>
      </c>
      <c r="B1695" s="36">
        <v>66</v>
      </c>
      <c r="C1695" s="45" t="s">
        <v>2448</v>
      </c>
      <c r="D1695" s="45" t="s">
        <v>162</v>
      </c>
      <c r="E1695" s="45" t="s">
        <v>3222</v>
      </c>
      <c r="F1695" s="45" t="s">
        <v>3958</v>
      </c>
      <c r="G1695" s="45" t="s">
        <v>4262</v>
      </c>
      <c r="H1695" s="45" t="s">
        <v>33</v>
      </c>
      <c r="I1695" s="45" t="s">
        <v>16461</v>
      </c>
      <c r="J1695" s="207">
        <v>102</v>
      </c>
      <c r="K1695" s="209">
        <v>288954.00011513999</v>
      </c>
      <c r="L1695" s="207">
        <v>0</v>
      </c>
      <c r="M1695" s="207">
        <v>0</v>
      </c>
      <c r="N1695" s="207">
        <v>0</v>
      </c>
      <c r="O1695" s="207">
        <v>0</v>
      </c>
      <c r="P1695" s="207">
        <v>100</v>
      </c>
      <c r="Q1695" s="207">
        <v>0</v>
      </c>
      <c r="R1695" s="36"/>
    </row>
    <row r="1696" spans="1:18" ht="15.6">
      <c r="A1696" s="36">
        <v>358</v>
      </c>
      <c r="B1696" s="36">
        <v>67</v>
      </c>
      <c r="C1696" s="45" t="s">
        <v>2448</v>
      </c>
      <c r="D1696" s="45" t="s">
        <v>162</v>
      </c>
      <c r="E1696" s="45" t="s">
        <v>3222</v>
      </c>
      <c r="F1696" s="45" t="s">
        <v>3959</v>
      </c>
      <c r="G1696" s="45" t="s">
        <v>4263</v>
      </c>
      <c r="H1696" s="45" t="s">
        <v>33</v>
      </c>
      <c r="I1696" s="45" t="s">
        <v>16461</v>
      </c>
      <c r="J1696" s="207">
        <v>102</v>
      </c>
      <c r="K1696" s="209">
        <v>260001.50010304002</v>
      </c>
      <c r="L1696" s="207">
        <v>0</v>
      </c>
      <c r="M1696" s="207">
        <v>0</v>
      </c>
      <c r="N1696" s="207">
        <v>0</v>
      </c>
      <c r="O1696" s="207">
        <v>0</v>
      </c>
      <c r="P1696" s="207">
        <v>100</v>
      </c>
      <c r="Q1696" s="207">
        <v>0</v>
      </c>
      <c r="R1696" s="36"/>
    </row>
    <row r="1697" spans="1:18" ht="15.6">
      <c r="A1697" s="36">
        <v>359</v>
      </c>
      <c r="B1697" s="36">
        <v>68</v>
      </c>
      <c r="C1697" s="45" t="s">
        <v>2448</v>
      </c>
      <c r="D1697" s="45" t="s">
        <v>158</v>
      </c>
      <c r="E1697" s="45" t="s">
        <v>3911</v>
      </c>
      <c r="F1697" s="45" t="s">
        <v>3960</v>
      </c>
      <c r="G1697" s="45" t="s">
        <v>4264</v>
      </c>
      <c r="H1697" s="45" t="s">
        <v>33</v>
      </c>
      <c r="I1697" s="45" t="s">
        <v>16461</v>
      </c>
      <c r="J1697" s="207">
        <v>94</v>
      </c>
      <c r="K1697" s="209">
        <v>245909.00009925</v>
      </c>
      <c r="L1697" s="207">
        <v>0</v>
      </c>
      <c r="M1697" s="207">
        <v>0</v>
      </c>
      <c r="N1697" s="207">
        <v>0</v>
      </c>
      <c r="O1697" s="207">
        <v>0</v>
      </c>
      <c r="P1697" s="207">
        <v>100</v>
      </c>
      <c r="Q1697" s="207">
        <v>0</v>
      </c>
      <c r="R1697" s="36"/>
    </row>
    <row r="1698" spans="1:18" ht="15.6">
      <c r="A1698" s="36">
        <v>360</v>
      </c>
      <c r="B1698" s="36">
        <v>69</v>
      </c>
      <c r="C1698" s="45" t="s">
        <v>2448</v>
      </c>
      <c r="D1698" s="45" t="s">
        <v>167</v>
      </c>
      <c r="E1698" s="45" t="s">
        <v>3912</v>
      </c>
      <c r="F1698" s="45" t="s">
        <v>3961</v>
      </c>
      <c r="G1698" s="45" t="s">
        <v>4265</v>
      </c>
      <c r="H1698" s="45" t="s">
        <v>33</v>
      </c>
      <c r="I1698" s="45" t="s">
        <v>16460</v>
      </c>
      <c r="J1698" s="207">
        <v>90</v>
      </c>
      <c r="K1698" s="209">
        <v>227915.50007496</v>
      </c>
      <c r="L1698" s="207">
        <v>0</v>
      </c>
      <c r="M1698" s="207">
        <v>0</v>
      </c>
      <c r="N1698" s="207">
        <v>0</v>
      </c>
      <c r="O1698" s="207">
        <v>0</v>
      </c>
      <c r="P1698" s="207">
        <v>100</v>
      </c>
      <c r="Q1698" s="207">
        <v>0</v>
      </c>
      <c r="R1698" s="36"/>
    </row>
    <row r="1699" spans="1:18" ht="15.6">
      <c r="A1699" s="36">
        <v>361</v>
      </c>
      <c r="B1699" s="36">
        <v>70</v>
      </c>
      <c r="C1699" s="45" t="s">
        <v>2448</v>
      </c>
      <c r="D1699" s="45" t="s">
        <v>167</v>
      </c>
      <c r="E1699" s="45" t="s">
        <v>3912</v>
      </c>
      <c r="F1699" s="45" t="s">
        <v>3962</v>
      </c>
      <c r="G1699" s="45" t="s">
        <v>4266</v>
      </c>
      <c r="H1699" s="45" t="s">
        <v>33</v>
      </c>
      <c r="I1699" s="45" t="s">
        <v>16460</v>
      </c>
      <c r="J1699" s="207">
        <v>90</v>
      </c>
      <c r="K1699" s="209">
        <v>234879.00007767999</v>
      </c>
      <c r="L1699" s="207">
        <v>0</v>
      </c>
      <c r="M1699" s="207">
        <v>0</v>
      </c>
      <c r="N1699" s="207">
        <v>0</v>
      </c>
      <c r="O1699" s="207">
        <v>0</v>
      </c>
      <c r="P1699" s="207">
        <v>100</v>
      </c>
      <c r="Q1699" s="207">
        <v>0</v>
      </c>
      <c r="R1699" s="36"/>
    </row>
    <row r="1700" spans="1:18" ht="15.6">
      <c r="A1700" s="36">
        <v>362</v>
      </c>
      <c r="B1700" s="36">
        <v>71</v>
      </c>
      <c r="C1700" s="45" t="s">
        <v>2448</v>
      </c>
      <c r="D1700" s="45" t="s">
        <v>158</v>
      </c>
      <c r="E1700" s="45" t="s">
        <v>3909</v>
      </c>
      <c r="F1700" s="45" t="s">
        <v>3963</v>
      </c>
      <c r="G1700" s="45" t="s">
        <v>4267</v>
      </c>
      <c r="H1700" s="45" t="s">
        <v>33</v>
      </c>
      <c r="I1700" s="45" t="s">
        <v>16460</v>
      </c>
      <c r="J1700" s="207">
        <v>86</v>
      </c>
      <c r="K1700" s="209">
        <v>252849.00010244999</v>
      </c>
      <c r="L1700" s="207">
        <v>0</v>
      </c>
      <c r="M1700" s="207">
        <v>0</v>
      </c>
      <c r="N1700" s="207">
        <v>0</v>
      </c>
      <c r="O1700" s="207">
        <v>0</v>
      </c>
      <c r="P1700" s="207">
        <v>100</v>
      </c>
      <c r="Q1700" s="207">
        <v>0</v>
      </c>
      <c r="R1700" s="36"/>
    </row>
    <row r="1701" spans="1:18" ht="15.6">
      <c r="A1701" s="36">
        <v>363</v>
      </c>
      <c r="B1701" s="36">
        <v>72</v>
      </c>
      <c r="C1701" s="45" t="s">
        <v>2448</v>
      </c>
      <c r="D1701" s="45" t="s">
        <v>162</v>
      </c>
      <c r="E1701" s="45" t="s">
        <v>3222</v>
      </c>
      <c r="F1701" s="45" t="s">
        <v>3964</v>
      </c>
      <c r="G1701" s="45" t="s">
        <v>4268</v>
      </c>
      <c r="H1701" s="45" t="s">
        <v>33</v>
      </c>
      <c r="I1701" s="45" t="s">
        <v>16461</v>
      </c>
      <c r="J1701" s="207">
        <v>82</v>
      </c>
      <c r="K1701" s="209">
        <v>19754.500008020001</v>
      </c>
      <c r="L1701" s="207">
        <v>0</v>
      </c>
      <c r="M1701" s="207">
        <v>0</v>
      </c>
      <c r="N1701" s="207">
        <v>0</v>
      </c>
      <c r="O1701" s="207">
        <v>0</v>
      </c>
      <c r="P1701" s="207">
        <v>100</v>
      </c>
      <c r="Q1701" s="207">
        <v>0</v>
      </c>
      <c r="R1701" s="36"/>
    </row>
    <row r="1702" spans="1:18" ht="15.6">
      <c r="A1702" s="36">
        <v>364</v>
      </c>
      <c r="B1702" s="36">
        <v>73</v>
      </c>
      <c r="C1702" s="45" t="s">
        <v>2448</v>
      </c>
      <c r="D1702" s="45" t="s">
        <v>162</v>
      </c>
      <c r="E1702" s="45" t="s">
        <v>3222</v>
      </c>
      <c r="F1702" s="45" t="s">
        <v>3965</v>
      </c>
      <c r="G1702" s="45" t="s">
        <v>4269</v>
      </c>
      <c r="H1702" s="45" t="s">
        <v>33</v>
      </c>
      <c r="I1702" s="45" t="s">
        <v>16461</v>
      </c>
      <c r="J1702" s="207">
        <v>82</v>
      </c>
      <c r="K1702" s="209">
        <v>16759.50000693</v>
      </c>
      <c r="L1702" s="207">
        <v>0</v>
      </c>
      <c r="M1702" s="207">
        <v>0</v>
      </c>
      <c r="N1702" s="207">
        <v>0</v>
      </c>
      <c r="O1702" s="207">
        <v>0</v>
      </c>
      <c r="P1702" s="207">
        <v>100</v>
      </c>
      <c r="Q1702" s="207">
        <v>0</v>
      </c>
      <c r="R1702" s="36"/>
    </row>
    <row r="1703" spans="1:18" ht="15.6">
      <c r="A1703" s="36">
        <v>365</v>
      </c>
      <c r="B1703" s="36">
        <v>74</v>
      </c>
      <c r="C1703" s="45" t="s">
        <v>2448</v>
      </c>
      <c r="D1703" s="45" t="s">
        <v>165</v>
      </c>
      <c r="E1703" s="45" t="s">
        <v>3906</v>
      </c>
      <c r="F1703" s="45" t="s">
        <v>3966</v>
      </c>
      <c r="G1703" s="45" t="s">
        <v>4270</v>
      </c>
      <c r="H1703" s="45" t="s">
        <v>70</v>
      </c>
      <c r="I1703" s="45" t="s">
        <v>16460</v>
      </c>
      <c r="J1703" s="207">
        <v>80</v>
      </c>
      <c r="K1703" s="209">
        <v>216060.89280281999</v>
      </c>
      <c r="L1703" s="207">
        <v>60</v>
      </c>
      <c r="M1703" s="207">
        <v>0</v>
      </c>
      <c r="N1703" s="207">
        <v>0</v>
      </c>
      <c r="O1703" s="207">
        <v>5</v>
      </c>
      <c r="P1703" s="207">
        <v>35</v>
      </c>
      <c r="Q1703" s="207">
        <v>0</v>
      </c>
      <c r="R1703" s="36"/>
    </row>
    <row r="1704" spans="1:18" ht="15.6">
      <c r="A1704" s="36">
        <v>366</v>
      </c>
      <c r="B1704" s="36">
        <v>75</v>
      </c>
      <c r="C1704" s="45" t="s">
        <v>2448</v>
      </c>
      <c r="D1704" s="45" t="s">
        <v>162</v>
      </c>
      <c r="E1704" s="45" t="s">
        <v>3222</v>
      </c>
      <c r="F1704" s="45" t="s">
        <v>3967</v>
      </c>
      <c r="G1704" s="45" t="s">
        <v>4271</v>
      </c>
      <c r="H1704" s="45" t="s">
        <v>33</v>
      </c>
      <c r="I1704" s="45" t="s">
        <v>16461</v>
      </c>
      <c r="J1704" s="207">
        <v>76</v>
      </c>
      <c r="K1704" s="209">
        <v>62732.500024920002</v>
      </c>
      <c r="L1704" s="207">
        <v>0</v>
      </c>
      <c r="M1704" s="207">
        <v>0</v>
      </c>
      <c r="N1704" s="207">
        <v>0</v>
      </c>
      <c r="O1704" s="207">
        <v>0</v>
      </c>
      <c r="P1704" s="207">
        <v>100</v>
      </c>
      <c r="Q1704" s="207">
        <v>0</v>
      </c>
      <c r="R1704" s="36"/>
    </row>
    <row r="1705" spans="1:18" ht="15.6">
      <c r="A1705" s="36">
        <v>367</v>
      </c>
      <c r="B1705" s="36">
        <v>76</v>
      </c>
      <c r="C1705" s="45" t="s">
        <v>2448</v>
      </c>
      <c r="D1705" s="45" t="s">
        <v>167</v>
      </c>
      <c r="E1705" s="45" t="s">
        <v>3912</v>
      </c>
      <c r="F1705" s="45" t="s">
        <v>3968</v>
      </c>
      <c r="G1705" s="45" t="s">
        <v>4272</v>
      </c>
      <c r="H1705" s="45" t="s">
        <v>33</v>
      </c>
      <c r="I1705" s="45" t="s">
        <v>16461</v>
      </c>
      <c r="J1705" s="207">
        <v>71</v>
      </c>
      <c r="K1705" s="209">
        <v>76211.000025090005</v>
      </c>
      <c r="L1705" s="207">
        <v>0</v>
      </c>
      <c r="M1705" s="207">
        <v>0</v>
      </c>
      <c r="N1705" s="207">
        <v>0</v>
      </c>
      <c r="O1705" s="207">
        <v>0</v>
      </c>
      <c r="P1705" s="207">
        <v>100</v>
      </c>
      <c r="Q1705" s="207">
        <v>0</v>
      </c>
      <c r="R1705" s="36"/>
    </row>
    <row r="1706" spans="1:18" ht="15.6">
      <c r="A1706" s="36">
        <v>368</v>
      </c>
      <c r="B1706" s="36">
        <v>77</v>
      </c>
      <c r="C1706" s="45" t="s">
        <v>2448</v>
      </c>
      <c r="D1706" s="45" t="s">
        <v>167</v>
      </c>
      <c r="E1706" s="45" t="s">
        <v>3912</v>
      </c>
      <c r="F1706" s="45" t="s">
        <v>3969</v>
      </c>
      <c r="G1706" s="45" t="s">
        <v>4273</v>
      </c>
      <c r="H1706" s="45" t="s">
        <v>33</v>
      </c>
      <c r="I1706" s="45" t="s">
        <v>16461</v>
      </c>
      <c r="J1706" s="207">
        <v>71</v>
      </c>
      <c r="K1706" s="209">
        <v>159608.00005315</v>
      </c>
      <c r="L1706" s="207">
        <v>0</v>
      </c>
      <c r="M1706" s="207">
        <v>0</v>
      </c>
      <c r="N1706" s="207">
        <v>0</v>
      </c>
      <c r="O1706" s="207">
        <v>0</v>
      </c>
      <c r="P1706" s="207">
        <v>100</v>
      </c>
      <c r="Q1706" s="207">
        <v>0</v>
      </c>
      <c r="R1706" s="36"/>
    </row>
    <row r="1707" spans="1:18" ht="15.6">
      <c r="A1707" s="36">
        <v>369</v>
      </c>
      <c r="B1707" s="36">
        <v>78</v>
      </c>
      <c r="C1707" s="45" t="s">
        <v>2448</v>
      </c>
      <c r="D1707" s="45" t="s">
        <v>163</v>
      </c>
      <c r="E1707" s="45" t="s">
        <v>2449</v>
      </c>
      <c r="F1707" s="45" t="s">
        <v>3970</v>
      </c>
      <c r="G1707" s="45" t="s">
        <v>4274</v>
      </c>
      <c r="H1707" s="45" t="s">
        <v>33</v>
      </c>
      <c r="I1707" s="45" t="s">
        <v>16461</v>
      </c>
      <c r="J1707" s="207">
        <v>70</v>
      </c>
      <c r="K1707" s="209">
        <v>17018.71828316</v>
      </c>
      <c r="L1707" s="207">
        <v>0</v>
      </c>
      <c r="M1707" s="207">
        <v>0</v>
      </c>
      <c r="N1707" s="207">
        <v>0</v>
      </c>
      <c r="O1707" s="207">
        <v>0</v>
      </c>
      <c r="P1707" s="207">
        <v>100</v>
      </c>
      <c r="Q1707" s="207">
        <v>0</v>
      </c>
      <c r="R1707" s="36"/>
    </row>
    <row r="1708" spans="1:18" ht="15.6">
      <c r="A1708" s="36">
        <v>370</v>
      </c>
      <c r="B1708" s="36">
        <v>79</v>
      </c>
      <c r="C1708" s="45" t="s">
        <v>2448</v>
      </c>
      <c r="D1708" s="45" t="s">
        <v>160</v>
      </c>
      <c r="E1708" s="45" t="s">
        <v>3230</v>
      </c>
      <c r="F1708" s="45" t="s">
        <v>3971</v>
      </c>
      <c r="G1708" s="45" t="s">
        <v>4275</v>
      </c>
      <c r="H1708" s="45" t="s">
        <v>33</v>
      </c>
      <c r="I1708" s="45" t="s">
        <v>16460</v>
      </c>
      <c r="J1708" s="207">
        <v>70</v>
      </c>
      <c r="K1708" s="209">
        <v>201724.50007171</v>
      </c>
      <c r="L1708" s="207">
        <v>0</v>
      </c>
      <c r="M1708" s="207">
        <v>0</v>
      </c>
      <c r="N1708" s="207">
        <v>0</v>
      </c>
      <c r="O1708" s="207">
        <v>0</v>
      </c>
      <c r="P1708" s="207">
        <v>100</v>
      </c>
      <c r="Q1708" s="207">
        <v>0</v>
      </c>
      <c r="R1708" s="36"/>
    </row>
    <row r="1709" spans="1:18" ht="15.6">
      <c r="A1709" s="36">
        <v>371</v>
      </c>
      <c r="B1709" s="36">
        <v>80</v>
      </c>
      <c r="C1709" s="45" t="s">
        <v>2448</v>
      </c>
      <c r="D1709" s="45" t="s">
        <v>160</v>
      </c>
      <c r="E1709" s="45" t="s">
        <v>3230</v>
      </c>
      <c r="F1709" s="45" t="s">
        <v>3972</v>
      </c>
      <c r="G1709" s="45" t="s">
        <v>4276</v>
      </c>
      <c r="H1709" s="45" t="s">
        <v>33</v>
      </c>
      <c r="I1709" s="45" t="s">
        <v>16460</v>
      </c>
      <c r="J1709" s="207">
        <v>70</v>
      </c>
      <c r="K1709" s="209">
        <v>275543.50009803998</v>
      </c>
      <c r="L1709" s="207">
        <v>0</v>
      </c>
      <c r="M1709" s="207">
        <v>0</v>
      </c>
      <c r="N1709" s="207">
        <v>0</v>
      </c>
      <c r="O1709" s="207">
        <v>0</v>
      </c>
      <c r="P1709" s="207">
        <v>100</v>
      </c>
      <c r="Q1709" s="207">
        <v>0</v>
      </c>
      <c r="R1709" s="36"/>
    </row>
    <row r="1710" spans="1:18" ht="15.6">
      <c r="A1710" s="36">
        <v>372</v>
      </c>
      <c r="B1710" s="36">
        <v>81</v>
      </c>
      <c r="C1710" s="45" t="s">
        <v>2448</v>
      </c>
      <c r="D1710" s="45" t="s">
        <v>158</v>
      </c>
      <c r="E1710" s="45" t="s">
        <v>3903</v>
      </c>
      <c r="F1710" s="45" t="s">
        <v>3974</v>
      </c>
      <c r="G1710" s="45" t="s">
        <v>4278</v>
      </c>
      <c r="H1710" s="45" t="s">
        <v>28</v>
      </c>
      <c r="I1710" s="45" t="s">
        <v>16461</v>
      </c>
      <c r="J1710" s="207">
        <v>65</v>
      </c>
      <c r="K1710" s="209">
        <v>32448</v>
      </c>
      <c r="L1710" s="207">
        <v>31</v>
      </c>
      <c r="M1710" s="207">
        <v>0</v>
      </c>
      <c r="N1710" s="207">
        <v>6</v>
      </c>
      <c r="O1710" s="207">
        <v>3</v>
      </c>
      <c r="P1710" s="207">
        <v>60</v>
      </c>
      <c r="Q1710" s="207">
        <v>0</v>
      </c>
      <c r="R1710" s="36"/>
    </row>
    <row r="1711" spans="1:18" ht="15.6">
      <c r="A1711" s="36">
        <v>373</v>
      </c>
      <c r="B1711" s="36">
        <v>82</v>
      </c>
      <c r="C1711" s="45" t="s">
        <v>2448</v>
      </c>
      <c r="D1711" s="45" t="s">
        <v>158</v>
      </c>
      <c r="E1711" s="45" t="s">
        <v>3911</v>
      </c>
      <c r="F1711" s="45" t="s">
        <v>3975</v>
      </c>
      <c r="G1711" s="45" t="s">
        <v>4279</v>
      </c>
      <c r="H1711" s="45" t="s">
        <v>33</v>
      </c>
      <c r="I1711" s="45" t="s">
        <v>16461</v>
      </c>
      <c r="J1711" s="207">
        <v>63</v>
      </c>
      <c r="K1711" s="209">
        <v>2916.5000012599999</v>
      </c>
      <c r="L1711" s="207">
        <v>0</v>
      </c>
      <c r="M1711" s="207">
        <v>0</v>
      </c>
      <c r="N1711" s="207">
        <v>0</v>
      </c>
      <c r="O1711" s="207">
        <v>0</v>
      </c>
      <c r="P1711" s="207">
        <v>100</v>
      </c>
      <c r="Q1711" s="207">
        <v>0</v>
      </c>
      <c r="R1711" s="36"/>
    </row>
    <row r="1712" spans="1:18" ht="15.6">
      <c r="A1712" s="36">
        <v>374</v>
      </c>
      <c r="B1712" s="36">
        <v>83</v>
      </c>
      <c r="C1712" s="45" t="s">
        <v>2448</v>
      </c>
      <c r="D1712" s="45" t="s">
        <v>167</v>
      </c>
      <c r="E1712" s="45" t="s">
        <v>3912</v>
      </c>
      <c r="F1712" s="45" t="s">
        <v>3976</v>
      </c>
      <c r="G1712" s="45" t="s">
        <v>4280</v>
      </c>
      <c r="H1712" s="45" t="s">
        <v>33</v>
      </c>
      <c r="I1712" s="45" t="s">
        <v>16460</v>
      </c>
      <c r="J1712" s="207">
        <v>61</v>
      </c>
      <c r="K1712" s="209">
        <v>72819.000024060006</v>
      </c>
      <c r="L1712" s="207">
        <v>0</v>
      </c>
      <c r="M1712" s="207">
        <v>0</v>
      </c>
      <c r="N1712" s="207">
        <v>0</v>
      </c>
      <c r="O1712" s="207">
        <v>0</v>
      </c>
      <c r="P1712" s="207">
        <v>100</v>
      </c>
      <c r="Q1712" s="207">
        <v>0</v>
      </c>
      <c r="R1712" s="36"/>
    </row>
    <row r="1713" spans="1:18" ht="15.6">
      <c r="A1713" s="36">
        <v>375</v>
      </c>
      <c r="B1713" s="36">
        <v>84</v>
      </c>
      <c r="C1713" s="45" t="s">
        <v>2448</v>
      </c>
      <c r="D1713" s="45" t="s">
        <v>163</v>
      </c>
      <c r="E1713" s="45" t="s">
        <v>2449</v>
      </c>
      <c r="F1713" s="45" t="s">
        <v>3977</v>
      </c>
      <c r="G1713" s="45" t="s">
        <v>4281</v>
      </c>
      <c r="H1713" s="45" t="s">
        <v>33</v>
      </c>
      <c r="I1713" s="45" t="s">
        <v>16461</v>
      </c>
      <c r="J1713" s="207">
        <v>60</v>
      </c>
      <c r="K1713" s="209">
        <v>20399.814034889998</v>
      </c>
      <c r="L1713" s="207">
        <v>0</v>
      </c>
      <c r="M1713" s="207">
        <v>0</v>
      </c>
      <c r="N1713" s="207">
        <v>0</v>
      </c>
      <c r="O1713" s="207">
        <v>0</v>
      </c>
      <c r="P1713" s="207">
        <v>100</v>
      </c>
      <c r="Q1713" s="207">
        <v>0</v>
      </c>
      <c r="R1713" s="36"/>
    </row>
    <row r="1714" spans="1:18" ht="15.6">
      <c r="A1714" s="36">
        <v>376</v>
      </c>
      <c r="B1714" s="36">
        <v>85</v>
      </c>
      <c r="C1714" s="45" t="s">
        <v>2448</v>
      </c>
      <c r="D1714" s="45" t="s">
        <v>165</v>
      </c>
      <c r="E1714" s="45" t="s">
        <v>3906</v>
      </c>
      <c r="F1714" s="45" t="s">
        <v>3978</v>
      </c>
      <c r="G1714" s="45" t="s">
        <v>4282</v>
      </c>
      <c r="H1714" s="45" t="s">
        <v>70</v>
      </c>
      <c r="I1714" s="45" t="s">
        <v>16460</v>
      </c>
      <c r="J1714" s="207">
        <v>52</v>
      </c>
      <c r="K1714" s="209">
        <v>149201.21083724999</v>
      </c>
      <c r="L1714" s="207">
        <v>80</v>
      </c>
      <c r="M1714" s="207">
        <v>0</v>
      </c>
      <c r="N1714" s="207">
        <v>0</v>
      </c>
      <c r="O1714" s="207">
        <v>10</v>
      </c>
      <c r="P1714" s="207">
        <v>10</v>
      </c>
      <c r="Q1714" s="207">
        <v>0</v>
      </c>
      <c r="R1714" s="36"/>
    </row>
    <row r="1715" spans="1:18" ht="15.6">
      <c r="A1715" s="36">
        <v>377</v>
      </c>
      <c r="B1715" s="36">
        <v>86</v>
      </c>
      <c r="C1715" s="45" t="s">
        <v>2448</v>
      </c>
      <c r="D1715" s="45" t="s">
        <v>163</v>
      </c>
      <c r="E1715" s="45" t="s">
        <v>2473</v>
      </c>
      <c r="F1715" s="45" t="s">
        <v>3979</v>
      </c>
      <c r="G1715" s="45" t="s">
        <v>4283</v>
      </c>
      <c r="H1715" s="45" t="s">
        <v>33</v>
      </c>
      <c r="I1715" s="45" t="s">
        <v>16460</v>
      </c>
      <c r="J1715" s="207">
        <v>52</v>
      </c>
      <c r="K1715" s="209">
        <v>326796.04272675997</v>
      </c>
      <c r="L1715" s="207">
        <v>0</v>
      </c>
      <c r="M1715" s="207">
        <v>0</v>
      </c>
      <c r="N1715" s="207">
        <v>0</v>
      </c>
      <c r="O1715" s="207">
        <v>0</v>
      </c>
      <c r="P1715" s="207">
        <v>100</v>
      </c>
      <c r="Q1715" s="207">
        <v>0</v>
      </c>
      <c r="R1715" s="36"/>
    </row>
    <row r="1716" spans="1:18" ht="15.6">
      <c r="A1716" s="36">
        <v>378</v>
      </c>
      <c r="B1716" s="36">
        <v>87</v>
      </c>
      <c r="C1716" s="45" t="s">
        <v>2448</v>
      </c>
      <c r="D1716" s="45" t="s">
        <v>167</v>
      </c>
      <c r="E1716" s="45" t="s">
        <v>2459</v>
      </c>
      <c r="F1716" s="45" t="s">
        <v>3980</v>
      </c>
      <c r="G1716" s="45" t="s">
        <v>4284</v>
      </c>
      <c r="H1716" s="45" t="s">
        <v>33</v>
      </c>
      <c r="I1716" s="45" t="s">
        <v>16461</v>
      </c>
      <c r="J1716" s="207">
        <v>52</v>
      </c>
      <c r="K1716" s="209">
        <v>14767.00000546</v>
      </c>
      <c r="L1716" s="207">
        <v>0</v>
      </c>
      <c r="M1716" s="207">
        <v>0</v>
      </c>
      <c r="N1716" s="207">
        <v>0</v>
      </c>
      <c r="O1716" s="207">
        <v>0</v>
      </c>
      <c r="P1716" s="207">
        <v>50</v>
      </c>
      <c r="Q1716" s="207">
        <v>50</v>
      </c>
      <c r="R1716" s="36"/>
    </row>
    <row r="1717" spans="1:18" ht="15.6">
      <c r="A1717" s="36">
        <v>379</v>
      </c>
      <c r="B1717" s="36">
        <v>88</v>
      </c>
      <c r="C1717" s="45" t="s">
        <v>2448</v>
      </c>
      <c r="D1717" s="45" t="s">
        <v>160</v>
      </c>
      <c r="E1717" s="45" t="s">
        <v>3913</v>
      </c>
      <c r="F1717" s="45" t="s">
        <v>3981</v>
      </c>
      <c r="G1717" s="45" t="s">
        <v>4285</v>
      </c>
      <c r="H1717" s="45" t="s">
        <v>33</v>
      </c>
      <c r="I1717" s="45" t="s">
        <v>16461</v>
      </c>
      <c r="J1717" s="207">
        <v>49</v>
      </c>
      <c r="K1717" s="209">
        <v>10828.50000401</v>
      </c>
      <c r="L1717" s="207">
        <v>0</v>
      </c>
      <c r="M1717" s="207">
        <v>0</v>
      </c>
      <c r="N1717" s="207">
        <v>0</v>
      </c>
      <c r="O1717" s="207">
        <v>5</v>
      </c>
      <c r="P1717" s="207">
        <v>95</v>
      </c>
      <c r="Q1717" s="207">
        <v>0</v>
      </c>
      <c r="R1717" s="36"/>
    </row>
    <row r="1718" spans="1:18" ht="15.6">
      <c r="A1718" s="36">
        <v>380</v>
      </c>
      <c r="B1718" s="36">
        <v>89</v>
      </c>
      <c r="C1718" s="45" t="s">
        <v>2448</v>
      </c>
      <c r="D1718" s="45" t="s">
        <v>163</v>
      </c>
      <c r="E1718" s="45" t="s">
        <v>1190</v>
      </c>
      <c r="F1718" s="45" t="s">
        <v>3982</v>
      </c>
      <c r="G1718" s="45" t="s">
        <v>4286</v>
      </c>
      <c r="H1718" s="45" t="s">
        <v>33</v>
      </c>
      <c r="I1718" s="45" t="s">
        <v>16460</v>
      </c>
      <c r="J1718" s="207">
        <v>48</v>
      </c>
      <c r="K1718" s="209">
        <v>99846.939322060003</v>
      </c>
      <c r="L1718" s="207">
        <v>0</v>
      </c>
      <c r="M1718" s="207">
        <v>0</v>
      </c>
      <c r="N1718" s="207">
        <v>0</v>
      </c>
      <c r="O1718" s="207">
        <v>0</v>
      </c>
      <c r="P1718" s="207">
        <v>100</v>
      </c>
      <c r="Q1718" s="207">
        <v>0</v>
      </c>
      <c r="R1718" s="36"/>
    </row>
    <row r="1719" spans="1:18" ht="15.6">
      <c r="A1719" s="36">
        <v>381</v>
      </c>
      <c r="B1719" s="36">
        <v>90</v>
      </c>
      <c r="C1719" s="45" t="s">
        <v>2448</v>
      </c>
      <c r="D1719" s="45" t="s">
        <v>163</v>
      </c>
      <c r="E1719" s="45" t="s">
        <v>1190</v>
      </c>
      <c r="F1719" s="45" t="s">
        <v>3983</v>
      </c>
      <c r="G1719" s="45" t="s">
        <v>4287</v>
      </c>
      <c r="H1719" s="45" t="s">
        <v>33</v>
      </c>
      <c r="I1719" s="45" t="s">
        <v>16460</v>
      </c>
      <c r="J1719" s="207">
        <v>48</v>
      </c>
      <c r="K1719" s="209">
        <v>99602.217977620006</v>
      </c>
      <c r="L1719" s="207">
        <v>0</v>
      </c>
      <c r="M1719" s="207">
        <v>0</v>
      </c>
      <c r="N1719" s="207">
        <v>0</v>
      </c>
      <c r="O1719" s="207">
        <v>0</v>
      </c>
      <c r="P1719" s="207">
        <v>100</v>
      </c>
      <c r="Q1719" s="207">
        <v>0</v>
      </c>
      <c r="R1719" s="36"/>
    </row>
    <row r="1720" spans="1:18" ht="15.6">
      <c r="A1720" s="36">
        <v>382</v>
      </c>
      <c r="B1720" s="36">
        <v>91</v>
      </c>
      <c r="C1720" s="45" t="s">
        <v>2448</v>
      </c>
      <c r="D1720" s="45" t="s">
        <v>163</v>
      </c>
      <c r="E1720" s="45" t="s">
        <v>1190</v>
      </c>
      <c r="F1720" s="45" t="s">
        <v>3984</v>
      </c>
      <c r="G1720" s="45" t="s">
        <v>4288</v>
      </c>
      <c r="H1720" s="45" t="s">
        <v>33</v>
      </c>
      <c r="I1720" s="45" t="s">
        <v>16460</v>
      </c>
      <c r="J1720" s="207">
        <v>48</v>
      </c>
      <c r="K1720" s="209">
        <v>100531.43226957</v>
      </c>
      <c r="L1720" s="207">
        <v>0</v>
      </c>
      <c r="M1720" s="207">
        <v>0</v>
      </c>
      <c r="N1720" s="207">
        <v>0</v>
      </c>
      <c r="O1720" s="207">
        <v>0</v>
      </c>
      <c r="P1720" s="207">
        <v>100</v>
      </c>
      <c r="Q1720" s="207">
        <v>0</v>
      </c>
      <c r="R1720" s="36"/>
    </row>
    <row r="1721" spans="1:18" ht="15.6">
      <c r="A1721" s="36">
        <v>383</v>
      </c>
      <c r="B1721" s="36">
        <v>92</v>
      </c>
      <c r="C1721" s="45" t="s">
        <v>2448</v>
      </c>
      <c r="D1721" s="45" t="s">
        <v>163</v>
      </c>
      <c r="E1721" s="45" t="s">
        <v>1190</v>
      </c>
      <c r="F1721" s="45" t="s">
        <v>3985</v>
      </c>
      <c r="G1721" s="45" t="s">
        <v>4289</v>
      </c>
      <c r="H1721" s="45" t="s">
        <v>33</v>
      </c>
      <c r="I1721" s="45" t="s">
        <v>16460</v>
      </c>
      <c r="J1721" s="207">
        <v>48</v>
      </c>
      <c r="K1721" s="209">
        <v>99729.27145498</v>
      </c>
      <c r="L1721" s="207">
        <v>0</v>
      </c>
      <c r="M1721" s="207">
        <v>0</v>
      </c>
      <c r="N1721" s="207">
        <v>0</v>
      </c>
      <c r="O1721" s="207">
        <v>0</v>
      </c>
      <c r="P1721" s="207">
        <v>100</v>
      </c>
      <c r="Q1721" s="207">
        <v>0</v>
      </c>
      <c r="R1721" s="36"/>
    </row>
    <row r="1722" spans="1:18" ht="15.6">
      <c r="A1722" s="36">
        <v>384</v>
      </c>
      <c r="B1722" s="36">
        <v>93</v>
      </c>
      <c r="C1722" s="45" t="s">
        <v>2448</v>
      </c>
      <c r="D1722" s="45" t="s">
        <v>163</v>
      </c>
      <c r="E1722" s="45" t="s">
        <v>1190</v>
      </c>
      <c r="F1722" s="45" t="s">
        <v>3986</v>
      </c>
      <c r="G1722" s="45" t="s">
        <v>4290</v>
      </c>
      <c r="H1722" s="45" t="s">
        <v>33</v>
      </c>
      <c r="I1722" s="45" t="s">
        <v>16460</v>
      </c>
      <c r="J1722" s="207">
        <v>48</v>
      </c>
      <c r="K1722" s="209">
        <v>98970.071218890007</v>
      </c>
      <c r="L1722" s="207">
        <v>0</v>
      </c>
      <c r="M1722" s="207">
        <v>0</v>
      </c>
      <c r="N1722" s="207">
        <v>0</v>
      </c>
      <c r="O1722" s="207">
        <v>0</v>
      </c>
      <c r="P1722" s="207">
        <v>100</v>
      </c>
      <c r="Q1722" s="207">
        <v>0</v>
      </c>
      <c r="R1722" s="36"/>
    </row>
    <row r="1723" spans="1:18" ht="15.6">
      <c r="A1723" s="36">
        <v>385</v>
      </c>
      <c r="B1723" s="36">
        <v>94</v>
      </c>
      <c r="C1723" s="45" t="s">
        <v>2448</v>
      </c>
      <c r="D1723" s="45" t="s">
        <v>163</v>
      </c>
      <c r="E1723" s="45" t="s">
        <v>1190</v>
      </c>
      <c r="F1723" s="45" t="s">
        <v>3987</v>
      </c>
      <c r="G1723" s="45" t="s">
        <v>4291</v>
      </c>
      <c r="H1723" s="45" t="s">
        <v>33</v>
      </c>
      <c r="I1723" s="45" t="s">
        <v>16460</v>
      </c>
      <c r="J1723" s="207">
        <v>48</v>
      </c>
      <c r="K1723" s="209">
        <v>100628.90594481</v>
      </c>
      <c r="L1723" s="207">
        <v>0</v>
      </c>
      <c r="M1723" s="207">
        <v>0</v>
      </c>
      <c r="N1723" s="207">
        <v>0</v>
      </c>
      <c r="O1723" s="207">
        <v>0</v>
      </c>
      <c r="P1723" s="207">
        <v>100</v>
      </c>
      <c r="Q1723" s="207">
        <v>0</v>
      </c>
      <c r="R1723" s="36"/>
    </row>
    <row r="1724" spans="1:18" ht="15.6">
      <c r="A1724" s="36">
        <v>386</v>
      </c>
      <c r="B1724" s="36">
        <v>95</v>
      </c>
      <c r="C1724" s="45" t="s">
        <v>2448</v>
      </c>
      <c r="D1724" s="45" t="s">
        <v>163</v>
      </c>
      <c r="E1724" s="45" t="s">
        <v>1190</v>
      </c>
      <c r="F1724" s="45" t="s">
        <v>3988</v>
      </c>
      <c r="G1724" s="45" t="s">
        <v>4292</v>
      </c>
      <c r="H1724" s="45" t="s">
        <v>33</v>
      </c>
      <c r="I1724" s="45" t="s">
        <v>16460</v>
      </c>
      <c r="J1724" s="207">
        <v>48</v>
      </c>
      <c r="K1724" s="209">
        <v>99643.94469633</v>
      </c>
      <c r="L1724" s="207">
        <v>0</v>
      </c>
      <c r="M1724" s="207">
        <v>0</v>
      </c>
      <c r="N1724" s="207">
        <v>0</v>
      </c>
      <c r="O1724" s="207">
        <v>0</v>
      </c>
      <c r="P1724" s="207">
        <v>100</v>
      </c>
      <c r="Q1724" s="207">
        <v>0</v>
      </c>
      <c r="R1724" s="36"/>
    </row>
    <row r="1725" spans="1:18" ht="15.6">
      <c r="A1725" s="36">
        <v>387</v>
      </c>
      <c r="B1725" s="36">
        <v>96</v>
      </c>
      <c r="C1725" s="45" t="s">
        <v>2448</v>
      </c>
      <c r="D1725" s="45" t="s">
        <v>167</v>
      </c>
      <c r="E1725" s="45" t="s">
        <v>3914</v>
      </c>
      <c r="F1725" s="45" t="s">
        <v>3989</v>
      </c>
      <c r="G1725" s="45" t="s">
        <v>4293</v>
      </c>
      <c r="H1725" s="45" t="s">
        <v>33</v>
      </c>
      <c r="I1725" s="45" t="s">
        <v>16460</v>
      </c>
      <c r="J1725" s="207">
        <v>48</v>
      </c>
      <c r="K1725" s="209">
        <v>15552.500005170001</v>
      </c>
      <c r="L1725" s="207">
        <v>0</v>
      </c>
      <c r="M1725" s="207">
        <v>0</v>
      </c>
      <c r="N1725" s="207">
        <v>0</v>
      </c>
      <c r="O1725" s="207">
        <v>0</v>
      </c>
      <c r="P1725" s="207">
        <v>100</v>
      </c>
      <c r="Q1725" s="207">
        <v>0</v>
      </c>
      <c r="R1725" s="39"/>
    </row>
    <row r="1726" spans="1:18" ht="15.6">
      <c r="A1726" s="36">
        <v>388</v>
      </c>
      <c r="B1726" s="36">
        <v>97</v>
      </c>
      <c r="C1726" s="45" t="s">
        <v>2448</v>
      </c>
      <c r="D1726" s="45" t="s">
        <v>163</v>
      </c>
      <c r="E1726" s="45" t="s">
        <v>2449</v>
      </c>
      <c r="F1726" s="45" t="s">
        <v>3990</v>
      </c>
      <c r="G1726" s="45" t="s">
        <v>4294</v>
      </c>
      <c r="H1726" s="45" t="s">
        <v>33</v>
      </c>
      <c r="I1726" s="45" t="s">
        <v>16460</v>
      </c>
      <c r="J1726" s="207">
        <v>46</v>
      </c>
      <c r="K1726" s="209">
        <v>88239.673627019991</v>
      </c>
      <c r="L1726" s="207">
        <v>0</v>
      </c>
      <c r="M1726" s="207">
        <v>0</v>
      </c>
      <c r="N1726" s="207">
        <v>0</v>
      </c>
      <c r="O1726" s="207">
        <v>0</v>
      </c>
      <c r="P1726" s="207">
        <v>100</v>
      </c>
      <c r="Q1726" s="207">
        <v>0</v>
      </c>
      <c r="R1726" s="36"/>
    </row>
    <row r="1727" spans="1:18" ht="15.6">
      <c r="A1727" s="36">
        <v>389</v>
      </c>
      <c r="B1727" s="36">
        <v>98</v>
      </c>
      <c r="C1727" s="45" t="s">
        <v>2448</v>
      </c>
      <c r="D1727" s="45" t="s">
        <v>162</v>
      </c>
      <c r="E1727" s="45" t="s">
        <v>3222</v>
      </c>
      <c r="F1727" s="45" t="s">
        <v>3992</v>
      </c>
      <c r="G1727" s="45" t="s">
        <v>4295</v>
      </c>
      <c r="H1727" s="45" t="s">
        <v>33</v>
      </c>
      <c r="I1727" s="45" t="s">
        <v>16461</v>
      </c>
      <c r="J1727" s="207">
        <v>44</v>
      </c>
      <c r="K1727" s="209">
        <v>235494.00009424001</v>
      </c>
      <c r="L1727" s="207">
        <v>0</v>
      </c>
      <c r="M1727" s="207">
        <v>0</v>
      </c>
      <c r="N1727" s="207">
        <v>0</v>
      </c>
      <c r="O1727" s="207">
        <v>0</v>
      </c>
      <c r="P1727" s="207">
        <v>100</v>
      </c>
      <c r="Q1727" s="207">
        <v>0</v>
      </c>
      <c r="R1727" s="36"/>
    </row>
    <row r="1728" spans="1:18" ht="15.6">
      <c r="A1728" s="36">
        <v>390</v>
      </c>
      <c r="B1728" s="36">
        <v>99</v>
      </c>
      <c r="C1728" s="45" t="s">
        <v>2448</v>
      </c>
      <c r="D1728" s="45" t="s">
        <v>162</v>
      </c>
      <c r="E1728" s="45" t="s">
        <v>3222</v>
      </c>
      <c r="F1728" s="45" t="s">
        <v>3993</v>
      </c>
      <c r="G1728" s="45" t="s">
        <v>4296</v>
      </c>
      <c r="H1728" s="45" t="s">
        <v>33</v>
      </c>
      <c r="I1728" s="45" t="s">
        <v>16461</v>
      </c>
      <c r="J1728" s="207">
        <v>44</v>
      </c>
      <c r="K1728" s="209">
        <v>234606.00009350001</v>
      </c>
      <c r="L1728" s="207">
        <v>0</v>
      </c>
      <c r="M1728" s="207">
        <v>0</v>
      </c>
      <c r="N1728" s="207">
        <v>0</v>
      </c>
      <c r="O1728" s="207">
        <v>0</v>
      </c>
      <c r="P1728" s="207">
        <v>100</v>
      </c>
      <c r="Q1728" s="207">
        <v>0</v>
      </c>
      <c r="R1728" s="36"/>
    </row>
    <row r="1729" spans="1:18" ht="15.6">
      <c r="A1729" s="36">
        <v>391</v>
      </c>
      <c r="B1729" s="36">
        <v>100</v>
      </c>
      <c r="C1729" s="45" t="s">
        <v>2448</v>
      </c>
      <c r="D1729" s="45" t="s">
        <v>162</v>
      </c>
      <c r="E1729" s="45" t="s">
        <v>3222</v>
      </c>
      <c r="F1729" s="45" t="s">
        <v>3994</v>
      </c>
      <c r="G1729" s="45" t="s">
        <v>4297</v>
      </c>
      <c r="H1729" s="45" t="s">
        <v>33</v>
      </c>
      <c r="I1729" s="45" t="s">
        <v>16461</v>
      </c>
      <c r="J1729" s="207">
        <v>44</v>
      </c>
      <c r="K1729" s="209">
        <v>234537.00009347999</v>
      </c>
      <c r="L1729" s="207">
        <v>0</v>
      </c>
      <c r="M1729" s="207">
        <v>0</v>
      </c>
      <c r="N1729" s="207">
        <v>0</v>
      </c>
      <c r="O1729" s="207">
        <v>0</v>
      </c>
      <c r="P1729" s="207">
        <v>100</v>
      </c>
      <c r="Q1729" s="207">
        <v>0</v>
      </c>
      <c r="R1729" s="36"/>
    </row>
    <row r="1730" spans="1:18" ht="15.6">
      <c r="A1730" s="36">
        <v>392</v>
      </c>
      <c r="B1730" s="36">
        <v>101</v>
      </c>
      <c r="C1730" s="45" t="s">
        <v>2448</v>
      </c>
      <c r="D1730" s="45" t="s">
        <v>162</v>
      </c>
      <c r="E1730" s="45" t="s">
        <v>3222</v>
      </c>
      <c r="F1730" s="45" t="s">
        <v>3995</v>
      </c>
      <c r="G1730" s="45" t="s">
        <v>4298</v>
      </c>
      <c r="H1730" s="45" t="s">
        <v>33</v>
      </c>
      <c r="I1730" s="45" t="s">
        <v>16461</v>
      </c>
      <c r="J1730" s="207">
        <v>44</v>
      </c>
      <c r="K1730" s="209">
        <v>224544.50008929</v>
      </c>
      <c r="L1730" s="207">
        <v>0</v>
      </c>
      <c r="M1730" s="207">
        <v>0</v>
      </c>
      <c r="N1730" s="207">
        <v>0</v>
      </c>
      <c r="O1730" s="207">
        <v>0</v>
      </c>
      <c r="P1730" s="207">
        <v>100</v>
      </c>
      <c r="Q1730" s="207">
        <v>0</v>
      </c>
      <c r="R1730" s="36"/>
    </row>
    <row r="1731" spans="1:18" ht="15.6">
      <c r="A1731" s="36">
        <v>393</v>
      </c>
      <c r="B1731" s="36">
        <v>102</v>
      </c>
      <c r="C1731" s="45" t="s">
        <v>2448</v>
      </c>
      <c r="D1731" s="45" t="s">
        <v>162</v>
      </c>
      <c r="E1731" s="45" t="s">
        <v>3222</v>
      </c>
      <c r="F1731" s="45" t="s">
        <v>3996</v>
      </c>
      <c r="G1731" s="45" t="s">
        <v>4299</v>
      </c>
      <c r="H1731" s="45" t="s">
        <v>33</v>
      </c>
      <c r="I1731" s="45" t="s">
        <v>16461</v>
      </c>
      <c r="J1731" s="207">
        <v>44</v>
      </c>
      <c r="K1731" s="209">
        <v>236113.00009362001</v>
      </c>
      <c r="L1731" s="207">
        <v>0</v>
      </c>
      <c r="M1731" s="207">
        <v>0</v>
      </c>
      <c r="N1731" s="207">
        <v>0</v>
      </c>
      <c r="O1731" s="207">
        <v>0</v>
      </c>
      <c r="P1731" s="207">
        <v>100</v>
      </c>
      <c r="Q1731" s="207">
        <v>0</v>
      </c>
      <c r="R1731" s="36"/>
    </row>
    <row r="1732" spans="1:18" ht="15.6">
      <c r="A1732" s="36">
        <v>394</v>
      </c>
      <c r="B1732" s="36">
        <v>103</v>
      </c>
      <c r="C1732" s="45" t="s">
        <v>2448</v>
      </c>
      <c r="D1732" s="45" t="s">
        <v>163</v>
      </c>
      <c r="E1732" s="45" t="s">
        <v>1190</v>
      </c>
      <c r="F1732" s="45" t="s">
        <v>3997</v>
      </c>
      <c r="G1732" s="45" t="s">
        <v>4300</v>
      </c>
      <c r="H1732" s="45" t="s">
        <v>33</v>
      </c>
      <c r="I1732" s="45" t="s">
        <v>16460</v>
      </c>
      <c r="J1732" s="207">
        <v>42</v>
      </c>
      <c r="K1732" s="209">
        <v>110915.34809756999</v>
      </c>
      <c r="L1732" s="207">
        <v>0</v>
      </c>
      <c r="M1732" s="207">
        <v>0</v>
      </c>
      <c r="N1732" s="207">
        <v>0</v>
      </c>
      <c r="O1732" s="207">
        <v>0</v>
      </c>
      <c r="P1732" s="207">
        <v>100</v>
      </c>
      <c r="Q1732" s="207">
        <v>0</v>
      </c>
      <c r="R1732" s="36"/>
    </row>
    <row r="1733" spans="1:18" ht="15.6">
      <c r="A1733" s="36">
        <v>395</v>
      </c>
      <c r="B1733" s="36">
        <v>104</v>
      </c>
      <c r="C1733" s="45" t="s">
        <v>2448</v>
      </c>
      <c r="D1733" s="45" t="s">
        <v>163</v>
      </c>
      <c r="E1733" s="45" t="s">
        <v>1190</v>
      </c>
      <c r="F1733" s="45" t="s">
        <v>3998</v>
      </c>
      <c r="G1733" s="45" t="s">
        <v>4301</v>
      </c>
      <c r="H1733" s="45" t="s">
        <v>33</v>
      </c>
      <c r="I1733" s="45" t="s">
        <v>16460</v>
      </c>
      <c r="J1733" s="207">
        <v>42</v>
      </c>
      <c r="K1733" s="209">
        <v>100682.44729313</v>
      </c>
      <c r="L1733" s="207">
        <v>0</v>
      </c>
      <c r="M1733" s="207">
        <v>0</v>
      </c>
      <c r="N1733" s="207">
        <v>0</v>
      </c>
      <c r="O1733" s="207">
        <v>0</v>
      </c>
      <c r="P1733" s="207">
        <v>100</v>
      </c>
      <c r="Q1733" s="207">
        <v>0</v>
      </c>
      <c r="R1733" s="36"/>
    </row>
    <row r="1734" spans="1:18" ht="15.6">
      <c r="A1734" s="36">
        <v>396</v>
      </c>
      <c r="B1734" s="36">
        <v>105</v>
      </c>
      <c r="C1734" s="45" t="s">
        <v>2448</v>
      </c>
      <c r="D1734" s="45" t="s">
        <v>163</v>
      </c>
      <c r="E1734" s="45" t="s">
        <v>1190</v>
      </c>
      <c r="F1734" s="45" t="s">
        <v>3999</v>
      </c>
      <c r="G1734" s="45" t="s">
        <v>4302</v>
      </c>
      <c r="H1734" s="45" t="s">
        <v>33</v>
      </c>
      <c r="I1734" s="45" t="s">
        <v>16460</v>
      </c>
      <c r="J1734" s="207">
        <v>42</v>
      </c>
      <c r="K1734" s="209">
        <v>83330.678522849994</v>
      </c>
      <c r="L1734" s="207">
        <v>0</v>
      </c>
      <c r="M1734" s="207">
        <v>0</v>
      </c>
      <c r="N1734" s="207">
        <v>0</v>
      </c>
      <c r="O1734" s="207">
        <v>0</v>
      </c>
      <c r="P1734" s="207">
        <v>100</v>
      </c>
      <c r="Q1734" s="207">
        <v>0</v>
      </c>
      <c r="R1734" s="36"/>
    </row>
    <row r="1735" spans="1:18" ht="15.6">
      <c r="A1735" s="36">
        <v>397</v>
      </c>
      <c r="B1735" s="36">
        <v>106</v>
      </c>
      <c r="C1735" s="45" t="s">
        <v>2448</v>
      </c>
      <c r="D1735" s="45" t="s">
        <v>163</v>
      </c>
      <c r="E1735" s="45" t="s">
        <v>1190</v>
      </c>
      <c r="F1735" s="45" t="s">
        <v>4000</v>
      </c>
      <c r="G1735" s="45" t="s">
        <v>4303</v>
      </c>
      <c r="H1735" s="45" t="s">
        <v>33</v>
      </c>
      <c r="I1735" s="45" t="s">
        <v>16460</v>
      </c>
      <c r="J1735" s="207">
        <v>42</v>
      </c>
      <c r="K1735" s="209">
        <v>83512.549322589999</v>
      </c>
      <c r="L1735" s="207">
        <v>0</v>
      </c>
      <c r="M1735" s="207">
        <v>0</v>
      </c>
      <c r="N1735" s="207">
        <v>0</v>
      </c>
      <c r="O1735" s="207">
        <v>0</v>
      </c>
      <c r="P1735" s="207">
        <v>100</v>
      </c>
      <c r="Q1735" s="207">
        <v>0</v>
      </c>
      <c r="R1735" s="36"/>
    </row>
    <row r="1736" spans="1:18" ht="15.6">
      <c r="A1736" s="36">
        <v>398</v>
      </c>
      <c r="B1736" s="36">
        <v>107</v>
      </c>
      <c r="C1736" s="45" t="s">
        <v>2448</v>
      </c>
      <c r="D1736" s="45" t="s">
        <v>163</v>
      </c>
      <c r="E1736" s="45" t="s">
        <v>1190</v>
      </c>
      <c r="F1736" s="45" t="s">
        <v>4001</v>
      </c>
      <c r="G1736" s="45" t="s">
        <v>4304</v>
      </c>
      <c r="H1736" s="45" t="s">
        <v>33</v>
      </c>
      <c r="I1736" s="45" t="s">
        <v>16460</v>
      </c>
      <c r="J1736" s="207">
        <v>42</v>
      </c>
      <c r="K1736" s="209">
        <v>63068.03036456</v>
      </c>
      <c r="L1736" s="207">
        <v>0</v>
      </c>
      <c r="M1736" s="207">
        <v>0</v>
      </c>
      <c r="N1736" s="207">
        <v>0</v>
      </c>
      <c r="O1736" s="207">
        <v>0</v>
      </c>
      <c r="P1736" s="207">
        <v>100</v>
      </c>
      <c r="Q1736" s="207">
        <v>0</v>
      </c>
      <c r="R1736" s="36"/>
    </row>
    <row r="1737" spans="1:18" ht="15.6">
      <c r="A1737" s="36">
        <v>399</v>
      </c>
      <c r="B1737" s="36">
        <v>108</v>
      </c>
      <c r="C1737" s="45" t="s">
        <v>2448</v>
      </c>
      <c r="D1737" s="45" t="s">
        <v>163</v>
      </c>
      <c r="E1737" s="45" t="s">
        <v>1190</v>
      </c>
      <c r="F1737" s="45" t="s">
        <v>4002</v>
      </c>
      <c r="G1737" s="45" t="s">
        <v>4305</v>
      </c>
      <c r="H1737" s="45" t="s">
        <v>33</v>
      </c>
      <c r="I1737" s="45" t="s">
        <v>16460</v>
      </c>
      <c r="J1737" s="207">
        <v>42</v>
      </c>
      <c r="K1737" s="209">
        <v>75309.317811109999</v>
      </c>
      <c r="L1737" s="207">
        <v>0</v>
      </c>
      <c r="M1737" s="207">
        <v>0</v>
      </c>
      <c r="N1737" s="207">
        <v>0</v>
      </c>
      <c r="O1737" s="207">
        <v>0</v>
      </c>
      <c r="P1737" s="207">
        <v>100</v>
      </c>
      <c r="Q1737" s="207">
        <v>0</v>
      </c>
      <c r="R1737" s="36"/>
    </row>
    <row r="1738" spans="1:18" ht="15.6">
      <c r="A1738" s="36">
        <v>400</v>
      </c>
      <c r="B1738" s="36">
        <v>109</v>
      </c>
      <c r="C1738" s="45" t="s">
        <v>2448</v>
      </c>
      <c r="D1738" s="45" t="s">
        <v>163</v>
      </c>
      <c r="E1738" s="45" t="s">
        <v>1190</v>
      </c>
      <c r="F1738" s="45" t="s">
        <v>4003</v>
      </c>
      <c r="G1738" s="45" t="s">
        <v>4306</v>
      </c>
      <c r="H1738" s="45" t="s">
        <v>33</v>
      </c>
      <c r="I1738" s="45" t="s">
        <v>16460</v>
      </c>
      <c r="J1738" s="207">
        <v>42</v>
      </c>
      <c r="K1738" s="209">
        <v>20525.070025779998</v>
      </c>
      <c r="L1738" s="207">
        <v>0</v>
      </c>
      <c r="M1738" s="207">
        <v>0</v>
      </c>
      <c r="N1738" s="207">
        <v>0</v>
      </c>
      <c r="O1738" s="207">
        <v>0</v>
      </c>
      <c r="P1738" s="207">
        <v>100</v>
      </c>
      <c r="Q1738" s="207">
        <v>0</v>
      </c>
      <c r="R1738" s="36"/>
    </row>
    <row r="1739" spans="1:18" ht="15.6">
      <c r="A1739" s="36">
        <v>401</v>
      </c>
      <c r="B1739" s="36">
        <v>110</v>
      </c>
      <c r="C1739" s="45" t="s">
        <v>2448</v>
      </c>
      <c r="D1739" s="45" t="s">
        <v>158</v>
      </c>
      <c r="E1739" s="45" t="s">
        <v>3915</v>
      </c>
      <c r="F1739" s="45" t="s">
        <v>4004</v>
      </c>
      <c r="G1739" s="45" t="s">
        <v>4307</v>
      </c>
      <c r="H1739" s="45" t="s">
        <v>28</v>
      </c>
      <c r="I1739" s="45" t="s">
        <v>16461</v>
      </c>
      <c r="J1739" s="207">
        <v>41</v>
      </c>
      <c r="K1739" s="209">
        <v>65083</v>
      </c>
      <c r="L1739" s="207">
        <v>1</v>
      </c>
      <c r="M1739" s="207">
        <v>0</v>
      </c>
      <c r="N1739" s="207">
        <v>2</v>
      </c>
      <c r="O1739" s="207">
        <v>2</v>
      </c>
      <c r="P1739" s="207">
        <v>95</v>
      </c>
      <c r="Q1739" s="207">
        <v>0</v>
      </c>
      <c r="R1739" s="36"/>
    </row>
    <row r="1740" spans="1:18" ht="15.6">
      <c r="A1740" s="36">
        <v>402</v>
      </c>
      <c r="B1740" s="36">
        <v>111</v>
      </c>
      <c r="C1740" s="45" t="s">
        <v>2448</v>
      </c>
      <c r="D1740" s="45" t="s">
        <v>158</v>
      </c>
      <c r="E1740" s="45" t="s">
        <v>3916</v>
      </c>
      <c r="F1740" s="45" t="s">
        <v>4005</v>
      </c>
      <c r="G1740" s="45" t="s">
        <v>4308</v>
      </c>
      <c r="H1740" s="45" t="s">
        <v>28</v>
      </c>
      <c r="I1740" s="45" t="s">
        <v>16461</v>
      </c>
      <c r="J1740" s="207">
        <v>41</v>
      </c>
      <c r="K1740" s="209">
        <v>23437</v>
      </c>
      <c r="L1740" s="207">
        <v>0</v>
      </c>
      <c r="M1740" s="207">
        <v>0</v>
      </c>
      <c r="N1740" s="207">
        <v>5</v>
      </c>
      <c r="O1740" s="207">
        <v>0</v>
      </c>
      <c r="P1740" s="207">
        <v>5</v>
      </c>
      <c r="Q1740" s="207">
        <v>90</v>
      </c>
      <c r="R1740" s="36"/>
    </row>
    <row r="1741" spans="1:18" ht="15.6">
      <c r="A1741" s="36">
        <v>403</v>
      </c>
      <c r="B1741" s="36">
        <v>112</v>
      </c>
      <c r="C1741" s="45" t="s">
        <v>2448</v>
      </c>
      <c r="D1741" s="45" t="s">
        <v>158</v>
      </c>
      <c r="E1741" s="45" t="s">
        <v>3916</v>
      </c>
      <c r="F1741" s="45" t="s">
        <v>4006</v>
      </c>
      <c r="G1741" s="45" t="s">
        <v>4309</v>
      </c>
      <c r="H1741" s="45" t="s">
        <v>28</v>
      </c>
      <c r="I1741" s="45" t="s">
        <v>16461</v>
      </c>
      <c r="J1741" s="207">
        <v>41</v>
      </c>
      <c r="K1741" s="209">
        <v>9303</v>
      </c>
      <c r="L1741" s="207">
        <v>0</v>
      </c>
      <c r="M1741" s="207">
        <v>0</v>
      </c>
      <c r="N1741" s="207">
        <v>1</v>
      </c>
      <c r="O1741" s="207">
        <v>20</v>
      </c>
      <c r="P1741" s="207">
        <v>49</v>
      </c>
      <c r="Q1741" s="207">
        <v>30</v>
      </c>
      <c r="R1741" s="36"/>
    </row>
    <row r="1742" spans="1:18" ht="15.6">
      <c r="A1742" s="36">
        <v>404</v>
      </c>
      <c r="B1742" s="36">
        <v>113</v>
      </c>
      <c r="C1742" s="45" t="s">
        <v>2448</v>
      </c>
      <c r="D1742" s="45" t="s">
        <v>167</v>
      </c>
      <c r="E1742" s="45" t="s">
        <v>2459</v>
      </c>
      <c r="F1742" s="45" t="s">
        <v>4007</v>
      </c>
      <c r="G1742" s="45" t="s">
        <v>4310</v>
      </c>
      <c r="H1742" s="45" t="s">
        <v>33</v>
      </c>
      <c r="I1742" s="45" t="s">
        <v>16461</v>
      </c>
      <c r="J1742" s="207">
        <v>41</v>
      </c>
      <c r="K1742" s="209">
        <v>11230.00000385</v>
      </c>
      <c r="L1742" s="207">
        <v>0</v>
      </c>
      <c r="M1742" s="207">
        <v>0</v>
      </c>
      <c r="N1742" s="207">
        <v>0</v>
      </c>
      <c r="O1742" s="207">
        <v>0</v>
      </c>
      <c r="P1742" s="207">
        <v>50</v>
      </c>
      <c r="Q1742" s="207">
        <v>50</v>
      </c>
      <c r="R1742" s="36"/>
    </row>
    <row r="1743" spans="1:18" ht="15.6">
      <c r="A1743" s="36">
        <v>405</v>
      </c>
      <c r="B1743" s="36">
        <v>114</v>
      </c>
      <c r="C1743" s="45" t="s">
        <v>2448</v>
      </c>
      <c r="D1743" s="45" t="s">
        <v>158</v>
      </c>
      <c r="E1743" s="45" t="s">
        <v>3909</v>
      </c>
      <c r="F1743" s="45" t="s">
        <v>4008</v>
      </c>
      <c r="G1743" s="45" t="s">
        <v>4311</v>
      </c>
      <c r="H1743" s="45" t="s">
        <v>33</v>
      </c>
      <c r="I1743" s="45" t="s">
        <v>16460</v>
      </c>
      <c r="J1743" s="207">
        <v>40</v>
      </c>
      <c r="K1743" s="209">
        <v>35822.500014090001</v>
      </c>
      <c r="L1743" s="207">
        <v>10</v>
      </c>
      <c r="M1743" s="207">
        <v>0</v>
      </c>
      <c r="N1743" s="207">
        <v>0</v>
      </c>
      <c r="O1743" s="207">
        <v>5</v>
      </c>
      <c r="P1743" s="207">
        <v>75</v>
      </c>
      <c r="Q1743" s="207">
        <v>10</v>
      </c>
      <c r="R1743" s="36"/>
    </row>
    <row r="1744" spans="1:18" ht="15.6">
      <c r="A1744" s="36">
        <v>406</v>
      </c>
      <c r="B1744" s="36">
        <v>115</v>
      </c>
      <c r="C1744" s="45" t="s">
        <v>2448</v>
      </c>
      <c r="D1744" s="45" t="s">
        <v>167</v>
      </c>
      <c r="E1744" s="45" t="s">
        <v>3917</v>
      </c>
      <c r="F1744" s="45" t="s">
        <v>4009</v>
      </c>
      <c r="G1744" s="45" t="s">
        <v>4312</v>
      </c>
      <c r="H1744" s="45" t="s">
        <v>33</v>
      </c>
      <c r="I1744" s="45" t="s">
        <v>16461</v>
      </c>
      <c r="J1744" s="207">
        <v>39</v>
      </c>
      <c r="K1744" s="209">
        <v>7393.0000024000001</v>
      </c>
      <c r="L1744" s="207">
        <v>0</v>
      </c>
      <c r="M1744" s="207">
        <v>0</v>
      </c>
      <c r="N1744" s="207">
        <v>0</v>
      </c>
      <c r="O1744" s="207">
        <v>0</v>
      </c>
      <c r="P1744" s="207">
        <v>100</v>
      </c>
      <c r="Q1744" s="207">
        <v>0</v>
      </c>
      <c r="R1744" s="36"/>
    </row>
    <row r="1745" spans="1:18" ht="15.6">
      <c r="A1745" s="36">
        <v>407</v>
      </c>
      <c r="B1745" s="36">
        <v>116</v>
      </c>
      <c r="C1745" s="45" t="s">
        <v>2448</v>
      </c>
      <c r="D1745" s="45" t="s">
        <v>165</v>
      </c>
      <c r="E1745" s="45" t="s">
        <v>3906</v>
      </c>
      <c r="F1745" s="45" t="s">
        <v>4010</v>
      </c>
      <c r="G1745" s="45" t="s">
        <v>4313</v>
      </c>
      <c r="H1745" s="45" t="s">
        <v>70</v>
      </c>
      <c r="I1745" s="45" t="s">
        <v>16460</v>
      </c>
      <c r="J1745" s="207">
        <v>38</v>
      </c>
      <c r="K1745" s="209">
        <v>294301.49188385002</v>
      </c>
      <c r="L1745" s="207">
        <v>40</v>
      </c>
      <c r="M1745" s="207">
        <v>0</v>
      </c>
      <c r="N1745" s="207">
        <v>0</v>
      </c>
      <c r="O1745" s="207">
        <v>10</v>
      </c>
      <c r="P1745" s="207">
        <v>50</v>
      </c>
      <c r="Q1745" s="207">
        <v>0</v>
      </c>
      <c r="R1745" s="36"/>
    </row>
    <row r="1746" spans="1:18" ht="15.6">
      <c r="A1746" s="36">
        <v>408</v>
      </c>
      <c r="B1746" s="36">
        <v>117</v>
      </c>
      <c r="C1746" s="45" t="s">
        <v>2448</v>
      </c>
      <c r="D1746" s="45" t="s">
        <v>158</v>
      </c>
      <c r="E1746" s="45" t="s">
        <v>3904</v>
      </c>
      <c r="F1746" s="45" t="s">
        <v>4011</v>
      </c>
      <c r="G1746" s="45" t="s">
        <v>4314</v>
      </c>
      <c r="H1746" s="45" t="s">
        <v>33</v>
      </c>
      <c r="I1746" s="45" t="s">
        <v>16460</v>
      </c>
      <c r="J1746" s="207">
        <v>38</v>
      </c>
      <c r="K1746" s="209">
        <v>141888.0000569</v>
      </c>
      <c r="L1746" s="207">
        <v>0</v>
      </c>
      <c r="M1746" s="207">
        <v>0</v>
      </c>
      <c r="N1746" s="207">
        <v>0</v>
      </c>
      <c r="O1746" s="207">
        <v>0</v>
      </c>
      <c r="P1746" s="207">
        <v>100</v>
      </c>
      <c r="Q1746" s="207">
        <v>0</v>
      </c>
      <c r="R1746" s="36"/>
    </row>
    <row r="1747" spans="1:18" ht="15.6">
      <c r="A1747" s="36">
        <v>409</v>
      </c>
      <c r="B1747" s="36">
        <v>118</v>
      </c>
      <c r="C1747" s="45" t="s">
        <v>2448</v>
      </c>
      <c r="D1747" s="45" t="s">
        <v>158</v>
      </c>
      <c r="E1747" s="45" t="s">
        <v>3903</v>
      </c>
      <c r="F1747" s="45" t="s">
        <v>4012</v>
      </c>
      <c r="G1747" s="45" t="s">
        <v>4315</v>
      </c>
      <c r="H1747" s="45" t="s">
        <v>28</v>
      </c>
      <c r="I1747" s="45" t="s">
        <v>16461</v>
      </c>
      <c r="J1747" s="207">
        <v>36</v>
      </c>
      <c r="K1747" s="209">
        <v>34258</v>
      </c>
      <c r="L1747" s="207">
        <v>5</v>
      </c>
      <c r="M1747" s="207">
        <v>0</v>
      </c>
      <c r="N1747" s="207">
        <v>2</v>
      </c>
      <c r="O1747" s="207">
        <v>1</v>
      </c>
      <c r="P1747" s="207">
        <v>87</v>
      </c>
      <c r="Q1747" s="207">
        <v>5</v>
      </c>
      <c r="R1747" s="36"/>
    </row>
    <row r="1748" spans="1:18" ht="15.6">
      <c r="A1748" s="36">
        <v>410</v>
      </c>
      <c r="B1748" s="36">
        <v>119</v>
      </c>
      <c r="C1748" s="45" t="s">
        <v>2448</v>
      </c>
      <c r="D1748" s="45" t="s">
        <v>158</v>
      </c>
      <c r="E1748" s="45" t="s">
        <v>3915</v>
      </c>
      <c r="F1748" s="45" t="s">
        <v>4013</v>
      </c>
      <c r="G1748" s="45" t="s">
        <v>4316</v>
      </c>
      <c r="H1748" s="45" t="s">
        <v>28</v>
      </c>
      <c r="I1748" s="45" t="s">
        <v>16461</v>
      </c>
      <c r="J1748" s="207">
        <v>35</v>
      </c>
      <c r="K1748" s="209">
        <v>5408</v>
      </c>
      <c r="L1748" s="207">
        <v>0</v>
      </c>
      <c r="M1748" s="207">
        <v>0</v>
      </c>
      <c r="N1748" s="207">
        <v>66</v>
      </c>
      <c r="O1748" s="207">
        <v>20</v>
      </c>
      <c r="P1748" s="207">
        <v>10</v>
      </c>
      <c r="Q1748" s="207">
        <v>4</v>
      </c>
      <c r="R1748" s="36"/>
    </row>
    <row r="1749" spans="1:18" ht="15.6">
      <c r="A1749" s="36">
        <v>411</v>
      </c>
      <c r="B1749" s="36">
        <v>120</v>
      </c>
      <c r="C1749" s="45" t="s">
        <v>2448</v>
      </c>
      <c r="D1749" s="45" t="s">
        <v>158</v>
      </c>
      <c r="E1749" s="45" t="s">
        <v>3903</v>
      </c>
      <c r="F1749" s="45" t="s">
        <v>4014</v>
      </c>
      <c r="G1749" s="45" t="s">
        <v>4317</v>
      </c>
      <c r="H1749" s="45" t="s">
        <v>28</v>
      </c>
      <c r="I1749" s="45" t="s">
        <v>16461</v>
      </c>
      <c r="J1749" s="207">
        <v>34</v>
      </c>
      <c r="K1749" s="209">
        <v>36141</v>
      </c>
      <c r="L1749" s="207">
        <v>15</v>
      </c>
      <c r="M1749" s="207">
        <v>0</v>
      </c>
      <c r="N1749" s="207">
        <v>15</v>
      </c>
      <c r="O1749" s="207">
        <v>15</v>
      </c>
      <c r="P1749" s="207">
        <v>54</v>
      </c>
      <c r="Q1749" s="207">
        <v>1</v>
      </c>
      <c r="R1749" s="40"/>
    </row>
    <row r="1750" spans="1:18" ht="15.6">
      <c r="A1750" s="36">
        <v>412</v>
      </c>
      <c r="B1750" s="36">
        <v>121</v>
      </c>
      <c r="C1750" s="45" t="s">
        <v>2448</v>
      </c>
      <c r="D1750" s="45" t="s">
        <v>158</v>
      </c>
      <c r="E1750" s="45" t="s">
        <v>3911</v>
      </c>
      <c r="F1750" s="45" t="s">
        <v>4016</v>
      </c>
      <c r="G1750" s="45" t="s">
        <v>4319</v>
      </c>
      <c r="H1750" s="45" t="s">
        <v>33</v>
      </c>
      <c r="I1750" s="45" t="s">
        <v>16461</v>
      </c>
      <c r="J1750" s="207">
        <v>34</v>
      </c>
      <c r="K1750" s="209">
        <v>105227.50004134</v>
      </c>
      <c r="L1750" s="207">
        <v>0</v>
      </c>
      <c r="M1750" s="207">
        <v>0</v>
      </c>
      <c r="N1750" s="207">
        <v>0</v>
      </c>
      <c r="O1750" s="207">
        <v>0</v>
      </c>
      <c r="P1750" s="207">
        <v>100</v>
      </c>
      <c r="Q1750" s="207">
        <v>0</v>
      </c>
      <c r="R1750" s="36"/>
    </row>
    <row r="1751" spans="1:18" ht="15.6">
      <c r="A1751" s="36">
        <v>413</v>
      </c>
      <c r="B1751" s="36">
        <v>122</v>
      </c>
      <c r="C1751" s="45" t="s">
        <v>2448</v>
      </c>
      <c r="D1751" s="45" t="s">
        <v>165</v>
      </c>
      <c r="E1751" s="45" t="s">
        <v>3906</v>
      </c>
      <c r="F1751" s="45" t="s">
        <v>4017</v>
      </c>
      <c r="G1751" s="45" t="s">
        <v>4320</v>
      </c>
      <c r="H1751" s="45" t="s">
        <v>70</v>
      </c>
      <c r="I1751" s="45" t="s">
        <v>16460</v>
      </c>
      <c r="J1751" s="207">
        <v>33</v>
      </c>
      <c r="K1751" s="209">
        <v>227203.38113389999</v>
      </c>
      <c r="L1751" s="207">
        <v>60</v>
      </c>
      <c r="M1751" s="207">
        <v>0</v>
      </c>
      <c r="N1751" s="207">
        <v>0</v>
      </c>
      <c r="O1751" s="207">
        <v>5</v>
      </c>
      <c r="P1751" s="207">
        <v>35</v>
      </c>
      <c r="Q1751" s="207">
        <v>0</v>
      </c>
      <c r="R1751" s="36"/>
    </row>
    <row r="1752" spans="1:18" ht="15.6">
      <c r="A1752" s="36">
        <v>414</v>
      </c>
      <c r="B1752" s="36">
        <v>123</v>
      </c>
      <c r="C1752" s="45" t="s">
        <v>2448</v>
      </c>
      <c r="D1752" s="45" t="s">
        <v>163</v>
      </c>
      <c r="E1752" s="45" t="s">
        <v>2449</v>
      </c>
      <c r="F1752" s="45" t="s">
        <v>4018</v>
      </c>
      <c r="G1752" s="45" t="s">
        <v>4321</v>
      </c>
      <c r="H1752" s="45" t="s">
        <v>33</v>
      </c>
      <c r="I1752" s="45" t="s">
        <v>16461</v>
      </c>
      <c r="J1752" s="207">
        <v>33</v>
      </c>
      <c r="K1752" s="209">
        <v>105441.15465108</v>
      </c>
      <c r="L1752" s="207">
        <v>0</v>
      </c>
      <c r="M1752" s="207">
        <v>0</v>
      </c>
      <c r="N1752" s="207">
        <v>0</v>
      </c>
      <c r="O1752" s="207">
        <v>0</v>
      </c>
      <c r="P1752" s="207">
        <v>100</v>
      </c>
      <c r="Q1752" s="207">
        <v>0</v>
      </c>
      <c r="R1752" s="36"/>
    </row>
    <row r="1753" spans="1:18" ht="15.6">
      <c r="A1753" s="36">
        <v>415</v>
      </c>
      <c r="B1753" s="36">
        <v>124</v>
      </c>
      <c r="C1753" s="45" t="s">
        <v>2448</v>
      </c>
      <c r="D1753" s="45" t="s">
        <v>163</v>
      </c>
      <c r="E1753" s="45" t="s">
        <v>2449</v>
      </c>
      <c r="F1753" s="45" t="s">
        <v>4019</v>
      </c>
      <c r="G1753" s="45" t="s">
        <v>4322</v>
      </c>
      <c r="H1753" s="45" t="s">
        <v>33</v>
      </c>
      <c r="I1753" s="45" t="s">
        <v>16461</v>
      </c>
      <c r="J1753" s="207">
        <v>33</v>
      </c>
      <c r="K1753" s="209">
        <v>2091.7212706999999</v>
      </c>
      <c r="L1753" s="207">
        <v>0</v>
      </c>
      <c r="M1753" s="207">
        <v>0</v>
      </c>
      <c r="N1753" s="207">
        <v>0</v>
      </c>
      <c r="O1753" s="207">
        <v>0</v>
      </c>
      <c r="P1753" s="207">
        <v>90</v>
      </c>
      <c r="Q1753" s="207">
        <v>10</v>
      </c>
      <c r="R1753" s="36"/>
    </row>
    <row r="1754" spans="1:18" ht="15.6">
      <c r="A1754" s="36">
        <v>416</v>
      </c>
      <c r="B1754" s="36">
        <v>125</v>
      </c>
      <c r="C1754" s="45" t="s">
        <v>2448</v>
      </c>
      <c r="D1754" s="45" t="s">
        <v>165</v>
      </c>
      <c r="E1754" s="45" t="s">
        <v>1195</v>
      </c>
      <c r="F1754" s="45" t="s">
        <v>4020</v>
      </c>
      <c r="G1754" s="45" t="s">
        <v>4323</v>
      </c>
      <c r="H1754" s="45" t="s">
        <v>33</v>
      </c>
      <c r="I1754" s="45" t="s">
        <v>16460</v>
      </c>
      <c r="J1754" s="207">
        <v>32</v>
      </c>
      <c r="K1754" s="209">
        <v>87556.913160249998</v>
      </c>
      <c r="L1754" s="207">
        <v>0</v>
      </c>
      <c r="M1754" s="207">
        <v>0</v>
      </c>
      <c r="N1754" s="207">
        <v>0</v>
      </c>
      <c r="O1754" s="207">
        <v>0</v>
      </c>
      <c r="P1754" s="207">
        <v>100</v>
      </c>
      <c r="Q1754" s="207">
        <v>0</v>
      </c>
      <c r="R1754" s="36"/>
    </row>
    <row r="1755" spans="1:18" ht="15.6">
      <c r="A1755" s="36">
        <v>417</v>
      </c>
      <c r="B1755" s="36">
        <v>126</v>
      </c>
      <c r="C1755" s="45" t="s">
        <v>2448</v>
      </c>
      <c r="D1755" s="45" t="s">
        <v>165</v>
      </c>
      <c r="E1755" s="45" t="s">
        <v>1195</v>
      </c>
      <c r="F1755" s="45" t="s">
        <v>4021</v>
      </c>
      <c r="G1755" s="45" t="s">
        <v>4324</v>
      </c>
      <c r="H1755" s="45" t="s">
        <v>33</v>
      </c>
      <c r="I1755" s="45" t="s">
        <v>16460</v>
      </c>
      <c r="J1755" s="207">
        <v>32</v>
      </c>
      <c r="K1755" s="209">
        <v>66730.129145900006</v>
      </c>
      <c r="L1755" s="207">
        <v>0</v>
      </c>
      <c r="M1755" s="207">
        <v>0</v>
      </c>
      <c r="N1755" s="207">
        <v>0</v>
      </c>
      <c r="O1755" s="207">
        <v>0</v>
      </c>
      <c r="P1755" s="207">
        <v>100</v>
      </c>
      <c r="Q1755" s="207">
        <v>0</v>
      </c>
      <c r="R1755" s="36"/>
    </row>
    <row r="1756" spans="1:18" ht="15.6">
      <c r="A1756" s="36">
        <v>418</v>
      </c>
      <c r="B1756" s="36">
        <v>127</v>
      </c>
      <c r="C1756" s="45" t="s">
        <v>2448</v>
      </c>
      <c r="D1756" s="45" t="s">
        <v>165</v>
      </c>
      <c r="E1756" s="45" t="s">
        <v>1195</v>
      </c>
      <c r="F1756" s="45" t="s">
        <v>4022</v>
      </c>
      <c r="G1756" s="45" t="s">
        <v>4325</v>
      </c>
      <c r="H1756" s="45" t="s">
        <v>33</v>
      </c>
      <c r="I1756" s="45" t="s">
        <v>16460</v>
      </c>
      <c r="J1756" s="207">
        <v>32</v>
      </c>
      <c r="K1756" s="209">
        <v>17302.945782989998</v>
      </c>
      <c r="L1756" s="207">
        <v>0</v>
      </c>
      <c r="M1756" s="207">
        <v>0</v>
      </c>
      <c r="N1756" s="207">
        <v>0</v>
      </c>
      <c r="O1756" s="207">
        <v>0</v>
      </c>
      <c r="P1756" s="207">
        <v>100</v>
      </c>
      <c r="Q1756" s="207">
        <v>0</v>
      </c>
      <c r="R1756" s="36"/>
    </row>
    <row r="1757" spans="1:18" ht="15.6">
      <c r="A1757" s="36">
        <v>419</v>
      </c>
      <c r="B1757" s="36">
        <v>128</v>
      </c>
      <c r="C1757" s="45" t="s">
        <v>2448</v>
      </c>
      <c r="D1757" s="45" t="s">
        <v>165</v>
      </c>
      <c r="E1757" s="45" t="s">
        <v>1195</v>
      </c>
      <c r="F1757" s="45" t="s">
        <v>4023</v>
      </c>
      <c r="G1757" s="45" t="s">
        <v>4326</v>
      </c>
      <c r="H1757" s="45" t="s">
        <v>33</v>
      </c>
      <c r="I1757" s="45" t="s">
        <v>16461</v>
      </c>
      <c r="J1757" s="207">
        <v>32</v>
      </c>
      <c r="K1757" s="209">
        <v>85137.969626249993</v>
      </c>
      <c r="L1757" s="207">
        <v>0</v>
      </c>
      <c r="M1757" s="207">
        <v>0</v>
      </c>
      <c r="N1757" s="207">
        <v>0</v>
      </c>
      <c r="O1757" s="207">
        <v>0</v>
      </c>
      <c r="P1757" s="207">
        <v>100</v>
      </c>
      <c r="Q1757" s="207">
        <v>0</v>
      </c>
      <c r="R1757" s="36"/>
    </row>
    <row r="1758" spans="1:18" ht="15.6">
      <c r="A1758" s="36">
        <v>420</v>
      </c>
      <c r="B1758" s="36">
        <v>129</v>
      </c>
      <c r="C1758" s="45" t="s">
        <v>2448</v>
      </c>
      <c r="D1758" s="45" t="s">
        <v>165</v>
      </c>
      <c r="E1758" s="45" t="s">
        <v>1195</v>
      </c>
      <c r="F1758" s="45" t="s">
        <v>4024</v>
      </c>
      <c r="G1758" s="45" t="s">
        <v>4327</v>
      </c>
      <c r="H1758" s="45" t="s">
        <v>33</v>
      </c>
      <c r="I1758" s="45" t="s">
        <v>16461</v>
      </c>
      <c r="J1758" s="207">
        <v>32</v>
      </c>
      <c r="K1758" s="209">
        <v>85812.709707630012</v>
      </c>
      <c r="L1758" s="207">
        <v>0</v>
      </c>
      <c r="M1758" s="207">
        <v>0</v>
      </c>
      <c r="N1758" s="207">
        <v>0</v>
      </c>
      <c r="O1758" s="207">
        <v>0</v>
      </c>
      <c r="P1758" s="207">
        <v>100</v>
      </c>
      <c r="Q1758" s="207">
        <v>0</v>
      </c>
      <c r="R1758" s="36"/>
    </row>
    <row r="1759" spans="1:18" ht="15.6">
      <c r="A1759" s="36">
        <v>421</v>
      </c>
      <c r="B1759" s="36">
        <v>130</v>
      </c>
      <c r="C1759" s="45" t="s">
        <v>2448</v>
      </c>
      <c r="D1759" s="45" t="s">
        <v>165</v>
      </c>
      <c r="E1759" s="45" t="s">
        <v>1195</v>
      </c>
      <c r="F1759" s="45" t="s">
        <v>4025</v>
      </c>
      <c r="G1759" s="45" t="s">
        <v>4328</v>
      </c>
      <c r="H1759" s="45" t="s">
        <v>33</v>
      </c>
      <c r="I1759" s="45" t="s">
        <v>16461</v>
      </c>
      <c r="J1759" s="207">
        <v>32</v>
      </c>
      <c r="K1759" s="209">
        <v>97640.329367769998</v>
      </c>
      <c r="L1759" s="207">
        <v>0</v>
      </c>
      <c r="M1759" s="207">
        <v>0</v>
      </c>
      <c r="N1759" s="207">
        <v>0</v>
      </c>
      <c r="O1759" s="207">
        <v>0</v>
      </c>
      <c r="P1759" s="207">
        <v>100</v>
      </c>
      <c r="Q1759" s="207">
        <v>0</v>
      </c>
      <c r="R1759" s="36"/>
    </row>
    <row r="1760" spans="1:18" ht="15.6">
      <c r="A1760" s="36">
        <v>422</v>
      </c>
      <c r="B1760" s="36">
        <v>131</v>
      </c>
      <c r="C1760" s="45" t="s">
        <v>2448</v>
      </c>
      <c r="D1760" s="45" t="s">
        <v>165</v>
      </c>
      <c r="E1760" s="45" t="s">
        <v>1195</v>
      </c>
      <c r="F1760" s="45" t="s">
        <v>4026</v>
      </c>
      <c r="G1760" s="45" t="s">
        <v>4329</v>
      </c>
      <c r="H1760" s="45" t="s">
        <v>33</v>
      </c>
      <c r="I1760" s="45" t="s">
        <v>16461</v>
      </c>
      <c r="J1760" s="207">
        <v>32</v>
      </c>
      <c r="K1760" s="209">
        <v>98257.561065960006</v>
      </c>
      <c r="L1760" s="207">
        <v>0</v>
      </c>
      <c r="M1760" s="207">
        <v>0</v>
      </c>
      <c r="N1760" s="207">
        <v>0</v>
      </c>
      <c r="O1760" s="207">
        <v>0</v>
      </c>
      <c r="P1760" s="207">
        <v>100</v>
      </c>
      <c r="Q1760" s="207">
        <v>0</v>
      </c>
      <c r="R1760" s="36"/>
    </row>
    <row r="1761" spans="1:18" ht="15.6">
      <c r="A1761" s="36">
        <v>423</v>
      </c>
      <c r="B1761" s="36">
        <v>132</v>
      </c>
      <c r="C1761" s="45" t="s">
        <v>2448</v>
      </c>
      <c r="D1761" s="45" t="s">
        <v>165</v>
      </c>
      <c r="E1761" s="45" t="s">
        <v>1195</v>
      </c>
      <c r="F1761" s="45" t="s">
        <v>4027</v>
      </c>
      <c r="G1761" s="45" t="s">
        <v>4330</v>
      </c>
      <c r="H1761" s="45" t="s">
        <v>33</v>
      </c>
      <c r="I1761" s="45" t="s">
        <v>16461</v>
      </c>
      <c r="J1761" s="207">
        <v>32</v>
      </c>
      <c r="K1761" s="209">
        <v>93419.603638879998</v>
      </c>
      <c r="L1761" s="207">
        <v>0</v>
      </c>
      <c r="M1761" s="207">
        <v>0</v>
      </c>
      <c r="N1761" s="207">
        <v>0</v>
      </c>
      <c r="O1761" s="207">
        <v>0</v>
      </c>
      <c r="P1761" s="207">
        <v>100</v>
      </c>
      <c r="Q1761" s="207">
        <v>0</v>
      </c>
      <c r="R1761" s="36"/>
    </row>
    <row r="1762" spans="1:18" ht="15.6">
      <c r="A1762" s="36">
        <v>424</v>
      </c>
      <c r="B1762" s="36">
        <v>133</v>
      </c>
      <c r="C1762" s="45" t="s">
        <v>2448</v>
      </c>
      <c r="D1762" s="45" t="s">
        <v>165</v>
      </c>
      <c r="E1762" s="45" t="s">
        <v>1195</v>
      </c>
      <c r="F1762" s="45" t="s">
        <v>4028</v>
      </c>
      <c r="G1762" s="45" t="s">
        <v>4331</v>
      </c>
      <c r="H1762" s="45" t="s">
        <v>33</v>
      </c>
      <c r="I1762" s="45" t="s">
        <v>16461</v>
      </c>
      <c r="J1762" s="207">
        <v>32</v>
      </c>
      <c r="K1762" s="209">
        <v>28354.397428550001</v>
      </c>
      <c r="L1762" s="207">
        <v>0</v>
      </c>
      <c r="M1762" s="207">
        <v>0</v>
      </c>
      <c r="N1762" s="207">
        <v>0</v>
      </c>
      <c r="O1762" s="207">
        <v>0</v>
      </c>
      <c r="P1762" s="207">
        <v>100</v>
      </c>
      <c r="Q1762" s="207">
        <v>0</v>
      </c>
      <c r="R1762" s="36"/>
    </row>
    <row r="1763" spans="1:18" ht="15.6">
      <c r="A1763" s="36">
        <v>425</v>
      </c>
      <c r="B1763" s="36">
        <v>134</v>
      </c>
      <c r="C1763" s="45" t="s">
        <v>2448</v>
      </c>
      <c r="D1763" s="45" t="s">
        <v>165</v>
      </c>
      <c r="E1763" s="45" t="s">
        <v>1195</v>
      </c>
      <c r="F1763" s="45" t="s">
        <v>4029</v>
      </c>
      <c r="G1763" s="45" t="s">
        <v>4332</v>
      </c>
      <c r="H1763" s="45" t="s">
        <v>33</v>
      </c>
      <c r="I1763" s="45" t="s">
        <v>16460</v>
      </c>
      <c r="J1763" s="207">
        <v>32</v>
      </c>
      <c r="K1763" s="209">
        <v>72560.070698160009</v>
      </c>
      <c r="L1763" s="207">
        <v>0</v>
      </c>
      <c r="M1763" s="207">
        <v>0</v>
      </c>
      <c r="N1763" s="207">
        <v>0</v>
      </c>
      <c r="O1763" s="207">
        <v>0</v>
      </c>
      <c r="P1763" s="207">
        <v>100</v>
      </c>
      <c r="Q1763" s="207">
        <v>0</v>
      </c>
      <c r="R1763" s="36"/>
    </row>
    <row r="1764" spans="1:18" ht="15.6">
      <c r="A1764" s="36">
        <v>426</v>
      </c>
      <c r="B1764" s="36">
        <v>135</v>
      </c>
      <c r="C1764" s="45" t="s">
        <v>2448</v>
      </c>
      <c r="D1764" s="45" t="s">
        <v>165</v>
      </c>
      <c r="E1764" s="45" t="s">
        <v>1195</v>
      </c>
      <c r="F1764" s="45" t="s">
        <v>4030</v>
      </c>
      <c r="G1764" s="45" t="s">
        <v>4333</v>
      </c>
      <c r="H1764" s="45" t="s">
        <v>33</v>
      </c>
      <c r="I1764" s="45" t="s">
        <v>16461</v>
      </c>
      <c r="J1764" s="207">
        <v>32</v>
      </c>
      <c r="K1764" s="209">
        <v>82914.999109969998</v>
      </c>
      <c r="L1764" s="207">
        <v>0</v>
      </c>
      <c r="M1764" s="207">
        <v>0</v>
      </c>
      <c r="N1764" s="207">
        <v>0</v>
      </c>
      <c r="O1764" s="207">
        <v>0</v>
      </c>
      <c r="P1764" s="207">
        <v>100</v>
      </c>
      <c r="Q1764" s="207">
        <v>0</v>
      </c>
      <c r="R1764" s="36"/>
    </row>
    <row r="1765" spans="1:18" ht="15.6">
      <c r="A1765" s="36">
        <v>427</v>
      </c>
      <c r="B1765" s="36">
        <v>136</v>
      </c>
      <c r="C1765" s="45" t="s">
        <v>2448</v>
      </c>
      <c r="D1765" s="45" t="s">
        <v>167</v>
      </c>
      <c r="E1765" s="45" t="s">
        <v>2459</v>
      </c>
      <c r="F1765" s="45" t="s">
        <v>4031</v>
      </c>
      <c r="G1765" s="45" t="s">
        <v>4334</v>
      </c>
      <c r="H1765" s="45" t="s">
        <v>33</v>
      </c>
      <c r="I1765" s="45" t="s">
        <v>16461</v>
      </c>
      <c r="J1765" s="207">
        <v>32</v>
      </c>
      <c r="K1765" s="209">
        <v>10955.000003589999</v>
      </c>
      <c r="L1765" s="207">
        <v>0</v>
      </c>
      <c r="M1765" s="207">
        <v>0</v>
      </c>
      <c r="N1765" s="207">
        <v>0</v>
      </c>
      <c r="O1765" s="207">
        <v>0</v>
      </c>
      <c r="P1765" s="207">
        <v>50</v>
      </c>
      <c r="Q1765" s="207">
        <v>50</v>
      </c>
      <c r="R1765" s="36"/>
    </row>
    <row r="1766" spans="1:18" ht="15.6">
      <c r="A1766" s="36">
        <v>428</v>
      </c>
      <c r="B1766" s="36">
        <v>137</v>
      </c>
      <c r="C1766" s="45" t="s">
        <v>2448</v>
      </c>
      <c r="D1766" s="45" t="s">
        <v>167</v>
      </c>
      <c r="E1766" s="45" t="s">
        <v>2459</v>
      </c>
      <c r="F1766" s="45" t="s">
        <v>4032</v>
      </c>
      <c r="G1766" s="45" t="s">
        <v>4335</v>
      </c>
      <c r="H1766" s="45" t="s">
        <v>33</v>
      </c>
      <c r="I1766" s="45" t="s">
        <v>16461</v>
      </c>
      <c r="J1766" s="207">
        <v>32</v>
      </c>
      <c r="K1766" s="209">
        <v>101447.50003567</v>
      </c>
      <c r="L1766" s="207">
        <v>0</v>
      </c>
      <c r="M1766" s="207">
        <v>0</v>
      </c>
      <c r="N1766" s="207">
        <v>0</v>
      </c>
      <c r="O1766" s="207">
        <v>0</v>
      </c>
      <c r="P1766" s="207">
        <v>50</v>
      </c>
      <c r="Q1766" s="207">
        <v>50</v>
      </c>
      <c r="R1766" s="36"/>
    </row>
    <row r="1767" spans="1:18" ht="15.6">
      <c r="A1767" s="36">
        <v>429</v>
      </c>
      <c r="B1767" s="36">
        <v>138</v>
      </c>
      <c r="C1767" s="45" t="s">
        <v>2448</v>
      </c>
      <c r="D1767" s="45" t="s">
        <v>167</v>
      </c>
      <c r="E1767" s="45" t="s">
        <v>2459</v>
      </c>
      <c r="F1767" s="45" t="s">
        <v>4033</v>
      </c>
      <c r="G1767" s="45" t="s">
        <v>4336</v>
      </c>
      <c r="H1767" s="45" t="s">
        <v>33</v>
      </c>
      <c r="I1767" s="45" t="s">
        <v>16461</v>
      </c>
      <c r="J1767" s="207">
        <v>32</v>
      </c>
      <c r="K1767" s="209">
        <v>25589.000008809999</v>
      </c>
      <c r="L1767" s="207">
        <v>0</v>
      </c>
      <c r="M1767" s="207">
        <v>0</v>
      </c>
      <c r="N1767" s="207">
        <v>0</v>
      </c>
      <c r="O1767" s="207">
        <v>0</v>
      </c>
      <c r="P1767" s="207">
        <v>50</v>
      </c>
      <c r="Q1767" s="207">
        <v>50</v>
      </c>
      <c r="R1767" s="36"/>
    </row>
    <row r="1768" spans="1:18" ht="15.6">
      <c r="A1768" s="36">
        <v>430</v>
      </c>
      <c r="B1768" s="36">
        <v>139</v>
      </c>
      <c r="C1768" s="45" t="s">
        <v>2448</v>
      </c>
      <c r="D1768" s="45" t="s">
        <v>167</v>
      </c>
      <c r="E1768" s="45" t="s">
        <v>3635</v>
      </c>
      <c r="F1768" s="45" t="s">
        <v>4034</v>
      </c>
      <c r="G1768" s="45" t="s">
        <v>4337</v>
      </c>
      <c r="H1768" s="45" t="s">
        <v>28</v>
      </c>
      <c r="I1768" s="45" t="s">
        <v>16461</v>
      </c>
      <c r="J1768" s="207">
        <v>31</v>
      </c>
      <c r="K1768" s="209">
        <v>26680</v>
      </c>
      <c r="L1768" s="207">
        <v>40</v>
      </c>
      <c r="M1768" s="207">
        <v>0</v>
      </c>
      <c r="N1768" s="207">
        <v>5</v>
      </c>
      <c r="O1768" s="207">
        <v>5</v>
      </c>
      <c r="P1768" s="207">
        <v>50</v>
      </c>
      <c r="Q1768" s="207">
        <v>0</v>
      </c>
      <c r="R1768" s="36"/>
    </row>
    <row r="1769" spans="1:18" ht="15.6">
      <c r="A1769" s="36">
        <v>431</v>
      </c>
      <c r="B1769" s="36">
        <v>140</v>
      </c>
      <c r="C1769" s="45" t="s">
        <v>2448</v>
      </c>
      <c r="D1769" s="45" t="s">
        <v>158</v>
      </c>
      <c r="E1769" s="45" t="s">
        <v>3915</v>
      </c>
      <c r="F1769" s="45" t="s">
        <v>4035</v>
      </c>
      <c r="G1769" s="45" t="s">
        <v>4338</v>
      </c>
      <c r="H1769" s="45" t="s">
        <v>28</v>
      </c>
      <c r="I1769" s="45" t="s">
        <v>16461</v>
      </c>
      <c r="J1769" s="207">
        <v>31</v>
      </c>
      <c r="K1769" s="209">
        <v>36887</v>
      </c>
      <c r="L1769" s="207">
        <v>0</v>
      </c>
      <c r="M1769" s="207">
        <v>0</v>
      </c>
      <c r="N1769" s="207">
        <v>5</v>
      </c>
      <c r="O1769" s="207">
        <v>5</v>
      </c>
      <c r="P1769" s="207">
        <v>45</v>
      </c>
      <c r="Q1769" s="207">
        <v>45</v>
      </c>
      <c r="R1769" s="36"/>
    </row>
    <row r="1770" spans="1:18" ht="15.6">
      <c r="A1770" s="36">
        <v>432</v>
      </c>
      <c r="B1770" s="36">
        <v>141</v>
      </c>
      <c r="C1770" s="45" t="s">
        <v>2448</v>
      </c>
      <c r="D1770" s="45" t="s">
        <v>165</v>
      </c>
      <c r="E1770" s="45" t="s">
        <v>2470</v>
      </c>
      <c r="F1770" s="45" t="s">
        <v>4036</v>
      </c>
      <c r="G1770" s="45" t="s">
        <v>4339</v>
      </c>
      <c r="H1770" s="45" t="s">
        <v>33</v>
      </c>
      <c r="I1770" s="45" t="s">
        <v>16461</v>
      </c>
      <c r="J1770" s="207">
        <v>31</v>
      </c>
      <c r="K1770" s="209">
        <v>61963.50001964</v>
      </c>
      <c r="L1770" s="207">
        <v>0</v>
      </c>
      <c r="M1770" s="207">
        <v>0</v>
      </c>
      <c r="N1770" s="207">
        <v>0</v>
      </c>
      <c r="O1770" s="207">
        <v>0</v>
      </c>
      <c r="P1770" s="207">
        <v>100</v>
      </c>
      <c r="Q1770" s="207">
        <v>0</v>
      </c>
      <c r="R1770" s="36"/>
    </row>
    <row r="1771" spans="1:18" ht="15.6">
      <c r="A1771" s="36">
        <v>433</v>
      </c>
      <c r="B1771" s="36">
        <v>142</v>
      </c>
      <c r="C1771" s="45" t="s">
        <v>2448</v>
      </c>
      <c r="D1771" s="45" t="s">
        <v>165</v>
      </c>
      <c r="E1771" s="45" t="s">
        <v>2470</v>
      </c>
      <c r="F1771" s="45" t="s">
        <v>4037</v>
      </c>
      <c r="G1771" s="45" t="s">
        <v>4340</v>
      </c>
      <c r="H1771" s="45" t="s">
        <v>33</v>
      </c>
      <c r="I1771" s="45" t="s">
        <v>16461</v>
      </c>
      <c r="J1771" s="207">
        <v>31</v>
      </c>
      <c r="K1771" s="209">
        <v>31162.500009650001</v>
      </c>
      <c r="L1771" s="207">
        <v>0</v>
      </c>
      <c r="M1771" s="207">
        <v>0</v>
      </c>
      <c r="N1771" s="207">
        <v>0</v>
      </c>
      <c r="O1771" s="207">
        <v>0</v>
      </c>
      <c r="P1771" s="207">
        <v>100</v>
      </c>
      <c r="Q1771" s="207">
        <v>0</v>
      </c>
      <c r="R1771" s="36"/>
    </row>
    <row r="1772" spans="1:18" ht="15.6">
      <c r="A1772" s="36">
        <v>434</v>
      </c>
      <c r="B1772" s="36">
        <v>143</v>
      </c>
      <c r="C1772" s="45" t="s">
        <v>2448</v>
      </c>
      <c r="D1772" s="45" t="s">
        <v>165</v>
      </c>
      <c r="E1772" s="45" t="s">
        <v>2470</v>
      </c>
      <c r="F1772" s="45" t="s">
        <v>4038</v>
      </c>
      <c r="G1772" s="45" t="s">
        <v>4341</v>
      </c>
      <c r="H1772" s="45" t="s">
        <v>33</v>
      </c>
      <c r="I1772" s="45" t="s">
        <v>16461</v>
      </c>
      <c r="J1772" s="207">
        <v>31</v>
      </c>
      <c r="K1772" s="209">
        <v>687.00000023999996</v>
      </c>
      <c r="L1772" s="207">
        <v>0</v>
      </c>
      <c r="M1772" s="207">
        <v>0</v>
      </c>
      <c r="N1772" s="207">
        <v>0</v>
      </c>
      <c r="O1772" s="207">
        <v>0</v>
      </c>
      <c r="P1772" s="207">
        <v>100</v>
      </c>
      <c r="Q1772" s="207">
        <v>0</v>
      </c>
      <c r="R1772" s="36"/>
    </row>
    <row r="1773" spans="1:18" ht="15.6">
      <c r="A1773" s="36">
        <v>435</v>
      </c>
      <c r="B1773" s="36">
        <v>144</v>
      </c>
      <c r="C1773" s="45" t="s">
        <v>2448</v>
      </c>
      <c r="D1773" s="45" t="s">
        <v>165</v>
      </c>
      <c r="E1773" s="45" t="s">
        <v>2470</v>
      </c>
      <c r="F1773" s="45" t="s">
        <v>4039</v>
      </c>
      <c r="G1773" s="45" t="s">
        <v>4342</v>
      </c>
      <c r="H1773" s="45" t="s">
        <v>33</v>
      </c>
      <c r="I1773" s="45" t="s">
        <v>16461</v>
      </c>
      <c r="J1773" s="207">
        <v>31</v>
      </c>
      <c r="K1773" s="209">
        <v>29718.500009399999</v>
      </c>
      <c r="L1773" s="207">
        <v>0</v>
      </c>
      <c r="M1773" s="207">
        <v>0</v>
      </c>
      <c r="N1773" s="207">
        <v>0</v>
      </c>
      <c r="O1773" s="207">
        <v>0</v>
      </c>
      <c r="P1773" s="207">
        <v>100</v>
      </c>
      <c r="Q1773" s="207">
        <v>0</v>
      </c>
      <c r="R1773" s="36"/>
    </row>
    <row r="1774" spans="1:18" ht="15.6">
      <c r="A1774" s="36">
        <v>436</v>
      </c>
      <c r="B1774" s="36">
        <v>145</v>
      </c>
      <c r="C1774" s="45" t="s">
        <v>2448</v>
      </c>
      <c r="D1774" s="45" t="s">
        <v>165</v>
      </c>
      <c r="E1774" s="45" t="s">
        <v>2470</v>
      </c>
      <c r="F1774" s="45" t="s">
        <v>4040</v>
      </c>
      <c r="G1774" s="45" t="s">
        <v>4343</v>
      </c>
      <c r="H1774" s="45" t="s">
        <v>33</v>
      </c>
      <c r="I1774" s="45" t="s">
        <v>16461</v>
      </c>
      <c r="J1774" s="207">
        <v>31</v>
      </c>
      <c r="K1774" s="209">
        <v>24238.500007620001</v>
      </c>
      <c r="L1774" s="207">
        <v>0</v>
      </c>
      <c r="M1774" s="207">
        <v>0</v>
      </c>
      <c r="N1774" s="207">
        <v>0</v>
      </c>
      <c r="O1774" s="207">
        <v>0</v>
      </c>
      <c r="P1774" s="207">
        <v>100</v>
      </c>
      <c r="Q1774" s="207">
        <v>0</v>
      </c>
      <c r="R1774" s="36"/>
    </row>
    <row r="1775" spans="1:18" ht="15.6">
      <c r="A1775" s="36">
        <v>437</v>
      </c>
      <c r="B1775" s="36">
        <v>146</v>
      </c>
      <c r="C1775" s="45" t="s">
        <v>2448</v>
      </c>
      <c r="D1775" s="45" t="s">
        <v>165</v>
      </c>
      <c r="E1775" s="45" t="s">
        <v>2470</v>
      </c>
      <c r="F1775" s="45" t="s">
        <v>4041</v>
      </c>
      <c r="G1775" s="45" t="s">
        <v>4344</v>
      </c>
      <c r="H1775" s="45" t="s">
        <v>33</v>
      </c>
      <c r="I1775" s="45" t="s">
        <v>16461</v>
      </c>
      <c r="J1775" s="207">
        <v>31</v>
      </c>
      <c r="K1775" s="209">
        <v>26662.000008499999</v>
      </c>
      <c r="L1775" s="207">
        <v>0</v>
      </c>
      <c r="M1775" s="207">
        <v>0</v>
      </c>
      <c r="N1775" s="207">
        <v>0</v>
      </c>
      <c r="O1775" s="207">
        <v>0</v>
      </c>
      <c r="P1775" s="207">
        <v>100</v>
      </c>
      <c r="Q1775" s="207">
        <v>0</v>
      </c>
      <c r="R1775" s="36"/>
    </row>
    <row r="1776" spans="1:18" ht="15.6">
      <c r="A1776" s="36">
        <v>438</v>
      </c>
      <c r="B1776" s="36">
        <v>147</v>
      </c>
      <c r="C1776" s="45" t="s">
        <v>2448</v>
      </c>
      <c r="D1776" s="45" t="s">
        <v>165</v>
      </c>
      <c r="E1776" s="45" t="s">
        <v>2470</v>
      </c>
      <c r="F1776" s="45" t="s">
        <v>4042</v>
      </c>
      <c r="G1776" s="45" t="s">
        <v>4345</v>
      </c>
      <c r="H1776" s="45" t="s">
        <v>33</v>
      </c>
      <c r="I1776" s="45" t="s">
        <v>16461</v>
      </c>
      <c r="J1776" s="207">
        <v>31</v>
      </c>
      <c r="K1776" s="209">
        <v>24970.000007710001</v>
      </c>
      <c r="L1776" s="207">
        <v>0</v>
      </c>
      <c r="M1776" s="207">
        <v>0</v>
      </c>
      <c r="N1776" s="207">
        <v>0</v>
      </c>
      <c r="O1776" s="207">
        <v>0</v>
      </c>
      <c r="P1776" s="207">
        <v>100</v>
      </c>
      <c r="Q1776" s="207">
        <v>0</v>
      </c>
      <c r="R1776" s="36"/>
    </row>
    <row r="1777" spans="1:18" ht="15.6">
      <c r="A1777" s="36">
        <v>439</v>
      </c>
      <c r="B1777" s="36">
        <v>148</v>
      </c>
      <c r="C1777" s="45" t="s">
        <v>2448</v>
      </c>
      <c r="D1777" s="45" t="s">
        <v>165</v>
      </c>
      <c r="E1777" s="45" t="s">
        <v>2470</v>
      </c>
      <c r="F1777" s="45" t="s">
        <v>4043</v>
      </c>
      <c r="G1777" s="45" t="s">
        <v>4346</v>
      </c>
      <c r="H1777" s="45" t="s">
        <v>33</v>
      </c>
      <c r="I1777" s="45" t="s">
        <v>16461</v>
      </c>
      <c r="J1777" s="207">
        <v>31</v>
      </c>
      <c r="K1777" s="209">
        <v>8511.5000026899997</v>
      </c>
      <c r="L1777" s="207">
        <v>0</v>
      </c>
      <c r="M1777" s="207">
        <v>0</v>
      </c>
      <c r="N1777" s="207">
        <v>0</v>
      </c>
      <c r="O1777" s="207">
        <v>0</v>
      </c>
      <c r="P1777" s="207">
        <v>100</v>
      </c>
      <c r="Q1777" s="207">
        <v>0</v>
      </c>
      <c r="R1777" s="36"/>
    </row>
    <row r="1778" spans="1:18" ht="15.6">
      <c r="A1778" s="36">
        <v>440</v>
      </c>
      <c r="B1778" s="36">
        <v>149</v>
      </c>
      <c r="C1778" s="45" t="s">
        <v>2448</v>
      </c>
      <c r="D1778" s="45" t="s">
        <v>165</v>
      </c>
      <c r="E1778" s="45" t="s">
        <v>2470</v>
      </c>
      <c r="F1778" s="45" t="s">
        <v>4044</v>
      </c>
      <c r="G1778" s="45" t="s">
        <v>4347</v>
      </c>
      <c r="H1778" s="45" t="s">
        <v>33</v>
      </c>
      <c r="I1778" s="45" t="s">
        <v>16460</v>
      </c>
      <c r="J1778" s="207">
        <v>31</v>
      </c>
      <c r="K1778" s="209">
        <v>7960.0000026600001</v>
      </c>
      <c r="L1778" s="207">
        <v>0</v>
      </c>
      <c r="M1778" s="207">
        <v>0</v>
      </c>
      <c r="N1778" s="207">
        <v>0</v>
      </c>
      <c r="O1778" s="207">
        <v>0</v>
      </c>
      <c r="P1778" s="207">
        <v>60</v>
      </c>
      <c r="Q1778" s="207">
        <v>40</v>
      </c>
      <c r="R1778" s="36"/>
    </row>
    <row r="1779" spans="1:18" ht="15.6">
      <c r="A1779" s="36">
        <v>441</v>
      </c>
      <c r="B1779" s="36">
        <v>150</v>
      </c>
      <c r="C1779" s="45" t="s">
        <v>2448</v>
      </c>
      <c r="D1779" s="45" t="s">
        <v>160</v>
      </c>
      <c r="E1779" s="45" t="s">
        <v>3913</v>
      </c>
      <c r="F1779" s="45" t="s">
        <v>4045</v>
      </c>
      <c r="G1779" s="45" t="s">
        <v>4348</v>
      </c>
      <c r="H1779" s="45" t="s">
        <v>33</v>
      </c>
      <c r="I1779" s="45" t="s">
        <v>16461</v>
      </c>
      <c r="J1779" s="207">
        <v>30</v>
      </c>
      <c r="K1779" s="209">
        <v>16244.0000057</v>
      </c>
      <c r="L1779" s="207">
        <v>0</v>
      </c>
      <c r="M1779" s="207">
        <v>0</v>
      </c>
      <c r="N1779" s="207">
        <v>0</v>
      </c>
      <c r="O1779" s="207">
        <v>0</v>
      </c>
      <c r="P1779" s="207">
        <v>100</v>
      </c>
      <c r="Q1779" s="207">
        <v>0</v>
      </c>
      <c r="R1779" s="36"/>
    </row>
    <row r="1780" spans="1:18" ht="15.6">
      <c r="A1780" s="36">
        <v>442</v>
      </c>
      <c r="B1780" s="36">
        <v>151</v>
      </c>
      <c r="C1780" s="45" t="s">
        <v>2448</v>
      </c>
      <c r="D1780" s="45" t="s">
        <v>158</v>
      </c>
      <c r="E1780" s="45" t="s">
        <v>3903</v>
      </c>
      <c r="F1780" s="45" t="s">
        <v>4046</v>
      </c>
      <c r="G1780" s="45" t="s">
        <v>4349</v>
      </c>
      <c r="H1780" s="45" t="s">
        <v>28</v>
      </c>
      <c r="I1780" s="45" t="s">
        <v>16461</v>
      </c>
      <c r="J1780" s="207">
        <v>29</v>
      </c>
      <c r="K1780" s="209">
        <v>39946</v>
      </c>
      <c r="L1780" s="207">
        <v>40</v>
      </c>
      <c r="M1780" s="207">
        <v>0</v>
      </c>
      <c r="N1780" s="207">
        <v>3</v>
      </c>
      <c r="O1780" s="207">
        <v>2</v>
      </c>
      <c r="P1780" s="207">
        <v>55</v>
      </c>
      <c r="Q1780" s="207">
        <v>0</v>
      </c>
      <c r="R1780" s="36"/>
    </row>
    <row r="1781" spans="1:18" ht="15.6">
      <c r="A1781" s="36">
        <v>443</v>
      </c>
      <c r="B1781" s="36">
        <v>152</v>
      </c>
      <c r="C1781" s="45" t="s">
        <v>2448</v>
      </c>
      <c r="D1781" s="45" t="s">
        <v>158</v>
      </c>
      <c r="E1781" s="45" t="s">
        <v>3909</v>
      </c>
      <c r="F1781" s="45" t="s">
        <v>4047</v>
      </c>
      <c r="G1781" s="45" t="s">
        <v>4350</v>
      </c>
      <c r="H1781" s="45" t="s">
        <v>28</v>
      </c>
      <c r="I1781" s="45" t="s">
        <v>16461</v>
      </c>
      <c r="J1781" s="207">
        <v>29</v>
      </c>
      <c r="K1781" s="209">
        <v>91913</v>
      </c>
      <c r="L1781" s="207">
        <v>0</v>
      </c>
      <c r="M1781" s="207">
        <v>0</v>
      </c>
      <c r="N1781" s="207">
        <v>1</v>
      </c>
      <c r="O1781" s="207">
        <v>0</v>
      </c>
      <c r="P1781" s="207">
        <v>75</v>
      </c>
      <c r="Q1781" s="207">
        <v>24</v>
      </c>
      <c r="R1781" s="36"/>
    </row>
    <row r="1782" spans="1:18" ht="15.6">
      <c r="A1782" s="36">
        <v>444</v>
      </c>
      <c r="B1782" s="36">
        <v>153</v>
      </c>
      <c r="C1782" s="45" t="s">
        <v>2448</v>
      </c>
      <c r="D1782" s="45" t="s">
        <v>160</v>
      </c>
      <c r="E1782" s="45" t="s">
        <v>3230</v>
      </c>
      <c r="F1782" s="45" t="s">
        <v>4048</v>
      </c>
      <c r="G1782" s="45" t="s">
        <v>4351</v>
      </c>
      <c r="H1782" s="45" t="s">
        <v>33</v>
      </c>
      <c r="I1782" s="45" t="s">
        <v>16460</v>
      </c>
      <c r="J1782" s="207">
        <v>28</v>
      </c>
      <c r="K1782" s="209">
        <v>219918.00007675</v>
      </c>
      <c r="L1782" s="207">
        <v>0</v>
      </c>
      <c r="M1782" s="207">
        <v>0</v>
      </c>
      <c r="N1782" s="207">
        <v>0</v>
      </c>
      <c r="O1782" s="207">
        <v>0</v>
      </c>
      <c r="P1782" s="207">
        <v>100</v>
      </c>
      <c r="Q1782" s="207">
        <v>0</v>
      </c>
      <c r="R1782" s="36"/>
    </row>
    <row r="1783" spans="1:18" ht="15.6">
      <c r="A1783" s="36">
        <v>445</v>
      </c>
      <c r="B1783" s="36">
        <v>154</v>
      </c>
      <c r="C1783" s="45" t="s">
        <v>2448</v>
      </c>
      <c r="D1783" s="45" t="s">
        <v>160</v>
      </c>
      <c r="E1783" s="45" t="s">
        <v>3230</v>
      </c>
      <c r="F1783" s="45" t="s">
        <v>4049</v>
      </c>
      <c r="G1783" s="45" t="s">
        <v>4352</v>
      </c>
      <c r="H1783" s="45" t="s">
        <v>33</v>
      </c>
      <c r="I1783" s="45" t="s">
        <v>16460</v>
      </c>
      <c r="J1783" s="207">
        <v>28</v>
      </c>
      <c r="K1783" s="209">
        <v>289398.50010041002</v>
      </c>
      <c r="L1783" s="207">
        <v>0</v>
      </c>
      <c r="M1783" s="207">
        <v>0</v>
      </c>
      <c r="N1783" s="207">
        <v>0</v>
      </c>
      <c r="O1783" s="207">
        <v>0</v>
      </c>
      <c r="P1783" s="207">
        <v>100</v>
      </c>
      <c r="Q1783" s="207">
        <v>0</v>
      </c>
      <c r="R1783" s="36"/>
    </row>
    <row r="1784" spans="1:18" ht="15.6">
      <c r="A1784" s="36">
        <v>446</v>
      </c>
      <c r="B1784" s="36">
        <v>155</v>
      </c>
      <c r="C1784" s="45" t="s">
        <v>2448</v>
      </c>
      <c r="D1784" s="45" t="s">
        <v>160</v>
      </c>
      <c r="E1784" s="45" t="s">
        <v>3230</v>
      </c>
      <c r="F1784" s="45" t="s">
        <v>4050</v>
      </c>
      <c r="G1784" s="45" t="s">
        <v>4353</v>
      </c>
      <c r="H1784" s="45" t="s">
        <v>33</v>
      </c>
      <c r="I1784" s="45" t="s">
        <v>16460</v>
      </c>
      <c r="J1784" s="207">
        <v>28</v>
      </c>
      <c r="K1784" s="209">
        <v>212749.00007462999</v>
      </c>
      <c r="L1784" s="207">
        <v>0</v>
      </c>
      <c r="M1784" s="207">
        <v>0</v>
      </c>
      <c r="N1784" s="207">
        <v>0</v>
      </c>
      <c r="O1784" s="207">
        <v>0</v>
      </c>
      <c r="P1784" s="207">
        <v>100</v>
      </c>
      <c r="Q1784" s="207">
        <v>0</v>
      </c>
      <c r="R1784" s="36"/>
    </row>
    <row r="1785" spans="1:18" ht="15.6">
      <c r="A1785" s="36">
        <v>447</v>
      </c>
      <c r="B1785" s="36">
        <v>156</v>
      </c>
      <c r="C1785" s="45" t="s">
        <v>2448</v>
      </c>
      <c r="D1785" s="45" t="s">
        <v>160</v>
      </c>
      <c r="E1785" s="45" t="s">
        <v>3230</v>
      </c>
      <c r="F1785" s="45" t="s">
        <v>4051</v>
      </c>
      <c r="G1785" s="45" t="s">
        <v>4354</v>
      </c>
      <c r="H1785" s="45" t="s">
        <v>33</v>
      </c>
      <c r="I1785" s="45" t="s">
        <v>16460</v>
      </c>
      <c r="J1785" s="207">
        <v>28</v>
      </c>
      <c r="K1785" s="209">
        <v>244602.00008679999</v>
      </c>
      <c r="L1785" s="207">
        <v>0</v>
      </c>
      <c r="M1785" s="207">
        <v>0</v>
      </c>
      <c r="N1785" s="207">
        <v>0</v>
      </c>
      <c r="O1785" s="207">
        <v>0</v>
      </c>
      <c r="P1785" s="207">
        <v>100</v>
      </c>
      <c r="Q1785" s="207">
        <v>0</v>
      </c>
      <c r="R1785" s="36"/>
    </row>
    <row r="1786" spans="1:18" ht="15.6">
      <c r="A1786" s="36">
        <v>448</v>
      </c>
      <c r="B1786" s="36">
        <v>157</v>
      </c>
      <c r="C1786" s="45" t="s">
        <v>2448</v>
      </c>
      <c r="D1786" s="45" t="s">
        <v>158</v>
      </c>
      <c r="E1786" s="45" t="s">
        <v>3903</v>
      </c>
      <c r="F1786" s="45" t="s">
        <v>4052</v>
      </c>
      <c r="G1786" s="45" t="s">
        <v>4355</v>
      </c>
      <c r="H1786" s="45" t="s">
        <v>28</v>
      </c>
      <c r="I1786" s="45" t="s">
        <v>16461</v>
      </c>
      <c r="J1786" s="207">
        <v>27</v>
      </c>
      <c r="K1786" s="209">
        <v>41505</v>
      </c>
      <c r="L1786" s="207">
        <v>20</v>
      </c>
      <c r="M1786" s="207">
        <v>0</v>
      </c>
      <c r="N1786" s="207">
        <v>8</v>
      </c>
      <c r="O1786" s="207">
        <v>6</v>
      </c>
      <c r="P1786" s="207">
        <v>66</v>
      </c>
      <c r="Q1786" s="207">
        <v>0</v>
      </c>
      <c r="R1786" s="36"/>
    </row>
    <row r="1787" spans="1:18" ht="15.6">
      <c r="A1787" s="36">
        <v>449</v>
      </c>
      <c r="B1787" s="36">
        <v>158</v>
      </c>
      <c r="C1787" s="45" t="s">
        <v>2448</v>
      </c>
      <c r="D1787" s="45" t="s">
        <v>158</v>
      </c>
      <c r="E1787" s="45" t="s">
        <v>3903</v>
      </c>
      <c r="F1787" s="45" t="s">
        <v>4053</v>
      </c>
      <c r="G1787" s="45" t="s">
        <v>4356</v>
      </c>
      <c r="H1787" s="45" t="s">
        <v>28</v>
      </c>
      <c r="I1787" s="45" t="s">
        <v>16461</v>
      </c>
      <c r="J1787" s="207">
        <v>27</v>
      </c>
      <c r="K1787" s="209">
        <v>35513</v>
      </c>
      <c r="L1787" s="207">
        <v>0</v>
      </c>
      <c r="M1787" s="207">
        <v>0</v>
      </c>
      <c r="N1787" s="207">
        <v>5</v>
      </c>
      <c r="O1787" s="207">
        <v>0</v>
      </c>
      <c r="P1787" s="207">
        <v>95</v>
      </c>
      <c r="Q1787" s="207">
        <v>0</v>
      </c>
      <c r="R1787" s="36"/>
    </row>
    <row r="1788" spans="1:18" ht="15.6">
      <c r="A1788" s="36">
        <v>450</v>
      </c>
      <c r="B1788" s="36">
        <v>159</v>
      </c>
      <c r="C1788" s="45" t="s">
        <v>2448</v>
      </c>
      <c r="D1788" s="45" t="s">
        <v>158</v>
      </c>
      <c r="E1788" s="45" t="s">
        <v>3903</v>
      </c>
      <c r="F1788" s="45" t="s">
        <v>4054</v>
      </c>
      <c r="G1788" s="45" t="s">
        <v>4357</v>
      </c>
      <c r="H1788" s="45" t="s">
        <v>28</v>
      </c>
      <c r="I1788" s="45" t="s">
        <v>16461</v>
      </c>
      <c r="J1788" s="207">
        <v>27</v>
      </c>
      <c r="K1788" s="209">
        <v>58612</v>
      </c>
      <c r="L1788" s="207">
        <v>0</v>
      </c>
      <c r="M1788" s="207">
        <v>0</v>
      </c>
      <c r="N1788" s="207">
        <v>2</v>
      </c>
      <c r="O1788" s="207">
        <v>0</v>
      </c>
      <c r="P1788" s="207">
        <v>98</v>
      </c>
      <c r="Q1788" s="207">
        <v>0</v>
      </c>
      <c r="R1788" s="36"/>
    </row>
    <row r="1789" spans="1:18" ht="15.6">
      <c r="A1789" s="36">
        <v>451</v>
      </c>
      <c r="B1789" s="36">
        <v>160</v>
      </c>
      <c r="C1789" s="45" t="s">
        <v>2448</v>
      </c>
      <c r="D1789" s="45" t="s">
        <v>167</v>
      </c>
      <c r="E1789" s="45" t="s">
        <v>3635</v>
      </c>
      <c r="F1789" s="45" t="s">
        <v>4055</v>
      </c>
      <c r="G1789" s="45" t="s">
        <v>4358</v>
      </c>
      <c r="H1789" s="45" t="s">
        <v>28</v>
      </c>
      <c r="I1789" s="45" t="s">
        <v>16461</v>
      </c>
      <c r="J1789" s="207">
        <v>27</v>
      </c>
      <c r="K1789" s="209">
        <v>55845</v>
      </c>
      <c r="L1789" s="207">
        <v>0</v>
      </c>
      <c r="M1789" s="207">
        <v>0</v>
      </c>
      <c r="N1789" s="207">
        <v>1</v>
      </c>
      <c r="O1789" s="207">
        <v>4</v>
      </c>
      <c r="P1789" s="207">
        <v>95</v>
      </c>
      <c r="Q1789" s="207">
        <v>0</v>
      </c>
      <c r="R1789" s="36"/>
    </row>
    <row r="1790" spans="1:18" ht="15.6">
      <c r="A1790" s="36">
        <v>452</v>
      </c>
      <c r="B1790" s="36">
        <v>161</v>
      </c>
      <c r="C1790" s="45" t="s">
        <v>2448</v>
      </c>
      <c r="D1790" s="45" t="s">
        <v>158</v>
      </c>
      <c r="E1790" s="45" t="s">
        <v>3636</v>
      </c>
      <c r="F1790" s="45" t="s">
        <v>4056</v>
      </c>
      <c r="G1790" s="45" t="s">
        <v>4359</v>
      </c>
      <c r="H1790" s="45" t="s">
        <v>28</v>
      </c>
      <c r="I1790" s="45" t="s">
        <v>16461</v>
      </c>
      <c r="J1790" s="207">
        <v>27</v>
      </c>
      <c r="K1790" s="209">
        <v>21501</v>
      </c>
      <c r="L1790" s="207">
        <v>0</v>
      </c>
      <c r="M1790" s="207">
        <v>0</v>
      </c>
      <c r="N1790" s="207">
        <v>1</v>
      </c>
      <c r="O1790" s="207">
        <v>0</v>
      </c>
      <c r="P1790" s="207">
        <v>90</v>
      </c>
      <c r="Q1790" s="207">
        <v>9</v>
      </c>
      <c r="R1790" s="36"/>
    </row>
    <row r="1791" spans="1:18" ht="15.6">
      <c r="A1791" s="36">
        <v>453</v>
      </c>
      <c r="B1791" s="36">
        <v>162</v>
      </c>
      <c r="C1791" s="45" t="s">
        <v>2448</v>
      </c>
      <c r="D1791" s="45" t="s">
        <v>165</v>
      </c>
      <c r="E1791" s="45" t="s">
        <v>3638</v>
      </c>
      <c r="F1791" s="45" t="s">
        <v>4057</v>
      </c>
      <c r="G1791" s="45" t="s">
        <v>4360</v>
      </c>
      <c r="H1791" s="45" t="s">
        <v>33</v>
      </c>
      <c r="I1791" s="45" t="s">
        <v>16460</v>
      </c>
      <c r="J1791" s="207">
        <v>25</v>
      </c>
      <c r="K1791" s="209">
        <v>94992.174349540001</v>
      </c>
      <c r="L1791" s="207">
        <v>0</v>
      </c>
      <c r="M1791" s="207">
        <v>0</v>
      </c>
      <c r="N1791" s="207">
        <v>0</v>
      </c>
      <c r="O1791" s="207">
        <v>0</v>
      </c>
      <c r="P1791" s="207">
        <v>100</v>
      </c>
      <c r="Q1791" s="207">
        <v>0</v>
      </c>
      <c r="R1791" s="36"/>
    </row>
    <row r="1792" spans="1:18" ht="15.6">
      <c r="A1792" s="36">
        <v>454</v>
      </c>
      <c r="B1792" s="36">
        <v>163</v>
      </c>
      <c r="C1792" s="45" t="s">
        <v>2448</v>
      </c>
      <c r="D1792" s="45" t="s">
        <v>165</v>
      </c>
      <c r="E1792" s="45" t="s">
        <v>3638</v>
      </c>
      <c r="F1792" s="45" t="s">
        <v>4058</v>
      </c>
      <c r="G1792" s="45" t="s">
        <v>4361</v>
      </c>
      <c r="H1792" s="45" t="s">
        <v>33</v>
      </c>
      <c r="I1792" s="45" t="s">
        <v>16460</v>
      </c>
      <c r="J1792" s="207">
        <v>25</v>
      </c>
      <c r="K1792" s="209">
        <v>98635.97210857</v>
      </c>
      <c r="L1792" s="207">
        <v>0</v>
      </c>
      <c r="M1792" s="207">
        <v>0</v>
      </c>
      <c r="N1792" s="207">
        <v>0</v>
      </c>
      <c r="O1792" s="207">
        <v>0</v>
      </c>
      <c r="P1792" s="207">
        <v>100</v>
      </c>
      <c r="Q1792" s="207">
        <v>0</v>
      </c>
      <c r="R1792" s="36"/>
    </row>
    <row r="1793" spans="1:18" ht="15.6">
      <c r="A1793" s="36">
        <v>455</v>
      </c>
      <c r="B1793" s="36">
        <v>164</v>
      </c>
      <c r="C1793" s="45" t="s">
        <v>2448</v>
      </c>
      <c r="D1793" s="45" t="s">
        <v>165</v>
      </c>
      <c r="E1793" s="45" t="s">
        <v>3638</v>
      </c>
      <c r="F1793" s="45" t="s">
        <v>4059</v>
      </c>
      <c r="G1793" s="45" t="s">
        <v>4362</v>
      </c>
      <c r="H1793" s="45" t="s">
        <v>33</v>
      </c>
      <c r="I1793" s="45" t="s">
        <v>16460</v>
      </c>
      <c r="J1793" s="207">
        <v>25</v>
      </c>
      <c r="K1793" s="209">
        <v>93959.732400389999</v>
      </c>
      <c r="L1793" s="207">
        <v>0</v>
      </c>
      <c r="M1793" s="207">
        <v>0</v>
      </c>
      <c r="N1793" s="207">
        <v>0</v>
      </c>
      <c r="O1793" s="207">
        <v>0</v>
      </c>
      <c r="P1793" s="207">
        <v>100</v>
      </c>
      <c r="Q1793" s="207">
        <v>0</v>
      </c>
      <c r="R1793" s="36"/>
    </row>
    <row r="1794" spans="1:18" ht="15.6">
      <c r="A1794" s="36">
        <v>456</v>
      </c>
      <c r="B1794" s="36">
        <v>165</v>
      </c>
      <c r="C1794" s="45" t="s">
        <v>2448</v>
      </c>
      <c r="D1794" s="45" t="s">
        <v>165</v>
      </c>
      <c r="E1794" s="45" t="s">
        <v>3638</v>
      </c>
      <c r="F1794" s="45" t="s">
        <v>4060</v>
      </c>
      <c r="G1794" s="45" t="s">
        <v>4363</v>
      </c>
      <c r="H1794" s="45" t="s">
        <v>33</v>
      </c>
      <c r="I1794" s="45" t="s">
        <v>16460</v>
      </c>
      <c r="J1794" s="207">
        <v>25</v>
      </c>
      <c r="K1794" s="209">
        <v>67485.467689120007</v>
      </c>
      <c r="L1794" s="207">
        <v>0</v>
      </c>
      <c r="M1794" s="207">
        <v>0</v>
      </c>
      <c r="N1794" s="207">
        <v>0</v>
      </c>
      <c r="O1794" s="207">
        <v>0</v>
      </c>
      <c r="P1794" s="207">
        <v>100</v>
      </c>
      <c r="Q1794" s="207">
        <v>0</v>
      </c>
      <c r="R1794" s="36"/>
    </row>
    <row r="1795" spans="1:18" ht="15.6">
      <c r="A1795" s="36">
        <v>457</v>
      </c>
      <c r="B1795" s="36">
        <v>166</v>
      </c>
      <c r="C1795" s="45" t="s">
        <v>2448</v>
      </c>
      <c r="D1795" s="45" t="s">
        <v>165</v>
      </c>
      <c r="E1795" s="45" t="s">
        <v>3638</v>
      </c>
      <c r="F1795" s="45" t="s">
        <v>4061</v>
      </c>
      <c r="G1795" s="45" t="s">
        <v>4364</v>
      </c>
      <c r="H1795" s="45" t="s">
        <v>33</v>
      </c>
      <c r="I1795" s="45" t="s">
        <v>16460</v>
      </c>
      <c r="J1795" s="207">
        <v>25</v>
      </c>
      <c r="K1795" s="209">
        <v>98516.513646380001</v>
      </c>
      <c r="L1795" s="207">
        <v>0</v>
      </c>
      <c r="M1795" s="207">
        <v>0</v>
      </c>
      <c r="N1795" s="207">
        <v>0</v>
      </c>
      <c r="O1795" s="207">
        <v>0</v>
      </c>
      <c r="P1795" s="207">
        <v>100</v>
      </c>
      <c r="Q1795" s="207">
        <v>0</v>
      </c>
      <c r="R1795" s="36"/>
    </row>
    <row r="1796" spans="1:18" ht="15.6">
      <c r="A1796" s="36">
        <v>458</v>
      </c>
      <c r="B1796" s="36">
        <v>167</v>
      </c>
      <c r="C1796" s="45" t="s">
        <v>2448</v>
      </c>
      <c r="D1796" s="45" t="s">
        <v>165</v>
      </c>
      <c r="E1796" s="45" t="s">
        <v>3638</v>
      </c>
      <c r="F1796" s="45" t="s">
        <v>4062</v>
      </c>
      <c r="G1796" s="45" t="s">
        <v>4365</v>
      </c>
      <c r="H1796" s="45" t="s">
        <v>33</v>
      </c>
      <c r="I1796" s="45" t="s">
        <v>16460</v>
      </c>
      <c r="J1796" s="207">
        <v>25</v>
      </c>
      <c r="K1796" s="209">
        <v>92277.537194050004</v>
      </c>
      <c r="L1796" s="207">
        <v>0</v>
      </c>
      <c r="M1796" s="207">
        <v>0</v>
      </c>
      <c r="N1796" s="207">
        <v>0</v>
      </c>
      <c r="O1796" s="207">
        <v>0</v>
      </c>
      <c r="P1796" s="207">
        <v>100</v>
      </c>
      <c r="Q1796" s="207">
        <v>0</v>
      </c>
      <c r="R1796" s="36"/>
    </row>
    <row r="1797" spans="1:18" ht="15.6">
      <c r="A1797" s="36">
        <v>459</v>
      </c>
      <c r="B1797" s="36">
        <v>168</v>
      </c>
      <c r="C1797" s="45" t="s">
        <v>2448</v>
      </c>
      <c r="D1797" s="45" t="s">
        <v>165</v>
      </c>
      <c r="E1797" s="45" t="s">
        <v>3638</v>
      </c>
      <c r="F1797" s="45" t="s">
        <v>4063</v>
      </c>
      <c r="G1797" s="45" t="s">
        <v>4366</v>
      </c>
      <c r="H1797" s="45" t="s">
        <v>33</v>
      </c>
      <c r="I1797" s="45" t="s">
        <v>16460</v>
      </c>
      <c r="J1797" s="207">
        <v>25</v>
      </c>
      <c r="K1797" s="209">
        <v>92808.767799349996</v>
      </c>
      <c r="L1797" s="207">
        <v>0</v>
      </c>
      <c r="M1797" s="207">
        <v>0</v>
      </c>
      <c r="N1797" s="207">
        <v>0</v>
      </c>
      <c r="O1797" s="207">
        <v>0</v>
      </c>
      <c r="P1797" s="207">
        <v>100</v>
      </c>
      <c r="Q1797" s="207">
        <v>0</v>
      </c>
      <c r="R1797" s="36"/>
    </row>
    <row r="1798" spans="1:18" ht="15.6">
      <c r="A1798" s="36">
        <v>460</v>
      </c>
      <c r="B1798" s="36">
        <v>169</v>
      </c>
      <c r="C1798" s="45" t="s">
        <v>2448</v>
      </c>
      <c r="D1798" s="45" t="s">
        <v>165</v>
      </c>
      <c r="E1798" s="45" t="s">
        <v>3638</v>
      </c>
      <c r="F1798" s="45" t="s">
        <v>4064</v>
      </c>
      <c r="G1798" s="45" t="s">
        <v>4367</v>
      </c>
      <c r="H1798" s="45" t="s">
        <v>33</v>
      </c>
      <c r="I1798" s="45" t="s">
        <v>16460</v>
      </c>
      <c r="J1798" s="207">
        <v>25</v>
      </c>
      <c r="K1798" s="209">
        <v>90750.973215889986</v>
      </c>
      <c r="L1798" s="207">
        <v>0</v>
      </c>
      <c r="M1798" s="207">
        <v>0</v>
      </c>
      <c r="N1798" s="207">
        <v>0</v>
      </c>
      <c r="O1798" s="207">
        <v>0</v>
      </c>
      <c r="P1798" s="207">
        <v>100</v>
      </c>
      <c r="Q1798" s="207">
        <v>0</v>
      </c>
      <c r="R1798" s="36"/>
    </row>
    <row r="1799" spans="1:18" ht="15.6">
      <c r="A1799" s="36">
        <v>461</v>
      </c>
      <c r="B1799" s="36">
        <v>170</v>
      </c>
      <c r="C1799" s="45" t="s">
        <v>2448</v>
      </c>
      <c r="D1799" s="45" t="s">
        <v>165</v>
      </c>
      <c r="E1799" s="45" t="s">
        <v>3638</v>
      </c>
      <c r="F1799" s="45" t="s">
        <v>4065</v>
      </c>
      <c r="G1799" s="45" t="s">
        <v>4368</v>
      </c>
      <c r="H1799" s="45" t="s">
        <v>33</v>
      </c>
      <c r="I1799" s="45" t="s">
        <v>16460</v>
      </c>
      <c r="J1799" s="207">
        <v>25</v>
      </c>
      <c r="K1799" s="209">
        <v>9238.4274390700011</v>
      </c>
      <c r="L1799" s="207">
        <v>0</v>
      </c>
      <c r="M1799" s="207">
        <v>0</v>
      </c>
      <c r="N1799" s="207">
        <v>0</v>
      </c>
      <c r="O1799" s="207">
        <v>0</v>
      </c>
      <c r="P1799" s="207">
        <v>100</v>
      </c>
      <c r="Q1799" s="207">
        <v>0</v>
      </c>
      <c r="R1799" s="36"/>
    </row>
    <row r="1800" spans="1:18" ht="15.6">
      <c r="A1800" s="36">
        <v>462</v>
      </c>
      <c r="B1800" s="36">
        <v>171</v>
      </c>
      <c r="C1800" s="45" t="s">
        <v>2448</v>
      </c>
      <c r="D1800" s="45" t="s">
        <v>165</v>
      </c>
      <c r="E1800" s="45" t="s">
        <v>3638</v>
      </c>
      <c r="F1800" s="45" t="s">
        <v>4066</v>
      </c>
      <c r="G1800" s="45" t="s">
        <v>4369</v>
      </c>
      <c r="H1800" s="45" t="s">
        <v>33</v>
      </c>
      <c r="I1800" s="45" t="s">
        <v>16460</v>
      </c>
      <c r="J1800" s="207">
        <v>25</v>
      </c>
      <c r="K1800" s="209">
        <v>100855.22064502</v>
      </c>
      <c r="L1800" s="207">
        <v>0</v>
      </c>
      <c r="M1800" s="207">
        <v>0</v>
      </c>
      <c r="N1800" s="207">
        <v>0</v>
      </c>
      <c r="O1800" s="207">
        <v>0</v>
      </c>
      <c r="P1800" s="207">
        <v>100</v>
      </c>
      <c r="Q1800" s="207">
        <v>0</v>
      </c>
      <c r="R1800" s="36"/>
    </row>
    <row r="1801" spans="1:18" ht="15.6">
      <c r="A1801" s="36">
        <v>463</v>
      </c>
      <c r="B1801" s="36">
        <v>172</v>
      </c>
      <c r="C1801" s="45" t="s">
        <v>2448</v>
      </c>
      <c r="D1801" s="45" t="s">
        <v>165</v>
      </c>
      <c r="E1801" s="45" t="s">
        <v>3638</v>
      </c>
      <c r="F1801" s="45" t="s">
        <v>4067</v>
      </c>
      <c r="G1801" s="45" t="s">
        <v>4370</v>
      </c>
      <c r="H1801" s="45" t="s">
        <v>33</v>
      </c>
      <c r="I1801" s="45" t="s">
        <v>16460</v>
      </c>
      <c r="J1801" s="207">
        <v>25</v>
      </c>
      <c r="K1801" s="209">
        <v>99122.479042420004</v>
      </c>
      <c r="L1801" s="207">
        <v>0</v>
      </c>
      <c r="M1801" s="207">
        <v>0</v>
      </c>
      <c r="N1801" s="207">
        <v>0</v>
      </c>
      <c r="O1801" s="207">
        <v>0</v>
      </c>
      <c r="P1801" s="207">
        <v>100</v>
      </c>
      <c r="Q1801" s="207">
        <v>0</v>
      </c>
      <c r="R1801" s="36"/>
    </row>
    <row r="1802" spans="1:18" ht="15.6">
      <c r="A1802" s="36">
        <v>464</v>
      </c>
      <c r="B1802" s="36">
        <v>173</v>
      </c>
      <c r="C1802" s="45" t="s">
        <v>2448</v>
      </c>
      <c r="D1802" s="45" t="s">
        <v>165</v>
      </c>
      <c r="E1802" s="45" t="s">
        <v>3638</v>
      </c>
      <c r="F1802" s="45" t="s">
        <v>4068</v>
      </c>
      <c r="G1802" s="45" t="s">
        <v>4371</v>
      </c>
      <c r="H1802" s="45" t="s">
        <v>33</v>
      </c>
      <c r="I1802" s="45" t="s">
        <v>16460</v>
      </c>
      <c r="J1802" s="207">
        <v>25</v>
      </c>
      <c r="K1802" s="209">
        <v>95603.475637540003</v>
      </c>
      <c r="L1802" s="207">
        <v>0</v>
      </c>
      <c r="M1802" s="207">
        <v>0</v>
      </c>
      <c r="N1802" s="207">
        <v>0</v>
      </c>
      <c r="O1802" s="207">
        <v>0</v>
      </c>
      <c r="P1802" s="207">
        <v>100</v>
      </c>
      <c r="Q1802" s="207">
        <v>0</v>
      </c>
      <c r="R1802" s="36"/>
    </row>
    <row r="1803" spans="1:18" ht="15.6">
      <c r="A1803" s="36">
        <v>465</v>
      </c>
      <c r="B1803" s="36">
        <v>174</v>
      </c>
      <c r="C1803" s="45" t="s">
        <v>2448</v>
      </c>
      <c r="D1803" s="45" t="s">
        <v>158</v>
      </c>
      <c r="E1803" s="45" t="s">
        <v>3903</v>
      </c>
      <c r="F1803" s="45" t="s">
        <v>4069</v>
      </c>
      <c r="G1803" s="45" t="s">
        <v>4372</v>
      </c>
      <c r="H1803" s="45" t="s">
        <v>28</v>
      </c>
      <c r="I1803" s="45" t="s">
        <v>16461</v>
      </c>
      <c r="J1803" s="207">
        <v>24</v>
      </c>
      <c r="K1803" s="209">
        <v>26280</v>
      </c>
      <c r="L1803" s="207">
        <v>23</v>
      </c>
      <c r="M1803" s="207">
        <v>0</v>
      </c>
      <c r="N1803" s="207">
        <v>5</v>
      </c>
      <c r="O1803" s="207">
        <v>3</v>
      </c>
      <c r="P1803" s="207">
        <v>65</v>
      </c>
      <c r="Q1803" s="207">
        <v>4</v>
      </c>
      <c r="R1803" s="36"/>
    </row>
    <row r="1804" spans="1:18" ht="15.6">
      <c r="A1804" s="36">
        <v>466</v>
      </c>
      <c r="B1804" s="36">
        <v>175</v>
      </c>
      <c r="C1804" s="45" t="s">
        <v>2448</v>
      </c>
      <c r="D1804" s="45" t="s">
        <v>158</v>
      </c>
      <c r="E1804" s="45" t="s">
        <v>3903</v>
      </c>
      <c r="F1804" s="45" t="s">
        <v>4070</v>
      </c>
      <c r="G1804" s="45" t="s">
        <v>4373</v>
      </c>
      <c r="H1804" s="45" t="s">
        <v>28</v>
      </c>
      <c r="I1804" s="45" t="s">
        <v>16461</v>
      </c>
      <c r="J1804" s="207">
        <v>24</v>
      </c>
      <c r="K1804" s="209">
        <v>21148</v>
      </c>
      <c r="L1804" s="207">
        <v>23</v>
      </c>
      <c r="M1804" s="207">
        <v>0</v>
      </c>
      <c r="N1804" s="207">
        <v>2</v>
      </c>
      <c r="O1804" s="207">
        <v>3</v>
      </c>
      <c r="P1804" s="207">
        <v>67</v>
      </c>
      <c r="Q1804" s="207">
        <v>5</v>
      </c>
      <c r="R1804" s="36"/>
    </row>
    <row r="1805" spans="1:18" ht="15.6">
      <c r="A1805" s="36">
        <v>467</v>
      </c>
      <c r="B1805" s="36">
        <v>176</v>
      </c>
      <c r="C1805" s="45" t="s">
        <v>2448</v>
      </c>
      <c r="D1805" s="45" t="s">
        <v>158</v>
      </c>
      <c r="E1805" s="45" t="s">
        <v>3916</v>
      </c>
      <c r="F1805" s="45" t="s">
        <v>4071</v>
      </c>
      <c r="G1805" s="45" t="s">
        <v>4374</v>
      </c>
      <c r="H1805" s="45" t="s">
        <v>28</v>
      </c>
      <c r="I1805" s="45" t="s">
        <v>16461</v>
      </c>
      <c r="J1805" s="207">
        <v>24</v>
      </c>
      <c r="K1805" s="209">
        <v>4108</v>
      </c>
      <c r="L1805" s="207">
        <v>0</v>
      </c>
      <c r="M1805" s="207">
        <v>0</v>
      </c>
      <c r="N1805" s="207">
        <v>0</v>
      </c>
      <c r="O1805" s="207">
        <v>3</v>
      </c>
      <c r="P1805" s="207">
        <v>97</v>
      </c>
      <c r="Q1805" s="207">
        <v>0</v>
      </c>
      <c r="R1805" s="36"/>
    </row>
    <row r="1806" spans="1:18" ht="15.6">
      <c r="A1806" s="36">
        <v>468</v>
      </c>
      <c r="B1806" s="36">
        <v>177</v>
      </c>
      <c r="C1806" s="45" t="s">
        <v>2448</v>
      </c>
      <c r="D1806" s="45" t="s">
        <v>160</v>
      </c>
      <c r="E1806" s="45" t="s">
        <v>2471</v>
      </c>
      <c r="F1806" s="45" t="s">
        <v>4072</v>
      </c>
      <c r="G1806" s="45" t="s">
        <v>4375</v>
      </c>
      <c r="H1806" s="45" t="s">
        <v>33</v>
      </c>
      <c r="I1806" s="45" t="s">
        <v>16461</v>
      </c>
      <c r="J1806" s="207">
        <v>23</v>
      </c>
      <c r="K1806" s="209">
        <v>86034.00002947</v>
      </c>
      <c r="L1806" s="207">
        <v>0</v>
      </c>
      <c r="M1806" s="207">
        <v>0</v>
      </c>
      <c r="N1806" s="207">
        <v>0</v>
      </c>
      <c r="O1806" s="207">
        <v>0</v>
      </c>
      <c r="P1806" s="207">
        <v>100</v>
      </c>
      <c r="Q1806" s="207">
        <v>0</v>
      </c>
      <c r="R1806" s="36"/>
    </row>
    <row r="1807" spans="1:18" ht="15.6">
      <c r="A1807" s="36">
        <v>469</v>
      </c>
      <c r="B1807" s="36">
        <v>178</v>
      </c>
      <c r="C1807" s="45" t="s">
        <v>2448</v>
      </c>
      <c r="D1807" s="45" t="s">
        <v>160</v>
      </c>
      <c r="E1807" s="45" t="s">
        <v>2471</v>
      </c>
      <c r="F1807" s="45" t="s">
        <v>4073</v>
      </c>
      <c r="G1807" s="45" t="s">
        <v>4376</v>
      </c>
      <c r="H1807" s="45" t="s">
        <v>33</v>
      </c>
      <c r="I1807" s="45" t="s">
        <v>16461</v>
      </c>
      <c r="J1807" s="207">
        <v>23</v>
      </c>
      <c r="K1807" s="209">
        <v>80262.500027360002</v>
      </c>
      <c r="L1807" s="207">
        <v>0</v>
      </c>
      <c r="M1807" s="207">
        <v>0</v>
      </c>
      <c r="N1807" s="207">
        <v>0</v>
      </c>
      <c r="O1807" s="207">
        <v>0</v>
      </c>
      <c r="P1807" s="207">
        <v>100</v>
      </c>
      <c r="Q1807" s="207">
        <v>0</v>
      </c>
      <c r="R1807" s="36"/>
    </row>
    <row r="1808" spans="1:18" ht="15.6">
      <c r="A1808" s="36">
        <v>470</v>
      </c>
      <c r="B1808" s="36">
        <v>179</v>
      </c>
      <c r="C1808" s="45" t="s">
        <v>2448</v>
      </c>
      <c r="D1808" s="45" t="s">
        <v>160</v>
      </c>
      <c r="E1808" s="45" t="s">
        <v>2471</v>
      </c>
      <c r="F1808" s="45" t="s">
        <v>4074</v>
      </c>
      <c r="G1808" s="45" t="s">
        <v>4377</v>
      </c>
      <c r="H1808" s="45" t="s">
        <v>33</v>
      </c>
      <c r="I1808" s="45" t="s">
        <v>16461</v>
      </c>
      <c r="J1808" s="207">
        <v>23</v>
      </c>
      <c r="K1808" s="209">
        <v>80253.000026280002</v>
      </c>
      <c r="L1808" s="207">
        <v>0</v>
      </c>
      <c r="M1808" s="207">
        <v>0</v>
      </c>
      <c r="N1808" s="207">
        <v>0</v>
      </c>
      <c r="O1808" s="207">
        <v>0</v>
      </c>
      <c r="P1808" s="207">
        <v>100</v>
      </c>
      <c r="Q1808" s="207">
        <v>0</v>
      </c>
      <c r="R1808" s="36"/>
    </row>
    <row r="1809" spans="1:18" ht="15.6">
      <c r="A1809" s="36">
        <v>471</v>
      </c>
      <c r="B1809" s="36">
        <v>180</v>
      </c>
      <c r="C1809" s="45" t="s">
        <v>2448</v>
      </c>
      <c r="D1809" s="45" t="s">
        <v>160</v>
      </c>
      <c r="E1809" s="45" t="s">
        <v>2471</v>
      </c>
      <c r="F1809" s="45" t="s">
        <v>4075</v>
      </c>
      <c r="G1809" s="45" t="s">
        <v>4378</v>
      </c>
      <c r="H1809" s="45" t="s">
        <v>33</v>
      </c>
      <c r="I1809" s="45" t="s">
        <v>16461</v>
      </c>
      <c r="J1809" s="207">
        <v>23</v>
      </c>
      <c r="K1809" s="209">
        <v>81991.000028049995</v>
      </c>
      <c r="L1809" s="207">
        <v>0</v>
      </c>
      <c r="M1809" s="207">
        <v>0</v>
      </c>
      <c r="N1809" s="207">
        <v>0</v>
      </c>
      <c r="O1809" s="207">
        <v>0</v>
      </c>
      <c r="P1809" s="207">
        <v>100</v>
      </c>
      <c r="Q1809" s="207">
        <v>0</v>
      </c>
      <c r="R1809" s="36"/>
    </row>
    <row r="1810" spans="1:18" ht="15.6">
      <c r="A1810" s="36">
        <v>472</v>
      </c>
      <c r="B1810" s="36">
        <v>181</v>
      </c>
      <c r="C1810" s="45" t="s">
        <v>2448</v>
      </c>
      <c r="D1810" s="45" t="s">
        <v>165</v>
      </c>
      <c r="E1810" s="45" t="s">
        <v>3638</v>
      </c>
      <c r="F1810" s="45" t="s">
        <v>4076</v>
      </c>
      <c r="G1810" s="45" t="s">
        <v>4379</v>
      </c>
      <c r="H1810" s="45" t="s">
        <v>33</v>
      </c>
      <c r="I1810" s="45" t="s">
        <v>16460</v>
      </c>
      <c r="J1810" s="207">
        <v>23</v>
      </c>
      <c r="K1810" s="209">
        <v>309380.50010132999</v>
      </c>
      <c r="L1810" s="207">
        <v>0</v>
      </c>
      <c r="M1810" s="207">
        <v>0</v>
      </c>
      <c r="N1810" s="207">
        <v>0</v>
      </c>
      <c r="O1810" s="207">
        <v>0</v>
      </c>
      <c r="P1810" s="207">
        <v>100</v>
      </c>
      <c r="Q1810" s="207">
        <v>0</v>
      </c>
      <c r="R1810" s="36"/>
    </row>
    <row r="1811" spans="1:18" ht="15.6">
      <c r="A1811" s="36">
        <v>473</v>
      </c>
      <c r="B1811" s="36">
        <v>182</v>
      </c>
      <c r="C1811" s="45" t="s">
        <v>2448</v>
      </c>
      <c r="D1811" s="45" t="s">
        <v>160</v>
      </c>
      <c r="E1811" s="45" t="s">
        <v>2471</v>
      </c>
      <c r="F1811" s="45" t="s">
        <v>4077</v>
      </c>
      <c r="G1811" s="45" t="s">
        <v>4380</v>
      </c>
      <c r="H1811" s="45" t="s">
        <v>33</v>
      </c>
      <c r="I1811" s="45" t="s">
        <v>16461</v>
      </c>
      <c r="J1811" s="207">
        <v>23</v>
      </c>
      <c r="K1811" s="209">
        <v>85609.000029429997</v>
      </c>
      <c r="L1811" s="207">
        <v>0</v>
      </c>
      <c r="M1811" s="207">
        <v>0</v>
      </c>
      <c r="N1811" s="207">
        <v>0</v>
      </c>
      <c r="O1811" s="207">
        <v>0</v>
      </c>
      <c r="P1811" s="207">
        <v>99</v>
      </c>
      <c r="Q1811" s="207">
        <v>1</v>
      </c>
      <c r="R1811" s="36"/>
    </row>
    <row r="1812" spans="1:18" ht="15.6">
      <c r="A1812" s="36">
        <v>474</v>
      </c>
      <c r="B1812" s="36">
        <v>183</v>
      </c>
      <c r="C1812" s="45" t="s">
        <v>2448</v>
      </c>
      <c r="D1812" s="45" t="s">
        <v>158</v>
      </c>
      <c r="E1812" s="45" t="s">
        <v>3903</v>
      </c>
      <c r="F1812" s="45" t="s">
        <v>4078</v>
      </c>
      <c r="G1812" s="45" t="s">
        <v>4381</v>
      </c>
      <c r="H1812" s="45" t="s">
        <v>28</v>
      </c>
      <c r="I1812" s="45" t="s">
        <v>16461</v>
      </c>
      <c r="J1812" s="207">
        <v>22</v>
      </c>
      <c r="K1812" s="209">
        <v>20325</v>
      </c>
      <c r="L1812" s="207">
        <v>25</v>
      </c>
      <c r="M1812" s="207">
        <v>0</v>
      </c>
      <c r="N1812" s="207">
        <v>5</v>
      </c>
      <c r="O1812" s="207">
        <v>3</v>
      </c>
      <c r="P1812" s="207">
        <v>67</v>
      </c>
      <c r="Q1812" s="207">
        <v>0</v>
      </c>
      <c r="R1812" s="36"/>
    </row>
    <row r="1813" spans="1:18" ht="15.6">
      <c r="A1813" s="36">
        <v>475</v>
      </c>
      <c r="B1813" s="36">
        <v>184</v>
      </c>
      <c r="C1813" s="45" t="s">
        <v>2448</v>
      </c>
      <c r="D1813" s="45" t="s">
        <v>158</v>
      </c>
      <c r="E1813" s="45" t="s">
        <v>3903</v>
      </c>
      <c r="F1813" s="45" t="s">
        <v>4079</v>
      </c>
      <c r="G1813" s="45" t="s">
        <v>4382</v>
      </c>
      <c r="H1813" s="45" t="s">
        <v>28</v>
      </c>
      <c r="I1813" s="45" t="s">
        <v>16461</v>
      </c>
      <c r="J1813" s="207">
        <v>22</v>
      </c>
      <c r="K1813" s="209">
        <v>31785</v>
      </c>
      <c r="L1813" s="207">
        <v>15</v>
      </c>
      <c r="M1813" s="207">
        <v>0</v>
      </c>
      <c r="N1813" s="207">
        <v>1</v>
      </c>
      <c r="O1813" s="207">
        <v>2</v>
      </c>
      <c r="P1813" s="207">
        <v>82</v>
      </c>
      <c r="Q1813" s="207">
        <v>0</v>
      </c>
      <c r="R1813" s="36"/>
    </row>
    <row r="1814" spans="1:18" ht="15.6">
      <c r="A1814" s="36">
        <v>476</v>
      </c>
      <c r="B1814" s="36">
        <v>185</v>
      </c>
      <c r="C1814" s="45" t="s">
        <v>2448</v>
      </c>
      <c r="D1814" s="45" t="s">
        <v>158</v>
      </c>
      <c r="E1814" s="45" t="s">
        <v>3903</v>
      </c>
      <c r="F1814" s="45" t="s">
        <v>4080</v>
      </c>
      <c r="G1814" s="45" t="s">
        <v>4383</v>
      </c>
      <c r="H1814" s="45" t="s">
        <v>28</v>
      </c>
      <c r="I1814" s="45" t="s">
        <v>16461</v>
      </c>
      <c r="J1814" s="207">
        <v>22</v>
      </c>
      <c r="K1814" s="209">
        <v>21506</v>
      </c>
      <c r="L1814" s="207">
        <v>0</v>
      </c>
      <c r="M1814" s="207">
        <v>0</v>
      </c>
      <c r="N1814" s="207">
        <v>20</v>
      </c>
      <c r="O1814" s="207">
        <v>0</v>
      </c>
      <c r="P1814" s="207">
        <v>80</v>
      </c>
      <c r="Q1814" s="207">
        <v>0</v>
      </c>
      <c r="R1814" s="36"/>
    </row>
    <row r="1815" spans="1:18" ht="15.6">
      <c r="A1815" s="36">
        <v>477</v>
      </c>
      <c r="B1815" s="36">
        <v>186</v>
      </c>
      <c r="C1815" s="45" t="s">
        <v>2448</v>
      </c>
      <c r="D1815" s="45" t="s">
        <v>158</v>
      </c>
      <c r="E1815" s="45" t="s">
        <v>3915</v>
      </c>
      <c r="F1815" s="45" t="s">
        <v>4081</v>
      </c>
      <c r="G1815" s="45" t="s">
        <v>4384</v>
      </c>
      <c r="H1815" s="45" t="s">
        <v>28</v>
      </c>
      <c r="I1815" s="45" t="s">
        <v>16461</v>
      </c>
      <c r="J1815" s="207">
        <v>22</v>
      </c>
      <c r="K1815" s="209">
        <v>22947</v>
      </c>
      <c r="L1815" s="207">
        <v>0</v>
      </c>
      <c r="M1815" s="207">
        <v>0</v>
      </c>
      <c r="N1815" s="207">
        <v>4</v>
      </c>
      <c r="O1815" s="207">
        <v>0</v>
      </c>
      <c r="P1815" s="207">
        <v>96</v>
      </c>
      <c r="Q1815" s="207">
        <v>0</v>
      </c>
      <c r="R1815" s="36"/>
    </row>
    <row r="1816" spans="1:18" ht="15.6">
      <c r="A1816" s="36">
        <v>478</v>
      </c>
      <c r="B1816" s="36">
        <v>187</v>
      </c>
      <c r="C1816" s="45" t="s">
        <v>2448</v>
      </c>
      <c r="D1816" s="45" t="s">
        <v>158</v>
      </c>
      <c r="E1816" s="45" t="s">
        <v>3915</v>
      </c>
      <c r="F1816" s="45" t="s">
        <v>4082</v>
      </c>
      <c r="G1816" s="45" t="s">
        <v>4385</v>
      </c>
      <c r="H1816" s="45" t="s">
        <v>28</v>
      </c>
      <c r="I1816" s="45" t="s">
        <v>16461</v>
      </c>
      <c r="J1816" s="207">
        <v>22</v>
      </c>
      <c r="K1816" s="209">
        <v>66391</v>
      </c>
      <c r="L1816" s="207">
        <v>0</v>
      </c>
      <c r="M1816" s="207">
        <v>0</v>
      </c>
      <c r="N1816" s="207">
        <v>4</v>
      </c>
      <c r="O1816" s="207">
        <v>0</v>
      </c>
      <c r="P1816" s="207">
        <v>66</v>
      </c>
      <c r="Q1816" s="207">
        <v>30</v>
      </c>
      <c r="R1816" s="36"/>
    </row>
    <row r="1817" spans="1:18" ht="15.6">
      <c r="A1817" s="36">
        <v>479</v>
      </c>
      <c r="B1817" s="36">
        <v>188</v>
      </c>
      <c r="C1817" s="45" t="s">
        <v>2448</v>
      </c>
      <c r="D1817" s="45" t="s">
        <v>158</v>
      </c>
      <c r="E1817" s="45" t="s">
        <v>3915</v>
      </c>
      <c r="F1817" s="45" t="s">
        <v>4083</v>
      </c>
      <c r="G1817" s="45" t="s">
        <v>4386</v>
      </c>
      <c r="H1817" s="45" t="s">
        <v>28</v>
      </c>
      <c r="I1817" s="45" t="s">
        <v>16461</v>
      </c>
      <c r="J1817" s="207">
        <v>22</v>
      </c>
      <c r="K1817" s="209">
        <v>18459</v>
      </c>
      <c r="L1817" s="207">
        <v>0</v>
      </c>
      <c r="M1817" s="207">
        <v>0</v>
      </c>
      <c r="N1817" s="207">
        <v>2</v>
      </c>
      <c r="O1817" s="207">
        <v>8</v>
      </c>
      <c r="P1817" s="207">
        <v>90</v>
      </c>
      <c r="Q1817" s="207">
        <v>0</v>
      </c>
      <c r="R1817" s="36"/>
    </row>
    <row r="1818" spans="1:18" ht="15.6">
      <c r="A1818" s="36">
        <v>480</v>
      </c>
      <c r="B1818" s="36">
        <v>189</v>
      </c>
      <c r="C1818" s="45" t="s">
        <v>2448</v>
      </c>
      <c r="D1818" s="45" t="s">
        <v>158</v>
      </c>
      <c r="E1818" s="45" t="s">
        <v>3915</v>
      </c>
      <c r="F1818" s="45" t="s">
        <v>4084</v>
      </c>
      <c r="G1818" s="45" t="s">
        <v>4387</v>
      </c>
      <c r="H1818" s="45" t="s">
        <v>28</v>
      </c>
      <c r="I1818" s="45" t="s">
        <v>16461</v>
      </c>
      <c r="J1818" s="207">
        <v>22</v>
      </c>
      <c r="K1818" s="209">
        <v>26424</v>
      </c>
      <c r="L1818" s="207">
        <v>0</v>
      </c>
      <c r="M1818" s="207">
        <v>0</v>
      </c>
      <c r="N1818" s="207">
        <v>2</v>
      </c>
      <c r="O1818" s="207">
        <v>0</v>
      </c>
      <c r="P1818" s="207">
        <v>88</v>
      </c>
      <c r="Q1818" s="207">
        <v>10</v>
      </c>
      <c r="R1818" s="36"/>
    </row>
    <row r="1819" spans="1:18" ht="15.6">
      <c r="A1819" s="36">
        <v>481</v>
      </c>
      <c r="B1819" s="36">
        <v>190</v>
      </c>
      <c r="C1819" s="45" t="s">
        <v>2448</v>
      </c>
      <c r="D1819" s="45" t="s">
        <v>158</v>
      </c>
      <c r="E1819" s="45" t="s">
        <v>3636</v>
      </c>
      <c r="F1819" s="45" t="s">
        <v>4085</v>
      </c>
      <c r="G1819" s="45" t="s">
        <v>4388</v>
      </c>
      <c r="H1819" s="45" t="s">
        <v>28</v>
      </c>
      <c r="I1819" s="45" t="s">
        <v>16461</v>
      </c>
      <c r="J1819" s="207">
        <v>22</v>
      </c>
      <c r="K1819" s="209">
        <v>37341</v>
      </c>
      <c r="L1819" s="207">
        <v>0</v>
      </c>
      <c r="M1819" s="207">
        <v>0</v>
      </c>
      <c r="N1819" s="207">
        <v>0</v>
      </c>
      <c r="O1819" s="207">
        <v>1</v>
      </c>
      <c r="P1819" s="207">
        <v>99</v>
      </c>
      <c r="Q1819" s="207">
        <v>0</v>
      </c>
      <c r="R1819" s="36"/>
    </row>
    <row r="1820" spans="1:18" ht="15.6">
      <c r="A1820" s="36">
        <v>482</v>
      </c>
      <c r="B1820" s="36">
        <v>191</v>
      </c>
      <c r="C1820" s="45" t="s">
        <v>2448</v>
      </c>
      <c r="D1820" s="45" t="s">
        <v>158</v>
      </c>
      <c r="E1820" s="45" t="s">
        <v>3636</v>
      </c>
      <c r="F1820" s="45" t="s">
        <v>4086</v>
      </c>
      <c r="G1820" s="45" t="s">
        <v>4389</v>
      </c>
      <c r="H1820" s="45" t="s">
        <v>28</v>
      </c>
      <c r="I1820" s="45" t="s">
        <v>16461</v>
      </c>
      <c r="J1820" s="207">
        <v>22</v>
      </c>
      <c r="K1820" s="209">
        <v>22036</v>
      </c>
      <c r="L1820" s="207">
        <v>0</v>
      </c>
      <c r="M1820" s="207">
        <v>0</v>
      </c>
      <c r="N1820" s="207">
        <v>0</v>
      </c>
      <c r="O1820" s="207">
        <v>8</v>
      </c>
      <c r="P1820" s="207">
        <v>60</v>
      </c>
      <c r="Q1820" s="207">
        <v>32</v>
      </c>
      <c r="R1820" s="36"/>
    </row>
    <row r="1821" spans="1:18" ht="15.6">
      <c r="A1821" s="36">
        <v>483</v>
      </c>
      <c r="B1821" s="36">
        <v>192</v>
      </c>
      <c r="C1821" s="45" t="s">
        <v>2448</v>
      </c>
      <c r="D1821" s="45" t="s">
        <v>158</v>
      </c>
      <c r="E1821" s="45" t="s">
        <v>3903</v>
      </c>
      <c r="F1821" s="45" t="s">
        <v>4087</v>
      </c>
      <c r="G1821" s="45" t="s">
        <v>4390</v>
      </c>
      <c r="H1821" s="45" t="s">
        <v>70</v>
      </c>
      <c r="I1821" s="45" t="s">
        <v>16460</v>
      </c>
      <c r="J1821" s="207">
        <v>22</v>
      </c>
      <c r="K1821" s="209">
        <v>45725.603101740002</v>
      </c>
      <c r="L1821" s="207">
        <v>0</v>
      </c>
      <c r="M1821" s="207">
        <v>0</v>
      </c>
      <c r="N1821" s="207">
        <v>0</v>
      </c>
      <c r="O1821" s="207">
        <v>20</v>
      </c>
      <c r="P1821" s="207">
        <v>30</v>
      </c>
      <c r="Q1821" s="207">
        <v>50</v>
      </c>
      <c r="R1821" s="36"/>
    </row>
    <row r="1822" spans="1:18" ht="15.6">
      <c r="A1822" s="36">
        <v>484</v>
      </c>
      <c r="B1822" s="36">
        <v>193</v>
      </c>
      <c r="C1822" s="45" t="s">
        <v>2448</v>
      </c>
      <c r="D1822" s="45" t="s">
        <v>158</v>
      </c>
      <c r="E1822" s="45" t="s">
        <v>3903</v>
      </c>
      <c r="F1822" s="45" t="s">
        <v>4088</v>
      </c>
      <c r="G1822" s="45" t="s">
        <v>4391</v>
      </c>
      <c r="H1822" s="45" t="s">
        <v>70</v>
      </c>
      <c r="I1822" s="45" t="s">
        <v>16461</v>
      </c>
      <c r="J1822" s="207">
        <v>21</v>
      </c>
      <c r="K1822" s="209">
        <v>16975.862356230002</v>
      </c>
      <c r="L1822" s="207">
        <v>0</v>
      </c>
      <c r="M1822" s="207">
        <v>0</v>
      </c>
      <c r="N1822" s="207">
        <v>0</v>
      </c>
      <c r="O1822" s="207">
        <v>0</v>
      </c>
      <c r="P1822" s="207">
        <v>100</v>
      </c>
      <c r="Q1822" s="207">
        <v>0</v>
      </c>
      <c r="R1822" s="40"/>
    </row>
    <row r="1823" spans="1:18" ht="15.6">
      <c r="A1823" s="36">
        <v>485</v>
      </c>
      <c r="B1823" s="36">
        <v>194</v>
      </c>
      <c r="C1823" s="45" t="s">
        <v>2448</v>
      </c>
      <c r="D1823" s="45" t="s">
        <v>167</v>
      </c>
      <c r="E1823" s="45" t="s">
        <v>3917</v>
      </c>
      <c r="F1823" s="45" t="s">
        <v>4089</v>
      </c>
      <c r="G1823" s="45" t="s">
        <v>4392</v>
      </c>
      <c r="H1823" s="45" t="s">
        <v>33</v>
      </c>
      <c r="I1823" s="45" t="s">
        <v>16460</v>
      </c>
      <c r="J1823" s="207">
        <v>21</v>
      </c>
      <c r="K1823" s="209">
        <v>29139.500009849999</v>
      </c>
      <c r="L1823" s="207">
        <v>0</v>
      </c>
      <c r="M1823" s="207">
        <v>0</v>
      </c>
      <c r="N1823" s="207">
        <v>0</v>
      </c>
      <c r="O1823" s="207">
        <v>2</v>
      </c>
      <c r="P1823" s="207">
        <v>98</v>
      </c>
      <c r="Q1823" s="207">
        <v>0</v>
      </c>
      <c r="R1823" s="36"/>
    </row>
    <row r="1824" spans="1:18" ht="15.6">
      <c r="A1824" s="36">
        <v>486</v>
      </c>
      <c r="B1824" s="36">
        <v>195</v>
      </c>
      <c r="C1824" s="45" t="s">
        <v>2448</v>
      </c>
      <c r="D1824" s="45" t="s">
        <v>167</v>
      </c>
      <c r="E1824" s="45" t="s">
        <v>3917</v>
      </c>
      <c r="F1824" s="45" t="s">
        <v>4090</v>
      </c>
      <c r="G1824" s="45" t="s">
        <v>4393</v>
      </c>
      <c r="H1824" s="45" t="s">
        <v>33</v>
      </c>
      <c r="I1824" s="45" t="s">
        <v>16460</v>
      </c>
      <c r="J1824" s="207">
        <v>21</v>
      </c>
      <c r="K1824" s="209">
        <v>18901.000006509999</v>
      </c>
      <c r="L1824" s="207">
        <v>0</v>
      </c>
      <c r="M1824" s="207">
        <v>0</v>
      </c>
      <c r="N1824" s="207">
        <v>0</v>
      </c>
      <c r="O1824" s="207">
        <v>0</v>
      </c>
      <c r="P1824" s="207">
        <v>90</v>
      </c>
      <c r="Q1824" s="207">
        <v>10</v>
      </c>
      <c r="R1824" s="36"/>
    </row>
    <row r="1825" spans="1:18" ht="15.6">
      <c r="A1825" s="36">
        <v>487</v>
      </c>
      <c r="B1825" s="36">
        <v>196</v>
      </c>
      <c r="C1825" s="45" t="s">
        <v>2448</v>
      </c>
      <c r="D1825" s="45" t="s">
        <v>167</v>
      </c>
      <c r="E1825" s="45" t="s">
        <v>3917</v>
      </c>
      <c r="F1825" s="45" t="s">
        <v>4091</v>
      </c>
      <c r="G1825" s="45" t="s">
        <v>4394</v>
      </c>
      <c r="H1825" s="45" t="s">
        <v>33</v>
      </c>
      <c r="I1825" s="45" t="s">
        <v>16460</v>
      </c>
      <c r="J1825" s="207">
        <v>21</v>
      </c>
      <c r="K1825" s="209">
        <v>9221.0000031399995</v>
      </c>
      <c r="L1825" s="207">
        <v>0</v>
      </c>
      <c r="M1825" s="207">
        <v>0</v>
      </c>
      <c r="N1825" s="207">
        <v>0</v>
      </c>
      <c r="O1825" s="207">
        <v>0</v>
      </c>
      <c r="P1825" s="207">
        <v>50</v>
      </c>
      <c r="Q1825" s="207">
        <v>50</v>
      </c>
      <c r="R1825" s="36"/>
    </row>
    <row r="1826" spans="1:18" ht="15.6">
      <c r="A1826" s="36">
        <v>488</v>
      </c>
      <c r="B1826" s="36">
        <v>197</v>
      </c>
      <c r="C1826" s="45" t="s">
        <v>2448</v>
      </c>
      <c r="D1826" s="45" t="s">
        <v>158</v>
      </c>
      <c r="E1826" s="45" t="s">
        <v>3918</v>
      </c>
      <c r="F1826" s="45" t="s">
        <v>4092</v>
      </c>
      <c r="G1826" s="45" t="s">
        <v>4395</v>
      </c>
      <c r="H1826" s="45" t="s">
        <v>3036</v>
      </c>
      <c r="I1826" s="45" t="s">
        <v>16460</v>
      </c>
      <c r="J1826" s="207">
        <v>20</v>
      </c>
      <c r="K1826" s="209">
        <v>490976.24464617996</v>
      </c>
      <c r="L1826" s="207">
        <v>0</v>
      </c>
      <c r="M1826" s="207">
        <v>0</v>
      </c>
      <c r="N1826" s="207">
        <v>0</v>
      </c>
      <c r="O1826" s="207">
        <v>0</v>
      </c>
      <c r="P1826" s="207">
        <v>100</v>
      </c>
      <c r="Q1826" s="207">
        <v>0</v>
      </c>
      <c r="R1826" s="36"/>
    </row>
    <row r="1827" spans="1:18" ht="15.6">
      <c r="A1827" s="36">
        <v>489</v>
      </c>
      <c r="B1827" s="36">
        <v>198</v>
      </c>
      <c r="C1827" s="45" t="s">
        <v>2448</v>
      </c>
      <c r="D1827" s="45" t="s">
        <v>165</v>
      </c>
      <c r="E1827" s="45" t="s">
        <v>3638</v>
      </c>
      <c r="F1827" s="45" t="s">
        <v>4093</v>
      </c>
      <c r="G1827" s="45" t="s">
        <v>4396</v>
      </c>
      <c r="H1827" s="45" t="s">
        <v>33</v>
      </c>
      <c r="I1827" s="45" t="s">
        <v>16461</v>
      </c>
      <c r="J1827" s="207">
        <v>20</v>
      </c>
      <c r="K1827" s="209">
        <v>185224.50006101999</v>
      </c>
      <c r="L1827" s="207">
        <v>0</v>
      </c>
      <c r="M1827" s="207">
        <v>0</v>
      </c>
      <c r="N1827" s="207">
        <v>0</v>
      </c>
      <c r="O1827" s="207">
        <v>0</v>
      </c>
      <c r="P1827" s="207">
        <v>100</v>
      </c>
      <c r="Q1827" s="207">
        <v>0</v>
      </c>
      <c r="R1827" s="36"/>
    </row>
    <row r="1828" spans="1:18" ht="15.6">
      <c r="A1828" s="36">
        <v>490</v>
      </c>
      <c r="B1828" s="36">
        <v>199</v>
      </c>
      <c r="C1828" s="45" t="s">
        <v>2448</v>
      </c>
      <c r="D1828" s="45" t="s">
        <v>158</v>
      </c>
      <c r="E1828" s="45" t="s">
        <v>3903</v>
      </c>
      <c r="F1828" s="45" t="s">
        <v>4094</v>
      </c>
      <c r="G1828" s="45" t="s">
        <v>4397</v>
      </c>
      <c r="H1828" s="45" t="s">
        <v>28</v>
      </c>
      <c r="I1828" s="45" t="s">
        <v>16461</v>
      </c>
      <c r="J1828" s="207">
        <v>19</v>
      </c>
      <c r="K1828" s="209">
        <v>37518</v>
      </c>
      <c r="L1828" s="207">
        <v>46</v>
      </c>
      <c r="M1828" s="207">
        <v>0</v>
      </c>
      <c r="N1828" s="207">
        <v>1</v>
      </c>
      <c r="O1828" s="207">
        <v>2</v>
      </c>
      <c r="P1828" s="207">
        <v>51</v>
      </c>
      <c r="Q1828" s="207">
        <v>0</v>
      </c>
      <c r="R1828" s="36"/>
    </row>
    <row r="1829" spans="1:18" ht="15.6">
      <c r="A1829" s="36">
        <v>491</v>
      </c>
      <c r="B1829" s="36">
        <v>200</v>
      </c>
      <c r="C1829" s="45" t="s">
        <v>2448</v>
      </c>
      <c r="D1829" s="45" t="s">
        <v>158</v>
      </c>
      <c r="E1829" s="45" t="s">
        <v>3903</v>
      </c>
      <c r="F1829" s="45" t="s">
        <v>4095</v>
      </c>
      <c r="G1829" s="45" t="s">
        <v>4398</v>
      </c>
      <c r="H1829" s="45" t="s">
        <v>28</v>
      </c>
      <c r="I1829" s="45" t="s">
        <v>16461</v>
      </c>
      <c r="J1829" s="207">
        <v>19</v>
      </c>
      <c r="K1829" s="209">
        <v>26967</v>
      </c>
      <c r="L1829" s="207">
        <v>15</v>
      </c>
      <c r="M1829" s="207">
        <v>0</v>
      </c>
      <c r="N1829" s="207">
        <v>2</v>
      </c>
      <c r="O1829" s="207">
        <v>3</v>
      </c>
      <c r="P1829" s="207">
        <v>80</v>
      </c>
      <c r="Q1829" s="207">
        <v>0</v>
      </c>
      <c r="R1829" s="36"/>
    </row>
    <row r="1830" spans="1:18" ht="15.6">
      <c r="A1830" s="36">
        <v>492</v>
      </c>
      <c r="B1830" s="36">
        <v>201</v>
      </c>
      <c r="C1830" s="45" t="s">
        <v>2448</v>
      </c>
      <c r="D1830" s="45" t="s">
        <v>160</v>
      </c>
      <c r="E1830" s="45" t="s">
        <v>3913</v>
      </c>
      <c r="F1830" s="45" t="s">
        <v>4096</v>
      </c>
      <c r="G1830" s="45" t="s">
        <v>4399</v>
      </c>
      <c r="H1830" s="45" t="s">
        <v>33</v>
      </c>
      <c r="I1830" s="45" t="s">
        <v>16461</v>
      </c>
      <c r="J1830" s="207">
        <v>19</v>
      </c>
      <c r="K1830" s="209">
        <v>2579.0000008900001</v>
      </c>
      <c r="L1830" s="207">
        <v>0</v>
      </c>
      <c r="M1830" s="207">
        <v>0</v>
      </c>
      <c r="N1830" s="207">
        <v>0</v>
      </c>
      <c r="O1830" s="207">
        <v>0</v>
      </c>
      <c r="P1830" s="207">
        <v>100</v>
      </c>
      <c r="Q1830" s="207">
        <v>0</v>
      </c>
      <c r="R1830" s="36"/>
    </row>
    <row r="1831" spans="1:18" ht="15.6">
      <c r="A1831" s="36">
        <v>493</v>
      </c>
      <c r="B1831" s="36">
        <v>202</v>
      </c>
      <c r="C1831" s="45" t="s">
        <v>2448</v>
      </c>
      <c r="D1831" s="45" t="s">
        <v>158</v>
      </c>
      <c r="E1831" s="45" t="s">
        <v>3903</v>
      </c>
      <c r="F1831" s="45" t="s">
        <v>4097</v>
      </c>
      <c r="G1831" s="45" t="s">
        <v>4400</v>
      </c>
      <c r="H1831" s="45" t="s">
        <v>28</v>
      </c>
      <c r="I1831" s="45" t="s">
        <v>16461</v>
      </c>
      <c r="J1831" s="207">
        <v>19</v>
      </c>
      <c r="K1831" s="209">
        <v>13728</v>
      </c>
      <c r="L1831" s="207">
        <v>0</v>
      </c>
      <c r="M1831" s="207">
        <v>0</v>
      </c>
      <c r="N1831" s="207">
        <v>0</v>
      </c>
      <c r="O1831" s="207">
        <v>0</v>
      </c>
      <c r="P1831" s="207">
        <v>75</v>
      </c>
      <c r="Q1831" s="207">
        <v>25</v>
      </c>
      <c r="R1831" s="36"/>
    </row>
    <row r="1832" spans="1:18" ht="15.6">
      <c r="A1832" s="36">
        <v>494</v>
      </c>
      <c r="B1832" s="36">
        <v>203</v>
      </c>
      <c r="C1832" s="45" t="s">
        <v>2448</v>
      </c>
      <c r="D1832" s="45" t="s">
        <v>158</v>
      </c>
      <c r="E1832" s="45" t="s">
        <v>3636</v>
      </c>
      <c r="F1832" s="45" t="s">
        <v>4098</v>
      </c>
      <c r="G1832" s="45" t="s">
        <v>4401</v>
      </c>
      <c r="H1832" s="45" t="s">
        <v>28</v>
      </c>
      <c r="I1832" s="45" t="s">
        <v>16461</v>
      </c>
      <c r="J1832" s="207">
        <v>17</v>
      </c>
      <c r="K1832" s="209">
        <v>21532</v>
      </c>
      <c r="L1832" s="207">
        <v>0</v>
      </c>
      <c r="M1832" s="207">
        <v>0</v>
      </c>
      <c r="N1832" s="207">
        <v>2</v>
      </c>
      <c r="O1832" s="207">
        <v>2</v>
      </c>
      <c r="P1832" s="207">
        <v>60</v>
      </c>
      <c r="Q1832" s="207">
        <v>36</v>
      </c>
      <c r="R1832" s="36"/>
    </row>
    <row r="1833" spans="1:18" ht="15.6">
      <c r="A1833" s="36">
        <v>495</v>
      </c>
      <c r="B1833" s="36">
        <v>204</v>
      </c>
      <c r="C1833" s="45" t="s">
        <v>2448</v>
      </c>
      <c r="D1833" s="45" t="s">
        <v>165</v>
      </c>
      <c r="E1833" s="45" t="s">
        <v>3637</v>
      </c>
      <c r="F1833" s="45" t="s">
        <v>3716</v>
      </c>
      <c r="G1833" s="45" t="s">
        <v>4403</v>
      </c>
      <c r="H1833" s="45" t="s">
        <v>33</v>
      </c>
      <c r="I1833" s="45" t="s">
        <v>16460</v>
      </c>
      <c r="J1833" s="207">
        <v>16</v>
      </c>
      <c r="K1833" s="209">
        <v>105667.00003431</v>
      </c>
      <c r="L1833" s="207">
        <v>0</v>
      </c>
      <c r="M1833" s="207">
        <v>0</v>
      </c>
      <c r="N1833" s="207">
        <v>0</v>
      </c>
      <c r="O1833" s="207">
        <v>0</v>
      </c>
      <c r="P1833" s="207">
        <v>100</v>
      </c>
      <c r="Q1833" s="207">
        <v>0</v>
      </c>
      <c r="R1833" s="36"/>
    </row>
    <row r="1834" spans="1:18" ht="15.6">
      <c r="A1834" s="36">
        <v>496</v>
      </c>
      <c r="B1834" s="36">
        <v>205</v>
      </c>
      <c r="C1834" s="45" t="s">
        <v>2448</v>
      </c>
      <c r="D1834" s="45" t="s">
        <v>158</v>
      </c>
      <c r="E1834" s="45" t="s">
        <v>3903</v>
      </c>
      <c r="F1834" s="45" t="s">
        <v>4100</v>
      </c>
      <c r="G1834" s="45" t="s">
        <v>4404</v>
      </c>
      <c r="H1834" s="45" t="s">
        <v>28</v>
      </c>
      <c r="I1834" s="45" t="s">
        <v>16461</v>
      </c>
      <c r="J1834" s="207">
        <v>15</v>
      </c>
      <c r="K1834" s="209">
        <v>18803</v>
      </c>
      <c r="L1834" s="207">
        <v>0</v>
      </c>
      <c r="M1834" s="207">
        <v>0</v>
      </c>
      <c r="N1834" s="207">
        <v>0</v>
      </c>
      <c r="O1834" s="207">
        <v>0</v>
      </c>
      <c r="P1834" s="207">
        <v>100</v>
      </c>
      <c r="Q1834" s="207">
        <v>0</v>
      </c>
      <c r="R1834" s="36"/>
    </row>
    <row r="1835" spans="1:18" ht="15.6">
      <c r="A1835" s="36">
        <v>497</v>
      </c>
      <c r="B1835" s="36">
        <v>206</v>
      </c>
      <c r="C1835" s="45" t="s">
        <v>2448</v>
      </c>
      <c r="D1835" s="45" t="s">
        <v>158</v>
      </c>
      <c r="E1835" s="45" t="s">
        <v>3636</v>
      </c>
      <c r="F1835" s="45" t="s">
        <v>4101</v>
      </c>
      <c r="G1835" s="45" t="s">
        <v>4405</v>
      </c>
      <c r="H1835" s="45" t="s">
        <v>28</v>
      </c>
      <c r="I1835" s="45" t="s">
        <v>16461</v>
      </c>
      <c r="J1835" s="207">
        <v>15</v>
      </c>
      <c r="K1835" s="209">
        <v>21006</v>
      </c>
      <c r="L1835" s="207">
        <v>0</v>
      </c>
      <c r="M1835" s="207">
        <v>0</v>
      </c>
      <c r="N1835" s="207">
        <v>0</v>
      </c>
      <c r="O1835" s="207">
        <v>0</v>
      </c>
      <c r="P1835" s="207">
        <v>100</v>
      </c>
      <c r="Q1835" s="207">
        <v>0</v>
      </c>
      <c r="R1835" s="36"/>
    </row>
    <row r="1836" spans="1:18" ht="15.6">
      <c r="A1836" s="36">
        <v>498</v>
      </c>
      <c r="B1836" s="36">
        <v>207</v>
      </c>
      <c r="C1836" s="45" t="s">
        <v>2448</v>
      </c>
      <c r="D1836" s="45" t="s">
        <v>165</v>
      </c>
      <c r="E1836" s="45" t="s">
        <v>3638</v>
      </c>
      <c r="F1836" s="45" t="s">
        <v>4102</v>
      </c>
      <c r="G1836" s="45" t="s">
        <v>4406</v>
      </c>
      <c r="H1836" s="45" t="s">
        <v>33</v>
      </c>
      <c r="I1836" s="45" t="s">
        <v>16460</v>
      </c>
      <c r="J1836" s="207">
        <v>15</v>
      </c>
      <c r="K1836" s="209">
        <v>111508.00003728</v>
      </c>
      <c r="L1836" s="207">
        <v>0</v>
      </c>
      <c r="M1836" s="207">
        <v>0</v>
      </c>
      <c r="N1836" s="207">
        <v>0</v>
      </c>
      <c r="O1836" s="207">
        <v>0</v>
      </c>
      <c r="P1836" s="207">
        <v>100</v>
      </c>
      <c r="Q1836" s="207">
        <v>0</v>
      </c>
      <c r="R1836" s="36"/>
    </row>
    <row r="1837" spans="1:18" ht="15.6">
      <c r="A1837" s="36">
        <v>499</v>
      </c>
      <c r="B1837" s="36">
        <v>208</v>
      </c>
      <c r="C1837" s="45" t="s">
        <v>2448</v>
      </c>
      <c r="D1837" s="45" t="s">
        <v>158</v>
      </c>
      <c r="E1837" s="45" t="s">
        <v>3911</v>
      </c>
      <c r="F1837" s="45" t="s">
        <v>4103</v>
      </c>
      <c r="G1837" s="45" t="s">
        <v>4407</v>
      </c>
      <c r="H1837" s="45" t="s">
        <v>28</v>
      </c>
      <c r="I1837" s="45" t="s">
        <v>16461</v>
      </c>
      <c r="J1837" s="207">
        <v>15</v>
      </c>
      <c r="K1837" s="209">
        <v>19843</v>
      </c>
      <c r="L1837" s="207">
        <v>0</v>
      </c>
      <c r="M1837" s="207">
        <v>0</v>
      </c>
      <c r="N1837" s="207">
        <v>0</v>
      </c>
      <c r="O1837" s="207">
        <v>0</v>
      </c>
      <c r="P1837" s="207">
        <v>100</v>
      </c>
      <c r="Q1837" s="207">
        <v>0</v>
      </c>
      <c r="R1837" s="36"/>
    </row>
    <row r="1838" spans="1:18" ht="15.6">
      <c r="A1838" s="36">
        <v>500</v>
      </c>
      <c r="B1838" s="36">
        <v>209</v>
      </c>
      <c r="C1838" s="45" t="s">
        <v>2448</v>
      </c>
      <c r="D1838" s="45" t="s">
        <v>158</v>
      </c>
      <c r="E1838" s="45" t="s">
        <v>3911</v>
      </c>
      <c r="F1838" s="45" t="s">
        <v>4104</v>
      </c>
      <c r="G1838" s="45" t="s">
        <v>4408</v>
      </c>
      <c r="H1838" s="45" t="s">
        <v>28</v>
      </c>
      <c r="I1838" s="45" t="s">
        <v>16461</v>
      </c>
      <c r="J1838" s="207">
        <v>15</v>
      </c>
      <c r="K1838" s="209">
        <v>7444</v>
      </c>
      <c r="L1838" s="207">
        <v>0</v>
      </c>
      <c r="M1838" s="207">
        <v>0</v>
      </c>
      <c r="N1838" s="207">
        <v>0</v>
      </c>
      <c r="O1838" s="207">
        <v>2</v>
      </c>
      <c r="P1838" s="207">
        <v>98</v>
      </c>
      <c r="Q1838" s="207">
        <v>0</v>
      </c>
      <c r="R1838" s="36"/>
    </row>
    <row r="1839" spans="1:18" ht="15.6">
      <c r="A1839" s="36">
        <v>501</v>
      </c>
      <c r="B1839" s="36">
        <v>210</v>
      </c>
      <c r="C1839" s="45" t="s">
        <v>2448</v>
      </c>
      <c r="D1839" s="45" t="s">
        <v>158</v>
      </c>
      <c r="E1839" s="45" t="s">
        <v>3911</v>
      </c>
      <c r="F1839" s="45" t="s">
        <v>4105</v>
      </c>
      <c r="G1839" s="45" t="s">
        <v>4409</v>
      </c>
      <c r="H1839" s="45" t="s">
        <v>28</v>
      </c>
      <c r="I1839" s="45" t="s">
        <v>16461</v>
      </c>
      <c r="J1839" s="207">
        <v>15</v>
      </c>
      <c r="K1839" s="209">
        <v>6505</v>
      </c>
      <c r="L1839" s="207">
        <v>0</v>
      </c>
      <c r="M1839" s="207">
        <v>0</v>
      </c>
      <c r="N1839" s="207">
        <v>0</v>
      </c>
      <c r="O1839" s="207">
        <v>5</v>
      </c>
      <c r="P1839" s="207">
        <v>95</v>
      </c>
      <c r="Q1839" s="207">
        <v>0</v>
      </c>
      <c r="R1839" s="36"/>
    </row>
    <row r="1840" spans="1:18" ht="15.6">
      <c r="A1840" s="36">
        <v>502</v>
      </c>
      <c r="B1840" s="36">
        <v>211</v>
      </c>
      <c r="C1840" s="45" t="s">
        <v>2448</v>
      </c>
      <c r="D1840" s="45" t="s">
        <v>158</v>
      </c>
      <c r="E1840" s="45" t="s">
        <v>3915</v>
      </c>
      <c r="F1840" s="45" t="s">
        <v>4108</v>
      </c>
      <c r="G1840" s="45" t="s">
        <v>4412</v>
      </c>
      <c r="H1840" s="45" t="s">
        <v>28</v>
      </c>
      <c r="I1840" s="45" t="s">
        <v>16461</v>
      </c>
      <c r="J1840" s="207">
        <v>15</v>
      </c>
      <c r="K1840" s="209">
        <v>34470</v>
      </c>
      <c r="L1840" s="207">
        <v>0</v>
      </c>
      <c r="M1840" s="207">
        <v>0</v>
      </c>
      <c r="N1840" s="207">
        <v>0</v>
      </c>
      <c r="O1840" s="207">
        <v>0</v>
      </c>
      <c r="P1840" s="207">
        <v>90</v>
      </c>
      <c r="Q1840" s="207">
        <v>10</v>
      </c>
      <c r="R1840" s="36"/>
    </row>
    <row r="1841" spans="1:18" ht="15.6">
      <c r="A1841" s="36">
        <v>503</v>
      </c>
      <c r="B1841" s="36">
        <v>212</v>
      </c>
      <c r="C1841" s="45" t="s">
        <v>2448</v>
      </c>
      <c r="D1841" s="45" t="s">
        <v>158</v>
      </c>
      <c r="E1841" s="45" t="s">
        <v>3911</v>
      </c>
      <c r="F1841" s="45" t="s">
        <v>4109</v>
      </c>
      <c r="G1841" s="45" t="s">
        <v>4413</v>
      </c>
      <c r="H1841" s="45" t="s">
        <v>28</v>
      </c>
      <c r="I1841" s="45" t="s">
        <v>16461</v>
      </c>
      <c r="J1841" s="207">
        <v>15</v>
      </c>
      <c r="K1841" s="209">
        <v>5256</v>
      </c>
      <c r="L1841" s="207">
        <v>0</v>
      </c>
      <c r="M1841" s="207">
        <v>0</v>
      </c>
      <c r="N1841" s="207">
        <v>0</v>
      </c>
      <c r="O1841" s="207">
        <v>10</v>
      </c>
      <c r="P1841" s="207">
        <v>90</v>
      </c>
      <c r="Q1841" s="207">
        <v>0</v>
      </c>
      <c r="R1841" s="36"/>
    </row>
    <row r="1842" spans="1:18" ht="15.6">
      <c r="A1842" s="36">
        <v>504</v>
      </c>
      <c r="B1842" s="36">
        <v>213</v>
      </c>
      <c r="C1842" s="45" t="s">
        <v>2448</v>
      </c>
      <c r="D1842" s="45" t="s">
        <v>158</v>
      </c>
      <c r="E1842" s="45" t="s">
        <v>3911</v>
      </c>
      <c r="F1842" s="45" t="s">
        <v>4110</v>
      </c>
      <c r="G1842" s="45" t="s">
        <v>4414</v>
      </c>
      <c r="H1842" s="45" t="s">
        <v>28</v>
      </c>
      <c r="I1842" s="45" t="s">
        <v>16461</v>
      </c>
      <c r="J1842" s="207">
        <v>15</v>
      </c>
      <c r="K1842" s="209">
        <v>59054</v>
      </c>
      <c r="L1842" s="207">
        <v>0</v>
      </c>
      <c r="M1842" s="207">
        <v>0</v>
      </c>
      <c r="N1842" s="207">
        <v>0</v>
      </c>
      <c r="O1842" s="207">
        <v>2</v>
      </c>
      <c r="P1842" s="207">
        <v>90</v>
      </c>
      <c r="Q1842" s="207">
        <v>8</v>
      </c>
      <c r="R1842" s="36"/>
    </row>
    <row r="1843" spans="1:18" ht="15.6">
      <c r="A1843" s="36">
        <v>505</v>
      </c>
      <c r="B1843" s="36">
        <v>214</v>
      </c>
      <c r="C1843" s="45" t="s">
        <v>2448</v>
      </c>
      <c r="D1843" s="45" t="s">
        <v>158</v>
      </c>
      <c r="E1843" s="45" t="s">
        <v>3911</v>
      </c>
      <c r="F1843" s="45" t="s">
        <v>4111</v>
      </c>
      <c r="G1843" s="45" t="s">
        <v>4415</v>
      </c>
      <c r="H1843" s="45" t="s">
        <v>28</v>
      </c>
      <c r="I1843" s="45" t="s">
        <v>16461</v>
      </c>
      <c r="J1843" s="207">
        <v>15</v>
      </c>
      <c r="K1843" s="209">
        <v>6674</v>
      </c>
      <c r="L1843" s="207">
        <v>0</v>
      </c>
      <c r="M1843" s="207">
        <v>0</v>
      </c>
      <c r="N1843" s="207">
        <v>0</v>
      </c>
      <c r="O1843" s="207">
        <v>10</v>
      </c>
      <c r="P1843" s="207">
        <v>90</v>
      </c>
      <c r="Q1843" s="207">
        <v>0</v>
      </c>
      <c r="R1843" s="36"/>
    </row>
    <row r="1844" spans="1:18" ht="15.6">
      <c r="A1844" s="36">
        <v>506</v>
      </c>
      <c r="B1844" s="36">
        <v>215</v>
      </c>
      <c r="C1844" s="45" t="s">
        <v>2448</v>
      </c>
      <c r="D1844" s="45" t="s">
        <v>158</v>
      </c>
      <c r="E1844" s="45" t="s">
        <v>3915</v>
      </c>
      <c r="F1844" s="45" t="s">
        <v>4112</v>
      </c>
      <c r="G1844" s="45" t="s">
        <v>4416</v>
      </c>
      <c r="H1844" s="45" t="s">
        <v>28</v>
      </c>
      <c r="I1844" s="45" t="s">
        <v>16461</v>
      </c>
      <c r="J1844" s="207">
        <v>15</v>
      </c>
      <c r="K1844" s="209">
        <v>41963</v>
      </c>
      <c r="L1844" s="207">
        <v>0</v>
      </c>
      <c r="M1844" s="207">
        <v>0</v>
      </c>
      <c r="N1844" s="207">
        <v>0</v>
      </c>
      <c r="O1844" s="207">
        <v>0</v>
      </c>
      <c r="P1844" s="207">
        <v>80</v>
      </c>
      <c r="Q1844" s="207">
        <v>20</v>
      </c>
      <c r="R1844" s="36"/>
    </row>
    <row r="1845" spans="1:18" ht="15.6">
      <c r="A1845" s="36">
        <v>507</v>
      </c>
      <c r="B1845" s="36">
        <v>216</v>
      </c>
      <c r="C1845" s="45" t="s">
        <v>2448</v>
      </c>
      <c r="D1845" s="45" t="s">
        <v>158</v>
      </c>
      <c r="E1845" s="45" t="s">
        <v>3915</v>
      </c>
      <c r="F1845" s="45" t="s">
        <v>4113</v>
      </c>
      <c r="G1845" s="45" t="s">
        <v>4417</v>
      </c>
      <c r="H1845" s="45" t="s">
        <v>28</v>
      </c>
      <c r="I1845" s="45" t="s">
        <v>16461</v>
      </c>
      <c r="J1845" s="207">
        <v>15</v>
      </c>
      <c r="K1845" s="209">
        <v>26060</v>
      </c>
      <c r="L1845" s="207">
        <v>0</v>
      </c>
      <c r="M1845" s="207">
        <v>0</v>
      </c>
      <c r="N1845" s="207">
        <v>0</v>
      </c>
      <c r="O1845" s="207">
        <v>0</v>
      </c>
      <c r="P1845" s="207">
        <v>80</v>
      </c>
      <c r="Q1845" s="207">
        <v>20</v>
      </c>
      <c r="R1845" s="36"/>
    </row>
    <row r="1846" spans="1:18" ht="15.6">
      <c r="A1846" s="36">
        <v>508</v>
      </c>
      <c r="B1846" s="36">
        <v>217</v>
      </c>
      <c r="C1846" s="45" t="s">
        <v>2448</v>
      </c>
      <c r="D1846" s="45" t="s">
        <v>158</v>
      </c>
      <c r="E1846" s="45" t="s">
        <v>3911</v>
      </c>
      <c r="F1846" s="45" t="s">
        <v>4114</v>
      </c>
      <c r="G1846" s="45" t="s">
        <v>4418</v>
      </c>
      <c r="H1846" s="45" t="s">
        <v>28</v>
      </c>
      <c r="I1846" s="45" t="s">
        <v>16461</v>
      </c>
      <c r="J1846" s="207">
        <v>15</v>
      </c>
      <c r="K1846" s="209">
        <v>6213</v>
      </c>
      <c r="L1846" s="207">
        <v>0</v>
      </c>
      <c r="M1846" s="207">
        <v>0</v>
      </c>
      <c r="N1846" s="207">
        <v>0</v>
      </c>
      <c r="O1846" s="207">
        <v>20</v>
      </c>
      <c r="P1846" s="207">
        <v>80</v>
      </c>
      <c r="Q1846" s="207">
        <v>0</v>
      </c>
      <c r="R1846" s="36"/>
    </row>
    <row r="1847" spans="1:18" ht="22.5" customHeight="1">
      <c r="A1847" s="36">
        <v>509</v>
      </c>
      <c r="B1847" s="36">
        <v>218</v>
      </c>
      <c r="C1847" s="45" t="s">
        <v>2448</v>
      </c>
      <c r="D1847" s="45" t="s">
        <v>158</v>
      </c>
      <c r="E1847" s="45" t="s">
        <v>3233</v>
      </c>
      <c r="F1847" s="45" t="s">
        <v>4115</v>
      </c>
      <c r="G1847" s="45" t="s">
        <v>4419</v>
      </c>
      <c r="H1847" s="45" t="s">
        <v>28</v>
      </c>
      <c r="I1847" s="45" t="s">
        <v>16461</v>
      </c>
      <c r="J1847" s="207">
        <v>15</v>
      </c>
      <c r="K1847" s="209">
        <v>6554</v>
      </c>
      <c r="L1847" s="207">
        <v>0</v>
      </c>
      <c r="M1847" s="207">
        <v>0</v>
      </c>
      <c r="N1847" s="207">
        <v>0</v>
      </c>
      <c r="O1847" s="207">
        <v>1</v>
      </c>
      <c r="P1847" s="207">
        <v>70</v>
      </c>
      <c r="Q1847" s="207">
        <v>29</v>
      </c>
      <c r="R1847" s="36"/>
    </row>
    <row r="1848" spans="1:18" ht="22.5" customHeight="1">
      <c r="A1848" s="36">
        <v>510</v>
      </c>
      <c r="B1848" s="36">
        <v>219</v>
      </c>
      <c r="C1848" s="45" t="s">
        <v>2448</v>
      </c>
      <c r="D1848" s="45" t="s">
        <v>158</v>
      </c>
      <c r="E1848" s="45" t="s">
        <v>3915</v>
      </c>
      <c r="F1848" s="45" t="s">
        <v>4116</v>
      </c>
      <c r="G1848" s="45" t="s">
        <v>4420</v>
      </c>
      <c r="H1848" s="45" t="s">
        <v>28</v>
      </c>
      <c r="I1848" s="45" t="s">
        <v>16461</v>
      </c>
      <c r="J1848" s="207">
        <v>15</v>
      </c>
      <c r="K1848" s="209">
        <v>15852</v>
      </c>
      <c r="L1848" s="207">
        <v>0</v>
      </c>
      <c r="M1848" s="207">
        <v>0</v>
      </c>
      <c r="N1848" s="207">
        <v>0</v>
      </c>
      <c r="O1848" s="207">
        <v>0</v>
      </c>
      <c r="P1848" s="207">
        <v>60</v>
      </c>
      <c r="Q1848" s="207">
        <v>40</v>
      </c>
      <c r="R1848" s="36"/>
    </row>
    <row r="1849" spans="1:18" ht="22.5" customHeight="1">
      <c r="A1849" s="36">
        <v>511</v>
      </c>
      <c r="B1849" s="36">
        <v>220</v>
      </c>
      <c r="C1849" s="45" t="s">
        <v>2448</v>
      </c>
      <c r="D1849" s="45" t="s">
        <v>158</v>
      </c>
      <c r="E1849" s="45" t="s">
        <v>3911</v>
      </c>
      <c r="F1849" s="45" t="s">
        <v>4117</v>
      </c>
      <c r="G1849" s="45" t="s">
        <v>4421</v>
      </c>
      <c r="H1849" s="45" t="s">
        <v>28</v>
      </c>
      <c r="I1849" s="45" t="s">
        <v>16461</v>
      </c>
      <c r="J1849" s="207">
        <v>15</v>
      </c>
      <c r="K1849" s="209">
        <v>15350</v>
      </c>
      <c r="L1849" s="207">
        <v>0</v>
      </c>
      <c r="M1849" s="207">
        <v>0</v>
      </c>
      <c r="N1849" s="207">
        <v>0</v>
      </c>
      <c r="O1849" s="207">
        <v>40</v>
      </c>
      <c r="P1849" s="207">
        <v>55</v>
      </c>
      <c r="Q1849" s="207">
        <v>5</v>
      </c>
      <c r="R1849" s="36"/>
    </row>
    <row r="1850" spans="1:18" ht="15.6">
      <c r="A1850" s="36">
        <v>512</v>
      </c>
      <c r="B1850" s="36">
        <v>221</v>
      </c>
      <c r="C1850" s="45" t="s">
        <v>2448</v>
      </c>
      <c r="D1850" s="45" t="s">
        <v>167</v>
      </c>
      <c r="E1850" s="45" t="s">
        <v>3905</v>
      </c>
      <c r="F1850" s="45" t="s">
        <v>4118</v>
      </c>
      <c r="G1850" s="45" t="s">
        <v>4422</v>
      </c>
      <c r="H1850" s="45" t="s">
        <v>33</v>
      </c>
      <c r="I1850" s="45" t="s">
        <v>16461</v>
      </c>
      <c r="J1850" s="207">
        <v>15</v>
      </c>
      <c r="K1850" s="209">
        <v>5277.5000018399996</v>
      </c>
      <c r="L1850" s="207">
        <v>0</v>
      </c>
      <c r="M1850" s="207">
        <v>0</v>
      </c>
      <c r="N1850" s="207">
        <v>0</v>
      </c>
      <c r="O1850" s="207">
        <v>20</v>
      </c>
      <c r="P1850" s="207">
        <v>40</v>
      </c>
      <c r="Q1850" s="207">
        <v>40</v>
      </c>
      <c r="R1850" s="36"/>
    </row>
    <row r="1851" spans="1:18" ht="15.6">
      <c r="A1851" s="36">
        <v>513</v>
      </c>
      <c r="B1851" s="36">
        <v>222</v>
      </c>
      <c r="C1851" s="45" t="s">
        <v>2448</v>
      </c>
      <c r="D1851" s="45" t="s">
        <v>165</v>
      </c>
      <c r="E1851" s="45" t="s">
        <v>3638</v>
      </c>
      <c r="F1851" s="45" t="s">
        <v>4119</v>
      </c>
      <c r="G1851" s="45" t="s">
        <v>4423</v>
      </c>
      <c r="H1851" s="45" t="s">
        <v>33</v>
      </c>
      <c r="I1851" s="45" t="s">
        <v>16460</v>
      </c>
      <c r="J1851" s="207">
        <v>13</v>
      </c>
      <c r="K1851" s="209">
        <v>179076.00005874</v>
      </c>
      <c r="L1851" s="207">
        <v>0</v>
      </c>
      <c r="M1851" s="207">
        <v>0</v>
      </c>
      <c r="N1851" s="207">
        <v>0</v>
      </c>
      <c r="O1851" s="207">
        <v>0</v>
      </c>
      <c r="P1851" s="207">
        <v>100</v>
      </c>
      <c r="Q1851" s="207">
        <v>0</v>
      </c>
      <c r="R1851" s="36"/>
    </row>
    <row r="1852" spans="1:18" ht="15.6">
      <c r="A1852" s="36">
        <v>514</v>
      </c>
      <c r="B1852" s="36">
        <v>223</v>
      </c>
      <c r="C1852" s="45" t="s">
        <v>2448</v>
      </c>
      <c r="D1852" s="45" t="s">
        <v>165</v>
      </c>
      <c r="E1852" s="45" t="s">
        <v>3638</v>
      </c>
      <c r="F1852" s="45" t="s">
        <v>4120</v>
      </c>
      <c r="G1852" s="45" t="s">
        <v>4424</v>
      </c>
      <c r="H1852" s="45" t="s">
        <v>33</v>
      </c>
      <c r="I1852" s="45" t="s">
        <v>16460</v>
      </c>
      <c r="J1852" s="207">
        <v>13</v>
      </c>
      <c r="K1852" s="209">
        <v>174881.00005698999</v>
      </c>
      <c r="L1852" s="207">
        <v>0</v>
      </c>
      <c r="M1852" s="207">
        <v>0</v>
      </c>
      <c r="N1852" s="207">
        <v>0</v>
      </c>
      <c r="O1852" s="207">
        <v>0</v>
      </c>
      <c r="P1852" s="207">
        <v>100</v>
      </c>
      <c r="Q1852" s="207">
        <v>0</v>
      </c>
      <c r="R1852" s="36"/>
    </row>
    <row r="1853" spans="1:18" ht="15.6">
      <c r="A1853" s="36">
        <v>515</v>
      </c>
      <c r="B1853" s="36">
        <v>224</v>
      </c>
      <c r="C1853" s="45" t="s">
        <v>2448</v>
      </c>
      <c r="D1853" s="45" t="s">
        <v>165</v>
      </c>
      <c r="E1853" s="45" t="s">
        <v>3638</v>
      </c>
      <c r="F1853" s="45" t="s">
        <v>4121</v>
      </c>
      <c r="G1853" s="45" t="s">
        <v>4425</v>
      </c>
      <c r="H1853" s="45" t="s">
        <v>33</v>
      </c>
      <c r="I1853" s="45" t="s">
        <v>16460</v>
      </c>
      <c r="J1853" s="207">
        <v>13</v>
      </c>
      <c r="K1853" s="209">
        <v>197967.50006491999</v>
      </c>
      <c r="L1853" s="207">
        <v>0</v>
      </c>
      <c r="M1853" s="207">
        <v>0</v>
      </c>
      <c r="N1853" s="207">
        <v>0</v>
      </c>
      <c r="O1853" s="207">
        <v>0</v>
      </c>
      <c r="P1853" s="207">
        <v>100</v>
      </c>
      <c r="Q1853" s="207">
        <v>0</v>
      </c>
      <c r="R1853" s="36"/>
    </row>
    <row r="1854" spans="1:18" ht="15.6">
      <c r="A1854" s="36">
        <v>516</v>
      </c>
      <c r="B1854" s="36">
        <v>225</v>
      </c>
      <c r="C1854" s="45" t="s">
        <v>2448</v>
      </c>
      <c r="D1854" s="45" t="s">
        <v>165</v>
      </c>
      <c r="E1854" s="45" t="s">
        <v>3637</v>
      </c>
      <c r="F1854" s="45" t="s">
        <v>4124</v>
      </c>
      <c r="G1854" s="45" t="s">
        <v>4428</v>
      </c>
      <c r="H1854" s="45" t="s">
        <v>33</v>
      </c>
      <c r="I1854" s="45" t="s">
        <v>16461</v>
      </c>
      <c r="J1854" s="207">
        <v>12</v>
      </c>
      <c r="K1854" s="209">
        <v>303685.50009823998</v>
      </c>
      <c r="L1854" s="207">
        <v>0</v>
      </c>
      <c r="M1854" s="207">
        <v>0</v>
      </c>
      <c r="N1854" s="207">
        <v>0</v>
      </c>
      <c r="O1854" s="207">
        <v>0</v>
      </c>
      <c r="P1854" s="207">
        <v>100</v>
      </c>
      <c r="Q1854" s="207">
        <v>0</v>
      </c>
      <c r="R1854" s="36"/>
    </row>
    <row r="1855" spans="1:18" ht="15.6">
      <c r="A1855" s="36">
        <v>517</v>
      </c>
      <c r="B1855" s="36">
        <v>226</v>
      </c>
      <c r="C1855" s="45" t="s">
        <v>2448</v>
      </c>
      <c r="D1855" s="45" t="s">
        <v>165</v>
      </c>
      <c r="E1855" s="45" t="s">
        <v>3637</v>
      </c>
      <c r="F1855" s="45" t="s">
        <v>4125</v>
      </c>
      <c r="G1855" s="45" t="s">
        <v>4429</v>
      </c>
      <c r="H1855" s="45" t="s">
        <v>33</v>
      </c>
      <c r="I1855" s="45" t="s">
        <v>16461</v>
      </c>
      <c r="J1855" s="207">
        <v>12</v>
      </c>
      <c r="K1855" s="209">
        <v>137513.00004409</v>
      </c>
      <c r="L1855" s="207">
        <v>0</v>
      </c>
      <c r="M1855" s="207">
        <v>0</v>
      </c>
      <c r="N1855" s="207">
        <v>0</v>
      </c>
      <c r="O1855" s="207">
        <v>0</v>
      </c>
      <c r="P1855" s="207">
        <v>100</v>
      </c>
      <c r="Q1855" s="207">
        <v>0</v>
      </c>
      <c r="R1855" s="36"/>
    </row>
    <row r="1856" spans="1:18" ht="15.6">
      <c r="A1856" s="36">
        <v>518</v>
      </c>
      <c r="B1856" s="36">
        <v>227</v>
      </c>
      <c r="C1856" s="45" t="s">
        <v>2448</v>
      </c>
      <c r="D1856" s="45" t="s">
        <v>165</v>
      </c>
      <c r="E1856" s="45" t="s">
        <v>3637</v>
      </c>
      <c r="F1856" s="45" t="s">
        <v>4126</v>
      </c>
      <c r="G1856" s="45" t="s">
        <v>4430</v>
      </c>
      <c r="H1856" s="45" t="s">
        <v>33</v>
      </c>
      <c r="I1856" s="45" t="s">
        <v>16461</v>
      </c>
      <c r="J1856" s="207">
        <v>12</v>
      </c>
      <c r="K1856" s="209">
        <v>43259.000014210003</v>
      </c>
      <c r="L1856" s="207">
        <v>0</v>
      </c>
      <c r="M1856" s="207">
        <v>0</v>
      </c>
      <c r="N1856" s="207">
        <v>0</v>
      </c>
      <c r="O1856" s="207">
        <v>0</v>
      </c>
      <c r="P1856" s="207">
        <v>100</v>
      </c>
      <c r="Q1856" s="207">
        <v>0</v>
      </c>
      <c r="R1856" s="36"/>
    </row>
    <row r="1857" spans="1:18" ht="15.6">
      <c r="A1857" s="36">
        <v>519</v>
      </c>
      <c r="B1857" s="36">
        <v>228</v>
      </c>
      <c r="C1857" s="45" t="s">
        <v>2448</v>
      </c>
      <c r="D1857" s="45" t="s">
        <v>167</v>
      </c>
      <c r="E1857" s="45" t="s">
        <v>3917</v>
      </c>
      <c r="F1857" s="45" t="s">
        <v>4127</v>
      </c>
      <c r="G1857" s="45" t="s">
        <v>4431</v>
      </c>
      <c r="H1857" s="45" t="s">
        <v>33</v>
      </c>
      <c r="I1857" s="45" t="s">
        <v>16461</v>
      </c>
      <c r="J1857" s="207">
        <v>12</v>
      </c>
      <c r="K1857" s="209">
        <v>37022.50001281</v>
      </c>
      <c r="L1857" s="207">
        <v>0</v>
      </c>
      <c r="M1857" s="207">
        <v>0</v>
      </c>
      <c r="N1857" s="207">
        <v>0</v>
      </c>
      <c r="O1857" s="207">
        <v>0</v>
      </c>
      <c r="P1857" s="207">
        <v>100</v>
      </c>
      <c r="Q1857" s="207">
        <v>0</v>
      </c>
      <c r="R1857" s="36"/>
    </row>
    <row r="1858" spans="1:18" ht="15.6">
      <c r="A1858" s="36">
        <v>520</v>
      </c>
      <c r="B1858" s="36">
        <v>229</v>
      </c>
      <c r="C1858" s="45" t="s">
        <v>2448</v>
      </c>
      <c r="D1858" s="45" t="s">
        <v>167</v>
      </c>
      <c r="E1858" s="45" t="s">
        <v>3917</v>
      </c>
      <c r="F1858" s="45" t="s">
        <v>4128</v>
      </c>
      <c r="G1858" s="45" t="s">
        <v>4432</v>
      </c>
      <c r="H1858" s="45" t="s">
        <v>33</v>
      </c>
      <c r="I1858" s="45" t="s">
        <v>16461</v>
      </c>
      <c r="J1858" s="207">
        <v>12</v>
      </c>
      <c r="K1858" s="209">
        <v>2648.0000009</v>
      </c>
      <c r="L1858" s="207">
        <v>0</v>
      </c>
      <c r="M1858" s="207">
        <v>0</v>
      </c>
      <c r="N1858" s="207">
        <v>0</v>
      </c>
      <c r="O1858" s="207">
        <v>0</v>
      </c>
      <c r="P1858" s="207">
        <v>100</v>
      </c>
      <c r="Q1858" s="207">
        <v>0</v>
      </c>
      <c r="R1858" s="36"/>
    </row>
    <row r="1859" spans="1:18" ht="15.6">
      <c r="A1859" s="36">
        <v>521</v>
      </c>
      <c r="B1859" s="36">
        <v>230</v>
      </c>
      <c r="C1859" s="45" t="s">
        <v>2448</v>
      </c>
      <c r="D1859" s="45" t="s">
        <v>158</v>
      </c>
      <c r="E1859" s="45" t="s">
        <v>3636</v>
      </c>
      <c r="F1859" s="45" t="s">
        <v>4129</v>
      </c>
      <c r="G1859" s="45" t="s">
        <v>4433</v>
      </c>
      <c r="H1859" s="45" t="s">
        <v>28</v>
      </c>
      <c r="I1859" s="45" t="s">
        <v>16461</v>
      </c>
      <c r="J1859" s="207">
        <v>12</v>
      </c>
      <c r="K1859" s="209">
        <v>15365</v>
      </c>
      <c r="L1859" s="207">
        <v>0</v>
      </c>
      <c r="M1859" s="207">
        <v>0</v>
      </c>
      <c r="N1859" s="207">
        <v>0</v>
      </c>
      <c r="O1859" s="207">
        <v>3</v>
      </c>
      <c r="P1859" s="207">
        <v>60</v>
      </c>
      <c r="Q1859" s="207">
        <v>37</v>
      </c>
      <c r="R1859" s="36"/>
    </row>
    <row r="1860" spans="1:18" ht="15.6">
      <c r="A1860" s="36">
        <v>522</v>
      </c>
      <c r="B1860" s="36">
        <v>231</v>
      </c>
      <c r="C1860" s="45" t="s">
        <v>2448</v>
      </c>
      <c r="D1860" s="45" t="s">
        <v>165</v>
      </c>
      <c r="E1860" s="45" t="s">
        <v>2470</v>
      </c>
      <c r="F1860" s="45" t="s">
        <v>4130</v>
      </c>
      <c r="G1860" s="45" t="s">
        <v>4434</v>
      </c>
      <c r="H1860" s="45" t="s">
        <v>33</v>
      </c>
      <c r="I1860" s="45" t="s">
        <v>16461</v>
      </c>
      <c r="J1860" s="207">
        <v>11</v>
      </c>
      <c r="K1860" s="209">
        <v>13943.50000428</v>
      </c>
      <c r="L1860" s="207">
        <v>0</v>
      </c>
      <c r="M1860" s="207">
        <v>0</v>
      </c>
      <c r="N1860" s="207">
        <v>0</v>
      </c>
      <c r="O1860" s="207">
        <v>0</v>
      </c>
      <c r="P1860" s="207">
        <v>100</v>
      </c>
      <c r="Q1860" s="207">
        <v>0</v>
      </c>
      <c r="R1860" s="36"/>
    </row>
    <row r="1861" spans="1:18" ht="15.6">
      <c r="A1861" s="36">
        <v>523</v>
      </c>
      <c r="B1861" s="36">
        <v>232</v>
      </c>
      <c r="C1861" s="45" t="s">
        <v>2448</v>
      </c>
      <c r="D1861" s="45" t="s">
        <v>160</v>
      </c>
      <c r="E1861" s="45" t="s">
        <v>2471</v>
      </c>
      <c r="F1861" s="45" t="s">
        <v>4131</v>
      </c>
      <c r="G1861" s="45" t="s">
        <v>4435</v>
      </c>
      <c r="H1861" s="45" t="s">
        <v>33</v>
      </c>
      <c r="I1861" s="45" t="s">
        <v>16460</v>
      </c>
      <c r="J1861" s="207">
        <v>11</v>
      </c>
      <c r="K1861" s="209">
        <v>123394.50004232</v>
      </c>
      <c r="L1861" s="207">
        <v>0</v>
      </c>
      <c r="M1861" s="207">
        <v>0</v>
      </c>
      <c r="N1861" s="207">
        <v>0</v>
      </c>
      <c r="O1861" s="207">
        <v>0</v>
      </c>
      <c r="P1861" s="207">
        <v>100</v>
      </c>
      <c r="Q1861" s="207">
        <v>0</v>
      </c>
      <c r="R1861" s="36"/>
    </row>
    <row r="1862" spans="1:18" ht="15.6">
      <c r="A1862" s="36">
        <v>524</v>
      </c>
      <c r="B1862" s="36">
        <v>233</v>
      </c>
      <c r="C1862" s="45" t="s">
        <v>2448</v>
      </c>
      <c r="D1862" s="45" t="s">
        <v>165</v>
      </c>
      <c r="E1862" s="45" t="s">
        <v>2470</v>
      </c>
      <c r="F1862" s="45" t="s">
        <v>4132</v>
      </c>
      <c r="G1862" s="45" t="s">
        <v>4436</v>
      </c>
      <c r="H1862" s="45" t="s">
        <v>33</v>
      </c>
      <c r="I1862" s="45" t="s">
        <v>16461</v>
      </c>
      <c r="J1862" s="207">
        <v>11</v>
      </c>
      <c r="K1862" s="209">
        <v>8784.5000027700007</v>
      </c>
      <c r="L1862" s="207">
        <v>0</v>
      </c>
      <c r="M1862" s="207">
        <v>0</v>
      </c>
      <c r="N1862" s="207">
        <v>0</v>
      </c>
      <c r="O1862" s="207">
        <v>0</v>
      </c>
      <c r="P1862" s="207">
        <v>100</v>
      </c>
      <c r="Q1862" s="207">
        <v>0</v>
      </c>
      <c r="R1862" s="36"/>
    </row>
    <row r="1863" spans="1:18" ht="15.6">
      <c r="A1863" s="36">
        <v>525</v>
      </c>
      <c r="B1863" s="36">
        <v>234</v>
      </c>
      <c r="C1863" s="45" t="s">
        <v>2448</v>
      </c>
      <c r="D1863" s="45" t="s">
        <v>163</v>
      </c>
      <c r="E1863" s="45" t="s">
        <v>2449</v>
      </c>
      <c r="F1863" s="45" t="s">
        <v>4133</v>
      </c>
      <c r="G1863" s="45" t="s">
        <v>4437</v>
      </c>
      <c r="H1863" s="45" t="s">
        <v>33</v>
      </c>
      <c r="I1863" s="45" t="s">
        <v>16461</v>
      </c>
      <c r="J1863" s="207">
        <v>10</v>
      </c>
      <c r="K1863" s="209">
        <v>34721.097599560002</v>
      </c>
      <c r="L1863" s="207">
        <v>10</v>
      </c>
      <c r="M1863" s="207">
        <v>0</v>
      </c>
      <c r="N1863" s="207">
        <v>0</v>
      </c>
      <c r="O1863" s="207">
        <v>0</v>
      </c>
      <c r="P1863" s="207">
        <v>90</v>
      </c>
      <c r="Q1863" s="207">
        <v>0</v>
      </c>
      <c r="R1863" s="36"/>
    </row>
    <row r="1864" spans="1:18" ht="15.6">
      <c r="A1864" s="36">
        <v>526</v>
      </c>
      <c r="B1864" s="36">
        <v>235</v>
      </c>
      <c r="C1864" s="45" t="s">
        <v>2448</v>
      </c>
      <c r="D1864" s="45" t="s">
        <v>160</v>
      </c>
      <c r="E1864" s="45" t="s">
        <v>2471</v>
      </c>
      <c r="F1864" s="45" t="s">
        <v>4134</v>
      </c>
      <c r="G1864" s="45" t="s">
        <v>4438</v>
      </c>
      <c r="H1864" s="45" t="s">
        <v>33</v>
      </c>
      <c r="I1864" s="45" t="s">
        <v>16460</v>
      </c>
      <c r="J1864" s="207">
        <v>10</v>
      </c>
      <c r="K1864" s="209">
        <v>94208.000032729993</v>
      </c>
      <c r="L1864" s="207">
        <v>0</v>
      </c>
      <c r="M1864" s="207">
        <v>0</v>
      </c>
      <c r="N1864" s="207">
        <v>0</v>
      </c>
      <c r="O1864" s="207">
        <v>0</v>
      </c>
      <c r="P1864" s="207">
        <v>100</v>
      </c>
      <c r="Q1864" s="207">
        <v>0</v>
      </c>
      <c r="R1864" s="36"/>
    </row>
    <row r="1865" spans="1:18" ht="15.6">
      <c r="A1865" s="36">
        <v>527</v>
      </c>
      <c r="B1865" s="36">
        <v>236</v>
      </c>
      <c r="C1865" s="45" t="s">
        <v>2448</v>
      </c>
      <c r="D1865" s="45" t="s">
        <v>160</v>
      </c>
      <c r="E1865" s="45" t="s">
        <v>2472</v>
      </c>
      <c r="F1865" s="45" t="s">
        <v>4135</v>
      </c>
      <c r="G1865" s="45" t="s">
        <v>4439</v>
      </c>
      <c r="H1865" s="45" t="s">
        <v>33</v>
      </c>
      <c r="I1865" s="45" t="s">
        <v>16460</v>
      </c>
      <c r="J1865" s="207">
        <v>10</v>
      </c>
      <c r="K1865" s="209">
        <v>122601.00004100001</v>
      </c>
      <c r="L1865" s="207">
        <v>0</v>
      </c>
      <c r="M1865" s="207">
        <v>0</v>
      </c>
      <c r="N1865" s="207">
        <v>0</v>
      </c>
      <c r="O1865" s="207">
        <v>0</v>
      </c>
      <c r="P1865" s="207">
        <v>100</v>
      </c>
      <c r="Q1865" s="207">
        <v>0</v>
      </c>
      <c r="R1865" s="36"/>
    </row>
    <row r="1866" spans="1:18" ht="15.6">
      <c r="A1866" s="36">
        <v>528</v>
      </c>
      <c r="B1866" s="36">
        <v>237</v>
      </c>
      <c r="C1866" s="45" t="s">
        <v>2448</v>
      </c>
      <c r="D1866" s="45" t="s">
        <v>158</v>
      </c>
      <c r="E1866" s="45" t="s">
        <v>3903</v>
      </c>
      <c r="F1866" s="45" t="s">
        <v>4136</v>
      </c>
      <c r="G1866" s="45" t="s">
        <v>4440</v>
      </c>
      <c r="H1866" s="45" t="s">
        <v>70</v>
      </c>
      <c r="I1866" s="45" t="s">
        <v>16460</v>
      </c>
      <c r="J1866" s="207">
        <v>8</v>
      </c>
      <c r="K1866" s="209">
        <v>376994.20925214997</v>
      </c>
      <c r="L1866" s="207">
        <v>0</v>
      </c>
      <c r="M1866" s="207">
        <v>0</v>
      </c>
      <c r="N1866" s="207">
        <v>0</v>
      </c>
      <c r="O1866" s="207">
        <v>0</v>
      </c>
      <c r="P1866" s="207">
        <v>100</v>
      </c>
      <c r="Q1866" s="207">
        <v>0</v>
      </c>
      <c r="R1866" s="36"/>
    </row>
    <row r="1867" spans="1:18" ht="15.6">
      <c r="A1867" s="36">
        <v>529</v>
      </c>
      <c r="B1867" s="36">
        <v>238</v>
      </c>
      <c r="C1867" s="45" t="s">
        <v>2448</v>
      </c>
      <c r="D1867" s="45" t="s">
        <v>158</v>
      </c>
      <c r="E1867" s="45" t="s">
        <v>3903</v>
      </c>
      <c r="F1867" s="45" t="s">
        <v>4137</v>
      </c>
      <c r="G1867" s="45" t="s">
        <v>4441</v>
      </c>
      <c r="H1867" s="45" t="s">
        <v>28</v>
      </c>
      <c r="I1867" s="45" t="s">
        <v>16461</v>
      </c>
      <c r="J1867" s="207">
        <v>7</v>
      </c>
      <c r="K1867" s="209">
        <v>25131</v>
      </c>
      <c r="L1867" s="207">
        <v>0</v>
      </c>
      <c r="M1867" s="207">
        <v>0</v>
      </c>
      <c r="N1867" s="207">
        <v>0</v>
      </c>
      <c r="O1867" s="207">
        <v>0</v>
      </c>
      <c r="P1867" s="207">
        <v>100</v>
      </c>
      <c r="Q1867" s="207">
        <v>0</v>
      </c>
      <c r="R1867" s="36"/>
    </row>
    <row r="1868" spans="1:18" ht="15.6">
      <c r="A1868" s="36">
        <v>530</v>
      </c>
      <c r="B1868" s="36">
        <v>239</v>
      </c>
      <c r="C1868" s="45" t="s">
        <v>2448</v>
      </c>
      <c r="D1868" s="45" t="s">
        <v>165</v>
      </c>
      <c r="E1868" s="45" t="s">
        <v>2470</v>
      </c>
      <c r="F1868" s="45" t="s">
        <v>4138</v>
      </c>
      <c r="G1868" s="45" t="s">
        <v>4442</v>
      </c>
      <c r="H1868" s="45" t="s">
        <v>33</v>
      </c>
      <c r="I1868" s="45" t="s">
        <v>16461</v>
      </c>
      <c r="J1868" s="207">
        <v>5</v>
      </c>
      <c r="K1868" s="209">
        <v>9438.0000029999992</v>
      </c>
      <c r="L1868" s="207">
        <v>80</v>
      </c>
      <c r="M1868" s="207">
        <v>0</v>
      </c>
      <c r="N1868" s="207">
        <v>0</v>
      </c>
      <c r="O1868" s="207">
        <v>0</v>
      </c>
      <c r="P1868" s="207">
        <v>20</v>
      </c>
      <c r="Q1868" s="207">
        <v>0</v>
      </c>
      <c r="R1868" s="36"/>
    </row>
    <row r="1869" spans="1:18" ht="15.6">
      <c r="A1869" s="36">
        <v>531</v>
      </c>
      <c r="B1869" s="36">
        <v>240</v>
      </c>
      <c r="C1869" s="45" t="s">
        <v>2448</v>
      </c>
      <c r="D1869" s="45" t="s">
        <v>160</v>
      </c>
      <c r="E1869" s="45" t="s">
        <v>3230</v>
      </c>
      <c r="F1869" s="45" t="s">
        <v>4140</v>
      </c>
      <c r="G1869" s="45" t="s">
        <v>4444</v>
      </c>
      <c r="H1869" s="45" t="s">
        <v>4543</v>
      </c>
      <c r="I1869" s="45" t="s">
        <v>16460</v>
      </c>
      <c r="J1869" s="207">
        <v>3</v>
      </c>
      <c r="K1869" s="209">
        <v>206252.51290117999</v>
      </c>
      <c r="L1869" s="207">
        <v>0</v>
      </c>
      <c r="M1869" s="207">
        <v>0</v>
      </c>
      <c r="N1869" s="207">
        <v>0</v>
      </c>
      <c r="O1869" s="207">
        <v>0</v>
      </c>
      <c r="P1869" s="207">
        <v>100</v>
      </c>
      <c r="Q1869" s="207">
        <v>0</v>
      </c>
      <c r="R1869" s="36"/>
    </row>
    <row r="1870" spans="1:18" ht="15.6">
      <c r="A1870" s="36">
        <v>532</v>
      </c>
      <c r="B1870" s="36">
        <v>241</v>
      </c>
      <c r="C1870" s="45" t="s">
        <v>2448</v>
      </c>
      <c r="D1870" s="45" t="s">
        <v>160</v>
      </c>
      <c r="E1870" s="45" t="s">
        <v>3230</v>
      </c>
      <c r="F1870" s="45" t="s">
        <v>3230</v>
      </c>
      <c r="G1870" s="45" t="s">
        <v>4445</v>
      </c>
      <c r="H1870" s="45" t="s">
        <v>4543</v>
      </c>
      <c r="I1870" s="45" t="s">
        <v>16460</v>
      </c>
      <c r="J1870" s="207">
        <v>3</v>
      </c>
      <c r="K1870" s="209">
        <v>87355.783198010002</v>
      </c>
      <c r="L1870" s="207">
        <v>0</v>
      </c>
      <c r="M1870" s="207">
        <v>0</v>
      </c>
      <c r="N1870" s="207">
        <v>0</v>
      </c>
      <c r="O1870" s="207">
        <v>0</v>
      </c>
      <c r="P1870" s="207">
        <v>100</v>
      </c>
      <c r="Q1870" s="207">
        <v>0</v>
      </c>
      <c r="R1870" s="36"/>
    </row>
    <row r="1871" spans="1:18" ht="15.6">
      <c r="A1871" s="36">
        <v>533</v>
      </c>
      <c r="B1871" s="36">
        <v>242</v>
      </c>
      <c r="C1871" s="45" t="s">
        <v>2448</v>
      </c>
      <c r="D1871" s="45" t="s">
        <v>167</v>
      </c>
      <c r="E1871" s="45" t="s">
        <v>3635</v>
      </c>
      <c r="F1871" s="45" t="s">
        <v>4141</v>
      </c>
      <c r="G1871" s="45" t="s">
        <v>4446</v>
      </c>
      <c r="H1871" s="45" t="s">
        <v>28</v>
      </c>
      <c r="I1871" s="45" t="s">
        <v>16461</v>
      </c>
      <c r="J1871" s="207">
        <v>2</v>
      </c>
      <c r="K1871" s="209">
        <v>78627</v>
      </c>
      <c r="L1871" s="207">
        <v>0</v>
      </c>
      <c r="M1871" s="207">
        <v>0</v>
      </c>
      <c r="N1871" s="207">
        <v>0</v>
      </c>
      <c r="O1871" s="207">
        <v>0</v>
      </c>
      <c r="P1871" s="207">
        <v>100</v>
      </c>
      <c r="Q1871" s="207">
        <v>0</v>
      </c>
      <c r="R1871" s="36"/>
    </row>
    <row r="1872" spans="1:18" ht="15.6">
      <c r="A1872" s="36">
        <v>534</v>
      </c>
      <c r="B1872" s="36">
        <v>243</v>
      </c>
      <c r="C1872" s="45" t="s">
        <v>2448</v>
      </c>
      <c r="D1872" s="45" t="s">
        <v>158</v>
      </c>
      <c r="E1872" s="45" t="s">
        <v>3636</v>
      </c>
      <c r="F1872" s="45" t="s">
        <v>4142</v>
      </c>
      <c r="G1872" s="45" t="s">
        <v>4447</v>
      </c>
      <c r="H1872" s="45" t="s">
        <v>28</v>
      </c>
      <c r="I1872" s="45" t="s">
        <v>16461</v>
      </c>
      <c r="J1872" s="207">
        <v>2</v>
      </c>
      <c r="K1872" s="209">
        <v>11378</v>
      </c>
      <c r="L1872" s="207">
        <v>0</v>
      </c>
      <c r="M1872" s="207">
        <v>0</v>
      </c>
      <c r="N1872" s="207">
        <v>0</v>
      </c>
      <c r="O1872" s="207">
        <v>0</v>
      </c>
      <c r="P1872" s="207">
        <v>70</v>
      </c>
      <c r="Q1872" s="207">
        <v>30</v>
      </c>
      <c r="R1872" s="36"/>
    </row>
    <row r="1873" spans="1:18" ht="15.6">
      <c r="A1873" s="36">
        <v>535</v>
      </c>
      <c r="B1873" s="36">
        <v>244</v>
      </c>
      <c r="C1873" s="45" t="s">
        <v>2448</v>
      </c>
      <c r="D1873" s="45" t="s">
        <v>162</v>
      </c>
      <c r="E1873" s="45" t="s">
        <v>3222</v>
      </c>
      <c r="F1873" s="45" t="s">
        <v>4143</v>
      </c>
      <c r="G1873" s="45" t="s">
        <v>4448</v>
      </c>
      <c r="H1873" s="45" t="s">
        <v>33</v>
      </c>
      <c r="I1873" s="45" t="s">
        <v>16460</v>
      </c>
      <c r="J1873" s="207">
        <v>2</v>
      </c>
      <c r="K1873" s="209">
        <v>125907.5000498</v>
      </c>
      <c r="L1873" s="207">
        <v>0</v>
      </c>
      <c r="M1873" s="207">
        <v>0</v>
      </c>
      <c r="N1873" s="207">
        <v>0</v>
      </c>
      <c r="O1873" s="207">
        <v>0</v>
      </c>
      <c r="P1873" s="207">
        <v>5</v>
      </c>
      <c r="Q1873" s="207">
        <v>95</v>
      </c>
      <c r="R1873" s="36"/>
    </row>
    <row r="1874" spans="1:18" ht="15.6">
      <c r="A1874" s="36">
        <v>536</v>
      </c>
      <c r="B1874" s="36">
        <v>245</v>
      </c>
      <c r="C1874" s="45" t="s">
        <v>3639</v>
      </c>
      <c r="D1874" s="45" t="s">
        <v>104</v>
      </c>
      <c r="E1874" s="45" t="s">
        <v>3919</v>
      </c>
      <c r="F1874" s="45" t="s">
        <v>4144</v>
      </c>
      <c r="G1874" s="45" t="s">
        <v>4449</v>
      </c>
      <c r="H1874" s="45" t="s">
        <v>70</v>
      </c>
      <c r="I1874" s="45" t="s">
        <v>16460</v>
      </c>
      <c r="J1874" s="207">
        <v>583</v>
      </c>
      <c r="K1874" s="209">
        <v>10300.16131213</v>
      </c>
      <c r="L1874" s="207">
        <v>0</v>
      </c>
      <c r="M1874" s="207">
        <v>0</v>
      </c>
      <c r="N1874" s="207">
        <v>0</v>
      </c>
      <c r="O1874" s="207">
        <v>0</v>
      </c>
      <c r="P1874" s="207">
        <v>100</v>
      </c>
      <c r="Q1874" s="207">
        <v>0</v>
      </c>
      <c r="R1874" s="36"/>
    </row>
    <row r="1875" spans="1:18" ht="15.6">
      <c r="A1875" s="36">
        <v>537</v>
      </c>
      <c r="B1875" s="36">
        <v>246</v>
      </c>
      <c r="C1875" s="45" t="s">
        <v>3639</v>
      </c>
      <c r="D1875" s="45" t="s">
        <v>104</v>
      </c>
      <c r="E1875" s="45" t="s">
        <v>3640</v>
      </c>
      <c r="F1875" s="45" t="s">
        <v>4145</v>
      </c>
      <c r="G1875" s="45" t="s">
        <v>4450</v>
      </c>
      <c r="H1875" s="45" t="s">
        <v>70</v>
      </c>
      <c r="I1875" s="45" t="s">
        <v>16461</v>
      </c>
      <c r="J1875" s="207">
        <v>451</v>
      </c>
      <c r="K1875" s="209">
        <v>248081.22348680999</v>
      </c>
      <c r="L1875" s="207">
        <v>0</v>
      </c>
      <c r="M1875" s="207">
        <v>0</v>
      </c>
      <c r="N1875" s="207">
        <v>10</v>
      </c>
      <c r="O1875" s="207">
        <v>0</v>
      </c>
      <c r="P1875" s="207">
        <v>90</v>
      </c>
      <c r="Q1875" s="207">
        <v>0</v>
      </c>
      <c r="R1875" s="36"/>
    </row>
    <row r="1876" spans="1:18" ht="15.6">
      <c r="A1876" s="36">
        <v>538</v>
      </c>
      <c r="B1876" s="36">
        <v>247</v>
      </c>
      <c r="C1876" s="45" t="s">
        <v>3639</v>
      </c>
      <c r="D1876" s="45" t="s">
        <v>104</v>
      </c>
      <c r="E1876" s="45" t="s">
        <v>3920</v>
      </c>
      <c r="F1876" s="45" t="s">
        <v>4146</v>
      </c>
      <c r="G1876" s="45" t="s">
        <v>4451</v>
      </c>
      <c r="H1876" s="45" t="s">
        <v>70</v>
      </c>
      <c r="I1876" s="45" t="s">
        <v>16460</v>
      </c>
      <c r="J1876" s="207">
        <v>412</v>
      </c>
      <c r="K1876" s="209">
        <v>19547.887657489999</v>
      </c>
      <c r="L1876" s="207">
        <v>0</v>
      </c>
      <c r="M1876" s="207">
        <v>0</v>
      </c>
      <c r="N1876" s="207">
        <v>0</v>
      </c>
      <c r="O1876" s="207">
        <v>0</v>
      </c>
      <c r="P1876" s="207">
        <v>100</v>
      </c>
      <c r="Q1876" s="207">
        <v>0</v>
      </c>
      <c r="R1876" s="36"/>
    </row>
    <row r="1877" spans="1:18" ht="15.6">
      <c r="A1877" s="36">
        <v>539</v>
      </c>
      <c r="B1877" s="36">
        <v>248</v>
      </c>
      <c r="C1877" s="45" t="s">
        <v>3639</v>
      </c>
      <c r="D1877" s="45" t="s">
        <v>104</v>
      </c>
      <c r="E1877" s="45" t="s">
        <v>3640</v>
      </c>
      <c r="F1877" s="45" t="s">
        <v>4147</v>
      </c>
      <c r="G1877" s="45" t="s">
        <v>4452</v>
      </c>
      <c r="H1877" s="45" t="s">
        <v>70</v>
      </c>
      <c r="I1877" s="45" t="s">
        <v>16460</v>
      </c>
      <c r="J1877" s="207">
        <v>366</v>
      </c>
      <c r="K1877" s="209">
        <v>55323.860082849998</v>
      </c>
      <c r="L1877" s="207">
        <v>65</v>
      </c>
      <c r="M1877" s="207">
        <v>0</v>
      </c>
      <c r="N1877" s="207">
        <v>0</v>
      </c>
      <c r="O1877" s="207">
        <v>5</v>
      </c>
      <c r="P1877" s="207">
        <v>30</v>
      </c>
      <c r="Q1877" s="207">
        <v>0</v>
      </c>
      <c r="R1877" s="36"/>
    </row>
    <row r="1878" spans="1:18" ht="15.6">
      <c r="A1878" s="36">
        <v>540</v>
      </c>
      <c r="B1878" s="36">
        <v>249</v>
      </c>
      <c r="C1878" s="45" t="s">
        <v>3639</v>
      </c>
      <c r="D1878" s="45" t="s">
        <v>104</v>
      </c>
      <c r="E1878" s="45" t="s">
        <v>3640</v>
      </c>
      <c r="F1878" s="45" t="s">
        <v>4148</v>
      </c>
      <c r="G1878" s="45" t="s">
        <v>4453</v>
      </c>
      <c r="H1878" s="45" t="s">
        <v>70</v>
      </c>
      <c r="I1878" s="45" t="s">
        <v>16460</v>
      </c>
      <c r="J1878" s="207">
        <v>366</v>
      </c>
      <c r="K1878" s="209">
        <v>327674.72520454001</v>
      </c>
      <c r="L1878" s="207">
        <v>0</v>
      </c>
      <c r="M1878" s="207">
        <v>0</v>
      </c>
      <c r="N1878" s="207">
        <v>0</v>
      </c>
      <c r="O1878" s="207">
        <v>0</v>
      </c>
      <c r="P1878" s="207">
        <v>100</v>
      </c>
      <c r="Q1878" s="207">
        <v>0</v>
      </c>
      <c r="R1878" s="36"/>
    </row>
    <row r="1879" spans="1:18" ht="15.6">
      <c r="A1879" s="36">
        <v>541</v>
      </c>
      <c r="B1879" s="36">
        <v>250</v>
      </c>
      <c r="C1879" s="45" t="s">
        <v>3639</v>
      </c>
      <c r="D1879" s="45" t="s">
        <v>104</v>
      </c>
      <c r="E1879" s="45" t="s">
        <v>3640</v>
      </c>
      <c r="F1879" s="45" t="s">
        <v>4149</v>
      </c>
      <c r="G1879" s="45" t="s">
        <v>4454</v>
      </c>
      <c r="H1879" s="45" t="s">
        <v>70</v>
      </c>
      <c r="I1879" s="45" t="s">
        <v>16460</v>
      </c>
      <c r="J1879" s="207">
        <v>366</v>
      </c>
      <c r="K1879" s="209">
        <v>412863.53878150997</v>
      </c>
      <c r="L1879" s="207">
        <v>0</v>
      </c>
      <c r="M1879" s="207">
        <v>0</v>
      </c>
      <c r="N1879" s="207">
        <v>0</v>
      </c>
      <c r="O1879" s="207">
        <v>0</v>
      </c>
      <c r="P1879" s="207">
        <v>100</v>
      </c>
      <c r="Q1879" s="207">
        <v>0</v>
      </c>
      <c r="R1879" s="36"/>
    </row>
    <row r="1880" spans="1:18" ht="15.6">
      <c r="A1880" s="36">
        <v>542</v>
      </c>
      <c r="B1880" s="36">
        <v>251</v>
      </c>
      <c r="C1880" s="45" t="s">
        <v>3639</v>
      </c>
      <c r="D1880" s="45" t="s">
        <v>104</v>
      </c>
      <c r="E1880" s="45" t="s">
        <v>3640</v>
      </c>
      <c r="F1880" s="45" t="s">
        <v>4150</v>
      </c>
      <c r="G1880" s="45" t="s">
        <v>4455</v>
      </c>
      <c r="H1880" s="45" t="s">
        <v>70</v>
      </c>
      <c r="I1880" s="45" t="s">
        <v>16460</v>
      </c>
      <c r="J1880" s="207">
        <v>366</v>
      </c>
      <c r="K1880" s="209">
        <v>13845.4822976</v>
      </c>
      <c r="L1880" s="207">
        <v>0</v>
      </c>
      <c r="M1880" s="207">
        <v>0</v>
      </c>
      <c r="N1880" s="207">
        <v>0</v>
      </c>
      <c r="O1880" s="207">
        <v>0</v>
      </c>
      <c r="P1880" s="207">
        <v>100</v>
      </c>
      <c r="Q1880" s="207">
        <v>0</v>
      </c>
      <c r="R1880" s="36"/>
    </row>
    <row r="1881" spans="1:18" ht="15.6">
      <c r="A1881" s="36">
        <v>543</v>
      </c>
      <c r="B1881" s="36">
        <v>252</v>
      </c>
      <c r="C1881" s="45" t="s">
        <v>3639</v>
      </c>
      <c r="D1881" s="45" t="s">
        <v>104</v>
      </c>
      <c r="E1881" s="45" t="s">
        <v>3640</v>
      </c>
      <c r="F1881" s="45" t="s">
        <v>4151</v>
      </c>
      <c r="G1881" s="45" t="s">
        <v>4456</v>
      </c>
      <c r="H1881" s="45" t="s">
        <v>70</v>
      </c>
      <c r="I1881" s="45" t="s">
        <v>16461</v>
      </c>
      <c r="J1881" s="207">
        <v>366</v>
      </c>
      <c r="K1881" s="209">
        <v>46458.29278715</v>
      </c>
      <c r="L1881" s="207">
        <v>0</v>
      </c>
      <c r="M1881" s="207">
        <v>0</v>
      </c>
      <c r="N1881" s="207">
        <v>0</v>
      </c>
      <c r="O1881" s="207">
        <v>20</v>
      </c>
      <c r="P1881" s="207">
        <v>80</v>
      </c>
      <c r="Q1881" s="207">
        <v>0</v>
      </c>
      <c r="R1881" s="36"/>
    </row>
    <row r="1882" spans="1:18" ht="15.6">
      <c r="A1882" s="36">
        <v>544</v>
      </c>
      <c r="B1882" s="36">
        <v>253</v>
      </c>
      <c r="C1882" s="45" t="s">
        <v>3639</v>
      </c>
      <c r="D1882" s="45" t="s">
        <v>104</v>
      </c>
      <c r="E1882" s="45" t="s">
        <v>3640</v>
      </c>
      <c r="F1882" s="45" t="s">
        <v>4152</v>
      </c>
      <c r="G1882" s="45" t="s">
        <v>4457</v>
      </c>
      <c r="H1882" s="45" t="s">
        <v>70</v>
      </c>
      <c r="I1882" s="45" t="s">
        <v>16460</v>
      </c>
      <c r="J1882" s="207">
        <v>366</v>
      </c>
      <c r="K1882" s="209">
        <v>18161.565134289998</v>
      </c>
      <c r="L1882" s="207">
        <v>0</v>
      </c>
      <c r="M1882" s="207">
        <v>0</v>
      </c>
      <c r="N1882" s="207">
        <v>0</v>
      </c>
      <c r="O1882" s="207">
        <v>10</v>
      </c>
      <c r="P1882" s="207">
        <v>80</v>
      </c>
      <c r="Q1882" s="207">
        <v>10</v>
      </c>
      <c r="R1882" s="36"/>
    </row>
    <row r="1883" spans="1:18" ht="15.6">
      <c r="A1883" s="36">
        <v>545</v>
      </c>
      <c r="B1883" s="36">
        <v>254</v>
      </c>
      <c r="C1883" s="45" t="s">
        <v>3639</v>
      </c>
      <c r="D1883" s="45" t="s">
        <v>104</v>
      </c>
      <c r="E1883" s="45" t="s">
        <v>3640</v>
      </c>
      <c r="F1883" s="45" t="s">
        <v>4153</v>
      </c>
      <c r="G1883" s="45" t="s">
        <v>4458</v>
      </c>
      <c r="H1883" s="45" t="s">
        <v>70</v>
      </c>
      <c r="I1883" s="45" t="s">
        <v>16460</v>
      </c>
      <c r="J1883" s="207">
        <v>366</v>
      </c>
      <c r="K1883" s="209">
        <v>263940.01785780996</v>
      </c>
      <c r="L1883" s="207">
        <v>0</v>
      </c>
      <c r="M1883" s="207">
        <v>0</v>
      </c>
      <c r="N1883" s="207">
        <v>0</v>
      </c>
      <c r="O1883" s="207">
        <v>0</v>
      </c>
      <c r="P1883" s="207">
        <v>80</v>
      </c>
      <c r="Q1883" s="207">
        <v>20</v>
      </c>
      <c r="R1883" s="36"/>
    </row>
    <row r="1884" spans="1:18" ht="15.6">
      <c r="A1884" s="36">
        <v>546</v>
      </c>
      <c r="B1884" s="36">
        <v>255</v>
      </c>
      <c r="C1884" s="45" t="s">
        <v>3639</v>
      </c>
      <c r="D1884" s="45" t="s">
        <v>104</v>
      </c>
      <c r="E1884" s="45" t="s">
        <v>3640</v>
      </c>
      <c r="F1884" s="45" t="s">
        <v>4154</v>
      </c>
      <c r="G1884" s="45" t="s">
        <v>4459</v>
      </c>
      <c r="H1884" s="45" t="s">
        <v>70</v>
      </c>
      <c r="I1884" s="45" t="s">
        <v>16460</v>
      </c>
      <c r="J1884" s="207">
        <v>366</v>
      </c>
      <c r="K1884" s="209">
        <v>55543.499221350001</v>
      </c>
      <c r="L1884" s="207">
        <v>0</v>
      </c>
      <c r="M1884" s="207">
        <v>0</v>
      </c>
      <c r="N1884" s="207">
        <v>0</v>
      </c>
      <c r="O1884" s="207">
        <v>0</v>
      </c>
      <c r="P1884" s="207">
        <v>10</v>
      </c>
      <c r="Q1884" s="207">
        <v>90</v>
      </c>
      <c r="R1884" s="36"/>
    </row>
    <row r="1885" spans="1:18" ht="15.6">
      <c r="A1885" s="36">
        <v>547</v>
      </c>
      <c r="B1885" s="36">
        <v>256</v>
      </c>
      <c r="C1885" s="45" t="s">
        <v>3639</v>
      </c>
      <c r="D1885" s="45" t="s">
        <v>104</v>
      </c>
      <c r="E1885" s="45" t="s">
        <v>2021</v>
      </c>
      <c r="F1885" s="45" t="s">
        <v>4155</v>
      </c>
      <c r="G1885" s="45" t="s">
        <v>4460</v>
      </c>
      <c r="H1885" s="45" t="s">
        <v>70</v>
      </c>
      <c r="I1885" s="45" t="s">
        <v>16461</v>
      </c>
      <c r="J1885" s="207">
        <v>159</v>
      </c>
      <c r="K1885" s="209">
        <v>80027.076426400003</v>
      </c>
      <c r="L1885" s="207">
        <v>1</v>
      </c>
      <c r="M1885" s="207">
        <v>1</v>
      </c>
      <c r="N1885" s="207">
        <v>0</v>
      </c>
      <c r="O1885" s="207">
        <v>0</v>
      </c>
      <c r="P1885" s="207">
        <v>50</v>
      </c>
      <c r="Q1885" s="207">
        <v>48</v>
      </c>
      <c r="R1885" s="36"/>
    </row>
    <row r="1886" spans="1:18" ht="15.6">
      <c r="A1886" s="36">
        <v>548</v>
      </c>
      <c r="B1886" s="36">
        <v>257</v>
      </c>
      <c r="C1886" s="45" t="s">
        <v>3639</v>
      </c>
      <c r="D1886" s="45" t="s">
        <v>104</v>
      </c>
      <c r="E1886" s="45" t="s">
        <v>3920</v>
      </c>
      <c r="F1886" s="45" t="s">
        <v>4156</v>
      </c>
      <c r="G1886" s="45" t="s">
        <v>4461</v>
      </c>
      <c r="H1886" s="45" t="s">
        <v>70</v>
      </c>
      <c r="I1886" s="45" t="s">
        <v>16460</v>
      </c>
      <c r="J1886" s="207">
        <v>39</v>
      </c>
      <c r="K1886" s="209">
        <v>356107.27878973004</v>
      </c>
      <c r="L1886" s="207">
        <v>0</v>
      </c>
      <c r="M1886" s="207">
        <v>0</v>
      </c>
      <c r="N1886" s="207">
        <v>0</v>
      </c>
      <c r="O1886" s="207">
        <v>0</v>
      </c>
      <c r="P1886" s="207">
        <v>100</v>
      </c>
      <c r="Q1886" s="207">
        <v>0</v>
      </c>
      <c r="R1886" s="36"/>
    </row>
    <row r="1887" spans="1:18" ht="15.6">
      <c r="A1887" s="36">
        <v>549</v>
      </c>
      <c r="B1887" s="36">
        <v>258</v>
      </c>
      <c r="C1887" s="45" t="s">
        <v>3639</v>
      </c>
      <c r="D1887" s="45" t="s">
        <v>104</v>
      </c>
      <c r="E1887" s="45" t="s">
        <v>3921</v>
      </c>
      <c r="F1887" s="45" t="s">
        <v>4157</v>
      </c>
      <c r="G1887" s="45" t="s">
        <v>4462</v>
      </c>
      <c r="H1887" s="45" t="s">
        <v>70</v>
      </c>
      <c r="I1887" s="45" t="s">
        <v>16461</v>
      </c>
      <c r="J1887" s="207">
        <v>17</v>
      </c>
      <c r="K1887" s="209">
        <v>66550.797156000001</v>
      </c>
      <c r="L1887" s="207">
        <v>0</v>
      </c>
      <c r="M1887" s="207">
        <v>0</v>
      </c>
      <c r="N1887" s="207">
        <v>0</v>
      </c>
      <c r="O1887" s="207">
        <v>0</v>
      </c>
      <c r="P1887" s="207">
        <v>100</v>
      </c>
      <c r="Q1887" s="207">
        <v>0</v>
      </c>
      <c r="R1887" s="36"/>
    </row>
    <row r="1888" spans="1:18" ht="15.6">
      <c r="A1888" s="36">
        <v>550</v>
      </c>
      <c r="B1888" s="36">
        <v>259</v>
      </c>
      <c r="C1888" s="45" t="s">
        <v>3639</v>
      </c>
      <c r="D1888" s="45" t="s">
        <v>104</v>
      </c>
      <c r="E1888" s="45" t="s">
        <v>3922</v>
      </c>
      <c r="F1888" s="45" t="s">
        <v>4158</v>
      </c>
      <c r="G1888" s="45" t="s">
        <v>4463</v>
      </c>
      <c r="H1888" s="45" t="s">
        <v>4544</v>
      </c>
      <c r="I1888" s="45" t="s">
        <v>16460</v>
      </c>
      <c r="J1888" s="207">
        <v>15</v>
      </c>
      <c r="K1888" s="209">
        <v>161336.94762573001</v>
      </c>
      <c r="L1888" s="207">
        <v>0</v>
      </c>
      <c r="M1888" s="207">
        <v>0</v>
      </c>
      <c r="N1888" s="207">
        <v>0</v>
      </c>
      <c r="O1888" s="207">
        <v>0</v>
      </c>
      <c r="P1888" s="207">
        <v>100</v>
      </c>
      <c r="Q1888" s="207">
        <v>0</v>
      </c>
      <c r="R1888" s="36"/>
    </row>
    <row r="1889" spans="1:18" ht="15.6">
      <c r="A1889" s="36">
        <v>551</v>
      </c>
      <c r="B1889" s="36">
        <v>260</v>
      </c>
      <c r="C1889" s="45" t="s">
        <v>3639</v>
      </c>
      <c r="D1889" s="45" t="s">
        <v>104</v>
      </c>
      <c r="E1889" s="45" t="s">
        <v>3920</v>
      </c>
      <c r="F1889" s="45" t="s">
        <v>4159</v>
      </c>
      <c r="G1889" s="45" t="s">
        <v>4464</v>
      </c>
      <c r="H1889" s="45" t="s">
        <v>70</v>
      </c>
      <c r="I1889" s="45" t="s">
        <v>16460</v>
      </c>
      <c r="J1889" s="207">
        <v>12</v>
      </c>
      <c r="K1889" s="209">
        <v>32481.255780270003</v>
      </c>
      <c r="L1889" s="207">
        <v>0</v>
      </c>
      <c r="M1889" s="207">
        <v>0</v>
      </c>
      <c r="N1889" s="207">
        <v>0</v>
      </c>
      <c r="O1889" s="207">
        <v>5</v>
      </c>
      <c r="P1889" s="207">
        <v>90</v>
      </c>
      <c r="Q1889" s="207">
        <v>5</v>
      </c>
      <c r="R1889" s="36"/>
    </row>
    <row r="1890" spans="1:18" ht="15.6">
      <c r="A1890" s="36">
        <v>552</v>
      </c>
      <c r="B1890" s="36">
        <v>261</v>
      </c>
      <c r="C1890" s="45" t="s">
        <v>3639</v>
      </c>
      <c r="D1890" s="45" t="s">
        <v>104</v>
      </c>
      <c r="E1890" s="45" t="s">
        <v>3920</v>
      </c>
      <c r="F1890" s="45" t="s">
        <v>4160</v>
      </c>
      <c r="G1890" s="45" t="s">
        <v>4465</v>
      </c>
      <c r="H1890" s="45" t="s">
        <v>70</v>
      </c>
      <c r="I1890" s="45" t="s">
        <v>16460</v>
      </c>
      <c r="J1890" s="207">
        <v>10</v>
      </c>
      <c r="K1890" s="209">
        <v>38434.309444819999</v>
      </c>
      <c r="L1890" s="207">
        <v>0</v>
      </c>
      <c r="M1890" s="207">
        <v>0</v>
      </c>
      <c r="N1890" s="207">
        <v>0</v>
      </c>
      <c r="O1890" s="207">
        <v>5</v>
      </c>
      <c r="P1890" s="207">
        <v>90</v>
      </c>
      <c r="Q1890" s="207">
        <v>5</v>
      </c>
      <c r="R1890" s="36"/>
    </row>
    <row r="1891" spans="1:18" ht="15.6">
      <c r="A1891" s="36">
        <v>553</v>
      </c>
      <c r="B1891" s="36">
        <v>262</v>
      </c>
      <c r="C1891" s="45" t="s">
        <v>3639</v>
      </c>
      <c r="D1891" s="45" t="s">
        <v>104</v>
      </c>
      <c r="E1891" s="45" t="s">
        <v>3920</v>
      </c>
      <c r="F1891" s="45" t="s">
        <v>4161</v>
      </c>
      <c r="G1891" s="45" t="s">
        <v>4466</v>
      </c>
      <c r="H1891" s="45" t="s">
        <v>70</v>
      </c>
      <c r="I1891" s="45" t="s">
        <v>16460</v>
      </c>
      <c r="J1891" s="207">
        <v>10</v>
      </c>
      <c r="K1891" s="209">
        <v>123503.95482049001</v>
      </c>
      <c r="L1891" s="207">
        <v>0</v>
      </c>
      <c r="M1891" s="207">
        <v>0</v>
      </c>
      <c r="N1891" s="207">
        <v>0</v>
      </c>
      <c r="O1891" s="207">
        <v>5</v>
      </c>
      <c r="P1891" s="207">
        <v>90</v>
      </c>
      <c r="Q1891" s="207">
        <v>5</v>
      </c>
      <c r="R1891" s="36"/>
    </row>
    <row r="1892" spans="1:18" ht="15.6">
      <c r="A1892" s="36">
        <v>554</v>
      </c>
      <c r="B1892" s="36">
        <v>263</v>
      </c>
      <c r="C1892" s="45" t="s">
        <v>3639</v>
      </c>
      <c r="D1892" s="45" t="s">
        <v>104</v>
      </c>
      <c r="E1892" s="45" t="s">
        <v>3920</v>
      </c>
      <c r="F1892" s="45" t="s">
        <v>4162</v>
      </c>
      <c r="G1892" s="45" t="s">
        <v>4467</v>
      </c>
      <c r="H1892" s="45" t="s">
        <v>70</v>
      </c>
      <c r="I1892" s="45" t="s">
        <v>16460</v>
      </c>
      <c r="J1892" s="207">
        <v>10</v>
      </c>
      <c r="K1892" s="209">
        <v>39972.5663031</v>
      </c>
      <c r="L1892" s="207">
        <v>0</v>
      </c>
      <c r="M1892" s="207">
        <v>0</v>
      </c>
      <c r="N1892" s="207">
        <v>0</v>
      </c>
      <c r="O1892" s="207">
        <v>3</v>
      </c>
      <c r="P1892" s="207">
        <v>90</v>
      </c>
      <c r="Q1892" s="207">
        <v>7</v>
      </c>
      <c r="R1892" s="36"/>
    </row>
    <row r="1893" spans="1:18" ht="15.6">
      <c r="A1893" s="36">
        <v>555</v>
      </c>
      <c r="B1893" s="36">
        <v>264</v>
      </c>
      <c r="C1893" s="45" t="s">
        <v>3639</v>
      </c>
      <c r="D1893" s="45" t="s">
        <v>104</v>
      </c>
      <c r="E1893" s="45" t="s">
        <v>3920</v>
      </c>
      <c r="F1893" s="45" t="s">
        <v>4163</v>
      </c>
      <c r="G1893" s="45" t="s">
        <v>4468</v>
      </c>
      <c r="H1893" s="45" t="s">
        <v>70</v>
      </c>
      <c r="I1893" s="45" t="s">
        <v>16460</v>
      </c>
      <c r="J1893" s="207">
        <v>8</v>
      </c>
      <c r="K1893" s="209">
        <v>50037.210069840003</v>
      </c>
      <c r="L1893" s="207">
        <v>0</v>
      </c>
      <c r="M1893" s="207">
        <v>0</v>
      </c>
      <c r="N1893" s="207">
        <v>0</v>
      </c>
      <c r="O1893" s="207">
        <v>5</v>
      </c>
      <c r="P1893" s="207">
        <v>90</v>
      </c>
      <c r="Q1893" s="207">
        <v>5</v>
      </c>
      <c r="R1893" s="36"/>
    </row>
    <row r="1894" spans="1:18" ht="15.6">
      <c r="A1894" s="36">
        <v>556</v>
      </c>
      <c r="B1894" s="36">
        <v>265</v>
      </c>
      <c r="C1894" s="45" t="s">
        <v>3639</v>
      </c>
      <c r="D1894" s="45" t="s">
        <v>104</v>
      </c>
      <c r="E1894" s="45" t="s">
        <v>3923</v>
      </c>
      <c r="F1894" s="45" t="s">
        <v>4164</v>
      </c>
      <c r="G1894" s="45" t="s">
        <v>4469</v>
      </c>
      <c r="H1894" s="45" t="s">
        <v>70</v>
      </c>
      <c r="I1894" s="45" t="s">
        <v>16460</v>
      </c>
      <c r="J1894" s="207">
        <v>7</v>
      </c>
      <c r="K1894" s="209">
        <v>203343.57404979999</v>
      </c>
      <c r="L1894" s="207">
        <v>0</v>
      </c>
      <c r="M1894" s="207">
        <v>0</v>
      </c>
      <c r="N1894" s="207">
        <v>0</v>
      </c>
      <c r="O1894" s="207">
        <v>0</v>
      </c>
      <c r="P1894" s="207">
        <v>100</v>
      </c>
      <c r="Q1894" s="207">
        <v>0</v>
      </c>
      <c r="R1894" s="36"/>
    </row>
    <row r="1895" spans="1:18" ht="15.6">
      <c r="A1895" s="36">
        <v>557</v>
      </c>
      <c r="B1895" s="36">
        <v>266</v>
      </c>
      <c r="C1895" s="45" t="s">
        <v>3639</v>
      </c>
      <c r="D1895" s="45" t="s">
        <v>104</v>
      </c>
      <c r="E1895" s="45" t="s">
        <v>3640</v>
      </c>
      <c r="F1895" s="45" t="s">
        <v>4165</v>
      </c>
      <c r="G1895" s="45" t="s">
        <v>4470</v>
      </c>
      <c r="H1895" s="45" t="s">
        <v>70</v>
      </c>
      <c r="I1895" s="45" t="s">
        <v>16460</v>
      </c>
      <c r="J1895" s="207">
        <v>4</v>
      </c>
      <c r="K1895" s="209">
        <v>62293.00513007</v>
      </c>
      <c r="L1895" s="207">
        <v>0</v>
      </c>
      <c r="M1895" s="207">
        <v>0</v>
      </c>
      <c r="N1895" s="207">
        <v>2</v>
      </c>
      <c r="O1895" s="207">
        <v>3</v>
      </c>
      <c r="P1895" s="207">
        <v>5</v>
      </c>
      <c r="Q1895" s="207">
        <v>90</v>
      </c>
      <c r="R1895" s="36"/>
    </row>
    <row r="1896" spans="1:18" ht="15.6">
      <c r="A1896" s="36">
        <v>558</v>
      </c>
      <c r="B1896" s="36">
        <v>267</v>
      </c>
      <c r="C1896" s="45" t="s">
        <v>3639</v>
      </c>
      <c r="D1896" s="45" t="s">
        <v>104</v>
      </c>
      <c r="E1896" s="45" t="s">
        <v>3920</v>
      </c>
      <c r="F1896" s="45" t="s">
        <v>4166</v>
      </c>
      <c r="G1896" s="45" t="s">
        <v>4471</v>
      </c>
      <c r="H1896" s="45" t="s">
        <v>4544</v>
      </c>
      <c r="I1896" s="45" t="s">
        <v>16460</v>
      </c>
      <c r="J1896" s="207">
        <v>4</v>
      </c>
      <c r="K1896" s="209">
        <v>252713.11480269002</v>
      </c>
      <c r="L1896" s="207">
        <v>0</v>
      </c>
      <c r="M1896" s="207">
        <v>0</v>
      </c>
      <c r="N1896" s="207">
        <v>0</v>
      </c>
      <c r="O1896" s="207">
        <v>0</v>
      </c>
      <c r="P1896" s="207">
        <v>100</v>
      </c>
      <c r="Q1896" s="207">
        <v>0</v>
      </c>
      <c r="R1896" s="36"/>
    </row>
    <row r="1897" spans="1:18" ht="15.6">
      <c r="A1897" s="36">
        <v>559</v>
      </c>
      <c r="B1897" s="36">
        <v>268</v>
      </c>
      <c r="C1897" s="45" t="s">
        <v>3639</v>
      </c>
      <c r="D1897" s="45" t="s">
        <v>104</v>
      </c>
      <c r="E1897" s="45" t="s">
        <v>3640</v>
      </c>
      <c r="F1897" s="45" t="s">
        <v>4167</v>
      </c>
      <c r="G1897" s="45" t="s">
        <v>4472</v>
      </c>
      <c r="H1897" s="45" t="s">
        <v>70</v>
      </c>
      <c r="I1897" s="45" t="s">
        <v>16460</v>
      </c>
      <c r="J1897" s="207">
        <v>4</v>
      </c>
      <c r="K1897" s="209">
        <v>7026.3686688500002</v>
      </c>
      <c r="L1897" s="207">
        <v>0</v>
      </c>
      <c r="M1897" s="207">
        <v>0</v>
      </c>
      <c r="N1897" s="207">
        <v>0</v>
      </c>
      <c r="O1897" s="207">
        <v>5</v>
      </c>
      <c r="P1897" s="207">
        <v>95</v>
      </c>
      <c r="Q1897" s="207">
        <v>0</v>
      </c>
      <c r="R1897" s="36"/>
    </row>
    <row r="1898" spans="1:18" ht="15.6">
      <c r="A1898" s="36">
        <v>560</v>
      </c>
      <c r="B1898" s="36">
        <v>269</v>
      </c>
      <c r="C1898" s="45" t="s">
        <v>3639</v>
      </c>
      <c r="D1898" s="45" t="s">
        <v>104</v>
      </c>
      <c r="E1898" s="45" t="s">
        <v>3640</v>
      </c>
      <c r="F1898" s="45" t="s">
        <v>4168</v>
      </c>
      <c r="G1898" s="45" t="s">
        <v>4473</v>
      </c>
      <c r="H1898" s="45" t="s">
        <v>70</v>
      </c>
      <c r="I1898" s="45" t="s">
        <v>16460</v>
      </c>
      <c r="J1898" s="207">
        <v>4</v>
      </c>
      <c r="K1898" s="209">
        <v>11630.281520979999</v>
      </c>
      <c r="L1898" s="207">
        <v>0</v>
      </c>
      <c r="M1898" s="207">
        <v>0</v>
      </c>
      <c r="N1898" s="207">
        <v>0</v>
      </c>
      <c r="O1898" s="207">
        <v>5</v>
      </c>
      <c r="P1898" s="207">
        <v>95</v>
      </c>
      <c r="Q1898" s="207">
        <v>0</v>
      </c>
      <c r="R1898" s="36"/>
    </row>
    <row r="1899" spans="1:18" ht="15.6">
      <c r="A1899" s="36">
        <v>561</v>
      </c>
      <c r="B1899" s="36">
        <v>270</v>
      </c>
      <c r="C1899" s="45" t="s">
        <v>3639</v>
      </c>
      <c r="D1899" s="45" t="s">
        <v>104</v>
      </c>
      <c r="E1899" s="45" t="s">
        <v>3640</v>
      </c>
      <c r="F1899" s="45" t="s">
        <v>4169</v>
      </c>
      <c r="G1899" s="45" t="s">
        <v>4474</v>
      </c>
      <c r="H1899" s="45" t="s">
        <v>70</v>
      </c>
      <c r="I1899" s="45" t="s">
        <v>16460</v>
      </c>
      <c r="J1899" s="207">
        <v>4</v>
      </c>
      <c r="K1899" s="209">
        <v>9084.4190272399992</v>
      </c>
      <c r="L1899" s="207">
        <v>0</v>
      </c>
      <c r="M1899" s="207">
        <v>0</v>
      </c>
      <c r="N1899" s="207">
        <v>0</v>
      </c>
      <c r="O1899" s="207">
        <v>5</v>
      </c>
      <c r="P1899" s="207">
        <v>95</v>
      </c>
      <c r="Q1899" s="207">
        <v>0</v>
      </c>
      <c r="R1899" s="36"/>
    </row>
    <row r="1900" spans="1:18" ht="15.6">
      <c r="A1900" s="36">
        <v>562</v>
      </c>
      <c r="B1900" s="36">
        <v>271</v>
      </c>
      <c r="C1900" s="45" t="s">
        <v>2450</v>
      </c>
      <c r="D1900" s="45" t="s">
        <v>180</v>
      </c>
      <c r="E1900" s="45" t="s">
        <v>3924</v>
      </c>
      <c r="F1900" s="45" t="s">
        <v>4170</v>
      </c>
      <c r="G1900" s="45" t="s">
        <v>4475</v>
      </c>
      <c r="H1900" s="45" t="s">
        <v>3902</v>
      </c>
      <c r="I1900" s="45" t="s">
        <v>16460</v>
      </c>
      <c r="J1900" s="207">
        <v>224</v>
      </c>
      <c r="K1900" s="209">
        <v>73118.860305929993</v>
      </c>
      <c r="L1900" s="207">
        <v>0</v>
      </c>
      <c r="M1900" s="207">
        <v>0</v>
      </c>
      <c r="N1900" s="207">
        <v>0</v>
      </c>
      <c r="O1900" s="207">
        <v>0</v>
      </c>
      <c r="P1900" s="207">
        <v>100</v>
      </c>
      <c r="Q1900" s="207">
        <v>0</v>
      </c>
      <c r="R1900" s="36"/>
    </row>
    <row r="1901" spans="1:18" ht="15.6">
      <c r="A1901" s="36">
        <v>563</v>
      </c>
      <c r="B1901" s="36">
        <v>272</v>
      </c>
      <c r="C1901" s="45" t="s">
        <v>2450</v>
      </c>
      <c r="D1901" s="45" t="s">
        <v>180</v>
      </c>
      <c r="E1901" s="45" t="s">
        <v>3924</v>
      </c>
      <c r="F1901" s="45" t="s">
        <v>4171</v>
      </c>
      <c r="G1901" s="45" t="s">
        <v>4476</v>
      </c>
      <c r="H1901" s="45" t="s">
        <v>3902</v>
      </c>
      <c r="I1901" s="45" t="s">
        <v>16460</v>
      </c>
      <c r="J1901" s="207">
        <v>182</v>
      </c>
      <c r="K1901" s="209">
        <v>45080.418923639998</v>
      </c>
      <c r="L1901" s="207">
        <v>0</v>
      </c>
      <c r="M1901" s="207">
        <v>0</v>
      </c>
      <c r="N1901" s="207">
        <v>0</v>
      </c>
      <c r="O1901" s="207">
        <v>0</v>
      </c>
      <c r="P1901" s="207">
        <v>100</v>
      </c>
      <c r="Q1901" s="207">
        <v>0</v>
      </c>
      <c r="R1901" s="36"/>
    </row>
    <row r="1902" spans="1:18" ht="15.6">
      <c r="A1902" s="36">
        <v>564</v>
      </c>
      <c r="B1902" s="36">
        <v>273</v>
      </c>
      <c r="C1902" s="45" t="s">
        <v>2450</v>
      </c>
      <c r="D1902" s="45" t="s">
        <v>180</v>
      </c>
      <c r="E1902" s="45" t="s">
        <v>3924</v>
      </c>
      <c r="F1902" s="45" t="s">
        <v>4172</v>
      </c>
      <c r="G1902" s="45" t="s">
        <v>4477</v>
      </c>
      <c r="H1902" s="45" t="s">
        <v>3902</v>
      </c>
      <c r="I1902" s="45" t="s">
        <v>16460</v>
      </c>
      <c r="J1902" s="207">
        <v>172</v>
      </c>
      <c r="K1902" s="209">
        <v>51172.718214010005</v>
      </c>
      <c r="L1902" s="207">
        <v>0</v>
      </c>
      <c r="M1902" s="207">
        <v>0</v>
      </c>
      <c r="N1902" s="207">
        <v>0</v>
      </c>
      <c r="O1902" s="207">
        <v>0</v>
      </c>
      <c r="P1902" s="207">
        <v>100</v>
      </c>
      <c r="Q1902" s="207">
        <v>0</v>
      </c>
      <c r="R1902" s="36"/>
    </row>
    <row r="1903" spans="1:18" ht="15.6">
      <c r="A1903" s="36">
        <v>565</v>
      </c>
      <c r="B1903" s="36">
        <v>274</v>
      </c>
      <c r="C1903" s="45" t="s">
        <v>2450</v>
      </c>
      <c r="D1903" s="45" t="s">
        <v>180</v>
      </c>
      <c r="E1903" s="45" t="s">
        <v>3925</v>
      </c>
      <c r="F1903" s="45" t="s">
        <v>4174</v>
      </c>
      <c r="G1903" s="45" t="s">
        <v>4479</v>
      </c>
      <c r="H1903" s="45" t="s">
        <v>3902</v>
      </c>
      <c r="I1903" s="45" t="s">
        <v>16460</v>
      </c>
      <c r="J1903" s="207">
        <v>90</v>
      </c>
      <c r="K1903" s="209">
        <v>324348.43255133001</v>
      </c>
      <c r="L1903" s="207">
        <v>0</v>
      </c>
      <c r="M1903" s="207">
        <v>0</v>
      </c>
      <c r="N1903" s="207">
        <v>0</v>
      </c>
      <c r="O1903" s="207">
        <v>0</v>
      </c>
      <c r="P1903" s="207">
        <v>100</v>
      </c>
      <c r="Q1903" s="207">
        <v>0</v>
      </c>
      <c r="R1903" s="36"/>
    </row>
    <row r="1904" spans="1:18" ht="15.6">
      <c r="A1904" s="36">
        <v>566</v>
      </c>
      <c r="B1904" s="36">
        <v>275</v>
      </c>
      <c r="C1904" s="45" t="s">
        <v>2450</v>
      </c>
      <c r="D1904" s="45" t="s">
        <v>185</v>
      </c>
      <c r="E1904" s="45" t="s">
        <v>2456</v>
      </c>
      <c r="F1904" s="45" t="s">
        <v>4175</v>
      </c>
      <c r="G1904" s="45" t="s">
        <v>4480</v>
      </c>
      <c r="H1904" s="45" t="s">
        <v>63</v>
      </c>
      <c r="I1904" s="45" t="s">
        <v>16460</v>
      </c>
      <c r="J1904" s="207">
        <v>90</v>
      </c>
      <c r="K1904" s="209">
        <v>1291.4787246999999</v>
      </c>
      <c r="L1904" s="207">
        <v>0</v>
      </c>
      <c r="M1904" s="207">
        <v>0</v>
      </c>
      <c r="N1904" s="207">
        <v>0</v>
      </c>
      <c r="O1904" s="207">
        <v>0</v>
      </c>
      <c r="P1904" s="207">
        <v>100</v>
      </c>
      <c r="Q1904" s="207">
        <v>0</v>
      </c>
      <c r="R1904" s="36"/>
    </row>
    <row r="1905" spans="1:18" ht="15.6">
      <c r="A1905" s="36">
        <v>567</v>
      </c>
      <c r="B1905" s="36">
        <v>276</v>
      </c>
      <c r="C1905" s="45" t="s">
        <v>2450</v>
      </c>
      <c r="D1905" s="45" t="s">
        <v>182</v>
      </c>
      <c r="E1905" s="45" t="s">
        <v>3926</v>
      </c>
      <c r="F1905" s="45" t="s">
        <v>4176</v>
      </c>
      <c r="G1905" s="45" t="s">
        <v>4481</v>
      </c>
      <c r="H1905" s="45" t="s">
        <v>63</v>
      </c>
      <c r="I1905" s="45" t="s">
        <v>16460</v>
      </c>
      <c r="J1905" s="207">
        <v>60</v>
      </c>
      <c r="K1905" s="209">
        <v>40803.400872320002</v>
      </c>
      <c r="L1905" s="207">
        <v>0</v>
      </c>
      <c r="M1905" s="207">
        <v>0</v>
      </c>
      <c r="N1905" s="207">
        <v>0</v>
      </c>
      <c r="O1905" s="207">
        <v>0</v>
      </c>
      <c r="P1905" s="207">
        <v>100</v>
      </c>
      <c r="Q1905" s="207">
        <v>0</v>
      </c>
      <c r="R1905" s="36"/>
    </row>
    <row r="1906" spans="1:18" ht="15.6">
      <c r="A1906" s="36">
        <v>568</v>
      </c>
      <c r="B1906" s="36">
        <v>277</v>
      </c>
      <c r="C1906" s="45" t="s">
        <v>2450</v>
      </c>
      <c r="D1906" s="45" t="s">
        <v>185</v>
      </c>
      <c r="E1906" s="45" t="s">
        <v>2457</v>
      </c>
      <c r="F1906" s="45" t="s">
        <v>4177</v>
      </c>
      <c r="G1906" s="45" t="s">
        <v>4482</v>
      </c>
      <c r="H1906" s="45" t="s">
        <v>63</v>
      </c>
      <c r="I1906" s="45" t="s">
        <v>16461</v>
      </c>
      <c r="J1906" s="207">
        <v>60</v>
      </c>
      <c r="K1906" s="209">
        <v>13692.5560176</v>
      </c>
      <c r="L1906" s="207">
        <v>0</v>
      </c>
      <c r="M1906" s="207">
        <v>0</v>
      </c>
      <c r="N1906" s="207">
        <v>0</v>
      </c>
      <c r="O1906" s="207">
        <v>0</v>
      </c>
      <c r="P1906" s="207">
        <v>100</v>
      </c>
      <c r="Q1906" s="207">
        <v>0</v>
      </c>
      <c r="R1906" s="36"/>
    </row>
    <row r="1907" spans="1:18" ht="15.6">
      <c r="A1907" s="36">
        <v>569</v>
      </c>
      <c r="B1907" s="36">
        <v>278</v>
      </c>
      <c r="C1907" s="45" t="s">
        <v>2450</v>
      </c>
      <c r="D1907" s="45" t="s">
        <v>185</v>
      </c>
      <c r="E1907" s="45" t="s">
        <v>2452</v>
      </c>
      <c r="F1907" s="45" t="s">
        <v>4178</v>
      </c>
      <c r="G1907" s="45" t="s">
        <v>4483</v>
      </c>
      <c r="H1907" s="45" t="s">
        <v>63</v>
      </c>
      <c r="I1907" s="45" t="s">
        <v>16461</v>
      </c>
      <c r="J1907" s="207">
        <v>55</v>
      </c>
      <c r="K1907" s="209">
        <v>26640.841288609998</v>
      </c>
      <c r="L1907" s="207">
        <v>0</v>
      </c>
      <c r="M1907" s="207">
        <v>0</v>
      </c>
      <c r="N1907" s="207">
        <v>0</v>
      </c>
      <c r="O1907" s="207">
        <v>0</v>
      </c>
      <c r="P1907" s="207">
        <v>100</v>
      </c>
      <c r="Q1907" s="207">
        <v>0</v>
      </c>
      <c r="R1907" s="36"/>
    </row>
    <row r="1908" spans="1:18" ht="15.6">
      <c r="A1908" s="36">
        <v>570</v>
      </c>
      <c r="B1908" s="36">
        <v>279</v>
      </c>
      <c r="C1908" s="45" t="s">
        <v>2450</v>
      </c>
      <c r="D1908" s="45" t="s">
        <v>185</v>
      </c>
      <c r="E1908" s="45" t="s">
        <v>2456</v>
      </c>
      <c r="F1908" s="45" t="s">
        <v>4179</v>
      </c>
      <c r="G1908" s="45" t="s">
        <v>4484</v>
      </c>
      <c r="H1908" s="45" t="s">
        <v>63</v>
      </c>
      <c r="I1908" s="45" t="s">
        <v>16461</v>
      </c>
      <c r="J1908" s="207">
        <v>50</v>
      </c>
      <c r="K1908" s="209">
        <v>6958.7094622300001</v>
      </c>
      <c r="L1908" s="207">
        <v>0</v>
      </c>
      <c r="M1908" s="207">
        <v>0</v>
      </c>
      <c r="N1908" s="207">
        <v>0</v>
      </c>
      <c r="O1908" s="207">
        <v>0</v>
      </c>
      <c r="P1908" s="207">
        <v>100</v>
      </c>
      <c r="Q1908" s="207">
        <v>0</v>
      </c>
      <c r="R1908" s="36"/>
    </row>
    <row r="1909" spans="1:18" ht="15.6">
      <c r="A1909" s="36">
        <v>571</v>
      </c>
      <c r="B1909" s="36">
        <v>280</v>
      </c>
      <c r="C1909" s="45" t="s">
        <v>2450</v>
      </c>
      <c r="D1909" s="45" t="s">
        <v>185</v>
      </c>
      <c r="E1909" s="45" t="s">
        <v>2456</v>
      </c>
      <c r="F1909" s="45" t="s">
        <v>4180</v>
      </c>
      <c r="G1909" s="45" t="s">
        <v>4485</v>
      </c>
      <c r="H1909" s="45" t="s">
        <v>63</v>
      </c>
      <c r="I1909" s="45" t="s">
        <v>16460</v>
      </c>
      <c r="J1909" s="207">
        <v>50</v>
      </c>
      <c r="K1909" s="209">
        <v>11260.91666395</v>
      </c>
      <c r="L1909" s="207">
        <v>0</v>
      </c>
      <c r="M1909" s="207">
        <v>0</v>
      </c>
      <c r="N1909" s="207">
        <v>0</v>
      </c>
      <c r="O1909" s="207">
        <v>0</v>
      </c>
      <c r="P1909" s="207">
        <v>100</v>
      </c>
      <c r="Q1909" s="207">
        <v>0</v>
      </c>
      <c r="R1909" s="36"/>
    </row>
    <row r="1910" spans="1:18" ht="15.6">
      <c r="A1910" s="36">
        <v>572</v>
      </c>
      <c r="B1910" s="36">
        <v>281</v>
      </c>
      <c r="C1910" s="45" t="s">
        <v>2450</v>
      </c>
      <c r="D1910" s="45" t="s">
        <v>185</v>
      </c>
      <c r="E1910" s="45" t="s">
        <v>2465</v>
      </c>
      <c r="F1910" s="45" t="s">
        <v>4181</v>
      </c>
      <c r="G1910" s="45" t="s">
        <v>4486</v>
      </c>
      <c r="H1910" s="45" t="s">
        <v>63</v>
      </c>
      <c r="I1910" s="45" t="s">
        <v>16460</v>
      </c>
      <c r="J1910" s="207">
        <v>44</v>
      </c>
      <c r="K1910" s="209">
        <v>7212.4683608400001</v>
      </c>
      <c r="L1910" s="207">
        <v>0</v>
      </c>
      <c r="M1910" s="207">
        <v>0</v>
      </c>
      <c r="N1910" s="207">
        <v>0</v>
      </c>
      <c r="O1910" s="207">
        <v>0</v>
      </c>
      <c r="P1910" s="207">
        <v>100</v>
      </c>
      <c r="Q1910" s="207">
        <v>0</v>
      </c>
      <c r="R1910" s="36"/>
    </row>
    <row r="1911" spans="1:18" ht="15.6">
      <c r="A1911" s="36">
        <v>573</v>
      </c>
      <c r="B1911" s="36">
        <v>282</v>
      </c>
      <c r="C1911" s="45" t="s">
        <v>2450</v>
      </c>
      <c r="D1911" s="45" t="s">
        <v>185</v>
      </c>
      <c r="E1911" s="45" t="s">
        <v>2465</v>
      </c>
      <c r="F1911" s="45" t="s">
        <v>4182</v>
      </c>
      <c r="G1911" s="45" t="s">
        <v>4487</v>
      </c>
      <c r="H1911" s="45" t="s">
        <v>63</v>
      </c>
      <c r="I1911" s="45" t="s">
        <v>16460</v>
      </c>
      <c r="J1911" s="207">
        <v>44</v>
      </c>
      <c r="K1911" s="209">
        <v>14234.204204920001</v>
      </c>
      <c r="L1911" s="207">
        <v>0</v>
      </c>
      <c r="M1911" s="207">
        <v>0</v>
      </c>
      <c r="N1911" s="207">
        <v>0</v>
      </c>
      <c r="O1911" s="207">
        <v>0</v>
      </c>
      <c r="P1911" s="207">
        <v>100</v>
      </c>
      <c r="Q1911" s="207">
        <v>0</v>
      </c>
      <c r="R1911" s="36"/>
    </row>
    <row r="1912" spans="1:18" ht="15.6">
      <c r="A1912" s="36">
        <v>574</v>
      </c>
      <c r="B1912" s="36">
        <v>283</v>
      </c>
      <c r="C1912" s="45" t="s">
        <v>2450</v>
      </c>
      <c r="D1912" s="45" t="s">
        <v>185</v>
      </c>
      <c r="E1912" s="45" t="s">
        <v>2451</v>
      </c>
      <c r="F1912" s="45" t="s">
        <v>4183</v>
      </c>
      <c r="G1912" s="45" t="s">
        <v>4488</v>
      </c>
      <c r="H1912" s="45" t="s">
        <v>63</v>
      </c>
      <c r="I1912" s="45" t="s">
        <v>16460</v>
      </c>
      <c r="J1912" s="207">
        <v>42</v>
      </c>
      <c r="K1912" s="209">
        <v>5373.6569725299996</v>
      </c>
      <c r="L1912" s="207">
        <v>0</v>
      </c>
      <c r="M1912" s="207">
        <v>0</v>
      </c>
      <c r="N1912" s="207">
        <v>0</v>
      </c>
      <c r="O1912" s="207">
        <v>0</v>
      </c>
      <c r="P1912" s="207">
        <v>100</v>
      </c>
      <c r="Q1912" s="207">
        <v>0</v>
      </c>
      <c r="R1912" s="36"/>
    </row>
    <row r="1913" spans="1:18" ht="15.6">
      <c r="A1913" s="36">
        <v>575</v>
      </c>
      <c r="B1913" s="36">
        <v>284</v>
      </c>
      <c r="C1913" s="45" t="s">
        <v>2450</v>
      </c>
      <c r="D1913" s="45" t="s">
        <v>185</v>
      </c>
      <c r="E1913" s="45" t="s">
        <v>2456</v>
      </c>
      <c r="F1913" s="45" t="s">
        <v>4184</v>
      </c>
      <c r="G1913" s="45" t="s">
        <v>4489</v>
      </c>
      <c r="H1913" s="45" t="s">
        <v>63</v>
      </c>
      <c r="I1913" s="45" t="s">
        <v>16460</v>
      </c>
      <c r="J1913" s="207">
        <v>37</v>
      </c>
      <c r="K1913" s="209">
        <v>314325.79597165005</v>
      </c>
      <c r="L1913" s="207">
        <v>0</v>
      </c>
      <c r="M1913" s="207">
        <v>0</v>
      </c>
      <c r="N1913" s="207">
        <v>0</v>
      </c>
      <c r="O1913" s="207">
        <v>0</v>
      </c>
      <c r="P1913" s="207">
        <v>100</v>
      </c>
      <c r="Q1913" s="207">
        <v>0</v>
      </c>
      <c r="R1913" s="36"/>
    </row>
    <row r="1914" spans="1:18" ht="15.6">
      <c r="A1914" s="36">
        <v>576</v>
      </c>
      <c r="B1914" s="36">
        <v>285</v>
      </c>
      <c r="C1914" s="45" t="s">
        <v>2450</v>
      </c>
      <c r="D1914" s="45" t="s">
        <v>185</v>
      </c>
      <c r="E1914" s="45" t="s">
        <v>2453</v>
      </c>
      <c r="F1914" s="45" t="s">
        <v>4185</v>
      </c>
      <c r="G1914" s="45" t="s">
        <v>4490</v>
      </c>
      <c r="H1914" s="45" t="s">
        <v>63</v>
      </c>
      <c r="I1914" s="45" t="s">
        <v>16460</v>
      </c>
      <c r="J1914" s="207">
        <v>37</v>
      </c>
      <c r="K1914" s="209">
        <v>13551.746014299999</v>
      </c>
      <c r="L1914" s="207">
        <v>0</v>
      </c>
      <c r="M1914" s="207">
        <v>0</v>
      </c>
      <c r="N1914" s="207">
        <v>0</v>
      </c>
      <c r="O1914" s="207">
        <v>0</v>
      </c>
      <c r="P1914" s="207">
        <v>100</v>
      </c>
      <c r="Q1914" s="207">
        <v>0</v>
      </c>
      <c r="R1914" s="36"/>
    </row>
    <row r="1915" spans="1:18" ht="15.6">
      <c r="A1915" s="36">
        <v>577</v>
      </c>
      <c r="B1915" s="36">
        <v>286</v>
      </c>
      <c r="C1915" s="45" t="s">
        <v>2450</v>
      </c>
      <c r="D1915" s="45" t="s">
        <v>185</v>
      </c>
      <c r="E1915" s="45" t="s">
        <v>2465</v>
      </c>
      <c r="F1915" s="45" t="s">
        <v>4186</v>
      </c>
      <c r="G1915" s="45" t="s">
        <v>4491</v>
      </c>
      <c r="H1915" s="45" t="s">
        <v>63</v>
      </c>
      <c r="I1915" s="45" t="s">
        <v>16460</v>
      </c>
      <c r="J1915" s="207">
        <v>31</v>
      </c>
      <c r="K1915" s="209">
        <v>17978.718654749999</v>
      </c>
      <c r="L1915" s="207">
        <v>0</v>
      </c>
      <c r="M1915" s="207">
        <v>0</v>
      </c>
      <c r="N1915" s="207">
        <v>0</v>
      </c>
      <c r="O1915" s="207">
        <v>0</v>
      </c>
      <c r="P1915" s="207">
        <v>95</v>
      </c>
      <c r="Q1915" s="207">
        <v>5</v>
      </c>
      <c r="R1915" s="36"/>
    </row>
    <row r="1916" spans="1:18" ht="15.6">
      <c r="A1916" s="36">
        <v>578</v>
      </c>
      <c r="B1916" s="36">
        <v>287</v>
      </c>
      <c r="C1916" s="45" t="s">
        <v>2450</v>
      </c>
      <c r="D1916" s="45" t="s">
        <v>185</v>
      </c>
      <c r="E1916" s="45" t="s">
        <v>2453</v>
      </c>
      <c r="F1916" s="45" t="s">
        <v>4187</v>
      </c>
      <c r="G1916" s="45" t="s">
        <v>4492</v>
      </c>
      <c r="H1916" s="45" t="s">
        <v>63</v>
      </c>
      <c r="I1916" s="45" t="s">
        <v>16460</v>
      </c>
      <c r="J1916" s="207">
        <v>29</v>
      </c>
      <c r="K1916" s="209">
        <v>19054.45252947</v>
      </c>
      <c r="L1916" s="207">
        <v>0</v>
      </c>
      <c r="M1916" s="207">
        <v>0</v>
      </c>
      <c r="N1916" s="207">
        <v>0</v>
      </c>
      <c r="O1916" s="207">
        <v>0</v>
      </c>
      <c r="P1916" s="207">
        <v>100</v>
      </c>
      <c r="Q1916" s="207">
        <v>0</v>
      </c>
      <c r="R1916" s="36"/>
    </row>
    <row r="1917" spans="1:18" ht="15.6">
      <c r="A1917" s="36">
        <v>579</v>
      </c>
      <c r="B1917" s="36">
        <v>288</v>
      </c>
      <c r="C1917" s="45" t="s">
        <v>2450</v>
      </c>
      <c r="D1917" s="45" t="s">
        <v>185</v>
      </c>
      <c r="E1917" s="45" t="s">
        <v>2451</v>
      </c>
      <c r="F1917" s="45" t="s">
        <v>4188</v>
      </c>
      <c r="G1917" s="45" t="s">
        <v>4493</v>
      </c>
      <c r="H1917" s="45" t="s">
        <v>63</v>
      </c>
      <c r="I1917" s="45" t="s">
        <v>16460</v>
      </c>
      <c r="J1917" s="207">
        <v>29</v>
      </c>
      <c r="K1917" s="209">
        <v>8090.7485894900001</v>
      </c>
      <c r="L1917" s="207">
        <v>0</v>
      </c>
      <c r="M1917" s="207">
        <v>0</v>
      </c>
      <c r="N1917" s="207">
        <v>0</v>
      </c>
      <c r="O1917" s="207">
        <v>0</v>
      </c>
      <c r="P1917" s="207">
        <v>100</v>
      </c>
      <c r="Q1917" s="207">
        <v>0</v>
      </c>
      <c r="R1917" s="36"/>
    </row>
    <row r="1918" spans="1:18" ht="15.6">
      <c r="A1918" s="36">
        <v>580</v>
      </c>
      <c r="B1918" s="36">
        <v>289</v>
      </c>
      <c r="C1918" s="45" t="s">
        <v>2450</v>
      </c>
      <c r="D1918" s="45" t="s">
        <v>185</v>
      </c>
      <c r="E1918" s="45" t="s">
        <v>2453</v>
      </c>
      <c r="F1918" s="45" t="s">
        <v>4189</v>
      </c>
      <c r="G1918" s="45" t="s">
        <v>4494</v>
      </c>
      <c r="H1918" s="45" t="s">
        <v>63</v>
      </c>
      <c r="I1918" s="45" t="s">
        <v>16460</v>
      </c>
      <c r="J1918" s="207">
        <v>29</v>
      </c>
      <c r="K1918" s="209">
        <v>21144.433979609999</v>
      </c>
      <c r="L1918" s="207">
        <v>0</v>
      </c>
      <c r="M1918" s="207">
        <v>0</v>
      </c>
      <c r="N1918" s="207">
        <v>0</v>
      </c>
      <c r="O1918" s="207">
        <v>0</v>
      </c>
      <c r="P1918" s="207">
        <v>100</v>
      </c>
      <c r="Q1918" s="207">
        <v>0</v>
      </c>
      <c r="R1918" s="36"/>
    </row>
    <row r="1919" spans="1:18" ht="15.6">
      <c r="A1919" s="36">
        <v>581</v>
      </c>
      <c r="B1919" s="36">
        <v>290</v>
      </c>
      <c r="C1919" s="45" t="s">
        <v>2450</v>
      </c>
      <c r="D1919" s="45" t="s">
        <v>185</v>
      </c>
      <c r="E1919" s="45" t="s">
        <v>2451</v>
      </c>
      <c r="F1919" s="45" t="s">
        <v>4190</v>
      </c>
      <c r="G1919" s="45" t="s">
        <v>4495</v>
      </c>
      <c r="H1919" s="45" t="s">
        <v>63</v>
      </c>
      <c r="I1919" s="45" t="s">
        <v>16461</v>
      </c>
      <c r="J1919" s="207">
        <v>29</v>
      </c>
      <c r="K1919" s="209">
        <v>53744.123386530002</v>
      </c>
      <c r="L1919" s="207">
        <v>0</v>
      </c>
      <c r="M1919" s="207">
        <v>0</v>
      </c>
      <c r="N1919" s="207">
        <v>0</v>
      </c>
      <c r="O1919" s="207">
        <v>0</v>
      </c>
      <c r="P1919" s="207">
        <v>100</v>
      </c>
      <c r="Q1919" s="207">
        <v>0</v>
      </c>
      <c r="R1919" s="36"/>
    </row>
    <row r="1920" spans="1:18" ht="15.6">
      <c r="A1920" s="36">
        <v>582</v>
      </c>
      <c r="B1920" s="36">
        <v>291</v>
      </c>
      <c r="C1920" s="45" t="s">
        <v>2450</v>
      </c>
      <c r="D1920" s="45" t="s">
        <v>185</v>
      </c>
      <c r="E1920" s="45" t="s">
        <v>2451</v>
      </c>
      <c r="F1920" s="45" t="s">
        <v>4191</v>
      </c>
      <c r="G1920" s="45" t="s">
        <v>4496</v>
      </c>
      <c r="H1920" s="45" t="s">
        <v>63</v>
      </c>
      <c r="I1920" s="45" t="s">
        <v>16460</v>
      </c>
      <c r="J1920" s="207">
        <v>27</v>
      </c>
      <c r="K1920" s="209">
        <v>16571.294375130001</v>
      </c>
      <c r="L1920" s="207">
        <v>0</v>
      </c>
      <c r="M1920" s="207">
        <v>0</v>
      </c>
      <c r="N1920" s="207">
        <v>0</v>
      </c>
      <c r="O1920" s="207">
        <v>0</v>
      </c>
      <c r="P1920" s="207">
        <v>100</v>
      </c>
      <c r="Q1920" s="207">
        <v>0</v>
      </c>
      <c r="R1920" s="36"/>
    </row>
    <row r="1921" spans="1:18" ht="15.6">
      <c r="A1921" s="36">
        <v>583</v>
      </c>
      <c r="B1921" s="36">
        <v>292</v>
      </c>
      <c r="C1921" s="45" t="s">
        <v>2450</v>
      </c>
      <c r="D1921" s="45" t="s">
        <v>185</v>
      </c>
      <c r="E1921" s="45" t="s">
        <v>2452</v>
      </c>
      <c r="F1921" s="45" t="s">
        <v>4192</v>
      </c>
      <c r="G1921" s="45" t="s">
        <v>4497</v>
      </c>
      <c r="H1921" s="45" t="s">
        <v>63</v>
      </c>
      <c r="I1921" s="45" t="s">
        <v>16460</v>
      </c>
      <c r="J1921" s="207">
        <v>25</v>
      </c>
      <c r="K1921" s="209">
        <v>13971.963055820001</v>
      </c>
      <c r="L1921" s="207">
        <v>0</v>
      </c>
      <c r="M1921" s="207">
        <v>0</v>
      </c>
      <c r="N1921" s="207">
        <v>0</v>
      </c>
      <c r="O1921" s="207">
        <v>0</v>
      </c>
      <c r="P1921" s="207">
        <v>100</v>
      </c>
      <c r="Q1921" s="207">
        <v>0</v>
      </c>
      <c r="R1921" s="36"/>
    </row>
    <row r="1922" spans="1:18" ht="15.6">
      <c r="A1922" s="36">
        <v>584</v>
      </c>
      <c r="B1922" s="36">
        <v>293</v>
      </c>
      <c r="C1922" s="45" t="s">
        <v>2450</v>
      </c>
      <c r="D1922" s="45" t="s">
        <v>185</v>
      </c>
      <c r="E1922" s="45" t="s">
        <v>2453</v>
      </c>
      <c r="F1922" s="45" t="s">
        <v>4193</v>
      </c>
      <c r="G1922" s="45" t="s">
        <v>4498</v>
      </c>
      <c r="H1922" s="45" t="s">
        <v>63</v>
      </c>
      <c r="I1922" s="45" t="s">
        <v>16460</v>
      </c>
      <c r="J1922" s="207">
        <v>24</v>
      </c>
      <c r="K1922" s="209">
        <v>7992.9853694100002</v>
      </c>
      <c r="L1922" s="207">
        <v>0</v>
      </c>
      <c r="M1922" s="207">
        <v>0</v>
      </c>
      <c r="N1922" s="207">
        <v>0</v>
      </c>
      <c r="O1922" s="207">
        <v>0</v>
      </c>
      <c r="P1922" s="207">
        <v>100</v>
      </c>
      <c r="Q1922" s="207">
        <v>0</v>
      </c>
      <c r="R1922" s="36"/>
    </row>
    <row r="1923" spans="1:18" ht="15.6">
      <c r="A1923" s="36">
        <v>585</v>
      </c>
      <c r="B1923" s="36">
        <v>294</v>
      </c>
      <c r="C1923" s="45" t="s">
        <v>2450</v>
      </c>
      <c r="D1923" s="45" t="s">
        <v>185</v>
      </c>
      <c r="E1923" s="45" t="s">
        <v>2452</v>
      </c>
      <c r="F1923" s="45" t="s">
        <v>4194</v>
      </c>
      <c r="G1923" s="45" t="s">
        <v>4499</v>
      </c>
      <c r="H1923" s="45" t="s">
        <v>63</v>
      </c>
      <c r="I1923" s="45" t="s">
        <v>16460</v>
      </c>
      <c r="J1923" s="207">
        <v>19</v>
      </c>
      <c r="K1923" s="209">
        <v>5171.8354933999999</v>
      </c>
      <c r="L1923" s="207">
        <v>40</v>
      </c>
      <c r="M1923" s="207">
        <v>0</v>
      </c>
      <c r="N1923" s="207">
        <v>0</v>
      </c>
      <c r="O1923" s="207">
        <v>0</v>
      </c>
      <c r="P1923" s="207">
        <v>60</v>
      </c>
      <c r="Q1923" s="207">
        <v>0</v>
      </c>
      <c r="R1923" s="36"/>
    </row>
    <row r="1924" spans="1:18" ht="15.6">
      <c r="A1924" s="36">
        <v>586</v>
      </c>
      <c r="B1924" s="36">
        <v>295</v>
      </c>
      <c r="C1924" s="45" t="s">
        <v>2450</v>
      </c>
      <c r="D1924" s="45" t="s">
        <v>182</v>
      </c>
      <c r="E1924" s="45" t="s">
        <v>3926</v>
      </c>
      <c r="F1924" s="45" t="s">
        <v>4195</v>
      </c>
      <c r="G1924" s="45" t="s">
        <v>4500</v>
      </c>
      <c r="H1924" s="45" t="s">
        <v>63</v>
      </c>
      <c r="I1924" s="45" t="s">
        <v>16460</v>
      </c>
      <c r="J1924" s="207">
        <v>9</v>
      </c>
      <c r="K1924" s="209">
        <v>5036.8271301800005</v>
      </c>
      <c r="L1924" s="207">
        <v>0</v>
      </c>
      <c r="M1924" s="207">
        <v>0</v>
      </c>
      <c r="N1924" s="207">
        <v>0</v>
      </c>
      <c r="O1924" s="207">
        <v>0</v>
      </c>
      <c r="P1924" s="207">
        <v>100</v>
      </c>
      <c r="Q1924" s="207">
        <v>0</v>
      </c>
      <c r="R1924" s="36"/>
    </row>
    <row r="1925" spans="1:18" ht="15.6">
      <c r="A1925" s="36">
        <v>587</v>
      </c>
      <c r="B1925" s="36">
        <v>296</v>
      </c>
      <c r="C1925" s="45" t="s">
        <v>2450</v>
      </c>
      <c r="D1925" s="45" t="s">
        <v>178</v>
      </c>
      <c r="E1925" s="45" t="s">
        <v>3927</v>
      </c>
      <c r="F1925" s="45" t="s">
        <v>4196</v>
      </c>
      <c r="G1925" s="45" t="s">
        <v>4501</v>
      </c>
      <c r="H1925" s="45" t="s">
        <v>1137</v>
      </c>
      <c r="I1925" s="45" t="s">
        <v>16460</v>
      </c>
      <c r="J1925" s="207">
        <v>8</v>
      </c>
      <c r="K1925" s="209">
        <v>86736.400246980003</v>
      </c>
      <c r="L1925" s="207">
        <v>0</v>
      </c>
      <c r="M1925" s="207">
        <v>0</v>
      </c>
      <c r="N1925" s="207">
        <v>0</v>
      </c>
      <c r="O1925" s="207">
        <v>0</v>
      </c>
      <c r="P1925" s="207">
        <v>100</v>
      </c>
      <c r="Q1925" s="207">
        <v>0</v>
      </c>
      <c r="R1925" s="36"/>
    </row>
    <row r="1926" spans="1:18" ht="15.6">
      <c r="A1926" s="36">
        <v>588</v>
      </c>
      <c r="B1926" s="36">
        <v>297</v>
      </c>
      <c r="C1926" s="45" t="s">
        <v>2450</v>
      </c>
      <c r="D1926" s="45" t="s">
        <v>178</v>
      </c>
      <c r="E1926" s="45" t="s">
        <v>3927</v>
      </c>
      <c r="F1926" s="45" t="s">
        <v>4197</v>
      </c>
      <c r="G1926" s="45" t="s">
        <v>4502</v>
      </c>
      <c r="H1926" s="45" t="s">
        <v>1137</v>
      </c>
      <c r="I1926" s="45" t="s">
        <v>16460</v>
      </c>
      <c r="J1926" s="207">
        <v>8</v>
      </c>
      <c r="K1926" s="209">
        <v>108739.65650077999</v>
      </c>
      <c r="L1926" s="207">
        <v>0</v>
      </c>
      <c r="M1926" s="207">
        <v>0</v>
      </c>
      <c r="N1926" s="207">
        <v>0</v>
      </c>
      <c r="O1926" s="207">
        <v>0</v>
      </c>
      <c r="P1926" s="207">
        <v>100</v>
      </c>
      <c r="Q1926" s="207">
        <v>0</v>
      </c>
      <c r="R1926" s="36"/>
    </row>
    <row r="1927" spans="1:18" ht="15.6">
      <c r="A1927" s="36">
        <v>589</v>
      </c>
      <c r="B1927" s="36">
        <v>298</v>
      </c>
      <c r="C1927" s="45" t="s">
        <v>2450</v>
      </c>
      <c r="D1927" s="45" t="s">
        <v>178</v>
      </c>
      <c r="E1927" s="45" t="s">
        <v>3927</v>
      </c>
      <c r="F1927" s="45" t="s">
        <v>4198</v>
      </c>
      <c r="G1927" s="45" t="s">
        <v>4503</v>
      </c>
      <c r="H1927" s="45" t="s">
        <v>1137</v>
      </c>
      <c r="I1927" s="45" t="s">
        <v>16460</v>
      </c>
      <c r="J1927" s="207">
        <v>8</v>
      </c>
      <c r="K1927" s="209">
        <v>39821.63254495</v>
      </c>
      <c r="L1927" s="207">
        <v>0</v>
      </c>
      <c r="M1927" s="207">
        <v>0</v>
      </c>
      <c r="N1927" s="207">
        <v>0</v>
      </c>
      <c r="O1927" s="207">
        <v>0</v>
      </c>
      <c r="P1927" s="207">
        <v>100</v>
      </c>
      <c r="Q1927" s="207">
        <v>0</v>
      </c>
      <c r="R1927" s="36"/>
    </row>
    <row r="1928" spans="1:18" ht="15.6">
      <c r="A1928" s="36">
        <v>590</v>
      </c>
      <c r="B1928" s="36">
        <v>299</v>
      </c>
      <c r="C1928" s="45" t="s">
        <v>2450</v>
      </c>
      <c r="D1928" s="45" t="s">
        <v>178</v>
      </c>
      <c r="E1928" s="45" t="s">
        <v>3920</v>
      </c>
      <c r="F1928" s="45" t="s">
        <v>4199</v>
      </c>
      <c r="G1928" s="45" t="s">
        <v>4504</v>
      </c>
      <c r="H1928" s="45" t="s">
        <v>1137</v>
      </c>
      <c r="I1928" s="45" t="s">
        <v>16460</v>
      </c>
      <c r="J1928" s="207">
        <v>8</v>
      </c>
      <c r="K1928" s="209">
        <v>51976.050868539998</v>
      </c>
      <c r="L1928" s="207">
        <v>0</v>
      </c>
      <c r="M1928" s="207">
        <v>0</v>
      </c>
      <c r="N1928" s="207">
        <v>0</v>
      </c>
      <c r="O1928" s="207">
        <v>0</v>
      </c>
      <c r="P1928" s="207">
        <v>100</v>
      </c>
      <c r="Q1928" s="207">
        <v>0</v>
      </c>
      <c r="R1928" s="36"/>
    </row>
    <row r="1929" spans="1:18" ht="15.6">
      <c r="A1929" s="36">
        <v>591</v>
      </c>
      <c r="B1929" s="36">
        <v>300</v>
      </c>
      <c r="C1929" s="45" t="s">
        <v>2450</v>
      </c>
      <c r="D1929" s="45" t="s">
        <v>178</v>
      </c>
      <c r="E1929" s="45" t="s">
        <v>3920</v>
      </c>
      <c r="F1929" s="45" t="s">
        <v>4200</v>
      </c>
      <c r="G1929" s="45" t="s">
        <v>4505</v>
      </c>
      <c r="H1929" s="45" t="s">
        <v>1137</v>
      </c>
      <c r="I1929" s="45" t="s">
        <v>16460</v>
      </c>
      <c r="J1929" s="207">
        <v>8</v>
      </c>
      <c r="K1929" s="209">
        <v>247244.20462335</v>
      </c>
      <c r="L1929" s="207">
        <v>0</v>
      </c>
      <c r="M1929" s="207">
        <v>0</v>
      </c>
      <c r="N1929" s="207">
        <v>0</v>
      </c>
      <c r="O1929" s="207">
        <v>0</v>
      </c>
      <c r="P1929" s="207">
        <v>100</v>
      </c>
      <c r="Q1929" s="207">
        <v>0</v>
      </c>
      <c r="R1929" s="36"/>
    </row>
    <row r="1930" spans="1:18" ht="15.6">
      <c r="A1930" s="36">
        <v>592</v>
      </c>
      <c r="B1930" s="36">
        <v>301</v>
      </c>
      <c r="C1930" s="45" t="s">
        <v>2450</v>
      </c>
      <c r="D1930" s="45" t="s">
        <v>178</v>
      </c>
      <c r="E1930" s="45" t="s">
        <v>3920</v>
      </c>
      <c r="F1930" s="45" t="s">
        <v>4201</v>
      </c>
      <c r="G1930" s="45" t="s">
        <v>4506</v>
      </c>
      <c r="H1930" s="45" t="s">
        <v>1137</v>
      </c>
      <c r="I1930" s="45" t="s">
        <v>16460</v>
      </c>
      <c r="J1930" s="207">
        <v>8</v>
      </c>
      <c r="K1930" s="209">
        <v>106018.97432573</v>
      </c>
      <c r="L1930" s="207">
        <v>0</v>
      </c>
      <c r="M1930" s="207">
        <v>0</v>
      </c>
      <c r="N1930" s="207">
        <v>0</v>
      </c>
      <c r="O1930" s="207">
        <v>0</v>
      </c>
      <c r="P1930" s="207">
        <v>100</v>
      </c>
      <c r="Q1930" s="207">
        <v>0</v>
      </c>
      <c r="R1930" s="36"/>
    </row>
    <row r="1931" spans="1:18" ht="15.6">
      <c r="A1931" s="36">
        <v>593</v>
      </c>
      <c r="B1931" s="36">
        <v>302</v>
      </c>
      <c r="C1931" s="45" t="s">
        <v>2450</v>
      </c>
      <c r="D1931" s="45" t="s">
        <v>179</v>
      </c>
      <c r="E1931" s="45" t="s">
        <v>3928</v>
      </c>
      <c r="F1931" s="45" t="s">
        <v>4202</v>
      </c>
      <c r="G1931" s="45" t="s">
        <v>4507</v>
      </c>
      <c r="H1931" s="45" t="s">
        <v>1137</v>
      </c>
      <c r="I1931" s="45" t="s">
        <v>16460</v>
      </c>
      <c r="J1931" s="207">
        <v>8</v>
      </c>
      <c r="K1931" s="209">
        <v>93675.604592770003</v>
      </c>
      <c r="L1931" s="207">
        <v>0</v>
      </c>
      <c r="M1931" s="207">
        <v>0</v>
      </c>
      <c r="N1931" s="207">
        <v>0</v>
      </c>
      <c r="O1931" s="207">
        <v>0</v>
      </c>
      <c r="P1931" s="207">
        <v>100</v>
      </c>
      <c r="Q1931" s="207">
        <v>0</v>
      </c>
      <c r="R1931" s="36"/>
    </row>
    <row r="1932" spans="1:18" ht="15.6">
      <c r="A1932" s="36">
        <v>594</v>
      </c>
      <c r="B1932" s="36">
        <v>303</v>
      </c>
      <c r="C1932" s="45" t="s">
        <v>2450</v>
      </c>
      <c r="D1932" s="45" t="s">
        <v>178</v>
      </c>
      <c r="E1932" s="45" t="s">
        <v>3927</v>
      </c>
      <c r="F1932" s="45" t="s">
        <v>4203</v>
      </c>
      <c r="G1932" s="45" t="s">
        <v>4508</v>
      </c>
      <c r="H1932" s="45" t="s">
        <v>1137</v>
      </c>
      <c r="I1932" s="45" t="s">
        <v>16460</v>
      </c>
      <c r="J1932" s="207">
        <v>8</v>
      </c>
      <c r="K1932" s="209">
        <v>280693.80908839003</v>
      </c>
      <c r="L1932" s="207">
        <v>0</v>
      </c>
      <c r="M1932" s="207">
        <v>0</v>
      </c>
      <c r="N1932" s="207">
        <v>0</v>
      </c>
      <c r="O1932" s="207">
        <v>0</v>
      </c>
      <c r="P1932" s="207">
        <v>100</v>
      </c>
      <c r="Q1932" s="207">
        <v>0</v>
      </c>
      <c r="R1932" s="36"/>
    </row>
    <row r="1933" spans="1:18" ht="15.6">
      <c r="A1933" s="36">
        <v>595</v>
      </c>
      <c r="B1933" s="36">
        <v>304</v>
      </c>
      <c r="C1933" s="45" t="s">
        <v>2461</v>
      </c>
      <c r="D1933" s="45" t="s">
        <v>193</v>
      </c>
      <c r="E1933" s="45" t="s">
        <v>3929</v>
      </c>
      <c r="F1933" s="45" t="s">
        <v>4204</v>
      </c>
      <c r="G1933" s="45" t="s">
        <v>4509</v>
      </c>
      <c r="H1933" s="45" t="s">
        <v>28</v>
      </c>
      <c r="I1933" s="45" t="s">
        <v>16461</v>
      </c>
      <c r="J1933" s="207">
        <v>315</v>
      </c>
      <c r="K1933" s="209">
        <v>73735</v>
      </c>
      <c r="L1933" s="207">
        <v>2</v>
      </c>
      <c r="M1933" s="207">
        <v>25</v>
      </c>
      <c r="N1933" s="207">
        <v>8</v>
      </c>
      <c r="O1933" s="207">
        <v>5</v>
      </c>
      <c r="P1933" s="207">
        <v>60</v>
      </c>
      <c r="Q1933" s="207">
        <v>0</v>
      </c>
      <c r="R1933" s="36"/>
    </row>
    <row r="1934" spans="1:18" ht="15.6">
      <c r="A1934" s="36">
        <v>596</v>
      </c>
      <c r="B1934" s="36">
        <v>305</v>
      </c>
      <c r="C1934" s="45" t="s">
        <v>2461</v>
      </c>
      <c r="D1934" s="45" t="s">
        <v>190</v>
      </c>
      <c r="E1934" s="45" t="s">
        <v>3930</v>
      </c>
      <c r="F1934" s="45" t="s">
        <v>4205</v>
      </c>
      <c r="G1934" s="45" t="s">
        <v>4510</v>
      </c>
      <c r="H1934" s="45" t="s">
        <v>28</v>
      </c>
      <c r="I1934" s="45" t="s">
        <v>16461</v>
      </c>
      <c r="J1934" s="207">
        <v>82</v>
      </c>
      <c r="K1934" s="209">
        <v>7271</v>
      </c>
      <c r="L1934" s="207">
        <v>0</v>
      </c>
      <c r="M1934" s="207">
        <v>40</v>
      </c>
      <c r="N1934" s="207">
        <v>1</v>
      </c>
      <c r="O1934" s="207">
        <v>6</v>
      </c>
      <c r="P1934" s="207">
        <v>53</v>
      </c>
      <c r="Q1934" s="207">
        <v>0</v>
      </c>
      <c r="R1934" s="36"/>
    </row>
    <row r="1935" spans="1:18" ht="15.6">
      <c r="A1935" s="36">
        <v>597</v>
      </c>
      <c r="B1935" s="36">
        <v>306</v>
      </c>
      <c r="C1935" s="45" t="s">
        <v>2461</v>
      </c>
      <c r="D1935" s="45" t="s">
        <v>193</v>
      </c>
      <c r="E1935" s="45" t="s">
        <v>3929</v>
      </c>
      <c r="F1935" s="45" t="s">
        <v>4206</v>
      </c>
      <c r="G1935" s="45" t="s">
        <v>4511</v>
      </c>
      <c r="H1935" s="45" t="s">
        <v>28</v>
      </c>
      <c r="I1935" s="45" t="s">
        <v>16461</v>
      </c>
      <c r="J1935" s="207">
        <v>77</v>
      </c>
      <c r="K1935" s="209">
        <v>101965</v>
      </c>
      <c r="L1935" s="207">
        <v>37</v>
      </c>
      <c r="M1935" s="207">
        <v>0</v>
      </c>
      <c r="N1935" s="207">
        <v>6</v>
      </c>
      <c r="O1935" s="207">
        <v>0</v>
      </c>
      <c r="P1935" s="207">
        <v>57</v>
      </c>
      <c r="Q1935" s="207">
        <v>0</v>
      </c>
      <c r="R1935" s="36"/>
    </row>
    <row r="1936" spans="1:18" ht="15.6">
      <c r="A1936" s="36">
        <v>598</v>
      </c>
      <c r="B1936" s="36">
        <v>307</v>
      </c>
      <c r="C1936" s="45" t="s">
        <v>2461</v>
      </c>
      <c r="D1936" s="45" t="s">
        <v>193</v>
      </c>
      <c r="E1936" s="45" t="s">
        <v>3931</v>
      </c>
      <c r="F1936" s="45" t="s">
        <v>4207</v>
      </c>
      <c r="G1936" s="45" t="s">
        <v>4512</v>
      </c>
      <c r="H1936" s="45" t="s">
        <v>28</v>
      </c>
      <c r="I1936" s="45" t="s">
        <v>16461</v>
      </c>
      <c r="J1936" s="207">
        <v>44</v>
      </c>
      <c r="K1936" s="209">
        <v>35003</v>
      </c>
      <c r="L1936" s="207">
        <v>5</v>
      </c>
      <c r="M1936" s="207">
        <v>0</v>
      </c>
      <c r="N1936" s="207">
        <v>56</v>
      </c>
      <c r="O1936" s="207">
        <v>1</v>
      </c>
      <c r="P1936" s="207">
        <v>27</v>
      </c>
      <c r="Q1936" s="207">
        <v>11</v>
      </c>
      <c r="R1936" s="36"/>
    </row>
    <row r="1937" spans="1:18" ht="15.6">
      <c r="A1937" s="36">
        <v>599</v>
      </c>
      <c r="B1937" s="36">
        <v>308</v>
      </c>
      <c r="C1937" s="45" t="s">
        <v>2461</v>
      </c>
      <c r="D1937" s="45" t="s">
        <v>193</v>
      </c>
      <c r="E1937" s="45" t="s">
        <v>648</v>
      </c>
      <c r="F1937" s="45" t="s">
        <v>4208</v>
      </c>
      <c r="G1937" s="45" t="s">
        <v>4513</v>
      </c>
      <c r="H1937" s="45" t="s">
        <v>28</v>
      </c>
      <c r="I1937" s="45" t="s">
        <v>16461</v>
      </c>
      <c r="J1937" s="207">
        <v>44</v>
      </c>
      <c r="K1937" s="209">
        <v>68382</v>
      </c>
      <c r="L1937" s="207">
        <v>3</v>
      </c>
      <c r="M1937" s="207">
        <v>0</v>
      </c>
      <c r="N1937" s="207">
        <v>3</v>
      </c>
      <c r="O1937" s="207">
        <v>0</v>
      </c>
      <c r="P1937" s="207">
        <v>94</v>
      </c>
      <c r="Q1937" s="207">
        <v>0</v>
      </c>
      <c r="R1937" s="36"/>
    </row>
    <row r="1938" spans="1:18" ht="15.6">
      <c r="A1938" s="36">
        <v>600</v>
      </c>
      <c r="B1938" s="36">
        <v>309</v>
      </c>
      <c r="C1938" s="45" t="s">
        <v>2461</v>
      </c>
      <c r="D1938" s="45" t="s">
        <v>193</v>
      </c>
      <c r="E1938" s="45" t="s">
        <v>3929</v>
      </c>
      <c r="F1938" s="45" t="s">
        <v>4209</v>
      </c>
      <c r="G1938" s="45" t="s">
        <v>4514</v>
      </c>
      <c r="H1938" s="45" t="s">
        <v>28</v>
      </c>
      <c r="I1938" s="45" t="s">
        <v>16461</v>
      </c>
      <c r="J1938" s="207">
        <v>44</v>
      </c>
      <c r="K1938" s="209">
        <v>24546</v>
      </c>
      <c r="L1938" s="207">
        <v>0</v>
      </c>
      <c r="M1938" s="207">
        <v>0</v>
      </c>
      <c r="N1938" s="207">
        <v>10</v>
      </c>
      <c r="O1938" s="207">
        <v>20</v>
      </c>
      <c r="P1938" s="207">
        <v>70</v>
      </c>
      <c r="Q1938" s="207">
        <v>0</v>
      </c>
      <c r="R1938" s="36"/>
    </row>
    <row r="1939" spans="1:18" ht="15.6">
      <c r="A1939" s="36">
        <v>601</v>
      </c>
      <c r="B1939" s="36">
        <v>310</v>
      </c>
      <c r="C1939" s="45" t="s">
        <v>2461</v>
      </c>
      <c r="D1939" s="45" t="s">
        <v>193</v>
      </c>
      <c r="E1939" s="45" t="s">
        <v>2462</v>
      </c>
      <c r="F1939" s="45" t="s">
        <v>4210</v>
      </c>
      <c r="G1939" s="45" t="s">
        <v>4515</v>
      </c>
      <c r="H1939" s="45" t="s">
        <v>28</v>
      </c>
      <c r="I1939" s="45" t="s">
        <v>16461</v>
      </c>
      <c r="J1939" s="207">
        <v>41</v>
      </c>
      <c r="K1939" s="209">
        <v>2869</v>
      </c>
      <c r="L1939" s="207">
        <v>0</v>
      </c>
      <c r="M1939" s="207">
        <v>0</v>
      </c>
      <c r="N1939" s="207">
        <v>1</v>
      </c>
      <c r="O1939" s="207">
        <v>49</v>
      </c>
      <c r="P1939" s="207">
        <v>50</v>
      </c>
      <c r="Q1939" s="207">
        <v>0</v>
      </c>
      <c r="R1939" s="36"/>
    </row>
    <row r="1940" spans="1:18" ht="15.6">
      <c r="A1940" s="36">
        <v>602</v>
      </c>
      <c r="B1940" s="36">
        <v>311</v>
      </c>
      <c r="C1940" s="45" t="s">
        <v>2461</v>
      </c>
      <c r="D1940" s="45" t="s">
        <v>193</v>
      </c>
      <c r="E1940" s="45" t="s">
        <v>3929</v>
      </c>
      <c r="F1940" s="45" t="s">
        <v>4211</v>
      </c>
      <c r="G1940" s="45" t="s">
        <v>4516</v>
      </c>
      <c r="H1940" s="45" t="s">
        <v>28</v>
      </c>
      <c r="I1940" s="45" t="s">
        <v>16461</v>
      </c>
      <c r="J1940" s="207">
        <v>39</v>
      </c>
      <c r="K1940" s="209">
        <v>21752</v>
      </c>
      <c r="L1940" s="207">
        <v>0</v>
      </c>
      <c r="M1940" s="207">
        <v>10</v>
      </c>
      <c r="N1940" s="207">
        <v>3</v>
      </c>
      <c r="O1940" s="207">
        <v>7</v>
      </c>
      <c r="P1940" s="207">
        <v>80</v>
      </c>
      <c r="Q1940" s="207">
        <v>0</v>
      </c>
      <c r="R1940" s="36"/>
    </row>
    <row r="1941" spans="1:18" ht="15.6">
      <c r="A1941" s="36">
        <v>603</v>
      </c>
      <c r="B1941" s="36">
        <v>312</v>
      </c>
      <c r="C1941" s="45" t="s">
        <v>2461</v>
      </c>
      <c r="D1941" s="45" t="s">
        <v>193</v>
      </c>
      <c r="E1941" s="45" t="s">
        <v>3932</v>
      </c>
      <c r="F1941" s="45" t="s">
        <v>4212</v>
      </c>
      <c r="G1941" s="45" t="s">
        <v>4517</v>
      </c>
      <c r="H1941" s="45" t="s">
        <v>28</v>
      </c>
      <c r="I1941" s="45" t="s">
        <v>16461</v>
      </c>
      <c r="J1941" s="207">
        <v>36</v>
      </c>
      <c r="K1941" s="209">
        <v>10001</v>
      </c>
      <c r="L1941" s="207">
        <v>0</v>
      </c>
      <c r="M1941" s="207">
        <v>0</v>
      </c>
      <c r="N1941" s="207">
        <v>0</v>
      </c>
      <c r="O1941" s="207">
        <v>8</v>
      </c>
      <c r="P1941" s="207">
        <v>12</v>
      </c>
      <c r="Q1941" s="207">
        <v>80</v>
      </c>
      <c r="R1941" s="36"/>
    </row>
    <row r="1942" spans="1:18" ht="15.6">
      <c r="A1942" s="36">
        <v>604</v>
      </c>
      <c r="B1942" s="36">
        <v>313</v>
      </c>
      <c r="C1942" s="45" t="s">
        <v>2461</v>
      </c>
      <c r="D1942" s="45" t="s">
        <v>193</v>
      </c>
      <c r="E1942" s="45" t="s">
        <v>2468</v>
      </c>
      <c r="F1942" s="45" t="s">
        <v>4213</v>
      </c>
      <c r="G1942" s="45" t="s">
        <v>4518</v>
      </c>
      <c r="H1942" s="45" t="s">
        <v>28</v>
      </c>
      <c r="I1942" s="45" t="s">
        <v>16461</v>
      </c>
      <c r="J1942" s="207">
        <v>34</v>
      </c>
      <c r="K1942" s="209">
        <v>34394</v>
      </c>
      <c r="L1942" s="207">
        <v>0</v>
      </c>
      <c r="M1942" s="207">
        <v>0</v>
      </c>
      <c r="N1942" s="207">
        <v>5</v>
      </c>
      <c r="O1942" s="207">
        <v>10</v>
      </c>
      <c r="P1942" s="207">
        <v>85</v>
      </c>
      <c r="Q1942" s="207">
        <v>0</v>
      </c>
      <c r="R1942" s="36"/>
    </row>
    <row r="1943" spans="1:18" ht="15.6">
      <c r="A1943" s="36">
        <v>605</v>
      </c>
      <c r="B1943" s="36">
        <v>314</v>
      </c>
      <c r="C1943" s="45" t="s">
        <v>2461</v>
      </c>
      <c r="D1943" s="45" t="s">
        <v>193</v>
      </c>
      <c r="E1943" s="45" t="s">
        <v>3933</v>
      </c>
      <c r="F1943" s="45" t="s">
        <v>4214</v>
      </c>
      <c r="G1943" s="45" t="s">
        <v>4519</v>
      </c>
      <c r="H1943" s="45" t="s">
        <v>28</v>
      </c>
      <c r="I1943" s="45" t="s">
        <v>16461</v>
      </c>
      <c r="J1943" s="207">
        <v>29</v>
      </c>
      <c r="K1943" s="209">
        <v>10005</v>
      </c>
      <c r="L1943" s="207">
        <v>0</v>
      </c>
      <c r="M1943" s="207">
        <v>0</v>
      </c>
      <c r="N1943" s="207">
        <v>5</v>
      </c>
      <c r="O1943" s="207">
        <v>5</v>
      </c>
      <c r="P1943" s="207">
        <v>90</v>
      </c>
      <c r="Q1943" s="207">
        <v>0</v>
      </c>
      <c r="R1943" s="36"/>
    </row>
    <row r="1944" spans="1:18" ht="15.6">
      <c r="A1944" s="36">
        <v>606</v>
      </c>
      <c r="B1944" s="36">
        <v>315</v>
      </c>
      <c r="C1944" s="45" t="s">
        <v>2461</v>
      </c>
      <c r="D1944" s="45" t="s">
        <v>193</v>
      </c>
      <c r="E1944" s="45" t="s">
        <v>648</v>
      </c>
      <c r="F1944" s="45" t="s">
        <v>4215</v>
      </c>
      <c r="G1944" s="45" t="s">
        <v>4520</v>
      </c>
      <c r="H1944" s="45" t="s">
        <v>28</v>
      </c>
      <c r="I1944" s="45" t="s">
        <v>16461</v>
      </c>
      <c r="J1944" s="207">
        <v>29</v>
      </c>
      <c r="K1944" s="209">
        <v>250273</v>
      </c>
      <c r="L1944" s="207">
        <v>0</v>
      </c>
      <c r="M1944" s="207">
        <v>0</v>
      </c>
      <c r="N1944" s="207">
        <v>0</v>
      </c>
      <c r="O1944" s="207">
        <v>0</v>
      </c>
      <c r="P1944" s="207">
        <v>100</v>
      </c>
      <c r="Q1944" s="207">
        <v>0</v>
      </c>
      <c r="R1944" s="36"/>
    </row>
    <row r="1945" spans="1:18" ht="15.6">
      <c r="A1945" s="36">
        <v>607</v>
      </c>
      <c r="B1945" s="36">
        <v>316</v>
      </c>
      <c r="C1945" s="45" t="s">
        <v>2461</v>
      </c>
      <c r="D1945" s="45" t="s">
        <v>193</v>
      </c>
      <c r="E1945" s="45" t="s">
        <v>648</v>
      </c>
      <c r="F1945" s="45" t="s">
        <v>4216</v>
      </c>
      <c r="G1945" s="45" t="s">
        <v>4521</v>
      </c>
      <c r="H1945" s="45" t="s">
        <v>28</v>
      </c>
      <c r="I1945" s="45" t="s">
        <v>16461</v>
      </c>
      <c r="J1945" s="207">
        <v>29</v>
      </c>
      <c r="K1945" s="209">
        <v>103656</v>
      </c>
      <c r="L1945" s="207">
        <v>0</v>
      </c>
      <c r="M1945" s="207">
        <v>0</v>
      </c>
      <c r="N1945" s="207">
        <v>0</v>
      </c>
      <c r="O1945" s="207">
        <v>0</v>
      </c>
      <c r="P1945" s="207">
        <v>96</v>
      </c>
      <c r="Q1945" s="207">
        <v>4</v>
      </c>
      <c r="R1945" s="36"/>
    </row>
    <row r="1946" spans="1:18" ht="15.6">
      <c r="A1946" s="36">
        <v>608</v>
      </c>
      <c r="B1946" s="36">
        <v>317</v>
      </c>
      <c r="C1946" s="45" t="s">
        <v>2461</v>
      </c>
      <c r="D1946" s="45" t="s">
        <v>193</v>
      </c>
      <c r="E1946" s="45" t="s">
        <v>648</v>
      </c>
      <c r="F1946" s="45" t="s">
        <v>4218</v>
      </c>
      <c r="G1946" s="45" t="s">
        <v>4522</v>
      </c>
      <c r="H1946" s="45" t="s">
        <v>28</v>
      </c>
      <c r="I1946" s="45" t="s">
        <v>16461</v>
      </c>
      <c r="J1946" s="207">
        <v>29</v>
      </c>
      <c r="K1946" s="209">
        <v>159705</v>
      </c>
      <c r="L1946" s="207">
        <v>0</v>
      </c>
      <c r="M1946" s="207">
        <v>0</v>
      </c>
      <c r="N1946" s="207">
        <v>0</v>
      </c>
      <c r="O1946" s="207">
        <v>10</v>
      </c>
      <c r="P1946" s="207">
        <v>90</v>
      </c>
      <c r="Q1946" s="207">
        <v>0</v>
      </c>
      <c r="R1946" s="36"/>
    </row>
    <row r="1947" spans="1:18" ht="15.6">
      <c r="A1947" s="36">
        <v>609</v>
      </c>
      <c r="B1947" s="36">
        <v>318</v>
      </c>
      <c r="C1947" s="45" t="s">
        <v>2461</v>
      </c>
      <c r="D1947" s="45" t="s">
        <v>193</v>
      </c>
      <c r="E1947" s="45" t="s">
        <v>648</v>
      </c>
      <c r="F1947" s="45" t="s">
        <v>4219</v>
      </c>
      <c r="G1947" s="45" t="s">
        <v>4523</v>
      </c>
      <c r="H1947" s="45" t="s">
        <v>28</v>
      </c>
      <c r="I1947" s="45" t="s">
        <v>16461</v>
      </c>
      <c r="J1947" s="207">
        <v>29</v>
      </c>
      <c r="K1947" s="209">
        <v>165111</v>
      </c>
      <c r="L1947" s="207">
        <v>0</v>
      </c>
      <c r="M1947" s="207">
        <v>0</v>
      </c>
      <c r="N1947" s="207">
        <v>0</v>
      </c>
      <c r="O1947" s="207">
        <v>10</v>
      </c>
      <c r="P1947" s="207">
        <v>90</v>
      </c>
      <c r="Q1947" s="207">
        <v>0</v>
      </c>
      <c r="R1947" s="36"/>
    </row>
    <row r="1948" spans="1:18" ht="15.6">
      <c r="A1948" s="36">
        <v>610</v>
      </c>
      <c r="B1948" s="36">
        <v>319</v>
      </c>
      <c r="C1948" s="45" t="s">
        <v>2461</v>
      </c>
      <c r="D1948" s="45" t="s">
        <v>193</v>
      </c>
      <c r="E1948" s="45" t="s">
        <v>648</v>
      </c>
      <c r="F1948" s="45" t="s">
        <v>4220</v>
      </c>
      <c r="G1948" s="45" t="s">
        <v>4524</v>
      </c>
      <c r="H1948" s="45" t="s">
        <v>28</v>
      </c>
      <c r="I1948" s="45" t="s">
        <v>16461</v>
      </c>
      <c r="J1948" s="207">
        <v>29</v>
      </c>
      <c r="K1948" s="209">
        <v>71187</v>
      </c>
      <c r="L1948" s="207">
        <v>0</v>
      </c>
      <c r="M1948" s="207">
        <v>0</v>
      </c>
      <c r="N1948" s="207">
        <v>0</v>
      </c>
      <c r="O1948" s="207">
        <v>10</v>
      </c>
      <c r="P1948" s="207">
        <v>55</v>
      </c>
      <c r="Q1948" s="207">
        <v>35</v>
      </c>
      <c r="R1948" s="36"/>
    </row>
    <row r="1949" spans="1:18" ht="15.6">
      <c r="A1949" s="36">
        <v>611</v>
      </c>
      <c r="B1949" s="36">
        <v>320</v>
      </c>
      <c r="C1949" s="45" t="s">
        <v>2461</v>
      </c>
      <c r="D1949" s="45" t="s">
        <v>193</v>
      </c>
      <c r="E1949" s="45" t="s">
        <v>3933</v>
      </c>
      <c r="F1949" s="45" t="s">
        <v>4221</v>
      </c>
      <c r="G1949" s="45" t="s">
        <v>4525</v>
      </c>
      <c r="H1949" s="45" t="s">
        <v>28</v>
      </c>
      <c r="I1949" s="45" t="s">
        <v>16461</v>
      </c>
      <c r="J1949" s="207">
        <v>27</v>
      </c>
      <c r="K1949" s="209">
        <v>3528</v>
      </c>
      <c r="L1949" s="207">
        <v>0</v>
      </c>
      <c r="M1949" s="207">
        <v>0</v>
      </c>
      <c r="N1949" s="207">
        <v>0</v>
      </c>
      <c r="O1949" s="207">
        <v>0</v>
      </c>
      <c r="P1949" s="207">
        <v>97</v>
      </c>
      <c r="Q1949" s="207">
        <v>3</v>
      </c>
      <c r="R1949" s="36"/>
    </row>
    <row r="1950" spans="1:18" ht="15.6">
      <c r="A1950" s="36">
        <v>612</v>
      </c>
      <c r="B1950" s="36">
        <v>321</v>
      </c>
      <c r="C1950" s="45" t="s">
        <v>2461</v>
      </c>
      <c r="D1950" s="45" t="s">
        <v>193</v>
      </c>
      <c r="E1950" s="45" t="s">
        <v>3932</v>
      </c>
      <c r="F1950" s="45" t="s">
        <v>4222</v>
      </c>
      <c r="G1950" s="45" t="s">
        <v>4526</v>
      </c>
      <c r="H1950" s="45" t="s">
        <v>28</v>
      </c>
      <c r="I1950" s="45" t="s">
        <v>16461</v>
      </c>
      <c r="J1950" s="207">
        <v>27</v>
      </c>
      <c r="K1950" s="209">
        <v>13006</v>
      </c>
      <c r="L1950" s="207">
        <v>0</v>
      </c>
      <c r="M1950" s="207">
        <v>0</v>
      </c>
      <c r="N1950" s="207">
        <v>0</v>
      </c>
      <c r="O1950" s="207">
        <v>4</v>
      </c>
      <c r="P1950" s="207">
        <v>60</v>
      </c>
      <c r="Q1950" s="207">
        <v>36</v>
      </c>
      <c r="R1950" s="36"/>
    </row>
    <row r="1951" spans="1:18" ht="15.6">
      <c r="A1951" s="36">
        <v>613</v>
      </c>
      <c r="B1951" s="36">
        <v>322</v>
      </c>
      <c r="C1951" s="45" t="s">
        <v>2461</v>
      </c>
      <c r="D1951" s="45" t="s">
        <v>193</v>
      </c>
      <c r="E1951" s="45" t="s">
        <v>3932</v>
      </c>
      <c r="F1951" s="45" t="s">
        <v>4223</v>
      </c>
      <c r="G1951" s="45" t="s">
        <v>4527</v>
      </c>
      <c r="H1951" s="45" t="s">
        <v>28</v>
      </c>
      <c r="I1951" s="45" t="s">
        <v>16461</v>
      </c>
      <c r="J1951" s="207">
        <v>27</v>
      </c>
      <c r="K1951" s="209">
        <v>13136</v>
      </c>
      <c r="L1951" s="207">
        <v>0</v>
      </c>
      <c r="M1951" s="207">
        <v>0</v>
      </c>
      <c r="N1951" s="207">
        <v>0</v>
      </c>
      <c r="O1951" s="207">
        <v>5</v>
      </c>
      <c r="P1951" s="207">
        <v>60</v>
      </c>
      <c r="Q1951" s="207">
        <v>35</v>
      </c>
      <c r="R1951" s="36"/>
    </row>
    <row r="1952" spans="1:18" ht="15.6">
      <c r="A1952" s="36">
        <v>614</v>
      </c>
      <c r="B1952" s="36">
        <v>323</v>
      </c>
      <c r="C1952" s="45" t="s">
        <v>2461</v>
      </c>
      <c r="D1952" s="45" t="s">
        <v>193</v>
      </c>
      <c r="E1952" s="45" t="s">
        <v>3934</v>
      </c>
      <c r="F1952" s="45" t="s">
        <v>4224</v>
      </c>
      <c r="G1952" s="45" t="s">
        <v>4528</v>
      </c>
      <c r="H1952" s="45" t="s">
        <v>28</v>
      </c>
      <c r="I1952" s="45" t="s">
        <v>16461</v>
      </c>
      <c r="J1952" s="207">
        <v>27</v>
      </c>
      <c r="K1952" s="209">
        <v>23498</v>
      </c>
      <c r="L1952" s="207">
        <v>0</v>
      </c>
      <c r="M1952" s="207">
        <v>0</v>
      </c>
      <c r="N1952" s="207">
        <v>0</v>
      </c>
      <c r="O1952" s="207">
        <v>0</v>
      </c>
      <c r="P1952" s="207">
        <v>40</v>
      </c>
      <c r="Q1952" s="207">
        <v>60</v>
      </c>
      <c r="R1952" s="36"/>
    </row>
    <row r="1953" spans="1:18" ht="15.6">
      <c r="A1953" s="36">
        <v>615</v>
      </c>
      <c r="B1953" s="36">
        <v>324</v>
      </c>
      <c r="C1953" s="45" t="s">
        <v>2461</v>
      </c>
      <c r="D1953" s="45" t="s">
        <v>193</v>
      </c>
      <c r="E1953" s="45" t="s">
        <v>3933</v>
      </c>
      <c r="F1953" s="45" t="s">
        <v>4225</v>
      </c>
      <c r="G1953" s="45" t="s">
        <v>4529</v>
      </c>
      <c r="H1953" s="45" t="s">
        <v>28</v>
      </c>
      <c r="I1953" s="45" t="s">
        <v>16461</v>
      </c>
      <c r="J1953" s="207">
        <v>22</v>
      </c>
      <c r="K1953" s="209">
        <v>69439</v>
      </c>
      <c r="L1953" s="207">
        <v>0</v>
      </c>
      <c r="M1953" s="207">
        <v>0</v>
      </c>
      <c r="N1953" s="207">
        <v>0</v>
      </c>
      <c r="O1953" s="207">
        <v>2</v>
      </c>
      <c r="P1953" s="207">
        <v>85</v>
      </c>
      <c r="Q1953" s="207">
        <v>13</v>
      </c>
      <c r="R1953" s="36"/>
    </row>
    <row r="1954" spans="1:18" ht="15.6">
      <c r="A1954" s="36">
        <v>616</v>
      </c>
      <c r="B1954" s="36">
        <v>325</v>
      </c>
      <c r="C1954" s="45" t="s">
        <v>2461</v>
      </c>
      <c r="D1954" s="45" t="s">
        <v>193</v>
      </c>
      <c r="E1954" s="45" t="s">
        <v>2462</v>
      </c>
      <c r="F1954" s="45" t="s">
        <v>4226</v>
      </c>
      <c r="G1954" s="45" t="s">
        <v>4530</v>
      </c>
      <c r="H1954" s="45" t="s">
        <v>28</v>
      </c>
      <c r="I1954" s="45" t="s">
        <v>16461</v>
      </c>
      <c r="J1954" s="207">
        <v>20</v>
      </c>
      <c r="K1954" s="209">
        <v>2615</v>
      </c>
      <c r="L1954" s="207">
        <v>0</v>
      </c>
      <c r="M1954" s="207">
        <v>0</v>
      </c>
      <c r="N1954" s="207">
        <v>10</v>
      </c>
      <c r="O1954" s="207">
        <v>20</v>
      </c>
      <c r="P1954" s="207">
        <v>70</v>
      </c>
      <c r="Q1954" s="207">
        <v>0</v>
      </c>
      <c r="R1954" s="36"/>
    </row>
    <row r="1955" spans="1:18" ht="15.6">
      <c r="A1955" s="36">
        <v>617</v>
      </c>
      <c r="B1955" s="36">
        <v>326</v>
      </c>
      <c r="C1955" s="45" t="s">
        <v>2461</v>
      </c>
      <c r="D1955" s="45" t="s">
        <v>193</v>
      </c>
      <c r="E1955" s="45" t="s">
        <v>3935</v>
      </c>
      <c r="F1955" s="45" t="s">
        <v>4227</v>
      </c>
      <c r="G1955" s="45" t="s">
        <v>4531</v>
      </c>
      <c r="H1955" s="45" t="s">
        <v>28</v>
      </c>
      <c r="I1955" s="45" t="s">
        <v>16461</v>
      </c>
      <c r="J1955" s="207">
        <v>19</v>
      </c>
      <c r="K1955" s="209">
        <v>187192</v>
      </c>
      <c r="L1955" s="207">
        <v>0</v>
      </c>
      <c r="M1955" s="207">
        <v>0</v>
      </c>
      <c r="N1955" s="207">
        <v>0</v>
      </c>
      <c r="O1955" s="207">
        <v>3</v>
      </c>
      <c r="P1955" s="207">
        <v>97</v>
      </c>
      <c r="Q1955" s="207">
        <v>0</v>
      </c>
      <c r="R1955" s="36"/>
    </row>
    <row r="1956" spans="1:18" ht="15.6">
      <c r="A1956" s="36">
        <v>618</v>
      </c>
      <c r="B1956" s="36">
        <v>327</v>
      </c>
      <c r="C1956" s="45" t="s">
        <v>2461</v>
      </c>
      <c r="D1956" s="45" t="s">
        <v>193</v>
      </c>
      <c r="E1956" s="45" t="s">
        <v>3936</v>
      </c>
      <c r="F1956" s="45" t="s">
        <v>4228</v>
      </c>
      <c r="G1956" s="45" t="s">
        <v>4532</v>
      </c>
      <c r="H1956" s="45" t="s">
        <v>28</v>
      </c>
      <c r="I1956" s="45" t="s">
        <v>16461</v>
      </c>
      <c r="J1956" s="207">
        <v>17</v>
      </c>
      <c r="K1956" s="209">
        <v>149147</v>
      </c>
      <c r="L1956" s="207">
        <v>0</v>
      </c>
      <c r="M1956" s="207">
        <v>0</v>
      </c>
      <c r="N1956" s="207">
        <v>6</v>
      </c>
      <c r="O1956" s="207">
        <v>0</v>
      </c>
      <c r="P1956" s="207">
        <v>55</v>
      </c>
      <c r="Q1956" s="207">
        <v>39</v>
      </c>
      <c r="R1956" s="36"/>
    </row>
    <row r="1957" spans="1:18" ht="15.6">
      <c r="A1957" s="36">
        <v>619</v>
      </c>
      <c r="B1957" s="36">
        <v>328</v>
      </c>
      <c r="C1957" s="45" t="s">
        <v>2461</v>
      </c>
      <c r="D1957" s="45" t="s">
        <v>188</v>
      </c>
      <c r="E1957" s="45" t="s">
        <v>3227</v>
      </c>
      <c r="F1957" s="45" t="s">
        <v>4229</v>
      </c>
      <c r="G1957" s="45" t="s">
        <v>4533</v>
      </c>
      <c r="H1957" s="45" t="s">
        <v>28</v>
      </c>
      <c r="I1957" s="45" t="s">
        <v>16461</v>
      </c>
      <c r="J1957" s="207">
        <v>17</v>
      </c>
      <c r="K1957" s="209">
        <v>5928</v>
      </c>
      <c r="L1957" s="207">
        <v>0</v>
      </c>
      <c r="M1957" s="207">
        <v>0</v>
      </c>
      <c r="N1957" s="207">
        <v>0</v>
      </c>
      <c r="O1957" s="207">
        <v>35</v>
      </c>
      <c r="P1957" s="207">
        <v>60</v>
      </c>
      <c r="Q1957" s="207">
        <v>5</v>
      </c>
      <c r="R1957" s="36"/>
    </row>
    <row r="1958" spans="1:18" ht="15.6">
      <c r="A1958" s="36">
        <v>620</v>
      </c>
      <c r="B1958" s="36">
        <v>329</v>
      </c>
      <c r="C1958" s="45" t="s">
        <v>2461</v>
      </c>
      <c r="D1958" s="45" t="s">
        <v>193</v>
      </c>
      <c r="E1958" s="45" t="s">
        <v>3929</v>
      </c>
      <c r="F1958" s="45" t="s">
        <v>4230</v>
      </c>
      <c r="G1958" s="45" t="s">
        <v>4534</v>
      </c>
      <c r="H1958" s="45" t="s">
        <v>28</v>
      </c>
      <c r="I1958" s="45" t="s">
        <v>16461</v>
      </c>
      <c r="J1958" s="207">
        <v>15</v>
      </c>
      <c r="K1958" s="209">
        <v>60634</v>
      </c>
      <c r="L1958" s="207">
        <v>5</v>
      </c>
      <c r="M1958" s="207">
        <v>0</v>
      </c>
      <c r="N1958" s="207">
        <v>0</v>
      </c>
      <c r="O1958" s="207">
        <v>15</v>
      </c>
      <c r="P1958" s="207">
        <v>80</v>
      </c>
      <c r="Q1958" s="207">
        <v>0</v>
      </c>
      <c r="R1958" s="36"/>
    </row>
    <row r="1959" spans="1:18" ht="15.6">
      <c r="A1959" s="36">
        <v>621</v>
      </c>
      <c r="B1959" s="36">
        <v>330</v>
      </c>
      <c r="C1959" s="45" t="s">
        <v>2461</v>
      </c>
      <c r="D1959" s="45" t="s">
        <v>193</v>
      </c>
      <c r="E1959" s="45" t="s">
        <v>3929</v>
      </c>
      <c r="F1959" s="45" t="s">
        <v>4232</v>
      </c>
      <c r="G1959" s="45" t="s">
        <v>4535</v>
      </c>
      <c r="H1959" s="45" t="s">
        <v>28</v>
      </c>
      <c r="I1959" s="45" t="s">
        <v>16461</v>
      </c>
      <c r="J1959" s="207">
        <v>14</v>
      </c>
      <c r="K1959" s="209">
        <v>314533</v>
      </c>
      <c r="L1959" s="207">
        <v>30</v>
      </c>
      <c r="M1959" s="207">
        <v>0</v>
      </c>
      <c r="N1959" s="207">
        <v>0</v>
      </c>
      <c r="O1959" s="207">
        <v>40</v>
      </c>
      <c r="P1959" s="207">
        <v>15</v>
      </c>
      <c r="Q1959" s="207">
        <v>15</v>
      </c>
      <c r="R1959" s="36"/>
    </row>
    <row r="1960" spans="1:18" ht="15.6">
      <c r="A1960" s="36">
        <v>622</v>
      </c>
      <c r="B1960" s="36">
        <v>331</v>
      </c>
      <c r="C1960" s="45" t="s">
        <v>2461</v>
      </c>
      <c r="D1960" s="45" t="s">
        <v>193</v>
      </c>
      <c r="E1960" s="45" t="s">
        <v>3931</v>
      </c>
      <c r="F1960" s="45" t="s">
        <v>4233</v>
      </c>
      <c r="G1960" s="45" t="s">
        <v>4536</v>
      </c>
      <c r="H1960" s="45" t="s">
        <v>28</v>
      </c>
      <c r="I1960" s="45" t="s">
        <v>16461</v>
      </c>
      <c r="J1960" s="207">
        <v>12</v>
      </c>
      <c r="K1960" s="209">
        <v>12582</v>
      </c>
      <c r="L1960" s="207">
        <v>0</v>
      </c>
      <c r="M1960" s="207">
        <v>0</v>
      </c>
      <c r="N1960" s="207">
        <v>1</v>
      </c>
      <c r="O1960" s="207">
        <v>16</v>
      </c>
      <c r="P1960" s="207">
        <v>39</v>
      </c>
      <c r="Q1960" s="207">
        <v>44</v>
      </c>
      <c r="R1960" s="36"/>
    </row>
    <row r="1961" spans="1:18" ht="15.6">
      <c r="A1961" s="36">
        <v>623</v>
      </c>
      <c r="B1961" s="36">
        <v>332</v>
      </c>
      <c r="C1961" s="45" t="s">
        <v>2461</v>
      </c>
      <c r="D1961" s="45" t="s">
        <v>193</v>
      </c>
      <c r="E1961" s="45" t="s">
        <v>3933</v>
      </c>
      <c r="F1961" s="45" t="s">
        <v>4236</v>
      </c>
      <c r="G1961" s="45" t="s">
        <v>4538</v>
      </c>
      <c r="H1961" s="45" t="s">
        <v>28</v>
      </c>
      <c r="I1961" s="45" t="s">
        <v>16461</v>
      </c>
      <c r="J1961" s="207">
        <v>10</v>
      </c>
      <c r="K1961" s="209">
        <v>34423</v>
      </c>
      <c r="L1961" s="207">
        <v>0</v>
      </c>
      <c r="M1961" s="207">
        <v>0</v>
      </c>
      <c r="N1961" s="207">
        <v>0</v>
      </c>
      <c r="O1961" s="207">
        <v>0</v>
      </c>
      <c r="P1961" s="207">
        <v>100</v>
      </c>
      <c r="Q1961" s="207">
        <v>0</v>
      </c>
      <c r="R1961" s="36"/>
    </row>
    <row r="1962" spans="1:18" ht="15.6">
      <c r="A1962" s="36">
        <v>624</v>
      </c>
      <c r="B1962" s="36">
        <v>333</v>
      </c>
      <c r="C1962" s="45" t="s">
        <v>2461</v>
      </c>
      <c r="D1962" s="45" t="s">
        <v>193</v>
      </c>
      <c r="E1962" s="45" t="s">
        <v>3935</v>
      </c>
      <c r="F1962" s="45" t="s">
        <v>4237</v>
      </c>
      <c r="G1962" s="45" t="s">
        <v>4539</v>
      </c>
      <c r="H1962" s="45" t="s">
        <v>28</v>
      </c>
      <c r="I1962" s="45" t="s">
        <v>16461</v>
      </c>
      <c r="J1962" s="207">
        <v>10</v>
      </c>
      <c r="K1962" s="209">
        <v>8411</v>
      </c>
      <c r="L1962" s="207">
        <v>0</v>
      </c>
      <c r="M1962" s="207">
        <v>0</v>
      </c>
      <c r="N1962" s="207">
        <v>0</v>
      </c>
      <c r="O1962" s="207">
        <v>2</v>
      </c>
      <c r="P1962" s="207">
        <v>98</v>
      </c>
      <c r="Q1962" s="207">
        <v>0</v>
      </c>
      <c r="R1962" s="36"/>
    </row>
    <row r="1963" spans="1:18" ht="15.6">
      <c r="A1963" s="36">
        <v>625</v>
      </c>
      <c r="B1963" s="36">
        <v>334</v>
      </c>
      <c r="C1963" s="45" t="s">
        <v>2461</v>
      </c>
      <c r="D1963" s="45" t="s">
        <v>193</v>
      </c>
      <c r="E1963" s="45" t="s">
        <v>3933</v>
      </c>
      <c r="F1963" s="45" t="s">
        <v>4238</v>
      </c>
      <c r="G1963" s="45" t="s">
        <v>4540</v>
      </c>
      <c r="H1963" s="45" t="s">
        <v>28</v>
      </c>
      <c r="I1963" s="45" t="s">
        <v>16461</v>
      </c>
      <c r="J1963" s="207">
        <v>7</v>
      </c>
      <c r="K1963" s="209">
        <v>115697</v>
      </c>
      <c r="L1963" s="207">
        <v>0</v>
      </c>
      <c r="M1963" s="207">
        <v>0</v>
      </c>
      <c r="N1963" s="207">
        <v>0</v>
      </c>
      <c r="O1963" s="207">
        <v>0</v>
      </c>
      <c r="P1963" s="207">
        <v>100</v>
      </c>
      <c r="Q1963" s="207">
        <v>0</v>
      </c>
      <c r="R1963" s="36"/>
    </row>
    <row r="1964" spans="1:18" ht="15.6">
      <c r="A1964" s="36">
        <v>626</v>
      </c>
      <c r="B1964" s="36">
        <v>335</v>
      </c>
      <c r="C1964" s="45" t="s">
        <v>2461</v>
      </c>
      <c r="D1964" s="45" t="s">
        <v>193</v>
      </c>
      <c r="E1964" s="45" t="s">
        <v>3929</v>
      </c>
      <c r="F1964" s="45" t="s">
        <v>4239</v>
      </c>
      <c r="G1964" s="45" t="s">
        <v>4541</v>
      </c>
      <c r="H1964" s="45" t="s">
        <v>28</v>
      </c>
      <c r="I1964" s="45" t="s">
        <v>16461</v>
      </c>
      <c r="J1964" s="207">
        <v>5</v>
      </c>
      <c r="K1964" s="209">
        <v>39157</v>
      </c>
      <c r="L1964" s="207">
        <v>0</v>
      </c>
      <c r="M1964" s="207">
        <v>0</v>
      </c>
      <c r="N1964" s="207">
        <v>0</v>
      </c>
      <c r="O1964" s="207">
        <v>0</v>
      </c>
      <c r="P1964" s="207">
        <v>80</v>
      </c>
      <c r="Q1964" s="207">
        <v>20</v>
      </c>
      <c r="R1964" s="36"/>
    </row>
    <row r="1965" spans="1:18" ht="15.6">
      <c r="A1965" s="36">
        <v>627</v>
      </c>
      <c r="B1965" s="36">
        <v>336</v>
      </c>
      <c r="C1965" s="45" t="s">
        <v>2461</v>
      </c>
      <c r="D1965" s="45" t="s">
        <v>193</v>
      </c>
      <c r="E1965" s="45" t="s">
        <v>2468</v>
      </c>
      <c r="F1965" s="45" t="s">
        <v>4240</v>
      </c>
      <c r="G1965" s="45" t="s">
        <v>4542</v>
      </c>
      <c r="H1965" s="45" t="s">
        <v>28</v>
      </c>
      <c r="I1965" s="45" t="s">
        <v>16461</v>
      </c>
      <c r="J1965" s="207">
        <v>5</v>
      </c>
      <c r="K1965" s="209">
        <v>27024</v>
      </c>
      <c r="L1965" s="207">
        <v>0</v>
      </c>
      <c r="M1965" s="207">
        <v>0</v>
      </c>
      <c r="N1965" s="207">
        <v>0</v>
      </c>
      <c r="O1965" s="207">
        <v>0</v>
      </c>
      <c r="P1965" s="207">
        <v>80</v>
      </c>
      <c r="Q1965" s="207">
        <v>20</v>
      </c>
      <c r="R1965" s="36"/>
    </row>
    <row r="1966" spans="1:18" ht="13.8">
      <c r="A1966" s="431" t="s">
        <v>283</v>
      </c>
      <c r="B1966" s="431"/>
      <c r="C1966" s="431"/>
      <c r="D1966" s="431"/>
      <c r="E1966" s="431"/>
      <c r="F1966" s="431"/>
      <c r="G1966" s="431"/>
      <c r="H1966" s="431"/>
      <c r="I1966" s="431"/>
      <c r="J1966" s="431"/>
      <c r="K1966" s="144">
        <f>SUM(K1674:K1965,K1630:K1673)</f>
        <v>31438682.908158716</v>
      </c>
      <c r="L1966" s="432"/>
      <c r="M1966" s="432"/>
      <c r="N1966" s="432"/>
      <c r="O1966" s="432"/>
      <c r="P1966" s="432"/>
      <c r="Q1966" s="432"/>
      <c r="R1966" s="432"/>
    </row>
    <row r="1967" spans="1:18" ht="13.8">
      <c r="A1967" s="436" t="s">
        <v>284</v>
      </c>
      <c r="B1967" s="436"/>
      <c r="C1967" s="436"/>
      <c r="D1967" s="436"/>
      <c r="E1967" s="436"/>
      <c r="F1967" s="436"/>
      <c r="G1967" s="436"/>
      <c r="H1967" s="436"/>
      <c r="I1967" s="436"/>
      <c r="J1967" s="436"/>
      <c r="K1967" s="436"/>
      <c r="L1967" s="436"/>
      <c r="M1967" s="436"/>
      <c r="N1967" s="436"/>
      <c r="O1967" s="436"/>
      <c r="P1967" s="436"/>
      <c r="Q1967" s="436"/>
      <c r="R1967" s="436"/>
    </row>
    <row r="1968" spans="1:18" ht="15.6">
      <c r="A1968" s="36">
        <v>628</v>
      </c>
      <c r="B1968" s="36">
        <v>1</v>
      </c>
      <c r="C1968" s="45" t="s">
        <v>2448</v>
      </c>
      <c r="D1968" s="45" t="s">
        <v>158</v>
      </c>
      <c r="E1968" s="45" t="s">
        <v>3916</v>
      </c>
      <c r="F1968" s="45" t="s">
        <v>4653</v>
      </c>
      <c r="G1968" s="45" t="s">
        <v>4553</v>
      </c>
      <c r="H1968" s="45" t="s">
        <v>33</v>
      </c>
      <c r="I1968" s="45" t="s">
        <v>16461</v>
      </c>
      <c r="J1968" s="207">
        <v>29500</v>
      </c>
      <c r="K1968" s="209">
        <v>86917.432785960002</v>
      </c>
      <c r="L1968" s="207">
        <v>0</v>
      </c>
      <c r="M1968" s="207">
        <v>0</v>
      </c>
      <c r="N1968" s="207">
        <v>0</v>
      </c>
      <c r="O1968" s="207">
        <v>0</v>
      </c>
      <c r="P1968" s="207">
        <v>0</v>
      </c>
      <c r="Q1968" s="207">
        <v>100</v>
      </c>
      <c r="R1968" s="36"/>
    </row>
    <row r="1969" spans="1:18" ht="15.6">
      <c r="A1969" s="36">
        <v>629</v>
      </c>
      <c r="B1969" s="36">
        <v>2</v>
      </c>
      <c r="C1969" s="45" t="s">
        <v>2448</v>
      </c>
      <c r="D1969" s="45" t="s">
        <v>163</v>
      </c>
      <c r="E1969" s="45" t="s">
        <v>4545</v>
      </c>
      <c r="F1969" s="45" t="s">
        <v>4654</v>
      </c>
      <c r="G1969" s="45" t="s">
        <v>4554</v>
      </c>
      <c r="H1969" s="45" t="s">
        <v>33</v>
      </c>
      <c r="I1969" s="45" t="s">
        <v>16461</v>
      </c>
      <c r="J1969" s="207">
        <v>5855</v>
      </c>
      <c r="K1969" s="209">
        <v>7520.8034088099994</v>
      </c>
      <c r="L1969" s="207">
        <v>0</v>
      </c>
      <c r="M1969" s="207">
        <v>0</v>
      </c>
      <c r="N1969" s="207">
        <v>100</v>
      </c>
      <c r="O1969" s="207">
        <v>0</v>
      </c>
      <c r="P1969" s="207">
        <v>0</v>
      </c>
      <c r="Q1969" s="207">
        <v>0</v>
      </c>
      <c r="R1969" s="36"/>
    </row>
    <row r="1970" spans="1:18" ht="15.6">
      <c r="A1970" s="36">
        <v>630</v>
      </c>
      <c r="B1970" s="36">
        <v>3</v>
      </c>
      <c r="C1970" s="45" t="s">
        <v>2448</v>
      </c>
      <c r="D1970" s="45" t="s">
        <v>167</v>
      </c>
      <c r="E1970" s="45" t="s">
        <v>3912</v>
      </c>
      <c r="F1970" s="45" t="s">
        <v>4655</v>
      </c>
      <c r="G1970" s="45" t="s">
        <v>4555</v>
      </c>
      <c r="H1970" s="45" t="s">
        <v>33</v>
      </c>
      <c r="I1970" s="45" t="s">
        <v>16460</v>
      </c>
      <c r="J1970" s="207">
        <v>1108</v>
      </c>
      <c r="K1970" s="209">
        <v>55350.594622359997</v>
      </c>
      <c r="L1970" s="207">
        <v>0</v>
      </c>
      <c r="M1970" s="207">
        <v>0</v>
      </c>
      <c r="N1970" s="207">
        <v>0</v>
      </c>
      <c r="O1970" s="207">
        <v>0</v>
      </c>
      <c r="P1970" s="207">
        <v>0</v>
      </c>
      <c r="Q1970" s="207">
        <v>100</v>
      </c>
      <c r="R1970" s="36"/>
    </row>
    <row r="1971" spans="1:18" ht="15.6">
      <c r="A1971" s="36">
        <v>631</v>
      </c>
      <c r="B1971" s="36">
        <v>4</v>
      </c>
      <c r="C1971" s="45" t="s">
        <v>2448</v>
      </c>
      <c r="D1971" s="45" t="s">
        <v>167</v>
      </c>
      <c r="E1971" s="45" t="s">
        <v>3905</v>
      </c>
      <c r="F1971" s="45" t="s">
        <v>4656</v>
      </c>
      <c r="G1971" s="45" t="s">
        <v>4556</v>
      </c>
      <c r="H1971" s="45" t="s">
        <v>33</v>
      </c>
      <c r="I1971" s="45" t="s">
        <v>16461</v>
      </c>
      <c r="J1971" s="207">
        <v>1000</v>
      </c>
      <c r="K1971" s="209">
        <v>11522.00000401</v>
      </c>
      <c r="L1971" s="207">
        <v>0</v>
      </c>
      <c r="M1971" s="207">
        <v>0</v>
      </c>
      <c r="N1971" s="207">
        <v>50</v>
      </c>
      <c r="O1971" s="207">
        <v>0</v>
      </c>
      <c r="P1971" s="207">
        <v>0</v>
      </c>
      <c r="Q1971" s="207">
        <v>50</v>
      </c>
      <c r="R1971" s="36"/>
    </row>
    <row r="1972" spans="1:18" ht="15.6">
      <c r="A1972" s="36">
        <v>632</v>
      </c>
      <c r="B1972" s="36">
        <v>5</v>
      </c>
      <c r="C1972" s="45" t="s">
        <v>2448</v>
      </c>
      <c r="D1972" s="45" t="s">
        <v>158</v>
      </c>
      <c r="E1972" s="45" t="s">
        <v>3636</v>
      </c>
      <c r="F1972" s="45" t="s">
        <v>4657</v>
      </c>
      <c r="G1972" s="45" t="s">
        <v>4557</v>
      </c>
      <c r="H1972" s="45" t="s">
        <v>33</v>
      </c>
      <c r="I1972" s="45" t="s">
        <v>16461</v>
      </c>
      <c r="J1972" s="207">
        <v>952</v>
      </c>
      <c r="K1972" s="209">
        <v>7859.8989284300005</v>
      </c>
      <c r="L1972" s="207">
        <v>100</v>
      </c>
      <c r="M1972" s="207">
        <v>0</v>
      </c>
      <c r="N1972" s="207">
        <v>0</v>
      </c>
      <c r="O1972" s="207">
        <v>0</v>
      </c>
      <c r="P1972" s="207">
        <v>0</v>
      </c>
      <c r="Q1972" s="207">
        <v>0</v>
      </c>
      <c r="R1972" s="36"/>
    </row>
    <row r="1973" spans="1:18" ht="15.6">
      <c r="A1973" s="36">
        <v>633</v>
      </c>
      <c r="B1973" s="36">
        <v>6</v>
      </c>
      <c r="C1973" s="45" t="s">
        <v>2448</v>
      </c>
      <c r="D1973" s="45" t="s">
        <v>162</v>
      </c>
      <c r="E1973" s="45" t="s">
        <v>3223</v>
      </c>
      <c r="F1973" s="45" t="s">
        <v>4658</v>
      </c>
      <c r="G1973" s="45" t="s">
        <v>4558</v>
      </c>
      <c r="H1973" s="45" t="s">
        <v>33</v>
      </c>
      <c r="I1973" s="45" t="s">
        <v>16460</v>
      </c>
      <c r="J1973" s="207">
        <v>820</v>
      </c>
      <c r="K1973" s="209">
        <v>11012.500004899999</v>
      </c>
      <c r="L1973" s="207">
        <v>0</v>
      </c>
      <c r="M1973" s="207">
        <v>0</v>
      </c>
      <c r="N1973" s="207">
        <v>100</v>
      </c>
      <c r="O1973" s="207">
        <v>0</v>
      </c>
      <c r="P1973" s="207">
        <v>0</v>
      </c>
      <c r="Q1973" s="207">
        <v>0</v>
      </c>
      <c r="R1973" s="36"/>
    </row>
    <row r="1974" spans="1:18" ht="15.6">
      <c r="A1974" s="36">
        <v>634</v>
      </c>
      <c r="B1974" s="36">
        <v>7</v>
      </c>
      <c r="C1974" s="45" t="s">
        <v>2448</v>
      </c>
      <c r="D1974" s="45" t="s">
        <v>163</v>
      </c>
      <c r="E1974" s="45" t="s">
        <v>2449</v>
      </c>
      <c r="F1974" s="45" t="s">
        <v>4660</v>
      </c>
      <c r="G1974" s="45" t="s">
        <v>4559</v>
      </c>
      <c r="H1974" s="45" t="s">
        <v>33</v>
      </c>
      <c r="I1974" s="45" t="s">
        <v>16461</v>
      </c>
      <c r="J1974" s="207">
        <v>800</v>
      </c>
      <c r="K1974" s="209">
        <v>14326.718999979999</v>
      </c>
      <c r="L1974" s="207">
        <v>0</v>
      </c>
      <c r="M1974" s="207">
        <v>0</v>
      </c>
      <c r="N1974" s="207">
        <v>0</v>
      </c>
      <c r="O1974" s="207">
        <v>0</v>
      </c>
      <c r="P1974" s="207">
        <v>0</v>
      </c>
      <c r="Q1974" s="207">
        <v>100</v>
      </c>
      <c r="R1974" s="36"/>
    </row>
    <row r="1975" spans="1:18" ht="15.6">
      <c r="A1975" s="36">
        <v>635</v>
      </c>
      <c r="B1975" s="36">
        <v>8</v>
      </c>
      <c r="C1975" s="45" t="s">
        <v>2448</v>
      </c>
      <c r="D1975" s="45" t="s">
        <v>158</v>
      </c>
      <c r="E1975" s="45" t="s">
        <v>3903</v>
      </c>
      <c r="F1975" s="45" t="s">
        <v>4661</v>
      </c>
      <c r="G1975" s="45" t="s">
        <v>4560</v>
      </c>
      <c r="H1975" s="45" t="s">
        <v>70</v>
      </c>
      <c r="I1975" s="45" t="s">
        <v>16460</v>
      </c>
      <c r="J1975" s="207">
        <v>710</v>
      </c>
      <c r="K1975" s="209">
        <v>1516550.42692536</v>
      </c>
      <c r="L1975" s="207">
        <v>0</v>
      </c>
      <c r="M1975" s="207">
        <v>0</v>
      </c>
      <c r="N1975" s="207">
        <v>100</v>
      </c>
      <c r="O1975" s="207">
        <v>0</v>
      </c>
      <c r="P1975" s="207">
        <v>0</v>
      </c>
      <c r="Q1975" s="207">
        <v>0</v>
      </c>
      <c r="R1975" s="36"/>
    </row>
    <row r="1976" spans="1:18" ht="15.6">
      <c r="A1976" s="36">
        <v>636</v>
      </c>
      <c r="B1976" s="36">
        <v>9</v>
      </c>
      <c r="C1976" s="45" t="s">
        <v>2448</v>
      </c>
      <c r="D1976" s="45" t="s">
        <v>167</v>
      </c>
      <c r="E1976" s="45" t="s">
        <v>3905</v>
      </c>
      <c r="F1976" s="45" t="s">
        <v>4662</v>
      </c>
      <c r="G1976" s="45" t="s">
        <v>4561</v>
      </c>
      <c r="H1976" s="45" t="s">
        <v>33</v>
      </c>
      <c r="I1976" s="45" t="s">
        <v>16461</v>
      </c>
      <c r="J1976" s="207">
        <v>392</v>
      </c>
      <c r="K1976" s="209">
        <v>4515.0000014400002</v>
      </c>
      <c r="L1976" s="207">
        <v>0</v>
      </c>
      <c r="M1976" s="207">
        <v>0</v>
      </c>
      <c r="N1976" s="207">
        <v>0</v>
      </c>
      <c r="O1976" s="207">
        <v>0</v>
      </c>
      <c r="P1976" s="207">
        <v>0</v>
      </c>
      <c r="Q1976" s="207">
        <v>100</v>
      </c>
      <c r="R1976" s="36"/>
    </row>
    <row r="1977" spans="1:18" ht="15.6">
      <c r="A1977" s="36">
        <v>637</v>
      </c>
      <c r="B1977" s="36">
        <v>10</v>
      </c>
      <c r="C1977" s="45" t="s">
        <v>2448</v>
      </c>
      <c r="D1977" s="45" t="s">
        <v>167</v>
      </c>
      <c r="E1977" s="45" t="s">
        <v>3905</v>
      </c>
      <c r="F1977" s="45" t="s">
        <v>4663</v>
      </c>
      <c r="G1977" s="45" t="s">
        <v>4562</v>
      </c>
      <c r="H1977" s="45" t="s">
        <v>33</v>
      </c>
      <c r="I1977" s="45" t="s">
        <v>16461</v>
      </c>
      <c r="J1977" s="207">
        <v>355</v>
      </c>
      <c r="K1977" s="209">
        <v>166283.50005872999</v>
      </c>
      <c r="L1977" s="207">
        <v>0</v>
      </c>
      <c r="M1977" s="207">
        <v>0</v>
      </c>
      <c r="N1977" s="207">
        <v>0</v>
      </c>
      <c r="O1977" s="207">
        <v>0</v>
      </c>
      <c r="P1977" s="207">
        <v>0</v>
      </c>
      <c r="Q1977" s="207">
        <v>100</v>
      </c>
      <c r="R1977" s="36"/>
    </row>
    <row r="1978" spans="1:18" ht="15.6">
      <c r="A1978" s="36">
        <v>638</v>
      </c>
      <c r="B1978" s="36">
        <v>11</v>
      </c>
      <c r="C1978" s="45" t="s">
        <v>2448</v>
      </c>
      <c r="D1978" s="45" t="s">
        <v>167</v>
      </c>
      <c r="E1978" s="45" t="s">
        <v>3905</v>
      </c>
      <c r="F1978" s="45" t="s">
        <v>4664</v>
      </c>
      <c r="G1978" s="45" t="s">
        <v>4563</v>
      </c>
      <c r="H1978" s="45" t="s">
        <v>33</v>
      </c>
      <c r="I1978" s="45" t="s">
        <v>16461</v>
      </c>
      <c r="J1978" s="207">
        <v>355</v>
      </c>
      <c r="K1978" s="209">
        <v>46965.000016769998</v>
      </c>
      <c r="L1978" s="207">
        <v>0</v>
      </c>
      <c r="M1978" s="207">
        <v>0</v>
      </c>
      <c r="N1978" s="207">
        <v>0</v>
      </c>
      <c r="O1978" s="207">
        <v>0</v>
      </c>
      <c r="P1978" s="207">
        <v>0</v>
      </c>
      <c r="Q1978" s="207">
        <v>100</v>
      </c>
      <c r="R1978" s="36"/>
    </row>
    <row r="1979" spans="1:18" ht="15.6">
      <c r="A1979" s="36">
        <v>639</v>
      </c>
      <c r="B1979" s="36">
        <v>12</v>
      </c>
      <c r="C1979" s="45" t="s">
        <v>2448</v>
      </c>
      <c r="D1979" s="45" t="s">
        <v>167</v>
      </c>
      <c r="E1979" s="45" t="s">
        <v>3905</v>
      </c>
      <c r="F1979" s="45" t="s">
        <v>4665</v>
      </c>
      <c r="G1979" s="45" t="s">
        <v>4564</v>
      </c>
      <c r="H1979" s="45" t="s">
        <v>33</v>
      </c>
      <c r="I1979" s="45" t="s">
        <v>16461</v>
      </c>
      <c r="J1979" s="207">
        <v>355</v>
      </c>
      <c r="K1979" s="209">
        <v>69356.000024499997</v>
      </c>
      <c r="L1979" s="207">
        <v>0</v>
      </c>
      <c r="M1979" s="207">
        <v>0</v>
      </c>
      <c r="N1979" s="207">
        <v>0</v>
      </c>
      <c r="O1979" s="207">
        <v>0</v>
      </c>
      <c r="P1979" s="207">
        <v>0</v>
      </c>
      <c r="Q1979" s="207">
        <v>100</v>
      </c>
      <c r="R1979" s="36"/>
    </row>
    <row r="1980" spans="1:18" ht="15.6">
      <c r="A1980" s="36">
        <v>640</v>
      </c>
      <c r="B1980" s="36">
        <v>13</v>
      </c>
      <c r="C1980" s="45" t="s">
        <v>2448</v>
      </c>
      <c r="D1980" s="45" t="s">
        <v>167</v>
      </c>
      <c r="E1980" s="45" t="s">
        <v>3905</v>
      </c>
      <c r="F1980" s="45" t="s">
        <v>4666</v>
      </c>
      <c r="G1980" s="45" t="s">
        <v>4565</v>
      </c>
      <c r="H1980" s="45" t="s">
        <v>33</v>
      </c>
      <c r="I1980" s="45" t="s">
        <v>16460</v>
      </c>
      <c r="J1980" s="207">
        <v>355</v>
      </c>
      <c r="K1980" s="209">
        <v>14923.000005649999</v>
      </c>
      <c r="L1980" s="207">
        <v>0</v>
      </c>
      <c r="M1980" s="207">
        <v>0</v>
      </c>
      <c r="N1980" s="207">
        <v>0</v>
      </c>
      <c r="O1980" s="207">
        <v>0</v>
      </c>
      <c r="P1980" s="207">
        <v>0</v>
      </c>
      <c r="Q1980" s="207">
        <v>100</v>
      </c>
      <c r="R1980" s="36"/>
    </row>
    <row r="1981" spans="1:18" ht="15.6">
      <c r="A1981" s="36">
        <v>641</v>
      </c>
      <c r="B1981" s="36">
        <v>14</v>
      </c>
      <c r="C1981" s="45" t="s">
        <v>2448</v>
      </c>
      <c r="D1981" s="45" t="s">
        <v>164</v>
      </c>
      <c r="E1981" s="45" t="s">
        <v>3225</v>
      </c>
      <c r="F1981" s="45" t="s">
        <v>4667</v>
      </c>
      <c r="G1981" s="45" t="s">
        <v>4566</v>
      </c>
      <c r="H1981" s="45" t="s">
        <v>33</v>
      </c>
      <c r="I1981" s="45" t="s">
        <v>16460</v>
      </c>
      <c r="J1981" s="207">
        <v>312</v>
      </c>
      <c r="K1981" s="209">
        <v>69140.500022730004</v>
      </c>
      <c r="L1981" s="207">
        <v>0</v>
      </c>
      <c r="M1981" s="207">
        <v>0</v>
      </c>
      <c r="N1981" s="207">
        <v>0</v>
      </c>
      <c r="O1981" s="207">
        <v>0</v>
      </c>
      <c r="P1981" s="207">
        <v>0</v>
      </c>
      <c r="Q1981" s="207">
        <v>100</v>
      </c>
      <c r="R1981" s="36"/>
    </row>
    <row r="1982" spans="1:18" ht="15.6">
      <c r="A1982" s="36">
        <v>642</v>
      </c>
      <c r="B1982" s="36">
        <v>15</v>
      </c>
      <c r="C1982" s="45" t="s">
        <v>2448</v>
      </c>
      <c r="D1982" s="45" t="s">
        <v>164</v>
      </c>
      <c r="E1982" s="45" t="s">
        <v>3225</v>
      </c>
      <c r="F1982" s="45" t="s">
        <v>4668</v>
      </c>
      <c r="G1982" s="45" t="s">
        <v>4567</v>
      </c>
      <c r="H1982" s="45" t="s">
        <v>33</v>
      </c>
      <c r="I1982" s="45" t="s">
        <v>16460</v>
      </c>
      <c r="J1982" s="207">
        <v>312</v>
      </c>
      <c r="K1982" s="209">
        <v>20281.000006329999</v>
      </c>
      <c r="L1982" s="207">
        <v>0</v>
      </c>
      <c r="M1982" s="207">
        <v>0</v>
      </c>
      <c r="N1982" s="207">
        <v>0</v>
      </c>
      <c r="O1982" s="207">
        <v>0</v>
      </c>
      <c r="P1982" s="207">
        <v>0</v>
      </c>
      <c r="Q1982" s="207">
        <v>100</v>
      </c>
      <c r="R1982" s="36"/>
    </row>
    <row r="1983" spans="1:18" ht="15.6">
      <c r="A1983" s="36">
        <v>643</v>
      </c>
      <c r="B1983" s="36">
        <v>16</v>
      </c>
      <c r="C1983" s="45" t="s">
        <v>2448</v>
      </c>
      <c r="D1983" s="45" t="s">
        <v>158</v>
      </c>
      <c r="E1983" s="45" t="s">
        <v>3903</v>
      </c>
      <c r="F1983" s="45" t="s">
        <v>4669</v>
      </c>
      <c r="G1983" s="45" t="s">
        <v>4568</v>
      </c>
      <c r="H1983" s="45" t="s">
        <v>28</v>
      </c>
      <c r="I1983" s="45" t="s">
        <v>16461</v>
      </c>
      <c r="J1983" s="207">
        <v>242</v>
      </c>
      <c r="K1983" s="209">
        <v>28022</v>
      </c>
      <c r="L1983" s="207">
        <v>0</v>
      </c>
      <c r="M1983" s="207">
        <v>100</v>
      </c>
      <c r="N1983" s="207">
        <v>0</v>
      </c>
      <c r="O1983" s="207">
        <v>0</v>
      </c>
      <c r="P1983" s="207">
        <v>0</v>
      </c>
      <c r="Q1983" s="207">
        <v>0</v>
      </c>
      <c r="R1983" s="36"/>
    </row>
    <row r="1984" spans="1:18" ht="15.6">
      <c r="A1984" s="36">
        <v>644</v>
      </c>
      <c r="B1984" s="36">
        <v>17</v>
      </c>
      <c r="C1984" s="45" t="s">
        <v>2448</v>
      </c>
      <c r="D1984" s="45" t="s">
        <v>167</v>
      </c>
      <c r="E1984" s="45" t="s">
        <v>3905</v>
      </c>
      <c r="F1984" s="45" t="s">
        <v>4670</v>
      </c>
      <c r="G1984" s="45" t="s">
        <v>4569</v>
      </c>
      <c r="H1984" s="45" t="s">
        <v>33</v>
      </c>
      <c r="I1984" s="45" t="s">
        <v>16460</v>
      </c>
      <c r="J1984" s="207">
        <v>225</v>
      </c>
      <c r="K1984" s="209">
        <v>20378.00000634</v>
      </c>
      <c r="L1984" s="207">
        <v>0</v>
      </c>
      <c r="M1984" s="207">
        <v>0</v>
      </c>
      <c r="N1984" s="207">
        <v>0</v>
      </c>
      <c r="O1984" s="207">
        <v>0</v>
      </c>
      <c r="P1984" s="207">
        <v>0</v>
      </c>
      <c r="Q1984" s="207">
        <v>100</v>
      </c>
      <c r="R1984" s="36"/>
    </row>
    <row r="1985" spans="1:18" ht="15.6">
      <c r="A1985" s="36">
        <v>645</v>
      </c>
      <c r="B1985" s="36">
        <v>18</v>
      </c>
      <c r="C1985" s="45" t="s">
        <v>2448</v>
      </c>
      <c r="D1985" s="45" t="s">
        <v>167</v>
      </c>
      <c r="E1985" s="45" t="s">
        <v>3632</v>
      </c>
      <c r="F1985" s="45" t="s">
        <v>4671</v>
      </c>
      <c r="G1985" s="45" t="s">
        <v>4570</v>
      </c>
      <c r="H1985" s="45" t="s">
        <v>33</v>
      </c>
      <c r="I1985" s="45" t="s">
        <v>16461</v>
      </c>
      <c r="J1985" s="207">
        <v>152</v>
      </c>
      <c r="K1985" s="209">
        <v>3720.5000011400002</v>
      </c>
      <c r="L1985" s="207">
        <v>0</v>
      </c>
      <c r="M1985" s="207">
        <v>0</v>
      </c>
      <c r="N1985" s="207">
        <v>0</v>
      </c>
      <c r="O1985" s="207">
        <v>0</v>
      </c>
      <c r="P1985" s="207">
        <v>0</v>
      </c>
      <c r="Q1985" s="207">
        <v>100</v>
      </c>
      <c r="R1985" s="36"/>
    </row>
    <row r="1986" spans="1:18" ht="15.6">
      <c r="A1986" s="36">
        <v>646</v>
      </c>
      <c r="B1986" s="36">
        <v>19</v>
      </c>
      <c r="C1986" s="45" t="s">
        <v>2448</v>
      </c>
      <c r="D1986" s="45" t="s">
        <v>167</v>
      </c>
      <c r="E1986" s="45" t="s">
        <v>3632</v>
      </c>
      <c r="F1986" s="45" t="s">
        <v>4672</v>
      </c>
      <c r="G1986" s="45" t="s">
        <v>4571</v>
      </c>
      <c r="H1986" s="45" t="s">
        <v>33</v>
      </c>
      <c r="I1986" s="45" t="s">
        <v>16460</v>
      </c>
      <c r="J1986" s="207">
        <v>152</v>
      </c>
      <c r="K1986" s="209">
        <v>3191.5000012099999</v>
      </c>
      <c r="L1986" s="207">
        <v>0</v>
      </c>
      <c r="M1986" s="207">
        <v>0</v>
      </c>
      <c r="N1986" s="207">
        <v>0</v>
      </c>
      <c r="O1986" s="207">
        <v>0</v>
      </c>
      <c r="P1986" s="207">
        <v>0</v>
      </c>
      <c r="Q1986" s="207">
        <v>100</v>
      </c>
      <c r="R1986" s="36"/>
    </row>
    <row r="1987" spans="1:18" ht="15.6">
      <c r="A1987" s="36">
        <v>647</v>
      </c>
      <c r="B1987" s="36">
        <v>20</v>
      </c>
      <c r="C1987" s="45" t="s">
        <v>2448</v>
      </c>
      <c r="D1987" s="45" t="s">
        <v>167</v>
      </c>
      <c r="E1987" s="45" t="s">
        <v>3905</v>
      </c>
      <c r="F1987" s="45" t="s">
        <v>4673</v>
      </c>
      <c r="G1987" s="45" t="s">
        <v>4572</v>
      </c>
      <c r="H1987" s="45" t="s">
        <v>33</v>
      </c>
      <c r="I1987" s="45" t="s">
        <v>16461</v>
      </c>
      <c r="J1987" s="207">
        <v>135</v>
      </c>
      <c r="K1987" s="209">
        <v>7465.5000025400004</v>
      </c>
      <c r="L1987" s="207">
        <v>0</v>
      </c>
      <c r="M1987" s="207">
        <v>0</v>
      </c>
      <c r="N1987" s="207">
        <v>0</v>
      </c>
      <c r="O1987" s="207">
        <v>0</v>
      </c>
      <c r="P1987" s="207">
        <v>0</v>
      </c>
      <c r="Q1987" s="207">
        <v>100</v>
      </c>
      <c r="R1987" s="36"/>
    </row>
    <row r="1988" spans="1:18" ht="15" customHeight="1">
      <c r="A1988" s="36">
        <v>648</v>
      </c>
      <c r="B1988" s="36">
        <v>21</v>
      </c>
      <c r="C1988" s="45" t="s">
        <v>2448</v>
      </c>
      <c r="D1988" s="45" t="s">
        <v>165</v>
      </c>
      <c r="E1988" s="45" t="s">
        <v>4547</v>
      </c>
      <c r="F1988" s="45" t="s">
        <v>4674</v>
      </c>
      <c r="G1988" s="45" t="s">
        <v>4573</v>
      </c>
      <c r="H1988" s="45" t="s">
        <v>33</v>
      </c>
      <c r="I1988" s="45" t="s">
        <v>16461</v>
      </c>
      <c r="J1988" s="207">
        <v>104</v>
      </c>
      <c r="K1988" s="209">
        <v>246551.50007953</v>
      </c>
      <c r="L1988" s="207">
        <v>0</v>
      </c>
      <c r="M1988" s="207">
        <v>0</v>
      </c>
      <c r="N1988" s="207">
        <v>0</v>
      </c>
      <c r="O1988" s="207">
        <v>0</v>
      </c>
      <c r="P1988" s="207">
        <v>0</v>
      </c>
      <c r="Q1988" s="207">
        <v>100</v>
      </c>
      <c r="R1988" s="36"/>
    </row>
    <row r="1989" spans="1:18" ht="15.6">
      <c r="A1989" s="36">
        <v>649</v>
      </c>
      <c r="B1989" s="36">
        <v>22</v>
      </c>
      <c r="C1989" s="45" t="s">
        <v>2448</v>
      </c>
      <c r="D1989" s="45" t="s">
        <v>165</v>
      </c>
      <c r="E1989" s="45" t="s">
        <v>4547</v>
      </c>
      <c r="F1989" s="45" t="s">
        <v>4675</v>
      </c>
      <c r="G1989" s="45" t="s">
        <v>4574</v>
      </c>
      <c r="H1989" s="45" t="s">
        <v>33</v>
      </c>
      <c r="I1989" s="45" t="s">
        <v>16461</v>
      </c>
      <c r="J1989" s="207">
        <v>104</v>
      </c>
      <c r="K1989" s="209">
        <v>169644.50005571</v>
      </c>
      <c r="L1989" s="207">
        <v>0</v>
      </c>
      <c r="M1989" s="207">
        <v>0</v>
      </c>
      <c r="N1989" s="207">
        <v>0</v>
      </c>
      <c r="O1989" s="207">
        <v>0</v>
      </c>
      <c r="P1989" s="207">
        <v>0</v>
      </c>
      <c r="Q1989" s="207">
        <v>100</v>
      </c>
      <c r="R1989" s="36"/>
    </row>
    <row r="1990" spans="1:18" ht="15.6">
      <c r="A1990" s="36">
        <v>650</v>
      </c>
      <c r="B1990" s="36">
        <v>23</v>
      </c>
      <c r="C1990" s="45" t="s">
        <v>2448</v>
      </c>
      <c r="D1990" s="45" t="s">
        <v>167</v>
      </c>
      <c r="E1990" s="45" t="s">
        <v>3912</v>
      </c>
      <c r="F1990" s="45" t="s">
        <v>4676</v>
      </c>
      <c r="G1990" s="45" t="s">
        <v>4575</v>
      </c>
      <c r="H1990" s="45" t="s">
        <v>33</v>
      </c>
      <c r="I1990" s="45" t="s">
        <v>16460</v>
      </c>
      <c r="J1990" s="207">
        <v>95</v>
      </c>
      <c r="K1990" s="209">
        <v>61597.000020660002</v>
      </c>
      <c r="L1990" s="207">
        <v>0</v>
      </c>
      <c r="M1990" s="207">
        <v>0</v>
      </c>
      <c r="N1990" s="207">
        <v>30</v>
      </c>
      <c r="O1990" s="207">
        <v>0</v>
      </c>
      <c r="P1990" s="207">
        <v>0</v>
      </c>
      <c r="Q1990" s="207">
        <v>70</v>
      </c>
      <c r="R1990" s="36"/>
    </row>
    <row r="1991" spans="1:18" ht="15.6">
      <c r="A1991" s="36">
        <v>651</v>
      </c>
      <c r="B1991" s="36">
        <v>24</v>
      </c>
      <c r="C1991" s="45" t="s">
        <v>2448</v>
      </c>
      <c r="D1991" s="45" t="s">
        <v>162</v>
      </c>
      <c r="E1991" s="45" t="s">
        <v>3222</v>
      </c>
      <c r="F1991" s="45" t="s">
        <v>4677</v>
      </c>
      <c r="G1991" s="45" t="s">
        <v>4576</v>
      </c>
      <c r="H1991" s="45" t="s">
        <v>33</v>
      </c>
      <c r="I1991" s="45" t="s">
        <v>16461</v>
      </c>
      <c r="J1991" s="207">
        <v>82</v>
      </c>
      <c r="K1991" s="209">
        <v>6424.5000023599996</v>
      </c>
      <c r="L1991" s="207">
        <v>0</v>
      </c>
      <c r="M1991" s="207">
        <v>0</v>
      </c>
      <c r="N1991" s="207">
        <v>0</v>
      </c>
      <c r="O1991" s="207">
        <v>0</v>
      </c>
      <c r="P1991" s="207">
        <v>0</v>
      </c>
      <c r="Q1991" s="207">
        <v>100</v>
      </c>
      <c r="R1991" s="36"/>
    </row>
    <row r="1992" spans="1:18" ht="15.6">
      <c r="A1992" s="36">
        <v>652</v>
      </c>
      <c r="B1992" s="36">
        <v>25</v>
      </c>
      <c r="C1992" s="45" t="s">
        <v>2448</v>
      </c>
      <c r="D1992" s="45" t="s">
        <v>167</v>
      </c>
      <c r="E1992" s="45" t="s">
        <v>3905</v>
      </c>
      <c r="F1992" s="45" t="s">
        <v>4678</v>
      </c>
      <c r="G1992" s="45" t="s">
        <v>4577</v>
      </c>
      <c r="H1992" s="45" t="s">
        <v>33</v>
      </c>
      <c r="I1992" s="45" t="s">
        <v>16461</v>
      </c>
      <c r="J1992" s="207">
        <v>73</v>
      </c>
      <c r="K1992" s="209">
        <v>25366.50000901</v>
      </c>
      <c r="L1992" s="207">
        <v>0</v>
      </c>
      <c r="M1992" s="207">
        <v>70</v>
      </c>
      <c r="N1992" s="207">
        <v>30</v>
      </c>
      <c r="O1992" s="207">
        <v>0</v>
      </c>
      <c r="P1992" s="207">
        <v>0</v>
      </c>
      <c r="Q1992" s="207">
        <v>0</v>
      </c>
      <c r="R1992" s="39"/>
    </row>
    <row r="1993" spans="1:18" ht="15.6">
      <c r="A1993" s="36">
        <v>653</v>
      </c>
      <c r="B1993" s="36">
        <v>26</v>
      </c>
      <c r="C1993" s="45" t="s">
        <v>2448</v>
      </c>
      <c r="D1993" s="45" t="s">
        <v>165</v>
      </c>
      <c r="E1993" s="45" t="s">
        <v>3906</v>
      </c>
      <c r="F1993" s="45" t="s">
        <v>4679</v>
      </c>
      <c r="G1993" s="45" t="s">
        <v>4578</v>
      </c>
      <c r="H1993" s="45" t="s">
        <v>70</v>
      </c>
      <c r="I1993" s="45" t="s">
        <v>16460</v>
      </c>
      <c r="J1993" s="207">
        <v>68</v>
      </c>
      <c r="K1993" s="209">
        <v>149570.38152334999</v>
      </c>
      <c r="L1993" s="207">
        <v>90</v>
      </c>
      <c r="M1993" s="207">
        <v>0</v>
      </c>
      <c r="N1993" s="207">
        <v>0</v>
      </c>
      <c r="O1993" s="207">
        <v>10</v>
      </c>
      <c r="P1993" s="207">
        <v>0</v>
      </c>
      <c r="Q1993" s="207">
        <v>0</v>
      </c>
      <c r="R1993" s="36"/>
    </row>
    <row r="1994" spans="1:18" ht="15.6">
      <c r="A1994" s="36">
        <v>654</v>
      </c>
      <c r="B1994" s="36">
        <v>27</v>
      </c>
      <c r="C1994" s="45" t="s">
        <v>2448</v>
      </c>
      <c r="D1994" s="45" t="s">
        <v>167</v>
      </c>
      <c r="E1994" s="45" t="s">
        <v>3914</v>
      </c>
      <c r="F1994" s="45" t="s">
        <v>4680</v>
      </c>
      <c r="G1994" s="45" t="s">
        <v>4579</v>
      </c>
      <c r="H1994" s="45" t="s">
        <v>33</v>
      </c>
      <c r="I1994" s="45" t="s">
        <v>16460</v>
      </c>
      <c r="J1994" s="207">
        <v>61</v>
      </c>
      <c r="K1994" s="209">
        <v>13097.500004490001</v>
      </c>
      <c r="L1994" s="207">
        <v>20</v>
      </c>
      <c r="M1994" s="207">
        <v>0</v>
      </c>
      <c r="N1994" s="207">
        <v>0</v>
      </c>
      <c r="O1994" s="207">
        <v>0</v>
      </c>
      <c r="P1994" s="207">
        <v>0</v>
      </c>
      <c r="Q1994" s="207">
        <v>80</v>
      </c>
      <c r="R1994" s="36"/>
    </row>
    <row r="1995" spans="1:18" ht="15.6">
      <c r="A1995" s="36">
        <v>655</v>
      </c>
      <c r="B1995" s="36">
        <v>28</v>
      </c>
      <c r="C1995" s="45" t="s">
        <v>2448</v>
      </c>
      <c r="D1995" s="45" t="s">
        <v>165</v>
      </c>
      <c r="E1995" s="45" t="s">
        <v>3906</v>
      </c>
      <c r="F1995" s="45" t="s">
        <v>4681</v>
      </c>
      <c r="G1995" s="45" t="s">
        <v>4580</v>
      </c>
      <c r="H1995" s="45" t="s">
        <v>70</v>
      </c>
      <c r="I1995" s="45" t="s">
        <v>16460</v>
      </c>
      <c r="J1995" s="207">
        <v>55</v>
      </c>
      <c r="K1995" s="209">
        <v>238003.83377736999</v>
      </c>
      <c r="L1995" s="207">
        <v>85</v>
      </c>
      <c r="M1995" s="207">
        <v>10</v>
      </c>
      <c r="N1995" s="207">
        <v>0</v>
      </c>
      <c r="O1995" s="207">
        <v>5</v>
      </c>
      <c r="P1995" s="207">
        <v>0</v>
      </c>
      <c r="Q1995" s="207">
        <v>0</v>
      </c>
      <c r="R1995" s="36"/>
    </row>
    <row r="1996" spans="1:18" ht="15.6">
      <c r="A1996" s="36">
        <v>656</v>
      </c>
      <c r="B1996" s="36">
        <v>29</v>
      </c>
      <c r="C1996" s="45" t="s">
        <v>2448</v>
      </c>
      <c r="D1996" s="45" t="s">
        <v>162</v>
      </c>
      <c r="E1996" s="45" t="s">
        <v>3222</v>
      </c>
      <c r="F1996" s="45" t="s">
        <v>4682</v>
      </c>
      <c r="G1996" s="45" t="s">
        <v>4581</v>
      </c>
      <c r="H1996" s="45" t="s">
        <v>33</v>
      </c>
      <c r="I1996" s="45" t="s">
        <v>16461</v>
      </c>
      <c r="J1996" s="207">
        <v>52</v>
      </c>
      <c r="K1996" s="209">
        <v>4495.5000017499997</v>
      </c>
      <c r="L1996" s="207">
        <v>0</v>
      </c>
      <c r="M1996" s="207">
        <v>0</v>
      </c>
      <c r="N1996" s="207">
        <v>0</v>
      </c>
      <c r="O1996" s="207">
        <v>0</v>
      </c>
      <c r="P1996" s="207">
        <v>0</v>
      </c>
      <c r="Q1996" s="207">
        <v>100</v>
      </c>
      <c r="R1996" s="36"/>
    </row>
    <row r="1997" spans="1:18" ht="15.6">
      <c r="A1997" s="36">
        <v>657</v>
      </c>
      <c r="B1997" s="36">
        <v>30</v>
      </c>
      <c r="C1997" s="45" t="s">
        <v>2448</v>
      </c>
      <c r="D1997" s="45" t="s">
        <v>163</v>
      </c>
      <c r="E1997" s="45" t="s">
        <v>2458</v>
      </c>
      <c r="F1997" s="45" t="s">
        <v>4683</v>
      </c>
      <c r="G1997" s="45" t="s">
        <v>4582</v>
      </c>
      <c r="H1997" s="45" t="s">
        <v>33</v>
      </c>
      <c r="I1997" s="45" t="s">
        <v>16461</v>
      </c>
      <c r="J1997" s="207">
        <v>50</v>
      </c>
      <c r="K1997" s="209">
        <v>47763.000013999997</v>
      </c>
      <c r="L1997" s="207">
        <v>0</v>
      </c>
      <c r="M1997" s="207">
        <v>0</v>
      </c>
      <c r="N1997" s="207">
        <v>0</v>
      </c>
      <c r="O1997" s="207">
        <v>0</v>
      </c>
      <c r="P1997" s="207">
        <v>0</v>
      </c>
      <c r="Q1997" s="207">
        <v>100</v>
      </c>
      <c r="R1997" s="36"/>
    </row>
    <row r="1998" spans="1:18" ht="15.6">
      <c r="A1998" s="36">
        <v>658</v>
      </c>
      <c r="B1998" s="36">
        <v>31</v>
      </c>
      <c r="C1998" s="45" t="s">
        <v>2448</v>
      </c>
      <c r="D1998" s="45" t="s">
        <v>162</v>
      </c>
      <c r="E1998" s="45" t="s">
        <v>3222</v>
      </c>
      <c r="F1998" s="45" t="s">
        <v>4684</v>
      </c>
      <c r="G1998" s="45" t="s">
        <v>4583</v>
      </c>
      <c r="H1998" s="45" t="s">
        <v>33</v>
      </c>
      <c r="I1998" s="45" t="s">
        <v>16461</v>
      </c>
      <c r="J1998" s="207">
        <v>49</v>
      </c>
      <c r="K1998" s="209">
        <v>1466.00000056</v>
      </c>
      <c r="L1998" s="207">
        <v>0</v>
      </c>
      <c r="M1998" s="207">
        <v>0</v>
      </c>
      <c r="N1998" s="207">
        <v>0</v>
      </c>
      <c r="O1998" s="207">
        <v>0</v>
      </c>
      <c r="P1998" s="207">
        <v>0</v>
      </c>
      <c r="Q1998" s="207">
        <v>100</v>
      </c>
      <c r="R1998" s="36"/>
    </row>
    <row r="1999" spans="1:18" ht="15.6">
      <c r="A1999" s="36">
        <v>659</v>
      </c>
      <c r="B1999" s="36">
        <v>32</v>
      </c>
      <c r="C1999" s="45" t="s">
        <v>2448</v>
      </c>
      <c r="D1999" s="45" t="s">
        <v>165</v>
      </c>
      <c r="E1999" s="45" t="s">
        <v>3906</v>
      </c>
      <c r="F1999" s="45" t="s">
        <v>4685</v>
      </c>
      <c r="G1999" s="45" t="s">
        <v>4584</v>
      </c>
      <c r="H1999" s="45" t="s">
        <v>70</v>
      </c>
      <c r="I1999" s="45" t="s">
        <v>16460</v>
      </c>
      <c r="J1999" s="207">
        <v>42</v>
      </c>
      <c r="K1999" s="209">
        <v>97573.053886589987</v>
      </c>
      <c r="L1999" s="207">
        <v>100</v>
      </c>
      <c r="M1999" s="207">
        <v>0</v>
      </c>
      <c r="N1999" s="207">
        <v>0</v>
      </c>
      <c r="O1999" s="207">
        <v>0</v>
      </c>
      <c r="P1999" s="207">
        <v>0</v>
      </c>
      <c r="Q1999" s="207">
        <v>0</v>
      </c>
      <c r="R1999" s="36"/>
    </row>
    <row r="2000" spans="1:18" ht="15.6">
      <c r="A2000" s="36">
        <v>660</v>
      </c>
      <c r="B2000" s="36">
        <v>33</v>
      </c>
      <c r="C2000" s="45" t="s">
        <v>2448</v>
      </c>
      <c r="D2000" s="45" t="s">
        <v>164</v>
      </c>
      <c r="E2000" s="45" t="s">
        <v>4548</v>
      </c>
      <c r="F2000" s="45" t="s">
        <v>4686</v>
      </c>
      <c r="G2000" s="45" t="s">
        <v>4585</v>
      </c>
      <c r="H2000" s="45" t="s">
        <v>33</v>
      </c>
      <c r="I2000" s="45" t="s">
        <v>16460</v>
      </c>
      <c r="J2000" s="207">
        <v>40</v>
      </c>
      <c r="K2000" s="209">
        <v>7716.5000025299996</v>
      </c>
      <c r="L2000" s="207">
        <v>0</v>
      </c>
      <c r="M2000" s="207">
        <v>0</v>
      </c>
      <c r="N2000" s="207">
        <v>0</v>
      </c>
      <c r="O2000" s="207">
        <v>0</v>
      </c>
      <c r="P2000" s="207">
        <v>0</v>
      </c>
      <c r="Q2000" s="207">
        <v>100</v>
      </c>
      <c r="R2000" s="36"/>
    </row>
    <row r="2001" spans="1:18" ht="15.6">
      <c r="A2001" s="36">
        <v>661</v>
      </c>
      <c r="B2001" s="36">
        <v>34</v>
      </c>
      <c r="C2001" s="45" t="s">
        <v>2448</v>
      </c>
      <c r="D2001" s="45" t="s">
        <v>167</v>
      </c>
      <c r="E2001" s="45" t="s">
        <v>3905</v>
      </c>
      <c r="F2001" s="45" t="s">
        <v>4687</v>
      </c>
      <c r="G2001" s="45" t="s">
        <v>4586</v>
      </c>
      <c r="H2001" s="45" t="s">
        <v>33</v>
      </c>
      <c r="I2001" s="45" t="s">
        <v>16460</v>
      </c>
      <c r="J2001" s="207">
        <v>40</v>
      </c>
      <c r="K2001" s="209">
        <v>28235.500010060001</v>
      </c>
      <c r="L2001" s="207">
        <v>0</v>
      </c>
      <c r="M2001" s="207">
        <v>0</v>
      </c>
      <c r="N2001" s="207">
        <v>0</v>
      </c>
      <c r="O2001" s="207">
        <v>0</v>
      </c>
      <c r="P2001" s="207">
        <v>0</v>
      </c>
      <c r="Q2001" s="207">
        <v>100</v>
      </c>
      <c r="R2001" s="36"/>
    </row>
    <row r="2002" spans="1:18" ht="15.6">
      <c r="A2002" s="36">
        <v>662</v>
      </c>
      <c r="B2002" s="36">
        <v>35</v>
      </c>
      <c r="C2002" s="45" t="s">
        <v>2448</v>
      </c>
      <c r="D2002" s="45" t="s">
        <v>167</v>
      </c>
      <c r="E2002" s="45" t="s">
        <v>3905</v>
      </c>
      <c r="F2002" s="45" t="s">
        <v>4688</v>
      </c>
      <c r="G2002" s="45" t="s">
        <v>4587</v>
      </c>
      <c r="H2002" s="45" t="s">
        <v>33</v>
      </c>
      <c r="I2002" s="45" t="s">
        <v>16460</v>
      </c>
      <c r="J2002" s="207">
        <v>40</v>
      </c>
      <c r="K2002" s="209">
        <v>24557.50000815</v>
      </c>
      <c r="L2002" s="207">
        <v>0</v>
      </c>
      <c r="M2002" s="207">
        <v>0</v>
      </c>
      <c r="N2002" s="207">
        <v>0</v>
      </c>
      <c r="O2002" s="207">
        <v>0</v>
      </c>
      <c r="P2002" s="207">
        <v>0</v>
      </c>
      <c r="Q2002" s="207">
        <v>100</v>
      </c>
      <c r="R2002" s="36"/>
    </row>
    <row r="2003" spans="1:18" ht="15.6">
      <c r="A2003" s="36">
        <v>663</v>
      </c>
      <c r="B2003" s="36">
        <v>36</v>
      </c>
      <c r="C2003" s="45" t="s">
        <v>2448</v>
      </c>
      <c r="D2003" s="45" t="s">
        <v>158</v>
      </c>
      <c r="E2003" s="45" t="s">
        <v>3916</v>
      </c>
      <c r="F2003" s="45" t="s">
        <v>4689</v>
      </c>
      <c r="G2003" s="45" t="s">
        <v>4588</v>
      </c>
      <c r="H2003" s="45" t="s">
        <v>28</v>
      </c>
      <c r="I2003" s="45" t="s">
        <v>16461</v>
      </c>
      <c r="J2003" s="207">
        <v>34</v>
      </c>
      <c r="K2003" s="209">
        <v>26208</v>
      </c>
      <c r="L2003" s="207">
        <v>88</v>
      </c>
      <c r="M2003" s="207">
        <v>0</v>
      </c>
      <c r="N2003" s="207">
        <v>0</v>
      </c>
      <c r="O2003" s="207">
        <v>4</v>
      </c>
      <c r="P2003" s="207">
        <v>0</v>
      </c>
      <c r="Q2003" s="207">
        <v>8</v>
      </c>
      <c r="R2003" s="36"/>
    </row>
    <row r="2004" spans="1:18" ht="15.6">
      <c r="A2004" s="36">
        <v>664</v>
      </c>
      <c r="B2004" s="36">
        <v>37</v>
      </c>
      <c r="C2004" s="45" t="s">
        <v>2448</v>
      </c>
      <c r="D2004" s="45" t="s">
        <v>158</v>
      </c>
      <c r="E2004" s="45" t="s">
        <v>3916</v>
      </c>
      <c r="F2004" s="45" t="s">
        <v>4690</v>
      </c>
      <c r="G2004" s="45" t="s">
        <v>4589</v>
      </c>
      <c r="H2004" s="45" t="s">
        <v>28</v>
      </c>
      <c r="I2004" s="45" t="s">
        <v>16461</v>
      </c>
      <c r="J2004" s="207">
        <v>34</v>
      </c>
      <c r="K2004" s="209">
        <v>75884</v>
      </c>
      <c r="L2004" s="207">
        <v>0</v>
      </c>
      <c r="M2004" s="207">
        <v>10</v>
      </c>
      <c r="N2004" s="207">
        <v>2</v>
      </c>
      <c r="O2004" s="207">
        <v>5</v>
      </c>
      <c r="P2004" s="207">
        <v>0</v>
      </c>
      <c r="Q2004" s="207">
        <v>83</v>
      </c>
      <c r="R2004" s="36"/>
    </row>
    <row r="2005" spans="1:18" ht="15.6">
      <c r="A2005" s="36">
        <v>665</v>
      </c>
      <c r="B2005" s="36">
        <v>38</v>
      </c>
      <c r="C2005" s="45" t="s">
        <v>2448</v>
      </c>
      <c r="D2005" s="45" t="s">
        <v>158</v>
      </c>
      <c r="E2005" s="45" t="s">
        <v>3916</v>
      </c>
      <c r="F2005" s="45" t="s">
        <v>4691</v>
      </c>
      <c r="G2005" s="45" t="s">
        <v>4590</v>
      </c>
      <c r="H2005" s="45" t="s">
        <v>28</v>
      </c>
      <c r="I2005" s="45" t="s">
        <v>16461</v>
      </c>
      <c r="J2005" s="207">
        <v>34</v>
      </c>
      <c r="K2005" s="209">
        <v>102016</v>
      </c>
      <c r="L2005" s="207">
        <v>0</v>
      </c>
      <c r="M2005" s="207">
        <v>0</v>
      </c>
      <c r="N2005" s="207">
        <v>1</v>
      </c>
      <c r="O2005" s="207">
        <v>4</v>
      </c>
      <c r="P2005" s="207">
        <v>0</v>
      </c>
      <c r="Q2005" s="207">
        <v>95</v>
      </c>
      <c r="R2005" s="36"/>
    </row>
    <row r="2006" spans="1:18" ht="15.6">
      <c r="A2006" s="36">
        <v>666</v>
      </c>
      <c r="B2006" s="36">
        <v>39</v>
      </c>
      <c r="C2006" s="45" t="s">
        <v>2448</v>
      </c>
      <c r="D2006" s="45" t="s">
        <v>158</v>
      </c>
      <c r="E2006" s="45" t="s">
        <v>3636</v>
      </c>
      <c r="F2006" s="45" t="s">
        <v>4692</v>
      </c>
      <c r="G2006" s="45" t="s">
        <v>4591</v>
      </c>
      <c r="H2006" s="45" t="s">
        <v>28</v>
      </c>
      <c r="I2006" s="45" t="s">
        <v>16461</v>
      </c>
      <c r="J2006" s="207">
        <v>31</v>
      </c>
      <c r="K2006" s="209">
        <v>2362</v>
      </c>
      <c r="L2006" s="207">
        <v>90</v>
      </c>
      <c r="M2006" s="207">
        <v>0</v>
      </c>
      <c r="N2006" s="207">
        <v>8</v>
      </c>
      <c r="O2006" s="207">
        <v>2</v>
      </c>
      <c r="P2006" s="207">
        <v>0</v>
      </c>
      <c r="Q2006" s="207">
        <v>0</v>
      </c>
      <c r="R2006" s="36"/>
    </row>
    <row r="2007" spans="1:18" ht="15.6">
      <c r="A2007" s="36">
        <v>667</v>
      </c>
      <c r="B2007" s="36">
        <v>40</v>
      </c>
      <c r="C2007" s="45" t="s">
        <v>2448</v>
      </c>
      <c r="D2007" s="45" t="s">
        <v>165</v>
      </c>
      <c r="E2007" s="45" t="s">
        <v>2470</v>
      </c>
      <c r="F2007" s="45" t="s">
        <v>4693</v>
      </c>
      <c r="G2007" s="45" t="s">
        <v>4592</v>
      </c>
      <c r="H2007" s="45" t="s">
        <v>33</v>
      </c>
      <c r="I2007" s="45" t="s">
        <v>16461</v>
      </c>
      <c r="J2007" s="207">
        <v>31</v>
      </c>
      <c r="K2007" s="209">
        <v>19442.500006329999</v>
      </c>
      <c r="L2007" s="207">
        <v>0</v>
      </c>
      <c r="M2007" s="207">
        <v>0</v>
      </c>
      <c r="N2007" s="207">
        <v>20</v>
      </c>
      <c r="O2007" s="207">
        <v>0</v>
      </c>
      <c r="P2007" s="207">
        <v>0</v>
      </c>
      <c r="Q2007" s="207">
        <v>80</v>
      </c>
      <c r="R2007" s="36"/>
    </row>
    <row r="2008" spans="1:18" ht="15.6">
      <c r="A2008" s="36">
        <v>668</v>
      </c>
      <c r="B2008" s="36">
        <v>41</v>
      </c>
      <c r="C2008" s="45" t="s">
        <v>2448</v>
      </c>
      <c r="D2008" s="45" t="s">
        <v>163</v>
      </c>
      <c r="E2008" s="45" t="s">
        <v>4549</v>
      </c>
      <c r="F2008" s="45" t="s">
        <v>4694</v>
      </c>
      <c r="G2008" s="45" t="s">
        <v>4593</v>
      </c>
      <c r="H2008" s="45" t="s">
        <v>33</v>
      </c>
      <c r="I2008" s="45" t="s">
        <v>16460</v>
      </c>
      <c r="J2008" s="207">
        <v>31</v>
      </c>
      <c r="K2008" s="209">
        <v>23377.00000801</v>
      </c>
      <c r="L2008" s="207">
        <v>0</v>
      </c>
      <c r="M2008" s="207">
        <v>0</v>
      </c>
      <c r="N2008" s="207">
        <v>0</v>
      </c>
      <c r="O2008" s="207">
        <v>0</v>
      </c>
      <c r="P2008" s="207">
        <v>0</v>
      </c>
      <c r="Q2008" s="207">
        <v>100</v>
      </c>
      <c r="R2008" s="36"/>
    </row>
    <row r="2009" spans="1:18" ht="15.6">
      <c r="A2009" s="36">
        <v>669</v>
      </c>
      <c r="B2009" s="36">
        <v>42</v>
      </c>
      <c r="C2009" s="45" t="s">
        <v>2448</v>
      </c>
      <c r="D2009" s="45" t="s">
        <v>163</v>
      </c>
      <c r="E2009" s="45" t="s">
        <v>4549</v>
      </c>
      <c r="F2009" s="45" t="s">
        <v>4695</v>
      </c>
      <c r="G2009" s="45" t="s">
        <v>4594</v>
      </c>
      <c r="H2009" s="45" t="s">
        <v>33</v>
      </c>
      <c r="I2009" s="45" t="s">
        <v>16460</v>
      </c>
      <c r="J2009" s="207">
        <v>31</v>
      </c>
      <c r="K2009" s="209">
        <v>9132.5000029999992</v>
      </c>
      <c r="L2009" s="207">
        <v>0</v>
      </c>
      <c r="M2009" s="207">
        <v>0</v>
      </c>
      <c r="N2009" s="207">
        <v>0</v>
      </c>
      <c r="O2009" s="207">
        <v>0</v>
      </c>
      <c r="P2009" s="207">
        <v>0</v>
      </c>
      <c r="Q2009" s="207">
        <v>100</v>
      </c>
      <c r="R2009" s="36"/>
    </row>
    <row r="2010" spans="1:18" ht="15.6">
      <c r="A2010" s="36">
        <v>670</v>
      </c>
      <c r="B2010" s="36">
        <v>43</v>
      </c>
      <c r="C2010" s="45" t="s">
        <v>2448</v>
      </c>
      <c r="D2010" s="45" t="s">
        <v>163</v>
      </c>
      <c r="E2010" s="45" t="s">
        <v>4549</v>
      </c>
      <c r="F2010" s="45" t="s">
        <v>4696</v>
      </c>
      <c r="G2010" s="45" t="s">
        <v>4595</v>
      </c>
      <c r="H2010" s="45" t="s">
        <v>33</v>
      </c>
      <c r="I2010" s="45" t="s">
        <v>16460</v>
      </c>
      <c r="J2010" s="207">
        <v>31</v>
      </c>
      <c r="K2010" s="209">
        <v>29926.000009889998</v>
      </c>
      <c r="L2010" s="207">
        <v>0</v>
      </c>
      <c r="M2010" s="207">
        <v>0</v>
      </c>
      <c r="N2010" s="207">
        <v>0</v>
      </c>
      <c r="O2010" s="207">
        <v>0</v>
      </c>
      <c r="P2010" s="207">
        <v>0</v>
      </c>
      <c r="Q2010" s="207">
        <v>100</v>
      </c>
      <c r="R2010" s="36"/>
    </row>
    <row r="2011" spans="1:18" ht="15.6">
      <c r="A2011" s="36">
        <v>671</v>
      </c>
      <c r="B2011" s="36">
        <v>44</v>
      </c>
      <c r="C2011" s="45" t="s">
        <v>2448</v>
      </c>
      <c r="D2011" s="45" t="s">
        <v>158</v>
      </c>
      <c r="E2011" s="45" t="s">
        <v>3916</v>
      </c>
      <c r="F2011" s="45" t="s">
        <v>4697</v>
      </c>
      <c r="G2011" s="45" t="s">
        <v>4596</v>
      </c>
      <c r="H2011" s="45" t="s">
        <v>28</v>
      </c>
      <c r="I2011" s="45" t="s">
        <v>16461</v>
      </c>
      <c r="J2011" s="207">
        <v>29</v>
      </c>
      <c r="K2011" s="209">
        <v>21836</v>
      </c>
      <c r="L2011" s="207">
        <v>0</v>
      </c>
      <c r="M2011" s="207">
        <v>0</v>
      </c>
      <c r="N2011" s="207">
        <v>2</v>
      </c>
      <c r="O2011" s="207">
        <v>7</v>
      </c>
      <c r="P2011" s="207">
        <v>0</v>
      </c>
      <c r="Q2011" s="207">
        <v>91</v>
      </c>
      <c r="R2011" s="36"/>
    </row>
    <row r="2012" spans="1:18" ht="15.6">
      <c r="A2012" s="36">
        <v>672</v>
      </c>
      <c r="B2012" s="36">
        <v>45</v>
      </c>
      <c r="C2012" s="45" t="s">
        <v>2448</v>
      </c>
      <c r="D2012" s="45" t="s">
        <v>163</v>
      </c>
      <c r="E2012" s="45" t="s">
        <v>2460</v>
      </c>
      <c r="F2012" s="45" t="s">
        <v>4698</v>
      </c>
      <c r="G2012" s="45" t="s">
        <v>4597</v>
      </c>
      <c r="H2012" s="45" t="s">
        <v>33</v>
      </c>
      <c r="I2012" s="45" t="s">
        <v>16461</v>
      </c>
      <c r="J2012" s="207">
        <v>28</v>
      </c>
      <c r="K2012" s="209">
        <v>28624.500008769999</v>
      </c>
      <c r="L2012" s="207">
        <v>0</v>
      </c>
      <c r="M2012" s="207">
        <v>0</v>
      </c>
      <c r="N2012" s="207">
        <v>0</v>
      </c>
      <c r="O2012" s="207">
        <v>0</v>
      </c>
      <c r="P2012" s="207">
        <v>0</v>
      </c>
      <c r="Q2012" s="207">
        <v>100</v>
      </c>
      <c r="R2012" s="36"/>
    </row>
    <row r="2013" spans="1:18" ht="15.6">
      <c r="A2013" s="36">
        <v>673</v>
      </c>
      <c r="B2013" s="36">
        <v>46</v>
      </c>
      <c r="C2013" s="45" t="s">
        <v>2448</v>
      </c>
      <c r="D2013" s="45" t="s">
        <v>158</v>
      </c>
      <c r="E2013" s="45" t="s">
        <v>3916</v>
      </c>
      <c r="F2013" s="45" t="s">
        <v>4699</v>
      </c>
      <c r="G2013" s="45" t="s">
        <v>4598</v>
      </c>
      <c r="H2013" s="45" t="s">
        <v>28</v>
      </c>
      <c r="I2013" s="45" t="s">
        <v>16461</v>
      </c>
      <c r="J2013" s="207">
        <v>23</v>
      </c>
      <c r="K2013" s="209">
        <v>44019</v>
      </c>
      <c r="L2013" s="207">
        <v>0</v>
      </c>
      <c r="M2013" s="207">
        <v>0</v>
      </c>
      <c r="N2013" s="207">
        <v>0</v>
      </c>
      <c r="O2013" s="207">
        <v>2</v>
      </c>
      <c r="P2013" s="207">
        <v>0</v>
      </c>
      <c r="Q2013" s="207">
        <v>98</v>
      </c>
      <c r="R2013" s="36"/>
    </row>
    <row r="2014" spans="1:18" ht="15.6">
      <c r="A2014" s="36">
        <v>674</v>
      </c>
      <c r="B2014" s="36">
        <v>47</v>
      </c>
      <c r="C2014" s="45" t="s">
        <v>2448</v>
      </c>
      <c r="D2014" s="45" t="s">
        <v>167</v>
      </c>
      <c r="E2014" s="45" t="s">
        <v>3632</v>
      </c>
      <c r="F2014" s="45" t="s">
        <v>4700</v>
      </c>
      <c r="G2014" s="45" t="s">
        <v>4599</v>
      </c>
      <c r="H2014" s="45" t="s">
        <v>33</v>
      </c>
      <c r="I2014" s="45" t="s">
        <v>16461</v>
      </c>
      <c r="J2014" s="207">
        <v>22</v>
      </c>
      <c r="K2014" s="209">
        <v>3083.0000008500001</v>
      </c>
      <c r="L2014" s="207">
        <v>0</v>
      </c>
      <c r="M2014" s="207">
        <v>0</v>
      </c>
      <c r="N2014" s="207">
        <v>0</v>
      </c>
      <c r="O2014" s="207">
        <v>100</v>
      </c>
      <c r="P2014" s="207">
        <v>0</v>
      </c>
      <c r="Q2014" s="207">
        <v>0</v>
      </c>
      <c r="R2014" s="36"/>
    </row>
    <row r="2015" spans="1:18" ht="15.6">
      <c r="A2015" s="36">
        <v>675</v>
      </c>
      <c r="B2015" s="36">
        <v>48</v>
      </c>
      <c r="C2015" s="45" t="s">
        <v>2448</v>
      </c>
      <c r="D2015" s="45" t="s">
        <v>164</v>
      </c>
      <c r="E2015" s="45" t="s">
        <v>4550</v>
      </c>
      <c r="F2015" s="45" t="s">
        <v>4701</v>
      </c>
      <c r="G2015" s="45" t="s">
        <v>4600</v>
      </c>
      <c r="H2015" s="45" t="s">
        <v>33</v>
      </c>
      <c r="I2015" s="45" t="s">
        <v>16461</v>
      </c>
      <c r="J2015" s="207">
        <v>22</v>
      </c>
      <c r="K2015" s="209">
        <v>113788.50003826</v>
      </c>
      <c r="L2015" s="207">
        <v>0</v>
      </c>
      <c r="M2015" s="207">
        <v>0</v>
      </c>
      <c r="N2015" s="207">
        <v>0</v>
      </c>
      <c r="O2015" s="207">
        <v>0</v>
      </c>
      <c r="P2015" s="207">
        <v>0</v>
      </c>
      <c r="Q2015" s="207">
        <v>100</v>
      </c>
      <c r="R2015" s="36"/>
    </row>
    <row r="2016" spans="1:18" ht="15.6">
      <c r="A2016" s="36">
        <v>676</v>
      </c>
      <c r="B2016" s="36">
        <v>49</v>
      </c>
      <c r="C2016" s="45" t="s">
        <v>2448</v>
      </c>
      <c r="D2016" s="45" t="s">
        <v>164</v>
      </c>
      <c r="E2016" s="45" t="s">
        <v>4550</v>
      </c>
      <c r="F2016" s="45" t="s">
        <v>4702</v>
      </c>
      <c r="G2016" s="45" t="s">
        <v>4601</v>
      </c>
      <c r="H2016" s="45" t="s">
        <v>33</v>
      </c>
      <c r="I2016" s="45" t="s">
        <v>16460</v>
      </c>
      <c r="J2016" s="207">
        <v>22</v>
      </c>
      <c r="K2016" s="209">
        <v>57675.000019270003</v>
      </c>
      <c r="L2016" s="207">
        <v>0</v>
      </c>
      <c r="M2016" s="207">
        <v>0</v>
      </c>
      <c r="N2016" s="207">
        <v>0</v>
      </c>
      <c r="O2016" s="207">
        <v>0</v>
      </c>
      <c r="P2016" s="207">
        <v>0</v>
      </c>
      <c r="Q2016" s="207">
        <v>100</v>
      </c>
      <c r="R2016" s="36"/>
    </row>
    <row r="2017" spans="1:18" ht="15.6">
      <c r="A2017" s="36">
        <v>677</v>
      </c>
      <c r="B2017" s="36">
        <v>50</v>
      </c>
      <c r="C2017" s="45" t="s">
        <v>2448</v>
      </c>
      <c r="D2017" s="45" t="s">
        <v>165</v>
      </c>
      <c r="E2017" s="45" t="s">
        <v>3906</v>
      </c>
      <c r="F2017" s="45" t="s">
        <v>4703</v>
      </c>
      <c r="G2017" s="45" t="s">
        <v>4602</v>
      </c>
      <c r="H2017" s="45" t="s">
        <v>70</v>
      </c>
      <c r="I2017" s="45" t="s">
        <v>16460</v>
      </c>
      <c r="J2017" s="207">
        <v>21</v>
      </c>
      <c r="K2017" s="209">
        <v>83236.90329771</v>
      </c>
      <c r="L2017" s="207">
        <v>100</v>
      </c>
      <c r="M2017" s="207">
        <v>0</v>
      </c>
      <c r="N2017" s="207">
        <v>0</v>
      </c>
      <c r="O2017" s="207">
        <v>0</v>
      </c>
      <c r="P2017" s="207">
        <v>0</v>
      </c>
      <c r="Q2017" s="207">
        <v>0</v>
      </c>
      <c r="R2017" s="36"/>
    </row>
    <row r="2018" spans="1:18" ht="15.6">
      <c r="A2018" s="36">
        <v>678</v>
      </c>
      <c r="B2018" s="36">
        <v>51</v>
      </c>
      <c r="C2018" s="45" t="s">
        <v>2448</v>
      </c>
      <c r="D2018" s="45" t="s">
        <v>167</v>
      </c>
      <c r="E2018" s="45" t="s">
        <v>3917</v>
      </c>
      <c r="F2018" s="45" t="s">
        <v>4704</v>
      </c>
      <c r="G2018" s="45" t="s">
        <v>4603</v>
      </c>
      <c r="H2018" s="45" t="s">
        <v>33</v>
      </c>
      <c r="I2018" s="45" t="s">
        <v>16461</v>
      </c>
      <c r="J2018" s="207">
        <v>21</v>
      </c>
      <c r="K2018" s="209">
        <v>6375.5000023100001</v>
      </c>
      <c r="L2018" s="207">
        <v>0</v>
      </c>
      <c r="M2018" s="207">
        <v>0</v>
      </c>
      <c r="N2018" s="207">
        <v>0</v>
      </c>
      <c r="O2018" s="207">
        <v>2</v>
      </c>
      <c r="P2018" s="207">
        <v>0</v>
      </c>
      <c r="Q2018" s="207">
        <v>98</v>
      </c>
      <c r="R2018" s="36"/>
    </row>
    <row r="2019" spans="1:18" ht="15.6">
      <c r="A2019" s="36">
        <v>679</v>
      </c>
      <c r="B2019" s="36">
        <v>52</v>
      </c>
      <c r="C2019" s="45" t="s">
        <v>2448</v>
      </c>
      <c r="D2019" s="45" t="s">
        <v>167</v>
      </c>
      <c r="E2019" s="45" t="s">
        <v>3917</v>
      </c>
      <c r="F2019" s="45" t="s">
        <v>4705</v>
      </c>
      <c r="G2019" s="45" t="s">
        <v>4604</v>
      </c>
      <c r="H2019" s="45" t="s">
        <v>33</v>
      </c>
      <c r="I2019" s="45" t="s">
        <v>16461</v>
      </c>
      <c r="J2019" s="207">
        <v>21</v>
      </c>
      <c r="K2019" s="209">
        <v>21642.000007459999</v>
      </c>
      <c r="L2019" s="207">
        <v>0</v>
      </c>
      <c r="M2019" s="207">
        <v>0</v>
      </c>
      <c r="N2019" s="207">
        <v>0</v>
      </c>
      <c r="O2019" s="207">
        <v>4</v>
      </c>
      <c r="P2019" s="207">
        <v>0</v>
      </c>
      <c r="Q2019" s="207">
        <v>96</v>
      </c>
      <c r="R2019" s="36"/>
    </row>
    <row r="2020" spans="1:18" ht="15.6">
      <c r="A2020" s="36">
        <v>680</v>
      </c>
      <c r="B2020" s="36">
        <v>53</v>
      </c>
      <c r="C2020" s="45" t="s">
        <v>2448</v>
      </c>
      <c r="D2020" s="45" t="s">
        <v>167</v>
      </c>
      <c r="E2020" s="45" t="s">
        <v>3917</v>
      </c>
      <c r="F2020" s="45" t="s">
        <v>4706</v>
      </c>
      <c r="G2020" s="45" t="s">
        <v>4605</v>
      </c>
      <c r="H2020" s="45" t="s">
        <v>33</v>
      </c>
      <c r="I2020" s="45" t="s">
        <v>16461</v>
      </c>
      <c r="J2020" s="207">
        <v>21</v>
      </c>
      <c r="K2020" s="209">
        <v>7188.5000024199999</v>
      </c>
      <c r="L2020" s="207">
        <v>0</v>
      </c>
      <c r="M2020" s="207">
        <v>0</v>
      </c>
      <c r="N2020" s="207">
        <v>0</v>
      </c>
      <c r="O2020" s="207">
        <v>2</v>
      </c>
      <c r="P2020" s="207">
        <v>0</v>
      </c>
      <c r="Q2020" s="207">
        <v>98</v>
      </c>
      <c r="R2020" s="36"/>
    </row>
    <row r="2021" spans="1:18" ht="15.6">
      <c r="A2021" s="36">
        <v>681</v>
      </c>
      <c r="B2021" s="36">
        <v>54</v>
      </c>
      <c r="C2021" s="45" t="s">
        <v>2448</v>
      </c>
      <c r="D2021" s="45" t="s">
        <v>167</v>
      </c>
      <c r="E2021" s="45" t="s">
        <v>3917</v>
      </c>
      <c r="F2021" s="45" t="s">
        <v>4707</v>
      </c>
      <c r="G2021" s="45" t="s">
        <v>4606</v>
      </c>
      <c r="H2021" s="45" t="s">
        <v>33</v>
      </c>
      <c r="I2021" s="45" t="s">
        <v>16461</v>
      </c>
      <c r="J2021" s="207">
        <v>21</v>
      </c>
      <c r="K2021" s="209">
        <v>56094.500019170002</v>
      </c>
      <c r="L2021" s="207">
        <v>0</v>
      </c>
      <c r="M2021" s="207">
        <v>0</v>
      </c>
      <c r="N2021" s="207">
        <v>0</v>
      </c>
      <c r="O2021" s="207">
        <v>10</v>
      </c>
      <c r="P2021" s="207">
        <v>0</v>
      </c>
      <c r="Q2021" s="207">
        <v>90</v>
      </c>
      <c r="R2021" s="36"/>
    </row>
    <row r="2022" spans="1:18" ht="15.6">
      <c r="A2022" s="36">
        <v>682</v>
      </c>
      <c r="B2022" s="36">
        <v>55</v>
      </c>
      <c r="C2022" s="45" t="s">
        <v>2448</v>
      </c>
      <c r="D2022" s="45" t="s">
        <v>167</v>
      </c>
      <c r="E2022" s="45" t="s">
        <v>3917</v>
      </c>
      <c r="F2022" s="45" t="s">
        <v>4708</v>
      </c>
      <c r="G2022" s="45" t="s">
        <v>4607</v>
      </c>
      <c r="H2022" s="45" t="s">
        <v>33</v>
      </c>
      <c r="I2022" s="45" t="s">
        <v>16461</v>
      </c>
      <c r="J2022" s="207">
        <v>21</v>
      </c>
      <c r="K2022" s="209">
        <v>84540.500029040006</v>
      </c>
      <c r="L2022" s="207">
        <v>0</v>
      </c>
      <c r="M2022" s="207">
        <v>0</v>
      </c>
      <c r="N2022" s="207">
        <v>0</v>
      </c>
      <c r="O2022" s="207">
        <v>0</v>
      </c>
      <c r="P2022" s="207">
        <v>0</v>
      </c>
      <c r="Q2022" s="207">
        <v>100</v>
      </c>
      <c r="R2022" s="36"/>
    </row>
    <row r="2023" spans="1:18" ht="15.6">
      <c r="A2023" s="36">
        <v>683</v>
      </c>
      <c r="B2023" s="36">
        <v>56</v>
      </c>
      <c r="C2023" s="45" t="s">
        <v>2448</v>
      </c>
      <c r="D2023" s="45" t="s">
        <v>162</v>
      </c>
      <c r="E2023" s="45" t="s">
        <v>3222</v>
      </c>
      <c r="F2023" s="45" t="s">
        <v>4709</v>
      </c>
      <c r="G2023" s="45" t="s">
        <v>4608</v>
      </c>
      <c r="H2023" s="45" t="s">
        <v>33</v>
      </c>
      <c r="I2023" s="45" t="s">
        <v>16461</v>
      </c>
      <c r="J2023" s="207">
        <v>20</v>
      </c>
      <c r="K2023" s="209">
        <v>9590.0000038300004</v>
      </c>
      <c r="L2023" s="207">
        <v>0</v>
      </c>
      <c r="M2023" s="207">
        <v>0</v>
      </c>
      <c r="N2023" s="207">
        <v>0</v>
      </c>
      <c r="O2023" s="207">
        <v>0</v>
      </c>
      <c r="P2023" s="207">
        <v>0</v>
      </c>
      <c r="Q2023" s="207">
        <v>100</v>
      </c>
      <c r="R2023" s="36"/>
    </row>
    <row r="2024" spans="1:18" ht="15.6">
      <c r="A2024" s="36">
        <v>684</v>
      </c>
      <c r="B2024" s="36">
        <v>57</v>
      </c>
      <c r="C2024" s="45" t="s">
        <v>2448</v>
      </c>
      <c r="D2024" s="45" t="s">
        <v>160</v>
      </c>
      <c r="E2024" s="45" t="s">
        <v>3913</v>
      </c>
      <c r="F2024" s="45" t="s">
        <v>4710</v>
      </c>
      <c r="G2024" s="45" t="s">
        <v>4609</v>
      </c>
      <c r="H2024" s="45" t="s">
        <v>33</v>
      </c>
      <c r="I2024" s="45" t="s">
        <v>16461</v>
      </c>
      <c r="J2024" s="207">
        <v>19</v>
      </c>
      <c r="K2024" s="209">
        <v>14062.000004990001</v>
      </c>
      <c r="L2024" s="207">
        <v>0</v>
      </c>
      <c r="M2024" s="207">
        <v>0</v>
      </c>
      <c r="N2024" s="207">
        <v>0</v>
      </c>
      <c r="O2024" s="207">
        <v>5</v>
      </c>
      <c r="P2024" s="207">
        <v>0</v>
      </c>
      <c r="Q2024" s="207">
        <v>95</v>
      </c>
      <c r="R2024" s="36"/>
    </row>
    <row r="2025" spans="1:18" ht="15.6">
      <c r="A2025" s="36">
        <v>685</v>
      </c>
      <c r="B2025" s="36">
        <v>58</v>
      </c>
      <c r="C2025" s="45" t="s">
        <v>2448</v>
      </c>
      <c r="D2025" s="45" t="s">
        <v>160</v>
      </c>
      <c r="E2025" s="45" t="s">
        <v>3913</v>
      </c>
      <c r="F2025" s="45" t="s">
        <v>4711</v>
      </c>
      <c r="G2025" s="45" t="s">
        <v>4610</v>
      </c>
      <c r="H2025" s="45" t="s">
        <v>33</v>
      </c>
      <c r="I2025" s="45" t="s">
        <v>16461</v>
      </c>
      <c r="J2025" s="207">
        <v>19</v>
      </c>
      <c r="K2025" s="209">
        <v>27298.000009899999</v>
      </c>
      <c r="L2025" s="207">
        <v>0</v>
      </c>
      <c r="M2025" s="207">
        <v>0</v>
      </c>
      <c r="N2025" s="207">
        <v>0</v>
      </c>
      <c r="O2025" s="207">
        <v>0</v>
      </c>
      <c r="P2025" s="207">
        <v>0</v>
      </c>
      <c r="Q2025" s="207">
        <v>100</v>
      </c>
      <c r="R2025" s="36"/>
    </row>
    <row r="2026" spans="1:18" ht="15.6">
      <c r="A2026" s="36">
        <v>686</v>
      </c>
      <c r="B2026" s="36">
        <v>59</v>
      </c>
      <c r="C2026" s="45" t="s">
        <v>2448</v>
      </c>
      <c r="D2026" s="45" t="s">
        <v>165</v>
      </c>
      <c r="E2026" s="45" t="s">
        <v>3638</v>
      </c>
      <c r="F2026" s="45" t="s">
        <v>4712</v>
      </c>
      <c r="G2026" s="45" t="s">
        <v>4611</v>
      </c>
      <c r="H2026" s="45" t="s">
        <v>33</v>
      </c>
      <c r="I2026" s="45" t="s">
        <v>16460</v>
      </c>
      <c r="J2026" s="207">
        <v>13</v>
      </c>
      <c r="K2026" s="209">
        <v>55995.000017509999</v>
      </c>
      <c r="L2026" s="207">
        <v>0</v>
      </c>
      <c r="M2026" s="207">
        <v>0</v>
      </c>
      <c r="N2026" s="207">
        <v>0</v>
      </c>
      <c r="O2026" s="207">
        <v>0</v>
      </c>
      <c r="P2026" s="207">
        <v>0</v>
      </c>
      <c r="Q2026" s="207">
        <v>100</v>
      </c>
      <c r="R2026" s="36"/>
    </row>
    <row r="2027" spans="1:18" ht="15.6">
      <c r="A2027" s="36">
        <v>687</v>
      </c>
      <c r="B2027" s="36">
        <v>60</v>
      </c>
      <c r="C2027" s="45" t="s">
        <v>2448</v>
      </c>
      <c r="D2027" s="45" t="s">
        <v>165</v>
      </c>
      <c r="E2027" s="45" t="s">
        <v>3637</v>
      </c>
      <c r="F2027" s="45" t="s">
        <v>4713</v>
      </c>
      <c r="G2027" s="45" t="s">
        <v>4612</v>
      </c>
      <c r="H2027" s="45" t="s">
        <v>33</v>
      </c>
      <c r="I2027" s="45" t="s">
        <v>16461</v>
      </c>
      <c r="J2027" s="207">
        <v>12</v>
      </c>
      <c r="K2027" s="209">
        <v>24660.000008039999</v>
      </c>
      <c r="L2027" s="207">
        <v>0</v>
      </c>
      <c r="M2027" s="207">
        <v>0</v>
      </c>
      <c r="N2027" s="207">
        <v>0</v>
      </c>
      <c r="O2027" s="207">
        <v>0</v>
      </c>
      <c r="P2027" s="207">
        <v>0</v>
      </c>
      <c r="Q2027" s="207">
        <v>100</v>
      </c>
      <c r="R2027" s="36"/>
    </row>
    <row r="2028" spans="1:18" ht="15.6">
      <c r="A2028" s="36">
        <v>688</v>
      </c>
      <c r="B2028" s="36">
        <v>61</v>
      </c>
      <c r="C2028" s="45" t="s">
        <v>2448</v>
      </c>
      <c r="D2028" s="45" t="s">
        <v>167</v>
      </c>
      <c r="E2028" s="45" t="s">
        <v>3917</v>
      </c>
      <c r="F2028" s="45" t="s">
        <v>4714</v>
      </c>
      <c r="G2028" s="45" t="s">
        <v>4613</v>
      </c>
      <c r="H2028" s="45" t="s">
        <v>33</v>
      </c>
      <c r="I2028" s="45" t="s">
        <v>16461</v>
      </c>
      <c r="J2028" s="207">
        <v>12</v>
      </c>
      <c r="K2028" s="209">
        <v>30030.000010039999</v>
      </c>
      <c r="L2028" s="207">
        <v>0</v>
      </c>
      <c r="M2028" s="207">
        <v>0</v>
      </c>
      <c r="N2028" s="207">
        <v>0</v>
      </c>
      <c r="O2028" s="207">
        <v>0</v>
      </c>
      <c r="P2028" s="207">
        <v>0</v>
      </c>
      <c r="Q2028" s="207">
        <v>100</v>
      </c>
      <c r="R2028" s="36"/>
    </row>
    <row r="2029" spans="1:18" ht="15.6">
      <c r="A2029" s="36">
        <v>689</v>
      </c>
      <c r="B2029" s="36">
        <v>62</v>
      </c>
      <c r="C2029" s="45" t="s">
        <v>2448</v>
      </c>
      <c r="D2029" s="45" t="s">
        <v>167</v>
      </c>
      <c r="E2029" s="45" t="s">
        <v>3917</v>
      </c>
      <c r="F2029" s="45" t="s">
        <v>4715</v>
      </c>
      <c r="G2029" s="45" t="s">
        <v>4614</v>
      </c>
      <c r="H2029" s="45" t="s">
        <v>33</v>
      </c>
      <c r="I2029" s="45" t="s">
        <v>16461</v>
      </c>
      <c r="J2029" s="207">
        <v>12</v>
      </c>
      <c r="K2029" s="209">
        <v>6692.5000021899996</v>
      </c>
      <c r="L2029" s="207">
        <v>0</v>
      </c>
      <c r="M2029" s="207">
        <v>0</v>
      </c>
      <c r="N2029" s="207">
        <v>0</v>
      </c>
      <c r="O2029" s="207">
        <v>0</v>
      </c>
      <c r="P2029" s="207">
        <v>0</v>
      </c>
      <c r="Q2029" s="207">
        <v>100</v>
      </c>
      <c r="R2029" s="36"/>
    </row>
    <row r="2030" spans="1:18" ht="15.6">
      <c r="A2030" s="36">
        <v>690</v>
      </c>
      <c r="B2030" s="36">
        <v>63</v>
      </c>
      <c r="C2030" s="45" t="s">
        <v>2448</v>
      </c>
      <c r="D2030" s="45" t="s">
        <v>167</v>
      </c>
      <c r="E2030" s="45" t="s">
        <v>3917</v>
      </c>
      <c r="F2030" s="45" t="s">
        <v>4716</v>
      </c>
      <c r="G2030" s="45" t="s">
        <v>4615</v>
      </c>
      <c r="H2030" s="45" t="s">
        <v>33</v>
      </c>
      <c r="I2030" s="45" t="s">
        <v>16461</v>
      </c>
      <c r="J2030" s="207">
        <v>12</v>
      </c>
      <c r="K2030" s="209">
        <v>10955.50000396</v>
      </c>
      <c r="L2030" s="207">
        <v>0</v>
      </c>
      <c r="M2030" s="207">
        <v>0</v>
      </c>
      <c r="N2030" s="207">
        <v>0</v>
      </c>
      <c r="O2030" s="207">
        <v>0</v>
      </c>
      <c r="P2030" s="207">
        <v>0</v>
      </c>
      <c r="Q2030" s="207">
        <v>100</v>
      </c>
      <c r="R2030" s="36"/>
    </row>
    <row r="2031" spans="1:18" ht="15.6">
      <c r="A2031" s="36">
        <v>691</v>
      </c>
      <c r="B2031" s="36">
        <v>64</v>
      </c>
      <c r="C2031" s="45" t="s">
        <v>2448</v>
      </c>
      <c r="D2031" s="45" t="s">
        <v>167</v>
      </c>
      <c r="E2031" s="45" t="s">
        <v>3917</v>
      </c>
      <c r="F2031" s="45" t="s">
        <v>4717</v>
      </c>
      <c r="G2031" s="45" t="s">
        <v>4616</v>
      </c>
      <c r="H2031" s="45" t="s">
        <v>33</v>
      </c>
      <c r="I2031" s="45" t="s">
        <v>16461</v>
      </c>
      <c r="J2031" s="207">
        <v>12</v>
      </c>
      <c r="K2031" s="209">
        <v>23010.500007710001</v>
      </c>
      <c r="L2031" s="207">
        <v>0</v>
      </c>
      <c r="M2031" s="207">
        <v>0</v>
      </c>
      <c r="N2031" s="207">
        <v>0</v>
      </c>
      <c r="O2031" s="207">
        <v>0</v>
      </c>
      <c r="P2031" s="207">
        <v>0</v>
      </c>
      <c r="Q2031" s="207">
        <v>100</v>
      </c>
      <c r="R2031" s="36"/>
    </row>
    <row r="2032" spans="1:18" ht="15.6">
      <c r="A2032" s="36">
        <v>692</v>
      </c>
      <c r="B2032" s="36">
        <v>65</v>
      </c>
      <c r="C2032" s="45" t="s">
        <v>2448</v>
      </c>
      <c r="D2032" s="45" t="s">
        <v>163</v>
      </c>
      <c r="E2032" s="45" t="s">
        <v>4551</v>
      </c>
      <c r="F2032" s="45" t="s">
        <v>4718</v>
      </c>
      <c r="G2032" s="45" t="s">
        <v>4617</v>
      </c>
      <c r="H2032" s="45" t="s">
        <v>33</v>
      </c>
      <c r="I2032" s="45" t="s">
        <v>16461</v>
      </c>
      <c r="J2032" s="207">
        <v>11</v>
      </c>
      <c r="K2032" s="209">
        <v>63578.826637730002</v>
      </c>
      <c r="L2032" s="207">
        <v>0</v>
      </c>
      <c r="M2032" s="207">
        <v>0</v>
      </c>
      <c r="N2032" s="207">
        <v>0</v>
      </c>
      <c r="O2032" s="207">
        <v>0</v>
      </c>
      <c r="P2032" s="207">
        <v>0</v>
      </c>
      <c r="Q2032" s="207">
        <v>100</v>
      </c>
      <c r="R2032" s="36"/>
    </row>
    <row r="2033" spans="1:18" ht="15.6">
      <c r="A2033" s="36">
        <v>693</v>
      </c>
      <c r="B2033" s="36">
        <v>66</v>
      </c>
      <c r="C2033" s="45" t="s">
        <v>2448</v>
      </c>
      <c r="D2033" s="45" t="s">
        <v>163</v>
      </c>
      <c r="E2033" s="45" t="s">
        <v>2449</v>
      </c>
      <c r="F2033" s="45" t="s">
        <v>4719</v>
      </c>
      <c r="G2033" s="45" t="s">
        <v>4618</v>
      </c>
      <c r="H2033" s="45" t="s">
        <v>33</v>
      </c>
      <c r="I2033" s="45" t="s">
        <v>16460</v>
      </c>
      <c r="J2033" s="207">
        <v>9</v>
      </c>
      <c r="K2033" s="209">
        <v>1285.2606062900002</v>
      </c>
      <c r="L2033" s="207">
        <v>0</v>
      </c>
      <c r="M2033" s="207">
        <v>0</v>
      </c>
      <c r="N2033" s="207">
        <v>0</v>
      </c>
      <c r="O2033" s="207">
        <v>15</v>
      </c>
      <c r="P2033" s="207">
        <v>0</v>
      </c>
      <c r="Q2033" s="207">
        <v>85</v>
      </c>
      <c r="R2033" s="36"/>
    </row>
    <row r="2034" spans="1:18" ht="15.6">
      <c r="A2034" s="36">
        <v>694</v>
      </c>
      <c r="B2034" s="36">
        <v>67</v>
      </c>
      <c r="C2034" s="45" t="s">
        <v>2448</v>
      </c>
      <c r="D2034" s="45" t="s">
        <v>158</v>
      </c>
      <c r="E2034" s="45" t="s">
        <v>3916</v>
      </c>
      <c r="F2034" s="45" t="s">
        <v>4720</v>
      </c>
      <c r="G2034" s="45" t="s">
        <v>4619</v>
      </c>
      <c r="H2034" s="45" t="s">
        <v>28</v>
      </c>
      <c r="I2034" s="45" t="s">
        <v>16461</v>
      </c>
      <c r="J2034" s="207">
        <v>7</v>
      </c>
      <c r="K2034" s="209">
        <v>44929</v>
      </c>
      <c r="L2034" s="207">
        <v>0</v>
      </c>
      <c r="M2034" s="207">
        <v>8</v>
      </c>
      <c r="N2034" s="207">
        <v>0</v>
      </c>
      <c r="O2034" s="207">
        <v>8</v>
      </c>
      <c r="P2034" s="207">
        <v>0</v>
      </c>
      <c r="Q2034" s="207">
        <v>84</v>
      </c>
      <c r="R2034" s="36"/>
    </row>
    <row r="2035" spans="1:18" ht="15.6">
      <c r="A2035" s="36">
        <v>695</v>
      </c>
      <c r="B2035" s="36">
        <v>68</v>
      </c>
      <c r="C2035" s="45" t="s">
        <v>2448</v>
      </c>
      <c r="D2035" s="45" t="s">
        <v>158</v>
      </c>
      <c r="E2035" s="45" t="s">
        <v>3916</v>
      </c>
      <c r="F2035" s="45" t="s">
        <v>4721</v>
      </c>
      <c r="G2035" s="45" t="s">
        <v>4620</v>
      </c>
      <c r="H2035" s="45" t="s">
        <v>28</v>
      </c>
      <c r="I2035" s="45" t="s">
        <v>16461</v>
      </c>
      <c r="J2035" s="207">
        <v>5</v>
      </c>
      <c r="K2035" s="209">
        <v>32024</v>
      </c>
      <c r="L2035" s="207">
        <v>0</v>
      </c>
      <c r="M2035" s="207">
        <v>0</v>
      </c>
      <c r="N2035" s="207">
        <v>0</v>
      </c>
      <c r="O2035" s="207">
        <v>10</v>
      </c>
      <c r="P2035" s="207">
        <v>0</v>
      </c>
      <c r="Q2035" s="207">
        <v>90</v>
      </c>
      <c r="R2035" s="36"/>
    </row>
    <row r="2036" spans="1:18" ht="15.6">
      <c r="A2036" s="36">
        <v>696</v>
      </c>
      <c r="B2036" s="36">
        <v>69</v>
      </c>
      <c r="C2036" s="45" t="s">
        <v>2448</v>
      </c>
      <c r="D2036" s="45" t="s">
        <v>163</v>
      </c>
      <c r="E2036" s="45" t="s">
        <v>2449</v>
      </c>
      <c r="F2036" s="45" t="s">
        <v>4722</v>
      </c>
      <c r="G2036" s="45" t="s">
        <v>4621</v>
      </c>
      <c r="H2036" s="45" t="s">
        <v>33</v>
      </c>
      <c r="I2036" s="45" t="s">
        <v>16461</v>
      </c>
      <c r="J2036" s="207">
        <v>2</v>
      </c>
      <c r="K2036" s="209">
        <v>1495.2256793500001</v>
      </c>
      <c r="L2036" s="207">
        <v>100</v>
      </c>
      <c r="M2036" s="207">
        <v>0</v>
      </c>
      <c r="N2036" s="207">
        <v>0</v>
      </c>
      <c r="O2036" s="207">
        <v>0</v>
      </c>
      <c r="P2036" s="207">
        <v>0</v>
      </c>
      <c r="Q2036" s="207">
        <v>0</v>
      </c>
      <c r="R2036" s="36"/>
    </row>
    <row r="2037" spans="1:18" ht="15.6">
      <c r="A2037" s="36">
        <v>697</v>
      </c>
      <c r="B2037" s="36">
        <v>70</v>
      </c>
      <c r="C2037" s="45" t="s">
        <v>3639</v>
      </c>
      <c r="D2037" s="45" t="s">
        <v>104</v>
      </c>
      <c r="E2037" s="45" t="s">
        <v>292</v>
      </c>
      <c r="F2037" s="45" t="s">
        <v>4723</v>
      </c>
      <c r="G2037" s="45" t="s">
        <v>4622</v>
      </c>
      <c r="H2037" s="45" t="s">
        <v>70</v>
      </c>
      <c r="I2037" s="45" t="s">
        <v>16460</v>
      </c>
      <c r="J2037" s="207">
        <v>7100</v>
      </c>
      <c r="K2037" s="209">
        <v>3554.7809514300002</v>
      </c>
      <c r="L2037" s="207">
        <v>0</v>
      </c>
      <c r="M2037" s="207">
        <v>0</v>
      </c>
      <c r="N2037" s="207">
        <v>85</v>
      </c>
      <c r="O2037" s="207">
        <v>15</v>
      </c>
      <c r="P2037" s="207">
        <v>0</v>
      </c>
      <c r="Q2037" s="207">
        <v>0</v>
      </c>
      <c r="R2037" s="36"/>
    </row>
    <row r="2038" spans="1:18" ht="15.6">
      <c r="A2038" s="36">
        <v>698</v>
      </c>
      <c r="B2038" s="36">
        <v>71</v>
      </c>
      <c r="C2038" s="45" t="s">
        <v>3639</v>
      </c>
      <c r="D2038" s="45" t="s">
        <v>104</v>
      </c>
      <c r="E2038" s="45" t="s">
        <v>292</v>
      </c>
      <c r="F2038" s="45" t="s">
        <v>4724</v>
      </c>
      <c r="G2038" s="45" t="s">
        <v>4623</v>
      </c>
      <c r="H2038" s="45" t="s">
        <v>70</v>
      </c>
      <c r="I2038" s="45" t="s">
        <v>16460</v>
      </c>
      <c r="J2038" s="207">
        <v>7100</v>
      </c>
      <c r="K2038" s="209">
        <v>20053.708367799998</v>
      </c>
      <c r="L2038" s="207">
        <v>0</v>
      </c>
      <c r="M2038" s="207">
        <v>0</v>
      </c>
      <c r="N2038" s="207">
        <v>80</v>
      </c>
      <c r="O2038" s="207">
        <v>20</v>
      </c>
      <c r="P2038" s="207">
        <v>0</v>
      </c>
      <c r="Q2038" s="207">
        <v>0</v>
      </c>
      <c r="R2038" s="36"/>
    </row>
    <row r="2039" spans="1:18" ht="15.6">
      <c r="A2039" s="36">
        <v>699</v>
      </c>
      <c r="B2039" s="36">
        <v>72</v>
      </c>
      <c r="C2039" s="45" t="s">
        <v>3639</v>
      </c>
      <c r="D2039" s="45" t="s">
        <v>104</v>
      </c>
      <c r="E2039" s="45" t="s">
        <v>292</v>
      </c>
      <c r="F2039" s="45" t="s">
        <v>4725</v>
      </c>
      <c r="G2039" s="45" t="s">
        <v>4624</v>
      </c>
      <c r="H2039" s="45" t="s">
        <v>70</v>
      </c>
      <c r="I2039" s="45" t="s">
        <v>16460</v>
      </c>
      <c r="J2039" s="207">
        <v>7100</v>
      </c>
      <c r="K2039" s="209">
        <v>27004.274701130002</v>
      </c>
      <c r="L2039" s="207">
        <v>0</v>
      </c>
      <c r="M2039" s="207">
        <v>0</v>
      </c>
      <c r="N2039" s="207">
        <v>75</v>
      </c>
      <c r="O2039" s="207">
        <v>25</v>
      </c>
      <c r="P2039" s="207">
        <v>0</v>
      </c>
      <c r="Q2039" s="207">
        <v>0</v>
      </c>
      <c r="R2039" s="36"/>
    </row>
    <row r="2040" spans="1:18" ht="15.6">
      <c r="A2040" s="36">
        <v>700</v>
      </c>
      <c r="B2040" s="36">
        <v>73</v>
      </c>
      <c r="C2040" s="45" t="s">
        <v>3639</v>
      </c>
      <c r="D2040" s="45" t="s">
        <v>104</v>
      </c>
      <c r="E2040" s="45" t="s">
        <v>3919</v>
      </c>
      <c r="F2040" s="45" t="s">
        <v>4726</v>
      </c>
      <c r="G2040" s="45" t="s">
        <v>4625</v>
      </c>
      <c r="H2040" s="45" t="s">
        <v>70</v>
      </c>
      <c r="I2040" s="45" t="s">
        <v>16460</v>
      </c>
      <c r="J2040" s="207">
        <v>583</v>
      </c>
      <c r="K2040" s="209">
        <v>5721.2935829899998</v>
      </c>
      <c r="L2040" s="207">
        <v>0</v>
      </c>
      <c r="M2040" s="207">
        <v>100</v>
      </c>
      <c r="N2040" s="207">
        <v>0</v>
      </c>
      <c r="O2040" s="207">
        <v>0</v>
      </c>
      <c r="P2040" s="207">
        <v>0</v>
      </c>
      <c r="Q2040" s="207">
        <v>0</v>
      </c>
      <c r="R2040" s="36"/>
    </row>
    <row r="2041" spans="1:18" ht="15.6">
      <c r="A2041" s="36">
        <v>701</v>
      </c>
      <c r="B2041" s="36">
        <v>74</v>
      </c>
      <c r="C2041" s="45" t="s">
        <v>3639</v>
      </c>
      <c r="D2041" s="45" t="s">
        <v>104</v>
      </c>
      <c r="E2041" s="45" t="s">
        <v>3640</v>
      </c>
      <c r="F2041" s="45" t="s">
        <v>4727</v>
      </c>
      <c r="G2041" s="45" t="s">
        <v>4626</v>
      </c>
      <c r="H2041" s="45" t="s">
        <v>70</v>
      </c>
      <c r="I2041" s="45" t="s">
        <v>16461</v>
      </c>
      <c r="J2041" s="207">
        <v>451</v>
      </c>
      <c r="K2041" s="209">
        <v>17435.971606440002</v>
      </c>
      <c r="L2041" s="207">
        <v>0</v>
      </c>
      <c r="M2041" s="207">
        <v>100</v>
      </c>
      <c r="N2041" s="207">
        <v>0</v>
      </c>
      <c r="O2041" s="207">
        <v>0</v>
      </c>
      <c r="P2041" s="207">
        <v>0</v>
      </c>
      <c r="Q2041" s="207">
        <v>0</v>
      </c>
      <c r="R2041" s="36"/>
    </row>
    <row r="2042" spans="1:18" ht="15.6">
      <c r="A2042" s="36">
        <v>702</v>
      </c>
      <c r="B2042" s="36">
        <v>75</v>
      </c>
      <c r="C2042" s="45" t="s">
        <v>3639</v>
      </c>
      <c r="D2042" s="45" t="s">
        <v>104</v>
      </c>
      <c r="E2042" s="45" t="s">
        <v>3640</v>
      </c>
      <c r="F2042" s="45" t="s">
        <v>4728</v>
      </c>
      <c r="G2042" s="45" t="s">
        <v>4627</v>
      </c>
      <c r="H2042" s="45" t="s">
        <v>70</v>
      </c>
      <c r="I2042" s="45" t="s">
        <v>16461</v>
      </c>
      <c r="J2042" s="207">
        <v>451</v>
      </c>
      <c r="K2042" s="209">
        <v>17211.888089699998</v>
      </c>
      <c r="L2042" s="207">
        <v>0</v>
      </c>
      <c r="M2042" s="207">
        <v>100</v>
      </c>
      <c r="N2042" s="207">
        <v>0</v>
      </c>
      <c r="O2042" s="207">
        <v>0</v>
      </c>
      <c r="P2042" s="207">
        <v>0</v>
      </c>
      <c r="Q2042" s="207">
        <v>0</v>
      </c>
      <c r="R2042" s="36"/>
    </row>
    <row r="2043" spans="1:18" ht="15.6">
      <c r="A2043" s="36">
        <v>703</v>
      </c>
      <c r="B2043" s="36">
        <v>76</v>
      </c>
      <c r="C2043" s="45" t="s">
        <v>3639</v>
      </c>
      <c r="D2043" s="45" t="s">
        <v>104</v>
      </c>
      <c r="E2043" s="45" t="s">
        <v>3640</v>
      </c>
      <c r="F2043" s="45" t="s">
        <v>4729</v>
      </c>
      <c r="G2043" s="45" t="s">
        <v>4628</v>
      </c>
      <c r="H2043" s="45" t="s">
        <v>70</v>
      </c>
      <c r="I2043" s="45" t="s">
        <v>16461</v>
      </c>
      <c r="J2043" s="207">
        <v>451</v>
      </c>
      <c r="K2043" s="209">
        <v>34511.943333449999</v>
      </c>
      <c r="L2043" s="207">
        <v>0</v>
      </c>
      <c r="M2043" s="207">
        <v>95</v>
      </c>
      <c r="N2043" s="207">
        <v>5</v>
      </c>
      <c r="O2043" s="207">
        <v>0</v>
      </c>
      <c r="P2043" s="207">
        <v>0</v>
      </c>
      <c r="Q2043" s="207">
        <v>0</v>
      </c>
      <c r="R2043" s="36"/>
    </row>
    <row r="2044" spans="1:18" ht="15.6">
      <c r="A2044" s="36">
        <v>704</v>
      </c>
      <c r="B2044" s="36">
        <v>77</v>
      </c>
      <c r="C2044" s="45" t="s">
        <v>3639</v>
      </c>
      <c r="D2044" s="45" t="s">
        <v>104</v>
      </c>
      <c r="E2044" s="45" t="s">
        <v>3640</v>
      </c>
      <c r="F2044" s="45" t="s">
        <v>4730</v>
      </c>
      <c r="G2044" s="45" t="s">
        <v>4629</v>
      </c>
      <c r="H2044" s="45" t="s">
        <v>70</v>
      </c>
      <c r="I2044" s="45" t="s">
        <v>16461</v>
      </c>
      <c r="J2044" s="207">
        <v>451</v>
      </c>
      <c r="K2044" s="209">
        <v>4069.4931108000001</v>
      </c>
      <c r="L2044" s="207">
        <v>0</v>
      </c>
      <c r="M2044" s="207">
        <v>95</v>
      </c>
      <c r="N2044" s="207">
        <v>5</v>
      </c>
      <c r="O2044" s="207">
        <v>0</v>
      </c>
      <c r="P2044" s="207">
        <v>0</v>
      </c>
      <c r="Q2044" s="207">
        <v>0</v>
      </c>
      <c r="R2044" s="36"/>
    </row>
    <row r="2045" spans="1:18" ht="15.6">
      <c r="A2045" s="36">
        <v>705</v>
      </c>
      <c r="B2045" s="36">
        <v>78</v>
      </c>
      <c r="C2045" s="45" t="s">
        <v>3639</v>
      </c>
      <c r="D2045" s="45" t="s">
        <v>104</v>
      </c>
      <c r="E2045" s="45" t="s">
        <v>3640</v>
      </c>
      <c r="F2045" s="45" t="s">
        <v>4731</v>
      </c>
      <c r="G2045" s="45" t="s">
        <v>4630</v>
      </c>
      <c r="H2045" s="45" t="s">
        <v>70</v>
      </c>
      <c r="I2045" s="45" t="s">
        <v>16460</v>
      </c>
      <c r="J2045" s="207">
        <v>451</v>
      </c>
      <c r="K2045" s="209">
        <v>43509.299575800003</v>
      </c>
      <c r="L2045" s="207">
        <v>0</v>
      </c>
      <c r="M2045" s="207">
        <v>0</v>
      </c>
      <c r="N2045" s="207">
        <v>100</v>
      </c>
      <c r="O2045" s="207">
        <v>0</v>
      </c>
      <c r="P2045" s="207">
        <v>0</v>
      </c>
      <c r="Q2045" s="207">
        <v>0</v>
      </c>
      <c r="R2045" s="36"/>
    </row>
    <row r="2046" spans="1:18" ht="15.6">
      <c r="A2046" s="36">
        <v>706</v>
      </c>
      <c r="B2046" s="36">
        <v>79</v>
      </c>
      <c r="C2046" s="45" t="s">
        <v>3639</v>
      </c>
      <c r="D2046" s="45" t="s">
        <v>104</v>
      </c>
      <c r="E2046" s="45" t="s">
        <v>3640</v>
      </c>
      <c r="F2046" s="45" t="s">
        <v>4732</v>
      </c>
      <c r="G2046" s="45" t="s">
        <v>4631</v>
      </c>
      <c r="H2046" s="45" t="s">
        <v>70</v>
      </c>
      <c r="I2046" s="45" t="s">
        <v>16460</v>
      </c>
      <c r="J2046" s="207">
        <v>366</v>
      </c>
      <c r="K2046" s="209">
        <v>37983.985433429996</v>
      </c>
      <c r="L2046" s="207">
        <v>100</v>
      </c>
      <c r="M2046" s="207">
        <v>0</v>
      </c>
      <c r="N2046" s="207">
        <v>0</v>
      </c>
      <c r="O2046" s="207">
        <v>0</v>
      </c>
      <c r="P2046" s="207">
        <v>0</v>
      </c>
      <c r="Q2046" s="207">
        <v>0</v>
      </c>
      <c r="R2046" s="36"/>
    </row>
    <row r="2047" spans="1:18" ht="15.6">
      <c r="A2047" s="36">
        <v>707</v>
      </c>
      <c r="B2047" s="36">
        <v>80</v>
      </c>
      <c r="C2047" s="45" t="s">
        <v>3639</v>
      </c>
      <c r="D2047" s="45" t="s">
        <v>104</v>
      </c>
      <c r="E2047" s="45" t="s">
        <v>3640</v>
      </c>
      <c r="F2047" s="45" t="s">
        <v>4733</v>
      </c>
      <c r="G2047" s="45" t="s">
        <v>4632</v>
      </c>
      <c r="H2047" s="45" t="s">
        <v>70</v>
      </c>
      <c r="I2047" s="45" t="s">
        <v>16460</v>
      </c>
      <c r="J2047" s="207">
        <v>366</v>
      </c>
      <c r="K2047" s="209">
        <v>70543.019741609998</v>
      </c>
      <c r="L2047" s="207">
        <v>60</v>
      </c>
      <c r="M2047" s="207">
        <v>0</v>
      </c>
      <c r="N2047" s="207">
        <v>0</v>
      </c>
      <c r="O2047" s="207">
        <v>0</v>
      </c>
      <c r="P2047" s="207">
        <v>0</v>
      </c>
      <c r="Q2047" s="207">
        <v>40</v>
      </c>
      <c r="R2047" s="36"/>
    </row>
    <row r="2048" spans="1:18" ht="15.6">
      <c r="A2048" s="36">
        <v>708</v>
      </c>
      <c r="B2048" s="36">
        <v>81</v>
      </c>
      <c r="C2048" s="45" t="s">
        <v>3639</v>
      </c>
      <c r="D2048" s="45" t="s">
        <v>104</v>
      </c>
      <c r="E2048" s="45" t="s">
        <v>3640</v>
      </c>
      <c r="F2048" s="45" t="s">
        <v>4734</v>
      </c>
      <c r="G2048" s="45" t="s">
        <v>4633</v>
      </c>
      <c r="H2048" s="45" t="s">
        <v>70</v>
      </c>
      <c r="I2048" s="45" t="s">
        <v>16461</v>
      </c>
      <c r="J2048" s="207">
        <v>366</v>
      </c>
      <c r="K2048" s="209">
        <v>42010.519323749999</v>
      </c>
      <c r="L2048" s="207">
        <v>0</v>
      </c>
      <c r="M2048" s="207">
        <v>0</v>
      </c>
      <c r="N2048" s="207">
        <v>100</v>
      </c>
      <c r="O2048" s="207">
        <v>0</v>
      </c>
      <c r="P2048" s="207">
        <v>0</v>
      </c>
      <c r="Q2048" s="207">
        <v>0</v>
      </c>
      <c r="R2048" s="36"/>
    </row>
    <row r="2049" spans="1:18" ht="15.6">
      <c r="A2049" s="36">
        <v>709</v>
      </c>
      <c r="B2049" s="36">
        <v>82</v>
      </c>
      <c r="C2049" s="45" t="s">
        <v>3639</v>
      </c>
      <c r="D2049" s="45" t="s">
        <v>104</v>
      </c>
      <c r="E2049" s="45" t="s">
        <v>3640</v>
      </c>
      <c r="F2049" s="45" t="s">
        <v>4735</v>
      </c>
      <c r="G2049" s="45" t="s">
        <v>4634</v>
      </c>
      <c r="H2049" s="45" t="s">
        <v>70</v>
      </c>
      <c r="I2049" s="45" t="s">
        <v>16460</v>
      </c>
      <c r="J2049" s="207">
        <v>366</v>
      </c>
      <c r="K2049" s="209">
        <v>22941.007985939999</v>
      </c>
      <c r="L2049" s="207">
        <v>0</v>
      </c>
      <c r="M2049" s="207">
        <v>0</v>
      </c>
      <c r="N2049" s="207">
        <v>0</v>
      </c>
      <c r="O2049" s="207">
        <v>0</v>
      </c>
      <c r="P2049" s="207">
        <v>0</v>
      </c>
      <c r="Q2049" s="207">
        <v>100</v>
      </c>
      <c r="R2049" s="36"/>
    </row>
    <row r="2050" spans="1:18" ht="15.6">
      <c r="A2050" s="36">
        <v>710</v>
      </c>
      <c r="B2050" s="36">
        <v>83</v>
      </c>
      <c r="C2050" s="45" t="s">
        <v>3639</v>
      </c>
      <c r="D2050" s="45" t="s">
        <v>104</v>
      </c>
      <c r="E2050" s="45" t="s">
        <v>3640</v>
      </c>
      <c r="F2050" s="45" t="s">
        <v>4736</v>
      </c>
      <c r="G2050" s="45" t="s">
        <v>4635</v>
      </c>
      <c r="H2050" s="45" t="s">
        <v>70</v>
      </c>
      <c r="I2050" s="45" t="s">
        <v>16460</v>
      </c>
      <c r="J2050" s="207">
        <v>366</v>
      </c>
      <c r="K2050" s="209">
        <v>36124.401238830003</v>
      </c>
      <c r="L2050" s="207">
        <v>0</v>
      </c>
      <c r="M2050" s="207">
        <v>0</v>
      </c>
      <c r="N2050" s="207">
        <v>0</v>
      </c>
      <c r="O2050" s="207">
        <v>0</v>
      </c>
      <c r="P2050" s="207">
        <v>0</v>
      </c>
      <c r="Q2050" s="207">
        <v>100</v>
      </c>
      <c r="R2050" s="36"/>
    </row>
    <row r="2051" spans="1:18" ht="15.6">
      <c r="A2051" s="36">
        <v>711</v>
      </c>
      <c r="B2051" s="36">
        <v>84</v>
      </c>
      <c r="C2051" s="45" t="s">
        <v>3639</v>
      </c>
      <c r="D2051" s="45" t="s">
        <v>104</v>
      </c>
      <c r="E2051" s="45" t="s">
        <v>3640</v>
      </c>
      <c r="F2051" s="45" t="s">
        <v>4737</v>
      </c>
      <c r="G2051" s="45" t="s">
        <v>4636</v>
      </c>
      <c r="H2051" s="45" t="s">
        <v>70</v>
      </c>
      <c r="I2051" s="45" t="s">
        <v>16460</v>
      </c>
      <c r="J2051" s="207">
        <v>366</v>
      </c>
      <c r="K2051" s="209">
        <v>14815.289782669999</v>
      </c>
      <c r="L2051" s="207">
        <v>0</v>
      </c>
      <c r="M2051" s="207">
        <v>0</v>
      </c>
      <c r="N2051" s="207">
        <v>0</v>
      </c>
      <c r="O2051" s="207">
        <v>10</v>
      </c>
      <c r="P2051" s="207">
        <v>0</v>
      </c>
      <c r="Q2051" s="207">
        <v>90</v>
      </c>
      <c r="R2051" s="36"/>
    </row>
    <row r="2052" spans="1:18" ht="15.6">
      <c r="A2052" s="36">
        <v>712</v>
      </c>
      <c r="B2052" s="36">
        <v>85</v>
      </c>
      <c r="C2052" s="45" t="s">
        <v>3639</v>
      </c>
      <c r="D2052" s="45" t="s">
        <v>104</v>
      </c>
      <c r="E2052" s="45" t="s">
        <v>3640</v>
      </c>
      <c r="F2052" s="45" t="s">
        <v>4738</v>
      </c>
      <c r="G2052" s="45" t="s">
        <v>4637</v>
      </c>
      <c r="H2052" s="45" t="s">
        <v>70</v>
      </c>
      <c r="I2052" s="45" t="s">
        <v>16460</v>
      </c>
      <c r="J2052" s="207">
        <v>366</v>
      </c>
      <c r="K2052" s="209">
        <v>79494.554929439997</v>
      </c>
      <c r="L2052" s="207">
        <v>0</v>
      </c>
      <c r="M2052" s="207">
        <v>0</v>
      </c>
      <c r="N2052" s="207">
        <v>0</v>
      </c>
      <c r="O2052" s="207">
        <v>0</v>
      </c>
      <c r="P2052" s="207">
        <v>0</v>
      </c>
      <c r="Q2052" s="207">
        <v>100</v>
      </c>
      <c r="R2052" s="36"/>
    </row>
    <row r="2053" spans="1:18" ht="15.6">
      <c r="A2053" s="36">
        <v>713</v>
      </c>
      <c r="B2053" s="36">
        <v>86</v>
      </c>
      <c r="C2053" s="45" t="s">
        <v>3639</v>
      </c>
      <c r="D2053" s="45" t="s">
        <v>104</v>
      </c>
      <c r="E2053" s="45" t="s">
        <v>3640</v>
      </c>
      <c r="F2053" s="45" t="s">
        <v>4739</v>
      </c>
      <c r="G2053" s="45" t="s">
        <v>4638</v>
      </c>
      <c r="H2053" s="45" t="s">
        <v>70</v>
      </c>
      <c r="I2053" s="45" t="s">
        <v>16461</v>
      </c>
      <c r="J2053" s="207">
        <v>65</v>
      </c>
      <c r="K2053" s="209">
        <v>761.60560780000003</v>
      </c>
      <c r="L2053" s="207">
        <v>0</v>
      </c>
      <c r="M2053" s="207">
        <v>0</v>
      </c>
      <c r="N2053" s="207">
        <v>100</v>
      </c>
      <c r="O2053" s="207">
        <v>0</v>
      </c>
      <c r="P2053" s="207">
        <v>0</v>
      </c>
      <c r="Q2053" s="207">
        <v>0</v>
      </c>
      <c r="R2053" s="36"/>
    </row>
    <row r="2054" spans="1:18" ht="15.6">
      <c r="A2054" s="36">
        <v>714</v>
      </c>
      <c r="B2054" s="36">
        <v>87</v>
      </c>
      <c r="C2054" s="45" t="s">
        <v>2461</v>
      </c>
      <c r="D2054" s="45" t="s">
        <v>193</v>
      </c>
      <c r="E2054" s="45" t="s">
        <v>3932</v>
      </c>
      <c r="F2054" s="45" t="s">
        <v>4740</v>
      </c>
      <c r="G2054" s="45" t="s">
        <v>4639</v>
      </c>
      <c r="H2054" s="45" t="s">
        <v>33</v>
      </c>
      <c r="I2054" s="45" t="s">
        <v>16461</v>
      </c>
      <c r="J2054" s="207">
        <v>1506</v>
      </c>
      <c r="K2054" s="209">
        <v>16816.08838447</v>
      </c>
      <c r="L2054" s="207">
        <v>0</v>
      </c>
      <c r="M2054" s="207">
        <v>0</v>
      </c>
      <c r="N2054" s="207">
        <v>100</v>
      </c>
      <c r="O2054" s="207">
        <v>0</v>
      </c>
      <c r="P2054" s="207">
        <v>0</v>
      </c>
      <c r="Q2054" s="207">
        <v>0</v>
      </c>
      <c r="R2054" s="36"/>
    </row>
    <row r="2055" spans="1:18" ht="15.6">
      <c r="A2055" s="36">
        <v>715</v>
      </c>
      <c r="B2055" s="36">
        <v>88</v>
      </c>
      <c r="C2055" s="45" t="s">
        <v>2461</v>
      </c>
      <c r="D2055" s="45" t="s">
        <v>193</v>
      </c>
      <c r="E2055" s="45" t="s">
        <v>3932</v>
      </c>
      <c r="F2055" s="45" t="s">
        <v>4741</v>
      </c>
      <c r="G2055" s="45" t="s">
        <v>4640</v>
      </c>
      <c r="H2055" s="45" t="s">
        <v>33</v>
      </c>
      <c r="I2055" s="45" t="s">
        <v>16461</v>
      </c>
      <c r="J2055" s="207">
        <v>1506</v>
      </c>
      <c r="K2055" s="209">
        <v>954.43471571999999</v>
      </c>
      <c r="L2055" s="207">
        <v>0</v>
      </c>
      <c r="M2055" s="207">
        <v>0</v>
      </c>
      <c r="N2055" s="207">
        <v>100</v>
      </c>
      <c r="O2055" s="207">
        <v>0</v>
      </c>
      <c r="P2055" s="207">
        <v>0</v>
      </c>
      <c r="Q2055" s="207">
        <v>0</v>
      </c>
      <c r="R2055" s="36"/>
    </row>
    <row r="2056" spans="1:18" ht="15.6">
      <c r="A2056" s="36">
        <v>716</v>
      </c>
      <c r="B2056" s="36">
        <v>89</v>
      </c>
      <c r="C2056" s="45" t="s">
        <v>2461</v>
      </c>
      <c r="D2056" s="45" t="s">
        <v>193</v>
      </c>
      <c r="E2056" s="45" t="s">
        <v>2468</v>
      </c>
      <c r="F2056" s="45" t="s">
        <v>4742</v>
      </c>
      <c r="G2056" s="45" t="s">
        <v>4641</v>
      </c>
      <c r="H2056" s="45" t="s">
        <v>70</v>
      </c>
      <c r="I2056" s="45" t="s">
        <v>16461</v>
      </c>
      <c r="J2056" s="207">
        <v>533</v>
      </c>
      <c r="K2056" s="209">
        <v>16434.023602609999</v>
      </c>
      <c r="L2056" s="207">
        <v>100</v>
      </c>
      <c r="M2056" s="207">
        <v>0</v>
      </c>
      <c r="N2056" s="207">
        <v>0</v>
      </c>
      <c r="O2056" s="207">
        <v>0</v>
      </c>
      <c r="P2056" s="207">
        <v>0</v>
      </c>
      <c r="Q2056" s="207">
        <v>0</v>
      </c>
      <c r="R2056" s="36"/>
    </row>
    <row r="2057" spans="1:18" ht="15.6">
      <c r="A2057" s="36">
        <v>717</v>
      </c>
      <c r="B2057" s="36">
        <v>90</v>
      </c>
      <c r="C2057" s="45" t="s">
        <v>2461</v>
      </c>
      <c r="D2057" s="45" t="s">
        <v>193</v>
      </c>
      <c r="E2057" s="45" t="s">
        <v>3929</v>
      </c>
      <c r="F2057" s="45" t="s">
        <v>4743</v>
      </c>
      <c r="G2057" s="45" t="s">
        <v>4642</v>
      </c>
      <c r="H2057" s="45" t="s">
        <v>28</v>
      </c>
      <c r="I2057" s="45" t="s">
        <v>16461</v>
      </c>
      <c r="J2057" s="207">
        <v>200</v>
      </c>
      <c r="K2057" s="209">
        <v>7665</v>
      </c>
      <c r="L2057" s="207">
        <v>0</v>
      </c>
      <c r="M2057" s="207">
        <v>94</v>
      </c>
      <c r="N2057" s="207">
        <v>4</v>
      </c>
      <c r="O2057" s="207">
        <v>2</v>
      </c>
      <c r="P2057" s="207">
        <v>0</v>
      </c>
      <c r="Q2057" s="207">
        <v>0</v>
      </c>
      <c r="R2057" s="36"/>
    </row>
    <row r="2058" spans="1:18" ht="15.6">
      <c r="A2058" s="36">
        <v>718</v>
      </c>
      <c r="B2058" s="36">
        <v>91</v>
      </c>
      <c r="C2058" s="45" t="s">
        <v>2461</v>
      </c>
      <c r="D2058" s="45" t="s">
        <v>193</v>
      </c>
      <c r="E2058" s="45" t="s">
        <v>3931</v>
      </c>
      <c r="F2058" s="45" t="s">
        <v>4744</v>
      </c>
      <c r="G2058" s="45" t="s">
        <v>4643</v>
      </c>
      <c r="H2058" s="45" t="s">
        <v>28</v>
      </c>
      <c r="I2058" s="45" t="s">
        <v>16461</v>
      </c>
      <c r="J2058" s="207">
        <v>58</v>
      </c>
      <c r="K2058" s="209">
        <v>48667</v>
      </c>
      <c r="L2058" s="207">
        <v>65</v>
      </c>
      <c r="M2058" s="207">
        <v>0</v>
      </c>
      <c r="N2058" s="207">
        <v>1</v>
      </c>
      <c r="O2058" s="207">
        <v>6</v>
      </c>
      <c r="P2058" s="207">
        <v>0</v>
      </c>
      <c r="Q2058" s="207">
        <v>28</v>
      </c>
      <c r="R2058" s="36"/>
    </row>
    <row r="2059" spans="1:18" ht="15.6">
      <c r="A2059" s="36">
        <v>719</v>
      </c>
      <c r="B2059" s="36">
        <v>92</v>
      </c>
      <c r="C2059" s="45" t="s">
        <v>2461</v>
      </c>
      <c r="D2059" s="45" t="s">
        <v>193</v>
      </c>
      <c r="E2059" s="45" t="s">
        <v>3932</v>
      </c>
      <c r="F2059" s="45" t="s">
        <v>4741</v>
      </c>
      <c r="G2059" s="45" t="s">
        <v>4644</v>
      </c>
      <c r="H2059" s="45" t="s">
        <v>28</v>
      </c>
      <c r="I2059" s="45" t="s">
        <v>16460</v>
      </c>
      <c r="J2059" s="207">
        <v>56</v>
      </c>
      <c r="K2059" s="209">
        <v>37490</v>
      </c>
      <c r="L2059" s="207">
        <v>86</v>
      </c>
      <c r="M2059" s="207">
        <v>0</v>
      </c>
      <c r="N2059" s="207">
        <v>2</v>
      </c>
      <c r="O2059" s="207">
        <v>12</v>
      </c>
      <c r="P2059" s="207">
        <v>0</v>
      </c>
      <c r="Q2059" s="207">
        <v>0</v>
      </c>
      <c r="R2059" s="36"/>
    </row>
    <row r="2060" spans="1:18" ht="15.6">
      <c r="A2060" s="36">
        <v>720</v>
      </c>
      <c r="B2060" s="36">
        <v>93</v>
      </c>
      <c r="C2060" s="45" t="s">
        <v>2461</v>
      </c>
      <c r="D2060" s="45" t="s">
        <v>193</v>
      </c>
      <c r="E2060" s="45" t="s">
        <v>3641</v>
      </c>
      <c r="F2060" s="45" t="s">
        <v>4745</v>
      </c>
      <c r="G2060" s="45" t="s">
        <v>4645</v>
      </c>
      <c r="H2060" s="45" t="s">
        <v>28</v>
      </c>
      <c r="I2060" s="45" t="s">
        <v>16461</v>
      </c>
      <c r="J2060" s="207">
        <v>48</v>
      </c>
      <c r="K2060" s="209">
        <v>15940</v>
      </c>
      <c r="L2060" s="207">
        <v>95</v>
      </c>
      <c r="M2060" s="207">
        <v>0</v>
      </c>
      <c r="N2060" s="207">
        <v>1</v>
      </c>
      <c r="O2060" s="207">
        <v>4</v>
      </c>
      <c r="P2060" s="207">
        <v>0</v>
      </c>
      <c r="Q2060" s="207">
        <v>0</v>
      </c>
      <c r="R2060" s="36"/>
    </row>
    <row r="2061" spans="1:18" ht="15.6">
      <c r="A2061" s="36">
        <v>721</v>
      </c>
      <c r="B2061" s="36">
        <v>94</v>
      </c>
      <c r="C2061" s="45" t="s">
        <v>2461</v>
      </c>
      <c r="D2061" s="45" t="s">
        <v>193</v>
      </c>
      <c r="E2061" s="45" t="s">
        <v>2462</v>
      </c>
      <c r="F2061" s="45" t="s">
        <v>4746</v>
      </c>
      <c r="G2061" s="45" t="s">
        <v>4646</v>
      </c>
      <c r="H2061" s="45" t="s">
        <v>28</v>
      </c>
      <c r="I2061" s="45" t="s">
        <v>16461</v>
      </c>
      <c r="J2061" s="207">
        <v>31</v>
      </c>
      <c r="K2061" s="209">
        <v>4154</v>
      </c>
      <c r="L2061" s="207">
        <v>0</v>
      </c>
      <c r="M2061" s="207">
        <v>0</v>
      </c>
      <c r="N2061" s="207">
        <v>0</v>
      </c>
      <c r="O2061" s="207">
        <v>30</v>
      </c>
      <c r="P2061" s="207">
        <v>0</v>
      </c>
      <c r="Q2061" s="207">
        <v>70</v>
      </c>
      <c r="R2061" s="36"/>
    </row>
    <row r="2062" spans="1:18" ht="15.6">
      <c r="A2062" s="36">
        <v>722</v>
      </c>
      <c r="B2062" s="36">
        <v>95</v>
      </c>
      <c r="C2062" s="45" t="s">
        <v>2461</v>
      </c>
      <c r="D2062" s="45" t="s">
        <v>193</v>
      </c>
      <c r="E2062" s="45" t="s">
        <v>4552</v>
      </c>
      <c r="F2062" s="45" t="s">
        <v>4747</v>
      </c>
      <c r="G2062" s="45" t="s">
        <v>4647</v>
      </c>
      <c r="H2062" s="45" t="s">
        <v>28</v>
      </c>
      <c r="I2062" s="45" t="s">
        <v>16461</v>
      </c>
      <c r="J2062" s="207">
        <v>27</v>
      </c>
      <c r="K2062" s="209">
        <v>2536</v>
      </c>
      <c r="L2062" s="207">
        <v>0</v>
      </c>
      <c r="M2062" s="207">
        <v>0</v>
      </c>
      <c r="N2062" s="207">
        <v>0</v>
      </c>
      <c r="O2062" s="207">
        <v>100</v>
      </c>
      <c r="P2062" s="207">
        <v>0</v>
      </c>
      <c r="Q2062" s="207">
        <v>0</v>
      </c>
      <c r="R2062" s="36"/>
    </row>
    <row r="2063" spans="1:18" ht="15.6">
      <c r="A2063" s="36">
        <v>723</v>
      </c>
      <c r="B2063" s="36">
        <v>96</v>
      </c>
      <c r="C2063" s="45" t="s">
        <v>2461</v>
      </c>
      <c r="D2063" s="45" t="s">
        <v>193</v>
      </c>
      <c r="E2063" s="45" t="s">
        <v>3929</v>
      </c>
      <c r="F2063" s="45" t="s">
        <v>4748</v>
      </c>
      <c r="G2063" s="45" t="s">
        <v>4648</v>
      </c>
      <c r="H2063" s="45" t="s">
        <v>28</v>
      </c>
      <c r="I2063" s="45" t="s">
        <v>16461</v>
      </c>
      <c r="J2063" s="207">
        <v>24</v>
      </c>
      <c r="K2063" s="209">
        <v>16509</v>
      </c>
      <c r="L2063" s="207">
        <v>0</v>
      </c>
      <c r="M2063" s="207">
        <v>90</v>
      </c>
      <c r="N2063" s="207">
        <v>0</v>
      </c>
      <c r="O2063" s="207">
        <v>10</v>
      </c>
      <c r="P2063" s="207">
        <v>0</v>
      </c>
      <c r="Q2063" s="207">
        <v>0</v>
      </c>
      <c r="R2063" s="36"/>
    </row>
    <row r="2064" spans="1:18" ht="15.6">
      <c r="A2064" s="36">
        <v>724</v>
      </c>
      <c r="B2064" s="36">
        <v>97</v>
      </c>
      <c r="C2064" s="45" t="s">
        <v>2461</v>
      </c>
      <c r="D2064" s="45" t="s">
        <v>193</v>
      </c>
      <c r="E2064" s="45" t="s">
        <v>3931</v>
      </c>
      <c r="F2064" s="45" t="s">
        <v>4749</v>
      </c>
      <c r="G2064" s="45" t="s">
        <v>4649</v>
      </c>
      <c r="H2064" s="45" t="s">
        <v>28</v>
      </c>
      <c r="I2064" s="45" t="s">
        <v>16461</v>
      </c>
      <c r="J2064" s="207">
        <v>22</v>
      </c>
      <c r="K2064" s="209">
        <v>4886</v>
      </c>
      <c r="L2064" s="207">
        <v>0</v>
      </c>
      <c r="M2064" s="207">
        <v>0</v>
      </c>
      <c r="N2064" s="207">
        <v>100</v>
      </c>
      <c r="O2064" s="207">
        <v>0</v>
      </c>
      <c r="P2064" s="207">
        <v>0</v>
      </c>
      <c r="Q2064" s="207">
        <v>0</v>
      </c>
      <c r="R2064" s="36"/>
    </row>
    <row r="2065" spans="1:18" ht="15.6">
      <c r="A2065" s="36">
        <v>725</v>
      </c>
      <c r="B2065" s="36">
        <v>98</v>
      </c>
      <c r="C2065" s="45" t="s">
        <v>2461</v>
      </c>
      <c r="D2065" s="45" t="s">
        <v>193</v>
      </c>
      <c r="E2065" s="45" t="s">
        <v>4552</v>
      </c>
      <c r="F2065" s="45" t="s">
        <v>4750</v>
      </c>
      <c r="G2065" s="45" t="s">
        <v>4650</v>
      </c>
      <c r="H2065" s="45" t="s">
        <v>28</v>
      </c>
      <c r="I2065" s="45" t="s">
        <v>16461</v>
      </c>
      <c r="J2065" s="207">
        <v>15</v>
      </c>
      <c r="K2065" s="209">
        <v>3936</v>
      </c>
      <c r="L2065" s="207">
        <v>0</v>
      </c>
      <c r="M2065" s="207">
        <v>0</v>
      </c>
      <c r="N2065" s="207">
        <v>100</v>
      </c>
      <c r="O2065" s="207">
        <v>0</v>
      </c>
      <c r="P2065" s="207">
        <v>0</v>
      </c>
      <c r="Q2065" s="207">
        <v>0</v>
      </c>
      <c r="R2065" s="36"/>
    </row>
    <row r="2066" spans="1:18" ht="15.6">
      <c r="A2066" s="36">
        <v>726</v>
      </c>
      <c r="B2066" s="36">
        <v>99</v>
      </c>
      <c r="C2066" s="45" t="s">
        <v>2461</v>
      </c>
      <c r="D2066" s="45" t="s">
        <v>193</v>
      </c>
      <c r="E2066" s="45" t="s">
        <v>4552</v>
      </c>
      <c r="F2066" s="45" t="s">
        <v>4751</v>
      </c>
      <c r="G2066" s="45" t="s">
        <v>4651</v>
      </c>
      <c r="H2066" s="45" t="s">
        <v>28</v>
      </c>
      <c r="I2066" s="45" t="s">
        <v>16461</v>
      </c>
      <c r="J2066" s="207">
        <v>15</v>
      </c>
      <c r="K2066" s="209">
        <v>2049</v>
      </c>
      <c r="L2066" s="207">
        <v>0</v>
      </c>
      <c r="M2066" s="207">
        <v>0</v>
      </c>
      <c r="N2066" s="207">
        <v>100</v>
      </c>
      <c r="O2066" s="207">
        <v>0</v>
      </c>
      <c r="P2066" s="207">
        <v>0</v>
      </c>
      <c r="Q2066" s="207">
        <v>0</v>
      </c>
      <c r="R2066" s="36"/>
    </row>
    <row r="2067" spans="1:18" ht="15.6">
      <c r="A2067" s="36">
        <v>727</v>
      </c>
      <c r="B2067" s="36">
        <v>100</v>
      </c>
      <c r="C2067" s="45" t="s">
        <v>2461</v>
      </c>
      <c r="D2067" s="45" t="s">
        <v>193</v>
      </c>
      <c r="E2067" s="45" t="s">
        <v>3931</v>
      </c>
      <c r="F2067" s="45" t="s">
        <v>4752</v>
      </c>
      <c r="G2067" s="45" t="s">
        <v>4652</v>
      </c>
      <c r="H2067" s="45" t="s">
        <v>28</v>
      </c>
      <c r="I2067" s="45" t="s">
        <v>16461</v>
      </c>
      <c r="J2067" s="207">
        <v>15</v>
      </c>
      <c r="K2067" s="209">
        <v>14992</v>
      </c>
      <c r="L2067" s="207">
        <v>0</v>
      </c>
      <c r="M2067" s="207">
        <v>0</v>
      </c>
      <c r="N2067" s="207">
        <v>0</v>
      </c>
      <c r="O2067" s="207">
        <v>0</v>
      </c>
      <c r="P2067" s="207">
        <v>0</v>
      </c>
      <c r="Q2067" s="207">
        <v>100</v>
      </c>
      <c r="R2067" s="36"/>
    </row>
    <row r="2068" spans="1:18" ht="15.6">
      <c r="A2068" s="36">
        <v>728</v>
      </c>
      <c r="B2068" s="36">
        <v>101</v>
      </c>
      <c r="C2068" s="45" t="s">
        <v>2448</v>
      </c>
      <c r="D2068" s="45" t="s">
        <v>158</v>
      </c>
      <c r="E2068" s="45" t="s">
        <v>3916</v>
      </c>
      <c r="F2068" s="45" t="s">
        <v>6549</v>
      </c>
      <c r="G2068" s="45" t="s">
        <v>7610</v>
      </c>
      <c r="H2068" s="45" t="s">
        <v>28</v>
      </c>
      <c r="I2068" s="45" t="s">
        <v>16461</v>
      </c>
      <c r="J2068" s="207">
        <v>77</v>
      </c>
      <c r="K2068" s="209">
        <v>61935</v>
      </c>
      <c r="L2068" s="207">
        <v>0</v>
      </c>
      <c r="M2068" s="207">
        <v>0</v>
      </c>
      <c r="N2068" s="207">
        <v>2</v>
      </c>
      <c r="O2068" s="207">
        <v>2</v>
      </c>
      <c r="P2068" s="207">
        <v>96</v>
      </c>
      <c r="Q2068" s="207">
        <v>0</v>
      </c>
      <c r="R2068" s="36"/>
    </row>
    <row r="2069" spans="1:18" ht="15.6">
      <c r="A2069" s="36">
        <v>729</v>
      </c>
      <c r="B2069" s="36">
        <v>102</v>
      </c>
      <c r="C2069" s="45" t="s">
        <v>2448</v>
      </c>
      <c r="D2069" s="45" t="s">
        <v>158</v>
      </c>
      <c r="E2069" s="45" t="s">
        <v>3911</v>
      </c>
      <c r="F2069" s="45" t="s">
        <v>6550</v>
      </c>
      <c r="G2069" s="45" t="s">
        <v>7611</v>
      </c>
      <c r="H2069" s="45" t="s">
        <v>3037</v>
      </c>
      <c r="I2069" s="45" t="s">
        <v>16461</v>
      </c>
      <c r="J2069" s="207">
        <v>73</v>
      </c>
      <c r="K2069" s="209">
        <v>120925.35456062001</v>
      </c>
      <c r="L2069" s="207">
        <v>0</v>
      </c>
      <c r="M2069" s="207">
        <v>0</v>
      </c>
      <c r="N2069" s="207">
        <v>0</v>
      </c>
      <c r="O2069" s="207">
        <v>0</v>
      </c>
      <c r="P2069" s="207">
        <v>100</v>
      </c>
      <c r="Q2069" s="207">
        <v>0</v>
      </c>
      <c r="R2069" s="36"/>
    </row>
    <row r="2070" spans="1:18" ht="15.6">
      <c r="A2070" s="36">
        <v>730</v>
      </c>
      <c r="B2070" s="36">
        <v>103</v>
      </c>
      <c r="C2070" s="45" t="s">
        <v>2448</v>
      </c>
      <c r="D2070" s="45" t="s">
        <v>158</v>
      </c>
      <c r="E2070" s="45" t="s">
        <v>3911</v>
      </c>
      <c r="F2070" s="45" t="s">
        <v>6551</v>
      </c>
      <c r="G2070" s="45" t="s">
        <v>7612</v>
      </c>
      <c r="H2070" s="45" t="s">
        <v>3037</v>
      </c>
      <c r="I2070" s="45" t="s">
        <v>16461</v>
      </c>
      <c r="J2070" s="207">
        <v>73</v>
      </c>
      <c r="K2070" s="209">
        <v>7963.1990033899992</v>
      </c>
      <c r="L2070" s="207">
        <v>0</v>
      </c>
      <c r="M2070" s="207">
        <v>0</v>
      </c>
      <c r="N2070" s="207">
        <v>0</v>
      </c>
      <c r="O2070" s="207">
        <v>0</v>
      </c>
      <c r="P2070" s="207">
        <v>100</v>
      </c>
      <c r="Q2070" s="207">
        <v>0</v>
      </c>
      <c r="R2070" s="36"/>
    </row>
    <row r="2071" spans="1:18" ht="15.6">
      <c r="A2071" s="36">
        <v>731</v>
      </c>
      <c r="B2071" s="36">
        <v>104</v>
      </c>
      <c r="C2071" s="45" t="s">
        <v>2448</v>
      </c>
      <c r="D2071" s="45" t="s">
        <v>158</v>
      </c>
      <c r="E2071" s="45" t="s">
        <v>3224</v>
      </c>
      <c r="F2071" s="45" t="s">
        <v>6553</v>
      </c>
      <c r="G2071" s="45" t="s">
        <v>7613</v>
      </c>
      <c r="H2071" s="45" t="s">
        <v>3037</v>
      </c>
      <c r="I2071" s="45" t="s">
        <v>16461</v>
      </c>
      <c r="J2071" s="207">
        <v>73</v>
      </c>
      <c r="K2071" s="209">
        <v>401690.70710931998</v>
      </c>
      <c r="L2071" s="207">
        <v>0</v>
      </c>
      <c r="M2071" s="207">
        <v>0</v>
      </c>
      <c r="N2071" s="207">
        <v>0</v>
      </c>
      <c r="O2071" s="207">
        <v>0</v>
      </c>
      <c r="P2071" s="207">
        <v>100</v>
      </c>
      <c r="Q2071" s="207">
        <v>0</v>
      </c>
      <c r="R2071" s="36"/>
    </row>
    <row r="2072" spans="1:18" ht="15.6">
      <c r="A2072" s="36">
        <v>732</v>
      </c>
      <c r="B2072" s="36">
        <v>105</v>
      </c>
      <c r="C2072" s="45" t="s">
        <v>2448</v>
      </c>
      <c r="D2072" s="45" t="s">
        <v>158</v>
      </c>
      <c r="E2072" s="45" t="s">
        <v>3911</v>
      </c>
      <c r="F2072" s="45" t="s">
        <v>6555</v>
      </c>
      <c r="G2072" s="45" t="s">
        <v>7614</v>
      </c>
      <c r="H2072" s="45" t="s">
        <v>3037</v>
      </c>
      <c r="I2072" s="45" t="s">
        <v>16461</v>
      </c>
      <c r="J2072" s="207">
        <v>73</v>
      </c>
      <c r="K2072" s="209">
        <v>100609.67138393001</v>
      </c>
      <c r="L2072" s="207">
        <v>0</v>
      </c>
      <c r="M2072" s="207">
        <v>0</v>
      </c>
      <c r="N2072" s="207">
        <v>0</v>
      </c>
      <c r="O2072" s="207">
        <v>0</v>
      </c>
      <c r="P2072" s="207">
        <v>100</v>
      </c>
      <c r="Q2072" s="207">
        <v>0</v>
      </c>
      <c r="R2072" s="36"/>
    </row>
    <row r="2073" spans="1:18" ht="15.6">
      <c r="A2073" s="36">
        <v>733</v>
      </c>
      <c r="B2073" s="36">
        <v>106</v>
      </c>
      <c r="C2073" s="45" t="s">
        <v>2448</v>
      </c>
      <c r="D2073" s="45" t="s">
        <v>158</v>
      </c>
      <c r="E2073" s="45" t="s">
        <v>3911</v>
      </c>
      <c r="F2073" s="45" t="s">
        <v>6556</v>
      </c>
      <c r="G2073" s="45" t="s">
        <v>7615</v>
      </c>
      <c r="H2073" s="45" t="s">
        <v>3037</v>
      </c>
      <c r="I2073" s="45" t="s">
        <v>16461</v>
      </c>
      <c r="J2073" s="207">
        <v>73</v>
      </c>
      <c r="K2073" s="209">
        <v>103137.01399788</v>
      </c>
      <c r="L2073" s="207">
        <v>0</v>
      </c>
      <c r="M2073" s="207">
        <v>0</v>
      </c>
      <c r="N2073" s="207">
        <v>0</v>
      </c>
      <c r="O2073" s="207">
        <v>0</v>
      </c>
      <c r="P2073" s="207">
        <v>100</v>
      </c>
      <c r="Q2073" s="207">
        <v>0</v>
      </c>
      <c r="R2073" s="36"/>
    </row>
    <row r="2074" spans="1:18" ht="15.6">
      <c r="A2074" s="36">
        <v>734</v>
      </c>
      <c r="B2074" s="36">
        <v>107</v>
      </c>
      <c r="C2074" s="45" t="s">
        <v>2448</v>
      </c>
      <c r="D2074" s="45" t="s">
        <v>158</v>
      </c>
      <c r="E2074" s="45" t="s">
        <v>3224</v>
      </c>
      <c r="F2074" s="45" t="s">
        <v>6557</v>
      </c>
      <c r="G2074" s="45" t="s">
        <v>7616</v>
      </c>
      <c r="H2074" s="45" t="s">
        <v>3037</v>
      </c>
      <c r="I2074" s="45" t="s">
        <v>16461</v>
      </c>
      <c r="J2074" s="207">
        <v>73</v>
      </c>
      <c r="K2074" s="209">
        <v>400358.29964961001</v>
      </c>
      <c r="L2074" s="207">
        <v>0</v>
      </c>
      <c r="M2074" s="207">
        <v>0</v>
      </c>
      <c r="N2074" s="207">
        <v>0</v>
      </c>
      <c r="O2074" s="207">
        <v>0</v>
      </c>
      <c r="P2074" s="207">
        <v>100</v>
      </c>
      <c r="Q2074" s="207">
        <v>0</v>
      </c>
      <c r="R2074" s="36"/>
    </row>
    <row r="2075" spans="1:18" ht="15.6">
      <c r="A2075" s="36">
        <v>735</v>
      </c>
      <c r="B2075" s="36">
        <v>108</v>
      </c>
      <c r="C2075" s="45" t="s">
        <v>2448</v>
      </c>
      <c r="D2075" s="45" t="s">
        <v>158</v>
      </c>
      <c r="E2075" s="45" t="s">
        <v>3224</v>
      </c>
      <c r="F2075" s="45" t="s">
        <v>6558</v>
      </c>
      <c r="G2075" s="45" t="s">
        <v>7617</v>
      </c>
      <c r="H2075" s="45" t="s">
        <v>3037</v>
      </c>
      <c r="I2075" s="45" t="s">
        <v>16461</v>
      </c>
      <c r="J2075" s="207">
        <v>73</v>
      </c>
      <c r="K2075" s="209">
        <v>451847.47918058001</v>
      </c>
      <c r="L2075" s="207">
        <v>0</v>
      </c>
      <c r="M2075" s="207">
        <v>0</v>
      </c>
      <c r="N2075" s="207">
        <v>0</v>
      </c>
      <c r="O2075" s="207">
        <v>0</v>
      </c>
      <c r="P2075" s="207">
        <v>100</v>
      </c>
      <c r="Q2075" s="207">
        <v>0</v>
      </c>
      <c r="R2075" s="36"/>
    </row>
    <row r="2076" spans="1:18" ht="15.6">
      <c r="A2076" s="36">
        <v>736</v>
      </c>
      <c r="B2076" s="36">
        <v>109</v>
      </c>
      <c r="C2076" s="45" t="s">
        <v>2448</v>
      </c>
      <c r="D2076" s="45" t="s">
        <v>158</v>
      </c>
      <c r="E2076" s="45" t="s">
        <v>3224</v>
      </c>
      <c r="F2076" s="45" t="s">
        <v>6559</v>
      </c>
      <c r="G2076" s="45" t="s">
        <v>7618</v>
      </c>
      <c r="H2076" s="45" t="s">
        <v>3037</v>
      </c>
      <c r="I2076" s="45" t="s">
        <v>16461</v>
      </c>
      <c r="J2076" s="207">
        <v>73</v>
      </c>
      <c r="K2076" s="209">
        <v>3901.8885253799999</v>
      </c>
      <c r="L2076" s="207">
        <v>0</v>
      </c>
      <c r="M2076" s="207">
        <v>0</v>
      </c>
      <c r="N2076" s="207">
        <v>0</v>
      </c>
      <c r="O2076" s="207">
        <v>0</v>
      </c>
      <c r="P2076" s="207">
        <v>100</v>
      </c>
      <c r="Q2076" s="207">
        <v>0</v>
      </c>
      <c r="R2076" s="36"/>
    </row>
    <row r="2077" spans="1:18" ht="15.6">
      <c r="A2077" s="36">
        <v>737</v>
      </c>
      <c r="B2077" s="36">
        <v>110</v>
      </c>
      <c r="C2077" s="45" t="s">
        <v>2448</v>
      </c>
      <c r="D2077" s="45" t="s">
        <v>158</v>
      </c>
      <c r="E2077" s="45" t="s">
        <v>3224</v>
      </c>
      <c r="F2077" s="45" t="s">
        <v>6560</v>
      </c>
      <c r="G2077" s="45" t="s">
        <v>7619</v>
      </c>
      <c r="H2077" s="45" t="s">
        <v>3037</v>
      </c>
      <c r="I2077" s="45" t="s">
        <v>16461</v>
      </c>
      <c r="J2077" s="207">
        <v>73</v>
      </c>
      <c r="K2077" s="209">
        <v>353362.18341056997</v>
      </c>
      <c r="L2077" s="207">
        <v>0</v>
      </c>
      <c r="M2077" s="207">
        <v>0</v>
      </c>
      <c r="N2077" s="207">
        <v>0</v>
      </c>
      <c r="O2077" s="207">
        <v>0</v>
      </c>
      <c r="P2077" s="207">
        <v>100</v>
      </c>
      <c r="Q2077" s="207">
        <v>0</v>
      </c>
      <c r="R2077" s="36"/>
    </row>
    <row r="2078" spans="1:18" ht="15.6">
      <c r="A2078" s="36">
        <v>738</v>
      </c>
      <c r="B2078" s="36">
        <v>111</v>
      </c>
      <c r="C2078" s="45" t="s">
        <v>2448</v>
      </c>
      <c r="D2078" s="45" t="s">
        <v>158</v>
      </c>
      <c r="E2078" s="45" t="s">
        <v>3911</v>
      </c>
      <c r="F2078" s="45" t="s">
        <v>6561</v>
      </c>
      <c r="G2078" s="45" t="s">
        <v>7620</v>
      </c>
      <c r="H2078" s="45" t="s">
        <v>3037</v>
      </c>
      <c r="I2078" s="45" t="s">
        <v>16461</v>
      </c>
      <c r="J2078" s="207">
        <v>73</v>
      </c>
      <c r="K2078" s="209">
        <v>494624.35119141004</v>
      </c>
      <c r="L2078" s="207">
        <v>0</v>
      </c>
      <c r="M2078" s="207">
        <v>0</v>
      </c>
      <c r="N2078" s="207">
        <v>0</v>
      </c>
      <c r="O2078" s="207">
        <v>0</v>
      </c>
      <c r="P2078" s="207">
        <v>100</v>
      </c>
      <c r="Q2078" s="207">
        <v>0</v>
      </c>
      <c r="R2078" s="36"/>
    </row>
    <row r="2079" spans="1:18" ht="15.6">
      <c r="A2079" s="36">
        <v>739</v>
      </c>
      <c r="B2079" s="36">
        <v>112</v>
      </c>
      <c r="C2079" s="45" t="s">
        <v>2448</v>
      </c>
      <c r="D2079" s="45" t="s">
        <v>158</v>
      </c>
      <c r="E2079" s="45" t="s">
        <v>3911</v>
      </c>
      <c r="F2079" s="45" t="s">
        <v>6562</v>
      </c>
      <c r="G2079" s="45" t="s">
        <v>7621</v>
      </c>
      <c r="H2079" s="45" t="s">
        <v>3037</v>
      </c>
      <c r="I2079" s="45" t="s">
        <v>16461</v>
      </c>
      <c r="J2079" s="207">
        <v>73</v>
      </c>
      <c r="K2079" s="209">
        <v>490692.96799664997</v>
      </c>
      <c r="L2079" s="207">
        <v>0</v>
      </c>
      <c r="M2079" s="207">
        <v>0</v>
      </c>
      <c r="N2079" s="207">
        <v>0</v>
      </c>
      <c r="O2079" s="207">
        <v>0</v>
      </c>
      <c r="P2079" s="207">
        <v>100</v>
      </c>
      <c r="Q2079" s="207">
        <v>0</v>
      </c>
      <c r="R2079" s="36"/>
    </row>
    <row r="2080" spans="1:18" ht="15.6">
      <c r="A2080" s="36">
        <v>740</v>
      </c>
      <c r="B2080" s="36">
        <v>113</v>
      </c>
      <c r="C2080" s="45" t="s">
        <v>2448</v>
      </c>
      <c r="D2080" s="45" t="s">
        <v>158</v>
      </c>
      <c r="E2080" s="45" t="s">
        <v>3911</v>
      </c>
      <c r="F2080" s="45" t="s">
        <v>6563</v>
      </c>
      <c r="G2080" s="45" t="s">
        <v>7622</v>
      </c>
      <c r="H2080" s="45" t="s">
        <v>3037</v>
      </c>
      <c r="I2080" s="45" t="s">
        <v>16460</v>
      </c>
      <c r="J2080" s="207">
        <v>73</v>
      </c>
      <c r="K2080" s="209">
        <v>379731.03693685</v>
      </c>
      <c r="L2080" s="207">
        <v>0</v>
      </c>
      <c r="M2080" s="207">
        <v>0</v>
      </c>
      <c r="N2080" s="207">
        <v>0</v>
      </c>
      <c r="O2080" s="207">
        <v>0</v>
      </c>
      <c r="P2080" s="207">
        <v>100</v>
      </c>
      <c r="Q2080" s="207">
        <v>0</v>
      </c>
      <c r="R2080" s="36"/>
    </row>
    <row r="2081" spans="1:18" ht="15.6">
      <c r="A2081" s="36">
        <v>741</v>
      </c>
      <c r="B2081" s="36">
        <v>114</v>
      </c>
      <c r="C2081" s="45" t="s">
        <v>2448</v>
      </c>
      <c r="D2081" s="45" t="s">
        <v>158</v>
      </c>
      <c r="E2081" s="45" t="s">
        <v>3911</v>
      </c>
      <c r="F2081" s="45" t="s">
        <v>6564</v>
      </c>
      <c r="G2081" s="45" t="s">
        <v>7623</v>
      </c>
      <c r="H2081" s="45" t="s">
        <v>3037</v>
      </c>
      <c r="I2081" s="45" t="s">
        <v>16461</v>
      </c>
      <c r="J2081" s="207">
        <v>73</v>
      </c>
      <c r="K2081" s="209">
        <v>93796.23066401</v>
      </c>
      <c r="L2081" s="207">
        <v>0</v>
      </c>
      <c r="M2081" s="207">
        <v>0</v>
      </c>
      <c r="N2081" s="207">
        <v>0</v>
      </c>
      <c r="O2081" s="207">
        <v>0</v>
      </c>
      <c r="P2081" s="207">
        <v>100</v>
      </c>
      <c r="Q2081" s="207">
        <v>0</v>
      </c>
      <c r="R2081" s="36"/>
    </row>
    <row r="2082" spans="1:18" ht="15.6">
      <c r="A2082" s="36">
        <v>742</v>
      </c>
      <c r="B2082" s="36">
        <v>115</v>
      </c>
      <c r="C2082" s="45" t="s">
        <v>2448</v>
      </c>
      <c r="D2082" s="45" t="s">
        <v>158</v>
      </c>
      <c r="E2082" s="45" t="s">
        <v>3911</v>
      </c>
      <c r="F2082" s="45" t="s">
        <v>6566</v>
      </c>
      <c r="G2082" s="45" t="s">
        <v>7624</v>
      </c>
      <c r="H2082" s="45" t="s">
        <v>3037</v>
      </c>
      <c r="I2082" s="45" t="s">
        <v>16461</v>
      </c>
      <c r="J2082" s="207">
        <v>73</v>
      </c>
      <c r="K2082" s="209">
        <v>49897.810316099996</v>
      </c>
      <c r="L2082" s="207">
        <v>0</v>
      </c>
      <c r="M2082" s="207">
        <v>0</v>
      </c>
      <c r="N2082" s="207">
        <v>0</v>
      </c>
      <c r="O2082" s="207">
        <v>0</v>
      </c>
      <c r="P2082" s="207">
        <v>100</v>
      </c>
      <c r="Q2082" s="207">
        <v>0</v>
      </c>
      <c r="R2082" s="36"/>
    </row>
    <row r="2083" spans="1:18" ht="15.6">
      <c r="A2083" s="36">
        <v>743</v>
      </c>
      <c r="B2083" s="36">
        <v>116</v>
      </c>
      <c r="C2083" s="45" t="s">
        <v>2448</v>
      </c>
      <c r="D2083" s="45" t="s">
        <v>158</v>
      </c>
      <c r="E2083" s="45" t="s">
        <v>3911</v>
      </c>
      <c r="F2083" s="45" t="s">
        <v>6567</v>
      </c>
      <c r="G2083" s="45" t="s">
        <v>7625</v>
      </c>
      <c r="H2083" s="45" t="s">
        <v>3037</v>
      </c>
      <c r="I2083" s="45" t="s">
        <v>16461</v>
      </c>
      <c r="J2083" s="207">
        <v>73</v>
      </c>
      <c r="K2083" s="209">
        <v>485173.48474304</v>
      </c>
      <c r="L2083" s="207">
        <v>0</v>
      </c>
      <c r="M2083" s="207">
        <v>0</v>
      </c>
      <c r="N2083" s="207">
        <v>0</v>
      </c>
      <c r="O2083" s="207">
        <v>0</v>
      </c>
      <c r="P2083" s="207">
        <v>100</v>
      </c>
      <c r="Q2083" s="207">
        <v>0</v>
      </c>
      <c r="R2083" s="36"/>
    </row>
    <row r="2084" spans="1:18" ht="15.6">
      <c r="A2084" s="36">
        <v>744</v>
      </c>
      <c r="B2084" s="36">
        <v>117</v>
      </c>
      <c r="C2084" s="45" t="s">
        <v>2448</v>
      </c>
      <c r="D2084" s="45" t="s">
        <v>158</v>
      </c>
      <c r="E2084" s="45" t="s">
        <v>3911</v>
      </c>
      <c r="F2084" s="45" t="s">
        <v>6568</v>
      </c>
      <c r="G2084" s="45" t="s">
        <v>7626</v>
      </c>
      <c r="H2084" s="45" t="s">
        <v>3037</v>
      </c>
      <c r="I2084" s="45" t="s">
        <v>16461</v>
      </c>
      <c r="J2084" s="207">
        <v>73</v>
      </c>
      <c r="K2084" s="209">
        <v>95976.809746309998</v>
      </c>
      <c r="L2084" s="207">
        <v>0</v>
      </c>
      <c r="M2084" s="207">
        <v>0</v>
      </c>
      <c r="N2084" s="207">
        <v>0</v>
      </c>
      <c r="O2084" s="207">
        <v>0</v>
      </c>
      <c r="P2084" s="207">
        <v>100</v>
      </c>
      <c r="Q2084" s="207">
        <v>0</v>
      </c>
      <c r="R2084" s="36"/>
    </row>
    <row r="2085" spans="1:18" ht="15.6">
      <c r="A2085" s="36">
        <v>745</v>
      </c>
      <c r="B2085" s="36">
        <v>118</v>
      </c>
      <c r="C2085" s="45" t="s">
        <v>2448</v>
      </c>
      <c r="D2085" s="45" t="s">
        <v>158</v>
      </c>
      <c r="E2085" s="45" t="s">
        <v>3911</v>
      </c>
      <c r="F2085" s="45" t="s">
        <v>6569</v>
      </c>
      <c r="G2085" s="45" t="s">
        <v>7627</v>
      </c>
      <c r="H2085" s="45" t="s">
        <v>3037</v>
      </c>
      <c r="I2085" s="45" t="s">
        <v>16460</v>
      </c>
      <c r="J2085" s="207">
        <v>73</v>
      </c>
      <c r="K2085" s="209">
        <v>184799.29805541001</v>
      </c>
      <c r="L2085" s="207">
        <v>0</v>
      </c>
      <c r="M2085" s="207">
        <v>0</v>
      </c>
      <c r="N2085" s="207">
        <v>0</v>
      </c>
      <c r="O2085" s="207">
        <v>0</v>
      </c>
      <c r="P2085" s="207">
        <v>100</v>
      </c>
      <c r="Q2085" s="207">
        <v>0</v>
      </c>
      <c r="R2085" s="36"/>
    </row>
    <row r="2086" spans="1:18" ht="15.6">
      <c r="A2086" s="36">
        <v>746</v>
      </c>
      <c r="B2086" s="36">
        <v>119</v>
      </c>
      <c r="C2086" s="45" t="s">
        <v>2448</v>
      </c>
      <c r="D2086" s="45" t="s">
        <v>158</v>
      </c>
      <c r="E2086" s="45" t="s">
        <v>3911</v>
      </c>
      <c r="F2086" s="45" t="s">
        <v>6570</v>
      </c>
      <c r="G2086" s="45" t="s">
        <v>7628</v>
      </c>
      <c r="H2086" s="45" t="s">
        <v>3037</v>
      </c>
      <c r="I2086" s="45" t="s">
        <v>16461</v>
      </c>
      <c r="J2086" s="207">
        <v>73</v>
      </c>
      <c r="K2086" s="209">
        <v>397422.45132322999</v>
      </c>
      <c r="L2086" s="207">
        <v>0</v>
      </c>
      <c r="M2086" s="207">
        <v>0</v>
      </c>
      <c r="N2086" s="207">
        <v>0</v>
      </c>
      <c r="O2086" s="207">
        <v>0</v>
      </c>
      <c r="P2086" s="207">
        <v>100</v>
      </c>
      <c r="Q2086" s="207">
        <v>0</v>
      </c>
      <c r="R2086" s="36"/>
    </row>
    <row r="2087" spans="1:18" ht="15.6">
      <c r="A2087" s="36">
        <v>747</v>
      </c>
      <c r="B2087" s="36">
        <v>120</v>
      </c>
      <c r="C2087" s="45" t="s">
        <v>2448</v>
      </c>
      <c r="D2087" s="45" t="s">
        <v>158</v>
      </c>
      <c r="E2087" s="45" t="s">
        <v>3911</v>
      </c>
      <c r="F2087" s="45" t="s">
        <v>6571</v>
      </c>
      <c r="G2087" s="45" t="s">
        <v>7629</v>
      </c>
      <c r="H2087" s="45" t="s">
        <v>8644</v>
      </c>
      <c r="I2087" s="45" t="s">
        <v>16461</v>
      </c>
      <c r="J2087" s="207">
        <v>73</v>
      </c>
      <c r="K2087" s="209">
        <v>38941.93571577</v>
      </c>
      <c r="L2087" s="207">
        <v>0</v>
      </c>
      <c r="M2087" s="207">
        <v>0</v>
      </c>
      <c r="N2087" s="207">
        <v>0</v>
      </c>
      <c r="O2087" s="207">
        <v>0</v>
      </c>
      <c r="P2087" s="207">
        <v>100</v>
      </c>
      <c r="Q2087" s="207">
        <v>0</v>
      </c>
      <c r="R2087" s="36"/>
    </row>
    <row r="2088" spans="1:18" ht="15.6">
      <c r="A2088" s="36">
        <v>748</v>
      </c>
      <c r="B2088" s="36">
        <v>121</v>
      </c>
      <c r="C2088" s="45" t="s">
        <v>2448</v>
      </c>
      <c r="D2088" s="45" t="s">
        <v>158</v>
      </c>
      <c r="E2088" s="45" t="s">
        <v>3911</v>
      </c>
      <c r="F2088" s="45" t="s">
        <v>6572</v>
      </c>
      <c r="G2088" s="45" t="s">
        <v>7630</v>
      </c>
      <c r="H2088" s="45" t="s">
        <v>8644</v>
      </c>
      <c r="I2088" s="45" t="s">
        <v>16461</v>
      </c>
      <c r="J2088" s="207">
        <v>73</v>
      </c>
      <c r="K2088" s="209">
        <v>218746.76279807999</v>
      </c>
      <c r="L2088" s="207">
        <v>0</v>
      </c>
      <c r="M2088" s="207">
        <v>0</v>
      </c>
      <c r="N2088" s="207">
        <v>0</v>
      </c>
      <c r="O2088" s="207">
        <v>0</v>
      </c>
      <c r="P2088" s="207">
        <v>100</v>
      </c>
      <c r="Q2088" s="207">
        <v>0</v>
      </c>
      <c r="R2088" s="36"/>
    </row>
    <row r="2089" spans="1:18" ht="15.6">
      <c r="A2089" s="36">
        <v>749</v>
      </c>
      <c r="B2089" s="36">
        <v>122</v>
      </c>
      <c r="C2089" s="45" t="s">
        <v>2448</v>
      </c>
      <c r="D2089" s="45" t="s">
        <v>158</v>
      </c>
      <c r="E2089" s="45" t="s">
        <v>3636</v>
      </c>
      <c r="F2089" s="45" t="s">
        <v>6575</v>
      </c>
      <c r="G2089" s="45" t="s">
        <v>7632</v>
      </c>
      <c r="H2089" s="45" t="s">
        <v>28</v>
      </c>
      <c r="I2089" s="45" t="s">
        <v>16461</v>
      </c>
      <c r="J2089" s="207">
        <v>61</v>
      </c>
      <c r="K2089" s="209">
        <v>23725</v>
      </c>
      <c r="L2089" s="207">
        <v>0</v>
      </c>
      <c r="M2089" s="207">
        <v>0</v>
      </c>
      <c r="N2089" s="207">
        <v>0</v>
      </c>
      <c r="O2089" s="207">
        <v>2</v>
      </c>
      <c r="P2089" s="207">
        <v>87</v>
      </c>
      <c r="Q2089" s="207">
        <v>11</v>
      </c>
      <c r="R2089" s="36"/>
    </row>
    <row r="2090" spans="1:18" ht="15.6">
      <c r="A2090" s="36">
        <v>750</v>
      </c>
      <c r="B2090" s="36">
        <v>123</v>
      </c>
      <c r="C2090" s="45" t="s">
        <v>2448</v>
      </c>
      <c r="D2090" s="45" t="s">
        <v>158</v>
      </c>
      <c r="E2090" s="45" t="s">
        <v>3916</v>
      </c>
      <c r="F2090" s="45" t="s">
        <v>6576</v>
      </c>
      <c r="G2090" s="45" t="s">
        <v>7633</v>
      </c>
      <c r="H2090" s="45" t="s">
        <v>28</v>
      </c>
      <c r="I2090" s="45" t="s">
        <v>16461</v>
      </c>
      <c r="J2090" s="207">
        <v>56</v>
      </c>
      <c r="K2090" s="209">
        <v>6949</v>
      </c>
      <c r="L2090" s="207">
        <v>0</v>
      </c>
      <c r="M2090" s="207">
        <v>0</v>
      </c>
      <c r="N2090" s="207">
        <v>5</v>
      </c>
      <c r="O2090" s="207">
        <v>30</v>
      </c>
      <c r="P2090" s="207">
        <v>0</v>
      </c>
      <c r="Q2090" s="207">
        <v>65</v>
      </c>
      <c r="R2090" s="36"/>
    </row>
    <row r="2091" spans="1:18" ht="15.6">
      <c r="A2091" s="36">
        <v>751</v>
      </c>
      <c r="B2091" s="36">
        <v>124</v>
      </c>
      <c r="C2091" s="45" t="s">
        <v>2448</v>
      </c>
      <c r="D2091" s="45" t="s">
        <v>158</v>
      </c>
      <c r="E2091" s="45" t="s">
        <v>3916</v>
      </c>
      <c r="F2091" s="45" t="s">
        <v>6577</v>
      </c>
      <c r="G2091" s="45" t="s">
        <v>7634</v>
      </c>
      <c r="H2091" s="45" t="s">
        <v>28</v>
      </c>
      <c r="I2091" s="45" t="s">
        <v>16461</v>
      </c>
      <c r="J2091" s="207">
        <v>53</v>
      </c>
      <c r="K2091" s="209">
        <v>23410</v>
      </c>
      <c r="L2091" s="207">
        <v>0</v>
      </c>
      <c r="M2091" s="207">
        <v>0</v>
      </c>
      <c r="N2091" s="207">
        <v>2</v>
      </c>
      <c r="O2091" s="207">
        <v>1</v>
      </c>
      <c r="P2091" s="207">
        <v>97</v>
      </c>
      <c r="Q2091" s="207">
        <v>0</v>
      </c>
      <c r="R2091" s="36"/>
    </row>
    <row r="2092" spans="1:18" ht="15.6">
      <c r="A2092" s="36">
        <v>752</v>
      </c>
      <c r="B2092" s="36">
        <v>125</v>
      </c>
      <c r="C2092" s="45" t="s">
        <v>2448</v>
      </c>
      <c r="D2092" s="45" t="s">
        <v>158</v>
      </c>
      <c r="E2092" s="45" t="s">
        <v>3911</v>
      </c>
      <c r="F2092" s="45" t="s">
        <v>6578</v>
      </c>
      <c r="G2092" s="45" t="s">
        <v>7635</v>
      </c>
      <c r="H2092" s="45" t="s">
        <v>28</v>
      </c>
      <c r="I2092" s="45" t="s">
        <v>16461</v>
      </c>
      <c r="J2092" s="207">
        <v>51</v>
      </c>
      <c r="K2092" s="209">
        <v>22205</v>
      </c>
      <c r="L2092" s="207">
        <v>0</v>
      </c>
      <c r="M2092" s="207">
        <v>0</v>
      </c>
      <c r="N2092" s="207">
        <v>0</v>
      </c>
      <c r="O2092" s="207">
        <v>1</v>
      </c>
      <c r="P2092" s="207">
        <v>34</v>
      </c>
      <c r="Q2092" s="207">
        <v>65</v>
      </c>
      <c r="R2092" s="36"/>
    </row>
    <row r="2093" spans="1:18" ht="15.6">
      <c r="A2093" s="36">
        <v>753</v>
      </c>
      <c r="B2093" s="36">
        <v>126</v>
      </c>
      <c r="C2093" s="45" t="s">
        <v>2448</v>
      </c>
      <c r="D2093" s="45" t="s">
        <v>158</v>
      </c>
      <c r="E2093" s="45" t="s">
        <v>3916</v>
      </c>
      <c r="F2093" s="45" t="s">
        <v>6579</v>
      </c>
      <c r="G2093" s="45" t="s">
        <v>7636</v>
      </c>
      <c r="H2093" s="45" t="s">
        <v>28</v>
      </c>
      <c r="I2093" s="45" t="s">
        <v>16461</v>
      </c>
      <c r="J2093" s="207">
        <v>48</v>
      </c>
      <c r="K2093" s="209">
        <v>88593</v>
      </c>
      <c r="L2093" s="207">
        <v>0</v>
      </c>
      <c r="M2093" s="207">
        <v>0</v>
      </c>
      <c r="N2093" s="207">
        <v>0</v>
      </c>
      <c r="O2093" s="207">
        <v>7</v>
      </c>
      <c r="P2093" s="207">
        <v>0</v>
      </c>
      <c r="Q2093" s="207">
        <v>93</v>
      </c>
      <c r="R2093" s="36"/>
    </row>
    <row r="2094" spans="1:18" ht="15.6">
      <c r="A2094" s="36">
        <v>754</v>
      </c>
      <c r="B2094" s="36">
        <v>127</v>
      </c>
      <c r="C2094" s="45" t="s">
        <v>2448</v>
      </c>
      <c r="D2094" s="45" t="s">
        <v>158</v>
      </c>
      <c r="E2094" s="45" t="s">
        <v>3903</v>
      </c>
      <c r="F2094" s="45" t="s">
        <v>6580</v>
      </c>
      <c r="G2094" s="45" t="s">
        <v>7637</v>
      </c>
      <c r="H2094" s="45" t="s">
        <v>28</v>
      </c>
      <c r="I2094" s="45" t="s">
        <v>16461</v>
      </c>
      <c r="J2094" s="207">
        <v>46</v>
      </c>
      <c r="K2094" s="209">
        <v>22174</v>
      </c>
      <c r="L2094" s="207">
        <v>25</v>
      </c>
      <c r="M2094" s="207">
        <v>0</v>
      </c>
      <c r="N2094" s="207">
        <v>14</v>
      </c>
      <c r="O2094" s="207">
        <v>1</v>
      </c>
      <c r="P2094" s="207">
        <v>20</v>
      </c>
      <c r="Q2094" s="207">
        <v>40</v>
      </c>
      <c r="R2094" s="36"/>
    </row>
    <row r="2095" spans="1:18" ht="15.6">
      <c r="A2095" s="36">
        <v>755</v>
      </c>
      <c r="B2095" s="36">
        <v>128</v>
      </c>
      <c r="C2095" s="45" t="s">
        <v>2448</v>
      </c>
      <c r="D2095" s="45" t="s">
        <v>158</v>
      </c>
      <c r="E2095" s="45" t="s">
        <v>3916</v>
      </c>
      <c r="F2095" s="45" t="s">
        <v>6581</v>
      </c>
      <c r="G2095" s="45" t="s">
        <v>7638</v>
      </c>
      <c r="H2095" s="45" t="s">
        <v>28</v>
      </c>
      <c r="I2095" s="45" t="s">
        <v>16460</v>
      </c>
      <c r="J2095" s="207">
        <v>44</v>
      </c>
      <c r="K2095" s="209">
        <v>33100</v>
      </c>
      <c r="L2095" s="207">
        <v>92</v>
      </c>
      <c r="M2095" s="207">
        <v>0</v>
      </c>
      <c r="N2095" s="207">
        <v>5</v>
      </c>
      <c r="O2095" s="207">
        <v>3</v>
      </c>
      <c r="P2095" s="207">
        <v>0</v>
      </c>
      <c r="Q2095" s="207">
        <v>0</v>
      </c>
      <c r="R2095" s="36"/>
    </row>
    <row r="2096" spans="1:18" ht="15.6">
      <c r="A2096" s="36">
        <v>756</v>
      </c>
      <c r="B2096" s="36">
        <v>129</v>
      </c>
      <c r="C2096" s="45" t="s">
        <v>2448</v>
      </c>
      <c r="D2096" s="45" t="s">
        <v>158</v>
      </c>
      <c r="E2096" s="45" t="s">
        <v>3903</v>
      </c>
      <c r="F2096" s="45" t="s">
        <v>6582</v>
      </c>
      <c r="G2096" s="45" t="s">
        <v>7639</v>
      </c>
      <c r="H2096" s="45" t="s">
        <v>28</v>
      </c>
      <c r="I2096" s="45" t="s">
        <v>16461</v>
      </c>
      <c r="J2096" s="207">
        <v>44</v>
      </c>
      <c r="K2096" s="209">
        <v>11105</v>
      </c>
      <c r="L2096" s="207">
        <v>0</v>
      </c>
      <c r="M2096" s="207">
        <v>0</v>
      </c>
      <c r="N2096" s="207">
        <v>35</v>
      </c>
      <c r="O2096" s="207">
        <v>5</v>
      </c>
      <c r="P2096" s="207">
        <v>30</v>
      </c>
      <c r="Q2096" s="207">
        <v>30</v>
      </c>
      <c r="R2096" s="36"/>
    </row>
    <row r="2097" spans="1:18" ht="15.6">
      <c r="A2097" s="36">
        <v>757</v>
      </c>
      <c r="B2097" s="36">
        <v>130</v>
      </c>
      <c r="C2097" s="45" t="s">
        <v>2448</v>
      </c>
      <c r="D2097" s="45" t="s">
        <v>158</v>
      </c>
      <c r="E2097" s="45" t="s">
        <v>3903</v>
      </c>
      <c r="F2097" s="45" t="s">
        <v>6583</v>
      </c>
      <c r="G2097" s="45" t="s">
        <v>7640</v>
      </c>
      <c r="H2097" s="45" t="s">
        <v>28</v>
      </c>
      <c r="I2097" s="45" t="s">
        <v>16461</v>
      </c>
      <c r="J2097" s="207">
        <v>41</v>
      </c>
      <c r="K2097" s="209">
        <v>30766</v>
      </c>
      <c r="L2097" s="207">
        <v>0</v>
      </c>
      <c r="M2097" s="207">
        <v>0</v>
      </c>
      <c r="N2097" s="207">
        <v>30</v>
      </c>
      <c r="O2097" s="207">
        <v>15</v>
      </c>
      <c r="P2097" s="207">
        <v>55</v>
      </c>
      <c r="Q2097" s="207">
        <v>0</v>
      </c>
      <c r="R2097" s="36"/>
    </row>
    <row r="2098" spans="1:18" ht="15.6">
      <c r="A2098" s="36">
        <v>758</v>
      </c>
      <c r="B2098" s="36">
        <v>131</v>
      </c>
      <c r="C2098" s="45" t="s">
        <v>2448</v>
      </c>
      <c r="D2098" s="45" t="s">
        <v>158</v>
      </c>
      <c r="E2098" s="45" t="s">
        <v>3903</v>
      </c>
      <c r="F2098" s="45" t="s">
        <v>6584</v>
      </c>
      <c r="G2098" s="45" t="s">
        <v>7641</v>
      </c>
      <c r="H2098" s="45" t="s">
        <v>28</v>
      </c>
      <c r="I2098" s="45" t="s">
        <v>16461</v>
      </c>
      <c r="J2098" s="207">
        <v>41</v>
      </c>
      <c r="K2098" s="209">
        <v>18019</v>
      </c>
      <c r="L2098" s="207">
        <v>0</v>
      </c>
      <c r="M2098" s="207">
        <v>0</v>
      </c>
      <c r="N2098" s="207">
        <v>15</v>
      </c>
      <c r="O2098" s="207">
        <v>5</v>
      </c>
      <c r="P2098" s="207">
        <v>80</v>
      </c>
      <c r="Q2098" s="207">
        <v>0</v>
      </c>
      <c r="R2098" s="36"/>
    </row>
    <row r="2099" spans="1:18" ht="15.6">
      <c r="A2099" s="36">
        <v>759</v>
      </c>
      <c r="B2099" s="36">
        <v>132</v>
      </c>
      <c r="C2099" s="45" t="s">
        <v>2448</v>
      </c>
      <c r="D2099" s="45" t="s">
        <v>158</v>
      </c>
      <c r="E2099" s="45" t="s">
        <v>3916</v>
      </c>
      <c r="F2099" s="45" t="s">
        <v>6585</v>
      </c>
      <c r="G2099" s="45" t="s">
        <v>7642</v>
      </c>
      <c r="H2099" s="45" t="s">
        <v>28</v>
      </c>
      <c r="I2099" s="45" t="s">
        <v>16461</v>
      </c>
      <c r="J2099" s="207">
        <v>41</v>
      </c>
      <c r="K2099" s="209">
        <v>20360</v>
      </c>
      <c r="L2099" s="207">
        <v>0</v>
      </c>
      <c r="M2099" s="207">
        <v>0</v>
      </c>
      <c r="N2099" s="207">
        <v>1</v>
      </c>
      <c r="O2099" s="207">
        <v>2</v>
      </c>
      <c r="P2099" s="207">
        <v>65</v>
      </c>
      <c r="Q2099" s="207">
        <v>32</v>
      </c>
      <c r="R2099" s="36"/>
    </row>
    <row r="2100" spans="1:18" ht="15.6">
      <c r="A2100" s="36">
        <v>760</v>
      </c>
      <c r="B2100" s="36">
        <v>133</v>
      </c>
      <c r="C2100" s="45" t="s">
        <v>2448</v>
      </c>
      <c r="D2100" s="45" t="s">
        <v>158</v>
      </c>
      <c r="E2100" s="45" t="s">
        <v>3636</v>
      </c>
      <c r="F2100" s="45" t="s">
        <v>6587</v>
      </c>
      <c r="G2100" s="45" t="s">
        <v>7643</v>
      </c>
      <c r="H2100" s="45" t="s">
        <v>28</v>
      </c>
      <c r="I2100" s="45" t="s">
        <v>16461</v>
      </c>
      <c r="J2100" s="207">
        <v>39</v>
      </c>
      <c r="K2100" s="209">
        <v>17063</v>
      </c>
      <c r="L2100" s="207">
        <v>60</v>
      </c>
      <c r="M2100" s="207">
        <v>0</v>
      </c>
      <c r="N2100" s="207">
        <v>1</v>
      </c>
      <c r="O2100" s="207">
        <v>4</v>
      </c>
      <c r="P2100" s="207">
        <v>17</v>
      </c>
      <c r="Q2100" s="207">
        <v>18</v>
      </c>
      <c r="R2100" s="36"/>
    </row>
    <row r="2101" spans="1:18" ht="15.6">
      <c r="A2101" s="36">
        <v>761</v>
      </c>
      <c r="B2101" s="36">
        <v>134</v>
      </c>
      <c r="C2101" s="45" t="s">
        <v>2448</v>
      </c>
      <c r="D2101" s="45" t="s">
        <v>158</v>
      </c>
      <c r="E2101" s="45" t="s">
        <v>3636</v>
      </c>
      <c r="F2101" s="45" t="s">
        <v>6588</v>
      </c>
      <c r="G2101" s="45" t="s">
        <v>7644</v>
      </c>
      <c r="H2101" s="45" t="s">
        <v>28</v>
      </c>
      <c r="I2101" s="45" t="s">
        <v>16461</v>
      </c>
      <c r="J2101" s="207">
        <v>39</v>
      </c>
      <c r="K2101" s="209">
        <v>8382</v>
      </c>
      <c r="L2101" s="207">
        <v>34</v>
      </c>
      <c r="M2101" s="207">
        <v>0</v>
      </c>
      <c r="N2101" s="207">
        <v>2</v>
      </c>
      <c r="O2101" s="207">
        <v>4</v>
      </c>
      <c r="P2101" s="207">
        <v>40</v>
      </c>
      <c r="Q2101" s="207">
        <v>20</v>
      </c>
      <c r="R2101" s="36"/>
    </row>
    <row r="2102" spans="1:18" ht="15.6">
      <c r="A2102" s="36">
        <v>762</v>
      </c>
      <c r="B2102" s="36">
        <v>135</v>
      </c>
      <c r="C2102" s="45" t="s">
        <v>2448</v>
      </c>
      <c r="D2102" s="45" t="s">
        <v>158</v>
      </c>
      <c r="E2102" s="45" t="s">
        <v>3636</v>
      </c>
      <c r="F2102" s="45" t="s">
        <v>6589</v>
      </c>
      <c r="G2102" s="45" t="s">
        <v>7645</v>
      </c>
      <c r="H2102" s="45" t="s">
        <v>28</v>
      </c>
      <c r="I2102" s="45" t="s">
        <v>16461</v>
      </c>
      <c r="J2102" s="207">
        <v>39</v>
      </c>
      <c r="K2102" s="209">
        <v>22391</v>
      </c>
      <c r="L2102" s="207">
        <v>10</v>
      </c>
      <c r="M2102" s="207">
        <v>0</v>
      </c>
      <c r="N2102" s="207">
        <v>1</v>
      </c>
      <c r="O2102" s="207">
        <v>3</v>
      </c>
      <c r="P2102" s="207">
        <v>10</v>
      </c>
      <c r="Q2102" s="207">
        <v>76</v>
      </c>
      <c r="R2102" s="36"/>
    </row>
    <row r="2103" spans="1:18" ht="15.6">
      <c r="A2103" s="36">
        <v>763</v>
      </c>
      <c r="B2103" s="36">
        <v>136</v>
      </c>
      <c r="C2103" s="45" t="s">
        <v>2448</v>
      </c>
      <c r="D2103" s="45" t="s">
        <v>158</v>
      </c>
      <c r="E2103" s="45" t="s">
        <v>3911</v>
      </c>
      <c r="F2103" s="45" t="s">
        <v>6591</v>
      </c>
      <c r="G2103" s="45" t="s">
        <v>7647</v>
      </c>
      <c r="H2103" s="45" t="s">
        <v>3037</v>
      </c>
      <c r="I2103" s="45" t="s">
        <v>16461</v>
      </c>
      <c r="J2103" s="207">
        <v>38</v>
      </c>
      <c r="K2103" s="209">
        <v>15252.659804469999</v>
      </c>
      <c r="L2103" s="207">
        <v>0</v>
      </c>
      <c r="M2103" s="207">
        <v>0</v>
      </c>
      <c r="N2103" s="207">
        <v>0</v>
      </c>
      <c r="O2103" s="207">
        <v>0</v>
      </c>
      <c r="P2103" s="207">
        <v>100</v>
      </c>
      <c r="Q2103" s="207">
        <v>0</v>
      </c>
      <c r="R2103" s="36"/>
    </row>
    <row r="2104" spans="1:18" ht="15.6">
      <c r="A2104" s="36">
        <v>764</v>
      </c>
      <c r="B2104" s="36">
        <v>137</v>
      </c>
      <c r="C2104" s="45" t="s">
        <v>2448</v>
      </c>
      <c r="D2104" s="45" t="s">
        <v>158</v>
      </c>
      <c r="E2104" s="45" t="s">
        <v>3915</v>
      </c>
      <c r="F2104" s="45" t="s">
        <v>6592</v>
      </c>
      <c r="G2104" s="45" t="s">
        <v>7648</v>
      </c>
      <c r="H2104" s="45" t="s">
        <v>28</v>
      </c>
      <c r="I2104" s="45" t="s">
        <v>16461</v>
      </c>
      <c r="J2104" s="207">
        <v>36</v>
      </c>
      <c r="K2104" s="209">
        <v>28150</v>
      </c>
      <c r="L2104" s="207">
        <v>20</v>
      </c>
      <c r="M2104" s="207">
        <v>0</v>
      </c>
      <c r="N2104" s="207">
        <v>1</v>
      </c>
      <c r="O2104" s="207">
        <v>2</v>
      </c>
      <c r="P2104" s="207">
        <v>77</v>
      </c>
      <c r="Q2104" s="207">
        <v>0</v>
      </c>
      <c r="R2104" s="36"/>
    </row>
    <row r="2105" spans="1:18" ht="15.6">
      <c r="A2105" s="36">
        <v>765</v>
      </c>
      <c r="B2105" s="36">
        <v>138</v>
      </c>
      <c r="C2105" s="45" t="s">
        <v>2448</v>
      </c>
      <c r="D2105" s="45" t="s">
        <v>158</v>
      </c>
      <c r="E2105" s="45" t="s">
        <v>3915</v>
      </c>
      <c r="F2105" s="45" t="s">
        <v>6593</v>
      </c>
      <c r="G2105" s="45" t="s">
        <v>7649</v>
      </c>
      <c r="H2105" s="45" t="s">
        <v>28</v>
      </c>
      <c r="I2105" s="45" t="s">
        <v>16461</v>
      </c>
      <c r="J2105" s="207">
        <v>36</v>
      </c>
      <c r="K2105" s="209">
        <v>16620</v>
      </c>
      <c r="L2105" s="207">
        <v>0</v>
      </c>
      <c r="M2105" s="207">
        <v>0</v>
      </c>
      <c r="N2105" s="207">
        <v>2</v>
      </c>
      <c r="O2105" s="207">
        <v>3</v>
      </c>
      <c r="P2105" s="207">
        <v>0</v>
      </c>
      <c r="Q2105" s="207">
        <v>95</v>
      </c>
      <c r="R2105" s="36"/>
    </row>
    <row r="2106" spans="1:18" ht="15.6">
      <c r="A2106" s="36">
        <v>766</v>
      </c>
      <c r="B2106" s="36">
        <v>139</v>
      </c>
      <c r="C2106" s="45" t="s">
        <v>2448</v>
      </c>
      <c r="D2106" s="45" t="s">
        <v>158</v>
      </c>
      <c r="E2106" s="45" t="s">
        <v>3911</v>
      </c>
      <c r="F2106" s="45" t="s">
        <v>6594</v>
      </c>
      <c r="G2106" s="45" t="s">
        <v>7650</v>
      </c>
      <c r="H2106" s="45" t="s">
        <v>28</v>
      </c>
      <c r="I2106" s="45" t="s">
        <v>16461</v>
      </c>
      <c r="J2106" s="207">
        <v>36</v>
      </c>
      <c r="K2106" s="209">
        <v>72635</v>
      </c>
      <c r="L2106" s="207">
        <v>0</v>
      </c>
      <c r="M2106" s="207">
        <v>0</v>
      </c>
      <c r="N2106" s="207">
        <v>1</v>
      </c>
      <c r="O2106" s="207">
        <v>1</v>
      </c>
      <c r="P2106" s="207">
        <v>98</v>
      </c>
      <c r="Q2106" s="207">
        <v>0</v>
      </c>
      <c r="R2106" s="36"/>
    </row>
    <row r="2107" spans="1:18" ht="15.6">
      <c r="A2107" s="36">
        <v>767</v>
      </c>
      <c r="B2107" s="36">
        <v>140</v>
      </c>
      <c r="C2107" s="45" t="s">
        <v>2448</v>
      </c>
      <c r="D2107" s="45" t="s">
        <v>158</v>
      </c>
      <c r="E2107" s="45" t="s">
        <v>3911</v>
      </c>
      <c r="F2107" s="45" t="s">
        <v>6566</v>
      </c>
      <c r="G2107" s="45" t="s">
        <v>7651</v>
      </c>
      <c r="H2107" s="45" t="s">
        <v>28</v>
      </c>
      <c r="I2107" s="45" t="s">
        <v>16461</v>
      </c>
      <c r="J2107" s="207">
        <v>36</v>
      </c>
      <c r="K2107" s="209">
        <v>35529</v>
      </c>
      <c r="L2107" s="207">
        <v>0</v>
      </c>
      <c r="M2107" s="207">
        <v>0</v>
      </c>
      <c r="N2107" s="207">
        <v>0</v>
      </c>
      <c r="O2107" s="207">
        <v>10</v>
      </c>
      <c r="P2107" s="207">
        <v>90</v>
      </c>
      <c r="Q2107" s="207">
        <v>0</v>
      </c>
      <c r="R2107" s="36"/>
    </row>
    <row r="2108" spans="1:18" ht="15.6">
      <c r="A2108" s="36">
        <v>768</v>
      </c>
      <c r="B2108" s="36">
        <v>141</v>
      </c>
      <c r="C2108" s="45" t="s">
        <v>2448</v>
      </c>
      <c r="D2108" s="45" t="s">
        <v>158</v>
      </c>
      <c r="E2108" s="45" t="s">
        <v>3911</v>
      </c>
      <c r="F2108" s="45" t="s">
        <v>6595</v>
      </c>
      <c r="G2108" s="45" t="s">
        <v>7652</v>
      </c>
      <c r="H2108" s="45" t="s">
        <v>28</v>
      </c>
      <c r="I2108" s="45" t="s">
        <v>16461</v>
      </c>
      <c r="J2108" s="207">
        <v>36</v>
      </c>
      <c r="K2108" s="209">
        <v>15063</v>
      </c>
      <c r="L2108" s="207">
        <v>0</v>
      </c>
      <c r="M2108" s="207">
        <v>0</v>
      </c>
      <c r="N2108" s="207">
        <v>0</v>
      </c>
      <c r="O2108" s="207">
        <v>0</v>
      </c>
      <c r="P2108" s="207">
        <v>49</v>
      </c>
      <c r="Q2108" s="207">
        <v>51</v>
      </c>
      <c r="R2108" s="36"/>
    </row>
    <row r="2109" spans="1:18" ht="15.6">
      <c r="A2109" s="36">
        <v>769</v>
      </c>
      <c r="B2109" s="36">
        <v>142</v>
      </c>
      <c r="C2109" s="45" t="s">
        <v>2448</v>
      </c>
      <c r="D2109" s="45" t="s">
        <v>158</v>
      </c>
      <c r="E2109" s="45" t="s">
        <v>3903</v>
      </c>
      <c r="F2109" s="45" t="s">
        <v>6596</v>
      </c>
      <c r="G2109" s="45" t="s">
        <v>7653</v>
      </c>
      <c r="H2109" s="45" t="s">
        <v>28</v>
      </c>
      <c r="I2109" s="45" t="s">
        <v>16461</v>
      </c>
      <c r="J2109" s="207">
        <v>34</v>
      </c>
      <c r="K2109" s="209">
        <v>28856</v>
      </c>
      <c r="L2109" s="207">
        <v>10</v>
      </c>
      <c r="M2109" s="207">
        <v>0</v>
      </c>
      <c r="N2109" s="207">
        <v>5</v>
      </c>
      <c r="O2109" s="207">
        <v>1</v>
      </c>
      <c r="P2109" s="207">
        <v>84</v>
      </c>
      <c r="Q2109" s="207">
        <v>0</v>
      </c>
      <c r="R2109" s="36"/>
    </row>
    <row r="2110" spans="1:18" ht="15.6">
      <c r="A2110" s="36">
        <v>770</v>
      </c>
      <c r="B2110" s="36">
        <v>143</v>
      </c>
      <c r="C2110" s="45" t="s">
        <v>2448</v>
      </c>
      <c r="D2110" s="45" t="s">
        <v>158</v>
      </c>
      <c r="E2110" s="45" t="s">
        <v>3903</v>
      </c>
      <c r="F2110" s="45" t="s">
        <v>6597</v>
      </c>
      <c r="G2110" s="45" t="s">
        <v>7654</v>
      </c>
      <c r="H2110" s="45" t="s">
        <v>28</v>
      </c>
      <c r="I2110" s="45" t="s">
        <v>16461</v>
      </c>
      <c r="J2110" s="207">
        <v>34</v>
      </c>
      <c r="K2110" s="209">
        <v>21257</v>
      </c>
      <c r="L2110" s="207">
        <v>0</v>
      </c>
      <c r="M2110" s="207">
        <v>0</v>
      </c>
      <c r="N2110" s="207">
        <v>25</v>
      </c>
      <c r="O2110" s="207">
        <v>15</v>
      </c>
      <c r="P2110" s="207">
        <v>60</v>
      </c>
      <c r="Q2110" s="207">
        <v>0</v>
      </c>
      <c r="R2110" s="36"/>
    </row>
    <row r="2111" spans="1:18" ht="15.6">
      <c r="A2111" s="36">
        <v>771</v>
      </c>
      <c r="B2111" s="36">
        <v>144</v>
      </c>
      <c r="C2111" s="45" t="s">
        <v>2448</v>
      </c>
      <c r="D2111" s="45" t="s">
        <v>158</v>
      </c>
      <c r="E2111" s="45" t="s">
        <v>3636</v>
      </c>
      <c r="F2111" s="45" t="s">
        <v>6598</v>
      </c>
      <c r="G2111" s="45" t="s">
        <v>7655</v>
      </c>
      <c r="H2111" s="45" t="s">
        <v>28</v>
      </c>
      <c r="I2111" s="45" t="s">
        <v>16461</v>
      </c>
      <c r="J2111" s="207">
        <v>34</v>
      </c>
      <c r="K2111" s="209">
        <v>26111</v>
      </c>
      <c r="L2111" s="207">
        <v>0</v>
      </c>
      <c r="M2111" s="207">
        <v>0</v>
      </c>
      <c r="N2111" s="207">
        <v>2</v>
      </c>
      <c r="O2111" s="207">
        <v>1</v>
      </c>
      <c r="P2111" s="207">
        <v>0</v>
      </c>
      <c r="Q2111" s="207">
        <v>97</v>
      </c>
      <c r="R2111" s="36"/>
    </row>
    <row r="2112" spans="1:18" ht="15.6">
      <c r="A2112" s="36">
        <v>772</v>
      </c>
      <c r="B2112" s="36">
        <v>145</v>
      </c>
      <c r="C2112" s="45" t="s">
        <v>2448</v>
      </c>
      <c r="D2112" s="45" t="s">
        <v>158</v>
      </c>
      <c r="E2112" s="45" t="s">
        <v>3636</v>
      </c>
      <c r="F2112" s="45" t="s">
        <v>6599</v>
      </c>
      <c r="G2112" s="45" t="s">
        <v>7656</v>
      </c>
      <c r="H2112" s="45" t="s">
        <v>28</v>
      </c>
      <c r="I2112" s="45" t="s">
        <v>16461</v>
      </c>
      <c r="J2112" s="207">
        <v>34</v>
      </c>
      <c r="K2112" s="209">
        <v>21281</v>
      </c>
      <c r="L2112" s="207">
        <v>0</v>
      </c>
      <c r="M2112" s="207">
        <v>0</v>
      </c>
      <c r="N2112" s="207">
        <v>1</v>
      </c>
      <c r="O2112" s="207">
        <v>5</v>
      </c>
      <c r="P2112" s="207">
        <v>55</v>
      </c>
      <c r="Q2112" s="207">
        <v>39</v>
      </c>
      <c r="R2112" s="36"/>
    </row>
    <row r="2113" spans="1:18" ht="15.6">
      <c r="A2113" s="36">
        <v>773</v>
      </c>
      <c r="B2113" s="36">
        <v>146</v>
      </c>
      <c r="C2113" s="45" t="s">
        <v>2448</v>
      </c>
      <c r="D2113" s="45" t="s">
        <v>158</v>
      </c>
      <c r="E2113" s="45" t="s">
        <v>6521</v>
      </c>
      <c r="F2113" s="45" t="s">
        <v>6600</v>
      </c>
      <c r="G2113" s="45" t="s">
        <v>7657</v>
      </c>
      <c r="H2113" s="45" t="s">
        <v>544</v>
      </c>
      <c r="I2113" s="45" t="s">
        <v>16460</v>
      </c>
      <c r="J2113" s="207">
        <v>34</v>
      </c>
      <c r="K2113" s="209">
        <v>488525.19266443001</v>
      </c>
      <c r="L2113" s="207">
        <v>0</v>
      </c>
      <c r="M2113" s="207">
        <v>0</v>
      </c>
      <c r="N2113" s="207">
        <v>0</v>
      </c>
      <c r="O2113" s="207">
        <v>0</v>
      </c>
      <c r="P2113" s="207">
        <v>100</v>
      </c>
      <c r="Q2113" s="207">
        <v>0</v>
      </c>
      <c r="R2113" s="36"/>
    </row>
    <row r="2114" spans="1:18" ht="15.6">
      <c r="A2114" s="36">
        <v>774</v>
      </c>
      <c r="B2114" s="36">
        <v>147</v>
      </c>
      <c r="C2114" s="45" t="s">
        <v>2448</v>
      </c>
      <c r="D2114" s="45" t="s">
        <v>158</v>
      </c>
      <c r="E2114" s="45" t="s">
        <v>6521</v>
      </c>
      <c r="F2114" s="45" t="s">
        <v>6601</v>
      </c>
      <c r="G2114" s="45" t="s">
        <v>7658</v>
      </c>
      <c r="H2114" s="45" t="s">
        <v>544</v>
      </c>
      <c r="I2114" s="45" t="s">
        <v>16460</v>
      </c>
      <c r="J2114" s="207">
        <v>34</v>
      </c>
      <c r="K2114" s="209">
        <v>461231.77980115003</v>
      </c>
      <c r="L2114" s="207">
        <v>0</v>
      </c>
      <c r="M2114" s="207">
        <v>0</v>
      </c>
      <c r="N2114" s="207">
        <v>0</v>
      </c>
      <c r="O2114" s="207">
        <v>0</v>
      </c>
      <c r="P2114" s="207">
        <v>100</v>
      </c>
      <c r="Q2114" s="207">
        <v>0</v>
      </c>
      <c r="R2114" s="36"/>
    </row>
    <row r="2115" spans="1:18" ht="15.6">
      <c r="A2115" s="36">
        <v>775</v>
      </c>
      <c r="B2115" s="36">
        <v>148</v>
      </c>
      <c r="C2115" s="45" t="s">
        <v>2448</v>
      </c>
      <c r="D2115" s="45" t="s">
        <v>158</v>
      </c>
      <c r="E2115" s="45" t="s">
        <v>6521</v>
      </c>
      <c r="F2115" s="45" t="s">
        <v>6602</v>
      </c>
      <c r="G2115" s="45" t="s">
        <v>7659</v>
      </c>
      <c r="H2115" s="45" t="s">
        <v>544</v>
      </c>
      <c r="I2115" s="45" t="s">
        <v>16460</v>
      </c>
      <c r="J2115" s="207">
        <v>34</v>
      </c>
      <c r="K2115" s="209">
        <v>473209.50675370003</v>
      </c>
      <c r="L2115" s="207">
        <v>0</v>
      </c>
      <c r="M2115" s="207">
        <v>0</v>
      </c>
      <c r="N2115" s="207">
        <v>0</v>
      </c>
      <c r="O2115" s="207">
        <v>0</v>
      </c>
      <c r="P2115" s="207">
        <v>100</v>
      </c>
      <c r="Q2115" s="207">
        <v>0</v>
      </c>
      <c r="R2115" s="36"/>
    </row>
    <row r="2116" spans="1:18" ht="15.6">
      <c r="A2116" s="36">
        <v>776</v>
      </c>
      <c r="B2116" s="36">
        <v>149</v>
      </c>
      <c r="C2116" s="45" t="s">
        <v>2448</v>
      </c>
      <c r="D2116" s="45" t="s">
        <v>158</v>
      </c>
      <c r="E2116" s="45" t="s">
        <v>6521</v>
      </c>
      <c r="F2116" s="45" t="s">
        <v>6604</v>
      </c>
      <c r="G2116" s="45" t="s">
        <v>7661</v>
      </c>
      <c r="H2116" s="45" t="s">
        <v>544</v>
      </c>
      <c r="I2116" s="45" t="s">
        <v>16460</v>
      </c>
      <c r="J2116" s="207">
        <v>34</v>
      </c>
      <c r="K2116" s="209">
        <v>138129.43473084</v>
      </c>
      <c r="L2116" s="207">
        <v>0</v>
      </c>
      <c r="M2116" s="207">
        <v>0</v>
      </c>
      <c r="N2116" s="207">
        <v>0</v>
      </c>
      <c r="O2116" s="207">
        <v>0</v>
      </c>
      <c r="P2116" s="207">
        <v>100</v>
      </c>
      <c r="Q2116" s="207">
        <v>0</v>
      </c>
      <c r="R2116" s="36"/>
    </row>
    <row r="2117" spans="1:18" ht="15.6">
      <c r="A2117" s="36">
        <v>777</v>
      </c>
      <c r="B2117" s="36">
        <v>150</v>
      </c>
      <c r="C2117" s="45" t="s">
        <v>2448</v>
      </c>
      <c r="D2117" s="45" t="s">
        <v>158</v>
      </c>
      <c r="E2117" s="45" t="s">
        <v>6521</v>
      </c>
      <c r="F2117" s="45" t="s">
        <v>6605</v>
      </c>
      <c r="G2117" s="45" t="s">
        <v>7662</v>
      </c>
      <c r="H2117" s="45" t="s">
        <v>544</v>
      </c>
      <c r="I2117" s="45" t="s">
        <v>16460</v>
      </c>
      <c r="J2117" s="207">
        <v>34</v>
      </c>
      <c r="K2117" s="209">
        <v>462916.83345788001</v>
      </c>
      <c r="L2117" s="207">
        <v>0</v>
      </c>
      <c r="M2117" s="207">
        <v>0</v>
      </c>
      <c r="N2117" s="207">
        <v>0</v>
      </c>
      <c r="O2117" s="207">
        <v>0</v>
      </c>
      <c r="P2117" s="207">
        <v>100</v>
      </c>
      <c r="Q2117" s="207">
        <v>0</v>
      </c>
      <c r="R2117" s="36"/>
    </row>
    <row r="2118" spans="1:18" ht="15.6">
      <c r="A2118" s="36">
        <v>778</v>
      </c>
      <c r="B2118" s="36">
        <v>151</v>
      </c>
      <c r="C2118" s="45" t="s">
        <v>2448</v>
      </c>
      <c r="D2118" s="45" t="s">
        <v>158</v>
      </c>
      <c r="E2118" s="45" t="s">
        <v>6521</v>
      </c>
      <c r="F2118" s="45" t="s">
        <v>6606</v>
      </c>
      <c r="G2118" s="45" t="s">
        <v>7663</v>
      </c>
      <c r="H2118" s="45" t="s">
        <v>544</v>
      </c>
      <c r="I2118" s="45" t="s">
        <v>16460</v>
      </c>
      <c r="J2118" s="207">
        <v>34</v>
      </c>
      <c r="K2118" s="209">
        <v>493784.43426314002</v>
      </c>
      <c r="L2118" s="207">
        <v>0</v>
      </c>
      <c r="M2118" s="207">
        <v>0</v>
      </c>
      <c r="N2118" s="207">
        <v>0</v>
      </c>
      <c r="O2118" s="207">
        <v>0</v>
      </c>
      <c r="P2118" s="207">
        <v>100</v>
      </c>
      <c r="Q2118" s="207">
        <v>0</v>
      </c>
      <c r="R2118" s="36"/>
    </row>
    <row r="2119" spans="1:18" ht="15.6">
      <c r="A2119" s="36">
        <v>779</v>
      </c>
      <c r="B2119" s="36">
        <v>152</v>
      </c>
      <c r="C2119" s="45" t="s">
        <v>2448</v>
      </c>
      <c r="D2119" s="45" t="s">
        <v>158</v>
      </c>
      <c r="E2119" s="45" t="s">
        <v>6521</v>
      </c>
      <c r="F2119" s="45" t="s">
        <v>6607</v>
      </c>
      <c r="G2119" s="45" t="s">
        <v>7664</v>
      </c>
      <c r="H2119" s="45" t="s">
        <v>544</v>
      </c>
      <c r="I2119" s="45" t="s">
        <v>16460</v>
      </c>
      <c r="J2119" s="207">
        <v>34</v>
      </c>
      <c r="K2119" s="209">
        <v>489978.21362515003</v>
      </c>
      <c r="L2119" s="207">
        <v>0</v>
      </c>
      <c r="M2119" s="207">
        <v>0</v>
      </c>
      <c r="N2119" s="207">
        <v>0</v>
      </c>
      <c r="O2119" s="207">
        <v>0</v>
      </c>
      <c r="P2119" s="207">
        <v>100</v>
      </c>
      <c r="Q2119" s="207">
        <v>0</v>
      </c>
      <c r="R2119" s="36"/>
    </row>
    <row r="2120" spans="1:18" ht="15.6">
      <c r="A2120" s="36">
        <v>780</v>
      </c>
      <c r="B2120" s="36">
        <v>153</v>
      </c>
      <c r="C2120" s="45" t="s">
        <v>2448</v>
      </c>
      <c r="D2120" s="45" t="s">
        <v>158</v>
      </c>
      <c r="E2120" s="45" t="s">
        <v>6521</v>
      </c>
      <c r="F2120" s="45" t="s">
        <v>6608</v>
      </c>
      <c r="G2120" s="45" t="s">
        <v>7665</v>
      </c>
      <c r="H2120" s="45" t="s">
        <v>544</v>
      </c>
      <c r="I2120" s="45" t="s">
        <v>16460</v>
      </c>
      <c r="J2120" s="207">
        <v>34</v>
      </c>
      <c r="K2120" s="209">
        <v>133817.99794901998</v>
      </c>
      <c r="L2120" s="207">
        <v>0</v>
      </c>
      <c r="M2120" s="207">
        <v>0</v>
      </c>
      <c r="N2120" s="207">
        <v>0</v>
      </c>
      <c r="O2120" s="207">
        <v>0</v>
      </c>
      <c r="P2120" s="207">
        <v>100</v>
      </c>
      <c r="Q2120" s="207">
        <v>0</v>
      </c>
      <c r="R2120" s="36"/>
    </row>
    <row r="2121" spans="1:18" ht="15.6">
      <c r="A2121" s="36">
        <v>781</v>
      </c>
      <c r="B2121" s="36">
        <v>154</v>
      </c>
      <c r="C2121" s="45" t="s">
        <v>2448</v>
      </c>
      <c r="D2121" s="45" t="s">
        <v>158</v>
      </c>
      <c r="E2121" s="45" t="s">
        <v>3909</v>
      </c>
      <c r="F2121" s="45" t="s">
        <v>6610</v>
      </c>
      <c r="G2121" s="45" t="s">
        <v>7666</v>
      </c>
      <c r="H2121" s="45" t="s">
        <v>28</v>
      </c>
      <c r="I2121" s="45" t="s">
        <v>16461</v>
      </c>
      <c r="J2121" s="207">
        <v>30</v>
      </c>
      <c r="K2121" s="209">
        <v>16572</v>
      </c>
      <c r="L2121" s="207">
        <v>0</v>
      </c>
      <c r="M2121" s="207">
        <v>0</v>
      </c>
      <c r="N2121" s="207">
        <v>1</v>
      </c>
      <c r="O2121" s="207">
        <v>2</v>
      </c>
      <c r="P2121" s="207">
        <v>30</v>
      </c>
      <c r="Q2121" s="207">
        <v>67</v>
      </c>
      <c r="R2121" s="36"/>
    </row>
    <row r="2122" spans="1:18" ht="15.6">
      <c r="A2122" s="36">
        <v>782</v>
      </c>
      <c r="B2122" s="36">
        <v>155</v>
      </c>
      <c r="C2122" s="45" t="s">
        <v>2448</v>
      </c>
      <c r="D2122" s="45" t="s">
        <v>158</v>
      </c>
      <c r="E2122" s="45" t="s">
        <v>3915</v>
      </c>
      <c r="F2122" s="45" t="s">
        <v>6611</v>
      </c>
      <c r="G2122" s="45" t="s">
        <v>7667</v>
      </c>
      <c r="H2122" s="45" t="s">
        <v>28</v>
      </c>
      <c r="I2122" s="45" t="s">
        <v>16461</v>
      </c>
      <c r="J2122" s="207">
        <v>29</v>
      </c>
      <c r="K2122" s="209">
        <v>11107</v>
      </c>
      <c r="L2122" s="207">
        <v>30</v>
      </c>
      <c r="M2122" s="207">
        <v>0</v>
      </c>
      <c r="N2122" s="207">
        <v>2</v>
      </c>
      <c r="O2122" s="207">
        <v>4</v>
      </c>
      <c r="P2122" s="207">
        <v>64</v>
      </c>
      <c r="Q2122" s="207">
        <v>0</v>
      </c>
      <c r="R2122" s="36"/>
    </row>
    <row r="2123" spans="1:18" ht="15.6">
      <c r="A2123" s="36">
        <v>783</v>
      </c>
      <c r="B2123" s="36">
        <v>156</v>
      </c>
      <c r="C2123" s="45" t="s">
        <v>2448</v>
      </c>
      <c r="D2123" s="45" t="s">
        <v>158</v>
      </c>
      <c r="E2123" s="45" t="s">
        <v>3911</v>
      </c>
      <c r="F2123" s="45" t="s">
        <v>6612</v>
      </c>
      <c r="G2123" s="45" t="s">
        <v>7668</v>
      </c>
      <c r="H2123" s="45" t="s">
        <v>8645</v>
      </c>
      <c r="I2123" s="45" t="s">
        <v>16461</v>
      </c>
      <c r="J2123" s="207">
        <v>29</v>
      </c>
      <c r="K2123" s="209">
        <v>447116.05172029004</v>
      </c>
      <c r="L2123" s="207">
        <v>0</v>
      </c>
      <c r="M2123" s="207">
        <v>0</v>
      </c>
      <c r="N2123" s="207">
        <v>0</v>
      </c>
      <c r="O2123" s="207">
        <v>0</v>
      </c>
      <c r="P2123" s="207">
        <v>95</v>
      </c>
      <c r="Q2123" s="207">
        <v>5</v>
      </c>
      <c r="R2123" s="36"/>
    </row>
    <row r="2124" spans="1:18" ht="15.6">
      <c r="A2124" s="36">
        <v>784</v>
      </c>
      <c r="B2124" s="36">
        <v>157</v>
      </c>
      <c r="C2124" s="45" t="s">
        <v>2448</v>
      </c>
      <c r="D2124" s="45" t="s">
        <v>158</v>
      </c>
      <c r="E2124" s="45" t="s">
        <v>3915</v>
      </c>
      <c r="F2124" s="45" t="s">
        <v>6613</v>
      </c>
      <c r="G2124" s="45" t="s">
        <v>7669</v>
      </c>
      <c r="H2124" s="45" t="s">
        <v>28</v>
      </c>
      <c r="I2124" s="45" t="s">
        <v>16461</v>
      </c>
      <c r="J2124" s="207">
        <v>29</v>
      </c>
      <c r="K2124" s="209">
        <v>51997</v>
      </c>
      <c r="L2124" s="207">
        <v>0</v>
      </c>
      <c r="M2124" s="207">
        <v>0</v>
      </c>
      <c r="N2124" s="207">
        <v>0</v>
      </c>
      <c r="O2124" s="207">
        <v>1</v>
      </c>
      <c r="P2124" s="207">
        <v>60</v>
      </c>
      <c r="Q2124" s="207">
        <v>39</v>
      </c>
      <c r="R2124" s="36"/>
    </row>
    <row r="2125" spans="1:18" ht="15.6">
      <c r="A2125" s="36">
        <v>785</v>
      </c>
      <c r="B2125" s="36">
        <v>158</v>
      </c>
      <c r="C2125" s="45" t="s">
        <v>2448</v>
      </c>
      <c r="D2125" s="45" t="s">
        <v>158</v>
      </c>
      <c r="E2125" s="45" t="s">
        <v>3903</v>
      </c>
      <c r="F2125" s="45" t="s">
        <v>6614</v>
      </c>
      <c r="G2125" s="45" t="s">
        <v>7670</v>
      </c>
      <c r="H2125" s="45" t="s">
        <v>28</v>
      </c>
      <c r="I2125" s="45" t="s">
        <v>16460</v>
      </c>
      <c r="J2125" s="207">
        <v>29</v>
      </c>
      <c r="K2125" s="209">
        <v>16886</v>
      </c>
      <c r="L2125" s="207">
        <v>0</v>
      </c>
      <c r="M2125" s="207">
        <v>0</v>
      </c>
      <c r="N2125" s="207">
        <v>0</v>
      </c>
      <c r="O2125" s="207">
        <v>0</v>
      </c>
      <c r="P2125" s="207">
        <v>0</v>
      </c>
      <c r="Q2125" s="207">
        <v>100</v>
      </c>
      <c r="R2125" s="36"/>
    </row>
    <row r="2126" spans="1:18" ht="15.6">
      <c r="A2126" s="36">
        <v>786</v>
      </c>
      <c r="B2126" s="36">
        <v>159</v>
      </c>
      <c r="C2126" s="45" t="s">
        <v>2448</v>
      </c>
      <c r="D2126" s="45" t="s">
        <v>158</v>
      </c>
      <c r="E2126" s="45" t="s">
        <v>3915</v>
      </c>
      <c r="F2126" s="45" t="s">
        <v>6615</v>
      </c>
      <c r="G2126" s="45" t="s">
        <v>7671</v>
      </c>
      <c r="H2126" s="45" t="s">
        <v>28</v>
      </c>
      <c r="I2126" s="45" t="s">
        <v>16461</v>
      </c>
      <c r="J2126" s="207">
        <v>27</v>
      </c>
      <c r="K2126" s="209">
        <v>23892</v>
      </c>
      <c r="L2126" s="207">
        <v>2</v>
      </c>
      <c r="M2126" s="207">
        <v>14</v>
      </c>
      <c r="N2126" s="207">
        <v>1</v>
      </c>
      <c r="O2126" s="207">
        <v>3</v>
      </c>
      <c r="P2126" s="207">
        <v>80</v>
      </c>
      <c r="Q2126" s="207">
        <v>0</v>
      </c>
      <c r="R2126" s="36"/>
    </row>
    <row r="2127" spans="1:18" ht="15.6">
      <c r="A2127" s="36">
        <v>787</v>
      </c>
      <c r="B2127" s="36">
        <v>160</v>
      </c>
      <c r="C2127" s="45" t="s">
        <v>2448</v>
      </c>
      <c r="D2127" s="45" t="s">
        <v>158</v>
      </c>
      <c r="E2127" s="45" t="s">
        <v>3915</v>
      </c>
      <c r="F2127" s="45" t="s">
        <v>6616</v>
      </c>
      <c r="G2127" s="45" t="s">
        <v>7672</v>
      </c>
      <c r="H2127" s="45" t="s">
        <v>28</v>
      </c>
      <c r="I2127" s="45" t="s">
        <v>16461</v>
      </c>
      <c r="J2127" s="207">
        <v>27</v>
      </c>
      <c r="K2127" s="209">
        <v>4914</v>
      </c>
      <c r="L2127" s="207">
        <v>0</v>
      </c>
      <c r="M2127" s="207">
        <v>0</v>
      </c>
      <c r="N2127" s="207">
        <v>0</v>
      </c>
      <c r="O2127" s="207">
        <v>1</v>
      </c>
      <c r="P2127" s="207">
        <v>99</v>
      </c>
      <c r="Q2127" s="207">
        <v>0</v>
      </c>
      <c r="R2127" s="36"/>
    </row>
    <row r="2128" spans="1:18" ht="15.6">
      <c r="A2128" s="36">
        <v>788</v>
      </c>
      <c r="B2128" s="36">
        <v>161</v>
      </c>
      <c r="C2128" s="45" t="s">
        <v>2448</v>
      </c>
      <c r="D2128" s="45" t="s">
        <v>158</v>
      </c>
      <c r="E2128" s="45" t="s">
        <v>3915</v>
      </c>
      <c r="F2128" s="45" t="s">
        <v>6617</v>
      </c>
      <c r="G2128" s="45" t="s">
        <v>7673</v>
      </c>
      <c r="H2128" s="45" t="s">
        <v>28</v>
      </c>
      <c r="I2128" s="45" t="s">
        <v>16461</v>
      </c>
      <c r="J2128" s="207">
        <v>24</v>
      </c>
      <c r="K2128" s="209">
        <v>9355</v>
      </c>
      <c r="L2128" s="207">
        <v>92</v>
      </c>
      <c r="M2128" s="207">
        <v>0</v>
      </c>
      <c r="N2128" s="207">
        <v>2</v>
      </c>
      <c r="O2128" s="207">
        <v>6</v>
      </c>
      <c r="P2128" s="207">
        <v>0</v>
      </c>
      <c r="Q2128" s="207">
        <v>0</v>
      </c>
      <c r="R2128" s="36"/>
    </row>
    <row r="2129" spans="1:18" ht="15.6">
      <c r="A2129" s="36">
        <v>789</v>
      </c>
      <c r="B2129" s="36">
        <v>162</v>
      </c>
      <c r="C2129" s="45" t="s">
        <v>2448</v>
      </c>
      <c r="D2129" s="45" t="s">
        <v>158</v>
      </c>
      <c r="E2129" s="45" t="s">
        <v>3916</v>
      </c>
      <c r="F2129" s="45" t="s">
        <v>6618</v>
      </c>
      <c r="G2129" s="45" t="s">
        <v>7674</v>
      </c>
      <c r="H2129" s="45" t="s">
        <v>28</v>
      </c>
      <c r="I2129" s="45" t="s">
        <v>16461</v>
      </c>
      <c r="J2129" s="207">
        <v>24</v>
      </c>
      <c r="K2129" s="209">
        <v>22488</v>
      </c>
      <c r="L2129" s="207">
        <v>58</v>
      </c>
      <c r="M2129" s="207">
        <v>0</v>
      </c>
      <c r="N2129" s="207">
        <v>0</v>
      </c>
      <c r="O2129" s="207">
        <v>3</v>
      </c>
      <c r="P2129" s="207">
        <v>0</v>
      </c>
      <c r="Q2129" s="207">
        <v>39</v>
      </c>
      <c r="R2129" s="36"/>
    </row>
    <row r="2130" spans="1:18" ht="15.6">
      <c r="A2130" s="36">
        <v>790</v>
      </c>
      <c r="B2130" s="36">
        <v>163</v>
      </c>
      <c r="C2130" s="45" t="s">
        <v>2448</v>
      </c>
      <c r="D2130" s="45" t="s">
        <v>158</v>
      </c>
      <c r="E2130" s="45" t="s">
        <v>6522</v>
      </c>
      <c r="F2130" s="45" t="s">
        <v>6619</v>
      </c>
      <c r="G2130" s="45" t="s">
        <v>7675</v>
      </c>
      <c r="H2130" s="45" t="s">
        <v>28</v>
      </c>
      <c r="I2130" s="45" t="s">
        <v>16460</v>
      </c>
      <c r="J2130" s="207">
        <v>24</v>
      </c>
      <c r="K2130" s="209">
        <v>53414</v>
      </c>
      <c r="L2130" s="207">
        <v>0</v>
      </c>
      <c r="M2130" s="207">
        <v>0</v>
      </c>
      <c r="N2130" s="207">
        <v>0</v>
      </c>
      <c r="O2130" s="207">
        <v>0</v>
      </c>
      <c r="P2130" s="207">
        <v>100</v>
      </c>
      <c r="Q2130" s="207">
        <v>0</v>
      </c>
      <c r="R2130" s="36"/>
    </row>
    <row r="2131" spans="1:18" ht="15.6">
      <c r="A2131" s="36">
        <v>791</v>
      </c>
      <c r="B2131" s="36">
        <v>164</v>
      </c>
      <c r="C2131" s="45" t="s">
        <v>2448</v>
      </c>
      <c r="D2131" s="45" t="s">
        <v>158</v>
      </c>
      <c r="E2131" s="45" t="s">
        <v>3916</v>
      </c>
      <c r="F2131" s="45" t="s">
        <v>6620</v>
      </c>
      <c r="G2131" s="45" t="s">
        <v>7676</v>
      </c>
      <c r="H2131" s="45" t="s">
        <v>28</v>
      </c>
      <c r="I2131" s="45" t="s">
        <v>16461</v>
      </c>
      <c r="J2131" s="207">
        <v>22</v>
      </c>
      <c r="K2131" s="209">
        <v>60054</v>
      </c>
      <c r="L2131" s="207">
        <v>0</v>
      </c>
      <c r="M2131" s="207">
        <v>1</v>
      </c>
      <c r="N2131" s="207">
        <v>1</v>
      </c>
      <c r="O2131" s="207">
        <v>1</v>
      </c>
      <c r="P2131" s="207">
        <v>0</v>
      </c>
      <c r="Q2131" s="207">
        <v>97</v>
      </c>
      <c r="R2131" s="36"/>
    </row>
    <row r="2132" spans="1:18" ht="15.6">
      <c r="A2132" s="36">
        <v>792</v>
      </c>
      <c r="B2132" s="36">
        <v>165</v>
      </c>
      <c r="C2132" s="45" t="s">
        <v>2448</v>
      </c>
      <c r="D2132" s="45" t="s">
        <v>158</v>
      </c>
      <c r="E2132" s="45" t="s">
        <v>3916</v>
      </c>
      <c r="F2132" s="45" t="s">
        <v>6621</v>
      </c>
      <c r="G2132" s="45" t="s">
        <v>7677</v>
      </c>
      <c r="H2132" s="45" t="s">
        <v>28</v>
      </c>
      <c r="I2132" s="45" t="s">
        <v>16461</v>
      </c>
      <c r="J2132" s="207">
        <v>22</v>
      </c>
      <c r="K2132" s="209">
        <v>53407</v>
      </c>
      <c r="L2132" s="207">
        <v>0</v>
      </c>
      <c r="M2132" s="207">
        <v>0</v>
      </c>
      <c r="N2132" s="207">
        <v>8</v>
      </c>
      <c r="O2132" s="207">
        <v>0</v>
      </c>
      <c r="P2132" s="207">
        <v>0</v>
      </c>
      <c r="Q2132" s="207">
        <v>92</v>
      </c>
      <c r="R2132" s="36"/>
    </row>
    <row r="2133" spans="1:18" ht="15.6">
      <c r="A2133" s="36">
        <v>793</v>
      </c>
      <c r="B2133" s="36">
        <v>166</v>
      </c>
      <c r="C2133" s="45" t="s">
        <v>2448</v>
      </c>
      <c r="D2133" s="45" t="s">
        <v>158</v>
      </c>
      <c r="E2133" s="45" t="s">
        <v>3916</v>
      </c>
      <c r="F2133" s="45" t="s">
        <v>6622</v>
      </c>
      <c r="G2133" s="45" t="s">
        <v>7678</v>
      </c>
      <c r="H2133" s="45" t="s">
        <v>28</v>
      </c>
      <c r="I2133" s="45" t="s">
        <v>16461</v>
      </c>
      <c r="J2133" s="207">
        <v>22</v>
      </c>
      <c r="K2133" s="209">
        <v>29921</v>
      </c>
      <c r="L2133" s="207">
        <v>0</v>
      </c>
      <c r="M2133" s="207">
        <v>0</v>
      </c>
      <c r="N2133" s="207">
        <v>3</v>
      </c>
      <c r="O2133" s="207">
        <v>0</v>
      </c>
      <c r="P2133" s="207">
        <v>0</v>
      </c>
      <c r="Q2133" s="207">
        <v>97</v>
      </c>
      <c r="R2133" s="36"/>
    </row>
    <row r="2134" spans="1:18" ht="15.6">
      <c r="A2134" s="36">
        <v>794</v>
      </c>
      <c r="B2134" s="36">
        <v>167</v>
      </c>
      <c r="C2134" s="45" t="s">
        <v>2448</v>
      </c>
      <c r="D2134" s="45" t="s">
        <v>158</v>
      </c>
      <c r="E2134" s="45" t="s">
        <v>3903</v>
      </c>
      <c r="F2134" s="45" t="s">
        <v>6623</v>
      </c>
      <c r="G2134" s="45" t="s">
        <v>7679</v>
      </c>
      <c r="H2134" s="45" t="s">
        <v>28</v>
      </c>
      <c r="I2134" s="45" t="s">
        <v>16460</v>
      </c>
      <c r="J2134" s="207">
        <v>22</v>
      </c>
      <c r="K2134" s="209">
        <v>37728</v>
      </c>
      <c r="L2134" s="207">
        <v>0</v>
      </c>
      <c r="M2134" s="207">
        <v>0</v>
      </c>
      <c r="N2134" s="207">
        <v>1</v>
      </c>
      <c r="O2134" s="207">
        <v>0</v>
      </c>
      <c r="P2134" s="207">
        <v>65</v>
      </c>
      <c r="Q2134" s="207">
        <v>34</v>
      </c>
      <c r="R2134" s="36"/>
    </row>
    <row r="2135" spans="1:18" ht="15.6">
      <c r="A2135" s="36">
        <v>795</v>
      </c>
      <c r="B2135" s="36">
        <v>168</v>
      </c>
      <c r="C2135" s="45" t="s">
        <v>2448</v>
      </c>
      <c r="D2135" s="45" t="s">
        <v>158</v>
      </c>
      <c r="E2135" s="45" t="s">
        <v>3636</v>
      </c>
      <c r="F2135" s="45" t="s">
        <v>6624</v>
      </c>
      <c r="G2135" s="45" t="s">
        <v>7680</v>
      </c>
      <c r="H2135" s="45" t="s">
        <v>544</v>
      </c>
      <c r="I2135" s="45" t="s">
        <v>16460</v>
      </c>
      <c r="J2135" s="207">
        <v>22</v>
      </c>
      <c r="K2135" s="209">
        <v>83300.777780760007</v>
      </c>
      <c r="L2135" s="207">
        <v>0</v>
      </c>
      <c r="M2135" s="207">
        <v>0</v>
      </c>
      <c r="N2135" s="207">
        <v>0</v>
      </c>
      <c r="O2135" s="207">
        <v>0</v>
      </c>
      <c r="P2135" s="207">
        <v>100</v>
      </c>
      <c r="Q2135" s="207">
        <v>0</v>
      </c>
      <c r="R2135" s="36"/>
    </row>
    <row r="2136" spans="1:18" ht="15.6">
      <c r="A2136" s="36">
        <v>796</v>
      </c>
      <c r="B2136" s="36">
        <v>169</v>
      </c>
      <c r="C2136" s="45" t="s">
        <v>2448</v>
      </c>
      <c r="D2136" s="45" t="s">
        <v>158</v>
      </c>
      <c r="E2136" s="45" t="s">
        <v>3909</v>
      </c>
      <c r="F2136" s="45" t="s">
        <v>6625</v>
      </c>
      <c r="G2136" s="45" t="s">
        <v>7681</v>
      </c>
      <c r="H2136" s="45" t="s">
        <v>3036</v>
      </c>
      <c r="I2136" s="45" t="s">
        <v>16460</v>
      </c>
      <c r="J2136" s="207">
        <v>21</v>
      </c>
      <c r="K2136" s="209">
        <v>227839.90232915999</v>
      </c>
      <c r="L2136" s="207">
        <v>0</v>
      </c>
      <c r="M2136" s="207">
        <v>0</v>
      </c>
      <c r="N2136" s="207">
        <v>0</v>
      </c>
      <c r="O2136" s="207">
        <v>0</v>
      </c>
      <c r="P2136" s="207">
        <v>100</v>
      </c>
      <c r="Q2136" s="207">
        <v>0</v>
      </c>
      <c r="R2136" s="36"/>
    </row>
    <row r="2137" spans="1:18" ht="15.6">
      <c r="A2137" s="36">
        <v>797</v>
      </c>
      <c r="B2137" s="36">
        <v>170</v>
      </c>
      <c r="C2137" s="45" t="s">
        <v>2448</v>
      </c>
      <c r="D2137" s="45" t="s">
        <v>158</v>
      </c>
      <c r="E2137" s="45" t="s">
        <v>3233</v>
      </c>
      <c r="F2137" s="45" t="s">
        <v>6626</v>
      </c>
      <c r="G2137" s="45" t="s">
        <v>7682</v>
      </c>
      <c r="H2137" s="45" t="s">
        <v>28</v>
      </c>
      <c r="I2137" s="45" t="s">
        <v>16461</v>
      </c>
      <c r="J2137" s="207">
        <v>19</v>
      </c>
      <c r="K2137" s="209">
        <v>12324</v>
      </c>
      <c r="L2137" s="207">
        <v>20</v>
      </c>
      <c r="M2137" s="207">
        <v>0</v>
      </c>
      <c r="N2137" s="207">
        <v>1</v>
      </c>
      <c r="O2137" s="207">
        <v>0</v>
      </c>
      <c r="P2137" s="207">
        <v>79</v>
      </c>
      <c r="Q2137" s="207">
        <v>0</v>
      </c>
      <c r="R2137" s="36"/>
    </row>
    <row r="2138" spans="1:18" ht="15.6">
      <c r="A2138" s="36">
        <v>798</v>
      </c>
      <c r="B2138" s="36">
        <v>171</v>
      </c>
      <c r="C2138" s="45" t="s">
        <v>2448</v>
      </c>
      <c r="D2138" s="45" t="s">
        <v>158</v>
      </c>
      <c r="E2138" s="45" t="s">
        <v>3903</v>
      </c>
      <c r="F2138" s="45" t="s">
        <v>6627</v>
      </c>
      <c r="G2138" s="45" t="s">
        <v>7683</v>
      </c>
      <c r="H2138" s="45" t="s">
        <v>28</v>
      </c>
      <c r="I2138" s="45" t="s">
        <v>16460</v>
      </c>
      <c r="J2138" s="207">
        <v>19</v>
      </c>
      <c r="K2138" s="209">
        <v>31614</v>
      </c>
      <c r="L2138" s="207">
        <v>5</v>
      </c>
      <c r="M2138" s="207">
        <v>0</v>
      </c>
      <c r="N2138" s="207">
        <v>2</v>
      </c>
      <c r="O2138" s="207">
        <v>0</v>
      </c>
      <c r="P2138" s="207">
        <v>83</v>
      </c>
      <c r="Q2138" s="207">
        <v>10</v>
      </c>
      <c r="R2138" s="36"/>
    </row>
    <row r="2139" spans="1:18" ht="15.6">
      <c r="A2139" s="36">
        <v>799</v>
      </c>
      <c r="B2139" s="36">
        <v>172</v>
      </c>
      <c r="C2139" s="45" t="s">
        <v>2448</v>
      </c>
      <c r="D2139" s="45" t="s">
        <v>158</v>
      </c>
      <c r="E2139" s="45" t="s">
        <v>3916</v>
      </c>
      <c r="F2139" s="45" t="s">
        <v>6628</v>
      </c>
      <c r="G2139" s="45" t="s">
        <v>7684</v>
      </c>
      <c r="H2139" s="45" t="s">
        <v>28</v>
      </c>
      <c r="I2139" s="45" t="s">
        <v>16461</v>
      </c>
      <c r="J2139" s="207">
        <v>19</v>
      </c>
      <c r="K2139" s="209">
        <v>25907</v>
      </c>
      <c r="L2139" s="207">
        <v>0</v>
      </c>
      <c r="M2139" s="207">
        <v>10</v>
      </c>
      <c r="N2139" s="207">
        <v>2</v>
      </c>
      <c r="O2139" s="207">
        <v>2</v>
      </c>
      <c r="P2139" s="207">
        <v>0</v>
      </c>
      <c r="Q2139" s="207">
        <v>86</v>
      </c>
      <c r="R2139" s="36"/>
    </row>
    <row r="2140" spans="1:18" ht="15.6">
      <c r="A2140" s="36">
        <v>800</v>
      </c>
      <c r="B2140" s="36">
        <v>173</v>
      </c>
      <c r="C2140" s="45" t="s">
        <v>2448</v>
      </c>
      <c r="D2140" s="45" t="s">
        <v>158</v>
      </c>
      <c r="E2140" s="45" t="s">
        <v>3916</v>
      </c>
      <c r="F2140" s="45" t="s">
        <v>6629</v>
      </c>
      <c r="G2140" s="45" t="s">
        <v>7685</v>
      </c>
      <c r="H2140" s="45" t="s">
        <v>6324</v>
      </c>
      <c r="I2140" s="45" t="s">
        <v>16461</v>
      </c>
      <c r="J2140" s="207">
        <v>19</v>
      </c>
      <c r="K2140" s="209">
        <v>24440.101934140002</v>
      </c>
      <c r="L2140" s="207">
        <v>0</v>
      </c>
      <c r="M2140" s="207">
        <v>0</v>
      </c>
      <c r="N2140" s="207">
        <v>100</v>
      </c>
      <c r="O2140" s="207">
        <v>0</v>
      </c>
      <c r="P2140" s="207">
        <v>0</v>
      </c>
      <c r="Q2140" s="207">
        <v>0</v>
      </c>
      <c r="R2140" s="36"/>
    </row>
    <row r="2141" spans="1:18" ht="15.6">
      <c r="A2141" s="36">
        <v>801</v>
      </c>
      <c r="B2141" s="36">
        <v>174</v>
      </c>
      <c r="C2141" s="45" t="s">
        <v>2448</v>
      </c>
      <c r="D2141" s="45" t="s">
        <v>158</v>
      </c>
      <c r="E2141" s="45" t="s">
        <v>3916</v>
      </c>
      <c r="F2141" s="45" t="s">
        <v>6630</v>
      </c>
      <c r="G2141" s="45" t="s">
        <v>7686</v>
      </c>
      <c r="H2141" s="45" t="s">
        <v>6324</v>
      </c>
      <c r="I2141" s="45" t="s">
        <v>16460</v>
      </c>
      <c r="J2141" s="207">
        <v>19</v>
      </c>
      <c r="K2141" s="209">
        <v>330237.05526177003</v>
      </c>
      <c r="L2141" s="207">
        <v>0</v>
      </c>
      <c r="M2141" s="207">
        <v>0</v>
      </c>
      <c r="N2141" s="207">
        <v>50</v>
      </c>
      <c r="O2141" s="207">
        <v>0</v>
      </c>
      <c r="P2141" s="207">
        <v>50</v>
      </c>
      <c r="Q2141" s="207">
        <v>0</v>
      </c>
      <c r="R2141" s="36"/>
    </row>
    <row r="2142" spans="1:18" ht="15.6">
      <c r="A2142" s="36">
        <v>802</v>
      </c>
      <c r="B2142" s="36">
        <v>175</v>
      </c>
      <c r="C2142" s="45" t="s">
        <v>2448</v>
      </c>
      <c r="D2142" s="45" t="s">
        <v>158</v>
      </c>
      <c r="E2142" s="45" t="s">
        <v>3916</v>
      </c>
      <c r="F2142" s="45" t="s">
        <v>6631</v>
      </c>
      <c r="G2142" s="45" t="s">
        <v>7687</v>
      </c>
      <c r="H2142" s="45" t="s">
        <v>28</v>
      </c>
      <c r="I2142" s="45" t="s">
        <v>16461</v>
      </c>
      <c r="J2142" s="207">
        <v>19</v>
      </c>
      <c r="K2142" s="209">
        <v>23592</v>
      </c>
      <c r="L2142" s="207">
        <v>0</v>
      </c>
      <c r="M2142" s="207">
        <v>0</v>
      </c>
      <c r="N2142" s="207">
        <v>1</v>
      </c>
      <c r="O2142" s="207">
        <v>0</v>
      </c>
      <c r="P2142" s="207">
        <v>0</v>
      </c>
      <c r="Q2142" s="207">
        <v>99</v>
      </c>
      <c r="R2142" s="36"/>
    </row>
    <row r="2143" spans="1:18" ht="15.6">
      <c r="A2143" s="36">
        <v>803</v>
      </c>
      <c r="B2143" s="36">
        <v>176</v>
      </c>
      <c r="C2143" s="45" t="s">
        <v>2448</v>
      </c>
      <c r="D2143" s="45" t="s">
        <v>158</v>
      </c>
      <c r="E2143" s="45" t="s">
        <v>6523</v>
      </c>
      <c r="F2143" s="45" t="s">
        <v>6632</v>
      </c>
      <c r="G2143" s="45" t="s">
        <v>7688</v>
      </c>
      <c r="H2143" s="45" t="s">
        <v>3036</v>
      </c>
      <c r="I2143" s="45" t="s">
        <v>16460</v>
      </c>
      <c r="J2143" s="207">
        <v>19</v>
      </c>
      <c r="K2143" s="209">
        <v>388599.21769468999</v>
      </c>
      <c r="L2143" s="207">
        <v>0</v>
      </c>
      <c r="M2143" s="207">
        <v>0</v>
      </c>
      <c r="N2143" s="207">
        <v>0</v>
      </c>
      <c r="O2143" s="207">
        <v>0</v>
      </c>
      <c r="P2143" s="207">
        <v>100</v>
      </c>
      <c r="Q2143" s="207">
        <v>0</v>
      </c>
      <c r="R2143" s="36"/>
    </row>
    <row r="2144" spans="1:18" ht="15.6">
      <c r="A2144" s="36">
        <v>804</v>
      </c>
      <c r="B2144" s="36">
        <v>177</v>
      </c>
      <c r="C2144" s="45" t="s">
        <v>2448</v>
      </c>
      <c r="D2144" s="45" t="s">
        <v>158</v>
      </c>
      <c r="E2144" s="45" t="s">
        <v>6523</v>
      </c>
      <c r="F2144" s="45" t="s">
        <v>6633</v>
      </c>
      <c r="G2144" s="45" t="s">
        <v>7689</v>
      </c>
      <c r="H2144" s="45" t="s">
        <v>3036</v>
      </c>
      <c r="I2144" s="45" t="s">
        <v>16460</v>
      </c>
      <c r="J2144" s="207">
        <v>19</v>
      </c>
      <c r="K2144" s="209">
        <v>72312.82245141</v>
      </c>
      <c r="L2144" s="207">
        <v>0</v>
      </c>
      <c r="M2144" s="207">
        <v>0</v>
      </c>
      <c r="N2144" s="207">
        <v>0</v>
      </c>
      <c r="O2144" s="207">
        <v>0</v>
      </c>
      <c r="P2144" s="207">
        <v>100</v>
      </c>
      <c r="Q2144" s="207">
        <v>0</v>
      </c>
      <c r="R2144" s="36"/>
    </row>
    <row r="2145" spans="1:18" ht="15.6">
      <c r="A2145" s="36">
        <v>805</v>
      </c>
      <c r="B2145" s="36">
        <v>178</v>
      </c>
      <c r="C2145" s="45" t="s">
        <v>2448</v>
      </c>
      <c r="D2145" s="45" t="s">
        <v>158</v>
      </c>
      <c r="E2145" s="45" t="s">
        <v>3909</v>
      </c>
      <c r="F2145" s="45" t="s">
        <v>6634</v>
      </c>
      <c r="G2145" s="45" t="s">
        <v>7690</v>
      </c>
      <c r="H2145" s="45" t="s">
        <v>3036</v>
      </c>
      <c r="I2145" s="45" t="s">
        <v>16460</v>
      </c>
      <c r="J2145" s="207">
        <v>19</v>
      </c>
      <c r="K2145" s="209">
        <v>241282.69769524</v>
      </c>
      <c r="L2145" s="207">
        <v>0</v>
      </c>
      <c r="M2145" s="207">
        <v>0</v>
      </c>
      <c r="N2145" s="207">
        <v>0</v>
      </c>
      <c r="O2145" s="207">
        <v>0</v>
      </c>
      <c r="P2145" s="207">
        <v>100</v>
      </c>
      <c r="Q2145" s="207">
        <v>0</v>
      </c>
      <c r="R2145" s="36"/>
    </row>
    <row r="2146" spans="1:18" ht="15.6">
      <c r="A2146" s="36">
        <v>806</v>
      </c>
      <c r="B2146" s="36">
        <v>179</v>
      </c>
      <c r="C2146" s="45" t="s">
        <v>2448</v>
      </c>
      <c r="D2146" s="45" t="s">
        <v>158</v>
      </c>
      <c r="E2146" s="45" t="s">
        <v>3909</v>
      </c>
      <c r="F2146" s="45" t="s">
        <v>6635</v>
      </c>
      <c r="G2146" s="45" t="s">
        <v>7691</v>
      </c>
      <c r="H2146" s="45" t="s">
        <v>3036</v>
      </c>
      <c r="I2146" s="45" t="s">
        <v>16460</v>
      </c>
      <c r="J2146" s="207">
        <v>19</v>
      </c>
      <c r="K2146" s="209">
        <v>241981.01277110999</v>
      </c>
      <c r="L2146" s="207">
        <v>0</v>
      </c>
      <c r="M2146" s="207">
        <v>0</v>
      </c>
      <c r="N2146" s="207">
        <v>0</v>
      </c>
      <c r="O2146" s="207">
        <v>0</v>
      </c>
      <c r="P2146" s="207">
        <v>100</v>
      </c>
      <c r="Q2146" s="207">
        <v>0</v>
      </c>
      <c r="R2146" s="36"/>
    </row>
    <row r="2147" spans="1:18" ht="15.6">
      <c r="A2147" s="36">
        <v>807</v>
      </c>
      <c r="B2147" s="36">
        <v>180</v>
      </c>
      <c r="C2147" s="45" t="s">
        <v>2448</v>
      </c>
      <c r="D2147" s="45" t="s">
        <v>158</v>
      </c>
      <c r="E2147" s="45" t="s">
        <v>3636</v>
      </c>
      <c r="F2147" s="45" t="s">
        <v>6636</v>
      </c>
      <c r="G2147" s="45" t="s">
        <v>7692</v>
      </c>
      <c r="H2147" s="45" t="s">
        <v>3036</v>
      </c>
      <c r="I2147" s="45" t="s">
        <v>16460</v>
      </c>
      <c r="J2147" s="207">
        <v>19</v>
      </c>
      <c r="K2147" s="209">
        <v>326397.87175665004</v>
      </c>
      <c r="L2147" s="207">
        <v>0</v>
      </c>
      <c r="M2147" s="207">
        <v>0</v>
      </c>
      <c r="N2147" s="207">
        <v>0</v>
      </c>
      <c r="O2147" s="207">
        <v>0</v>
      </c>
      <c r="P2147" s="207">
        <v>100</v>
      </c>
      <c r="Q2147" s="207">
        <v>0</v>
      </c>
      <c r="R2147" s="36"/>
    </row>
    <row r="2148" spans="1:18" ht="15.6">
      <c r="A2148" s="36">
        <v>808</v>
      </c>
      <c r="B2148" s="36">
        <v>181</v>
      </c>
      <c r="C2148" s="45" t="s">
        <v>2448</v>
      </c>
      <c r="D2148" s="45" t="s">
        <v>158</v>
      </c>
      <c r="E2148" s="45" t="s">
        <v>3909</v>
      </c>
      <c r="F2148" s="45" t="s">
        <v>6637</v>
      </c>
      <c r="G2148" s="45" t="s">
        <v>7693</v>
      </c>
      <c r="H2148" s="45" t="s">
        <v>3036</v>
      </c>
      <c r="I2148" s="45" t="s">
        <v>16460</v>
      </c>
      <c r="J2148" s="207">
        <v>19</v>
      </c>
      <c r="K2148" s="209">
        <v>221619.63711185</v>
      </c>
      <c r="L2148" s="207">
        <v>0</v>
      </c>
      <c r="M2148" s="207">
        <v>0</v>
      </c>
      <c r="N2148" s="207">
        <v>0</v>
      </c>
      <c r="O2148" s="207">
        <v>0</v>
      </c>
      <c r="P2148" s="207">
        <v>100</v>
      </c>
      <c r="Q2148" s="207">
        <v>0</v>
      </c>
      <c r="R2148" s="36"/>
    </row>
    <row r="2149" spans="1:18" ht="15.6">
      <c r="A2149" s="36">
        <v>809</v>
      </c>
      <c r="B2149" s="36">
        <v>182</v>
      </c>
      <c r="C2149" s="45" t="s">
        <v>2448</v>
      </c>
      <c r="D2149" s="45" t="s">
        <v>158</v>
      </c>
      <c r="E2149" s="45" t="s">
        <v>3909</v>
      </c>
      <c r="F2149" s="45" t="s">
        <v>6638</v>
      </c>
      <c r="G2149" s="45" t="s">
        <v>7694</v>
      </c>
      <c r="H2149" s="45" t="s">
        <v>3036</v>
      </c>
      <c r="I2149" s="45" t="s">
        <v>16460</v>
      </c>
      <c r="J2149" s="207">
        <v>19</v>
      </c>
      <c r="K2149" s="209">
        <v>148936.32761171</v>
      </c>
      <c r="L2149" s="207">
        <v>0</v>
      </c>
      <c r="M2149" s="207">
        <v>0</v>
      </c>
      <c r="N2149" s="207">
        <v>0</v>
      </c>
      <c r="O2149" s="207">
        <v>0</v>
      </c>
      <c r="P2149" s="207">
        <v>100</v>
      </c>
      <c r="Q2149" s="207">
        <v>0</v>
      </c>
      <c r="R2149" s="36"/>
    </row>
    <row r="2150" spans="1:18" ht="15.6">
      <c r="A2150" s="36">
        <v>810</v>
      </c>
      <c r="B2150" s="36">
        <v>183</v>
      </c>
      <c r="C2150" s="45" t="s">
        <v>2448</v>
      </c>
      <c r="D2150" s="45" t="s">
        <v>158</v>
      </c>
      <c r="E2150" s="45" t="s">
        <v>3909</v>
      </c>
      <c r="F2150" s="45" t="s">
        <v>6639</v>
      </c>
      <c r="G2150" s="45" t="s">
        <v>7695</v>
      </c>
      <c r="H2150" s="45" t="s">
        <v>3036</v>
      </c>
      <c r="I2150" s="45" t="s">
        <v>16460</v>
      </c>
      <c r="J2150" s="207">
        <v>19</v>
      </c>
      <c r="K2150" s="209">
        <v>312720.55318049004</v>
      </c>
      <c r="L2150" s="207">
        <v>0</v>
      </c>
      <c r="M2150" s="207">
        <v>0</v>
      </c>
      <c r="N2150" s="207">
        <v>0</v>
      </c>
      <c r="O2150" s="207">
        <v>0</v>
      </c>
      <c r="P2150" s="207">
        <v>100</v>
      </c>
      <c r="Q2150" s="207">
        <v>0</v>
      </c>
      <c r="R2150" s="36"/>
    </row>
    <row r="2151" spans="1:18" ht="15.6">
      <c r="A2151" s="36">
        <v>811</v>
      </c>
      <c r="B2151" s="36">
        <v>184</v>
      </c>
      <c r="C2151" s="45" t="s">
        <v>2448</v>
      </c>
      <c r="D2151" s="45" t="s">
        <v>158</v>
      </c>
      <c r="E2151" s="45" t="s">
        <v>3909</v>
      </c>
      <c r="F2151" s="45" t="s">
        <v>6640</v>
      </c>
      <c r="G2151" s="45" t="s">
        <v>7696</v>
      </c>
      <c r="H2151" s="45" t="s">
        <v>3036</v>
      </c>
      <c r="I2151" s="45" t="s">
        <v>16460</v>
      </c>
      <c r="J2151" s="207">
        <v>19</v>
      </c>
      <c r="K2151" s="209">
        <v>283051.70193866</v>
      </c>
      <c r="L2151" s="207">
        <v>0</v>
      </c>
      <c r="M2151" s="207">
        <v>0</v>
      </c>
      <c r="N2151" s="207">
        <v>0</v>
      </c>
      <c r="O2151" s="207">
        <v>0</v>
      </c>
      <c r="P2151" s="207">
        <v>100</v>
      </c>
      <c r="Q2151" s="207">
        <v>0</v>
      </c>
      <c r="R2151" s="36"/>
    </row>
    <row r="2152" spans="1:18" ht="15.6">
      <c r="A2152" s="36">
        <v>812</v>
      </c>
      <c r="B2152" s="36">
        <v>185</v>
      </c>
      <c r="C2152" s="45" t="s">
        <v>2448</v>
      </c>
      <c r="D2152" s="45" t="s">
        <v>158</v>
      </c>
      <c r="E2152" s="45" t="s">
        <v>3909</v>
      </c>
      <c r="F2152" s="45" t="s">
        <v>6641</v>
      </c>
      <c r="G2152" s="45" t="s">
        <v>7697</v>
      </c>
      <c r="H2152" s="45" t="s">
        <v>3036</v>
      </c>
      <c r="I2152" s="45" t="s">
        <v>16460</v>
      </c>
      <c r="J2152" s="207">
        <v>19</v>
      </c>
      <c r="K2152" s="209">
        <v>196365.69690486</v>
      </c>
      <c r="L2152" s="207">
        <v>0</v>
      </c>
      <c r="M2152" s="207">
        <v>0</v>
      </c>
      <c r="N2152" s="207">
        <v>0</v>
      </c>
      <c r="O2152" s="207">
        <v>0</v>
      </c>
      <c r="P2152" s="207">
        <v>100</v>
      </c>
      <c r="Q2152" s="207">
        <v>0</v>
      </c>
      <c r="R2152" s="36"/>
    </row>
    <row r="2153" spans="1:18" ht="15.6">
      <c r="A2153" s="36">
        <v>813</v>
      </c>
      <c r="B2153" s="36">
        <v>186</v>
      </c>
      <c r="C2153" s="45" t="s">
        <v>2448</v>
      </c>
      <c r="D2153" s="45" t="s">
        <v>158</v>
      </c>
      <c r="E2153" s="45" t="s">
        <v>3909</v>
      </c>
      <c r="F2153" s="45" t="s">
        <v>6642</v>
      </c>
      <c r="G2153" s="45" t="s">
        <v>7698</v>
      </c>
      <c r="H2153" s="45" t="s">
        <v>3036</v>
      </c>
      <c r="I2153" s="45" t="s">
        <v>16460</v>
      </c>
      <c r="J2153" s="207">
        <v>19</v>
      </c>
      <c r="K2153" s="209">
        <v>230552.41948922002</v>
      </c>
      <c r="L2153" s="207">
        <v>0</v>
      </c>
      <c r="M2153" s="207">
        <v>0</v>
      </c>
      <c r="N2153" s="207">
        <v>0</v>
      </c>
      <c r="O2153" s="207">
        <v>0</v>
      </c>
      <c r="P2153" s="207">
        <v>100</v>
      </c>
      <c r="Q2153" s="207">
        <v>0</v>
      </c>
      <c r="R2153" s="36"/>
    </row>
    <row r="2154" spans="1:18" ht="15.6">
      <c r="A2154" s="36">
        <v>814</v>
      </c>
      <c r="B2154" s="36">
        <v>187</v>
      </c>
      <c r="C2154" s="45" t="s">
        <v>2448</v>
      </c>
      <c r="D2154" s="45" t="s">
        <v>158</v>
      </c>
      <c r="E2154" s="45" t="s">
        <v>3909</v>
      </c>
      <c r="F2154" s="45" t="s">
        <v>6643</v>
      </c>
      <c r="G2154" s="45" t="s">
        <v>7699</v>
      </c>
      <c r="H2154" s="45" t="s">
        <v>3036</v>
      </c>
      <c r="I2154" s="45" t="s">
        <v>16460</v>
      </c>
      <c r="J2154" s="207">
        <v>19</v>
      </c>
      <c r="K2154" s="209">
        <v>309564.70430208999</v>
      </c>
      <c r="L2154" s="207">
        <v>0</v>
      </c>
      <c r="M2154" s="207">
        <v>0</v>
      </c>
      <c r="N2154" s="207">
        <v>0</v>
      </c>
      <c r="O2154" s="207">
        <v>0</v>
      </c>
      <c r="P2154" s="207">
        <v>100</v>
      </c>
      <c r="Q2154" s="207">
        <v>0</v>
      </c>
      <c r="R2154" s="36"/>
    </row>
    <row r="2155" spans="1:18" ht="15.6">
      <c r="A2155" s="36">
        <v>815</v>
      </c>
      <c r="B2155" s="36">
        <v>188</v>
      </c>
      <c r="C2155" s="45" t="s">
        <v>2448</v>
      </c>
      <c r="D2155" s="45" t="s">
        <v>158</v>
      </c>
      <c r="E2155" s="45" t="s">
        <v>3909</v>
      </c>
      <c r="F2155" s="45" t="s">
        <v>6645</v>
      </c>
      <c r="G2155" s="45" t="s">
        <v>7701</v>
      </c>
      <c r="H2155" s="45" t="s">
        <v>3036</v>
      </c>
      <c r="I2155" s="45" t="s">
        <v>16460</v>
      </c>
      <c r="J2155" s="207">
        <v>19</v>
      </c>
      <c r="K2155" s="209">
        <v>236268.67607396</v>
      </c>
      <c r="L2155" s="207">
        <v>0</v>
      </c>
      <c r="M2155" s="207">
        <v>0</v>
      </c>
      <c r="N2155" s="207">
        <v>0</v>
      </c>
      <c r="O2155" s="207">
        <v>0</v>
      </c>
      <c r="P2155" s="207">
        <v>100</v>
      </c>
      <c r="Q2155" s="207">
        <v>0</v>
      </c>
      <c r="R2155" s="36"/>
    </row>
    <row r="2156" spans="1:18" ht="15.6">
      <c r="A2156" s="36">
        <v>816</v>
      </c>
      <c r="B2156" s="36">
        <v>189</v>
      </c>
      <c r="C2156" s="45" t="s">
        <v>2448</v>
      </c>
      <c r="D2156" s="45" t="s">
        <v>158</v>
      </c>
      <c r="E2156" s="45" t="s">
        <v>3909</v>
      </c>
      <c r="F2156" s="45" t="s">
        <v>6646</v>
      </c>
      <c r="G2156" s="45" t="s">
        <v>7702</v>
      </c>
      <c r="H2156" s="45" t="s">
        <v>3036</v>
      </c>
      <c r="I2156" s="45" t="s">
        <v>16460</v>
      </c>
      <c r="J2156" s="207">
        <v>19</v>
      </c>
      <c r="K2156" s="209">
        <v>231042.65452470002</v>
      </c>
      <c r="L2156" s="207">
        <v>0</v>
      </c>
      <c r="M2156" s="207">
        <v>0</v>
      </c>
      <c r="N2156" s="207">
        <v>0</v>
      </c>
      <c r="O2156" s="207">
        <v>0</v>
      </c>
      <c r="P2156" s="207">
        <v>100</v>
      </c>
      <c r="Q2156" s="207">
        <v>0</v>
      </c>
      <c r="R2156" s="36"/>
    </row>
    <row r="2157" spans="1:18" ht="15.6">
      <c r="A2157" s="36">
        <v>817</v>
      </c>
      <c r="B2157" s="36">
        <v>190</v>
      </c>
      <c r="C2157" s="45" t="s">
        <v>2448</v>
      </c>
      <c r="D2157" s="45" t="s">
        <v>158</v>
      </c>
      <c r="E2157" s="45" t="s">
        <v>3909</v>
      </c>
      <c r="F2157" s="45" t="s">
        <v>6647</v>
      </c>
      <c r="G2157" s="45" t="s">
        <v>7703</v>
      </c>
      <c r="H2157" s="45" t="s">
        <v>3036</v>
      </c>
      <c r="I2157" s="45" t="s">
        <v>16460</v>
      </c>
      <c r="J2157" s="207">
        <v>19</v>
      </c>
      <c r="K2157" s="209">
        <v>218247.72227507</v>
      </c>
      <c r="L2157" s="207">
        <v>0</v>
      </c>
      <c r="M2157" s="207">
        <v>0</v>
      </c>
      <c r="N2157" s="207">
        <v>0</v>
      </c>
      <c r="O2157" s="207">
        <v>0</v>
      </c>
      <c r="P2157" s="207">
        <v>100</v>
      </c>
      <c r="Q2157" s="207">
        <v>0</v>
      </c>
      <c r="R2157" s="36"/>
    </row>
    <row r="2158" spans="1:18" ht="15.6">
      <c r="A2158" s="36">
        <v>818</v>
      </c>
      <c r="B2158" s="36">
        <v>191</v>
      </c>
      <c r="C2158" s="45" t="s">
        <v>2448</v>
      </c>
      <c r="D2158" s="45" t="s">
        <v>158</v>
      </c>
      <c r="E2158" s="45" t="s">
        <v>6523</v>
      </c>
      <c r="F2158" s="45" t="s">
        <v>6648</v>
      </c>
      <c r="G2158" s="45" t="s">
        <v>7704</v>
      </c>
      <c r="H2158" s="45" t="s">
        <v>3036</v>
      </c>
      <c r="I2158" s="45" t="s">
        <v>16460</v>
      </c>
      <c r="J2158" s="207">
        <v>19</v>
      </c>
      <c r="K2158" s="209">
        <v>237771.24993369001</v>
      </c>
      <c r="L2158" s="207">
        <v>0</v>
      </c>
      <c r="M2158" s="207">
        <v>0</v>
      </c>
      <c r="N2158" s="207">
        <v>0</v>
      </c>
      <c r="O2158" s="207">
        <v>0</v>
      </c>
      <c r="P2158" s="207">
        <v>100</v>
      </c>
      <c r="Q2158" s="207">
        <v>0</v>
      </c>
      <c r="R2158" s="36"/>
    </row>
    <row r="2159" spans="1:18" ht="15.6">
      <c r="A2159" s="36">
        <v>819</v>
      </c>
      <c r="B2159" s="36">
        <v>192</v>
      </c>
      <c r="C2159" s="45" t="s">
        <v>2448</v>
      </c>
      <c r="D2159" s="45" t="s">
        <v>158</v>
      </c>
      <c r="E2159" s="45" t="s">
        <v>6523</v>
      </c>
      <c r="F2159" s="45" t="s">
        <v>6649</v>
      </c>
      <c r="G2159" s="45" t="s">
        <v>7705</v>
      </c>
      <c r="H2159" s="45" t="s">
        <v>3036</v>
      </c>
      <c r="I2159" s="45" t="s">
        <v>16460</v>
      </c>
      <c r="J2159" s="207">
        <v>19</v>
      </c>
      <c r="K2159" s="209">
        <v>215877.281257</v>
      </c>
      <c r="L2159" s="207">
        <v>0</v>
      </c>
      <c r="M2159" s="207">
        <v>0</v>
      </c>
      <c r="N2159" s="207">
        <v>0</v>
      </c>
      <c r="O2159" s="207">
        <v>0</v>
      </c>
      <c r="P2159" s="207">
        <v>100</v>
      </c>
      <c r="Q2159" s="207">
        <v>0</v>
      </c>
      <c r="R2159" s="36"/>
    </row>
    <row r="2160" spans="1:18" ht="15.6">
      <c r="A2160" s="36">
        <v>820</v>
      </c>
      <c r="B2160" s="36">
        <v>193</v>
      </c>
      <c r="C2160" s="45" t="s">
        <v>2448</v>
      </c>
      <c r="D2160" s="45" t="s">
        <v>158</v>
      </c>
      <c r="E2160" s="45" t="s">
        <v>6523</v>
      </c>
      <c r="F2160" s="45" t="s">
        <v>6650</v>
      </c>
      <c r="G2160" s="45" t="s">
        <v>7706</v>
      </c>
      <c r="H2160" s="45" t="s">
        <v>3036</v>
      </c>
      <c r="I2160" s="45" t="s">
        <v>16460</v>
      </c>
      <c r="J2160" s="207">
        <v>19</v>
      </c>
      <c r="K2160" s="209">
        <v>144101.41018840001</v>
      </c>
      <c r="L2160" s="207">
        <v>0</v>
      </c>
      <c r="M2160" s="207">
        <v>0</v>
      </c>
      <c r="N2160" s="207">
        <v>0</v>
      </c>
      <c r="O2160" s="207">
        <v>0</v>
      </c>
      <c r="P2160" s="207">
        <v>100</v>
      </c>
      <c r="Q2160" s="207">
        <v>0</v>
      </c>
      <c r="R2160" s="36"/>
    </row>
    <row r="2161" spans="1:18" ht="15.6">
      <c r="A2161" s="36">
        <v>821</v>
      </c>
      <c r="B2161" s="36">
        <v>194</v>
      </c>
      <c r="C2161" s="45" t="s">
        <v>2448</v>
      </c>
      <c r="D2161" s="45" t="s">
        <v>158</v>
      </c>
      <c r="E2161" s="45" t="s">
        <v>6523</v>
      </c>
      <c r="F2161" s="45" t="s">
        <v>6651</v>
      </c>
      <c r="G2161" s="45" t="s">
        <v>7707</v>
      </c>
      <c r="H2161" s="45" t="s">
        <v>3036</v>
      </c>
      <c r="I2161" s="45" t="s">
        <v>16460</v>
      </c>
      <c r="J2161" s="207">
        <v>19</v>
      </c>
      <c r="K2161" s="209">
        <v>60125.292920220003</v>
      </c>
      <c r="L2161" s="207">
        <v>0</v>
      </c>
      <c r="M2161" s="207">
        <v>0</v>
      </c>
      <c r="N2161" s="207">
        <v>0</v>
      </c>
      <c r="O2161" s="207">
        <v>0</v>
      </c>
      <c r="P2161" s="207">
        <v>100</v>
      </c>
      <c r="Q2161" s="207">
        <v>0</v>
      </c>
      <c r="R2161" s="36"/>
    </row>
    <row r="2162" spans="1:18" ht="15.6">
      <c r="A2162" s="36">
        <v>822</v>
      </c>
      <c r="B2162" s="36">
        <v>195</v>
      </c>
      <c r="C2162" s="45" t="s">
        <v>2448</v>
      </c>
      <c r="D2162" s="45" t="s">
        <v>158</v>
      </c>
      <c r="E2162" s="45" t="s">
        <v>3909</v>
      </c>
      <c r="F2162" s="45" t="s">
        <v>6652</v>
      </c>
      <c r="G2162" s="45" t="s">
        <v>7708</v>
      </c>
      <c r="H2162" s="45" t="s">
        <v>3036</v>
      </c>
      <c r="I2162" s="45" t="s">
        <v>16460</v>
      </c>
      <c r="J2162" s="207">
        <v>19</v>
      </c>
      <c r="K2162" s="209">
        <v>243446.47994095</v>
      </c>
      <c r="L2162" s="207">
        <v>0</v>
      </c>
      <c r="M2162" s="207">
        <v>0</v>
      </c>
      <c r="N2162" s="207">
        <v>0</v>
      </c>
      <c r="O2162" s="207">
        <v>0</v>
      </c>
      <c r="P2162" s="207">
        <v>100</v>
      </c>
      <c r="Q2162" s="207">
        <v>0</v>
      </c>
      <c r="R2162" s="36"/>
    </row>
    <row r="2163" spans="1:18" ht="15.6">
      <c r="A2163" s="36">
        <v>823</v>
      </c>
      <c r="B2163" s="36">
        <v>196</v>
      </c>
      <c r="C2163" s="45" t="s">
        <v>2448</v>
      </c>
      <c r="D2163" s="45" t="s">
        <v>158</v>
      </c>
      <c r="E2163" s="45" t="s">
        <v>6523</v>
      </c>
      <c r="F2163" s="45" t="s">
        <v>6653</v>
      </c>
      <c r="G2163" s="45" t="s">
        <v>7709</v>
      </c>
      <c r="H2163" s="45" t="s">
        <v>3036</v>
      </c>
      <c r="I2163" s="45" t="s">
        <v>16460</v>
      </c>
      <c r="J2163" s="207">
        <v>19</v>
      </c>
      <c r="K2163" s="209">
        <v>181625.06629638001</v>
      </c>
      <c r="L2163" s="207">
        <v>0</v>
      </c>
      <c r="M2163" s="207">
        <v>0</v>
      </c>
      <c r="N2163" s="207">
        <v>0</v>
      </c>
      <c r="O2163" s="207">
        <v>0</v>
      </c>
      <c r="P2163" s="207">
        <v>100</v>
      </c>
      <c r="Q2163" s="207">
        <v>0</v>
      </c>
      <c r="R2163" s="36"/>
    </row>
    <row r="2164" spans="1:18" ht="15.6">
      <c r="A2164" s="36">
        <v>824</v>
      </c>
      <c r="B2164" s="36">
        <v>197</v>
      </c>
      <c r="C2164" s="45" t="s">
        <v>2448</v>
      </c>
      <c r="D2164" s="45" t="s">
        <v>158</v>
      </c>
      <c r="E2164" s="45" t="s">
        <v>6523</v>
      </c>
      <c r="F2164" s="45" t="s">
        <v>6654</v>
      </c>
      <c r="G2164" s="45" t="s">
        <v>7710</v>
      </c>
      <c r="H2164" s="45" t="s">
        <v>3036</v>
      </c>
      <c r="I2164" s="45" t="s">
        <v>16460</v>
      </c>
      <c r="J2164" s="207">
        <v>19</v>
      </c>
      <c r="K2164" s="209">
        <v>242417.13756305003</v>
      </c>
      <c r="L2164" s="207">
        <v>0</v>
      </c>
      <c r="M2164" s="207">
        <v>0</v>
      </c>
      <c r="N2164" s="207">
        <v>0</v>
      </c>
      <c r="O2164" s="207">
        <v>0</v>
      </c>
      <c r="P2164" s="207">
        <v>100</v>
      </c>
      <c r="Q2164" s="207">
        <v>0</v>
      </c>
      <c r="R2164" s="36"/>
    </row>
    <row r="2165" spans="1:18" ht="15.6">
      <c r="A2165" s="36">
        <v>825</v>
      </c>
      <c r="B2165" s="36">
        <v>198</v>
      </c>
      <c r="C2165" s="45" t="s">
        <v>2448</v>
      </c>
      <c r="D2165" s="45" t="s">
        <v>158</v>
      </c>
      <c r="E2165" s="45" t="s">
        <v>6523</v>
      </c>
      <c r="F2165" s="45" t="s">
        <v>6655</v>
      </c>
      <c r="G2165" s="45" t="s">
        <v>7711</v>
      </c>
      <c r="H2165" s="45" t="s">
        <v>3036</v>
      </c>
      <c r="I2165" s="45" t="s">
        <v>16460</v>
      </c>
      <c r="J2165" s="207">
        <v>19</v>
      </c>
      <c r="K2165" s="209">
        <v>337005.66296544002</v>
      </c>
      <c r="L2165" s="207">
        <v>0</v>
      </c>
      <c r="M2165" s="207">
        <v>0</v>
      </c>
      <c r="N2165" s="207">
        <v>0</v>
      </c>
      <c r="O2165" s="207">
        <v>0</v>
      </c>
      <c r="P2165" s="207">
        <v>100</v>
      </c>
      <c r="Q2165" s="207">
        <v>0</v>
      </c>
      <c r="R2165" s="36"/>
    </row>
    <row r="2166" spans="1:18" ht="15.6">
      <c r="A2166" s="36">
        <v>826</v>
      </c>
      <c r="B2166" s="36">
        <v>199</v>
      </c>
      <c r="C2166" s="45" t="s">
        <v>2448</v>
      </c>
      <c r="D2166" s="45" t="s">
        <v>158</v>
      </c>
      <c r="E2166" s="45" t="s">
        <v>6523</v>
      </c>
      <c r="F2166" s="45" t="s">
        <v>6656</v>
      </c>
      <c r="G2166" s="45" t="s">
        <v>7712</v>
      </c>
      <c r="H2166" s="45" t="s">
        <v>3036</v>
      </c>
      <c r="I2166" s="45" t="s">
        <v>16460</v>
      </c>
      <c r="J2166" s="207">
        <v>19</v>
      </c>
      <c r="K2166" s="209">
        <v>259050.06512385001</v>
      </c>
      <c r="L2166" s="207">
        <v>0</v>
      </c>
      <c r="M2166" s="207">
        <v>0</v>
      </c>
      <c r="N2166" s="207">
        <v>0</v>
      </c>
      <c r="O2166" s="207">
        <v>0</v>
      </c>
      <c r="P2166" s="207">
        <v>100</v>
      </c>
      <c r="Q2166" s="207">
        <v>0</v>
      </c>
      <c r="R2166" s="36"/>
    </row>
    <row r="2167" spans="1:18" ht="15.6">
      <c r="A2167" s="36">
        <v>827</v>
      </c>
      <c r="B2167" s="36">
        <v>200</v>
      </c>
      <c r="C2167" s="45" t="s">
        <v>2448</v>
      </c>
      <c r="D2167" s="45" t="s">
        <v>158</v>
      </c>
      <c r="E2167" s="45" t="s">
        <v>3909</v>
      </c>
      <c r="F2167" s="45" t="s">
        <v>6657</v>
      </c>
      <c r="G2167" s="45" t="s">
        <v>7713</v>
      </c>
      <c r="H2167" s="45" t="s">
        <v>3036</v>
      </c>
      <c r="I2167" s="45" t="s">
        <v>16460</v>
      </c>
      <c r="J2167" s="207">
        <v>19</v>
      </c>
      <c r="K2167" s="209">
        <v>391709.77143055003</v>
      </c>
      <c r="L2167" s="207">
        <v>0</v>
      </c>
      <c r="M2167" s="207">
        <v>0</v>
      </c>
      <c r="N2167" s="207">
        <v>0</v>
      </c>
      <c r="O2167" s="207">
        <v>0</v>
      </c>
      <c r="P2167" s="207">
        <v>100</v>
      </c>
      <c r="Q2167" s="207">
        <v>0</v>
      </c>
      <c r="R2167" s="36"/>
    </row>
    <row r="2168" spans="1:18" ht="15.6">
      <c r="A2168" s="36">
        <v>828</v>
      </c>
      <c r="B2168" s="36">
        <v>201</v>
      </c>
      <c r="C2168" s="45" t="s">
        <v>2448</v>
      </c>
      <c r="D2168" s="45" t="s">
        <v>158</v>
      </c>
      <c r="E2168" s="45" t="s">
        <v>3909</v>
      </c>
      <c r="F2168" s="45" t="s">
        <v>6658</v>
      </c>
      <c r="G2168" s="45" t="s">
        <v>7714</v>
      </c>
      <c r="H2168" s="45" t="s">
        <v>3036</v>
      </c>
      <c r="I2168" s="45" t="s">
        <v>16460</v>
      </c>
      <c r="J2168" s="207">
        <v>19</v>
      </c>
      <c r="K2168" s="209">
        <v>452523.46835153003</v>
      </c>
      <c r="L2168" s="207">
        <v>0</v>
      </c>
      <c r="M2168" s="207">
        <v>0</v>
      </c>
      <c r="N2168" s="207">
        <v>0</v>
      </c>
      <c r="O2168" s="207">
        <v>0</v>
      </c>
      <c r="P2168" s="207">
        <v>100</v>
      </c>
      <c r="Q2168" s="207">
        <v>0</v>
      </c>
      <c r="R2168" s="36"/>
    </row>
    <row r="2169" spans="1:18" ht="15.6">
      <c r="A2169" s="36">
        <v>829</v>
      </c>
      <c r="B2169" s="36">
        <v>202</v>
      </c>
      <c r="C2169" s="45" t="s">
        <v>2448</v>
      </c>
      <c r="D2169" s="45" t="s">
        <v>158</v>
      </c>
      <c r="E2169" s="45" t="s">
        <v>6523</v>
      </c>
      <c r="F2169" s="45" t="s">
        <v>6659</v>
      </c>
      <c r="G2169" s="45" t="s">
        <v>7715</v>
      </c>
      <c r="H2169" s="45" t="s">
        <v>3036</v>
      </c>
      <c r="I2169" s="45" t="s">
        <v>16460</v>
      </c>
      <c r="J2169" s="207">
        <v>19</v>
      </c>
      <c r="K2169" s="209">
        <v>369024.29004992999</v>
      </c>
      <c r="L2169" s="207">
        <v>0</v>
      </c>
      <c r="M2169" s="207">
        <v>0</v>
      </c>
      <c r="N2169" s="207">
        <v>0</v>
      </c>
      <c r="O2169" s="207">
        <v>0</v>
      </c>
      <c r="P2169" s="207">
        <v>100</v>
      </c>
      <c r="Q2169" s="207">
        <v>0</v>
      </c>
      <c r="R2169" s="36"/>
    </row>
    <row r="2170" spans="1:18" ht="15.6">
      <c r="A2170" s="36">
        <v>830</v>
      </c>
      <c r="B2170" s="36">
        <v>203</v>
      </c>
      <c r="C2170" s="45" t="s">
        <v>2448</v>
      </c>
      <c r="D2170" s="45" t="s">
        <v>158</v>
      </c>
      <c r="E2170" s="45" t="s">
        <v>6523</v>
      </c>
      <c r="F2170" s="45" t="s">
        <v>6660</v>
      </c>
      <c r="G2170" s="45" t="s">
        <v>7716</v>
      </c>
      <c r="H2170" s="45" t="s">
        <v>3036</v>
      </c>
      <c r="I2170" s="45" t="s">
        <v>16460</v>
      </c>
      <c r="J2170" s="207">
        <v>19</v>
      </c>
      <c r="K2170" s="209">
        <v>238695.26585269</v>
      </c>
      <c r="L2170" s="207">
        <v>0</v>
      </c>
      <c r="M2170" s="207">
        <v>0</v>
      </c>
      <c r="N2170" s="207">
        <v>0</v>
      </c>
      <c r="O2170" s="207">
        <v>0</v>
      </c>
      <c r="P2170" s="207">
        <v>100</v>
      </c>
      <c r="Q2170" s="207">
        <v>0</v>
      </c>
      <c r="R2170" s="36"/>
    </row>
    <row r="2171" spans="1:18" ht="15.6">
      <c r="A2171" s="36">
        <v>831</v>
      </c>
      <c r="B2171" s="36">
        <v>204</v>
      </c>
      <c r="C2171" s="45" t="s">
        <v>2448</v>
      </c>
      <c r="D2171" s="45" t="s">
        <v>158</v>
      </c>
      <c r="E2171" s="45" t="s">
        <v>6523</v>
      </c>
      <c r="F2171" s="45" t="s">
        <v>6661</v>
      </c>
      <c r="G2171" s="45" t="s">
        <v>7717</v>
      </c>
      <c r="H2171" s="45" t="s">
        <v>3036</v>
      </c>
      <c r="I2171" s="45" t="s">
        <v>16460</v>
      </c>
      <c r="J2171" s="207">
        <v>19</v>
      </c>
      <c r="K2171" s="209">
        <v>107958.75317462</v>
      </c>
      <c r="L2171" s="207">
        <v>0</v>
      </c>
      <c r="M2171" s="207">
        <v>0</v>
      </c>
      <c r="N2171" s="207">
        <v>0</v>
      </c>
      <c r="O2171" s="207">
        <v>0</v>
      </c>
      <c r="P2171" s="207">
        <v>100</v>
      </c>
      <c r="Q2171" s="207">
        <v>0</v>
      </c>
      <c r="R2171" s="36"/>
    </row>
    <row r="2172" spans="1:18" ht="15.6">
      <c r="A2172" s="36">
        <v>832</v>
      </c>
      <c r="B2172" s="36">
        <v>205</v>
      </c>
      <c r="C2172" s="45" t="s">
        <v>2448</v>
      </c>
      <c r="D2172" s="45" t="s">
        <v>158</v>
      </c>
      <c r="E2172" s="45" t="s">
        <v>6523</v>
      </c>
      <c r="F2172" s="45" t="s">
        <v>6662</v>
      </c>
      <c r="G2172" s="45" t="s">
        <v>7718</v>
      </c>
      <c r="H2172" s="45" t="s">
        <v>3036</v>
      </c>
      <c r="I2172" s="45" t="s">
        <v>16460</v>
      </c>
      <c r="J2172" s="207">
        <v>19</v>
      </c>
      <c r="K2172" s="209">
        <v>232174.66604402001</v>
      </c>
      <c r="L2172" s="207">
        <v>0</v>
      </c>
      <c r="M2172" s="207">
        <v>0</v>
      </c>
      <c r="N2172" s="207">
        <v>0</v>
      </c>
      <c r="O2172" s="207">
        <v>0</v>
      </c>
      <c r="P2172" s="207">
        <v>100</v>
      </c>
      <c r="Q2172" s="207">
        <v>0</v>
      </c>
      <c r="R2172" s="36"/>
    </row>
    <row r="2173" spans="1:18" ht="15.6">
      <c r="A2173" s="36">
        <v>833</v>
      </c>
      <c r="B2173" s="36">
        <v>206</v>
      </c>
      <c r="C2173" s="45" t="s">
        <v>2448</v>
      </c>
      <c r="D2173" s="45" t="s">
        <v>158</v>
      </c>
      <c r="E2173" s="45" t="s">
        <v>6523</v>
      </c>
      <c r="F2173" s="45" t="s">
        <v>6663</v>
      </c>
      <c r="G2173" s="45" t="s">
        <v>7719</v>
      </c>
      <c r="H2173" s="45" t="s">
        <v>3036</v>
      </c>
      <c r="I2173" s="45" t="s">
        <v>16460</v>
      </c>
      <c r="J2173" s="207">
        <v>19</v>
      </c>
      <c r="K2173" s="209">
        <v>177455.2704716</v>
      </c>
      <c r="L2173" s="207">
        <v>0</v>
      </c>
      <c r="M2173" s="207">
        <v>0</v>
      </c>
      <c r="N2173" s="207">
        <v>0</v>
      </c>
      <c r="O2173" s="207">
        <v>0</v>
      </c>
      <c r="P2173" s="207">
        <v>100</v>
      </c>
      <c r="Q2173" s="207">
        <v>0</v>
      </c>
      <c r="R2173" s="36"/>
    </row>
    <row r="2174" spans="1:18" ht="15.6">
      <c r="A2174" s="36">
        <v>834</v>
      </c>
      <c r="B2174" s="36">
        <v>207</v>
      </c>
      <c r="C2174" s="45" t="s">
        <v>2448</v>
      </c>
      <c r="D2174" s="45" t="s">
        <v>158</v>
      </c>
      <c r="E2174" s="45" t="s">
        <v>6523</v>
      </c>
      <c r="F2174" s="45" t="s">
        <v>6664</v>
      </c>
      <c r="G2174" s="45" t="s">
        <v>7720</v>
      </c>
      <c r="H2174" s="45" t="s">
        <v>3036</v>
      </c>
      <c r="I2174" s="45" t="s">
        <v>16460</v>
      </c>
      <c r="J2174" s="207">
        <v>19</v>
      </c>
      <c r="K2174" s="209">
        <v>233183.22838527997</v>
      </c>
      <c r="L2174" s="207">
        <v>0</v>
      </c>
      <c r="M2174" s="207">
        <v>0</v>
      </c>
      <c r="N2174" s="207">
        <v>0</v>
      </c>
      <c r="O2174" s="207">
        <v>0</v>
      </c>
      <c r="P2174" s="207">
        <v>100</v>
      </c>
      <c r="Q2174" s="207">
        <v>0</v>
      </c>
      <c r="R2174" s="36"/>
    </row>
    <row r="2175" spans="1:18" ht="15.6">
      <c r="A2175" s="36">
        <v>835</v>
      </c>
      <c r="B2175" s="36">
        <v>208</v>
      </c>
      <c r="C2175" s="45" t="s">
        <v>2448</v>
      </c>
      <c r="D2175" s="45" t="s">
        <v>158</v>
      </c>
      <c r="E2175" s="45" t="s">
        <v>6523</v>
      </c>
      <c r="F2175" s="45" t="s">
        <v>6665</v>
      </c>
      <c r="G2175" s="45" t="s">
        <v>7721</v>
      </c>
      <c r="H2175" s="45" t="s">
        <v>3036</v>
      </c>
      <c r="I2175" s="45" t="s">
        <v>16460</v>
      </c>
      <c r="J2175" s="207">
        <v>19</v>
      </c>
      <c r="K2175" s="209">
        <v>214622.50060323</v>
      </c>
      <c r="L2175" s="207">
        <v>0</v>
      </c>
      <c r="M2175" s="207">
        <v>0</v>
      </c>
      <c r="N2175" s="207">
        <v>0</v>
      </c>
      <c r="O2175" s="207">
        <v>0</v>
      </c>
      <c r="P2175" s="207">
        <v>100</v>
      </c>
      <c r="Q2175" s="207">
        <v>0</v>
      </c>
      <c r="R2175" s="36"/>
    </row>
    <row r="2176" spans="1:18" ht="15.6">
      <c r="A2176" s="36">
        <v>836</v>
      </c>
      <c r="B2176" s="36">
        <v>209</v>
      </c>
      <c r="C2176" s="45" t="s">
        <v>2448</v>
      </c>
      <c r="D2176" s="45" t="s">
        <v>158</v>
      </c>
      <c r="E2176" s="45" t="s">
        <v>6523</v>
      </c>
      <c r="F2176" s="45" t="s">
        <v>6666</v>
      </c>
      <c r="G2176" s="45" t="s">
        <v>7722</v>
      </c>
      <c r="H2176" s="45" t="s">
        <v>3036</v>
      </c>
      <c r="I2176" s="45" t="s">
        <v>16460</v>
      </c>
      <c r="J2176" s="207">
        <v>19</v>
      </c>
      <c r="K2176" s="209">
        <v>41014.452867599997</v>
      </c>
      <c r="L2176" s="207">
        <v>0</v>
      </c>
      <c r="M2176" s="207">
        <v>0</v>
      </c>
      <c r="N2176" s="207">
        <v>0</v>
      </c>
      <c r="O2176" s="207">
        <v>0</v>
      </c>
      <c r="P2176" s="207">
        <v>100</v>
      </c>
      <c r="Q2176" s="207">
        <v>0</v>
      </c>
      <c r="R2176" s="36"/>
    </row>
    <row r="2177" spans="1:18" ht="15.6">
      <c r="A2177" s="36">
        <v>837</v>
      </c>
      <c r="B2177" s="36">
        <v>210</v>
      </c>
      <c r="C2177" s="45" t="s">
        <v>2448</v>
      </c>
      <c r="D2177" s="45" t="s">
        <v>158</v>
      </c>
      <c r="E2177" s="45" t="s">
        <v>3909</v>
      </c>
      <c r="F2177" s="45" t="s">
        <v>6667</v>
      </c>
      <c r="G2177" s="45" t="s">
        <v>7723</v>
      </c>
      <c r="H2177" s="45" t="s">
        <v>3036</v>
      </c>
      <c r="I2177" s="45" t="s">
        <v>16460</v>
      </c>
      <c r="J2177" s="207">
        <v>19</v>
      </c>
      <c r="K2177" s="209">
        <v>109996.52790761</v>
      </c>
      <c r="L2177" s="207">
        <v>0</v>
      </c>
      <c r="M2177" s="207">
        <v>0</v>
      </c>
      <c r="N2177" s="207">
        <v>0</v>
      </c>
      <c r="O2177" s="207">
        <v>0</v>
      </c>
      <c r="P2177" s="207">
        <v>100</v>
      </c>
      <c r="Q2177" s="207">
        <v>0</v>
      </c>
      <c r="R2177" s="36"/>
    </row>
    <row r="2178" spans="1:18" ht="15.6">
      <c r="A2178" s="36">
        <v>838</v>
      </c>
      <c r="B2178" s="36">
        <v>211</v>
      </c>
      <c r="C2178" s="45" t="s">
        <v>2448</v>
      </c>
      <c r="D2178" s="45" t="s">
        <v>158</v>
      </c>
      <c r="E2178" s="45" t="s">
        <v>3909</v>
      </c>
      <c r="F2178" s="45" t="s">
        <v>6668</v>
      </c>
      <c r="G2178" s="45" t="s">
        <v>7724</v>
      </c>
      <c r="H2178" s="45" t="s">
        <v>3036</v>
      </c>
      <c r="I2178" s="45" t="s">
        <v>16460</v>
      </c>
      <c r="J2178" s="207">
        <v>19</v>
      </c>
      <c r="K2178" s="209">
        <v>304585.43603683001</v>
      </c>
      <c r="L2178" s="207">
        <v>0</v>
      </c>
      <c r="M2178" s="207">
        <v>0</v>
      </c>
      <c r="N2178" s="207">
        <v>0</v>
      </c>
      <c r="O2178" s="207">
        <v>0</v>
      </c>
      <c r="P2178" s="207">
        <v>100</v>
      </c>
      <c r="Q2178" s="207">
        <v>0</v>
      </c>
      <c r="R2178" s="36"/>
    </row>
    <row r="2179" spans="1:18" ht="15.6">
      <c r="A2179" s="36">
        <v>839</v>
      </c>
      <c r="B2179" s="36">
        <v>212</v>
      </c>
      <c r="C2179" s="45" t="s">
        <v>2448</v>
      </c>
      <c r="D2179" s="45" t="s">
        <v>158</v>
      </c>
      <c r="E2179" s="45" t="s">
        <v>3909</v>
      </c>
      <c r="F2179" s="45" t="s">
        <v>6669</v>
      </c>
      <c r="G2179" s="45" t="s">
        <v>7725</v>
      </c>
      <c r="H2179" s="45" t="s">
        <v>3036</v>
      </c>
      <c r="I2179" s="45" t="s">
        <v>16460</v>
      </c>
      <c r="J2179" s="207">
        <v>19</v>
      </c>
      <c r="K2179" s="209">
        <v>232545.03801347001</v>
      </c>
      <c r="L2179" s="207">
        <v>0</v>
      </c>
      <c r="M2179" s="207">
        <v>0</v>
      </c>
      <c r="N2179" s="207">
        <v>0</v>
      </c>
      <c r="O2179" s="207">
        <v>0</v>
      </c>
      <c r="P2179" s="207">
        <v>100</v>
      </c>
      <c r="Q2179" s="207">
        <v>0</v>
      </c>
      <c r="R2179" s="36"/>
    </row>
    <row r="2180" spans="1:18" ht="15.6">
      <c r="A2180" s="36">
        <v>840</v>
      </c>
      <c r="B2180" s="36">
        <v>213</v>
      </c>
      <c r="C2180" s="45" t="s">
        <v>2448</v>
      </c>
      <c r="D2180" s="45" t="s">
        <v>158</v>
      </c>
      <c r="E2180" s="45" t="s">
        <v>3909</v>
      </c>
      <c r="F2180" s="45" t="s">
        <v>6670</v>
      </c>
      <c r="G2180" s="45" t="s">
        <v>7726</v>
      </c>
      <c r="H2180" s="45" t="s">
        <v>3036</v>
      </c>
      <c r="I2180" s="45" t="s">
        <v>16460</v>
      </c>
      <c r="J2180" s="207">
        <v>19</v>
      </c>
      <c r="K2180" s="209">
        <v>317126.23356402997</v>
      </c>
      <c r="L2180" s="207">
        <v>0</v>
      </c>
      <c r="M2180" s="207">
        <v>0</v>
      </c>
      <c r="N2180" s="207">
        <v>0</v>
      </c>
      <c r="O2180" s="207">
        <v>0</v>
      </c>
      <c r="P2180" s="207">
        <v>100</v>
      </c>
      <c r="Q2180" s="207">
        <v>0</v>
      </c>
      <c r="R2180" s="36"/>
    </row>
    <row r="2181" spans="1:18" ht="15.6">
      <c r="A2181" s="36">
        <v>841</v>
      </c>
      <c r="B2181" s="36">
        <v>214</v>
      </c>
      <c r="C2181" s="45" t="s">
        <v>2448</v>
      </c>
      <c r="D2181" s="45" t="s">
        <v>158</v>
      </c>
      <c r="E2181" s="45" t="s">
        <v>3909</v>
      </c>
      <c r="F2181" s="45" t="s">
        <v>6671</v>
      </c>
      <c r="G2181" s="45" t="s">
        <v>7727</v>
      </c>
      <c r="H2181" s="45" t="s">
        <v>3036</v>
      </c>
      <c r="I2181" s="45" t="s">
        <v>16460</v>
      </c>
      <c r="J2181" s="207">
        <v>19</v>
      </c>
      <c r="K2181" s="209">
        <v>292070.55838166998</v>
      </c>
      <c r="L2181" s="207">
        <v>0</v>
      </c>
      <c r="M2181" s="207">
        <v>0</v>
      </c>
      <c r="N2181" s="207">
        <v>0</v>
      </c>
      <c r="O2181" s="207">
        <v>0</v>
      </c>
      <c r="P2181" s="207">
        <v>100</v>
      </c>
      <c r="Q2181" s="207">
        <v>0</v>
      </c>
      <c r="R2181" s="36"/>
    </row>
    <row r="2182" spans="1:18" ht="15.6">
      <c r="A2182" s="36">
        <v>842</v>
      </c>
      <c r="B2182" s="36">
        <v>215</v>
      </c>
      <c r="C2182" s="45" t="s">
        <v>2448</v>
      </c>
      <c r="D2182" s="45" t="s">
        <v>158</v>
      </c>
      <c r="E2182" s="45" t="s">
        <v>3909</v>
      </c>
      <c r="F2182" s="45" t="s">
        <v>6673</v>
      </c>
      <c r="G2182" s="45" t="s">
        <v>7728</v>
      </c>
      <c r="H2182" s="45" t="s">
        <v>3036</v>
      </c>
      <c r="I2182" s="45" t="s">
        <v>16460</v>
      </c>
      <c r="J2182" s="207">
        <v>19</v>
      </c>
      <c r="K2182" s="209">
        <v>332330.04907144001</v>
      </c>
      <c r="L2182" s="207">
        <v>0</v>
      </c>
      <c r="M2182" s="207">
        <v>0</v>
      </c>
      <c r="N2182" s="207">
        <v>0</v>
      </c>
      <c r="O2182" s="207">
        <v>0</v>
      </c>
      <c r="P2182" s="207">
        <v>100</v>
      </c>
      <c r="Q2182" s="207">
        <v>0</v>
      </c>
      <c r="R2182" s="36"/>
    </row>
    <row r="2183" spans="1:18" ht="15.6">
      <c r="A2183" s="36">
        <v>843</v>
      </c>
      <c r="B2183" s="36">
        <v>216</v>
      </c>
      <c r="C2183" s="45" t="s">
        <v>2448</v>
      </c>
      <c r="D2183" s="45" t="s">
        <v>158</v>
      </c>
      <c r="E2183" s="45" t="s">
        <v>3909</v>
      </c>
      <c r="F2183" s="45" t="s">
        <v>6674</v>
      </c>
      <c r="G2183" s="45" t="s">
        <v>7729</v>
      </c>
      <c r="H2183" s="45" t="s">
        <v>3036</v>
      </c>
      <c r="I2183" s="45" t="s">
        <v>16460</v>
      </c>
      <c r="J2183" s="207">
        <v>19</v>
      </c>
      <c r="K2183" s="209">
        <v>322391.57892919</v>
      </c>
      <c r="L2183" s="207">
        <v>0</v>
      </c>
      <c r="M2183" s="207">
        <v>0</v>
      </c>
      <c r="N2183" s="207">
        <v>0</v>
      </c>
      <c r="O2183" s="207">
        <v>0</v>
      </c>
      <c r="P2183" s="207">
        <v>100</v>
      </c>
      <c r="Q2183" s="207">
        <v>0</v>
      </c>
      <c r="R2183" s="36"/>
    </row>
    <row r="2184" spans="1:18" ht="15.6">
      <c r="A2184" s="36">
        <v>844</v>
      </c>
      <c r="B2184" s="36">
        <v>217</v>
      </c>
      <c r="C2184" s="45" t="s">
        <v>2448</v>
      </c>
      <c r="D2184" s="45" t="s">
        <v>158</v>
      </c>
      <c r="E2184" s="45" t="s">
        <v>6523</v>
      </c>
      <c r="F2184" s="45" t="s">
        <v>6675</v>
      </c>
      <c r="G2184" s="45" t="s">
        <v>7730</v>
      </c>
      <c r="H2184" s="45" t="s">
        <v>3036</v>
      </c>
      <c r="I2184" s="45" t="s">
        <v>16460</v>
      </c>
      <c r="J2184" s="207">
        <v>19</v>
      </c>
      <c r="K2184" s="209">
        <v>177802.61254000998</v>
      </c>
      <c r="L2184" s="207">
        <v>0</v>
      </c>
      <c r="M2184" s="207">
        <v>0</v>
      </c>
      <c r="N2184" s="207">
        <v>0</v>
      </c>
      <c r="O2184" s="207">
        <v>0</v>
      </c>
      <c r="P2184" s="207">
        <v>100</v>
      </c>
      <c r="Q2184" s="207">
        <v>0</v>
      </c>
      <c r="R2184" s="36"/>
    </row>
    <row r="2185" spans="1:18" ht="15.6">
      <c r="A2185" s="36">
        <v>845</v>
      </c>
      <c r="B2185" s="36">
        <v>218</v>
      </c>
      <c r="C2185" s="45" t="s">
        <v>2448</v>
      </c>
      <c r="D2185" s="45" t="s">
        <v>158</v>
      </c>
      <c r="E2185" s="45" t="s">
        <v>6523</v>
      </c>
      <c r="F2185" s="45" t="s">
        <v>6676</v>
      </c>
      <c r="G2185" s="45" t="s">
        <v>7731</v>
      </c>
      <c r="H2185" s="45" t="s">
        <v>3036</v>
      </c>
      <c r="I2185" s="45" t="s">
        <v>16460</v>
      </c>
      <c r="J2185" s="207">
        <v>19</v>
      </c>
      <c r="K2185" s="209">
        <v>181629.21274215</v>
      </c>
      <c r="L2185" s="207">
        <v>0</v>
      </c>
      <c r="M2185" s="207">
        <v>0</v>
      </c>
      <c r="N2185" s="207">
        <v>0</v>
      </c>
      <c r="O2185" s="207">
        <v>0</v>
      </c>
      <c r="P2185" s="207">
        <v>100</v>
      </c>
      <c r="Q2185" s="207">
        <v>0</v>
      </c>
      <c r="R2185" s="36"/>
    </row>
    <row r="2186" spans="1:18" ht="15.6">
      <c r="A2186" s="36">
        <v>846</v>
      </c>
      <c r="B2186" s="36">
        <v>219</v>
      </c>
      <c r="C2186" s="45" t="s">
        <v>2448</v>
      </c>
      <c r="D2186" s="45" t="s">
        <v>158</v>
      </c>
      <c r="E2186" s="45" t="s">
        <v>3909</v>
      </c>
      <c r="F2186" s="45" t="s">
        <v>6677</v>
      </c>
      <c r="G2186" s="45" t="s">
        <v>7732</v>
      </c>
      <c r="H2186" s="45" t="s">
        <v>3036</v>
      </c>
      <c r="I2186" s="45" t="s">
        <v>16460</v>
      </c>
      <c r="J2186" s="207">
        <v>19</v>
      </c>
      <c r="K2186" s="209">
        <v>181148.67540305</v>
      </c>
      <c r="L2186" s="207">
        <v>0</v>
      </c>
      <c r="M2186" s="207">
        <v>0</v>
      </c>
      <c r="N2186" s="207">
        <v>0</v>
      </c>
      <c r="O2186" s="207">
        <v>0</v>
      </c>
      <c r="P2186" s="207">
        <v>100</v>
      </c>
      <c r="Q2186" s="207">
        <v>0</v>
      </c>
      <c r="R2186" s="36"/>
    </row>
    <row r="2187" spans="1:18" ht="15.6">
      <c r="A2187" s="36">
        <v>847</v>
      </c>
      <c r="B2187" s="36">
        <v>220</v>
      </c>
      <c r="C2187" s="45" t="s">
        <v>2448</v>
      </c>
      <c r="D2187" s="45" t="s">
        <v>158</v>
      </c>
      <c r="E2187" s="45" t="s">
        <v>3909</v>
      </c>
      <c r="F2187" s="45" t="s">
        <v>6678</v>
      </c>
      <c r="G2187" s="45" t="s">
        <v>7733</v>
      </c>
      <c r="H2187" s="45" t="s">
        <v>3036</v>
      </c>
      <c r="I2187" s="45" t="s">
        <v>16460</v>
      </c>
      <c r="J2187" s="207">
        <v>19</v>
      </c>
      <c r="K2187" s="209">
        <v>185030.29006426001</v>
      </c>
      <c r="L2187" s="207">
        <v>0</v>
      </c>
      <c r="M2187" s="207">
        <v>0</v>
      </c>
      <c r="N2187" s="207">
        <v>0</v>
      </c>
      <c r="O2187" s="207">
        <v>0</v>
      </c>
      <c r="P2187" s="207">
        <v>100</v>
      </c>
      <c r="Q2187" s="207">
        <v>0</v>
      </c>
      <c r="R2187" s="36"/>
    </row>
    <row r="2188" spans="1:18" ht="15.6">
      <c r="A2188" s="36">
        <v>848</v>
      </c>
      <c r="B2188" s="36">
        <v>221</v>
      </c>
      <c r="C2188" s="45" t="s">
        <v>2448</v>
      </c>
      <c r="D2188" s="45" t="s">
        <v>158</v>
      </c>
      <c r="E2188" s="45" t="s">
        <v>3909</v>
      </c>
      <c r="F2188" s="45" t="s">
        <v>6679</v>
      </c>
      <c r="G2188" s="45" t="s">
        <v>7734</v>
      </c>
      <c r="H2188" s="45" t="s">
        <v>3036</v>
      </c>
      <c r="I2188" s="45" t="s">
        <v>16460</v>
      </c>
      <c r="J2188" s="207">
        <v>19</v>
      </c>
      <c r="K2188" s="209">
        <v>179777.89791657001</v>
      </c>
      <c r="L2188" s="207">
        <v>0</v>
      </c>
      <c r="M2188" s="207">
        <v>0</v>
      </c>
      <c r="N2188" s="207">
        <v>0</v>
      </c>
      <c r="O2188" s="207">
        <v>0</v>
      </c>
      <c r="P2188" s="207">
        <v>100</v>
      </c>
      <c r="Q2188" s="207">
        <v>0</v>
      </c>
      <c r="R2188" s="36"/>
    </row>
    <row r="2189" spans="1:18" ht="15.6">
      <c r="A2189" s="36">
        <v>849</v>
      </c>
      <c r="B2189" s="36">
        <v>222</v>
      </c>
      <c r="C2189" s="45" t="s">
        <v>2448</v>
      </c>
      <c r="D2189" s="45" t="s">
        <v>158</v>
      </c>
      <c r="E2189" s="45" t="s">
        <v>3909</v>
      </c>
      <c r="F2189" s="45" t="s">
        <v>6680</v>
      </c>
      <c r="G2189" s="45" t="s">
        <v>7735</v>
      </c>
      <c r="H2189" s="45" t="s">
        <v>3036</v>
      </c>
      <c r="I2189" s="45" t="s">
        <v>16460</v>
      </c>
      <c r="J2189" s="207">
        <v>19</v>
      </c>
      <c r="K2189" s="209">
        <v>213259.83827293001</v>
      </c>
      <c r="L2189" s="207">
        <v>0</v>
      </c>
      <c r="M2189" s="207">
        <v>0</v>
      </c>
      <c r="N2189" s="207">
        <v>0</v>
      </c>
      <c r="O2189" s="207">
        <v>0</v>
      </c>
      <c r="P2189" s="207">
        <v>100</v>
      </c>
      <c r="Q2189" s="207">
        <v>0</v>
      </c>
      <c r="R2189" s="36"/>
    </row>
    <row r="2190" spans="1:18" ht="15.6">
      <c r="A2190" s="36">
        <v>850</v>
      </c>
      <c r="B2190" s="36">
        <v>223</v>
      </c>
      <c r="C2190" s="45" t="s">
        <v>2448</v>
      </c>
      <c r="D2190" s="45" t="s">
        <v>158</v>
      </c>
      <c r="E2190" s="45" t="s">
        <v>3636</v>
      </c>
      <c r="F2190" s="45" t="s">
        <v>6681</v>
      </c>
      <c r="G2190" s="45" t="s">
        <v>7736</v>
      </c>
      <c r="H2190" s="45" t="s">
        <v>3036</v>
      </c>
      <c r="I2190" s="45" t="s">
        <v>16460</v>
      </c>
      <c r="J2190" s="207">
        <v>19</v>
      </c>
      <c r="K2190" s="209">
        <v>241497.19181265001</v>
      </c>
      <c r="L2190" s="207">
        <v>0</v>
      </c>
      <c r="M2190" s="207">
        <v>0</v>
      </c>
      <c r="N2190" s="207">
        <v>0</v>
      </c>
      <c r="O2190" s="207">
        <v>0</v>
      </c>
      <c r="P2190" s="207">
        <v>100</v>
      </c>
      <c r="Q2190" s="207">
        <v>0</v>
      </c>
      <c r="R2190" s="36"/>
    </row>
    <row r="2191" spans="1:18" ht="15.6">
      <c r="A2191" s="36">
        <v>851</v>
      </c>
      <c r="B2191" s="36">
        <v>224</v>
      </c>
      <c r="C2191" s="45" t="s">
        <v>2448</v>
      </c>
      <c r="D2191" s="45" t="s">
        <v>158</v>
      </c>
      <c r="E2191" s="45" t="s">
        <v>3909</v>
      </c>
      <c r="F2191" s="45" t="s">
        <v>6682</v>
      </c>
      <c r="G2191" s="45" t="s">
        <v>7737</v>
      </c>
      <c r="H2191" s="45" t="s">
        <v>3036</v>
      </c>
      <c r="I2191" s="45" t="s">
        <v>16460</v>
      </c>
      <c r="J2191" s="207">
        <v>19</v>
      </c>
      <c r="K2191" s="209">
        <v>303932.37150280998</v>
      </c>
      <c r="L2191" s="207">
        <v>0</v>
      </c>
      <c r="M2191" s="207">
        <v>0</v>
      </c>
      <c r="N2191" s="207">
        <v>0</v>
      </c>
      <c r="O2191" s="207">
        <v>0</v>
      </c>
      <c r="P2191" s="207">
        <v>100</v>
      </c>
      <c r="Q2191" s="207">
        <v>0</v>
      </c>
      <c r="R2191" s="36"/>
    </row>
    <row r="2192" spans="1:18" ht="15.6">
      <c r="A2192" s="36">
        <v>852</v>
      </c>
      <c r="B2192" s="36">
        <v>225</v>
      </c>
      <c r="C2192" s="45" t="s">
        <v>2448</v>
      </c>
      <c r="D2192" s="45" t="s">
        <v>158</v>
      </c>
      <c r="E2192" s="45" t="s">
        <v>3909</v>
      </c>
      <c r="F2192" s="45" t="s">
        <v>6683</v>
      </c>
      <c r="G2192" s="45" t="s">
        <v>7738</v>
      </c>
      <c r="H2192" s="45" t="s">
        <v>3036</v>
      </c>
      <c r="I2192" s="45" t="s">
        <v>16460</v>
      </c>
      <c r="J2192" s="207">
        <v>19</v>
      </c>
      <c r="K2192" s="209">
        <v>222802.9853768</v>
      </c>
      <c r="L2192" s="207">
        <v>0</v>
      </c>
      <c r="M2192" s="207">
        <v>0</v>
      </c>
      <c r="N2192" s="207">
        <v>0</v>
      </c>
      <c r="O2192" s="207">
        <v>0</v>
      </c>
      <c r="P2192" s="207">
        <v>100</v>
      </c>
      <c r="Q2192" s="207">
        <v>0</v>
      </c>
      <c r="R2192" s="36"/>
    </row>
    <row r="2193" spans="1:18" ht="15.6">
      <c r="A2193" s="36">
        <v>853</v>
      </c>
      <c r="B2193" s="36">
        <v>226</v>
      </c>
      <c r="C2193" s="45" t="s">
        <v>2448</v>
      </c>
      <c r="D2193" s="45" t="s">
        <v>158</v>
      </c>
      <c r="E2193" s="45" t="s">
        <v>3909</v>
      </c>
      <c r="F2193" s="45" t="s">
        <v>6684</v>
      </c>
      <c r="G2193" s="45" t="s">
        <v>7739</v>
      </c>
      <c r="H2193" s="45" t="s">
        <v>3036</v>
      </c>
      <c r="I2193" s="45" t="s">
        <v>16460</v>
      </c>
      <c r="J2193" s="207">
        <v>19</v>
      </c>
      <c r="K2193" s="209">
        <v>211609.75116993999</v>
      </c>
      <c r="L2193" s="207">
        <v>0</v>
      </c>
      <c r="M2193" s="207">
        <v>0</v>
      </c>
      <c r="N2193" s="207">
        <v>0</v>
      </c>
      <c r="O2193" s="207">
        <v>0</v>
      </c>
      <c r="P2193" s="207">
        <v>100</v>
      </c>
      <c r="Q2193" s="207">
        <v>0</v>
      </c>
      <c r="R2193" s="36"/>
    </row>
    <row r="2194" spans="1:18" ht="15.6">
      <c r="A2194" s="36">
        <v>854</v>
      </c>
      <c r="B2194" s="36">
        <v>227</v>
      </c>
      <c r="C2194" s="45" t="s">
        <v>2448</v>
      </c>
      <c r="D2194" s="45" t="s">
        <v>158</v>
      </c>
      <c r="E2194" s="45" t="s">
        <v>3909</v>
      </c>
      <c r="F2194" s="45" t="s">
        <v>6685</v>
      </c>
      <c r="G2194" s="45" t="s">
        <v>7740</v>
      </c>
      <c r="H2194" s="45" t="s">
        <v>3036</v>
      </c>
      <c r="I2194" s="45" t="s">
        <v>16460</v>
      </c>
      <c r="J2194" s="207">
        <v>19</v>
      </c>
      <c r="K2194" s="209">
        <v>233640.67756958</v>
      </c>
      <c r="L2194" s="207">
        <v>0</v>
      </c>
      <c r="M2194" s="207">
        <v>0</v>
      </c>
      <c r="N2194" s="207">
        <v>0</v>
      </c>
      <c r="O2194" s="207">
        <v>0</v>
      </c>
      <c r="P2194" s="207">
        <v>100</v>
      </c>
      <c r="Q2194" s="207">
        <v>0</v>
      </c>
      <c r="R2194" s="36"/>
    </row>
    <row r="2195" spans="1:18" ht="15.6">
      <c r="A2195" s="36">
        <v>855</v>
      </c>
      <c r="B2195" s="36">
        <v>228</v>
      </c>
      <c r="C2195" s="45" t="s">
        <v>2448</v>
      </c>
      <c r="D2195" s="45" t="s">
        <v>158</v>
      </c>
      <c r="E2195" s="45" t="s">
        <v>3909</v>
      </c>
      <c r="F2195" s="45" t="s">
        <v>6686</v>
      </c>
      <c r="G2195" s="45" t="s">
        <v>7741</v>
      </c>
      <c r="H2195" s="45" t="s">
        <v>3036</v>
      </c>
      <c r="I2195" s="45" t="s">
        <v>16460</v>
      </c>
      <c r="J2195" s="207">
        <v>19</v>
      </c>
      <c r="K2195" s="209">
        <v>275788.98536946002</v>
      </c>
      <c r="L2195" s="207">
        <v>0</v>
      </c>
      <c r="M2195" s="207">
        <v>0</v>
      </c>
      <c r="N2195" s="207">
        <v>0</v>
      </c>
      <c r="O2195" s="207">
        <v>0</v>
      </c>
      <c r="P2195" s="207">
        <v>100</v>
      </c>
      <c r="Q2195" s="207">
        <v>0</v>
      </c>
      <c r="R2195" s="36"/>
    </row>
    <row r="2196" spans="1:18" ht="15.6">
      <c r="A2196" s="36">
        <v>856</v>
      </c>
      <c r="B2196" s="36">
        <v>229</v>
      </c>
      <c r="C2196" s="45" t="s">
        <v>2448</v>
      </c>
      <c r="D2196" s="45" t="s">
        <v>158</v>
      </c>
      <c r="E2196" s="45" t="s">
        <v>3909</v>
      </c>
      <c r="F2196" s="45" t="s">
        <v>6687</v>
      </c>
      <c r="G2196" s="45" t="s">
        <v>7742</v>
      </c>
      <c r="H2196" s="45" t="s">
        <v>3036</v>
      </c>
      <c r="I2196" s="45" t="s">
        <v>16460</v>
      </c>
      <c r="J2196" s="207">
        <v>19</v>
      </c>
      <c r="K2196" s="209">
        <v>271667.59089793003</v>
      </c>
      <c r="L2196" s="207">
        <v>0</v>
      </c>
      <c r="M2196" s="207">
        <v>0</v>
      </c>
      <c r="N2196" s="207">
        <v>0</v>
      </c>
      <c r="O2196" s="207">
        <v>0</v>
      </c>
      <c r="P2196" s="207">
        <v>100</v>
      </c>
      <c r="Q2196" s="207">
        <v>0</v>
      </c>
      <c r="R2196" s="36"/>
    </row>
    <row r="2197" spans="1:18" ht="15.6">
      <c r="A2197" s="36">
        <v>857</v>
      </c>
      <c r="B2197" s="36">
        <v>230</v>
      </c>
      <c r="C2197" s="45" t="s">
        <v>2448</v>
      </c>
      <c r="D2197" s="45" t="s">
        <v>158</v>
      </c>
      <c r="E2197" s="45" t="s">
        <v>3909</v>
      </c>
      <c r="F2197" s="45" t="s">
        <v>6688</v>
      </c>
      <c r="G2197" s="45" t="s">
        <v>7743</v>
      </c>
      <c r="H2197" s="45" t="s">
        <v>3036</v>
      </c>
      <c r="I2197" s="45" t="s">
        <v>16460</v>
      </c>
      <c r="J2197" s="207">
        <v>19</v>
      </c>
      <c r="K2197" s="209">
        <v>306134.62592634</v>
      </c>
      <c r="L2197" s="207">
        <v>0</v>
      </c>
      <c r="M2197" s="207">
        <v>0</v>
      </c>
      <c r="N2197" s="207">
        <v>0</v>
      </c>
      <c r="O2197" s="207">
        <v>0</v>
      </c>
      <c r="P2197" s="207">
        <v>100</v>
      </c>
      <c r="Q2197" s="207">
        <v>0</v>
      </c>
      <c r="R2197" s="36"/>
    </row>
    <row r="2198" spans="1:18" ht="15.6">
      <c r="A2198" s="36">
        <v>858</v>
      </c>
      <c r="B2198" s="36">
        <v>231</v>
      </c>
      <c r="C2198" s="45" t="s">
        <v>2448</v>
      </c>
      <c r="D2198" s="45" t="s">
        <v>158</v>
      </c>
      <c r="E2198" s="45" t="s">
        <v>3909</v>
      </c>
      <c r="F2198" s="45" t="s">
        <v>6689</v>
      </c>
      <c r="G2198" s="45" t="s">
        <v>7744</v>
      </c>
      <c r="H2198" s="45" t="s">
        <v>3036</v>
      </c>
      <c r="I2198" s="45" t="s">
        <v>16460</v>
      </c>
      <c r="J2198" s="207">
        <v>19</v>
      </c>
      <c r="K2198" s="209">
        <v>274234.51052205998</v>
      </c>
      <c r="L2198" s="207">
        <v>0</v>
      </c>
      <c r="M2198" s="207">
        <v>0</v>
      </c>
      <c r="N2198" s="207">
        <v>0</v>
      </c>
      <c r="O2198" s="207">
        <v>0</v>
      </c>
      <c r="P2198" s="207">
        <v>100</v>
      </c>
      <c r="Q2198" s="207">
        <v>0</v>
      </c>
      <c r="R2198" s="36"/>
    </row>
    <row r="2199" spans="1:18" ht="15.6">
      <c r="A2199" s="36">
        <v>859</v>
      </c>
      <c r="B2199" s="36">
        <v>232</v>
      </c>
      <c r="C2199" s="45" t="s">
        <v>2448</v>
      </c>
      <c r="D2199" s="45" t="s">
        <v>158</v>
      </c>
      <c r="E2199" s="45" t="s">
        <v>3909</v>
      </c>
      <c r="F2199" s="45" t="s">
        <v>6690</v>
      </c>
      <c r="G2199" s="45" t="s">
        <v>7745</v>
      </c>
      <c r="H2199" s="45" t="s">
        <v>3036</v>
      </c>
      <c r="I2199" s="45" t="s">
        <v>16460</v>
      </c>
      <c r="J2199" s="207">
        <v>19</v>
      </c>
      <c r="K2199" s="209">
        <v>224327.54433227002</v>
      </c>
      <c r="L2199" s="207">
        <v>0</v>
      </c>
      <c r="M2199" s="207">
        <v>0</v>
      </c>
      <c r="N2199" s="207">
        <v>0</v>
      </c>
      <c r="O2199" s="207">
        <v>0</v>
      </c>
      <c r="P2199" s="207">
        <v>100</v>
      </c>
      <c r="Q2199" s="207">
        <v>0</v>
      </c>
      <c r="R2199" s="36"/>
    </row>
    <row r="2200" spans="1:18" ht="15.6">
      <c r="A2200" s="36">
        <v>860</v>
      </c>
      <c r="B2200" s="36">
        <v>233</v>
      </c>
      <c r="C2200" s="45" t="s">
        <v>2448</v>
      </c>
      <c r="D2200" s="45" t="s">
        <v>158</v>
      </c>
      <c r="E2200" s="45" t="s">
        <v>3909</v>
      </c>
      <c r="F2200" s="45" t="s">
        <v>6691</v>
      </c>
      <c r="G2200" s="45" t="s">
        <v>7746</v>
      </c>
      <c r="H2200" s="45" t="s">
        <v>3036</v>
      </c>
      <c r="I2200" s="45" t="s">
        <v>16460</v>
      </c>
      <c r="J2200" s="207">
        <v>19</v>
      </c>
      <c r="K2200" s="209">
        <v>328996.73682211002</v>
      </c>
      <c r="L2200" s="207">
        <v>0</v>
      </c>
      <c r="M2200" s="207">
        <v>0</v>
      </c>
      <c r="N2200" s="207">
        <v>0</v>
      </c>
      <c r="O2200" s="207">
        <v>0</v>
      </c>
      <c r="P2200" s="207">
        <v>100</v>
      </c>
      <c r="Q2200" s="207">
        <v>0</v>
      </c>
      <c r="R2200" s="36"/>
    </row>
    <row r="2201" spans="1:18" ht="15.6">
      <c r="A2201" s="36">
        <v>861</v>
      </c>
      <c r="B2201" s="36">
        <v>234</v>
      </c>
      <c r="C2201" s="45" t="s">
        <v>2448</v>
      </c>
      <c r="D2201" s="45" t="s">
        <v>158</v>
      </c>
      <c r="E2201" s="45" t="s">
        <v>3909</v>
      </c>
      <c r="F2201" s="45" t="s">
        <v>6692</v>
      </c>
      <c r="G2201" s="45" t="s">
        <v>7747</v>
      </c>
      <c r="H2201" s="45" t="s">
        <v>3036</v>
      </c>
      <c r="I2201" s="45" t="s">
        <v>16460</v>
      </c>
      <c r="J2201" s="207">
        <v>19</v>
      </c>
      <c r="K2201" s="209">
        <v>174830.24652357001</v>
      </c>
      <c r="L2201" s="207">
        <v>0</v>
      </c>
      <c r="M2201" s="207">
        <v>0</v>
      </c>
      <c r="N2201" s="207">
        <v>0</v>
      </c>
      <c r="O2201" s="207">
        <v>0</v>
      </c>
      <c r="P2201" s="207">
        <v>100</v>
      </c>
      <c r="Q2201" s="207">
        <v>0</v>
      </c>
      <c r="R2201" s="36"/>
    </row>
    <row r="2202" spans="1:18" ht="15.6">
      <c r="A2202" s="36">
        <v>862</v>
      </c>
      <c r="B2202" s="36">
        <v>235</v>
      </c>
      <c r="C2202" s="45" t="s">
        <v>2448</v>
      </c>
      <c r="D2202" s="45" t="s">
        <v>158</v>
      </c>
      <c r="E2202" s="45" t="s">
        <v>3909</v>
      </c>
      <c r="F2202" s="45" t="s">
        <v>6693</v>
      </c>
      <c r="G2202" s="45" t="s">
        <v>7748</v>
      </c>
      <c r="H2202" s="45" t="s">
        <v>3036</v>
      </c>
      <c r="I2202" s="45" t="s">
        <v>16460</v>
      </c>
      <c r="J2202" s="207">
        <v>19</v>
      </c>
      <c r="K2202" s="209">
        <v>271759.57190067001</v>
      </c>
      <c r="L2202" s="207">
        <v>0</v>
      </c>
      <c r="M2202" s="207">
        <v>0</v>
      </c>
      <c r="N2202" s="207">
        <v>0</v>
      </c>
      <c r="O2202" s="207">
        <v>0</v>
      </c>
      <c r="P2202" s="207">
        <v>100</v>
      </c>
      <c r="Q2202" s="207">
        <v>0</v>
      </c>
      <c r="R2202" s="36"/>
    </row>
    <row r="2203" spans="1:18" ht="15.6">
      <c r="A2203" s="36">
        <v>863</v>
      </c>
      <c r="B2203" s="36">
        <v>236</v>
      </c>
      <c r="C2203" s="45" t="s">
        <v>2448</v>
      </c>
      <c r="D2203" s="45" t="s">
        <v>158</v>
      </c>
      <c r="E2203" s="45" t="s">
        <v>3909</v>
      </c>
      <c r="F2203" s="45" t="s">
        <v>6694</v>
      </c>
      <c r="G2203" s="45" t="s">
        <v>7749</v>
      </c>
      <c r="H2203" s="45" t="s">
        <v>3036</v>
      </c>
      <c r="I2203" s="45" t="s">
        <v>16460</v>
      </c>
      <c r="J2203" s="207">
        <v>19</v>
      </c>
      <c r="K2203" s="209">
        <v>179976.49918436</v>
      </c>
      <c r="L2203" s="207">
        <v>0</v>
      </c>
      <c r="M2203" s="207">
        <v>0</v>
      </c>
      <c r="N2203" s="207">
        <v>0</v>
      </c>
      <c r="O2203" s="207">
        <v>0</v>
      </c>
      <c r="P2203" s="207">
        <v>100</v>
      </c>
      <c r="Q2203" s="207">
        <v>0</v>
      </c>
      <c r="R2203" s="36"/>
    </row>
    <row r="2204" spans="1:18" ht="15.6">
      <c r="A2204" s="36">
        <v>864</v>
      </c>
      <c r="B2204" s="36">
        <v>237</v>
      </c>
      <c r="C2204" s="45" t="s">
        <v>2448</v>
      </c>
      <c r="D2204" s="45" t="s">
        <v>158</v>
      </c>
      <c r="E2204" s="45" t="s">
        <v>3909</v>
      </c>
      <c r="F2204" s="45" t="s">
        <v>6695</v>
      </c>
      <c r="G2204" s="45" t="s">
        <v>7750</v>
      </c>
      <c r="H2204" s="45" t="s">
        <v>3036</v>
      </c>
      <c r="I2204" s="45" t="s">
        <v>16461</v>
      </c>
      <c r="J2204" s="207">
        <v>19</v>
      </c>
      <c r="K2204" s="209">
        <v>322329.21162217</v>
      </c>
      <c r="L2204" s="207">
        <v>0</v>
      </c>
      <c r="M2204" s="207">
        <v>0</v>
      </c>
      <c r="N2204" s="207">
        <v>0</v>
      </c>
      <c r="O2204" s="207">
        <v>0</v>
      </c>
      <c r="P2204" s="207">
        <v>100</v>
      </c>
      <c r="Q2204" s="207">
        <v>0</v>
      </c>
      <c r="R2204" s="36"/>
    </row>
    <row r="2205" spans="1:18" ht="15.6">
      <c r="A2205" s="36">
        <v>865</v>
      </c>
      <c r="B2205" s="36">
        <v>238</v>
      </c>
      <c r="C2205" s="45" t="s">
        <v>2448</v>
      </c>
      <c r="D2205" s="45" t="s">
        <v>158</v>
      </c>
      <c r="E2205" s="45" t="s">
        <v>3909</v>
      </c>
      <c r="F2205" s="45" t="s">
        <v>6696</v>
      </c>
      <c r="G2205" s="45" t="s">
        <v>7751</v>
      </c>
      <c r="H2205" s="45" t="s">
        <v>3036</v>
      </c>
      <c r="I2205" s="45" t="s">
        <v>16460</v>
      </c>
      <c r="J2205" s="207">
        <v>19</v>
      </c>
      <c r="K2205" s="209">
        <v>155645.47858164</v>
      </c>
      <c r="L2205" s="207">
        <v>0</v>
      </c>
      <c r="M2205" s="207">
        <v>0</v>
      </c>
      <c r="N2205" s="207">
        <v>0</v>
      </c>
      <c r="O2205" s="207">
        <v>0</v>
      </c>
      <c r="P2205" s="207">
        <v>100</v>
      </c>
      <c r="Q2205" s="207">
        <v>0</v>
      </c>
      <c r="R2205" s="36"/>
    </row>
    <row r="2206" spans="1:18" ht="15.6">
      <c r="A2206" s="36">
        <v>866</v>
      </c>
      <c r="B2206" s="36">
        <v>239</v>
      </c>
      <c r="C2206" s="45" t="s">
        <v>2448</v>
      </c>
      <c r="D2206" s="45" t="s">
        <v>158</v>
      </c>
      <c r="E2206" s="45" t="s">
        <v>3909</v>
      </c>
      <c r="F2206" s="45" t="s">
        <v>6697</v>
      </c>
      <c r="G2206" s="45" t="s">
        <v>7752</v>
      </c>
      <c r="H2206" s="45" t="s">
        <v>3036</v>
      </c>
      <c r="I2206" s="45" t="s">
        <v>16460</v>
      </c>
      <c r="J2206" s="207">
        <v>19</v>
      </c>
      <c r="K2206" s="209">
        <v>172152.15594389001</v>
      </c>
      <c r="L2206" s="207">
        <v>0</v>
      </c>
      <c r="M2206" s="207">
        <v>0</v>
      </c>
      <c r="N2206" s="207">
        <v>0</v>
      </c>
      <c r="O2206" s="207">
        <v>0</v>
      </c>
      <c r="P2206" s="207">
        <v>100</v>
      </c>
      <c r="Q2206" s="207">
        <v>0</v>
      </c>
      <c r="R2206" s="36"/>
    </row>
    <row r="2207" spans="1:18" ht="15.6">
      <c r="A2207" s="36">
        <v>867</v>
      </c>
      <c r="B2207" s="36">
        <v>240</v>
      </c>
      <c r="C2207" s="45" t="s">
        <v>2448</v>
      </c>
      <c r="D2207" s="45" t="s">
        <v>158</v>
      </c>
      <c r="E2207" s="45" t="s">
        <v>6523</v>
      </c>
      <c r="F2207" s="45" t="s">
        <v>6698</v>
      </c>
      <c r="G2207" s="45" t="s">
        <v>7753</v>
      </c>
      <c r="H2207" s="45" t="s">
        <v>3036</v>
      </c>
      <c r="I2207" s="45" t="s">
        <v>16460</v>
      </c>
      <c r="J2207" s="207">
        <v>19</v>
      </c>
      <c r="K2207" s="209">
        <v>184373.35780418001</v>
      </c>
      <c r="L2207" s="207">
        <v>0</v>
      </c>
      <c r="M2207" s="207">
        <v>0</v>
      </c>
      <c r="N2207" s="207">
        <v>0</v>
      </c>
      <c r="O2207" s="207">
        <v>0</v>
      </c>
      <c r="P2207" s="207">
        <v>100</v>
      </c>
      <c r="Q2207" s="207">
        <v>0</v>
      </c>
      <c r="R2207" s="36"/>
    </row>
    <row r="2208" spans="1:18" ht="15.6">
      <c r="A2208" s="36">
        <v>868</v>
      </c>
      <c r="B2208" s="36">
        <v>241</v>
      </c>
      <c r="C2208" s="45" t="s">
        <v>2448</v>
      </c>
      <c r="D2208" s="45" t="s">
        <v>158</v>
      </c>
      <c r="E2208" s="45" t="s">
        <v>3909</v>
      </c>
      <c r="F2208" s="45" t="s">
        <v>6699</v>
      </c>
      <c r="G2208" s="45" t="s">
        <v>7754</v>
      </c>
      <c r="H2208" s="45" t="s">
        <v>3036</v>
      </c>
      <c r="I2208" s="45" t="s">
        <v>16460</v>
      </c>
      <c r="J2208" s="207">
        <v>19</v>
      </c>
      <c r="K2208" s="209">
        <v>272571.43291177001</v>
      </c>
      <c r="L2208" s="207">
        <v>0</v>
      </c>
      <c r="M2208" s="207">
        <v>0</v>
      </c>
      <c r="N2208" s="207">
        <v>0</v>
      </c>
      <c r="O2208" s="207">
        <v>0</v>
      </c>
      <c r="P2208" s="207">
        <v>100</v>
      </c>
      <c r="Q2208" s="207">
        <v>0</v>
      </c>
      <c r="R2208" s="36"/>
    </row>
    <row r="2209" spans="1:18" ht="15.6">
      <c r="A2209" s="36">
        <v>869</v>
      </c>
      <c r="B2209" s="36">
        <v>242</v>
      </c>
      <c r="C2209" s="45" t="s">
        <v>2448</v>
      </c>
      <c r="D2209" s="45" t="s">
        <v>158</v>
      </c>
      <c r="E2209" s="45" t="s">
        <v>3909</v>
      </c>
      <c r="F2209" s="45" t="s">
        <v>6700</v>
      </c>
      <c r="G2209" s="45" t="s">
        <v>7755</v>
      </c>
      <c r="H2209" s="45" t="s">
        <v>3036</v>
      </c>
      <c r="I2209" s="45" t="s">
        <v>16460</v>
      </c>
      <c r="J2209" s="207">
        <v>19</v>
      </c>
      <c r="K2209" s="209">
        <v>274876.66387031</v>
      </c>
      <c r="L2209" s="207">
        <v>0</v>
      </c>
      <c r="M2209" s="207">
        <v>0</v>
      </c>
      <c r="N2209" s="207">
        <v>0</v>
      </c>
      <c r="O2209" s="207">
        <v>0</v>
      </c>
      <c r="P2209" s="207">
        <v>100</v>
      </c>
      <c r="Q2209" s="207">
        <v>0</v>
      </c>
      <c r="R2209" s="36"/>
    </row>
    <row r="2210" spans="1:18" ht="15.6">
      <c r="A2210" s="36">
        <v>870</v>
      </c>
      <c r="B2210" s="36">
        <v>243</v>
      </c>
      <c r="C2210" s="45" t="s">
        <v>2448</v>
      </c>
      <c r="D2210" s="45" t="s">
        <v>158</v>
      </c>
      <c r="E2210" s="45" t="s">
        <v>3916</v>
      </c>
      <c r="F2210" s="45" t="s">
        <v>6701</v>
      </c>
      <c r="G2210" s="45" t="s">
        <v>7756</v>
      </c>
      <c r="H2210" s="45" t="s">
        <v>6324</v>
      </c>
      <c r="I2210" s="45" t="s">
        <v>16460</v>
      </c>
      <c r="J2210" s="207">
        <v>19</v>
      </c>
      <c r="K2210" s="209">
        <v>395249.83111065003</v>
      </c>
      <c r="L2210" s="207">
        <v>0</v>
      </c>
      <c r="M2210" s="207">
        <v>0</v>
      </c>
      <c r="N2210" s="207">
        <v>0</v>
      </c>
      <c r="O2210" s="207">
        <v>0</v>
      </c>
      <c r="P2210" s="207">
        <v>100</v>
      </c>
      <c r="Q2210" s="207">
        <v>0</v>
      </c>
      <c r="R2210" s="36"/>
    </row>
    <row r="2211" spans="1:18" ht="15.6">
      <c r="A2211" s="36">
        <v>871</v>
      </c>
      <c r="B2211" s="36">
        <v>244</v>
      </c>
      <c r="C2211" s="45" t="s">
        <v>2448</v>
      </c>
      <c r="D2211" s="45" t="s">
        <v>158</v>
      </c>
      <c r="E2211" s="45" t="s">
        <v>3916</v>
      </c>
      <c r="F2211" s="45" t="s">
        <v>6702</v>
      </c>
      <c r="G2211" s="45" t="s">
        <v>7757</v>
      </c>
      <c r="H2211" s="45" t="s">
        <v>6324</v>
      </c>
      <c r="I2211" s="45" t="s">
        <v>16460</v>
      </c>
      <c r="J2211" s="207">
        <v>19</v>
      </c>
      <c r="K2211" s="209">
        <v>443129.17473728996</v>
      </c>
      <c r="L2211" s="207">
        <v>0</v>
      </c>
      <c r="M2211" s="207">
        <v>0</v>
      </c>
      <c r="N2211" s="207">
        <v>0</v>
      </c>
      <c r="O2211" s="207">
        <v>0</v>
      </c>
      <c r="P2211" s="207">
        <v>100</v>
      </c>
      <c r="Q2211" s="207">
        <v>0</v>
      </c>
      <c r="R2211" s="36"/>
    </row>
    <row r="2212" spans="1:18" ht="15.6">
      <c r="A2212" s="36">
        <v>872</v>
      </c>
      <c r="B2212" s="36">
        <v>245</v>
      </c>
      <c r="C2212" s="45" t="s">
        <v>2448</v>
      </c>
      <c r="D2212" s="45" t="s">
        <v>158</v>
      </c>
      <c r="E2212" s="45" t="s">
        <v>3916</v>
      </c>
      <c r="F2212" s="45" t="s">
        <v>6703</v>
      </c>
      <c r="G2212" s="45" t="s">
        <v>7758</v>
      </c>
      <c r="H2212" s="45" t="s">
        <v>6324</v>
      </c>
      <c r="I2212" s="45" t="s">
        <v>16460</v>
      </c>
      <c r="J2212" s="207">
        <v>19</v>
      </c>
      <c r="K2212" s="209">
        <v>495038.15272956999</v>
      </c>
      <c r="L2212" s="207">
        <v>0</v>
      </c>
      <c r="M2212" s="207">
        <v>0</v>
      </c>
      <c r="N2212" s="207">
        <v>0</v>
      </c>
      <c r="O2212" s="207">
        <v>0</v>
      </c>
      <c r="P2212" s="207">
        <v>100</v>
      </c>
      <c r="Q2212" s="207">
        <v>0</v>
      </c>
      <c r="R2212" s="36"/>
    </row>
    <row r="2213" spans="1:18" ht="15.6">
      <c r="A2213" s="36">
        <v>873</v>
      </c>
      <c r="B2213" s="36">
        <v>246</v>
      </c>
      <c r="C2213" s="45" t="s">
        <v>2448</v>
      </c>
      <c r="D2213" s="45" t="s">
        <v>158</v>
      </c>
      <c r="E2213" s="45" t="s">
        <v>6522</v>
      </c>
      <c r="F2213" s="45" t="s">
        <v>6704</v>
      </c>
      <c r="G2213" s="45" t="s">
        <v>7759</v>
      </c>
      <c r="H2213" s="45" t="s">
        <v>6324</v>
      </c>
      <c r="I2213" s="45" t="s">
        <v>16460</v>
      </c>
      <c r="J2213" s="207">
        <v>19</v>
      </c>
      <c r="K2213" s="209">
        <v>314920.22522163996</v>
      </c>
      <c r="L2213" s="207">
        <v>0</v>
      </c>
      <c r="M2213" s="207">
        <v>0</v>
      </c>
      <c r="N2213" s="207">
        <v>0</v>
      </c>
      <c r="O2213" s="207">
        <v>0</v>
      </c>
      <c r="P2213" s="207">
        <v>100</v>
      </c>
      <c r="Q2213" s="207">
        <v>0</v>
      </c>
      <c r="R2213" s="36"/>
    </row>
    <row r="2214" spans="1:18" ht="15.6">
      <c r="A2214" s="36">
        <v>874</v>
      </c>
      <c r="B2214" s="36">
        <v>247</v>
      </c>
      <c r="C2214" s="45" t="s">
        <v>2448</v>
      </c>
      <c r="D2214" s="45" t="s">
        <v>158</v>
      </c>
      <c r="E2214" s="45" t="s">
        <v>6522</v>
      </c>
      <c r="F2214" s="45" t="s">
        <v>6705</v>
      </c>
      <c r="G2214" s="45" t="s">
        <v>7760</v>
      </c>
      <c r="H2214" s="45" t="s">
        <v>6324</v>
      </c>
      <c r="I2214" s="45" t="s">
        <v>16460</v>
      </c>
      <c r="J2214" s="207">
        <v>19</v>
      </c>
      <c r="K2214" s="209">
        <v>340170.83630289003</v>
      </c>
      <c r="L2214" s="207">
        <v>0</v>
      </c>
      <c r="M2214" s="207">
        <v>0</v>
      </c>
      <c r="N2214" s="207">
        <v>0</v>
      </c>
      <c r="O2214" s="207">
        <v>0</v>
      </c>
      <c r="P2214" s="207">
        <v>100</v>
      </c>
      <c r="Q2214" s="207">
        <v>0</v>
      </c>
      <c r="R2214" s="36"/>
    </row>
    <row r="2215" spans="1:18" ht="15.6">
      <c r="A2215" s="36">
        <v>875</v>
      </c>
      <c r="B2215" s="36">
        <v>248</v>
      </c>
      <c r="C2215" s="45" t="s">
        <v>2448</v>
      </c>
      <c r="D2215" s="45" t="s">
        <v>158</v>
      </c>
      <c r="E2215" s="45" t="s">
        <v>6522</v>
      </c>
      <c r="F2215" s="45" t="s">
        <v>6706</v>
      </c>
      <c r="G2215" s="45" t="s">
        <v>7761</v>
      </c>
      <c r="H2215" s="45" t="s">
        <v>6324</v>
      </c>
      <c r="I2215" s="45" t="s">
        <v>16460</v>
      </c>
      <c r="J2215" s="207">
        <v>19</v>
      </c>
      <c r="K2215" s="209">
        <v>299711.96149843</v>
      </c>
      <c r="L2215" s="207">
        <v>0</v>
      </c>
      <c r="M2215" s="207">
        <v>0</v>
      </c>
      <c r="N2215" s="207">
        <v>0</v>
      </c>
      <c r="O2215" s="207">
        <v>0</v>
      </c>
      <c r="P2215" s="207">
        <v>100</v>
      </c>
      <c r="Q2215" s="207">
        <v>0</v>
      </c>
      <c r="R2215" s="36"/>
    </row>
    <row r="2216" spans="1:18" ht="15.6">
      <c r="A2216" s="36">
        <v>876</v>
      </c>
      <c r="B2216" s="36">
        <v>249</v>
      </c>
      <c r="C2216" s="45" t="s">
        <v>2448</v>
      </c>
      <c r="D2216" s="45" t="s">
        <v>158</v>
      </c>
      <c r="E2216" s="45" t="s">
        <v>6522</v>
      </c>
      <c r="F2216" s="45" t="s">
        <v>6707</v>
      </c>
      <c r="G2216" s="45" t="s">
        <v>7762</v>
      </c>
      <c r="H2216" s="45" t="s">
        <v>6324</v>
      </c>
      <c r="I2216" s="45" t="s">
        <v>16460</v>
      </c>
      <c r="J2216" s="207">
        <v>19</v>
      </c>
      <c r="K2216" s="209">
        <v>329553.00429905002</v>
      </c>
      <c r="L2216" s="207">
        <v>0</v>
      </c>
      <c r="M2216" s="207">
        <v>0</v>
      </c>
      <c r="N2216" s="207">
        <v>0</v>
      </c>
      <c r="O2216" s="207">
        <v>0</v>
      </c>
      <c r="P2216" s="207">
        <v>100</v>
      </c>
      <c r="Q2216" s="207">
        <v>0</v>
      </c>
      <c r="R2216" s="36"/>
    </row>
    <row r="2217" spans="1:18" ht="15.6">
      <c r="A2217" s="36">
        <v>877</v>
      </c>
      <c r="B2217" s="36">
        <v>250</v>
      </c>
      <c r="C2217" s="45" t="s">
        <v>2448</v>
      </c>
      <c r="D2217" s="45" t="s">
        <v>158</v>
      </c>
      <c r="E2217" s="45" t="s">
        <v>6522</v>
      </c>
      <c r="F2217" s="45" t="s">
        <v>6708</v>
      </c>
      <c r="G2217" s="45" t="s">
        <v>7763</v>
      </c>
      <c r="H2217" s="45" t="s">
        <v>6324</v>
      </c>
      <c r="I2217" s="45" t="s">
        <v>16460</v>
      </c>
      <c r="J2217" s="207">
        <v>19</v>
      </c>
      <c r="K2217" s="209">
        <v>473514.94228124997</v>
      </c>
      <c r="L2217" s="207">
        <v>0</v>
      </c>
      <c r="M2217" s="207">
        <v>0</v>
      </c>
      <c r="N2217" s="207">
        <v>0</v>
      </c>
      <c r="O2217" s="207">
        <v>0</v>
      </c>
      <c r="P2217" s="207">
        <v>100</v>
      </c>
      <c r="Q2217" s="207">
        <v>0</v>
      </c>
      <c r="R2217" s="36"/>
    </row>
    <row r="2218" spans="1:18" ht="15.6">
      <c r="A2218" s="36">
        <v>878</v>
      </c>
      <c r="B2218" s="36">
        <v>251</v>
      </c>
      <c r="C2218" s="45" t="s">
        <v>2448</v>
      </c>
      <c r="D2218" s="45" t="s">
        <v>158</v>
      </c>
      <c r="E2218" s="45" t="s">
        <v>3916</v>
      </c>
      <c r="F2218" s="45" t="s">
        <v>6709</v>
      </c>
      <c r="G2218" s="45" t="s">
        <v>7764</v>
      </c>
      <c r="H2218" s="45" t="s">
        <v>6324</v>
      </c>
      <c r="I2218" s="45" t="s">
        <v>16460</v>
      </c>
      <c r="J2218" s="207">
        <v>19</v>
      </c>
      <c r="K2218" s="209">
        <v>477613.37179597002</v>
      </c>
      <c r="L2218" s="207">
        <v>0</v>
      </c>
      <c r="M2218" s="207">
        <v>0</v>
      </c>
      <c r="N2218" s="207">
        <v>0</v>
      </c>
      <c r="O2218" s="207">
        <v>0</v>
      </c>
      <c r="P2218" s="207">
        <v>100</v>
      </c>
      <c r="Q2218" s="207">
        <v>0</v>
      </c>
      <c r="R2218" s="36"/>
    </row>
    <row r="2219" spans="1:18" ht="15.6">
      <c r="A2219" s="36">
        <v>879</v>
      </c>
      <c r="B2219" s="36">
        <v>252</v>
      </c>
      <c r="C2219" s="45" t="s">
        <v>2448</v>
      </c>
      <c r="D2219" s="45" t="s">
        <v>158</v>
      </c>
      <c r="E2219" s="45" t="s">
        <v>3916</v>
      </c>
      <c r="F2219" s="45" t="s">
        <v>6710</v>
      </c>
      <c r="G2219" s="45" t="s">
        <v>7765</v>
      </c>
      <c r="H2219" s="45" t="s">
        <v>6324</v>
      </c>
      <c r="I2219" s="45" t="s">
        <v>16460</v>
      </c>
      <c r="J2219" s="207">
        <v>19</v>
      </c>
      <c r="K2219" s="209">
        <v>470102.70532410999</v>
      </c>
      <c r="L2219" s="207">
        <v>0</v>
      </c>
      <c r="M2219" s="207">
        <v>0</v>
      </c>
      <c r="N2219" s="207">
        <v>0</v>
      </c>
      <c r="O2219" s="207">
        <v>0</v>
      </c>
      <c r="P2219" s="207">
        <v>100</v>
      </c>
      <c r="Q2219" s="207">
        <v>0</v>
      </c>
      <c r="R2219" s="36"/>
    </row>
    <row r="2220" spans="1:18" ht="15.6">
      <c r="A2220" s="36">
        <v>880</v>
      </c>
      <c r="B2220" s="36">
        <v>253</v>
      </c>
      <c r="C2220" s="45" t="s">
        <v>2448</v>
      </c>
      <c r="D2220" s="45" t="s">
        <v>158</v>
      </c>
      <c r="E2220" s="45" t="s">
        <v>3916</v>
      </c>
      <c r="F2220" s="45" t="s">
        <v>6711</v>
      </c>
      <c r="G2220" s="45" t="s">
        <v>7766</v>
      </c>
      <c r="H2220" s="45" t="s">
        <v>6324</v>
      </c>
      <c r="I2220" s="45" t="s">
        <v>16460</v>
      </c>
      <c r="J2220" s="207">
        <v>19</v>
      </c>
      <c r="K2220" s="209">
        <v>487637.79315013002</v>
      </c>
      <c r="L2220" s="207">
        <v>0</v>
      </c>
      <c r="M2220" s="207">
        <v>0</v>
      </c>
      <c r="N2220" s="207">
        <v>0</v>
      </c>
      <c r="O2220" s="207">
        <v>0</v>
      </c>
      <c r="P2220" s="207">
        <v>100</v>
      </c>
      <c r="Q2220" s="207">
        <v>0</v>
      </c>
      <c r="R2220" s="36"/>
    </row>
    <row r="2221" spans="1:18" ht="15.6">
      <c r="A2221" s="36">
        <v>881</v>
      </c>
      <c r="B2221" s="36">
        <v>254</v>
      </c>
      <c r="C2221" s="45" t="s">
        <v>2448</v>
      </c>
      <c r="D2221" s="45" t="s">
        <v>158</v>
      </c>
      <c r="E2221" s="45" t="s">
        <v>3916</v>
      </c>
      <c r="F2221" s="45" t="s">
        <v>6712</v>
      </c>
      <c r="G2221" s="45" t="s">
        <v>7767</v>
      </c>
      <c r="H2221" s="45" t="s">
        <v>6324</v>
      </c>
      <c r="I2221" s="45" t="s">
        <v>16461</v>
      </c>
      <c r="J2221" s="207">
        <v>19</v>
      </c>
      <c r="K2221" s="209">
        <v>106405.76898555999</v>
      </c>
      <c r="L2221" s="207">
        <v>0</v>
      </c>
      <c r="M2221" s="207">
        <v>0</v>
      </c>
      <c r="N2221" s="207">
        <v>0</v>
      </c>
      <c r="O2221" s="207">
        <v>0</v>
      </c>
      <c r="P2221" s="207">
        <v>100</v>
      </c>
      <c r="Q2221" s="207">
        <v>0</v>
      </c>
      <c r="R2221" s="36"/>
    </row>
    <row r="2222" spans="1:18" ht="15.6">
      <c r="A2222" s="36">
        <v>882</v>
      </c>
      <c r="B2222" s="36">
        <v>255</v>
      </c>
      <c r="C2222" s="45" t="s">
        <v>2448</v>
      </c>
      <c r="D2222" s="45" t="s">
        <v>158</v>
      </c>
      <c r="E2222" s="45" t="s">
        <v>3636</v>
      </c>
      <c r="F2222" s="45" t="s">
        <v>6713</v>
      </c>
      <c r="G2222" s="45" t="s">
        <v>7768</v>
      </c>
      <c r="H2222" s="45" t="s">
        <v>28</v>
      </c>
      <c r="I2222" s="45" t="s">
        <v>16461</v>
      </c>
      <c r="J2222" s="207">
        <v>19</v>
      </c>
      <c r="K2222" s="209">
        <v>28211</v>
      </c>
      <c r="L2222" s="207">
        <v>0</v>
      </c>
      <c r="M2222" s="207">
        <v>0</v>
      </c>
      <c r="N2222" s="207">
        <v>0</v>
      </c>
      <c r="O2222" s="207">
        <v>3</v>
      </c>
      <c r="P2222" s="207">
        <v>97</v>
      </c>
      <c r="Q2222" s="207">
        <v>0</v>
      </c>
      <c r="R2222" s="36"/>
    </row>
    <row r="2223" spans="1:18" ht="15.6">
      <c r="A2223" s="36">
        <v>883</v>
      </c>
      <c r="B2223" s="36">
        <v>256</v>
      </c>
      <c r="C2223" s="45" t="s">
        <v>2448</v>
      </c>
      <c r="D2223" s="45" t="s">
        <v>158</v>
      </c>
      <c r="E2223" s="45" t="s">
        <v>3636</v>
      </c>
      <c r="F2223" s="45" t="s">
        <v>6714</v>
      </c>
      <c r="G2223" s="45" t="s">
        <v>7769</v>
      </c>
      <c r="H2223" s="45" t="s">
        <v>28</v>
      </c>
      <c r="I2223" s="45" t="s">
        <v>16461</v>
      </c>
      <c r="J2223" s="207">
        <v>19</v>
      </c>
      <c r="K2223" s="209">
        <v>19929</v>
      </c>
      <c r="L2223" s="207">
        <v>0</v>
      </c>
      <c r="M2223" s="207">
        <v>0</v>
      </c>
      <c r="N2223" s="207">
        <v>0</v>
      </c>
      <c r="O2223" s="207">
        <v>3</v>
      </c>
      <c r="P2223" s="207">
        <v>93</v>
      </c>
      <c r="Q2223" s="207">
        <v>4</v>
      </c>
      <c r="R2223" s="36"/>
    </row>
    <row r="2224" spans="1:18" ht="15.6">
      <c r="A2224" s="36">
        <v>884</v>
      </c>
      <c r="B2224" s="36">
        <v>257</v>
      </c>
      <c r="C2224" s="45" t="s">
        <v>2448</v>
      </c>
      <c r="D2224" s="45" t="s">
        <v>158</v>
      </c>
      <c r="E2224" s="45" t="s">
        <v>3636</v>
      </c>
      <c r="F2224" s="45" t="s">
        <v>6715</v>
      </c>
      <c r="G2224" s="45" t="s">
        <v>7770</v>
      </c>
      <c r="H2224" s="45" t="s">
        <v>28</v>
      </c>
      <c r="I2224" s="45" t="s">
        <v>16461</v>
      </c>
      <c r="J2224" s="207">
        <v>19</v>
      </c>
      <c r="K2224" s="209">
        <v>36082</v>
      </c>
      <c r="L2224" s="207">
        <v>0</v>
      </c>
      <c r="M2224" s="207">
        <v>0</v>
      </c>
      <c r="N2224" s="207">
        <v>0</v>
      </c>
      <c r="O2224" s="207">
        <v>2</v>
      </c>
      <c r="P2224" s="207">
        <v>80</v>
      </c>
      <c r="Q2224" s="207">
        <v>18</v>
      </c>
      <c r="R2224" s="36"/>
    </row>
    <row r="2225" spans="1:18" ht="15.6">
      <c r="A2225" s="36">
        <v>885</v>
      </c>
      <c r="B2225" s="36">
        <v>258</v>
      </c>
      <c r="C2225" s="45" t="s">
        <v>2448</v>
      </c>
      <c r="D2225" s="45" t="s">
        <v>158</v>
      </c>
      <c r="E2225" s="45" t="s">
        <v>6522</v>
      </c>
      <c r="F2225" s="45" t="s">
        <v>6716</v>
      </c>
      <c r="G2225" s="45" t="s">
        <v>7771</v>
      </c>
      <c r="H2225" s="45" t="s">
        <v>6324</v>
      </c>
      <c r="I2225" s="45" t="s">
        <v>16460</v>
      </c>
      <c r="J2225" s="207">
        <v>19</v>
      </c>
      <c r="K2225" s="209">
        <v>458815.67699380004</v>
      </c>
      <c r="L2225" s="207">
        <v>0</v>
      </c>
      <c r="M2225" s="207">
        <v>0</v>
      </c>
      <c r="N2225" s="207">
        <v>0</v>
      </c>
      <c r="O2225" s="207">
        <v>0</v>
      </c>
      <c r="P2225" s="207">
        <v>50</v>
      </c>
      <c r="Q2225" s="207">
        <v>50</v>
      </c>
      <c r="R2225" s="36"/>
    </row>
    <row r="2226" spans="1:18" ht="15.6">
      <c r="A2226" s="36">
        <v>886</v>
      </c>
      <c r="B2226" s="36">
        <v>259</v>
      </c>
      <c r="C2226" s="45" t="s">
        <v>2448</v>
      </c>
      <c r="D2226" s="45" t="s">
        <v>158</v>
      </c>
      <c r="E2226" s="45" t="s">
        <v>6522</v>
      </c>
      <c r="F2226" s="45" t="s">
        <v>6717</v>
      </c>
      <c r="G2226" s="45" t="s">
        <v>7772</v>
      </c>
      <c r="H2226" s="45" t="s">
        <v>6324</v>
      </c>
      <c r="I2226" s="45" t="s">
        <v>16460</v>
      </c>
      <c r="J2226" s="207">
        <v>19</v>
      </c>
      <c r="K2226" s="209">
        <v>394944.56352968002</v>
      </c>
      <c r="L2226" s="207">
        <v>0</v>
      </c>
      <c r="M2226" s="207">
        <v>0</v>
      </c>
      <c r="N2226" s="207">
        <v>0</v>
      </c>
      <c r="O2226" s="207">
        <v>0</v>
      </c>
      <c r="P2226" s="207">
        <v>50</v>
      </c>
      <c r="Q2226" s="207">
        <v>50</v>
      </c>
      <c r="R2226" s="36"/>
    </row>
    <row r="2227" spans="1:18" ht="15.6">
      <c r="A2227" s="36">
        <v>887</v>
      </c>
      <c r="B2227" s="36">
        <v>260</v>
      </c>
      <c r="C2227" s="45" t="s">
        <v>2448</v>
      </c>
      <c r="D2227" s="45" t="s">
        <v>158</v>
      </c>
      <c r="E2227" s="45" t="s">
        <v>6522</v>
      </c>
      <c r="F2227" s="45" t="s">
        <v>6718</v>
      </c>
      <c r="G2227" s="45" t="s">
        <v>7773</v>
      </c>
      <c r="H2227" s="45" t="s">
        <v>6324</v>
      </c>
      <c r="I2227" s="45" t="s">
        <v>16460</v>
      </c>
      <c r="J2227" s="207">
        <v>19</v>
      </c>
      <c r="K2227" s="209">
        <v>435768.39608902001</v>
      </c>
      <c r="L2227" s="207">
        <v>0</v>
      </c>
      <c r="M2227" s="207">
        <v>0</v>
      </c>
      <c r="N2227" s="207">
        <v>0</v>
      </c>
      <c r="O2227" s="207">
        <v>0</v>
      </c>
      <c r="P2227" s="207">
        <v>50</v>
      </c>
      <c r="Q2227" s="207">
        <v>50</v>
      </c>
      <c r="R2227" s="36"/>
    </row>
    <row r="2228" spans="1:18" ht="15.6">
      <c r="A2228" s="36">
        <v>888</v>
      </c>
      <c r="B2228" s="36">
        <v>261</v>
      </c>
      <c r="C2228" s="45" t="s">
        <v>2448</v>
      </c>
      <c r="D2228" s="45" t="s">
        <v>158</v>
      </c>
      <c r="E2228" s="45" t="s">
        <v>6522</v>
      </c>
      <c r="F2228" s="45" t="s">
        <v>6719</v>
      </c>
      <c r="G2228" s="45" t="s">
        <v>7774</v>
      </c>
      <c r="H2228" s="45" t="s">
        <v>6324</v>
      </c>
      <c r="I2228" s="45" t="s">
        <v>16460</v>
      </c>
      <c r="J2228" s="207">
        <v>19</v>
      </c>
      <c r="K2228" s="209">
        <v>155708.02561064999</v>
      </c>
      <c r="L2228" s="207">
        <v>0</v>
      </c>
      <c r="M2228" s="207">
        <v>0</v>
      </c>
      <c r="N2228" s="207">
        <v>0</v>
      </c>
      <c r="O2228" s="207">
        <v>0</v>
      </c>
      <c r="P2228" s="207">
        <v>50</v>
      </c>
      <c r="Q2228" s="207">
        <v>50</v>
      </c>
      <c r="R2228" s="36"/>
    </row>
    <row r="2229" spans="1:18" ht="15.6">
      <c r="A2229" s="36">
        <v>889</v>
      </c>
      <c r="B2229" s="36">
        <v>262</v>
      </c>
      <c r="C2229" s="45" t="s">
        <v>2448</v>
      </c>
      <c r="D2229" s="45" t="s">
        <v>158</v>
      </c>
      <c r="E2229" s="45" t="s">
        <v>3916</v>
      </c>
      <c r="F2229" s="45" t="s">
        <v>6720</v>
      </c>
      <c r="G2229" s="45" t="s">
        <v>7775</v>
      </c>
      <c r="H2229" s="45" t="s">
        <v>6324</v>
      </c>
      <c r="I2229" s="45" t="s">
        <v>16461</v>
      </c>
      <c r="J2229" s="207">
        <v>19</v>
      </c>
      <c r="K2229" s="209">
        <v>161286.63465368</v>
      </c>
      <c r="L2229" s="207">
        <v>0</v>
      </c>
      <c r="M2229" s="207">
        <v>0</v>
      </c>
      <c r="N2229" s="207">
        <v>0</v>
      </c>
      <c r="O2229" s="207">
        <v>0</v>
      </c>
      <c r="P2229" s="207">
        <v>0</v>
      </c>
      <c r="Q2229" s="207">
        <v>100</v>
      </c>
      <c r="R2229" s="36"/>
    </row>
    <row r="2230" spans="1:18" ht="15.6">
      <c r="A2230" s="36">
        <v>890</v>
      </c>
      <c r="B2230" s="36">
        <v>263</v>
      </c>
      <c r="C2230" s="45" t="s">
        <v>2448</v>
      </c>
      <c r="D2230" s="45" t="s">
        <v>158</v>
      </c>
      <c r="E2230" s="45" t="s">
        <v>3916</v>
      </c>
      <c r="F2230" s="45" t="s">
        <v>6721</v>
      </c>
      <c r="G2230" s="45" t="s">
        <v>7776</v>
      </c>
      <c r="H2230" s="45" t="s">
        <v>6324</v>
      </c>
      <c r="I2230" s="45" t="s">
        <v>16461</v>
      </c>
      <c r="J2230" s="207">
        <v>19</v>
      </c>
      <c r="K2230" s="209">
        <v>33700.632034019996</v>
      </c>
      <c r="L2230" s="207">
        <v>0</v>
      </c>
      <c r="M2230" s="207">
        <v>0</v>
      </c>
      <c r="N2230" s="207">
        <v>0</v>
      </c>
      <c r="O2230" s="207">
        <v>0</v>
      </c>
      <c r="P2230" s="207">
        <v>0</v>
      </c>
      <c r="Q2230" s="207">
        <v>100</v>
      </c>
      <c r="R2230" s="36"/>
    </row>
    <row r="2231" spans="1:18" ht="15.6">
      <c r="A2231" s="36">
        <v>891</v>
      </c>
      <c r="B2231" s="36">
        <v>264</v>
      </c>
      <c r="C2231" s="45" t="s">
        <v>2448</v>
      </c>
      <c r="D2231" s="45" t="s">
        <v>158</v>
      </c>
      <c r="E2231" s="45" t="s">
        <v>3916</v>
      </c>
      <c r="F2231" s="45" t="s">
        <v>6722</v>
      </c>
      <c r="G2231" s="45" t="s">
        <v>7777</v>
      </c>
      <c r="H2231" s="45" t="s">
        <v>28</v>
      </c>
      <c r="I2231" s="45" t="s">
        <v>16461</v>
      </c>
      <c r="J2231" s="207">
        <v>19</v>
      </c>
      <c r="K2231" s="209">
        <v>35231</v>
      </c>
      <c r="L2231" s="207">
        <v>0</v>
      </c>
      <c r="M2231" s="207">
        <v>0</v>
      </c>
      <c r="N2231" s="207">
        <v>0</v>
      </c>
      <c r="O2231" s="207">
        <v>4</v>
      </c>
      <c r="P2231" s="207">
        <v>0</v>
      </c>
      <c r="Q2231" s="207">
        <v>96</v>
      </c>
      <c r="R2231" s="36"/>
    </row>
    <row r="2232" spans="1:18" ht="15.6">
      <c r="A2232" s="36">
        <v>892</v>
      </c>
      <c r="B2232" s="36">
        <v>265</v>
      </c>
      <c r="C2232" s="45" t="s">
        <v>2448</v>
      </c>
      <c r="D2232" s="45" t="s">
        <v>158</v>
      </c>
      <c r="E2232" s="45" t="s">
        <v>3636</v>
      </c>
      <c r="F2232" s="45" t="s">
        <v>6723</v>
      </c>
      <c r="G2232" s="45" t="s">
        <v>7778</v>
      </c>
      <c r="H2232" s="45" t="s">
        <v>28</v>
      </c>
      <c r="I2232" s="45" t="s">
        <v>16461</v>
      </c>
      <c r="J2232" s="207">
        <v>19</v>
      </c>
      <c r="K2232" s="209">
        <v>2866</v>
      </c>
      <c r="L2232" s="207">
        <v>0</v>
      </c>
      <c r="M2232" s="207">
        <v>0</v>
      </c>
      <c r="N2232" s="207">
        <v>0</v>
      </c>
      <c r="O2232" s="207">
        <v>100</v>
      </c>
      <c r="P2232" s="207">
        <v>0</v>
      </c>
      <c r="Q2232" s="207">
        <v>0</v>
      </c>
      <c r="R2232" s="36"/>
    </row>
    <row r="2233" spans="1:18" ht="15.6">
      <c r="A2233" s="36">
        <v>893</v>
      </c>
      <c r="B2233" s="36">
        <v>266</v>
      </c>
      <c r="C2233" s="45" t="s">
        <v>2448</v>
      </c>
      <c r="D2233" s="45" t="s">
        <v>158</v>
      </c>
      <c r="E2233" s="45" t="s">
        <v>3636</v>
      </c>
      <c r="F2233" s="45" t="s">
        <v>6724</v>
      </c>
      <c r="G2233" s="45" t="s">
        <v>7779</v>
      </c>
      <c r="H2233" s="45" t="s">
        <v>28</v>
      </c>
      <c r="I2233" s="45" t="s">
        <v>16461</v>
      </c>
      <c r="J2233" s="207">
        <v>17</v>
      </c>
      <c r="K2233" s="209">
        <v>87931</v>
      </c>
      <c r="L2233" s="207">
        <v>0</v>
      </c>
      <c r="M2233" s="207">
        <v>0</v>
      </c>
      <c r="N2233" s="207">
        <v>3</v>
      </c>
      <c r="O2233" s="207">
        <v>7</v>
      </c>
      <c r="P2233" s="207">
        <v>70</v>
      </c>
      <c r="Q2233" s="207">
        <v>20</v>
      </c>
      <c r="R2233" s="36"/>
    </row>
    <row r="2234" spans="1:18" ht="15.6">
      <c r="A2234" s="36">
        <v>894</v>
      </c>
      <c r="B2234" s="36">
        <v>267</v>
      </c>
      <c r="C2234" s="45" t="s">
        <v>2448</v>
      </c>
      <c r="D2234" s="45" t="s">
        <v>158</v>
      </c>
      <c r="E2234" s="45" t="s">
        <v>3636</v>
      </c>
      <c r="F2234" s="45" t="s">
        <v>6725</v>
      </c>
      <c r="G2234" s="45" t="s">
        <v>7780</v>
      </c>
      <c r="H2234" s="45" t="s">
        <v>28</v>
      </c>
      <c r="I2234" s="45" t="s">
        <v>16461</v>
      </c>
      <c r="J2234" s="207">
        <v>17</v>
      </c>
      <c r="K2234" s="209">
        <v>10052</v>
      </c>
      <c r="L2234" s="207">
        <v>0</v>
      </c>
      <c r="M2234" s="207">
        <v>0</v>
      </c>
      <c r="N2234" s="207">
        <v>2</v>
      </c>
      <c r="O2234" s="207">
        <v>3</v>
      </c>
      <c r="P2234" s="207">
        <v>50</v>
      </c>
      <c r="Q2234" s="207">
        <v>45</v>
      </c>
      <c r="R2234" s="36"/>
    </row>
    <row r="2235" spans="1:18" ht="15.6">
      <c r="A2235" s="36">
        <v>895</v>
      </c>
      <c r="B2235" s="36">
        <v>268</v>
      </c>
      <c r="C2235" s="45" t="s">
        <v>2448</v>
      </c>
      <c r="D2235" s="45" t="s">
        <v>158</v>
      </c>
      <c r="E2235" s="45" t="s">
        <v>3916</v>
      </c>
      <c r="F2235" s="45" t="s">
        <v>6726</v>
      </c>
      <c r="G2235" s="45" t="s">
        <v>7781</v>
      </c>
      <c r="H2235" s="45" t="s">
        <v>28</v>
      </c>
      <c r="I2235" s="45" t="s">
        <v>16461</v>
      </c>
      <c r="J2235" s="207">
        <v>17</v>
      </c>
      <c r="K2235" s="209">
        <v>19123</v>
      </c>
      <c r="L2235" s="207">
        <v>0</v>
      </c>
      <c r="M2235" s="207">
        <v>0</v>
      </c>
      <c r="N2235" s="207">
        <v>2</v>
      </c>
      <c r="O2235" s="207">
        <v>2</v>
      </c>
      <c r="P2235" s="207">
        <v>30</v>
      </c>
      <c r="Q2235" s="207">
        <v>66</v>
      </c>
      <c r="R2235" s="36"/>
    </row>
    <row r="2236" spans="1:18" ht="15.6">
      <c r="A2236" s="36">
        <v>896</v>
      </c>
      <c r="B2236" s="36">
        <v>269</v>
      </c>
      <c r="C2236" s="45" t="s">
        <v>2448</v>
      </c>
      <c r="D2236" s="45" t="s">
        <v>158</v>
      </c>
      <c r="E2236" s="45" t="s">
        <v>3903</v>
      </c>
      <c r="F2236" s="45" t="s">
        <v>6727</v>
      </c>
      <c r="G2236" s="45" t="s">
        <v>7782</v>
      </c>
      <c r="H2236" s="45" t="s">
        <v>28</v>
      </c>
      <c r="I2236" s="45" t="s">
        <v>16461</v>
      </c>
      <c r="J2236" s="207">
        <v>17</v>
      </c>
      <c r="K2236" s="209">
        <v>53419</v>
      </c>
      <c r="L2236" s="207">
        <v>0</v>
      </c>
      <c r="M2236" s="207">
        <v>0</v>
      </c>
      <c r="N2236" s="207">
        <v>0</v>
      </c>
      <c r="O2236" s="207">
        <v>5</v>
      </c>
      <c r="P2236" s="207">
        <v>80</v>
      </c>
      <c r="Q2236" s="207">
        <v>15</v>
      </c>
      <c r="R2236" s="36"/>
    </row>
    <row r="2237" spans="1:18" ht="15.6">
      <c r="A2237" s="36">
        <v>897</v>
      </c>
      <c r="B2237" s="36">
        <v>270</v>
      </c>
      <c r="C2237" s="45" t="s">
        <v>2448</v>
      </c>
      <c r="D2237" s="45" t="s">
        <v>158</v>
      </c>
      <c r="E2237" s="45" t="s">
        <v>3911</v>
      </c>
      <c r="F2237" s="45" t="s">
        <v>6728</v>
      </c>
      <c r="G2237" s="45" t="s">
        <v>7783</v>
      </c>
      <c r="H2237" s="45" t="s">
        <v>28</v>
      </c>
      <c r="I2237" s="45" t="s">
        <v>16461</v>
      </c>
      <c r="J2237" s="207">
        <v>17</v>
      </c>
      <c r="K2237" s="209">
        <v>26233</v>
      </c>
      <c r="L2237" s="207">
        <v>0</v>
      </c>
      <c r="M2237" s="207">
        <v>0</v>
      </c>
      <c r="N2237" s="207">
        <v>0</v>
      </c>
      <c r="O2237" s="207">
        <v>13</v>
      </c>
      <c r="P2237" s="207">
        <v>35</v>
      </c>
      <c r="Q2237" s="207">
        <v>52</v>
      </c>
      <c r="R2237" s="36"/>
    </row>
    <row r="2238" spans="1:18" ht="15.6">
      <c r="A2238" s="36">
        <v>898</v>
      </c>
      <c r="B2238" s="36">
        <v>271</v>
      </c>
      <c r="C2238" s="45" t="s">
        <v>2448</v>
      </c>
      <c r="D2238" s="45" t="s">
        <v>158</v>
      </c>
      <c r="E2238" s="45" t="s">
        <v>3911</v>
      </c>
      <c r="F2238" s="45" t="s">
        <v>6729</v>
      </c>
      <c r="G2238" s="45" t="s">
        <v>7784</v>
      </c>
      <c r="H2238" s="45" t="s">
        <v>28</v>
      </c>
      <c r="I2238" s="45" t="s">
        <v>16461</v>
      </c>
      <c r="J2238" s="207">
        <v>15</v>
      </c>
      <c r="K2238" s="209">
        <v>59839</v>
      </c>
      <c r="L2238" s="207">
        <v>0</v>
      </c>
      <c r="M2238" s="207">
        <v>0</v>
      </c>
      <c r="N2238" s="207">
        <v>0</v>
      </c>
      <c r="O2238" s="207">
        <v>2</v>
      </c>
      <c r="P2238" s="207">
        <v>98</v>
      </c>
      <c r="Q2238" s="207">
        <v>0</v>
      </c>
      <c r="R2238" s="36"/>
    </row>
    <row r="2239" spans="1:18" ht="15.6">
      <c r="A2239" s="36">
        <v>899</v>
      </c>
      <c r="B2239" s="36">
        <v>272</v>
      </c>
      <c r="C2239" s="45" t="s">
        <v>2448</v>
      </c>
      <c r="D2239" s="45" t="s">
        <v>158</v>
      </c>
      <c r="E2239" s="45" t="s">
        <v>3636</v>
      </c>
      <c r="F2239" s="45" t="s">
        <v>6730</v>
      </c>
      <c r="G2239" s="45" t="s">
        <v>7785</v>
      </c>
      <c r="H2239" s="45" t="s">
        <v>28</v>
      </c>
      <c r="I2239" s="45" t="s">
        <v>16461</v>
      </c>
      <c r="J2239" s="207">
        <v>15</v>
      </c>
      <c r="K2239" s="209">
        <v>18306</v>
      </c>
      <c r="L2239" s="207">
        <v>0</v>
      </c>
      <c r="M2239" s="207">
        <v>0</v>
      </c>
      <c r="N2239" s="207">
        <v>0</v>
      </c>
      <c r="O2239" s="207">
        <v>5</v>
      </c>
      <c r="P2239" s="207">
        <v>75</v>
      </c>
      <c r="Q2239" s="207">
        <v>20</v>
      </c>
      <c r="R2239" s="36"/>
    </row>
    <row r="2240" spans="1:18" ht="15.6">
      <c r="A2240" s="36">
        <v>900</v>
      </c>
      <c r="B2240" s="36">
        <v>273</v>
      </c>
      <c r="C2240" s="45" t="s">
        <v>2448</v>
      </c>
      <c r="D2240" s="45" t="s">
        <v>158</v>
      </c>
      <c r="E2240" s="45" t="s">
        <v>3915</v>
      </c>
      <c r="F2240" s="45" t="s">
        <v>6731</v>
      </c>
      <c r="G2240" s="45" t="s">
        <v>7786</v>
      </c>
      <c r="H2240" s="45" t="s">
        <v>28</v>
      </c>
      <c r="I2240" s="45" t="s">
        <v>16461</v>
      </c>
      <c r="J2240" s="207">
        <v>15</v>
      </c>
      <c r="K2240" s="209">
        <v>18956</v>
      </c>
      <c r="L2240" s="207">
        <v>0</v>
      </c>
      <c r="M2240" s="207">
        <v>0</v>
      </c>
      <c r="N2240" s="207">
        <v>0</v>
      </c>
      <c r="O2240" s="207">
        <v>0</v>
      </c>
      <c r="P2240" s="207">
        <v>66</v>
      </c>
      <c r="Q2240" s="207">
        <v>34</v>
      </c>
      <c r="R2240" s="36"/>
    </row>
    <row r="2241" spans="1:18" ht="15.6">
      <c r="A2241" s="36">
        <v>901</v>
      </c>
      <c r="B2241" s="36">
        <v>274</v>
      </c>
      <c r="C2241" s="45" t="s">
        <v>2448</v>
      </c>
      <c r="D2241" s="45" t="s">
        <v>158</v>
      </c>
      <c r="E2241" s="45" t="s">
        <v>3915</v>
      </c>
      <c r="F2241" s="45" t="s">
        <v>6732</v>
      </c>
      <c r="G2241" s="45" t="s">
        <v>7787</v>
      </c>
      <c r="H2241" s="45" t="s">
        <v>287</v>
      </c>
      <c r="I2241" s="45" t="s">
        <v>16461</v>
      </c>
      <c r="J2241" s="207">
        <v>15</v>
      </c>
      <c r="K2241" s="209">
        <v>11110.883902540001</v>
      </c>
      <c r="L2241" s="207">
        <v>0</v>
      </c>
      <c r="M2241" s="207">
        <v>0</v>
      </c>
      <c r="N2241" s="207">
        <v>0</v>
      </c>
      <c r="O2241" s="207">
        <v>100</v>
      </c>
      <c r="P2241" s="207">
        <v>0</v>
      </c>
      <c r="Q2241" s="207">
        <v>0</v>
      </c>
      <c r="R2241" s="36"/>
    </row>
    <row r="2242" spans="1:18" ht="15.6">
      <c r="A2242" s="36">
        <v>902</v>
      </c>
      <c r="B2242" s="36">
        <v>275</v>
      </c>
      <c r="C2242" s="45" t="s">
        <v>2448</v>
      </c>
      <c r="D2242" s="45" t="s">
        <v>158</v>
      </c>
      <c r="E2242" s="45" t="s">
        <v>3909</v>
      </c>
      <c r="F2242" s="45" t="s">
        <v>6733</v>
      </c>
      <c r="G2242" s="45" t="s">
        <v>7788</v>
      </c>
      <c r="H2242" s="45" t="s">
        <v>3036</v>
      </c>
      <c r="I2242" s="45" t="s">
        <v>16461</v>
      </c>
      <c r="J2242" s="207">
        <v>12</v>
      </c>
      <c r="K2242" s="209">
        <v>176021.26459604999</v>
      </c>
      <c r="L2242" s="207">
        <v>0</v>
      </c>
      <c r="M2242" s="207">
        <v>0</v>
      </c>
      <c r="N2242" s="207">
        <v>60</v>
      </c>
      <c r="O2242" s="207">
        <v>0</v>
      </c>
      <c r="P2242" s="207">
        <v>40</v>
      </c>
      <c r="Q2242" s="207">
        <v>0</v>
      </c>
      <c r="R2242" s="36"/>
    </row>
    <row r="2243" spans="1:18" ht="15.6">
      <c r="A2243" s="36">
        <v>903</v>
      </c>
      <c r="B2243" s="36">
        <v>276</v>
      </c>
      <c r="C2243" s="45" t="s">
        <v>2448</v>
      </c>
      <c r="D2243" s="45" t="s">
        <v>158</v>
      </c>
      <c r="E2243" s="45" t="s">
        <v>6522</v>
      </c>
      <c r="F2243" s="45" t="s">
        <v>6734</v>
      </c>
      <c r="G2243" s="45" t="s">
        <v>7789</v>
      </c>
      <c r="H2243" s="45" t="s">
        <v>28</v>
      </c>
      <c r="I2243" s="45" t="s">
        <v>16460</v>
      </c>
      <c r="J2243" s="207">
        <v>12</v>
      </c>
      <c r="K2243" s="209">
        <v>66894</v>
      </c>
      <c r="L2243" s="207">
        <v>0</v>
      </c>
      <c r="M2243" s="207">
        <v>0</v>
      </c>
      <c r="N2243" s="207">
        <v>0</v>
      </c>
      <c r="O2243" s="207">
        <v>5</v>
      </c>
      <c r="P2243" s="207">
        <v>15</v>
      </c>
      <c r="Q2243" s="207">
        <v>80</v>
      </c>
      <c r="R2243" s="36"/>
    </row>
    <row r="2244" spans="1:18" ht="15.6">
      <c r="A2244" s="36">
        <v>904</v>
      </c>
      <c r="B2244" s="36">
        <v>277</v>
      </c>
      <c r="C2244" s="45" t="s">
        <v>2448</v>
      </c>
      <c r="D2244" s="45" t="s">
        <v>158</v>
      </c>
      <c r="E2244" s="45" t="s">
        <v>3916</v>
      </c>
      <c r="F2244" s="45" t="s">
        <v>6735</v>
      </c>
      <c r="G2244" s="45" t="s">
        <v>7790</v>
      </c>
      <c r="H2244" s="45" t="s">
        <v>28</v>
      </c>
      <c r="I2244" s="45" t="s">
        <v>16461</v>
      </c>
      <c r="J2244" s="207">
        <v>12</v>
      </c>
      <c r="K2244" s="209">
        <v>49528</v>
      </c>
      <c r="L2244" s="207">
        <v>0</v>
      </c>
      <c r="M2244" s="207">
        <v>0</v>
      </c>
      <c r="N2244" s="207">
        <v>0</v>
      </c>
      <c r="O2244" s="207">
        <v>0</v>
      </c>
      <c r="P2244" s="207">
        <v>0</v>
      </c>
      <c r="Q2244" s="207">
        <v>100</v>
      </c>
      <c r="R2244" s="36"/>
    </row>
    <row r="2245" spans="1:18" ht="15.6">
      <c r="A2245" s="36">
        <v>905</v>
      </c>
      <c r="B2245" s="36">
        <v>278</v>
      </c>
      <c r="C2245" s="45" t="s">
        <v>2448</v>
      </c>
      <c r="D2245" s="45" t="s">
        <v>158</v>
      </c>
      <c r="E2245" s="45" t="s">
        <v>3915</v>
      </c>
      <c r="F2245" s="45" t="s">
        <v>6736</v>
      </c>
      <c r="G2245" s="45" t="s">
        <v>7791</v>
      </c>
      <c r="H2245" s="45" t="s">
        <v>28</v>
      </c>
      <c r="I2245" s="45" t="s">
        <v>16461</v>
      </c>
      <c r="J2245" s="207">
        <v>10</v>
      </c>
      <c r="K2245" s="209">
        <v>12803</v>
      </c>
      <c r="L2245" s="207">
        <v>0</v>
      </c>
      <c r="M2245" s="207">
        <v>40</v>
      </c>
      <c r="N2245" s="207">
        <v>0</v>
      </c>
      <c r="O2245" s="207">
        <v>0</v>
      </c>
      <c r="P2245" s="207">
        <v>60</v>
      </c>
      <c r="Q2245" s="207">
        <v>0</v>
      </c>
      <c r="R2245" s="36"/>
    </row>
    <row r="2246" spans="1:18" ht="15.6">
      <c r="A2246" s="36">
        <v>906</v>
      </c>
      <c r="B2246" s="36">
        <v>279</v>
      </c>
      <c r="C2246" s="45" t="s">
        <v>2448</v>
      </c>
      <c r="D2246" s="45" t="s">
        <v>158</v>
      </c>
      <c r="E2246" s="45" t="s">
        <v>3915</v>
      </c>
      <c r="F2246" s="45" t="s">
        <v>6737</v>
      </c>
      <c r="G2246" s="45" t="s">
        <v>7792</v>
      </c>
      <c r="H2246" s="45" t="s">
        <v>28</v>
      </c>
      <c r="I2246" s="45" t="s">
        <v>16461</v>
      </c>
      <c r="J2246" s="207">
        <v>10</v>
      </c>
      <c r="K2246" s="209">
        <v>13735</v>
      </c>
      <c r="L2246" s="207">
        <v>0</v>
      </c>
      <c r="M2246" s="207">
        <v>40</v>
      </c>
      <c r="N2246" s="207">
        <v>0</v>
      </c>
      <c r="O2246" s="207">
        <v>0</v>
      </c>
      <c r="P2246" s="207">
        <v>60</v>
      </c>
      <c r="Q2246" s="207">
        <v>0</v>
      </c>
      <c r="R2246" s="36"/>
    </row>
    <row r="2247" spans="1:18" ht="15.6">
      <c r="A2247" s="36">
        <v>907</v>
      </c>
      <c r="B2247" s="36">
        <v>280</v>
      </c>
      <c r="C2247" s="45" t="s">
        <v>2448</v>
      </c>
      <c r="D2247" s="45" t="s">
        <v>158</v>
      </c>
      <c r="E2247" s="45" t="s">
        <v>3233</v>
      </c>
      <c r="F2247" s="45" t="s">
        <v>6738</v>
      </c>
      <c r="G2247" s="45" t="s">
        <v>7793</v>
      </c>
      <c r="H2247" s="45" t="s">
        <v>28</v>
      </c>
      <c r="I2247" s="45" t="s">
        <v>16461</v>
      </c>
      <c r="J2247" s="207">
        <v>10</v>
      </c>
      <c r="K2247" s="209">
        <v>9902</v>
      </c>
      <c r="L2247" s="207">
        <v>0</v>
      </c>
      <c r="M2247" s="207">
        <v>0</v>
      </c>
      <c r="N2247" s="207">
        <v>0</v>
      </c>
      <c r="O2247" s="207">
        <v>0</v>
      </c>
      <c r="P2247" s="207">
        <v>100</v>
      </c>
      <c r="Q2247" s="207">
        <v>0</v>
      </c>
      <c r="R2247" s="36"/>
    </row>
    <row r="2248" spans="1:18" ht="15.6">
      <c r="A2248" s="36">
        <v>908</v>
      </c>
      <c r="B2248" s="36">
        <v>281</v>
      </c>
      <c r="C2248" s="45" t="s">
        <v>2448</v>
      </c>
      <c r="D2248" s="45" t="s">
        <v>158</v>
      </c>
      <c r="E2248" s="45" t="s">
        <v>3915</v>
      </c>
      <c r="F2248" s="45" t="s">
        <v>6739</v>
      </c>
      <c r="G2248" s="45" t="s">
        <v>7794</v>
      </c>
      <c r="H2248" s="45" t="s">
        <v>28</v>
      </c>
      <c r="I2248" s="45" t="s">
        <v>16461</v>
      </c>
      <c r="J2248" s="207">
        <v>7</v>
      </c>
      <c r="K2248" s="209">
        <v>11343</v>
      </c>
      <c r="L2248" s="207">
        <v>0</v>
      </c>
      <c r="M2248" s="207">
        <v>0</v>
      </c>
      <c r="N2248" s="207">
        <v>0</v>
      </c>
      <c r="O2248" s="207">
        <v>0</v>
      </c>
      <c r="P2248" s="207">
        <v>100</v>
      </c>
      <c r="Q2248" s="207">
        <v>0</v>
      </c>
      <c r="R2248" s="36"/>
    </row>
    <row r="2249" spans="1:18" ht="15.6">
      <c r="A2249" s="36">
        <v>909</v>
      </c>
      <c r="B2249" s="36">
        <v>282</v>
      </c>
      <c r="C2249" s="45" t="s">
        <v>2448</v>
      </c>
      <c r="D2249" s="45" t="s">
        <v>158</v>
      </c>
      <c r="E2249" s="45" t="s">
        <v>3233</v>
      </c>
      <c r="F2249" s="45" t="s">
        <v>6740</v>
      </c>
      <c r="G2249" s="45" t="s">
        <v>7795</v>
      </c>
      <c r="H2249" s="45" t="s">
        <v>28</v>
      </c>
      <c r="I2249" s="45" t="s">
        <v>16461</v>
      </c>
      <c r="J2249" s="207">
        <v>7</v>
      </c>
      <c r="K2249" s="209">
        <v>5392</v>
      </c>
      <c r="L2249" s="207">
        <v>0</v>
      </c>
      <c r="M2249" s="207">
        <v>0</v>
      </c>
      <c r="N2249" s="207">
        <v>0</v>
      </c>
      <c r="O2249" s="207">
        <v>3</v>
      </c>
      <c r="P2249" s="207">
        <v>97</v>
      </c>
      <c r="Q2249" s="207">
        <v>0</v>
      </c>
      <c r="R2249" s="36"/>
    </row>
    <row r="2250" spans="1:18" ht="15.6">
      <c r="A2250" s="36">
        <v>910</v>
      </c>
      <c r="B2250" s="36">
        <v>283</v>
      </c>
      <c r="C2250" s="45" t="s">
        <v>2448</v>
      </c>
      <c r="D2250" s="45" t="s">
        <v>158</v>
      </c>
      <c r="E2250" s="45" t="s">
        <v>3918</v>
      </c>
      <c r="F2250" s="45" t="s">
        <v>6741</v>
      </c>
      <c r="G2250" s="45" t="s">
        <v>7796</v>
      </c>
      <c r="H2250" s="45" t="s">
        <v>28</v>
      </c>
      <c r="I2250" s="45" t="s">
        <v>16460</v>
      </c>
      <c r="J2250" s="207">
        <v>7</v>
      </c>
      <c r="K2250" s="209">
        <v>146311</v>
      </c>
      <c r="L2250" s="207">
        <v>0</v>
      </c>
      <c r="M2250" s="207">
        <v>0</v>
      </c>
      <c r="N2250" s="207">
        <v>0</v>
      </c>
      <c r="O2250" s="207">
        <v>1</v>
      </c>
      <c r="P2250" s="207">
        <v>75</v>
      </c>
      <c r="Q2250" s="207">
        <v>24</v>
      </c>
      <c r="R2250" s="36"/>
    </row>
    <row r="2251" spans="1:18" ht="15.6">
      <c r="A2251" s="36">
        <v>911</v>
      </c>
      <c r="B2251" s="36">
        <v>284</v>
      </c>
      <c r="C2251" s="45" t="s">
        <v>2448</v>
      </c>
      <c r="D2251" s="45" t="s">
        <v>158</v>
      </c>
      <c r="E2251" s="45" t="s">
        <v>3636</v>
      </c>
      <c r="F2251" s="45" t="s">
        <v>6742</v>
      </c>
      <c r="G2251" s="45" t="s">
        <v>7797</v>
      </c>
      <c r="H2251" s="45" t="s">
        <v>28</v>
      </c>
      <c r="I2251" s="45" t="s">
        <v>16461</v>
      </c>
      <c r="J2251" s="207">
        <v>7</v>
      </c>
      <c r="K2251" s="209">
        <v>22106</v>
      </c>
      <c r="L2251" s="207">
        <v>0</v>
      </c>
      <c r="M2251" s="207">
        <v>0</v>
      </c>
      <c r="N2251" s="207">
        <v>0</v>
      </c>
      <c r="O2251" s="207">
        <v>5</v>
      </c>
      <c r="P2251" s="207">
        <v>50</v>
      </c>
      <c r="Q2251" s="207">
        <v>45</v>
      </c>
      <c r="R2251" s="36"/>
    </row>
    <row r="2252" spans="1:18" ht="15.6">
      <c r="A2252" s="36">
        <v>912</v>
      </c>
      <c r="B2252" s="36">
        <v>285</v>
      </c>
      <c r="C2252" s="45" t="s">
        <v>2448</v>
      </c>
      <c r="D2252" s="45" t="s">
        <v>158</v>
      </c>
      <c r="E2252" s="45" t="s">
        <v>3915</v>
      </c>
      <c r="F2252" s="45" t="s">
        <v>6743</v>
      </c>
      <c r="G2252" s="45" t="s">
        <v>7798</v>
      </c>
      <c r="H2252" s="45" t="s">
        <v>28</v>
      </c>
      <c r="I2252" s="45" t="s">
        <v>16461</v>
      </c>
      <c r="J2252" s="207">
        <v>7</v>
      </c>
      <c r="K2252" s="209">
        <v>13599</v>
      </c>
      <c r="L2252" s="207">
        <v>0</v>
      </c>
      <c r="M2252" s="207">
        <v>0</v>
      </c>
      <c r="N2252" s="207">
        <v>0</v>
      </c>
      <c r="O2252" s="207">
        <v>0</v>
      </c>
      <c r="P2252" s="207">
        <v>20</v>
      </c>
      <c r="Q2252" s="207">
        <v>80</v>
      </c>
      <c r="R2252" s="36"/>
    </row>
    <row r="2253" spans="1:18" ht="15.6">
      <c r="A2253" s="36">
        <v>913</v>
      </c>
      <c r="B2253" s="36">
        <v>286</v>
      </c>
      <c r="C2253" s="45" t="s">
        <v>2448</v>
      </c>
      <c r="D2253" s="45" t="s">
        <v>158</v>
      </c>
      <c r="E2253" s="45" t="s">
        <v>3915</v>
      </c>
      <c r="F2253" s="45" t="s">
        <v>6744</v>
      </c>
      <c r="G2253" s="45" t="s">
        <v>7799</v>
      </c>
      <c r="H2253" s="45" t="s">
        <v>28</v>
      </c>
      <c r="I2253" s="45" t="s">
        <v>16461</v>
      </c>
      <c r="J2253" s="207">
        <v>7</v>
      </c>
      <c r="K2253" s="209">
        <v>10341</v>
      </c>
      <c r="L2253" s="207">
        <v>0</v>
      </c>
      <c r="M2253" s="207">
        <v>0</v>
      </c>
      <c r="N2253" s="207">
        <v>0</v>
      </c>
      <c r="O2253" s="207">
        <v>0</v>
      </c>
      <c r="P2253" s="207">
        <v>0</v>
      </c>
      <c r="Q2253" s="207">
        <v>100</v>
      </c>
      <c r="R2253" s="36"/>
    </row>
    <row r="2254" spans="1:18" ht="15.6">
      <c r="A2254" s="36">
        <v>914</v>
      </c>
      <c r="B2254" s="36">
        <v>287</v>
      </c>
      <c r="C2254" s="45" t="s">
        <v>2448</v>
      </c>
      <c r="D2254" s="45" t="s">
        <v>158</v>
      </c>
      <c r="E2254" s="45" t="s">
        <v>3918</v>
      </c>
      <c r="F2254" s="45" t="s">
        <v>6745</v>
      </c>
      <c r="G2254" s="45" t="s">
        <v>7800</v>
      </c>
      <c r="H2254" s="45" t="s">
        <v>28</v>
      </c>
      <c r="I2254" s="45" t="s">
        <v>16460</v>
      </c>
      <c r="J2254" s="207">
        <v>6</v>
      </c>
      <c r="K2254" s="209">
        <v>163108</v>
      </c>
      <c r="L2254" s="207">
        <v>0</v>
      </c>
      <c r="M2254" s="207">
        <v>0</v>
      </c>
      <c r="N2254" s="207">
        <v>0</v>
      </c>
      <c r="O2254" s="207">
        <v>2</v>
      </c>
      <c r="P2254" s="207">
        <v>0</v>
      </c>
      <c r="Q2254" s="207">
        <v>98</v>
      </c>
      <c r="R2254" s="36"/>
    </row>
    <row r="2255" spans="1:18" ht="15.6">
      <c r="A2255" s="36">
        <v>915</v>
      </c>
      <c r="B2255" s="36">
        <v>288</v>
      </c>
      <c r="C2255" s="45" t="s">
        <v>2448</v>
      </c>
      <c r="D2255" s="45" t="s">
        <v>158</v>
      </c>
      <c r="E2255" s="45" t="s">
        <v>3918</v>
      </c>
      <c r="F2255" s="45" t="s">
        <v>6746</v>
      </c>
      <c r="G2255" s="45" t="s">
        <v>7801</v>
      </c>
      <c r="H2255" s="45" t="s">
        <v>3036</v>
      </c>
      <c r="I2255" s="45" t="s">
        <v>16460</v>
      </c>
      <c r="J2255" s="207">
        <v>5</v>
      </c>
      <c r="K2255" s="209">
        <v>800.23222293000003</v>
      </c>
      <c r="L2255" s="207">
        <v>0</v>
      </c>
      <c r="M2255" s="207">
        <v>0</v>
      </c>
      <c r="N2255" s="207">
        <v>50</v>
      </c>
      <c r="O2255" s="207">
        <v>0</v>
      </c>
      <c r="P2255" s="207">
        <v>0</v>
      </c>
      <c r="Q2255" s="207">
        <v>50</v>
      </c>
      <c r="R2255" s="36"/>
    </row>
    <row r="2256" spans="1:18" ht="15.6">
      <c r="A2256" s="36">
        <v>916</v>
      </c>
      <c r="B2256" s="36">
        <v>289</v>
      </c>
      <c r="C2256" s="45" t="s">
        <v>2448</v>
      </c>
      <c r="D2256" s="45" t="s">
        <v>158</v>
      </c>
      <c r="E2256" s="45" t="s">
        <v>3636</v>
      </c>
      <c r="F2256" s="45" t="s">
        <v>6747</v>
      </c>
      <c r="G2256" s="45" t="s">
        <v>7802</v>
      </c>
      <c r="H2256" s="45" t="s">
        <v>28</v>
      </c>
      <c r="I2256" s="45" t="s">
        <v>16461</v>
      </c>
      <c r="J2256" s="207">
        <v>5</v>
      </c>
      <c r="K2256" s="209">
        <v>18731</v>
      </c>
      <c r="L2256" s="207">
        <v>0</v>
      </c>
      <c r="M2256" s="207">
        <v>0</v>
      </c>
      <c r="N2256" s="207">
        <v>0</v>
      </c>
      <c r="O2256" s="207">
        <v>0</v>
      </c>
      <c r="P2256" s="207">
        <v>100</v>
      </c>
      <c r="Q2256" s="207">
        <v>0</v>
      </c>
      <c r="R2256" s="36"/>
    </row>
    <row r="2257" spans="1:18" ht="15.6">
      <c r="A2257" s="36">
        <v>917</v>
      </c>
      <c r="B2257" s="36">
        <v>290</v>
      </c>
      <c r="C2257" s="45" t="s">
        <v>2448</v>
      </c>
      <c r="D2257" s="45" t="s">
        <v>158</v>
      </c>
      <c r="E2257" s="45" t="s">
        <v>3916</v>
      </c>
      <c r="F2257" s="45" t="s">
        <v>6748</v>
      </c>
      <c r="G2257" s="45" t="s">
        <v>7803</v>
      </c>
      <c r="H2257" s="45" t="s">
        <v>28</v>
      </c>
      <c r="I2257" s="45" t="s">
        <v>16461</v>
      </c>
      <c r="J2257" s="207">
        <v>5</v>
      </c>
      <c r="K2257" s="209">
        <v>46721</v>
      </c>
      <c r="L2257" s="207">
        <v>0</v>
      </c>
      <c r="M2257" s="207">
        <v>0</v>
      </c>
      <c r="N2257" s="207">
        <v>0</v>
      </c>
      <c r="O2257" s="207">
        <v>0</v>
      </c>
      <c r="P2257" s="207">
        <v>100</v>
      </c>
      <c r="Q2257" s="207">
        <v>0</v>
      </c>
      <c r="R2257" s="36"/>
    </row>
    <row r="2258" spans="1:18" ht="15.6">
      <c r="A2258" s="36">
        <v>918</v>
      </c>
      <c r="B2258" s="36">
        <v>291</v>
      </c>
      <c r="C2258" s="45" t="s">
        <v>2448</v>
      </c>
      <c r="D2258" s="45" t="s">
        <v>158</v>
      </c>
      <c r="E2258" s="45" t="s">
        <v>3903</v>
      </c>
      <c r="F2258" s="45" t="s">
        <v>6750</v>
      </c>
      <c r="G2258" s="45" t="s">
        <v>7804</v>
      </c>
      <c r="H2258" s="45" t="s">
        <v>28</v>
      </c>
      <c r="I2258" s="45" t="s">
        <v>16460</v>
      </c>
      <c r="J2258" s="207">
        <v>5</v>
      </c>
      <c r="K2258" s="209">
        <v>61081</v>
      </c>
      <c r="L2258" s="207">
        <v>0</v>
      </c>
      <c r="M2258" s="207">
        <v>0</v>
      </c>
      <c r="N2258" s="207">
        <v>0</v>
      </c>
      <c r="O2258" s="207">
        <v>0</v>
      </c>
      <c r="P2258" s="207">
        <v>85</v>
      </c>
      <c r="Q2258" s="207">
        <v>15</v>
      </c>
      <c r="R2258" s="36"/>
    </row>
    <row r="2259" spans="1:18" ht="15.6">
      <c r="A2259" s="36">
        <v>919</v>
      </c>
      <c r="B2259" s="36">
        <v>292</v>
      </c>
      <c r="C2259" s="45" t="s">
        <v>2448</v>
      </c>
      <c r="D2259" s="45" t="s">
        <v>158</v>
      </c>
      <c r="E2259" s="45" t="s">
        <v>3916</v>
      </c>
      <c r="F2259" s="45" t="s">
        <v>6751</v>
      </c>
      <c r="G2259" s="45" t="s">
        <v>7805</v>
      </c>
      <c r="H2259" s="45" t="s">
        <v>28</v>
      </c>
      <c r="I2259" s="45" t="s">
        <v>16461</v>
      </c>
      <c r="J2259" s="207">
        <v>5</v>
      </c>
      <c r="K2259" s="209">
        <v>19134</v>
      </c>
      <c r="L2259" s="207">
        <v>0</v>
      </c>
      <c r="M2259" s="207">
        <v>0</v>
      </c>
      <c r="N2259" s="207">
        <v>0</v>
      </c>
      <c r="O2259" s="207">
        <v>0</v>
      </c>
      <c r="P2259" s="207">
        <v>70</v>
      </c>
      <c r="Q2259" s="207">
        <v>30</v>
      </c>
      <c r="R2259" s="36"/>
    </row>
    <row r="2260" spans="1:18" ht="15.6">
      <c r="A2260" s="36">
        <v>920</v>
      </c>
      <c r="B2260" s="36">
        <v>293</v>
      </c>
      <c r="C2260" s="45" t="s">
        <v>2448</v>
      </c>
      <c r="D2260" s="45" t="s">
        <v>158</v>
      </c>
      <c r="E2260" s="45" t="s">
        <v>3916</v>
      </c>
      <c r="F2260" s="45" t="s">
        <v>6752</v>
      </c>
      <c r="G2260" s="45" t="s">
        <v>7806</v>
      </c>
      <c r="H2260" s="45" t="s">
        <v>28</v>
      </c>
      <c r="I2260" s="45" t="s">
        <v>16461</v>
      </c>
      <c r="J2260" s="207">
        <v>5</v>
      </c>
      <c r="K2260" s="209">
        <v>17361</v>
      </c>
      <c r="L2260" s="207">
        <v>0</v>
      </c>
      <c r="M2260" s="207">
        <v>0</v>
      </c>
      <c r="N2260" s="207">
        <v>0</v>
      </c>
      <c r="O2260" s="207">
        <v>4</v>
      </c>
      <c r="P2260" s="207">
        <v>0</v>
      </c>
      <c r="Q2260" s="207">
        <v>96</v>
      </c>
      <c r="R2260" s="36"/>
    </row>
    <row r="2261" spans="1:18" ht="15.6">
      <c r="A2261" s="36">
        <v>921</v>
      </c>
      <c r="B2261" s="36">
        <v>294</v>
      </c>
      <c r="C2261" s="45" t="s">
        <v>2448</v>
      </c>
      <c r="D2261" s="45" t="s">
        <v>158</v>
      </c>
      <c r="E2261" s="45" t="s">
        <v>3916</v>
      </c>
      <c r="F2261" s="45" t="s">
        <v>6753</v>
      </c>
      <c r="G2261" s="45" t="s">
        <v>7807</v>
      </c>
      <c r="H2261" s="45" t="s">
        <v>28</v>
      </c>
      <c r="I2261" s="45" t="s">
        <v>16461</v>
      </c>
      <c r="J2261" s="207">
        <v>5</v>
      </c>
      <c r="K2261" s="209">
        <v>10932</v>
      </c>
      <c r="L2261" s="207">
        <v>0</v>
      </c>
      <c r="M2261" s="207">
        <v>0</v>
      </c>
      <c r="N2261" s="207">
        <v>0</v>
      </c>
      <c r="O2261" s="207">
        <v>3</v>
      </c>
      <c r="P2261" s="207">
        <v>0</v>
      </c>
      <c r="Q2261" s="207">
        <v>97</v>
      </c>
      <c r="R2261" s="36"/>
    </row>
    <row r="2262" spans="1:18" ht="15.6">
      <c r="A2262" s="36">
        <v>922</v>
      </c>
      <c r="B2262" s="36">
        <v>295</v>
      </c>
      <c r="C2262" s="45" t="s">
        <v>2448</v>
      </c>
      <c r="D2262" s="45" t="s">
        <v>158</v>
      </c>
      <c r="E2262" s="45" t="s">
        <v>3916</v>
      </c>
      <c r="F2262" s="45" t="s">
        <v>6754</v>
      </c>
      <c r="G2262" s="45" t="s">
        <v>7808</v>
      </c>
      <c r="H2262" s="45" t="s">
        <v>28</v>
      </c>
      <c r="I2262" s="45" t="s">
        <v>16461</v>
      </c>
      <c r="J2262" s="207">
        <v>5</v>
      </c>
      <c r="K2262" s="209">
        <v>55880</v>
      </c>
      <c r="L2262" s="207">
        <v>0</v>
      </c>
      <c r="M2262" s="207">
        <v>0</v>
      </c>
      <c r="N2262" s="207">
        <v>0</v>
      </c>
      <c r="O2262" s="207">
        <v>0</v>
      </c>
      <c r="P2262" s="207">
        <v>0</v>
      </c>
      <c r="Q2262" s="207">
        <v>100</v>
      </c>
      <c r="R2262" s="36"/>
    </row>
    <row r="2263" spans="1:18" ht="15.6">
      <c r="A2263" s="36">
        <v>923</v>
      </c>
      <c r="B2263" s="36">
        <v>296</v>
      </c>
      <c r="C2263" s="45" t="s">
        <v>2448</v>
      </c>
      <c r="D2263" s="45" t="s">
        <v>158</v>
      </c>
      <c r="E2263" s="45" t="s">
        <v>3916</v>
      </c>
      <c r="F2263" s="45" t="s">
        <v>6755</v>
      </c>
      <c r="G2263" s="45" t="s">
        <v>7809</v>
      </c>
      <c r="H2263" s="45" t="s">
        <v>28</v>
      </c>
      <c r="I2263" s="45" t="s">
        <v>16461</v>
      </c>
      <c r="J2263" s="207">
        <v>5</v>
      </c>
      <c r="K2263" s="209">
        <v>33812</v>
      </c>
      <c r="L2263" s="207">
        <v>0</v>
      </c>
      <c r="M2263" s="207">
        <v>0</v>
      </c>
      <c r="N2263" s="207">
        <v>0</v>
      </c>
      <c r="O2263" s="207">
        <v>0</v>
      </c>
      <c r="P2263" s="207">
        <v>0</v>
      </c>
      <c r="Q2263" s="207">
        <v>100</v>
      </c>
      <c r="R2263" s="36"/>
    </row>
    <row r="2264" spans="1:18" ht="15.6">
      <c r="A2264" s="36">
        <v>924</v>
      </c>
      <c r="B2264" s="36">
        <v>297</v>
      </c>
      <c r="C2264" s="45" t="s">
        <v>2448</v>
      </c>
      <c r="D2264" s="45" t="s">
        <v>158</v>
      </c>
      <c r="E2264" s="45" t="s">
        <v>3916</v>
      </c>
      <c r="F2264" s="45" t="s">
        <v>6756</v>
      </c>
      <c r="G2264" s="45" t="s">
        <v>7810</v>
      </c>
      <c r="H2264" s="45" t="s">
        <v>28</v>
      </c>
      <c r="I2264" s="45" t="s">
        <v>16461</v>
      </c>
      <c r="J2264" s="207">
        <v>5</v>
      </c>
      <c r="K2264" s="209">
        <v>43039</v>
      </c>
      <c r="L2264" s="207">
        <v>0</v>
      </c>
      <c r="M2264" s="207">
        <v>0</v>
      </c>
      <c r="N2264" s="207">
        <v>0</v>
      </c>
      <c r="O2264" s="207">
        <v>0</v>
      </c>
      <c r="P2264" s="207">
        <v>0</v>
      </c>
      <c r="Q2264" s="207">
        <v>100</v>
      </c>
      <c r="R2264" s="36"/>
    </row>
    <row r="2265" spans="1:18" ht="15.6">
      <c r="A2265" s="36">
        <v>925</v>
      </c>
      <c r="B2265" s="36">
        <v>298</v>
      </c>
      <c r="C2265" s="45" t="s">
        <v>2448</v>
      </c>
      <c r="D2265" s="45" t="s">
        <v>158</v>
      </c>
      <c r="E2265" s="45" t="s">
        <v>3918</v>
      </c>
      <c r="F2265" s="45" t="s">
        <v>6757</v>
      </c>
      <c r="G2265" s="45" t="s">
        <v>7811</v>
      </c>
      <c r="H2265" s="45" t="s">
        <v>28</v>
      </c>
      <c r="I2265" s="45" t="s">
        <v>16461</v>
      </c>
      <c r="J2265" s="207">
        <v>5</v>
      </c>
      <c r="K2265" s="209">
        <v>52113</v>
      </c>
      <c r="L2265" s="207">
        <v>0</v>
      </c>
      <c r="M2265" s="207">
        <v>0</v>
      </c>
      <c r="N2265" s="207">
        <v>0</v>
      </c>
      <c r="O2265" s="207">
        <v>3</v>
      </c>
      <c r="P2265" s="207">
        <v>0</v>
      </c>
      <c r="Q2265" s="207">
        <v>97</v>
      </c>
      <c r="R2265" s="36"/>
    </row>
    <row r="2266" spans="1:18" ht="15.6">
      <c r="A2266" s="36">
        <v>926</v>
      </c>
      <c r="B2266" s="36">
        <v>299</v>
      </c>
      <c r="C2266" s="45" t="s">
        <v>2448</v>
      </c>
      <c r="D2266" s="45" t="s">
        <v>158</v>
      </c>
      <c r="E2266" s="45" t="s">
        <v>3916</v>
      </c>
      <c r="F2266" s="45" t="s">
        <v>6758</v>
      </c>
      <c r="G2266" s="45" t="s">
        <v>7812</v>
      </c>
      <c r="H2266" s="45" t="s">
        <v>28</v>
      </c>
      <c r="I2266" s="45" t="s">
        <v>16461</v>
      </c>
      <c r="J2266" s="207">
        <v>5</v>
      </c>
      <c r="K2266" s="209">
        <v>5615</v>
      </c>
      <c r="L2266" s="207">
        <v>0</v>
      </c>
      <c r="M2266" s="207">
        <v>0</v>
      </c>
      <c r="N2266" s="207">
        <v>0</v>
      </c>
      <c r="O2266" s="207">
        <v>2</v>
      </c>
      <c r="P2266" s="207">
        <v>0</v>
      </c>
      <c r="Q2266" s="207">
        <v>98</v>
      </c>
      <c r="R2266" s="36"/>
    </row>
    <row r="2267" spans="1:18" ht="15.6">
      <c r="A2267" s="36">
        <v>927</v>
      </c>
      <c r="B2267" s="36">
        <v>300</v>
      </c>
      <c r="C2267" s="45" t="s">
        <v>2448</v>
      </c>
      <c r="D2267" s="45" t="s">
        <v>158</v>
      </c>
      <c r="E2267" s="45" t="s">
        <v>3916</v>
      </c>
      <c r="F2267" s="45" t="s">
        <v>6759</v>
      </c>
      <c r="G2267" s="45" t="s">
        <v>7813</v>
      </c>
      <c r="H2267" s="45" t="s">
        <v>28</v>
      </c>
      <c r="I2267" s="45" t="s">
        <v>16461</v>
      </c>
      <c r="J2267" s="207">
        <v>5</v>
      </c>
      <c r="K2267" s="209">
        <v>4376</v>
      </c>
      <c r="L2267" s="207">
        <v>0</v>
      </c>
      <c r="M2267" s="207">
        <v>0</v>
      </c>
      <c r="N2267" s="207">
        <v>0</v>
      </c>
      <c r="O2267" s="207">
        <v>2</v>
      </c>
      <c r="P2267" s="207">
        <v>0</v>
      </c>
      <c r="Q2267" s="207">
        <v>98</v>
      </c>
      <c r="R2267" s="36"/>
    </row>
    <row r="2268" spans="1:18" ht="15.6">
      <c r="A2268" s="36">
        <v>928</v>
      </c>
      <c r="B2268" s="36">
        <v>301</v>
      </c>
      <c r="C2268" s="45" t="s">
        <v>2448</v>
      </c>
      <c r="D2268" s="45" t="s">
        <v>158</v>
      </c>
      <c r="E2268" s="45" t="s">
        <v>3916</v>
      </c>
      <c r="F2268" s="45" t="s">
        <v>6760</v>
      </c>
      <c r="G2268" s="45" t="s">
        <v>7814</v>
      </c>
      <c r="H2268" s="45" t="s">
        <v>28</v>
      </c>
      <c r="I2268" s="45" t="s">
        <v>16461</v>
      </c>
      <c r="J2268" s="207">
        <v>5</v>
      </c>
      <c r="K2268" s="209">
        <v>15129</v>
      </c>
      <c r="L2268" s="207">
        <v>0</v>
      </c>
      <c r="M2268" s="207">
        <v>0</v>
      </c>
      <c r="N2268" s="207">
        <v>0</v>
      </c>
      <c r="O2268" s="207">
        <v>4</v>
      </c>
      <c r="P2268" s="207">
        <v>0</v>
      </c>
      <c r="Q2268" s="207">
        <v>96</v>
      </c>
      <c r="R2268" s="36"/>
    </row>
    <row r="2269" spans="1:18" ht="15.6">
      <c r="A2269" s="36">
        <v>929</v>
      </c>
      <c r="B2269" s="36">
        <v>302</v>
      </c>
      <c r="C2269" s="45" t="s">
        <v>2448</v>
      </c>
      <c r="D2269" s="45" t="s">
        <v>158</v>
      </c>
      <c r="E2269" s="45" t="s">
        <v>3918</v>
      </c>
      <c r="F2269" s="45" t="s">
        <v>6761</v>
      </c>
      <c r="G2269" s="45" t="s">
        <v>7815</v>
      </c>
      <c r="H2269" s="45" t="s">
        <v>28</v>
      </c>
      <c r="I2269" s="45" t="s">
        <v>16460</v>
      </c>
      <c r="J2269" s="207">
        <v>5</v>
      </c>
      <c r="K2269" s="209">
        <v>426279</v>
      </c>
      <c r="L2269" s="207">
        <v>0</v>
      </c>
      <c r="M2269" s="207">
        <v>0</v>
      </c>
      <c r="N2269" s="207">
        <v>0</v>
      </c>
      <c r="O2269" s="207">
        <v>0</v>
      </c>
      <c r="P2269" s="207">
        <v>0</v>
      </c>
      <c r="Q2269" s="207">
        <v>100</v>
      </c>
      <c r="R2269" s="36"/>
    </row>
    <row r="2270" spans="1:18" ht="15.6">
      <c r="A2270" s="36">
        <v>930</v>
      </c>
      <c r="B2270" s="36">
        <v>303</v>
      </c>
      <c r="C2270" s="45" t="s">
        <v>2448</v>
      </c>
      <c r="D2270" s="45" t="s">
        <v>158</v>
      </c>
      <c r="E2270" s="45" t="s">
        <v>3918</v>
      </c>
      <c r="F2270" s="45" t="s">
        <v>6762</v>
      </c>
      <c r="G2270" s="45" t="s">
        <v>7816</v>
      </c>
      <c r="H2270" s="45" t="s">
        <v>28</v>
      </c>
      <c r="I2270" s="45" t="s">
        <v>16460</v>
      </c>
      <c r="J2270" s="207">
        <v>5</v>
      </c>
      <c r="K2270" s="209">
        <v>256103</v>
      </c>
      <c r="L2270" s="207">
        <v>0</v>
      </c>
      <c r="M2270" s="207">
        <v>0</v>
      </c>
      <c r="N2270" s="207">
        <v>0</v>
      </c>
      <c r="O2270" s="207">
        <v>0</v>
      </c>
      <c r="P2270" s="207">
        <v>0</v>
      </c>
      <c r="Q2270" s="207">
        <v>100</v>
      </c>
      <c r="R2270" s="36"/>
    </row>
    <row r="2271" spans="1:18" ht="15.6">
      <c r="A2271" s="36">
        <v>931</v>
      </c>
      <c r="B2271" s="36">
        <v>304</v>
      </c>
      <c r="C2271" s="45" t="s">
        <v>2448</v>
      </c>
      <c r="D2271" s="45" t="s">
        <v>158</v>
      </c>
      <c r="E2271" s="45" t="s">
        <v>3918</v>
      </c>
      <c r="F2271" s="45" t="s">
        <v>6763</v>
      </c>
      <c r="G2271" s="45" t="s">
        <v>7817</v>
      </c>
      <c r="H2271" s="45" t="s">
        <v>28</v>
      </c>
      <c r="I2271" s="45" t="s">
        <v>16460</v>
      </c>
      <c r="J2271" s="207">
        <v>5</v>
      </c>
      <c r="K2271" s="209">
        <v>306216</v>
      </c>
      <c r="L2271" s="207">
        <v>0</v>
      </c>
      <c r="M2271" s="207">
        <v>0</v>
      </c>
      <c r="N2271" s="207">
        <v>0</v>
      </c>
      <c r="O2271" s="207">
        <v>3</v>
      </c>
      <c r="P2271" s="207">
        <v>0</v>
      </c>
      <c r="Q2271" s="207">
        <v>97</v>
      </c>
      <c r="R2271" s="36"/>
    </row>
    <row r="2272" spans="1:18" ht="15.6">
      <c r="A2272" s="36">
        <v>932</v>
      </c>
      <c r="B2272" s="36">
        <v>305</v>
      </c>
      <c r="C2272" s="45" t="s">
        <v>2448</v>
      </c>
      <c r="D2272" s="45" t="s">
        <v>158</v>
      </c>
      <c r="E2272" s="45" t="s">
        <v>3918</v>
      </c>
      <c r="F2272" s="45" t="s">
        <v>6764</v>
      </c>
      <c r="G2272" s="45" t="s">
        <v>7818</v>
      </c>
      <c r="H2272" s="45" t="s">
        <v>28</v>
      </c>
      <c r="I2272" s="45" t="s">
        <v>16460</v>
      </c>
      <c r="J2272" s="207">
        <v>5</v>
      </c>
      <c r="K2272" s="209">
        <v>288680</v>
      </c>
      <c r="L2272" s="207">
        <v>0</v>
      </c>
      <c r="M2272" s="207">
        <v>0</v>
      </c>
      <c r="N2272" s="207">
        <v>0</v>
      </c>
      <c r="O2272" s="207">
        <v>3</v>
      </c>
      <c r="P2272" s="207">
        <v>0</v>
      </c>
      <c r="Q2272" s="207">
        <v>97</v>
      </c>
      <c r="R2272" s="36"/>
    </row>
    <row r="2273" spans="1:18" ht="15.6">
      <c r="A2273" s="36">
        <v>933</v>
      </c>
      <c r="B2273" s="36">
        <v>306</v>
      </c>
      <c r="C2273" s="45" t="s">
        <v>2448</v>
      </c>
      <c r="D2273" s="45" t="s">
        <v>158</v>
      </c>
      <c r="E2273" s="45" t="s">
        <v>3918</v>
      </c>
      <c r="F2273" s="45" t="s">
        <v>6765</v>
      </c>
      <c r="G2273" s="45" t="s">
        <v>7819</v>
      </c>
      <c r="H2273" s="45" t="s">
        <v>28</v>
      </c>
      <c r="I2273" s="45" t="s">
        <v>16460</v>
      </c>
      <c r="J2273" s="207">
        <v>5</v>
      </c>
      <c r="K2273" s="209">
        <v>253784</v>
      </c>
      <c r="L2273" s="207">
        <v>0</v>
      </c>
      <c r="M2273" s="207">
        <v>0</v>
      </c>
      <c r="N2273" s="207">
        <v>0</v>
      </c>
      <c r="O2273" s="207">
        <v>2</v>
      </c>
      <c r="P2273" s="207">
        <v>0</v>
      </c>
      <c r="Q2273" s="207">
        <v>98</v>
      </c>
      <c r="R2273" s="36"/>
    </row>
    <row r="2274" spans="1:18" ht="15.6">
      <c r="A2274" s="36">
        <v>934</v>
      </c>
      <c r="B2274" s="36">
        <v>307</v>
      </c>
      <c r="C2274" s="45" t="s">
        <v>2448</v>
      </c>
      <c r="D2274" s="45" t="s">
        <v>158</v>
      </c>
      <c r="E2274" s="45" t="s">
        <v>6524</v>
      </c>
      <c r="F2274" s="45" t="s">
        <v>6766</v>
      </c>
      <c r="G2274" s="45" t="s">
        <v>7820</v>
      </c>
      <c r="H2274" s="45" t="s">
        <v>544</v>
      </c>
      <c r="I2274" s="45" t="s">
        <v>16460</v>
      </c>
      <c r="J2274" s="207">
        <v>3</v>
      </c>
      <c r="K2274" s="209">
        <v>109598.79754749</v>
      </c>
      <c r="L2274" s="207">
        <v>0</v>
      </c>
      <c r="M2274" s="207">
        <v>0</v>
      </c>
      <c r="N2274" s="207">
        <v>0</v>
      </c>
      <c r="O2274" s="207">
        <v>0</v>
      </c>
      <c r="P2274" s="207">
        <v>100</v>
      </c>
      <c r="Q2274" s="207">
        <v>0</v>
      </c>
      <c r="R2274" s="36"/>
    </row>
    <row r="2275" spans="1:18" ht="15.6">
      <c r="A2275" s="36">
        <v>935</v>
      </c>
      <c r="B2275" s="36">
        <v>308</v>
      </c>
      <c r="C2275" s="45" t="s">
        <v>2448</v>
      </c>
      <c r="D2275" s="45" t="s">
        <v>160</v>
      </c>
      <c r="E2275" s="45" t="s">
        <v>6525</v>
      </c>
      <c r="F2275" s="45" t="s">
        <v>6767</v>
      </c>
      <c r="G2275" s="45" t="s">
        <v>7821</v>
      </c>
      <c r="H2275" s="45" t="s">
        <v>33</v>
      </c>
      <c r="I2275" s="45" t="s">
        <v>16460</v>
      </c>
      <c r="J2275" s="207">
        <v>68</v>
      </c>
      <c r="K2275" s="209">
        <v>22388.500008849998</v>
      </c>
      <c r="L2275" s="207">
        <v>0</v>
      </c>
      <c r="M2275" s="207">
        <v>0</v>
      </c>
      <c r="N2275" s="207">
        <v>0</v>
      </c>
      <c r="O2275" s="207">
        <v>0</v>
      </c>
      <c r="P2275" s="207">
        <v>100</v>
      </c>
      <c r="Q2275" s="207">
        <v>0</v>
      </c>
      <c r="R2275" s="36"/>
    </row>
    <row r="2276" spans="1:18" ht="15.6">
      <c r="A2276" s="36">
        <v>936</v>
      </c>
      <c r="B2276" s="36">
        <v>309</v>
      </c>
      <c r="C2276" s="45" t="s">
        <v>2448</v>
      </c>
      <c r="D2276" s="45" t="s">
        <v>160</v>
      </c>
      <c r="E2276" s="45" t="s">
        <v>6526</v>
      </c>
      <c r="F2276" s="45" t="s">
        <v>6768</v>
      </c>
      <c r="G2276" s="45" t="s">
        <v>7822</v>
      </c>
      <c r="H2276" s="45" t="s">
        <v>33</v>
      </c>
      <c r="I2276" s="45" t="s">
        <v>16460</v>
      </c>
      <c r="J2276" s="207">
        <v>53</v>
      </c>
      <c r="K2276" s="209">
        <v>77215.500028220005</v>
      </c>
      <c r="L2276" s="207">
        <v>0</v>
      </c>
      <c r="M2276" s="207">
        <v>0</v>
      </c>
      <c r="N2276" s="207">
        <v>0</v>
      </c>
      <c r="O2276" s="207">
        <v>0</v>
      </c>
      <c r="P2276" s="207">
        <v>100</v>
      </c>
      <c r="Q2276" s="207">
        <v>0</v>
      </c>
      <c r="R2276" s="36"/>
    </row>
    <row r="2277" spans="1:18" ht="15.6">
      <c r="A2277" s="36">
        <v>937</v>
      </c>
      <c r="B2277" s="36">
        <v>310</v>
      </c>
      <c r="C2277" s="45" t="s">
        <v>2448</v>
      </c>
      <c r="D2277" s="45" t="s">
        <v>160</v>
      </c>
      <c r="E2277" s="45" t="s">
        <v>3913</v>
      </c>
      <c r="F2277" s="45" t="s">
        <v>6769</v>
      </c>
      <c r="G2277" s="45" t="s">
        <v>7823</v>
      </c>
      <c r="H2277" s="45" t="s">
        <v>3036</v>
      </c>
      <c r="I2277" s="45" t="s">
        <v>16461</v>
      </c>
      <c r="J2277" s="207">
        <v>41</v>
      </c>
      <c r="K2277" s="209">
        <v>224397.77203148999</v>
      </c>
      <c r="L2277" s="207">
        <v>0</v>
      </c>
      <c r="M2277" s="207">
        <v>0</v>
      </c>
      <c r="N2277" s="207">
        <v>0</v>
      </c>
      <c r="O2277" s="207">
        <v>0</v>
      </c>
      <c r="P2277" s="207">
        <v>100</v>
      </c>
      <c r="Q2277" s="207">
        <v>0</v>
      </c>
      <c r="R2277" s="36"/>
    </row>
    <row r="2278" spans="1:18" ht="15.6">
      <c r="A2278" s="36">
        <v>938</v>
      </c>
      <c r="B2278" s="36">
        <v>311</v>
      </c>
      <c r="C2278" s="45" t="s">
        <v>2448</v>
      </c>
      <c r="D2278" s="45" t="s">
        <v>160</v>
      </c>
      <c r="E2278" s="45" t="s">
        <v>1179</v>
      </c>
      <c r="F2278" s="45" t="s">
        <v>6770</v>
      </c>
      <c r="G2278" s="45" t="s">
        <v>7824</v>
      </c>
      <c r="H2278" s="45" t="s">
        <v>3036</v>
      </c>
      <c r="I2278" s="45" t="s">
        <v>16460</v>
      </c>
      <c r="J2278" s="207">
        <v>32</v>
      </c>
      <c r="K2278" s="209">
        <v>239378.82751384002</v>
      </c>
      <c r="L2278" s="207">
        <v>0</v>
      </c>
      <c r="M2278" s="207">
        <v>0</v>
      </c>
      <c r="N2278" s="207">
        <v>0</v>
      </c>
      <c r="O2278" s="207">
        <v>0</v>
      </c>
      <c r="P2278" s="207">
        <v>100</v>
      </c>
      <c r="Q2278" s="207">
        <v>0</v>
      </c>
      <c r="R2278" s="36"/>
    </row>
    <row r="2279" spans="1:18" ht="15.6">
      <c r="A2279" s="36">
        <v>939</v>
      </c>
      <c r="B2279" s="36">
        <v>312</v>
      </c>
      <c r="C2279" s="45" t="s">
        <v>2448</v>
      </c>
      <c r="D2279" s="45" t="s">
        <v>160</v>
      </c>
      <c r="E2279" s="45" t="s">
        <v>3228</v>
      </c>
      <c r="F2279" s="45" t="s">
        <v>6771</v>
      </c>
      <c r="G2279" s="45" t="s">
        <v>7825</v>
      </c>
      <c r="H2279" s="45" t="s">
        <v>3036</v>
      </c>
      <c r="I2279" s="45" t="s">
        <v>16460</v>
      </c>
      <c r="J2279" s="207">
        <v>31</v>
      </c>
      <c r="K2279" s="209">
        <v>96923.826610939999</v>
      </c>
      <c r="L2279" s="207">
        <v>0</v>
      </c>
      <c r="M2279" s="207">
        <v>0</v>
      </c>
      <c r="N2279" s="207">
        <v>0</v>
      </c>
      <c r="O2279" s="207">
        <v>0</v>
      </c>
      <c r="P2279" s="207">
        <v>100</v>
      </c>
      <c r="Q2279" s="207">
        <v>0</v>
      </c>
      <c r="R2279" s="36"/>
    </row>
    <row r="2280" spans="1:18" ht="15.6">
      <c r="A2280" s="36">
        <v>940</v>
      </c>
      <c r="B2280" s="36">
        <v>313</v>
      </c>
      <c r="C2280" s="45" t="s">
        <v>2448</v>
      </c>
      <c r="D2280" s="45" t="s">
        <v>160</v>
      </c>
      <c r="E2280" s="45" t="s">
        <v>2472</v>
      </c>
      <c r="F2280" s="45" t="s">
        <v>6772</v>
      </c>
      <c r="G2280" s="45" t="s">
        <v>7826</v>
      </c>
      <c r="H2280" s="45" t="s">
        <v>3036</v>
      </c>
      <c r="I2280" s="45" t="s">
        <v>16460</v>
      </c>
      <c r="J2280" s="207">
        <v>31</v>
      </c>
      <c r="K2280" s="209">
        <v>106155.16681304001</v>
      </c>
      <c r="L2280" s="207">
        <v>0</v>
      </c>
      <c r="M2280" s="207">
        <v>0</v>
      </c>
      <c r="N2280" s="207">
        <v>0</v>
      </c>
      <c r="O2280" s="207">
        <v>0</v>
      </c>
      <c r="P2280" s="207">
        <v>100</v>
      </c>
      <c r="Q2280" s="207">
        <v>0</v>
      </c>
      <c r="R2280" s="36"/>
    </row>
    <row r="2281" spans="1:18" ht="15.6">
      <c r="A2281" s="36">
        <v>941</v>
      </c>
      <c r="B2281" s="36">
        <v>314</v>
      </c>
      <c r="C2281" s="45" t="s">
        <v>2448</v>
      </c>
      <c r="D2281" s="45" t="s">
        <v>160</v>
      </c>
      <c r="E2281" s="45" t="s">
        <v>3228</v>
      </c>
      <c r="F2281" s="45" t="s">
        <v>6773</v>
      </c>
      <c r="G2281" s="45" t="s">
        <v>7827</v>
      </c>
      <c r="H2281" s="45" t="s">
        <v>3036</v>
      </c>
      <c r="I2281" s="45" t="s">
        <v>16460</v>
      </c>
      <c r="J2281" s="207">
        <v>31</v>
      </c>
      <c r="K2281" s="209">
        <v>103185.44117547999</v>
      </c>
      <c r="L2281" s="207">
        <v>0</v>
      </c>
      <c r="M2281" s="207">
        <v>0</v>
      </c>
      <c r="N2281" s="207">
        <v>0</v>
      </c>
      <c r="O2281" s="207">
        <v>0</v>
      </c>
      <c r="P2281" s="207">
        <v>100</v>
      </c>
      <c r="Q2281" s="207">
        <v>0</v>
      </c>
      <c r="R2281" s="36"/>
    </row>
    <row r="2282" spans="1:18" ht="15.6">
      <c r="A2282" s="36">
        <v>942</v>
      </c>
      <c r="B2282" s="36">
        <v>315</v>
      </c>
      <c r="C2282" s="45" t="s">
        <v>2448</v>
      </c>
      <c r="D2282" s="45" t="s">
        <v>160</v>
      </c>
      <c r="E2282" s="45" t="s">
        <v>2472</v>
      </c>
      <c r="F2282" s="45" t="s">
        <v>6774</v>
      </c>
      <c r="G2282" s="45" t="s">
        <v>7828</v>
      </c>
      <c r="H2282" s="45" t="s">
        <v>3036</v>
      </c>
      <c r="I2282" s="45" t="s">
        <v>16460</v>
      </c>
      <c r="J2282" s="207">
        <v>31</v>
      </c>
      <c r="K2282" s="209">
        <v>373415.99758283998</v>
      </c>
      <c r="L2282" s="207">
        <v>0</v>
      </c>
      <c r="M2282" s="207">
        <v>0</v>
      </c>
      <c r="N2282" s="207">
        <v>0</v>
      </c>
      <c r="O2282" s="207">
        <v>0</v>
      </c>
      <c r="P2282" s="207">
        <v>100</v>
      </c>
      <c r="Q2282" s="207">
        <v>0</v>
      </c>
      <c r="R2282" s="36"/>
    </row>
    <row r="2283" spans="1:18" ht="15.6">
      <c r="A2283" s="36">
        <v>943</v>
      </c>
      <c r="B2283" s="36">
        <v>316</v>
      </c>
      <c r="C2283" s="45" t="s">
        <v>2448</v>
      </c>
      <c r="D2283" s="45" t="s">
        <v>160</v>
      </c>
      <c r="E2283" s="45" t="s">
        <v>2472</v>
      </c>
      <c r="F2283" s="45" t="s">
        <v>6775</v>
      </c>
      <c r="G2283" s="45" t="s">
        <v>7829</v>
      </c>
      <c r="H2283" s="45" t="s">
        <v>3036</v>
      </c>
      <c r="I2283" s="45" t="s">
        <v>16460</v>
      </c>
      <c r="J2283" s="207">
        <v>31</v>
      </c>
      <c r="K2283" s="209">
        <v>154961.96387549001</v>
      </c>
      <c r="L2283" s="207">
        <v>0</v>
      </c>
      <c r="M2283" s="207">
        <v>0</v>
      </c>
      <c r="N2283" s="207">
        <v>0</v>
      </c>
      <c r="O2283" s="207">
        <v>0</v>
      </c>
      <c r="P2283" s="207">
        <v>100</v>
      </c>
      <c r="Q2283" s="207">
        <v>0</v>
      </c>
      <c r="R2283" s="36"/>
    </row>
    <row r="2284" spans="1:18" ht="15.6">
      <c r="A2284" s="36">
        <v>944</v>
      </c>
      <c r="B2284" s="36">
        <v>317</v>
      </c>
      <c r="C2284" s="45" t="s">
        <v>2448</v>
      </c>
      <c r="D2284" s="45" t="s">
        <v>160</v>
      </c>
      <c r="E2284" s="45" t="s">
        <v>2472</v>
      </c>
      <c r="F2284" s="45" t="s">
        <v>6776</v>
      </c>
      <c r="G2284" s="45" t="s">
        <v>7830</v>
      </c>
      <c r="H2284" s="45" t="s">
        <v>3036</v>
      </c>
      <c r="I2284" s="45" t="s">
        <v>16460</v>
      </c>
      <c r="J2284" s="207">
        <v>31</v>
      </c>
      <c r="K2284" s="209">
        <v>97044.68132933999</v>
      </c>
      <c r="L2284" s="207">
        <v>0</v>
      </c>
      <c r="M2284" s="207">
        <v>0</v>
      </c>
      <c r="N2284" s="207">
        <v>0</v>
      </c>
      <c r="O2284" s="207">
        <v>0</v>
      </c>
      <c r="P2284" s="207">
        <v>100</v>
      </c>
      <c r="Q2284" s="207">
        <v>0</v>
      </c>
      <c r="R2284" s="36"/>
    </row>
    <row r="2285" spans="1:18" ht="15.6">
      <c r="A2285" s="36">
        <v>945</v>
      </c>
      <c r="B2285" s="36">
        <v>318</v>
      </c>
      <c r="C2285" s="45" t="s">
        <v>2448</v>
      </c>
      <c r="D2285" s="45" t="s">
        <v>160</v>
      </c>
      <c r="E2285" s="45" t="s">
        <v>2472</v>
      </c>
      <c r="F2285" s="45" t="s">
        <v>6777</v>
      </c>
      <c r="G2285" s="45" t="s">
        <v>7831</v>
      </c>
      <c r="H2285" s="45" t="s">
        <v>3036</v>
      </c>
      <c r="I2285" s="45" t="s">
        <v>16460</v>
      </c>
      <c r="J2285" s="207">
        <v>31</v>
      </c>
      <c r="K2285" s="209">
        <v>23207.168649630003</v>
      </c>
      <c r="L2285" s="207">
        <v>0</v>
      </c>
      <c r="M2285" s="207">
        <v>0</v>
      </c>
      <c r="N2285" s="207">
        <v>0</v>
      </c>
      <c r="O2285" s="207">
        <v>0</v>
      </c>
      <c r="P2285" s="207">
        <v>100</v>
      </c>
      <c r="Q2285" s="207">
        <v>0</v>
      </c>
      <c r="R2285" s="36"/>
    </row>
    <row r="2286" spans="1:18" ht="15.6">
      <c r="A2286" s="36">
        <v>946</v>
      </c>
      <c r="B2286" s="36">
        <v>319</v>
      </c>
      <c r="C2286" s="45" t="s">
        <v>2448</v>
      </c>
      <c r="D2286" s="45" t="s">
        <v>160</v>
      </c>
      <c r="E2286" s="45" t="s">
        <v>2472</v>
      </c>
      <c r="F2286" s="45" t="s">
        <v>6778</v>
      </c>
      <c r="G2286" s="45" t="s">
        <v>7832</v>
      </c>
      <c r="H2286" s="45" t="s">
        <v>3036</v>
      </c>
      <c r="I2286" s="45" t="s">
        <v>16460</v>
      </c>
      <c r="J2286" s="207">
        <v>31</v>
      </c>
      <c r="K2286" s="209">
        <v>102478.11156260999</v>
      </c>
      <c r="L2286" s="207">
        <v>0</v>
      </c>
      <c r="M2286" s="207">
        <v>0</v>
      </c>
      <c r="N2286" s="207">
        <v>0</v>
      </c>
      <c r="O2286" s="207">
        <v>0</v>
      </c>
      <c r="P2286" s="207">
        <v>100</v>
      </c>
      <c r="Q2286" s="207">
        <v>0</v>
      </c>
      <c r="R2286" s="36"/>
    </row>
    <row r="2287" spans="1:18" ht="15.6">
      <c r="A2287" s="36">
        <v>947</v>
      </c>
      <c r="B2287" s="36">
        <v>320</v>
      </c>
      <c r="C2287" s="45" t="s">
        <v>2448</v>
      </c>
      <c r="D2287" s="45" t="s">
        <v>160</v>
      </c>
      <c r="E2287" s="45" t="s">
        <v>2472</v>
      </c>
      <c r="F2287" s="45" t="s">
        <v>6779</v>
      </c>
      <c r="G2287" s="45" t="s">
        <v>7833</v>
      </c>
      <c r="H2287" s="45" t="s">
        <v>3036</v>
      </c>
      <c r="I2287" s="45" t="s">
        <v>16460</v>
      </c>
      <c r="J2287" s="207">
        <v>31</v>
      </c>
      <c r="K2287" s="209">
        <v>102040.99279128</v>
      </c>
      <c r="L2287" s="207">
        <v>0</v>
      </c>
      <c r="M2287" s="207">
        <v>0</v>
      </c>
      <c r="N2287" s="207">
        <v>0</v>
      </c>
      <c r="O2287" s="207">
        <v>0</v>
      </c>
      <c r="P2287" s="207">
        <v>100</v>
      </c>
      <c r="Q2287" s="207">
        <v>0</v>
      </c>
      <c r="R2287" s="36"/>
    </row>
    <row r="2288" spans="1:18" ht="15.6">
      <c r="A2288" s="36">
        <v>948</v>
      </c>
      <c r="B2288" s="36">
        <v>321</v>
      </c>
      <c r="C2288" s="45" t="s">
        <v>2448</v>
      </c>
      <c r="D2288" s="45" t="s">
        <v>160</v>
      </c>
      <c r="E2288" s="45" t="s">
        <v>3913</v>
      </c>
      <c r="F2288" s="45" t="s">
        <v>6780</v>
      </c>
      <c r="G2288" s="45" t="s">
        <v>7834</v>
      </c>
      <c r="H2288" s="45" t="s">
        <v>33</v>
      </c>
      <c r="I2288" s="45" t="s">
        <v>16461</v>
      </c>
      <c r="J2288" s="207">
        <v>29</v>
      </c>
      <c r="K2288" s="209">
        <v>10625.500003790001</v>
      </c>
      <c r="L2288" s="207">
        <v>0</v>
      </c>
      <c r="M2288" s="207">
        <v>0</v>
      </c>
      <c r="N2288" s="207">
        <v>0</v>
      </c>
      <c r="O2288" s="207">
        <v>0</v>
      </c>
      <c r="P2288" s="207">
        <v>100</v>
      </c>
      <c r="Q2288" s="207">
        <v>0</v>
      </c>
      <c r="R2288" s="36"/>
    </row>
    <row r="2289" spans="1:18" ht="15.6">
      <c r="A2289" s="36">
        <v>949</v>
      </c>
      <c r="B2289" s="36">
        <v>322</v>
      </c>
      <c r="C2289" s="45" t="s">
        <v>2448</v>
      </c>
      <c r="D2289" s="45" t="s">
        <v>160</v>
      </c>
      <c r="E2289" s="45" t="s">
        <v>3230</v>
      </c>
      <c r="F2289" s="45" t="s">
        <v>6781</v>
      </c>
      <c r="G2289" s="45" t="s">
        <v>7835</v>
      </c>
      <c r="H2289" s="45" t="s">
        <v>3335</v>
      </c>
      <c r="I2289" s="45" t="s">
        <v>16460</v>
      </c>
      <c r="J2289" s="207">
        <v>29</v>
      </c>
      <c r="K2289" s="209">
        <v>267232.99268736999</v>
      </c>
      <c r="L2289" s="207">
        <v>0</v>
      </c>
      <c r="M2289" s="207">
        <v>0</v>
      </c>
      <c r="N2289" s="207">
        <v>0</v>
      </c>
      <c r="O2289" s="207">
        <v>0</v>
      </c>
      <c r="P2289" s="207">
        <v>100</v>
      </c>
      <c r="Q2289" s="207">
        <v>0</v>
      </c>
      <c r="R2289" s="36"/>
    </row>
    <row r="2290" spans="1:18" ht="15.6">
      <c r="A2290" s="36">
        <v>950</v>
      </c>
      <c r="B2290" s="36">
        <v>323</v>
      </c>
      <c r="C2290" s="45" t="s">
        <v>2448</v>
      </c>
      <c r="D2290" s="45" t="s">
        <v>160</v>
      </c>
      <c r="E2290" s="45" t="s">
        <v>3230</v>
      </c>
      <c r="F2290" s="45" t="s">
        <v>6782</v>
      </c>
      <c r="G2290" s="45" t="s">
        <v>7836</v>
      </c>
      <c r="H2290" s="45" t="s">
        <v>3335</v>
      </c>
      <c r="I2290" s="45" t="s">
        <v>16461</v>
      </c>
      <c r="J2290" s="207">
        <v>29</v>
      </c>
      <c r="K2290" s="209">
        <v>251269.00450743001</v>
      </c>
      <c r="L2290" s="207">
        <v>0</v>
      </c>
      <c r="M2290" s="207">
        <v>0</v>
      </c>
      <c r="N2290" s="207">
        <v>0</v>
      </c>
      <c r="O2290" s="207">
        <v>0</v>
      </c>
      <c r="P2290" s="207">
        <v>100</v>
      </c>
      <c r="Q2290" s="207">
        <v>0</v>
      </c>
      <c r="R2290" s="36"/>
    </row>
    <row r="2291" spans="1:18" ht="15.6">
      <c r="A2291" s="36">
        <v>951</v>
      </c>
      <c r="B2291" s="36">
        <v>324</v>
      </c>
      <c r="C2291" s="45" t="s">
        <v>2448</v>
      </c>
      <c r="D2291" s="45" t="s">
        <v>160</v>
      </c>
      <c r="E2291" s="45" t="s">
        <v>3230</v>
      </c>
      <c r="F2291" s="45" t="s">
        <v>6784</v>
      </c>
      <c r="G2291" s="45" t="s">
        <v>7837</v>
      </c>
      <c r="H2291" s="45" t="s">
        <v>3335</v>
      </c>
      <c r="I2291" s="45" t="s">
        <v>16460</v>
      </c>
      <c r="J2291" s="207">
        <v>29</v>
      </c>
      <c r="K2291" s="209">
        <v>63350.185275219999</v>
      </c>
      <c r="L2291" s="207">
        <v>0</v>
      </c>
      <c r="M2291" s="207">
        <v>0</v>
      </c>
      <c r="N2291" s="207">
        <v>0</v>
      </c>
      <c r="O2291" s="207">
        <v>0</v>
      </c>
      <c r="P2291" s="207">
        <v>100</v>
      </c>
      <c r="Q2291" s="207">
        <v>0</v>
      </c>
      <c r="R2291" s="36"/>
    </row>
    <row r="2292" spans="1:18" ht="15.6">
      <c r="A2292" s="36">
        <v>952</v>
      </c>
      <c r="B2292" s="36">
        <v>325</v>
      </c>
      <c r="C2292" s="45" t="s">
        <v>2448</v>
      </c>
      <c r="D2292" s="45" t="s">
        <v>160</v>
      </c>
      <c r="E2292" s="45" t="s">
        <v>3230</v>
      </c>
      <c r="F2292" s="45" t="s">
        <v>6785</v>
      </c>
      <c r="G2292" s="45" t="s">
        <v>7838</v>
      </c>
      <c r="H2292" s="45" t="s">
        <v>3335</v>
      </c>
      <c r="I2292" s="45" t="s">
        <v>16460</v>
      </c>
      <c r="J2292" s="207">
        <v>29</v>
      </c>
      <c r="K2292" s="209">
        <v>61127.980923410003</v>
      </c>
      <c r="L2292" s="207">
        <v>0</v>
      </c>
      <c r="M2292" s="207">
        <v>0</v>
      </c>
      <c r="N2292" s="207">
        <v>0</v>
      </c>
      <c r="O2292" s="207">
        <v>0</v>
      </c>
      <c r="P2292" s="207">
        <v>100</v>
      </c>
      <c r="Q2292" s="207">
        <v>0</v>
      </c>
      <c r="R2292" s="36"/>
    </row>
    <row r="2293" spans="1:18" ht="15.6">
      <c r="A2293" s="36">
        <v>953</v>
      </c>
      <c r="B2293" s="36">
        <v>326</v>
      </c>
      <c r="C2293" s="45" t="s">
        <v>2448</v>
      </c>
      <c r="D2293" s="45" t="s">
        <v>160</v>
      </c>
      <c r="E2293" s="45" t="s">
        <v>3230</v>
      </c>
      <c r="F2293" s="45" t="s">
        <v>6787</v>
      </c>
      <c r="G2293" s="45" t="s">
        <v>7840</v>
      </c>
      <c r="H2293" s="45" t="s">
        <v>3335</v>
      </c>
      <c r="I2293" s="45" t="s">
        <v>16461</v>
      </c>
      <c r="J2293" s="207">
        <v>29</v>
      </c>
      <c r="K2293" s="209">
        <v>275402.52252358</v>
      </c>
      <c r="L2293" s="207">
        <v>0</v>
      </c>
      <c r="M2293" s="207">
        <v>0</v>
      </c>
      <c r="N2293" s="207">
        <v>0</v>
      </c>
      <c r="O2293" s="207">
        <v>0</v>
      </c>
      <c r="P2293" s="207">
        <v>100</v>
      </c>
      <c r="Q2293" s="207">
        <v>0</v>
      </c>
      <c r="R2293" s="36"/>
    </row>
    <row r="2294" spans="1:18" ht="15.6">
      <c r="A2294" s="36">
        <v>954</v>
      </c>
      <c r="B2294" s="36">
        <v>327</v>
      </c>
      <c r="C2294" s="45" t="s">
        <v>2448</v>
      </c>
      <c r="D2294" s="45" t="s">
        <v>160</v>
      </c>
      <c r="E2294" s="45" t="s">
        <v>3230</v>
      </c>
      <c r="F2294" s="45" t="s">
        <v>6788</v>
      </c>
      <c r="G2294" s="45" t="s">
        <v>7841</v>
      </c>
      <c r="H2294" s="45" t="s">
        <v>3335</v>
      </c>
      <c r="I2294" s="45" t="s">
        <v>16461</v>
      </c>
      <c r="J2294" s="207">
        <v>29</v>
      </c>
      <c r="K2294" s="209">
        <v>318653.04965600005</v>
      </c>
      <c r="L2294" s="207">
        <v>0</v>
      </c>
      <c r="M2294" s="207">
        <v>0</v>
      </c>
      <c r="N2294" s="207">
        <v>0</v>
      </c>
      <c r="O2294" s="207">
        <v>0</v>
      </c>
      <c r="P2294" s="207">
        <v>100</v>
      </c>
      <c r="Q2294" s="207">
        <v>0</v>
      </c>
      <c r="R2294" s="36"/>
    </row>
    <row r="2295" spans="1:18" ht="15.6">
      <c r="A2295" s="36">
        <v>955</v>
      </c>
      <c r="B2295" s="36">
        <v>328</v>
      </c>
      <c r="C2295" s="45" t="s">
        <v>2448</v>
      </c>
      <c r="D2295" s="45" t="s">
        <v>160</v>
      </c>
      <c r="E2295" s="45" t="s">
        <v>3230</v>
      </c>
      <c r="F2295" s="45" t="s">
        <v>6791</v>
      </c>
      <c r="G2295" s="45" t="s">
        <v>7844</v>
      </c>
      <c r="H2295" s="45" t="s">
        <v>3335</v>
      </c>
      <c r="I2295" s="45" t="s">
        <v>16460</v>
      </c>
      <c r="J2295" s="207">
        <v>29</v>
      </c>
      <c r="K2295" s="209">
        <v>253220.56857129</v>
      </c>
      <c r="L2295" s="207">
        <v>0</v>
      </c>
      <c r="M2295" s="207">
        <v>0</v>
      </c>
      <c r="N2295" s="207">
        <v>0</v>
      </c>
      <c r="O2295" s="207">
        <v>0</v>
      </c>
      <c r="P2295" s="207">
        <v>100</v>
      </c>
      <c r="Q2295" s="207">
        <v>0</v>
      </c>
      <c r="R2295" s="36"/>
    </row>
    <row r="2296" spans="1:18" ht="15.6">
      <c r="A2296" s="36">
        <v>956</v>
      </c>
      <c r="B2296" s="36">
        <v>329</v>
      </c>
      <c r="C2296" s="45" t="s">
        <v>2448</v>
      </c>
      <c r="D2296" s="45" t="s">
        <v>160</v>
      </c>
      <c r="E2296" s="45" t="s">
        <v>3230</v>
      </c>
      <c r="F2296" s="45" t="s">
        <v>6793</v>
      </c>
      <c r="G2296" s="45" t="s">
        <v>7846</v>
      </c>
      <c r="H2296" s="45" t="s">
        <v>3335</v>
      </c>
      <c r="I2296" s="45" t="s">
        <v>16460</v>
      </c>
      <c r="J2296" s="207">
        <v>29</v>
      </c>
      <c r="K2296" s="209">
        <v>139440.69768773002</v>
      </c>
      <c r="L2296" s="207">
        <v>0</v>
      </c>
      <c r="M2296" s="207">
        <v>0</v>
      </c>
      <c r="N2296" s="207">
        <v>0</v>
      </c>
      <c r="O2296" s="207">
        <v>0</v>
      </c>
      <c r="P2296" s="207">
        <v>100</v>
      </c>
      <c r="Q2296" s="207">
        <v>0</v>
      </c>
      <c r="R2296" s="36"/>
    </row>
    <row r="2297" spans="1:18" ht="15.6">
      <c r="A2297" s="36">
        <v>957</v>
      </c>
      <c r="B2297" s="36">
        <v>330</v>
      </c>
      <c r="C2297" s="45" t="s">
        <v>2448</v>
      </c>
      <c r="D2297" s="45" t="s">
        <v>160</v>
      </c>
      <c r="E2297" s="45" t="s">
        <v>6527</v>
      </c>
      <c r="F2297" s="45" t="s">
        <v>6795</v>
      </c>
      <c r="G2297" s="45" t="s">
        <v>7848</v>
      </c>
      <c r="H2297" s="45" t="s">
        <v>3335</v>
      </c>
      <c r="I2297" s="45" t="s">
        <v>16461</v>
      </c>
      <c r="J2297" s="207">
        <v>29</v>
      </c>
      <c r="K2297" s="209">
        <v>337428.92400475999</v>
      </c>
      <c r="L2297" s="207">
        <v>0</v>
      </c>
      <c r="M2297" s="207">
        <v>0</v>
      </c>
      <c r="N2297" s="207">
        <v>0</v>
      </c>
      <c r="O2297" s="207">
        <v>0</v>
      </c>
      <c r="P2297" s="207">
        <v>100</v>
      </c>
      <c r="Q2297" s="207">
        <v>0</v>
      </c>
      <c r="R2297" s="36"/>
    </row>
    <row r="2298" spans="1:18" ht="15.6">
      <c r="A2298" s="36">
        <v>958</v>
      </c>
      <c r="B2298" s="36">
        <v>331</v>
      </c>
      <c r="C2298" s="45" t="s">
        <v>2448</v>
      </c>
      <c r="D2298" s="45" t="s">
        <v>160</v>
      </c>
      <c r="E2298" s="45" t="s">
        <v>6527</v>
      </c>
      <c r="F2298" s="45" t="s">
        <v>6797</v>
      </c>
      <c r="G2298" s="45" t="s">
        <v>7849</v>
      </c>
      <c r="H2298" s="45" t="s">
        <v>3335</v>
      </c>
      <c r="I2298" s="45" t="s">
        <v>16461</v>
      </c>
      <c r="J2298" s="207">
        <v>29</v>
      </c>
      <c r="K2298" s="209">
        <v>246291.23731693</v>
      </c>
      <c r="L2298" s="207">
        <v>0</v>
      </c>
      <c r="M2298" s="207">
        <v>0</v>
      </c>
      <c r="N2298" s="207">
        <v>0</v>
      </c>
      <c r="O2298" s="207">
        <v>0</v>
      </c>
      <c r="P2298" s="207">
        <v>100</v>
      </c>
      <c r="Q2298" s="207">
        <v>0</v>
      </c>
      <c r="R2298" s="36"/>
    </row>
    <row r="2299" spans="1:18" ht="15.6">
      <c r="A2299" s="36">
        <v>959</v>
      </c>
      <c r="B2299" s="36">
        <v>332</v>
      </c>
      <c r="C2299" s="45" t="s">
        <v>2448</v>
      </c>
      <c r="D2299" s="45" t="s">
        <v>160</v>
      </c>
      <c r="E2299" s="45" t="s">
        <v>6527</v>
      </c>
      <c r="F2299" s="45" t="s">
        <v>6804</v>
      </c>
      <c r="G2299" s="45" t="s">
        <v>7854</v>
      </c>
      <c r="H2299" s="45" t="s">
        <v>3335</v>
      </c>
      <c r="I2299" s="45" t="s">
        <v>16461</v>
      </c>
      <c r="J2299" s="207">
        <v>29</v>
      </c>
      <c r="K2299" s="209">
        <v>125329.53037829</v>
      </c>
      <c r="L2299" s="207">
        <v>0</v>
      </c>
      <c r="M2299" s="207">
        <v>0</v>
      </c>
      <c r="N2299" s="207">
        <v>0</v>
      </c>
      <c r="O2299" s="207">
        <v>0</v>
      </c>
      <c r="P2299" s="207">
        <v>100</v>
      </c>
      <c r="Q2299" s="207">
        <v>0</v>
      </c>
      <c r="R2299" s="36"/>
    </row>
    <row r="2300" spans="1:18" ht="15.6">
      <c r="A2300" s="36">
        <v>960</v>
      </c>
      <c r="B2300" s="36">
        <v>333</v>
      </c>
      <c r="C2300" s="45" t="s">
        <v>2448</v>
      </c>
      <c r="D2300" s="45" t="s">
        <v>160</v>
      </c>
      <c r="E2300" s="45" t="s">
        <v>6527</v>
      </c>
      <c r="F2300" s="45" t="s">
        <v>6805</v>
      </c>
      <c r="G2300" s="45" t="s">
        <v>7855</v>
      </c>
      <c r="H2300" s="45" t="s">
        <v>3335</v>
      </c>
      <c r="I2300" s="45" t="s">
        <v>16461</v>
      </c>
      <c r="J2300" s="207">
        <v>29</v>
      </c>
      <c r="K2300" s="209">
        <v>280863.19781674002</v>
      </c>
      <c r="L2300" s="207">
        <v>0</v>
      </c>
      <c r="M2300" s="207">
        <v>0</v>
      </c>
      <c r="N2300" s="207">
        <v>0</v>
      </c>
      <c r="O2300" s="207">
        <v>0</v>
      </c>
      <c r="P2300" s="207">
        <v>100</v>
      </c>
      <c r="Q2300" s="207">
        <v>0</v>
      </c>
      <c r="R2300" s="36"/>
    </row>
    <row r="2301" spans="1:18" ht="15.6">
      <c r="A2301" s="36">
        <v>961</v>
      </c>
      <c r="B2301" s="36">
        <v>334</v>
      </c>
      <c r="C2301" s="45" t="s">
        <v>2448</v>
      </c>
      <c r="D2301" s="45" t="s">
        <v>160</v>
      </c>
      <c r="E2301" s="45" t="s">
        <v>6527</v>
      </c>
      <c r="F2301" s="45" t="s">
        <v>6806</v>
      </c>
      <c r="G2301" s="45" t="s">
        <v>7856</v>
      </c>
      <c r="H2301" s="45" t="s">
        <v>3335</v>
      </c>
      <c r="I2301" s="45" t="s">
        <v>16461</v>
      </c>
      <c r="J2301" s="207">
        <v>29</v>
      </c>
      <c r="K2301" s="209">
        <v>99335.670418790003</v>
      </c>
      <c r="L2301" s="207">
        <v>0</v>
      </c>
      <c r="M2301" s="207">
        <v>0</v>
      </c>
      <c r="N2301" s="207">
        <v>0</v>
      </c>
      <c r="O2301" s="207">
        <v>0</v>
      </c>
      <c r="P2301" s="207">
        <v>100</v>
      </c>
      <c r="Q2301" s="207">
        <v>0</v>
      </c>
      <c r="R2301" s="36"/>
    </row>
    <row r="2302" spans="1:18" ht="15.6">
      <c r="A2302" s="36">
        <v>962</v>
      </c>
      <c r="B2302" s="36">
        <v>335</v>
      </c>
      <c r="C2302" s="45" t="s">
        <v>2448</v>
      </c>
      <c r="D2302" s="45" t="s">
        <v>160</v>
      </c>
      <c r="E2302" s="45" t="s">
        <v>6527</v>
      </c>
      <c r="F2302" s="45" t="s">
        <v>6807</v>
      </c>
      <c r="G2302" s="45" t="s">
        <v>7857</v>
      </c>
      <c r="H2302" s="45" t="s">
        <v>3335</v>
      </c>
      <c r="I2302" s="45" t="s">
        <v>16461</v>
      </c>
      <c r="J2302" s="207">
        <v>29</v>
      </c>
      <c r="K2302" s="209">
        <v>257860.99959807002</v>
      </c>
      <c r="L2302" s="207">
        <v>0</v>
      </c>
      <c r="M2302" s="207">
        <v>0</v>
      </c>
      <c r="N2302" s="207">
        <v>0</v>
      </c>
      <c r="O2302" s="207">
        <v>0</v>
      </c>
      <c r="P2302" s="207">
        <v>100</v>
      </c>
      <c r="Q2302" s="207">
        <v>0</v>
      </c>
      <c r="R2302" s="36"/>
    </row>
    <row r="2303" spans="1:18" ht="15.6">
      <c r="A2303" s="36">
        <v>963</v>
      </c>
      <c r="B2303" s="36">
        <v>336</v>
      </c>
      <c r="C2303" s="45" t="s">
        <v>2448</v>
      </c>
      <c r="D2303" s="45" t="s">
        <v>160</v>
      </c>
      <c r="E2303" s="45" t="s">
        <v>6527</v>
      </c>
      <c r="F2303" s="45" t="s">
        <v>6808</v>
      </c>
      <c r="G2303" s="45" t="s">
        <v>7858</v>
      </c>
      <c r="H2303" s="45" t="s">
        <v>3335</v>
      </c>
      <c r="I2303" s="45" t="s">
        <v>16461</v>
      </c>
      <c r="J2303" s="207">
        <v>29</v>
      </c>
      <c r="K2303" s="209">
        <v>277273.73194843001</v>
      </c>
      <c r="L2303" s="207">
        <v>0</v>
      </c>
      <c r="M2303" s="207">
        <v>0</v>
      </c>
      <c r="N2303" s="207">
        <v>0</v>
      </c>
      <c r="O2303" s="207">
        <v>0</v>
      </c>
      <c r="P2303" s="207">
        <v>100</v>
      </c>
      <c r="Q2303" s="207">
        <v>0</v>
      </c>
      <c r="R2303" s="36"/>
    </row>
    <row r="2304" spans="1:18" ht="15.6">
      <c r="A2304" s="36">
        <v>964</v>
      </c>
      <c r="B2304" s="36">
        <v>337</v>
      </c>
      <c r="C2304" s="45" t="s">
        <v>2448</v>
      </c>
      <c r="D2304" s="45" t="s">
        <v>160</v>
      </c>
      <c r="E2304" s="45" t="s">
        <v>3230</v>
      </c>
      <c r="F2304" s="45" t="s">
        <v>6809</v>
      </c>
      <c r="G2304" s="45" t="s">
        <v>7859</v>
      </c>
      <c r="H2304" s="45" t="s">
        <v>3335</v>
      </c>
      <c r="I2304" s="45" t="s">
        <v>16461</v>
      </c>
      <c r="J2304" s="207">
        <v>29</v>
      </c>
      <c r="K2304" s="209">
        <v>56088.129393989999</v>
      </c>
      <c r="L2304" s="207">
        <v>0</v>
      </c>
      <c r="M2304" s="207">
        <v>0</v>
      </c>
      <c r="N2304" s="207">
        <v>0</v>
      </c>
      <c r="O2304" s="207">
        <v>0</v>
      </c>
      <c r="P2304" s="207">
        <v>100</v>
      </c>
      <c r="Q2304" s="207">
        <v>0</v>
      </c>
      <c r="R2304" s="36"/>
    </row>
    <row r="2305" spans="1:18" ht="15.6">
      <c r="A2305" s="36">
        <v>965</v>
      </c>
      <c r="B2305" s="36">
        <v>338</v>
      </c>
      <c r="C2305" s="45" t="s">
        <v>2448</v>
      </c>
      <c r="D2305" s="45" t="s">
        <v>160</v>
      </c>
      <c r="E2305" s="45" t="s">
        <v>6527</v>
      </c>
      <c r="F2305" s="45" t="s">
        <v>6810</v>
      </c>
      <c r="G2305" s="45" t="s">
        <v>7860</v>
      </c>
      <c r="H2305" s="45" t="s">
        <v>3335</v>
      </c>
      <c r="I2305" s="45" t="s">
        <v>16461</v>
      </c>
      <c r="J2305" s="207">
        <v>29</v>
      </c>
      <c r="K2305" s="209">
        <v>271905.40934315999</v>
      </c>
      <c r="L2305" s="207">
        <v>0</v>
      </c>
      <c r="M2305" s="207">
        <v>0</v>
      </c>
      <c r="N2305" s="207">
        <v>0</v>
      </c>
      <c r="O2305" s="207">
        <v>0</v>
      </c>
      <c r="P2305" s="207">
        <v>100</v>
      </c>
      <c r="Q2305" s="207">
        <v>0</v>
      </c>
      <c r="R2305" s="36"/>
    </row>
    <row r="2306" spans="1:18" ht="15.6">
      <c r="A2306" s="36">
        <v>966</v>
      </c>
      <c r="B2306" s="36">
        <v>339</v>
      </c>
      <c r="C2306" s="45" t="s">
        <v>2448</v>
      </c>
      <c r="D2306" s="45" t="s">
        <v>160</v>
      </c>
      <c r="E2306" s="45" t="s">
        <v>3228</v>
      </c>
      <c r="F2306" s="45" t="s">
        <v>6811</v>
      </c>
      <c r="G2306" s="45" t="s">
        <v>7861</v>
      </c>
      <c r="H2306" s="45" t="s">
        <v>33</v>
      </c>
      <c r="I2306" s="45" t="s">
        <v>16460</v>
      </c>
      <c r="J2306" s="207">
        <v>24</v>
      </c>
      <c r="K2306" s="209">
        <v>343624.00010911003</v>
      </c>
      <c r="L2306" s="207">
        <v>0</v>
      </c>
      <c r="M2306" s="207">
        <v>0</v>
      </c>
      <c r="N2306" s="207">
        <v>0</v>
      </c>
      <c r="O2306" s="207">
        <v>0</v>
      </c>
      <c r="P2306" s="207">
        <v>100</v>
      </c>
      <c r="Q2306" s="207">
        <v>0</v>
      </c>
      <c r="R2306" s="36"/>
    </row>
    <row r="2307" spans="1:18" ht="15.6">
      <c r="A2307" s="36">
        <v>967</v>
      </c>
      <c r="B2307" s="36">
        <v>340</v>
      </c>
      <c r="C2307" s="45" t="s">
        <v>2448</v>
      </c>
      <c r="D2307" s="45" t="s">
        <v>160</v>
      </c>
      <c r="E2307" s="45" t="s">
        <v>3228</v>
      </c>
      <c r="F2307" s="45" t="s">
        <v>6812</v>
      </c>
      <c r="G2307" s="45" t="s">
        <v>7862</v>
      </c>
      <c r="H2307" s="45" t="s">
        <v>33</v>
      </c>
      <c r="I2307" s="45" t="s">
        <v>16460</v>
      </c>
      <c r="J2307" s="207">
        <v>24</v>
      </c>
      <c r="K2307" s="209">
        <v>327601.00010584999</v>
      </c>
      <c r="L2307" s="207">
        <v>0</v>
      </c>
      <c r="M2307" s="207">
        <v>0</v>
      </c>
      <c r="N2307" s="207">
        <v>0</v>
      </c>
      <c r="O2307" s="207">
        <v>0</v>
      </c>
      <c r="P2307" s="207">
        <v>100</v>
      </c>
      <c r="Q2307" s="207">
        <v>0</v>
      </c>
      <c r="R2307" s="36"/>
    </row>
    <row r="2308" spans="1:18" ht="15.6">
      <c r="A2308" s="36">
        <v>968</v>
      </c>
      <c r="B2308" s="36">
        <v>341</v>
      </c>
      <c r="C2308" s="45" t="s">
        <v>2448</v>
      </c>
      <c r="D2308" s="45" t="s">
        <v>160</v>
      </c>
      <c r="E2308" s="45" t="s">
        <v>6528</v>
      </c>
      <c r="F2308" s="45" t="s">
        <v>6813</v>
      </c>
      <c r="G2308" s="45" t="s">
        <v>7863</v>
      </c>
      <c r="H2308" s="45" t="s">
        <v>3037</v>
      </c>
      <c r="I2308" s="45" t="s">
        <v>16460</v>
      </c>
      <c r="J2308" s="207">
        <v>23</v>
      </c>
      <c r="K2308" s="209">
        <v>488912.95757673</v>
      </c>
      <c r="L2308" s="207">
        <v>0</v>
      </c>
      <c r="M2308" s="207">
        <v>0</v>
      </c>
      <c r="N2308" s="207">
        <v>0</v>
      </c>
      <c r="O2308" s="207">
        <v>0</v>
      </c>
      <c r="P2308" s="207">
        <v>100</v>
      </c>
      <c r="Q2308" s="207">
        <v>0</v>
      </c>
      <c r="R2308" s="36"/>
    </row>
    <row r="2309" spans="1:18" ht="15.6">
      <c r="A2309" s="36">
        <v>969</v>
      </c>
      <c r="B2309" s="36">
        <v>342</v>
      </c>
      <c r="C2309" s="45" t="s">
        <v>2448</v>
      </c>
      <c r="D2309" s="45" t="s">
        <v>160</v>
      </c>
      <c r="E2309" s="45" t="s">
        <v>6528</v>
      </c>
      <c r="F2309" s="45" t="s">
        <v>6816</v>
      </c>
      <c r="G2309" s="45" t="s">
        <v>7866</v>
      </c>
      <c r="H2309" s="45" t="s">
        <v>3037</v>
      </c>
      <c r="I2309" s="45" t="s">
        <v>16460</v>
      </c>
      <c r="J2309" s="207">
        <v>23</v>
      </c>
      <c r="K2309" s="209">
        <v>205216.98517326999</v>
      </c>
      <c r="L2309" s="207">
        <v>0</v>
      </c>
      <c r="M2309" s="207">
        <v>0</v>
      </c>
      <c r="N2309" s="207">
        <v>0</v>
      </c>
      <c r="O2309" s="207">
        <v>0</v>
      </c>
      <c r="P2309" s="207">
        <v>100</v>
      </c>
      <c r="Q2309" s="207">
        <v>0</v>
      </c>
      <c r="R2309" s="36"/>
    </row>
    <row r="2310" spans="1:18" ht="15.6">
      <c r="A2310" s="36">
        <v>970</v>
      </c>
      <c r="B2310" s="36">
        <v>343</v>
      </c>
      <c r="C2310" s="45" t="s">
        <v>2448</v>
      </c>
      <c r="D2310" s="45" t="s">
        <v>160</v>
      </c>
      <c r="E2310" s="45" t="s">
        <v>3228</v>
      </c>
      <c r="F2310" s="45" t="s">
        <v>6817</v>
      </c>
      <c r="G2310" s="45" t="s">
        <v>7867</v>
      </c>
      <c r="H2310" s="45" t="s">
        <v>3037</v>
      </c>
      <c r="I2310" s="45" t="s">
        <v>16461</v>
      </c>
      <c r="J2310" s="207">
        <v>23</v>
      </c>
      <c r="K2310" s="209">
        <v>79487.640097519994</v>
      </c>
      <c r="L2310" s="207">
        <v>0</v>
      </c>
      <c r="M2310" s="207">
        <v>0</v>
      </c>
      <c r="N2310" s="207">
        <v>0</v>
      </c>
      <c r="O2310" s="207">
        <v>0</v>
      </c>
      <c r="P2310" s="207">
        <v>100</v>
      </c>
      <c r="Q2310" s="207">
        <v>0</v>
      </c>
      <c r="R2310" s="36"/>
    </row>
    <row r="2311" spans="1:18" ht="15.6">
      <c r="A2311" s="36">
        <v>971</v>
      </c>
      <c r="B2311" s="36">
        <v>344</v>
      </c>
      <c r="C2311" s="45" t="s">
        <v>2448</v>
      </c>
      <c r="D2311" s="45" t="s">
        <v>160</v>
      </c>
      <c r="E2311" s="45" t="s">
        <v>3228</v>
      </c>
      <c r="F2311" s="45" t="s">
        <v>6818</v>
      </c>
      <c r="G2311" s="45" t="s">
        <v>7868</v>
      </c>
      <c r="H2311" s="45" t="s">
        <v>3037</v>
      </c>
      <c r="I2311" s="45" t="s">
        <v>16461</v>
      </c>
      <c r="J2311" s="207">
        <v>23</v>
      </c>
      <c r="K2311" s="209">
        <v>251656.01191642002</v>
      </c>
      <c r="L2311" s="207">
        <v>0</v>
      </c>
      <c r="M2311" s="207">
        <v>0</v>
      </c>
      <c r="N2311" s="207">
        <v>0</v>
      </c>
      <c r="O2311" s="207">
        <v>0</v>
      </c>
      <c r="P2311" s="207">
        <v>100</v>
      </c>
      <c r="Q2311" s="207">
        <v>0</v>
      </c>
      <c r="R2311" s="36"/>
    </row>
    <row r="2312" spans="1:18" ht="15.6">
      <c r="A2312" s="36">
        <v>972</v>
      </c>
      <c r="B2312" s="36">
        <v>345</v>
      </c>
      <c r="C2312" s="45" t="s">
        <v>2448</v>
      </c>
      <c r="D2312" s="45" t="s">
        <v>160</v>
      </c>
      <c r="E2312" s="45" t="s">
        <v>3228</v>
      </c>
      <c r="F2312" s="45" t="s">
        <v>6819</v>
      </c>
      <c r="G2312" s="45" t="s">
        <v>7869</v>
      </c>
      <c r="H2312" s="45" t="s">
        <v>3037</v>
      </c>
      <c r="I2312" s="45" t="s">
        <v>16461</v>
      </c>
      <c r="J2312" s="207">
        <v>23</v>
      </c>
      <c r="K2312" s="209">
        <v>261752.19316520001</v>
      </c>
      <c r="L2312" s="207">
        <v>0</v>
      </c>
      <c r="M2312" s="207">
        <v>0</v>
      </c>
      <c r="N2312" s="207">
        <v>0</v>
      </c>
      <c r="O2312" s="207">
        <v>0</v>
      </c>
      <c r="P2312" s="207">
        <v>100</v>
      </c>
      <c r="Q2312" s="207">
        <v>0</v>
      </c>
      <c r="R2312" s="36"/>
    </row>
    <row r="2313" spans="1:18" ht="15.6">
      <c r="A2313" s="36">
        <v>973</v>
      </c>
      <c r="B2313" s="36">
        <v>346</v>
      </c>
      <c r="C2313" s="45" t="s">
        <v>2448</v>
      </c>
      <c r="D2313" s="45" t="s">
        <v>160</v>
      </c>
      <c r="E2313" s="45" t="s">
        <v>3228</v>
      </c>
      <c r="F2313" s="45" t="s">
        <v>6820</v>
      </c>
      <c r="G2313" s="45" t="s">
        <v>7870</v>
      </c>
      <c r="H2313" s="45" t="s">
        <v>3037</v>
      </c>
      <c r="I2313" s="45" t="s">
        <v>16461</v>
      </c>
      <c r="J2313" s="207">
        <v>23</v>
      </c>
      <c r="K2313" s="209">
        <v>464028.60015696997</v>
      </c>
      <c r="L2313" s="207">
        <v>0</v>
      </c>
      <c r="M2313" s="207">
        <v>0</v>
      </c>
      <c r="N2313" s="207">
        <v>0</v>
      </c>
      <c r="O2313" s="207">
        <v>0</v>
      </c>
      <c r="P2313" s="207">
        <v>100</v>
      </c>
      <c r="Q2313" s="207">
        <v>0</v>
      </c>
      <c r="R2313" s="36"/>
    </row>
    <row r="2314" spans="1:18" ht="15.6">
      <c r="A2314" s="36">
        <v>974</v>
      </c>
      <c r="B2314" s="36">
        <v>347</v>
      </c>
      <c r="C2314" s="45" t="s">
        <v>2448</v>
      </c>
      <c r="D2314" s="45" t="s">
        <v>160</v>
      </c>
      <c r="E2314" s="45" t="s">
        <v>3228</v>
      </c>
      <c r="F2314" s="45" t="s">
        <v>6821</v>
      </c>
      <c r="G2314" s="45" t="s">
        <v>7871</v>
      </c>
      <c r="H2314" s="45" t="s">
        <v>3037</v>
      </c>
      <c r="I2314" s="45" t="s">
        <v>16460</v>
      </c>
      <c r="J2314" s="207">
        <v>23</v>
      </c>
      <c r="K2314" s="209">
        <v>101579.20269168001</v>
      </c>
      <c r="L2314" s="207">
        <v>0</v>
      </c>
      <c r="M2314" s="207">
        <v>0</v>
      </c>
      <c r="N2314" s="207">
        <v>0</v>
      </c>
      <c r="O2314" s="207">
        <v>0</v>
      </c>
      <c r="P2314" s="207">
        <v>100</v>
      </c>
      <c r="Q2314" s="207">
        <v>0</v>
      </c>
      <c r="R2314" s="36"/>
    </row>
    <row r="2315" spans="1:18" ht="15.6">
      <c r="A2315" s="36">
        <v>975</v>
      </c>
      <c r="B2315" s="36">
        <v>348</v>
      </c>
      <c r="C2315" s="45" t="s">
        <v>2448</v>
      </c>
      <c r="D2315" s="45" t="s">
        <v>160</v>
      </c>
      <c r="E2315" s="45" t="s">
        <v>6527</v>
      </c>
      <c r="F2315" s="45" t="s">
        <v>6822</v>
      </c>
      <c r="G2315" s="45" t="s">
        <v>7872</v>
      </c>
      <c r="H2315" s="45" t="s">
        <v>3036</v>
      </c>
      <c r="I2315" s="45" t="s">
        <v>16460</v>
      </c>
      <c r="J2315" s="207">
        <v>22</v>
      </c>
      <c r="K2315" s="209">
        <v>122372.97124309999</v>
      </c>
      <c r="L2315" s="207">
        <v>0</v>
      </c>
      <c r="M2315" s="207">
        <v>0</v>
      </c>
      <c r="N2315" s="207">
        <v>0</v>
      </c>
      <c r="O2315" s="207">
        <v>0</v>
      </c>
      <c r="P2315" s="207">
        <v>100</v>
      </c>
      <c r="Q2315" s="207">
        <v>0</v>
      </c>
      <c r="R2315" s="36"/>
    </row>
    <row r="2316" spans="1:18" ht="15.6">
      <c r="A2316" s="36">
        <v>976</v>
      </c>
      <c r="B2316" s="36">
        <v>349</v>
      </c>
      <c r="C2316" s="45" t="s">
        <v>2448</v>
      </c>
      <c r="D2316" s="45" t="s">
        <v>160</v>
      </c>
      <c r="E2316" s="45" t="s">
        <v>6527</v>
      </c>
      <c r="F2316" s="45" t="s">
        <v>6823</v>
      </c>
      <c r="G2316" s="45" t="s">
        <v>7873</v>
      </c>
      <c r="H2316" s="45" t="s">
        <v>3036</v>
      </c>
      <c r="I2316" s="45" t="s">
        <v>16460</v>
      </c>
      <c r="J2316" s="207">
        <v>22</v>
      </c>
      <c r="K2316" s="209">
        <v>63094.089212840001</v>
      </c>
      <c r="L2316" s="207">
        <v>0</v>
      </c>
      <c r="M2316" s="207">
        <v>0</v>
      </c>
      <c r="N2316" s="207">
        <v>0</v>
      </c>
      <c r="O2316" s="207">
        <v>0</v>
      </c>
      <c r="P2316" s="207">
        <v>100</v>
      </c>
      <c r="Q2316" s="207">
        <v>0</v>
      </c>
      <c r="R2316" s="36"/>
    </row>
    <row r="2317" spans="1:18" ht="15.6">
      <c r="A2317" s="36">
        <v>977</v>
      </c>
      <c r="B2317" s="36">
        <v>350</v>
      </c>
      <c r="C2317" s="45" t="s">
        <v>2448</v>
      </c>
      <c r="D2317" s="45" t="s">
        <v>160</v>
      </c>
      <c r="E2317" s="45" t="s">
        <v>3228</v>
      </c>
      <c r="F2317" s="45" t="s">
        <v>6824</v>
      </c>
      <c r="G2317" s="45" t="s">
        <v>7874</v>
      </c>
      <c r="H2317" s="45" t="s">
        <v>3036</v>
      </c>
      <c r="I2317" s="45" t="s">
        <v>16461</v>
      </c>
      <c r="J2317" s="207">
        <v>20</v>
      </c>
      <c r="K2317" s="209">
        <v>303120.43746809999</v>
      </c>
      <c r="L2317" s="207">
        <v>0</v>
      </c>
      <c r="M2317" s="207">
        <v>0</v>
      </c>
      <c r="N2317" s="207">
        <v>0</v>
      </c>
      <c r="O2317" s="207">
        <v>0</v>
      </c>
      <c r="P2317" s="207">
        <v>100</v>
      </c>
      <c r="Q2317" s="207">
        <v>0</v>
      </c>
      <c r="R2317" s="36"/>
    </row>
    <row r="2318" spans="1:18" ht="15.6">
      <c r="A2318" s="36">
        <v>978</v>
      </c>
      <c r="B2318" s="36">
        <v>351</v>
      </c>
      <c r="C2318" s="45" t="s">
        <v>2448</v>
      </c>
      <c r="D2318" s="45" t="s">
        <v>160</v>
      </c>
      <c r="E2318" s="45" t="s">
        <v>2471</v>
      </c>
      <c r="F2318" s="45" t="s">
        <v>6825</v>
      </c>
      <c r="G2318" s="45" t="s">
        <v>7875</v>
      </c>
      <c r="H2318" s="45" t="s">
        <v>3036</v>
      </c>
      <c r="I2318" s="45" t="s">
        <v>16460</v>
      </c>
      <c r="J2318" s="207">
        <v>20</v>
      </c>
      <c r="K2318" s="209">
        <v>359521.7439758</v>
      </c>
      <c r="L2318" s="207">
        <v>0</v>
      </c>
      <c r="M2318" s="207">
        <v>0</v>
      </c>
      <c r="N2318" s="207">
        <v>0</v>
      </c>
      <c r="O2318" s="207">
        <v>0</v>
      </c>
      <c r="P2318" s="207">
        <v>100</v>
      </c>
      <c r="Q2318" s="207">
        <v>0</v>
      </c>
      <c r="R2318" s="36"/>
    </row>
    <row r="2319" spans="1:18" ht="15.6">
      <c r="A2319" s="36">
        <v>979</v>
      </c>
      <c r="B2319" s="36">
        <v>352</v>
      </c>
      <c r="C2319" s="45" t="s">
        <v>2448</v>
      </c>
      <c r="D2319" s="45" t="s">
        <v>160</v>
      </c>
      <c r="E2319" s="45" t="s">
        <v>2471</v>
      </c>
      <c r="F2319" s="45" t="s">
        <v>6826</v>
      </c>
      <c r="G2319" s="45" t="s">
        <v>7876</v>
      </c>
      <c r="H2319" s="45" t="s">
        <v>3036</v>
      </c>
      <c r="I2319" s="45" t="s">
        <v>16460</v>
      </c>
      <c r="J2319" s="207">
        <v>20</v>
      </c>
      <c r="K2319" s="209">
        <v>171327.59327729</v>
      </c>
      <c r="L2319" s="207">
        <v>0</v>
      </c>
      <c r="M2319" s="207">
        <v>0</v>
      </c>
      <c r="N2319" s="207">
        <v>0</v>
      </c>
      <c r="O2319" s="207">
        <v>0</v>
      </c>
      <c r="P2319" s="207">
        <v>100</v>
      </c>
      <c r="Q2319" s="207">
        <v>0</v>
      </c>
      <c r="R2319" s="36"/>
    </row>
    <row r="2320" spans="1:18" ht="15.6">
      <c r="A2320" s="36">
        <v>980</v>
      </c>
      <c r="B2320" s="36">
        <v>353</v>
      </c>
      <c r="C2320" s="45" t="s">
        <v>2448</v>
      </c>
      <c r="D2320" s="45" t="s">
        <v>160</v>
      </c>
      <c r="E2320" s="45" t="s">
        <v>3228</v>
      </c>
      <c r="F2320" s="45" t="s">
        <v>6828</v>
      </c>
      <c r="G2320" s="45" t="s">
        <v>7878</v>
      </c>
      <c r="H2320" s="45" t="s">
        <v>3036</v>
      </c>
      <c r="I2320" s="45" t="s">
        <v>16460</v>
      </c>
      <c r="J2320" s="207">
        <v>20</v>
      </c>
      <c r="K2320" s="209">
        <v>208182.77322209001</v>
      </c>
      <c r="L2320" s="207">
        <v>0</v>
      </c>
      <c r="M2320" s="207">
        <v>0</v>
      </c>
      <c r="N2320" s="207">
        <v>0</v>
      </c>
      <c r="O2320" s="207">
        <v>0</v>
      </c>
      <c r="P2320" s="207">
        <v>100</v>
      </c>
      <c r="Q2320" s="207">
        <v>0</v>
      </c>
      <c r="R2320" s="36"/>
    </row>
    <row r="2321" spans="1:18" ht="15.6">
      <c r="A2321" s="36">
        <v>981</v>
      </c>
      <c r="B2321" s="36">
        <v>354</v>
      </c>
      <c r="C2321" s="45" t="s">
        <v>2448</v>
      </c>
      <c r="D2321" s="45" t="s">
        <v>160</v>
      </c>
      <c r="E2321" s="45" t="s">
        <v>2472</v>
      </c>
      <c r="F2321" s="45" t="s">
        <v>6829</v>
      </c>
      <c r="G2321" s="45" t="s">
        <v>7879</v>
      </c>
      <c r="H2321" s="45" t="s">
        <v>3036</v>
      </c>
      <c r="I2321" s="45" t="s">
        <v>16460</v>
      </c>
      <c r="J2321" s="207">
        <v>20</v>
      </c>
      <c r="K2321" s="209">
        <v>328702.93555791001</v>
      </c>
      <c r="L2321" s="207">
        <v>0</v>
      </c>
      <c r="M2321" s="207">
        <v>0</v>
      </c>
      <c r="N2321" s="207">
        <v>0</v>
      </c>
      <c r="O2321" s="207">
        <v>0</v>
      </c>
      <c r="P2321" s="207">
        <v>100</v>
      </c>
      <c r="Q2321" s="207">
        <v>0</v>
      </c>
      <c r="R2321" s="36"/>
    </row>
    <row r="2322" spans="1:18" ht="15.6">
      <c r="A2322" s="36">
        <v>982</v>
      </c>
      <c r="B2322" s="36">
        <v>355</v>
      </c>
      <c r="C2322" s="45" t="s">
        <v>2448</v>
      </c>
      <c r="D2322" s="45" t="s">
        <v>160</v>
      </c>
      <c r="E2322" s="45" t="s">
        <v>2472</v>
      </c>
      <c r="F2322" s="45" t="s">
        <v>6830</v>
      </c>
      <c r="G2322" s="45" t="s">
        <v>7880</v>
      </c>
      <c r="H2322" s="45" t="s">
        <v>3036</v>
      </c>
      <c r="I2322" s="45" t="s">
        <v>16460</v>
      </c>
      <c r="J2322" s="207">
        <v>20</v>
      </c>
      <c r="K2322" s="209">
        <v>228874.49437125999</v>
      </c>
      <c r="L2322" s="207">
        <v>0</v>
      </c>
      <c r="M2322" s="207">
        <v>0</v>
      </c>
      <c r="N2322" s="207">
        <v>0</v>
      </c>
      <c r="O2322" s="207">
        <v>0</v>
      </c>
      <c r="P2322" s="207">
        <v>100</v>
      </c>
      <c r="Q2322" s="207">
        <v>0</v>
      </c>
      <c r="R2322" s="36"/>
    </row>
    <row r="2323" spans="1:18" ht="15.6">
      <c r="A2323" s="36">
        <v>983</v>
      </c>
      <c r="B2323" s="36">
        <v>356</v>
      </c>
      <c r="C2323" s="45" t="s">
        <v>2448</v>
      </c>
      <c r="D2323" s="45" t="s">
        <v>160</v>
      </c>
      <c r="E2323" s="45" t="s">
        <v>2472</v>
      </c>
      <c r="F2323" s="45" t="s">
        <v>6831</v>
      </c>
      <c r="G2323" s="45" t="s">
        <v>7881</v>
      </c>
      <c r="H2323" s="45" t="s">
        <v>3036</v>
      </c>
      <c r="I2323" s="45" t="s">
        <v>16460</v>
      </c>
      <c r="J2323" s="207">
        <v>20</v>
      </c>
      <c r="K2323" s="209">
        <v>205354.69806061999</v>
      </c>
      <c r="L2323" s="207">
        <v>0</v>
      </c>
      <c r="M2323" s="207">
        <v>0</v>
      </c>
      <c r="N2323" s="207">
        <v>0</v>
      </c>
      <c r="O2323" s="207">
        <v>0</v>
      </c>
      <c r="P2323" s="207">
        <v>100</v>
      </c>
      <c r="Q2323" s="207">
        <v>0</v>
      </c>
      <c r="R2323" s="36"/>
    </row>
    <row r="2324" spans="1:18" ht="15.6">
      <c r="A2324" s="36">
        <v>984</v>
      </c>
      <c r="B2324" s="36">
        <v>357</v>
      </c>
      <c r="C2324" s="45" t="s">
        <v>2448</v>
      </c>
      <c r="D2324" s="45" t="s">
        <v>160</v>
      </c>
      <c r="E2324" s="45" t="s">
        <v>3228</v>
      </c>
      <c r="F2324" s="45" t="s">
        <v>6832</v>
      </c>
      <c r="G2324" s="45" t="s">
        <v>7882</v>
      </c>
      <c r="H2324" s="45" t="s">
        <v>3036</v>
      </c>
      <c r="I2324" s="45" t="s">
        <v>16460</v>
      </c>
      <c r="J2324" s="207">
        <v>20</v>
      </c>
      <c r="K2324" s="209">
        <v>286822.64359505003</v>
      </c>
      <c r="L2324" s="207">
        <v>0</v>
      </c>
      <c r="M2324" s="207">
        <v>0</v>
      </c>
      <c r="N2324" s="207">
        <v>0</v>
      </c>
      <c r="O2324" s="207">
        <v>0</v>
      </c>
      <c r="P2324" s="207">
        <v>100</v>
      </c>
      <c r="Q2324" s="207">
        <v>0</v>
      </c>
      <c r="R2324" s="36"/>
    </row>
    <row r="2325" spans="1:18" ht="15.6">
      <c r="A2325" s="36">
        <v>985</v>
      </c>
      <c r="B2325" s="36">
        <v>358</v>
      </c>
      <c r="C2325" s="45" t="s">
        <v>2448</v>
      </c>
      <c r="D2325" s="45" t="s">
        <v>160</v>
      </c>
      <c r="E2325" s="45" t="s">
        <v>2472</v>
      </c>
      <c r="F2325" s="45" t="s">
        <v>6833</v>
      </c>
      <c r="G2325" s="45" t="s">
        <v>7883</v>
      </c>
      <c r="H2325" s="45" t="s">
        <v>3036</v>
      </c>
      <c r="I2325" s="45" t="s">
        <v>16460</v>
      </c>
      <c r="J2325" s="207">
        <v>20</v>
      </c>
      <c r="K2325" s="209">
        <v>319392.20575730002</v>
      </c>
      <c r="L2325" s="207">
        <v>0</v>
      </c>
      <c r="M2325" s="207">
        <v>0</v>
      </c>
      <c r="N2325" s="207">
        <v>0</v>
      </c>
      <c r="O2325" s="207">
        <v>0</v>
      </c>
      <c r="P2325" s="207">
        <v>100</v>
      </c>
      <c r="Q2325" s="207">
        <v>0</v>
      </c>
      <c r="R2325" s="36"/>
    </row>
    <row r="2326" spans="1:18" ht="15.6">
      <c r="A2326" s="36">
        <v>986</v>
      </c>
      <c r="B2326" s="36">
        <v>359</v>
      </c>
      <c r="C2326" s="45" t="s">
        <v>2448</v>
      </c>
      <c r="D2326" s="45" t="s">
        <v>160</v>
      </c>
      <c r="E2326" s="45" t="s">
        <v>2472</v>
      </c>
      <c r="F2326" s="45" t="s">
        <v>6834</v>
      </c>
      <c r="G2326" s="45" t="s">
        <v>7884</v>
      </c>
      <c r="H2326" s="45" t="s">
        <v>3036</v>
      </c>
      <c r="I2326" s="45" t="s">
        <v>16460</v>
      </c>
      <c r="J2326" s="207">
        <v>20</v>
      </c>
      <c r="K2326" s="209">
        <v>326059.85634787998</v>
      </c>
      <c r="L2326" s="207">
        <v>0</v>
      </c>
      <c r="M2326" s="207">
        <v>0</v>
      </c>
      <c r="N2326" s="207">
        <v>0</v>
      </c>
      <c r="O2326" s="207">
        <v>0</v>
      </c>
      <c r="P2326" s="207">
        <v>100</v>
      </c>
      <c r="Q2326" s="207">
        <v>0</v>
      </c>
      <c r="R2326" s="36"/>
    </row>
    <row r="2327" spans="1:18" ht="15.6">
      <c r="A2327" s="36">
        <v>987</v>
      </c>
      <c r="B2327" s="36">
        <v>360</v>
      </c>
      <c r="C2327" s="45" t="s">
        <v>2448</v>
      </c>
      <c r="D2327" s="45" t="s">
        <v>160</v>
      </c>
      <c r="E2327" s="45" t="s">
        <v>2472</v>
      </c>
      <c r="F2327" s="45" t="s">
        <v>6835</v>
      </c>
      <c r="G2327" s="45" t="s">
        <v>7885</v>
      </c>
      <c r="H2327" s="45" t="s">
        <v>3036</v>
      </c>
      <c r="I2327" s="45" t="s">
        <v>16460</v>
      </c>
      <c r="J2327" s="207">
        <v>20</v>
      </c>
      <c r="K2327" s="209">
        <v>305450.23284249997</v>
      </c>
      <c r="L2327" s="207">
        <v>0</v>
      </c>
      <c r="M2327" s="207">
        <v>0</v>
      </c>
      <c r="N2327" s="207">
        <v>0</v>
      </c>
      <c r="O2327" s="207">
        <v>0</v>
      </c>
      <c r="P2327" s="207">
        <v>100</v>
      </c>
      <c r="Q2327" s="207">
        <v>0</v>
      </c>
      <c r="R2327" s="36"/>
    </row>
    <row r="2328" spans="1:18" ht="15.6">
      <c r="A2328" s="36">
        <v>988</v>
      </c>
      <c r="B2328" s="36">
        <v>361</v>
      </c>
      <c r="C2328" s="45" t="s">
        <v>2448</v>
      </c>
      <c r="D2328" s="45" t="s">
        <v>160</v>
      </c>
      <c r="E2328" s="45" t="s">
        <v>2472</v>
      </c>
      <c r="F2328" s="45" t="s">
        <v>6836</v>
      </c>
      <c r="G2328" s="45" t="s">
        <v>7886</v>
      </c>
      <c r="H2328" s="45" t="s">
        <v>3036</v>
      </c>
      <c r="I2328" s="45" t="s">
        <v>16460</v>
      </c>
      <c r="J2328" s="207">
        <v>20</v>
      </c>
      <c r="K2328" s="209">
        <v>308728.72313802002</v>
      </c>
      <c r="L2328" s="207">
        <v>0</v>
      </c>
      <c r="M2328" s="207">
        <v>0</v>
      </c>
      <c r="N2328" s="207">
        <v>0</v>
      </c>
      <c r="O2328" s="207">
        <v>0</v>
      </c>
      <c r="P2328" s="207">
        <v>100</v>
      </c>
      <c r="Q2328" s="207">
        <v>0</v>
      </c>
      <c r="R2328" s="36"/>
    </row>
    <row r="2329" spans="1:18" ht="15.6">
      <c r="A2329" s="36">
        <v>989</v>
      </c>
      <c r="B2329" s="36">
        <v>362</v>
      </c>
      <c r="C2329" s="45" t="s">
        <v>2448</v>
      </c>
      <c r="D2329" s="45" t="s">
        <v>160</v>
      </c>
      <c r="E2329" s="45" t="s">
        <v>2472</v>
      </c>
      <c r="F2329" s="45" t="s">
        <v>6837</v>
      </c>
      <c r="G2329" s="45" t="s">
        <v>7887</v>
      </c>
      <c r="H2329" s="45" t="s">
        <v>3036</v>
      </c>
      <c r="I2329" s="45" t="s">
        <v>16460</v>
      </c>
      <c r="J2329" s="207">
        <v>20</v>
      </c>
      <c r="K2329" s="209">
        <v>240382.89601941002</v>
      </c>
      <c r="L2329" s="207">
        <v>0</v>
      </c>
      <c r="M2329" s="207">
        <v>0</v>
      </c>
      <c r="N2329" s="207">
        <v>0</v>
      </c>
      <c r="O2329" s="207">
        <v>0</v>
      </c>
      <c r="P2329" s="207">
        <v>100</v>
      </c>
      <c r="Q2329" s="207">
        <v>0</v>
      </c>
      <c r="R2329" s="36"/>
    </row>
    <row r="2330" spans="1:18" ht="15.6">
      <c r="A2330" s="36">
        <v>990</v>
      </c>
      <c r="B2330" s="36">
        <v>363</v>
      </c>
      <c r="C2330" s="45" t="s">
        <v>2448</v>
      </c>
      <c r="D2330" s="45" t="s">
        <v>160</v>
      </c>
      <c r="E2330" s="45" t="s">
        <v>3228</v>
      </c>
      <c r="F2330" s="45" t="s">
        <v>6838</v>
      </c>
      <c r="G2330" s="45" t="s">
        <v>7888</v>
      </c>
      <c r="H2330" s="45" t="s">
        <v>3036</v>
      </c>
      <c r="I2330" s="45" t="s">
        <v>16460</v>
      </c>
      <c r="J2330" s="207">
        <v>20</v>
      </c>
      <c r="K2330" s="209">
        <v>297245.7807307</v>
      </c>
      <c r="L2330" s="207">
        <v>0</v>
      </c>
      <c r="M2330" s="207">
        <v>0</v>
      </c>
      <c r="N2330" s="207">
        <v>0</v>
      </c>
      <c r="O2330" s="207">
        <v>0</v>
      </c>
      <c r="P2330" s="207">
        <v>100</v>
      </c>
      <c r="Q2330" s="207">
        <v>0</v>
      </c>
      <c r="R2330" s="36"/>
    </row>
    <row r="2331" spans="1:18" ht="15.6">
      <c r="A2331" s="36">
        <v>991</v>
      </c>
      <c r="B2331" s="36">
        <v>364</v>
      </c>
      <c r="C2331" s="45" t="s">
        <v>2448</v>
      </c>
      <c r="D2331" s="45" t="s">
        <v>160</v>
      </c>
      <c r="E2331" s="45" t="s">
        <v>3228</v>
      </c>
      <c r="F2331" s="45" t="s">
        <v>6839</v>
      </c>
      <c r="G2331" s="45" t="s">
        <v>7889</v>
      </c>
      <c r="H2331" s="45" t="s">
        <v>3036</v>
      </c>
      <c r="I2331" s="45" t="s">
        <v>16460</v>
      </c>
      <c r="J2331" s="207">
        <v>20</v>
      </c>
      <c r="K2331" s="209">
        <v>329918.53838089999</v>
      </c>
      <c r="L2331" s="207">
        <v>0</v>
      </c>
      <c r="M2331" s="207">
        <v>0</v>
      </c>
      <c r="N2331" s="207">
        <v>0</v>
      </c>
      <c r="O2331" s="207">
        <v>0</v>
      </c>
      <c r="P2331" s="207">
        <v>100</v>
      </c>
      <c r="Q2331" s="207">
        <v>0</v>
      </c>
      <c r="R2331" s="36"/>
    </row>
    <row r="2332" spans="1:18" ht="15.6">
      <c r="A2332" s="36">
        <v>992</v>
      </c>
      <c r="B2332" s="36">
        <v>365</v>
      </c>
      <c r="C2332" s="45" t="s">
        <v>2448</v>
      </c>
      <c r="D2332" s="45" t="s">
        <v>160</v>
      </c>
      <c r="E2332" s="45" t="s">
        <v>3228</v>
      </c>
      <c r="F2332" s="45" t="s">
        <v>6840</v>
      </c>
      <c r="G2332" s="45" t="s">
        <v>7890</v>
      </c>
      <c r="H2332" s="45" t="s">
        <v>3036</v>
      </c>
      <c r="I2332" s="45" t="s">
        <v>16460</v>
      </c>
      <c r="J2332" s="207">
        <v>20</v>
      </c>
      <c r="K2332" s="209">
        <v>205894.52728936</v>
      </c>
      <c r="L2332" s="207">
        <v>0</v>
      </c>
      <c r="M2332" s="207">
        <v>0</v>
      </c>
      <c r="N2332" s="207">
        <v>0</v>
      </c>
      <c r="O2332" s="207">
        <v>0</v>
      </c>
      <c r="P2332" s="207">
        <v>100</v>
      </c>
      <c r="Q2332" s="207">
        <v>0</v>
      </c>
      <c r="R2332" s="36"/>
    </row>
    <row r="2333" spans="1:18" ht="15.6">
      <c r="A2333" s="36">
        <v>993</v>
      </c>
      <c r="B2333" s="36">
        <v>366</v>
      </c>
      <c r="C2333" s="45" t="s">
        <v>2448</v>
      </c>
      <c r="D2333" s="45" t="s">
        <v>160</v>
      </c>
      <c r="E2333" s="45" t="s">
        <v>2472</v>
      </c>
      <c r="F2333" s="45" t="s">
        <v>6841</v>
      </c>
      <c r="G2333" s="45" t="s">
        <v>7891</v>
      </c>
      <c r="H2333" s="45" t="s">
        <v>3036</v>
      </c>
      <c r="I2333" s="45" t="s">
        <v>16460</v>
      </c>
      <c r="J2333" s="207">
        <v>20</v>
      </c>
      <c r="K2333" s="209">
        <v>457250.00755455001</v>
      </c>
      <c r="L2333" s="207">
        <v>0</v>
      </c>
      <c r="M2333" s="207">
        <v>0</v>
      </c>
      <c r="N2333" s="207">
        <v>0</v>
      </c>
      <c r="O2333" s="207">
        <v>0</v>
      </c>
      <c r="P2333" s="207">
        <v>100</v>
      </c>
      <c r="Q2333" s="207">
        <v>0</v>
      </c>
      <c r="R2333" s="36"/>
    </row>
    <row r="2334" spans="1:18" ht="15.6">
      <c r="A2334" s="36">
        <v>994</v>
      </c>
      <c r="B2334" s="36">
        <v>367</v>
      </c>
      <c r="C2334" s="45" t="s">
        <v>2448</v>
      </c>
      <c r="D2334" s="45" t="s">
        <v>160</v>
      </c>
      <c r="E2334" s="45" t="s">
        <v>3228</v>
      </c>
      <c r="F2334" s="45" t="s">
        <v>6842</v>
      </c>
      <c r="G2334" s="45" t="s">
        <v>7892</v>
      </c>
      <c r="H2334" s="45" t="s">
        <v>3036</v>
      </c>
      <c r="I2334" s="45" t="s">
        <v>16460</v>
      </c>
      <c r="J2334" s="207">
        <v>20</v>
      </c>
      <c r="K2334" s="209">
        <v>330651.82579713996</v>
      </c>
      <c r="L2334" s="207">
        <v>0</v>
      </c>
      <c r="M2334" s="207">
        <v>0</v>
      </c>
      <c r="N2334" s="207">
        <v>0</v>
      </c>
      <c r="O2334" s="207">
        <v>0</v>
      </c>
      <c r="P2334" s="207">
        <v>100</v>
      </c>
      <c r="Q2334" s="207">
        <v>0</v>
      </c>
      <c r="R2334" s="36"/>
    </row>
    <row r="2335" spans="1:18" ht="15.6">
      <c r="A2335" s="36">
        <v>995</v>
      </c>
      <c r="B2335" s="36">
        <v>368</v>
      </c>
      <c r="C2335" s="45" t="s">
        <v>2448</v>
      </c>
      <c r="D2335" s="45" t="s">
        <v>160</v>
      </c>
      <c r="E2335" s="45" t="s">
        <v>3228</v>
      </c>
      <c r="F2335" s="45" t="s">
        <v>6843</v>
      </c>
      <c r="G2335" s="45" t="s">
        <v>7893</v>
      </c>
      <c r="H2335" s="45" t="s">
        <v>3036</v>
      </c>
      <c r="I2335" s="45" t="s">
        <v>16461</v>
      </c>
      <c r="J2335" s="207">
        <v>20</v>
      </c>
      <c r="K2335" s="209">
        <v>304635.99778824998</v>
      </c>
      <c r="L2335" s="207">
        <v>0</v>
      </c>
      <c r="M2335" s="207">
        <v>0</v>
      </c>
      <c r="N2335" s="207">
        <v>0</v>
      </c>
      <c r="O2335" s="207">
        <v>0</v>
      </c>
      <c r="P2335" s="207">
        <v>100</v>
      </c>
      <c r="Q2335" s="207">
        <v>0</v>
      </c>
      <c r="R2335" s="36"/>
    </row>
    <row r="2336" spans="1:18" ht="15.6">
      <c r="A2336" s="36">
        <v>996</v>
      </c>
      <c r="B2336" s="36">
        <v>369</v>
      </c>
      <c r="C2336" s="45" t="s">
        <v>2448</v>
      </c>
      <c r="D2336" s="45" t="s">
        <v>160</v>
      </c>
      <c r="E2336" s="45" t="s">
        <v>3228</v>
      </c>
      <c r="F2336" s="45" t="s">
        <v>6844</v>
      </c>
      <c r="G2336" s="45" t="s">
        <v>7894</v>
      </c>
      <c r="H2336" s="45" t="s">
        <v>3036</v>
      </c>
      <c r="I2336" s="45" t="s">
        <v>16460</v>
      </c>
      <c r="J2336" s="207">
        <v>20</v>
      </c>
      <c r="K2336" s="209">
        <v>319563.89043457998</v>
      </c>
      <c r="L2336" s="207">
        <v>0</v>
      </c>
      <c r="M2336" s="207">
        <v>0</v>
      </c>
      <c r="N2336" s="207">
        <v>0</v>
      </c>
      <c r="O2336" s="207">
        <v>0</v>
      </c>
      <c r="P2336" s="207">
        <v>100</v>
      </c>
      <c r="Q2336" s="207">
        <v>0</v>
      </c>
      <c r="R2336" s="36"/>
    </row>
    <row r="2337" spans="1:18" ht="15.6">
      <c r="A2337" s="36">
        <v>997</v>
      </c>
      <c r="B2337" s="36">
        <v>370</v>
      </c>
      <c r="C2337" s="45" t="s">
        <v>2448</v>
      </c>
      <c r="D2337" s="45" t="s">
        <v>160</v>
      </c>
      <c r="E2337" s="45" t="s">
        <v>3228</v>
      </c>
      <c r="F2337" s="45" t="s">
        <v>6845</v>
      </c>
      <c r="G2337" s="45" t="s">
        <v>7895</v>
      </c>
      <c r="H2337" s="45" t="s">
        <v>3036</v>
      </c>
      <c r="I2337" s="45" t="s">
        <v>16460</v>
      </c>
      <c r="J2337" s="207">
        <v>20</v>
      </c>
      <c r="K2337" s="209">
        <v>315082.77882812999</v>
      </c>
      <c r="L2337" s="207">
        <v>0</v>
      </c>
      <c r="M2337" s="207">
        <v>0</v>
      </c>
      <c r="N2337" s="207">
        <v>0</v>
      </c>
      <c r="O2337" s="207">
        <v>0</v>
      </c>
      <c r="P2337" s="207">
        <v>100</v>
      </c>
      <c r="Q2337" s="207">
        <v>0</v>
      </c>
      <c r="R2337" s="36"/>
    </row>
    <row r="2338" spans="1:18" ht="15.6">
      <c r="A2338" s="36">
        <v>998</v>
      </c>
      <c r="B2338" s="36">
        <v>371</v>
      </c>
      <c r="C2338" s="45" t="s">
        <v>2448</v>
      </c>
      <c r="D2338" s="45" t="s">
        <v>160</v>
      </c>
      <c r="E2338" s="45" t="s">
        <v>3228</v>
      </c>
      <c r="F2338" s="45" t="s">
        <v>6846</v>
      </c>
      <c r="G2338" s="45" t="s">
        <v>7896</v>
      </c>
      <c r="H2338" s="45" t="s">
        <v>3036</v>
      </c>
      <c r="I2338" s="45" t="s">
        <v>16460</v>
      </c>
      <c r="J2338" s="207">
        <v>20</v>
      </c>
      <c r="K2338" s="209">
        <v>308858.87381142</v>
      </c>
      <c r="L2338" s="207">
        <v>0</v>
      </c>
      <c r="M2338" s="207">
        <v>0</v>
      </c>
      <c r="N2338" s="207">
        <v>0</v>
      </c>
      <c r="O2338" s="207">
        <v>0</v>
      </c>
      <c r="P2338" s="207">
        <v>100</v>
      </c>
      <c r="Q2338" s="207">
        <v>0</v>
      </c>
      <c r="R2338" s="36"/>
    </row>
    <row r="2339" spans="1:18" ht="15.6">
      <c r="A2339" s="36">
        <v>999</v>
      </c>
      <c r="B2339" s="36">
        <v>372</v>
      </c>
      <c r="C2339" s="45" t="s">
        <v>2448</v>
      </c>
      <c r="D2339" s="45" t="s">
        <v>160</v>
      </c>
      <c r="E2339" s="45" t="s">
        <v>3228</v>
      </c>
      <c r="F2339" s="45" t="s">
        <v>6847</v>
      </c>
      <c r="G2339" s="45" t="s">
        <v>7897</v>
      </c>
      <c r="H2339" s="45" t="s">
        <v>3036</v>
      </c>
      <c r="I2339" s="45" t="s">
        <v>16460</v>
      </c>
      <c r="J2339" s="207">
        <v>20</v>
      </c>
      <c r="K2339" s="209">
        <v>335505.31678832002</v>
      </c>
      <c r="L2339" s="207">
        <v>0</v>
      </c>
      <c r="M2339" s="207">
        <v>0</v>
      </c>
      <c r="N2339" s="207">
        <v>0</v>
      </c>
      <c r="O2339" s="207">
        <v>0</v>
      </c>
      <c r="P2339" s="207">
        <v>100</v>
      </c>
      <c r="Q2339" s="207">
        <v>0</v>
      </c>
      <c r="R2339" s="36"/>
    </row>
    <row r="2340" spans="1:18" ht="15.6">
      <c r="A2340" s="36">
        <v>1000</v>
      </c>
      <c r="B2340" s="36">
        <v>373</v>
      </c>
      <c r="C2340" s="45" t="s">
        <v>2448</v>
      </c>
      <c r="D2340" s="45" t="s">
        <v>160</v>
      </c>
      <c r="E2340" s="45" t="s">
        <v>3228</v>
      </c>
      <c r="F2340" s="45" t="s">
        <v>6848</v>
      </c>
      <c r="G2340" s="45" t="s">
        <v>7898</v>
      </c>
      <c r="H2340" s="45" t="s">
        <v>3036</v>
      </c>
      <c r="I2340" s="45" t="s">
        <v>16460</v>
      </c>
      <c r="J2340" s="207">
        <v>20</v>
      </c>
      <c r="K2340" s="209">
        <v>237891.32049603999</v>
      </c>
      <c r="L2340" s="207">
        <v>0</v>
      </c>
      <c r="M2340" s="207">
        <v>0</v>
      </c>
      <c r="N2340" s="207">
        <v>0</v>
      </c>
      <c r="O2340" s="207">
        <v>0</v>
      </c>
      <c r="P2340" s="207">
        <v>100</v>
      </c>
      <c r="Q2340" s="207">
        <v>0</v>
      </c>
      <c r="R2340" s="36"/>
    </row>
    <row r="2341" spans="1:18" ht="15.6">
      <c r="A2341" s="36">
        <v>1001</v>
      </c>
      <c r="B2341" s="36">
        <v>374</v>
      </c>
      <c r="C2341" s="45" t="s">
        <v>2448</v>
      </c>
      <c r="D2341" s="45" t="s">
        <v>160</v>
      </c>
      <c r="E2341" s="45" t="s">
        <v>3228</v>
      </c>
      <c r="F2341" s="45" t="s">
        <v>6849</v>
      </c>
      <c r="G2341" s="45" t="s">
        <v>7899</v>
      </c>
      <c r="H2341" s="45" t="s">
        <v>3036</v>
      </c>
      <c r="I2341" s="45" t="s">
        <v>16460</v>
      </c>
      <c r="J2341" s="207">
        <v>20</v>
      </c>
      <c r="K2341" s="209">
        <v>210292.47340803998</v>
      </c>
      <c r="L2341" s="207">
        <v>0</v>
      </c>
      <c r="M2341" s="207">
        <v>0</v>
      </c>
      <c r="N2341" s="207">
        <v>0</v>
      </c>
      <c r="O2341" s="207">
        <v>0</v>
      </c>
      <c r="P2341" s="207">
        <v>100</v>
      </c>
      <c r="Q2341" s="207">
        <v>0</v>
      </c>
      <c r="R2341" s="36"/>
    </row>
    <row r="2342" spans="1:18" ht="15.6">
      <c r="A2342" s="36">
        <v>1002</v>
      </c>
      <c r="B2342" s="36">
        <v>375</v>
      </c>
      <c r="C2342" s="45" t="s">
        <v>2448</v>
      </c>
      <c r="D2342" s="45" t="s">
        <v>160</v>
      </c>
      <c r="E2342" s="45" t="s">
        <v>3228</v>
      </c>
      <c r="F2342" s="45" t="s">
        <v>6850</v>
      </c>
      <c r="G2342" s="45" t="s">
        <v>7900</v>
      </c>
      <c r="H2342" s="45" t="s">
        <v>3036</v>
      </c>
      <c r="I2342" s="45" t="s">
        <v>16461</v>
      </c>
      <c r="J2342" s="207">
        <v>20</v>
      </c>
      <c r="K2342" s="209">
        <v>234185.13134064001</v>
      </c>
      <c r="L2342" s="207">
        <v>0</v>
      </c>
      <c r="M2342" s="207">
        <v>0</v>
      </c>
      <c r="N2342" s="207">
        <v>0</v>
      </c>
      <c r="O2342" s="207">
        <v>0</v>
      </c>
      <c r="P2342" s="207">
        <v>100</v>
      </c>
      <c r="Q2342" s="207">
        <v>0</v>
      </c>
      <c r="R2342" s="36"/>
    </row>
    <row r="2343" spans="1:18" ht="15.6">
      <c r="A2343" s="36">
        <v>1003</v>
      </c>
      <c r="B2343" s="36">
        <v>376</v>
      </c>
      <c r="C2343" s="45" t="s">
        <v>2448</v>
      </c>
      <c r="D2343" s="45" t="s">
        <v>160</v>
      </c>
      <c r="E2343" s="45" t="s">
        <v>2472</v>
      </c>
      <c r="F2343" s="45" t="s">
        <v>6851</v>
      </c>
      <c r="G2343" s="45" t="s">
        <v>7901</v>
      </c>
      <c r="H2343" s="45" t="s">
        <v>33</v>
      </c>
      <c r="I2343" s="45" t="s">
        <v>16460</v>
      </c>
      <c r="J2343" s="207">
        <v>17</v>
      </c>
      <c r="K2343" s="209">
        <v>97455.500032049997</v>
      </c>
      <c r="L2343" s="207">
        <v>0</v>
      </c>
      <c r="M2343" s="207">
        <v>0</v>
      </c>
      <c r="N2343" s="207">
        <v>0</v>
      </c>
      <c r="O2343" s="207">
        <v>0</v>
      </c>
      <c r="P2343" s="207">
        <v>100</v>
      </c>
      <c r="Q2343" s="207">
        <v>0</v>
      </c>
      <c r="R2343" s="36"/>
    </row>
    <row r="2344" spans="1:18" ht="15.6">
      <c r="A2344" s="36">
        <v>1004</v>
      </c>
      <c r="B2344" s="36">
        <v>377</v>
      </c>
      <c r="C2344" s="45" t="s">
        <v>2448</v>
      </c>
      <c r="D2344" s="45" t="s">
        <v>160</v>
      </c>
      <c r="E2344" s="45" t="s">
        <v>2472</v>
      </c>
      <c r="F2344" s="45" t="s">
        <v>6852</v>
      </c>
      <c r="G2344" s="45" t="s">
        <v>7902</v>
      </c>
      <c r="H2344" s="45" t="s">
        <v>33</v>
      </c>
      <c r="I2344" s="45" t="s">
        <v>16460</v>
      </c>
      <c r="J2344" s="207">
        <v>17</v>
      </c>
      <c r="K2344" s="209">
        <v>34644.500011490003</v>
      </c>
      <c r="L2344" s="207">
        <v>0</v>
      </c>
      <c r="M2344" s="207">
        <v>0</v>
      </c>
      <c r="N2344" s="207">
        <v>0</v>
      </c>
      <c r="O2344" s="207">
        <v>0</v>
      </c>
      <c r="P2344" s="207">
        <v>100</v>
      </c>
      <c r="Q2344" s="207">
        <v>0</v>
      </c>
      <c r="R2344" s="36"/>
    </row>
    <row r="2345" spans="1:18" ht="15.6">
      <c r="A2345" s="36">
        <v>1005</v>
      </c>
      <c r="B2345" s="36">
        <v>378</v>
      </c>
      <c r="C2345" s="45" t="s">
        <v>2448</v>
      </c>
      <c r="D2345" s="45" t="s">
        <v>160</v>
      </c>
      <c r="E2345" s="45" t="s">
        <v>2472</v>
      </c>
      <c r="F2345" s="45" t="s">
        <v>6853</v>
      </c>
      <c r="G2345" s="45" t="s">
        <v>7903</v>
      </c>
      <c r="H2345" s="45" t="s">
        <v>33</v>
      </c>
      <c r="I2345" s="45" t="s">
        <v>16460</v>
      </c>
      <c r="J2345" s="207">
        <v>17</v>
      </c>
      <c r="K2345" s="209">
        <v>62725.000020649997</v>
      </c>
      <c r="L2345" s="207">
        <v>0</v>
      </c>
      <c r="M2345" s="207">
        <v>0</v>
      </c>
      <c r="N2345" s="207">
        <v>0</v>
      </c>
      <c r="O2345" s="207">
        <v>0</v>
      </c>
      <c r="P2345" s="207">
        <v>100</v>
      </c>
      <c r="Q2345" s="207">
        <v>0</v>
      </c>
      <c r="R2345" s="36"/>
    </row>
    <row r="2346" spans="1:18" ht="15.6">
      <c r="A2346" s="36">
        <v>1006</v>
      </c>
      <c r="B2346" s="36">
        <v>379</v>
      </c>
      <c r="C2346" s="45" t="s">
        <v>2448</v>
      </c>
      <c r="D2346" s="45" t="s">
        <v>160</v>
      </c>
      <c r="E2346" s="45" t="s">
        <v>1195</v>
      </c>
      <c r="F2346" s="45" t="s">
        <v>6854</v>
      </c>
      <c r="G2346" s="45" t="s">
        <v>7904</v>
      </c>
      <c r="H2346" s="45" t="s">
        <v>545</v>
      </c>
      <c r="I2346" s="45" t="s">
        <v>16461</v>
      </c>
      <c r="J2346" s="207">
        <v>17</v>
      </c>
      <c r="K2346" s="209">
        <v>9434.7843220899995</v>
      </c>
      <c r="L2346" s="207">
        <v>0</v>
      </c>
      <c r="M2346" s="207">
        <v>0</v>
      </c>
      <c r="N2346" s="207">
        <v>0</v>
      </c>
      <c r="O2346" s="207">
        <v>0</v>
      </c>
      <c r="P2346" s="207">
        <v>0</v>
      </c>
      <c r="Q2346" s="207">
        <v>100</v>
      </c>
      <c r="R2346" s="36"/>
    </row>
    <row r="2347" spans="1:18" ht="15.6">
      <c r="A2347" s="36">
        <v>1007</v>
      </c>
      <c r="B2347" s="36">
        <v>380</v>
      </c>
      <c r="C2347" s="45" t="s">
        <v>2448</v>
      </c>
      <c r="D2347" s="45" t="s">
        <v>160</v>
      </c>
      <c r="E2347" s="45" t="s">
        <v>6528</v>
      </c>
      <c r="F2347" s="45" t="s">
        <v>6856</v>
      </c>
      <c r="G2347" s="45" t="s">
        <v>7905</v>
      </c>
      <c r="H2347" s="45" t="s">
        <v>33</v>
      </c>
      <c r="I2347" s="45" t="s">
        <v>16460</v>
      </c>
      <c r="J2347" s="207">
        <v>16</v>
      </c>
      <c r="K2347" s="209">
        <v>98920.000067779998</v>
      </c>
      <c r="L2347" s="207">
        <v>0</v>
      </c>
      <c r="M2347" s="207">
        <v>0</v>
      </c>
      <c r="N2347" s="207">
        <v>0</v>
      </c>
      <c r="O2347" s="207">
        <v>0</v>
      </c>
      <c r="P2347" s="207">
        <v>100</v>
      </c>
      <c r="Q2347" s="207">
        <v>0</v>
      </c>
      <c r="R2347" s="36"/>
    </row>
    <row r="2348" spans="1:18" ht="15.6">
      <c r="A2348" s="36">
        <v>1008</v>
      </c>
      <c r="B2348" s="36">
        <v>381</v>
      </c>
      <c r="C2348" s="45" t="s">
        <v>2448</v>
      </c>
      <c r="D2348" s="45" t="s">
        <v>160</v>
      </c>
      <c r="E2348" s="45" t="s">
        <v>2472</v>
      </c>
      <c r="F2348" s="45" t="s">
        <v>6857</v>
      </c>
      <c r="G2348" s="45" t="s">
        <v>7906</v>
      </c>
      <c r="H2348" s="45" t="s">
        <v>33</v>
      </c>
      <c r="I2348" s="45" t="s">
        <v>16460</v>
      </c>
      <c r="J2348" s="207">
        <v>16</v>
      </c>
      <c r="K2348" s="209">
        <v>90947.000029539995</v>
      </c>
      <c r="L2348" s="207">
        <v>0</v>
      </c>
      <c r="M2348" s="207">
        <v>0</v>
      </c>
      <c r="N2348" s="207">
        <v>0</v>
      </c>
      <c r="O2348" s="207">
        <v>0</v>
      </c>
      <c r="P2348" s="207">
        <v>100</v>
      </c>
      <c r="Q2348" s="207">
        <v>0</v>
      </c>
      <c r="R2348" s="36"/>
    </row>
    <row r="2349" spans="1:18" ht="15.6">
      <c r="A2349" s="36">
        <v>1009</v>
      </c>
      <c r="B2349" s="36">
        <v>382</v>
      </c>
      <c r="C2349" s="45" t="s">
        <v>2448</v>
      </c>
      <c r="D2349" s="45" t="s">
        <v>160</v>
      </c>
      <c r="E2349" s="45" t="s">
        <v>2472</v>
      </c>
      <c r="F2349" s="45" t="s">
        <v>6858</v>
      </c>
      <c r="G2349" s="45" t="s">
        <v>7907</v>
      </c>
      <c r="H2349" s="45" t="s">
        <v>33</v>
      </c>
      <c r="I2349" s="45" t="s">
        <v>16460</v>
      </c>
      <c r="J2349" s="207">
        <v>14</v>
      </c>
      <c r="K2349" s="209">
        <v>99176.000032669996</v>
      </c>
      <c r="L2349" s="207">
        <v>0</v>
      </c>
      <c r="M2349" s="207">
        <v>0</v>
      </c>
      <c r="N2349" s="207">
        <v>0</v>
      </c>
      <c r="O2349" s="207">
        <v>0</v>
      </c>
      <c r="P2349" s="207">
        <v>100</v>
      </c>
      <c r="Q2349" s="207">
        <v>0</v>
      </c>
      <c r="R2349" s="36"/>
    </row>
    <row r="2350" spans="1:18" ht="15.6">
      <c r="A2350" s="36">
        <v>1010</v>
      </c>
      <c r="B2350" s="36">
        <v>383</v>
      </c>
      <c r="C2350" s="45" t="s">
        <v>2448</v>
      </c>
      <c r="D2350" s="45" t="s">
        <v>160</v>
      </c>
      <c r="E2350" s="45" t="s">
        <v>6529</v>
      </c>
      <c r="F2350" s="45" t="s">
        <v>6859</v>
      </c>
      <c r="G2350" s="45" t="s">
        <v>7908</v>
      </c>
      <c r="H2350" s="45" t="s">
        <v>33</v>
      </c>
      <c r="I2350" s="45" t="s">
        <v>16461</v>
      </c>
      <c r="J2350" s="207">
        <v>14</v>
      </c>
      <c r="K2350" s="209">
        <v>45426.500014839999</v>
      </c>
      <c r="L2350" s="207">
        <v>0</v>
      </c>
      <c r="M2350" s="207">
        <v>0</v>
      </c>
      <c r="N2350" s="207">
        <v>0</v>
      </c>
      <c r="O2350" s="207">
        <v>0</v>
      </c>
      <c r="P2350" s="207">
        <v>100</v>
      </c>
      <c r="Q2350" s="207">
        <v>0</v>
      </c>
      <c r="R2350" s="36"/>
    </row>
    <row r="2351" spans="1:18" ht="15.6">
      <c r="A2351" s="36">
        <v>1011</v>
      </c>
      <c r="B2351" s="36">
        <v>384</v>
      </c>
      <c r="C2351" s="45" t="s">
        <v>2448</v>
      </c>
      <c r="D2351" s="45" t="s">
        <v>160</v>
      </c>
      <c r="E2351" s="45" t="s">
        <v>3230</v>
      </c>
      <c r="F2351" s="45" t="s">
        <v>6860</v>
      </c>
      <c r="G2351" s="45" t="s">
        <v>7909</v>
      </c>
      <c r="H2351" s="45" t="s">
        <v>33</v>
      </c>
      <c r="I2351" s="45" t="s">
        <v>16461</v>
      </c>
      <c r="J2351" s="207">
        <v>13</v>
      </c>
      <c r="K2351" s="209">
        <v>11735.50000396</v>
      </c>
      <c r="L2351" s="207">
        <v>0</v>
      </c>
      <c r="M2351" s="207">
        <v>0</v>
      </c>
      <c r="N2351" s="207">
        <v>0</v>
      </c>
      <c r="O2351" s="207">
        <v>0</v>
      </c>
      <c r="P2351" s="207">
        <v>100</v>
      </c>
      <c r="Q2351" s="207">
        <v>0</v>
      </c>
      <c r="R2351" s="36"/>
    </row>
    <row r="2352" spans="1:18" ht="15.6">
      <c r="A2352" s="36">
        <v>1012</v>
      </c>
      <c r="B2352" s="36">
        <v>385</v>
      </c>
      <c r="C2352" s="45" t="s">
        <v>2448</v>
      </c>
      <c r="D2352" s="45" t="s">
        <v>160</v>
      </c>
      <c r="E2352" s="45" t="s">
        <v>6529</v>
      </c>
      <c r="F2352" s="45" t="s">
        <v>6861</v>
      </c>
      <c r="G2352" s="45" t="s">
        <v>7910</v>
      </c>
      <c r="H2352" s="45" t="s">
        <v>33</v>
      </c>
      <c r="I2352" s="45" t="s">
        <v>16461</v>
      </c>
      <c r="J2352" s="207">
        <v>13</v>
      </c>
      <c r="K2352" s="209">
        <v>45981.500015149999</v>
      </c>
      <c r="L2352" s="207">
        <v>0</v>
      </c>
      <c r="M2352" s="207">
        <v>0</v>
      </c>
      <c r="N2352" s="207">
        <v>0</v>
      </c>
      <c r="O2352" s="207">
        <v>0</v>
      </c>
      <c r="P2352" s="207">
        <v>100</v>
      </c>
      <c r="Q2352" s="207">
        <v>0</v>
      </c>
      <c r="R2352" s="36"/>
    </row>
    <row r="2353" spans="1:18" ht="15.6">
      <c r="A2353" s="36">
        <v>1013</v>
      </c>
      <c r="B2353" s="36">
        <v>386</v>
      </c>
      <c r="C2353" s="45" t="s">
        <v>2448</v>
      </c>
      <c r="D2353" s="45" t="s">
        <v>160</v>
      </c>
      <c r="E2353" s="45" t="s">
        <v>2471</v>
      </c>
      <c r="F2353" s="45" t="s">
        <v>6862</v>
      </c>
      <c r="G2353" s="45" t="s">
        <v>7911</v>
      </c>
      <c r="H2353" s="45" t="s">
        <v>33</v>
      </c>
      <c r="I2353" s="45" t="s">
        <v>16460</v>
      </c>
      <c r="J2353" s="207">
        <v>11</v>
      </c>
      <c r="K2353" s="209">
        <v>92211.500096849995</v>
      </c>
      <c r="L2353" s="207">
        <v>0</v>
      </c>
      <c r="M2353" s="207">
        <v>0</v>
      </c>
      <c r="N2353" s="207">
        <v>0</v>
      </c>
      <c r="O2353" s="207">
        <v>0</v>
      </c>
      <c r="P2353" s="207">
        <v>100</v>
      </c>
      <c r="Q2353" s="207">
        <v>0</v>
      </c>
      <c r="R2353" s="36"/>
    </row>
    <row r="2354" spans="1:18" ht="15.6">
      <c r="A2354" s="36">
        <v>1014</v>
      </c>
      <c r="B2354" s="36">
        <v>387</v>
      </c>
      <c r="C2354" s="45" t="s">
        <v>2448</v>
      </c>
      <c r="D2354" s="45" t="s">
        <v>160</v>
      </c>
      <c r="E2354" s="45" t="s">
        <v>2471</v>
      </c>
      <c r="F2354" s="45" t="s">
        <v>6865</v>
      </c>
      <c r="G2354" s="45" t="s">
        <v>7914</v>
      </c>
      <c r="H2354" s="45" t="s">
        <v>33</v>
      </c>
      <c r="I2354" s="45" t="s">
        <v>16460</v>
      </c>
      <c r="J2354" s="207">
        <v>8</v>
      </c>
      <c r="K2354" s="209">
        <v>365054.50012427999</v>
      </c>
      <c r="L2354" s="207">
        <v>0</v>
      </c>
      <c r="M2354" s="207">
        <v>0</v>
      </c>
      <c r="N2354" s="207">
        <v>0</v>
      </c>
      <c r="O2354" s="207">
        <v>0</v>
      </c>
      <c r="P2354" s="207">
        <v>100</v>
      </c>
      <c r="Q2354" s="207">
        <v>0</v>
      </c>
      <c r="R2354" s="36"/>
    </row>
    <row r="2355" spans="1:18" ht="15.6">
      <c r="A2355" s="36">
        <v>1015</v>
      </c>
      <c r="B2355" s="36">
        <v>388</v>
      </c>
      <c r="C2355" s="45" t="s">
        <v>2448</v>
      </c>
      <c r="D2355" s="45" t="s">
        <v>160</v>
      </c>
      <c r="E2355" s="45" t="s">
        <v>6525</v>
      </c>
      <c r="F2355" s="45" t="s">
        <v>6866</v>
      </c>
      <c r="G2355" s="45" t="s">
        <v>7915</v>
      </c>
      <c r="H2355" s="45" t="s">
        <v>33</v>
      </c>
      <c r="I2355" s="45" t="s">
        <v>16460</v>
      </c>
      <c r="J2355" s="207">
        <v>8</v>
      </c>
      <c r="K2355" s="209">
        <v>73929.500027870003</v>
      </c>
      <c r="L2355" s="207">
        <v>0</v>
      </c>
      <c r="M2355" s="207">
        <v>0</v>
      </c>
      <c r="N2355" s="207">
        <v>0</v>
      </c>
      <c r="O2355" s="207">
        <v>0</v>
      </c>
      <c r="P2355" s="207">
        <v>100</v>
      </c>
      <c r="Q2355" s="207">
        <v>0</v>
      </c>
      <c r="R2355" s="36"/>
    </row>
    <row r="2356" spans="1:18" ht="15.6">
      <c r="A2356" s="36">
        <v>1016</v>
      </c>
      <c r="B2356" s="36">
        <v>389</v>
      </c>
      <c r="C2356" s="45" t="s">
        <v>2448</v>
      </c>
      <c r="D2356" s="45" t="s">
        <v>160</v>
      </c>
      <c r="E2356" s="45" t="s">
        <v>6530</v>
      </c>
      <c r="F2356" s="45" t="s">
        <v>6867</v>
      </c>
      <c r="G2356" s="45" t="s">
        <v>7916</v>
      </c>
      <c r="H2356" s="45" t="s">
        <v>287</v>
      </c>
      <c r="I2356" s="45" t="s">
        <v>16460</v>
      </c>
      <c r="J2356" s="207">
        <v>8</v>
      </c>
      <c r="K2356" s="209">
        <v>304270.15907008998</v>
      </c>
      <c r="L2356" s="207">
        <v>0</v>
      </c>
      <c r="M2356" s="207">
        <v>0</v>
      </c>
      <c r="N2356" s="207">
        <v>0</v>
      </c>
      <c r="O2356" s="207">
        <v>0</v>
      </c>
      <c r="P2356" s="207">
        <v>100</v>
      </c>
      <c r="Q2356" s="207">
        <v>0</v>
      </c>
      <c r="R2356" s="36"/>
    </row>
    <row r="2357" spans="1:18" ht="15.6">
      <c r="A2357" s="36">
        <v>1017</v>
      </c>
      <c r="B2357" s="36">
        <v>390</v>
      </c>
      <c r="C2357" s="45" t="s">
        <v>2448</v>
      </c>
      <c r="D2357" s="45" t="s">
        <v>160</v>
      </c>
      <c r="E2357" s="45" t="s">
        <v>2472</v>
      </c>
      <c r="F2357" s="45" t="s">
        <v>6868</v>
      </c>
      <c r="G2357" s="45" t="s">
        <v>7917</v>
      </c>
      <c r="H2357" s="45" t="s">
        <v>33</v>
      </c>
      <c r="I2357" s="45" t="s">
        <v>16460</v>
      </c>
      <c r="J2357" s="207">
        <v>7</v>
      </c>
      <c r="K2357" s="209">
        <v>202657.50006647999</v>
      </c>
      <c r="L2357" s="207">
        <v>0</v>
      </c>
      <c r="M2357" s="207">
        <v>0</v>
      </c>
      <c r="N2357" s="207">
        <v>0</v>
      </c>
      <c r="O2357" s="207">
        <v>0</v>
      </c>
      <c r="P2357" s="207">
        <v>100</v>
      </c>
      <c r="Q2357" s="207">
        <v>0</v>
      </c>
      <c r="R2357" s="36"/>
    </row>
    <row r="2358" spans="1:18" ht="15.6">
      <c r="A2358" s="36">
        <v>1018</v>
      </c>
      <c r="B2358" s="36">
        <v>391</v>
      </c>
      <c r="C2358" s="45" t="s">
        <v>2448</v>
      </c>
      <c r="D2358" s="45" t="s">
        <v>160</v>
      </c>
      <c r="E2358" s="45" t="s">
        <v>2471</v>
      </c>
      <c r="F2358" s="45" t="s">
        <v>6869</v>
      </c>
      <c r="G2358" s="45" t="s">
        <v>7918</v>
      </c>
      <c r="H2358" s="45" t="s">
        <v>33</v>
      </c>
      <c r="I2358" s="45" t="s">
        <v>16460</v>
      </c>
      <c r="J2358" s="207">
        <v>7</v>
      </c>
      <c r="K2358" s="209">
        <v>20312.000006779999</v>
      </c>
      <c r="L2358" s="207">
        <v>0</v>
      </c>
      <c r="M2358" s="207">
        <v>0</v>
      </c>
      <c r="N2358" s="207">
        <v>0</v>
      </c>
      <c r="O2358" s="207">
        <v>0</v>
      </c>
      <c r="P2358" s="207">
        <v>100</v>
      </c>
      <c r="Q2358" s="207">
        <v>0</v>
      </c>
      <c r="R2358" s="36"/>
    </row>
    <row r="2359" spans="1:18" ht="15.6">
      <c r="A2359" s="36">
        <v>1019</v>
      </c>
      <c r="B2359" s="36">
        <v>392</v>
      </c>
      <c r="C2359" s="45" t="s">
        <v>2448</v>
      </c>
      <c r="D2359" s="45" t="s">
        <v>160</v>
      </c>
      <c r="E2359" s="45" t="s">
        <v>2472</v>
      </c>
      <c r="F2359" s="45" t="s">
        <v>6870</v>
      </c>
      <c r="G2359" s="45" t="s">
        <v>7919</v>
      </c>
      <c r="H2359" s="45" t="s">
        <v>8646</v>
      </c>
      <c r="I2359" s="45" t="s">
        <v>16460</v>
      </c>
      <c r="J2359" s="207">
        <v>6</v>
      </c>
      <c r="K2359" s="209">
        <v>281677.14179030998</v>
      </c>
      <c r="L2359" s="207">
        <v>0</v>
      </c>
      <c r="M2359" s="207">
        <v>0</v>
      </c>
      <c r="N2359" s="207">
        <v>0</v>
      </c>
      <c r="O2359" s="207">
        <v>0</v>
      </c>
      <c r="P2359" s="207">
        <v>100</v>
      </c>
      <c r="Q2359" s="207">
        <v>0</v>
      </c>
      <c r="R2359" s="36"/>
    </row>
    <row r="2360" spans="1:18" ht="15.6">
      <c r="A2360" s="36">
        <v>1020</v>
      </c>
      <c r="B2360" s="36">
        <v>393</v>
      </c>
      <c r="C2360" s="45" t="s">
        <v>2448</v>
      </c>
      <c r="D2360" s="45" t="s">
        <v>160</v>
      </c>
      <c r="E2360" s="45" t="s">
        <v>2472</v>
      </c>
      <c r="F2360" s="45" t="s">
        <v>6871</v>
      </c>
      <c r="G2360" s="45" t="s">
        <v>7920</v>
      </c>
      <c r="H2360" s="45" t="s">
        <v>8646</v>
      </c>
      <c r="I2360" s="45" t="s">
        <v>16460</v>
      </c>
      <c r="J2360" s="207">
        <v>6</v>
      </c>
      <c r="K2360" s="209">
        <v>366977.28613451001</v>
      </c>
      <c r="L2360" s="207">
        <v>0</v>
      </c>
      <c r="M2360" s="207">
        <v>0</v>
      </c>
      <c r="N2360" s="207">
        <v>0</v>
      </c>
      <c r="O2360" s="207">
        <v>0</v>
      </c>
      <c r="P2360" s="207">
        <v>100</v>
      </c>
      <c r="Q2360" s="207">
        <v>0</v>
      </c>
      <c r="R2360" s="36"/>
    </row>
    <row r="2361" spans="1:18" ht="15.6">
      <c r="A2361" s="36">
        <v>1021</v>
      </c>
      <c r="B2361" s="36">
        <v>394</v>
      </c>
      <c r="C2361" s="45" t="s">
        <v>2448</v>
      </c>
      <c r="D2361" s="45" t="s">
        <v>160</v>
      </c>
      <c r="E2361" s="45" t="s">
        <v>2472</v>
      </c>
      <c r="F2361" s="45" t="s">
        <v>6872</v>
      </c>
      <c r="G2361" s="45" t="s">
        <v>7921</v>
      </c>
      <c r="H2361" s="45" t="s">
        <v>8646</v>
      </c>
      <c r="I2361" s="45" t="s">
        <v>16460</v>
      </c>
      <c r="J2361" s="207">
        <v>6</v>
      </c>
      <c r="K2361" s="209">
        <v>409836.79826708004</v>
      </c>
      <c r="L2361" s="207">
        <v>0</v>
      </c>
      <c r="M2361" s="207">
        <v>0</v>
      </c>
      <c r="N2361" s="207">
        <v>0</v>
      </c>
      <c r="O2361" s="207">
        <v>0</v>
      </c>
      <c r="P2361" s="207">
        <v>100</v>
      </c>
      <c r="Q2361" s="207">
        <v>0</v>
      </c>
      <c r="R2361" s="36"/>
    </row>
    <row r="2362" spans="1:18" ht="15.6">
      <c r="A2362" s="36">
        <v>1022</v>
      </c>
      <c r="B2362" s="36">
        <v>395</v>
      </c>
      <c r="C2362" s="45" t="s">
        <v>2448</v>
      </c>
      <c r="D2362" s="45" t="s">
        <v>160</v>
      </c>
      <c r="E2362" s="45" t="s">
        <v>3230</v>
      </c>
      <c r="F2362" s="45" t="s">
        <v>4050</v>
      </c>
      <c r="G2362" s="45" t="s">
        <v>7922</v>
      </c>
      <c r="H2362" s="45" t="s">
        <v>3037</v>
      </c>
      <c r="I2362" s="45" t="s">
        <v>16461</v>
      </c>
      <c r="J2362" s="207">
        <v>6</v>
      </c>
      <c r="K2362" s="209">
        <v>99653.85095624</v>
      </c>
      <c r="L2362" s="207">
        <v>0</v>
      </c>
      <c r="M2362" s="207">
        <v>0</v>
      </c>
      <c r="N2362" s="207">
        <v>0</v>
      </c>
      <c r="O2362" s="207">
        <v>0</v>
      </c>
      <c r="P2362" s="207">
        <v>100</v>
      </c>
      <c r="Q2362" s="207">
        <v>0</v>
      </c>
      <c r="R2362" s="36"/>
    </row>
    <row r="2363" spans="1:18" ht="15.6">
      <c r="A2363" s="36">
        <v>1023</v>
      </c>
      <c r="B2363" s="36">
        <v>396</v>
      </c>
      <c r="C2363" s="45" t="s">
        <v>2448</v>
      </c>
      <c r="D2363" s="45" t="s">
        <v>160</v>
      </c>
      <c r="E2363" s="45" t="s">
        <v>3230</v>
      </c>
      <c r="F2363" s="45" t="s">
        <v>6873</v>
      </c>
      <c r="G2363" s="45" t="s">
        <v>7923</v>
      </c>
      <c r="H2363" s="45" t="s">
        <v>3037</v>
      </c>
      <c r="I2363" s="45" t="s">
        <v>16460</v>
      </c>
      <c r="J2363" s="207">
        <v>6</v>
      </c>
      <c r="K2363" s="209">
        <v>57705.09224849</v>
      </c>
      <c r="L2363" s="207">
        <v>0</v>
      </c>
      <c r="M2363" s="207">
        <v>0</v>
      </c>
      <c r="N2363" s="207">
        <v>0</v>
      </c>
      <c r="O2363" s="207">
        <v>0</v>
      </c>
      <c r="P2363" s="207">
        <v>100</v>
      </c>
      <c r="Q2363" s="207">
        <v>0</v>
      </c>
      <c r="R2363" s="36"/>
    </row>
    <row r="2364" spans="1:18" ht="15.6">
      <c r="A2364" s="36">
        <v>1024</v>
      </c>
      <c r="B2364" s="36">
        <v>397</v>
      </c>
      <c r="C2364" s="45" t="s">
        <v>2448</v>
      </c>
      <c r="D2364" s="45" t="s">
        <v>160</v>
      </c>
      <c r="E2364" s="45" t="s">
        <v>3230</v>
      </c>
      <c r="F2364" s="45" t="s">
        <v>6874</v>
      </c>
      <c r="G2364" s="45" t="s">
        <v>7924</v>
      </c>
      <c r="H2364" s="45" t="s">
        <v>3037</v>
      </c>
      <c r="I2364" s="45" t="s">
        <v>16460</v>
      </c>
      <c r="J2364" s="207">
        <v>6</v>
      </c>
      <c r="K2364" s="209">
        <v>20147.897622929999</v>
      </c>
      <c r="L2364" s="207">
        <v>0</v>
      </c>
      <c r="M2364" s="207">
        <v>0</v>
      </c>
      <c r="N2364" s="207">
        <v>0</v>
      </c>
      <c r="O2364" s="207">
        <v>0</v>
      </c>
      <c r="P2364" s="207">
        <v>100</v>
      </c>
      <c r="Q2364" s="207">
        <v>0</v>
      </c>
      <c r="R2364" s="36"/>
    </row>
    <row r="2365" spans="1:18" ht="15.6">
      <c r="A2365" s="36">
        <v>1025</v>
      </c>
      <c r="B2365" s="36">
        <v>398</v>
      </c>
      <c r="C2365" s="45" t="s">
        <v>2448</v>
      </c>
      <c r="D2365" s="45" t="s">
        <v>160</v>
      </c>
      <c r="E2365" s="45" t="s">
        <v>3230</v>
      </c>
      <c r="F2365" s="45" t="s">
        <v>6875</v>
      </c>
      <c r="G2365" s="45" t="s">
        <v>7925</v>
      </c>
      <c r="H2365" s="45" t="s">
        <v>3037</v>
      </c>
      <c r="I2365" s="45" t="s">
        <v>16460</v>
      </c>
      <c r="J2365" s="207">
        <v>6</v>
      </c>
      <c r="K2365" s="209">
        <v>40081.106977609998</v>
      </c>
      <c r="L2365" s="207">
        <v>0</v>
      </c>
      <c r="M2365" s="207">
        <v>0</v>
      </c>
      <c r="N2365" s="207">
        <v>0</v>
      </c>
      <c r="O2365" s="207">
        <v>0</v>
      </c>
      <c r="P2365" s="207">
        <v>100</v>
      </c>
      <c r="Q2365" s="207">
        <v>0</v>
      </c>
      <c r="R2365" s="36"/>
    </row>
    <row r="2366" spans="1:18" ht="15.6">
      <c r="A2366" s="36">
        <v>1026</v>
      </c>
      <c r="B2366" s="36">
        <v>399</v>
      </c>
      <c r="C2366" s="45" t="s">
        <v>2448</v>
      </c>
      <c r="D2366" s="45" t="s">
        <v>160</v>
      </c>
      <c r="E2366" s="45" t="s">
        <v>6527</v>
      </c>
      <c r="F2366" s="45" t="s">
        <v>6876</v>
      </c>
      <c r="G2366" s="45" t="s">
        <v>7926</v>
      </c>
      <c r="H2366" s="45" t="s">
        <v>3037</v>
      </c>
      <c r="I2366" s="45" t="s">
        <v>16460</v>
      </c>
      <c r="J2366" s="207">
        <v>6</v>
      </c>
      <c r="K2366" s="209">
        <v>154604.36727221002</v>
      </c>
      <c r="L2366" s="207">
        <v>0</v>
      </c>
      <c r="M2366" s="207">
        <v>0</v>
      </c>
      <c r="N2366" s="207">
        <v>0</v>
      </c>
      <c r="O2366" s="207">
        <v>0</v>
      </c>
      <c r="P2366" s="207">
        <v>100</v>
      </c>
      <c r="Q2366" s="207">
        <v>0</v>
      </c>
      <c r="R2366" s="36"/>
    </row>
    <row r="2367" spans="1:18" ht="15.6">
      <c r="A2367" s="36">
        <v>1027</v>
      </c>
      <c r="B2367" s="36">
        <v>400</v>
      </c>
      <c r="C2367" s="45" t="s">
        <v>2448</v>
      </c>
      <c r="D2367" s="45" t="s">
        <v>160</v>
      </c>
      <c r="E2367" s="45" t="s">
        <v>3230</v>
      </c>
      <c r="F2367" s="45" t="s">
        <v>6877</v>
      </c>
      <c r="G2367" s="45" t="s">
        <v>7927</v>
      </c>
      <c r="H2367" s="45" t="s">
        <v>3037</v>
      </c>
      <c r="I2367" s="45" t="s">
        <v>16460</v>
      </c>
      <c r="J2367" s="207">
        <v>6</v>
      </c>
      <c r="K2367" s="209">
        <v>20963.600531439999</v>
      </c>
      <c r="L2367" s="207">
        <v>0</v>
      </c>
      <c r="M2367" s="207">
        <v>0</v>
      </c>
      <c r="N2367" s="207">
        <v>0</v>
      </c>
      <c r="O2367" s="207">
        <v>0</v>
      </c>
      <c r="P2367" s="207">
        <v>100</v>
      </c>
      <c r="Q2367" s="207">
        <v>0</v>
      </c>
      <c r="R2367" s="36"/>
    </row>
    <row r="2368" spans="1:18" ht="15.6">
      <c r="A2368" s="36">
        <v>1028</v>
      </c>
      <c r="B2368" s="36">
        <v>401</v>
      </c>
      <c r="C2368" s="45" t="s">
        <v>2448</v>
      </c>
      <c r="D2368" s="45" t="s">
        <v>160</v>
      </c>
      <c r="E2368" s="45" t="s">
        <v>3230</v>
      </c>
      <c r="F2368" s="45" t="s">
        <v>6878</v>
      </c>
      <c r="G2368" s="45" t="s">
        <v>7928</v>
      </c>
      <c r="H2368" s="45" t="s">
        <v>3037</v>
      </c>
      <c r="I2368" s="45" t="s">
        <v>16460</v>
      </c>
      <c r="J2368" s="207">
        <v>6</v>
      </c>
      <c r="K2368" s="209">
        <v>133923.4283695</v>
      </c>
      <c r="L2368" s="207">
        <v>0</v>
      </c>
      <c r="M2368" s="207">
        <v>0</v>
      </c>
      <c r="N2368" s="207">
        <v>0</v>
      </c>
      <c r="O2368" s="207">
        <v>0</v>
      </c>
      <c r="P2368" s="207">
        <v>100</v>
      </c>
      <c r="Q2368" s="207">
        <v>0</v>
      </c>
      <c r="R2368" s="36"/>
    </row>
    <row r="2369" spans="1:18" ht="15.6">
      <c r="A2369" s="36">
        <v>1029</v>
      </c>
      <c r="B2369" s="36">
        <v>402</v>
      </c>
      <c r="C2369" s="45" t="s">
        <v>2448</v>
      </c>
      <c r="D2369" s="45" t="s">
        <v>160</v>
      </c>
      <c r="E2369" s="45" t="s">
        <v>3230</v>
      </c>
      <c r="F2369" s="45" t="s">
        <v>6879</v>
      </c>
      <c r="G2369" s="45" t="s">
        <v>7929</v>
      </c>
      <c r="H2369" s="45" t="s">
        <v>3037</v>
      </c>
      <c r="I2369" s="45" t="s">
        <v>16460</v>
      </c>
      <c r="J2369" s="207">
        <v>6</v>
      </c>
      <c r="K2369" s="209">
        <v>185259.8047061</v>
      </c>
      <c r="L2369" s="207">
        <v>0</v>
      </c>
      <c r="M2369" s="207">
        <v>0</v>
      </c>
      <c r="N2369" s="207">
        <v>0</v>
      </c>
      <c r="O2369" s="207">
        <v>0</v>
      </c>
      <c r="P2369" s="207">
        <v>100</v>
      </c>
      <c r="Q2369" s="207">
        <v>0</v>
      </c>
      <c r="R2369" s="36"/>
    </row>
    <row r="2370" spans="1:18" ht="15.6">
      <c r="A2370" s="36">
        <v>1030</v>
      </c>
      <c r="B2370" s="36">
        <v>403</v>
      </c>
      <c r="C2370" s="45" t="s">
        <v>2448</v>
      </c>
      <c r="D2370" s="45" t="s">
        <v>160</v>
      </c>
      <c r="E2370" s="45" t="s">
        <v>3230</v>
      </c>
      <c r="F2370" s="45" t="s">
        <v>6880</v>
      </c>
      <c r="G2370" s="45" t="s">
        <v>7930</v>
      </c>
      <c r="H2370" s="45" t="s">
        <v>3037</v>
      </c>
      <c r="I2370" s="45" t="s">
        <v>16460</v>
      </c>
      <c r="J2370" s="207">
        <v>6</v>
      </c>
      <c r="K2370" s="209">
        <v>292862.75804781995</v>
      </c>
      <c r="L2370" s="207">
        <v>0</v>
      </c>
      <c r="M2370" s="207">
        <v>0</v>
      </c>
      <c r="N2370" s="207">
        <v>0</v>
      </c>
      <c r="O2370" s="207">
        <v>0</v>
      </c>
      <c r="P2370" s="207">
        <v>100</v>
      </c>
      <c r="Q2370" s="207">
        <v>0</v>
      </c>
      <c r="R2370" s="36"/>
    </row>
    <row r="2371" spans="1:18" ht="15.6">
      <c r="A2371" s="36">
        <v>1031</v>
      </c>
      <c r="B2371" s="36">
        <v>404</v>
      </c>
      <c r="C2371" s="45" t="s">
        <v>2448</v>
      </c>
      <c r="D2371" s="45" t="s">
        <v>160</v>
      </c>
      <c r="E2371" s="45" t="s">
        <v>3230</v>
      </c>
      <c r="F2371" s="45" t="s">
        <v>6882</v>
      </c>
      <c r="G2371" s="45" t="s">
        <v>7932</v>
      </c>
      <c r="H2371" s="45" t="s">
        <v>3037</v>
      </c>
      <c r="I2371" s="45" t="s">
        <v>16460</v>
      </c>
      <c r="J2371" s="207">
        <v>6</v>
      </c>
      <c r="K2371" s="209">
        <v>46279.22841648</v>
      </c>
      <c r="L2371" s="207">
        <v>0</v>
      </c>
      <c r="M2371" s="207">
        <v>0</v>
      </c>
      <c r="N2371" s="207">
        <v>0</v>
      </c>
      <c r="O2371" s="207">
        <v>0</v>
      </c>
      <c r="P2371" s="207">
        <v>100</v>
      </c>
      <c r="Q2371" s="207">
        <v>0</v>
      </c>
      <c r="R2371" s="36"/>
    </row>
    <row r="2372" spans="1:18" ht="15.6">
      <c r="A2372" s="36">
        <v>1032</v>
      </c>
      <c r="B2372" s="36">
        <v>405</v>
      </c>
      <c r="C2372" s="45" t="s">
        <v>2448</v>
      </c>
      <c r="D2372" s="45" t="s">
        <v>160</v>
      </c>
      <c r="E2372" s="45" t="s">
        <v>3230</v>
      </c>
      <c r="F2372" s="45" t="s">
        <v>6883</v>
      </c>
      <c r="G2372" s="45" t="s">
        <v>7933</v>
      </c>
      <c r="H2372" s="45" t="s">
        <v>3037</v>
      </c>
      <c r="I2372" s="45" t="s">
        <v>16460</v>
      </c>
      <c r="J2372" s="207">
        <v>6</v>
      </c>
      <c r="K2372" s="209">
        <v>341396.75870494999</v>
      </c>
      <c r="L2372" s="207">
        <v>0</v>
      </c>
      <c r="M2372" s="207">
        <v>0</v>
      </c>
      <c r="N2372" s="207">
        <v>0</v>
      </c>
      <c r="O2372" s="207">
        <v>0</v>
      </c>
      <c r="P2372" s="207">
        <v>100</v>
      </c>
      <c r="Q2372" s="207">
        <v>0</v>
      </c>
      <c r="R2372" s="36"/>
    </row>
    <row r="2373" spans="1:18" ht="15.6">
      <c r="A2373" s="36">
        <v>1033</v>
      </c>
      <c r="B2373" s="36">
        <v>406</v>
      </c>
      <c r="C2373" s="45" t="s">
        <v>2448</v>
      </c>
      <c r="D2373" s="45" t="s">
        <v>160</v>
      </c>
      <c r="E2373" s="45" t="s">
        <v>663</v>
      </c>
      <c r="F2373" s="45" t="s">
        <v>2169</v>
      </c>
      <c r="G2373" s="45" t="s">
        <v>7934</v>
      </c>
      <c r="H2373" s="45" t="s">
        <v>3037</v>
      </c>
      <c r="I2373" s="45" t="s">
        <v>16460</v>
      </c>
      <c r="J2373" s="207">
        <v>6</v>
      </c>
      <c r="K2373" s="209">
        <v>238745.83177532</v>
      </c>
      <c r="L2373" s="207">
        <v>0</v>
      </c>
      <c r="M2373" s="207">
        <v>0</v>
      </c>
      <c r="N2373" s="207">
        <v>0</v>
      </c>
      <c r="O2373" s="207">
        <v>0</v>
      </c>
      <c r="P2373" s="207">
        <v>100</v>
      </c>
      <c r="Q2373" s="207">
        <v>0</v>
      </c>
      <c r="R2373" s="36"/>
    </row>
    <row r="2374" spans="1:18" ht="15.6">
      <c r="A2374" s="36">
        <v>1034</v>
      </c>
      <c r="B2374" s="36">
        <v>407</v>
      </c>
      <c r="C2374" s="45" t="s">
        <v>2448</v>
      </c>
      <c r="D2374" s="45" t="s">
        <v>160</v>
      </c>
      <c r="E2374" s="45" t="s">
        <v>3230</v>
      </c>
      <c r="F2374" s="45" t="s">
        <v>6885</v>
      </c>
      <c r="G2374" s="45" t="s">
        <v>7936</v>
      </c>
      <c r="H2374" s="45" t="s">
        <v>3037</v>
      </c>
      <c r="I2374" s="45" t="s">
        <v>16460</v>
      </c>
      <c r="J2374" s="207">
        <v>6</v>
      </c>
      <c r="K2374" s="209">
        <v>13703.881413900001</v>
      </c>
      <c r="L2374" s="207">
        <v>0</v>
      </c>
      <c r="M2374" s="207">
        <v>0</v>
      </c>
      <c r="N2374" s="207">
        <v>0</v>
      </c>
      <c r="O2374" s="207">
        <v>0</v>
      </c>
      <c r="P2374" s="207">
        <v>100</v>
      </c>
      <c r="Q2374" s="207">
        <v>0</v>
      </c>
      <c r="R2374" s="36"/>
    </row>
    <row r="2375" spans="1:18" ht="15.6">
      <c r="A2375" s="36">
        <v>1035</v>
      </c>
      <c r="B2375" s="36">
        <v>408</v>
      </c>
      <c r="C2375" s="45" t="s">
        <v>2448</v>
      </c>
      <c r="D2375" s="45" t="s">
        <v>160</v>
      </c>
      <c r="E2375" s="45" t="s">
        <v>3230</v>
      </c>
      <c r="F2375" s="45" t="s">
        <v>6886</v>
      </c>
      <c r="G2375" s="45" t="s">
        <v>7937</v>
      </c>
      <c r="H2375" s="45" t="s">
        <v>3037</v>
      </c>
      <c r="I2375" s="45" t="s">
        <v>16460</v>
      </c>
      <c r="J2375" s="207">
        <v>6</v>
      </c>
      <c r="K2375" s="209">
        <v>340550.37644207</v>
      </c>
      <c r="L2375" s="207">
        <v>0</v>
      </c>
      <c r="M2375" s="207">
        <v>0</v>
      </c>
      <c r="N2375" s="207">
        <v>0</v>
      </c>
      <c r="O2375" s="207">
        <v>0</v>
      </c>
      <c r="P2375" s="207">
        <v>100</v>
      </c>
      <c r="Q2375" s="207">
        <v>0</v>
      </c>
      <c r="R2375" s="36"/>
    </row>
    <row r="2376" spans="1:18" ht="15.6">
      <c r="A2376" s="36">
        <v>1036</v>
      </c>
      <c r="B2376" s="36">
        <v>409</v>
      </c>
      <c r="C2376" s="45" t="s">
        <v>2448</v>
      </c>
      <c r="D2376" s="45" t="s">
        <v>160</v>
      </c>
      <c r="E2376" s="45" t="s">
        <v>3230</v>
      </c>
      <c r="F2376" s="45" t="s">
        <v>6889</v>
      </c>
      <c r="G2376" s="45" t="s">
        <v>7940</v>
      </c>
      <c r="H2376" s="45" t="s">
        <v>3037</v>
      </c>
      <c r="I2376" s="45" t="s">
        <v>16460</v>
      </c>
      <c r="J2376" s="207">
        <v>6</v>
      </c>
      <c r="K2376" s="209">
        <v>12482.864912300001</v>
      </c>
      <c r="L2376" s="207">
        <v>0</v>
      </c>
      <c r="M2376" s="207">
        <v>0</v>
      </c>
      <c r="N2376" s="207">
        <v>0</v>
      </c>
      <c r="O2376" s="207">
        <v>0</v>
      </c>
      <c r="P2376" s="207">
        <v>100</v>
      </c>
      <c r="Q2376" s="207">
        <v>0</v>
      </c>
      <c r="R2376" s="36"/>
    </row>
    <row r="2377" spans="1:18" ht="15.6">
      <c r="A2377" s="36">
        <v>1037</v>
      </c>
      <c r="B2377" s="36">
        <v>410</v>
      </c>
      <c r="C2377" s="45" t="s">
        <v>2448</v>
      </c>
      <c r="D2377" s="45" t="s">
        <v>160</v>
      </c>
      <c r="E2377" s="45" t="s">
        <v>3230</v>
      </c>
      <c r="F2377" s="45" t="s">
        <v>6890</v>
      </c>
      <c r="G2377" s="45" t="s">
        <v>7941</v>
      </c>
      <c r="H2377" s="45" t="s">
        <v>3037</v>
      </c>
      <c r="I2377" s="45" t="s">
        <v>16460</v>
      </c>
      <c r="J2377" s="207">
        <v>6</v>
      </c>
      <c r="K2377" s="209">
        <v>70123.938444309999</v>
      </c>
      <c r="L2377" s="207">
        <v>0</v>
      </c>
      <c r="M2377" s="207">
        <v>0</v>
      </c>
      <c r="N2377" s="207">
        <v>0</v>
      </c>
      <c r="O2377" s="207">
        <v>0</v>
      </c>
      <c r="P2377" s="207">
        <v>100</v>
      </c>
      <c r="Q2377" s="207">
        <v>0</v>
      </c>
      <c r="R2377" s="36"/>
    </row>
    <row r="2378" spans="1:18" ht="15.6">
      <c r="A2378" s="36">
        <v>1038</v>
      </c>
      <c r="B2378" s="36">
        <v>411</v>
      </c>
      <c r="C2378" s="45" t="s">
        <v>2448</v>
      </c>
      <c r="D2378" s="45" t="s">
        <v>160</v>
      </c>
      <c r="E2378" s="45" t="s">
        <v>3230</v>
      </c>
      <c r="F2378" s="45" t="s">
        <v>6891</v>
      </c>
      <c r="G2378" s="45" t="s">
        <v>7942</v>
      </c>
      <c r="H2378" s="45" t="s">
        <v>3037</v>
      </c>
      <c r="I2378" s="45" t="s">
        <v>16460</v>
      </c>
      <c r="J2378" s="207">
        <v>6</v>
      </c>
      <c r="K2378" s="209">
        <v>240102.50696239001</v>
      </c>
      <c r="L2378" s="207">
        <v>0</v>
      </c>
      <c r="M2378" s="207">
        <v>0</v>
      </c>
      <c r="N2378" s="207">
        <v>0</v>
      </c>
      <c r="O2378" s="207">
        <v>0</v>
      </c>
      <c r="P2378" s="207">
        <v>100</v>
      </c>
      <c r="Q2378" s="207">
        <v>0</v>
      </c>
      <c r="R2378" s="36"/>
    </row>
    <row r="2379" spans="1:18" ht="15.6">
      <c r="A2379" s="36">
        <v>1039</v>
      </c>
      <c r="B2379" s="36">
        <v>412</v>
      </c>
      <c r="C2379" s="45" t="s">
        <v>2448</v>
      </c>
      <c r="D2379" s="45" t="s">
        <v>160</v>
      </c>
      <c r="E2379" s="45" t="s">
        <v>3230</v>
      </c>
      <c r="F2379" s="45" t="s">
        <v>6892</v>
      </c>
      <c r="G2379" s="45" t="s">
        <v>7943</v>
      </c>
      <c r="H2379" s="45" t="s">
        <v>3037</v>
      </c>
      <c r="I2379" s="45" t="s">
        <v>16460</v>
      </c>
      <c r="J2379" s="207">
        <v>6</v>
      </c>
      <c r="K2379" s="209">
        <v>497968.27032088995</v>
      </c>
      <c r="L2379" s="207">
        <v>0</v>
      </c>
      <c r="M2379" s="207">
        <v>0</v>
      </c>
      <c r="N2379" s="207">
        <v>0</v>
      </c>
      <c r="O2379" s="207">
        <v>0</v>
      </c>
      <c r="P2379" s="207">
        <v>100</v>
      </c>
      <c r="Q2379" s="207">
        <v>0</v>
      </c>
      <c r="R2379" s="36"/>
    </row>
    <row r="2380" spans="1:18" ht="15.6">
      <c r="A2380" s="36">
        <v>1040</v>
      </c>
      <c r="B2380" s="36">
        <v>413</v>
      </c>
      <c r="C2380" s="45" t="s">
        <v>2448</v>
      </c>
      <c r="D2380" s="45" t="s">
        <v>160</v>
      </c>
      <c r="E2380" s="45" t="s">
        <v>3230</v>
      </c>
      <c r="F2380" s="45" t="s">
        <v>6893</v>
      </c>
      <c r="G2380" s="45" t="s">
        <v>7944</v>
      </c>
      <c r="H2380" s="45" t="s">
        <v>3037</v>
      </c>
      <c r="I2380" s="45" t="s">
        <v>16460</v>
      </c>
      <c r="J2380" s="207">
        <v>6</v>
      </c>
      <c r="K2380" s="209">
        <v>96693.115594350005</v>
      </c>
      <c r="L2380" s="207">
        <v>0</v>
      </c>
      <c r="M2380" s="207">
        <v>0</v>
      </c>
      <c r="N2380" s="207">
        <v>0</v>
      </c>
      <c r="O2380" s="207">
        <v>0</v>
      </c>
      <c r="P2380" s="207">
        <v>100</v>
      </c>
      <c r="Q2380" s="207">
        <v>0</v>
      </c>
      <c r="R2380" s="36"/>
    </row>
    <row r="2381" spans="1:18" ht="15.6">
      <c r="A2381" s="36">
        <v>1041</v>
      </c>
      <c r="B2381" s="36">
        <v>414</v>
      </c>
      <c r="C2381" s="45" t="s">
        <v>2448</v>
      </c>
      <c r="D2381" s="45" t="s">
        <v>160</v>
      </c>
      <c r="E2381" s="45" t="s">
        <v>3230</v>
      </c>
      <c r="F2381" s="45" t="s">
        <v>6894</v>
      </c>
      <c r="G2381" s="45" t="s">
        <v>7945</v>
      </c>
      <c r="H2381" s="45" t="s">
        <v>3037</v>
      </c>
      <c r="I2381" s="45" t="s">
        <v>16460</v>
      </c>
      <c r="J2381" s="207">
        <v>6</v>
      </c>
      <c r="K2381" s="209">
        <v>16022.65603005</v>
      </c>
      <c r="L2381" s="207">
        <v>0</v>
      </c>
      <c r="M2381" s="207">
        <v>0</v>
      </c>
      <c r="N2381" s="207">
        <v>0</v>
      </c>
      <c r="O2381" s="207">
        <v>0</v>
      </c>
      <c r="P2381" s="207">
        <v>100</v>
      </c>
      <c r="Q2381" s="207">
        <v>0</v>
      </c>
      <c r="R2381" s="36"/>
    </row>
    <row r="2382" spans="1:18" ht="15.6">
      <c r="A2382" s="36">
        <v>1042</v>
      </c>
      <c r="B2382" s="36">
        <v>415</v>
      </c>
      <c r="C2382" s="45" t="s">
        <v>2448</v>
      </c>
      <c r="D2382" s="45" t="s">
        <v>160</v>
      </c>
      <c r="E2382" s="45" t="s">
        <v>3230</v>
      </c>
      <c r="F2382" s="45" t="s">
        <v>6895</v>
      </c>
      <c r="G2382" s="45" t="s">
        <v>7946</v>
      </c>
      <c r="H2382" s="45" t="s">
        <v>3037</v>
      </c>
      <c r="I2382" s="45" t="s">
        <v>16460</v>
      </c>
      <c r="J2382" s="207">
        <v>6</v>
      </c>
      <c r="K2382" s="209">
        <v>34517.340128199998</v>
      </c>
      <c r="L2382" s="207">
        <v>0</v>
      </c>
      <c r="M2382" s="207">
        <v>0</v>
      </c>
      <c r="N2382" s="207">
        <v>0</v>
      </c>
      <c r="O2382" s="207">
        <v>0</v>
      </c>
      <c r="P2382" s="207">
        <v>100</v>
      </c>
      <c r="Q2382" s="207">
        <v>0</v>
      </c>
      <c r="R2382" s="36"/>
    </row>
    <row r="2383" spans="1:18" ht="15.6">
      <c r="A2383" s="36">
        <v>1043</v>
      </c>
      <c r="B2383" s="36">
        <v>416</v>
      </c>
      <c r="C2383" s="45" t="s">
        <v>2448</v>
      </c>
      <c r="D2383" s="45" t="s">
        <v>160</v>
      </c>
      <c r="E2383" s="45" t="s">
        <v>3230</v>
      </c>
      <c r="F2383" s="45" t="s">
        <v>6896</v>
      </c>
      <c r="G2383" s="45" t="s">
        <v>7947</v>
      </c>
      <c r="H2383" s="45" t="s">
        <v>3037</v>
      </c>
      <c r="I2383" s="45" t="s">
        <v>16460</v>
      </c>
      <c r="J2383" s="207">
        <v>6</v>
      </c>
      <c r="K2383" s="209">
        <v>18283.846191789999</v>
      </c>
      <c r="L2383" s="207">
        <v>0</v>
      </c>
      <c r="M2383" s="207">
        <v>0</v>
      </c>
      <c r="N2383" s="207">
        <v>0</v>
      </c>
      <c r="O2383" s="207">
        <v>0</v>
      </c>
      <c r="P2383" s="207">
        <v>100</v>
      </c>
      <c r="Q2383" s="207">
        <v>0</v>
      </c>
      <c r="R2383" s="36"/>
    </row>
    <row r="2384" spans="1:18" ht="15.6">
      <c r="A2384" s="36">
        <v>1044</v>
      </c>
      <c r="B2384" s="36">
        <v>417</v>
      </c>
      <c r="C2384" s="45" t="s">
        <v>2448</v>
      </c>
      <c r="D2384" s="45" t="s">
        <v>160</v>
      </c>
      <c r="E2384" s="45" t="s">
        <v>3230</v>
      </c>
      <c r="F2384" s="45" t="s">
        <v>6897</v>
      </c>
      <c r="G2384" s="45" t="s">
        <v>7948</v>
      </c>
      <c r="H2384" s="45" t="s">
        <v>3037</v>
      </c>
      <c r="I2384" s="45" t="s">
        <v>16460</v>
      </c>
      <c r="J2384" s="207">
        <v>6</v>
      </c>
      <c r="K2384" s="209">
        <v>69870.645090560007</v>
      </c>
      <c r="L2384" s="207">
        <v>0</v>
      </c>
      <c r="M2384" s="207">
        <v>0</v>
      </c>
      <c r="N2384" s="207">
        <v>0</v>
      </c>
      <c r="O2384" s="207">
        <v>0</v>
      </c>
      <c r="P2384" s="207">
        <v>100</v>
      </c>
      <c r="Q2384" s="207">
        <v>0</v>
      </c>
      <c r="R2384" s="36"/>
    </row>
    <row r="2385" spans="1:18" ht="15.6">
      <c r="A2385" s="36">
        <v>1045</v>
      </c>
      <c r="B2385" s="36">
        <v>418</v>
      </c>
      <c r="C2385" s="45" t="s">
        <v>2448</v>
      </c>
      <c r="D2385" s="45" t="s">
        <v>160</v>
      </c>
      <c r="E2385" s="45" t="s">
        <v>3230</v>
      </c>
      <c r="F2385" s="45" t="s">
        <v>6898</v>
      </c>
      <c r="G2385" s="45" t="s">
        <v>7949</v>
      </c>
      <c r="H2385" s="45" t="s">
        <v>3037</v>
      </c>
      <c r="I2385" s="45" t="s">
        <v>16460</v>
      </c>
      <c r="J2385" s="207">
        <v>6</v>
      </c>
      <c r="K2385" s="209">
        <v>43841.169872280007</v>
      </c>
      <c r="L2385" s="207">
        <v>0</v>
      </c>
      <c r="M2385" s="207">
        <v>0</v>
      </c>
      <c r="N2385" s="207">
        <v>0</v>
      </c>
      <c r="O2385" s="207">
        <v>0</v>
      </c>
      <c r="P2385" s="207">
        <v>100</v>
      </c>
      <c r="Q2385" s="207">
        <v>0</v>
      </c>
      <c r="R2385" s="36"/>
    </row>
    <row r="2386" spans="1:18" ht="15.6">
      <c r="A2386" s="36">
        <v>1046</v>
      </c>
      <c r="B2386" s="36">
        <v>419</v>
      </c>
      <c r="C2386" s="45" t="s">
        <v>2448</v>
      </c>
      <c r="D2386" s="45" t="s">
        <v>160</v>
      </c>
      <c r="E2386" s="45" t="s">
        <v>3230</v>
      </c>
      <c r="F2386" s="45" t="s">
        <v>6899</v>
      </c>
      <c r="G2386" s="45" t="s">
        <v>7950</v>
      </c>
      <c r="H2386" s="45" t="s">
        <v>3037</v>
      </c>
      <c r="I2386" s="45" t="s">
        <v>16460</v>
      </c>
      <c r="J2386" s="207">
        <v>6</v>
      </c>
      <c r="K2386" s="209">
        <v>79825.786841339999</v>
      </c>
      <c r="L2386" s="207">
        <v>0</v>
      </c>
      <c r="M2386" s="207">
        <v>0</v>
      </c>
      <c r="N2386" s="207">
        <v>0</v>
      </c>
      <c r="O2386" s="207">
        <v>0</v>
      </c>
      <c r="P2386" s="207">
        <v>100</v>
      </c>
      <c r="Q2386" s="207">
        <v>0</v>
      </c>
      <c r="R2386" s="36"/>
    </row>
    <row r="2387" spans="1:18" ht="15.6">
      <c r="A2387" s="36">
        <v>1047</v>
      </c>
      <c r="B2387" s="36">
        <v>420</v>
      </c>
      <c r="C2387" s="45" t="s">
        <v>2448</v>
      </c>
      <c r="D2387" s="45" t="s">
        <v>160</v>
      </c>
      <c r="E2387" s="45" t="s">
        <v>3230</v>
      </c>
      <c r="F2387" s="45" t="s">
        <v>6900</v>
      </c>
      <c r="G2387" s="45" t="s">
        <v>7951</v>
      </c>
      <c r="H2387" s="45" t="s">
        <v>3037</v>
      </c>
      <c r="I2387" s="45" t="s">
        <v>16460</v>
      </c>
      <c r="J2387" s="207">
        <v>6</v>
      </c>
      <c r="K2387" s="209">
        <v>12763.29570391</v>
      </c>
      <c r="L2387" s="207">
        <v>0</v>
      </c>
      <c r="M2387" s="207">
        <v>0</v>
      </c>
      <c r="N2387" s="207">
        <v>0</v>
      </c>
      <c r="O2387" s="207">
        <v>0</v>
      </c>
      <c r="P2387" s="207">
        <v>100</v>
      </c>
      <c r="Q2387" s="207">
        <v>0</v>
      </c>
      <c r="R2387" s="36"/>
    </row>
    <row r="2388" spans="1:18" ht="15.6">
      <c r="A2388" s="36">
        <v>1048</v>
      </c>
      <c r="B2388" s="36">
        <v>421</v>
      </c>
      <c r="C2388" s="45" t="s">
        <v>2448</v>
      </c>
      <c r="D2388" s="45" t="s">
        <v>160</v>
      </c>
      <c r="E2388" s="45" t="s">
        <v>3230</v>
      </c>
      <c r="F2388" s="45" t="s">
        <v>6901</v>
      </c>
      <c r="G2388" s="45" t="s">
        <v>7952</v>
      </c>
      <c r="H2388" s="45" t="s">
        <v>3037</v>
      </c>
      <c r="I2388" s="45" t="s">
        <v>16460</v>
      </c>
      <c r="J2388" s="207">
        <v>6</v>
      </c>
      <c r="K2388" s="209">
        <v>12909.858563719999</v>
      </c>
      <c r="L2388" s="207">
        <v>0</v>
      </c>
      <c r="M2388" s="207">
        <v>0</v>
      </c>
      <c r="N2388" s="207">
        <v>0</v>
      </c>
      <c r="O2388" s="207">
        <v>0</v>
      </c>
      <c r="P2388" s="207">
        <v>100</v>
      </c>
      <c r="Q2388" s="207">
        <v>0</v>
      </c>
      <c r="R2388" s="36"/>
    </row>
    <row r="2389" spans="1:18" ht="15.6">
      <c r="A2389" s="36">
        <v>1049</v>
      </c>
      <c r="B2389" s="36">
        <v>422</v>
      </c>
      <c r="C2389" s="45" t="s">
        <v>2448</v>
      </c>
      <c r="D2389" s="45" t="s">
        <v>160</v>
      </c>
      <c r="E2389" s="45" t="s">
        <v>3230</v>
      </c>
      <c r="F2389" s="45" t="s">
        <v>6902</v>
      </c>
      <c r="G2389" s="45" t="s">
        <v>7953</v>
      </c>
      <c r="H2389" s="45" t="s">
        <v>3037</v>
      </c>
      <c r="I2389" s="45" t="s">
        <v>16460</v>
      </c>
      <c r="J2389" s="207">
        <v>6</v>
      </c>
      <c r="K2389" s="209">
        <v>12890.944966180001</v>
      </c>
      <c r="L2389" s="207">
        <v>0</v>
      </c>
      <c r="M2389" s="207">
        <v>0</v>
      </c>
      <c r="N2389" s="207">
        <v>0</v>
      </c>
      <c r="O2389" s="207">
        <v>0</v>
      </c>
      <c r="P2389" s="207">
        <v>100</v>
      </c>
      <c r="Q2389" s="207">
        <v>0</v>
      </c>
      <c r="R2389" s="36"/>
    </row>
    <row r="2390" spans="1:18" ht="15.6">
      <c r="A2390" s="36">
        <v>1050</v>
      </c>
      <c r="B2390" s="36">
        <v>423</v>
      </c>
      <c r="C2390" s="45" t="s">
        <v>2448</v>
      </c>
      <c r="D2390" s="45" t="s">
        <v>160</v>
      </c>
      <c r="E2390" s="45" t="s">
        <v>3230</v>
      </c>
      <c r="F2390" s="45" t="s">
        <v>6903</v>
      </c>
      <c r="G2390" s="45" t="s">
        <v>7954</v>
      </c>
      <c r="H2390" s="45" t="s">
        <v>3037</v>
      </c>
      <c r="I2390" s="45" t="s">
        <v>16460</v>
      </c>
      <c r="J2390" s="207">
        <v>6</v>
      </c>
      <c r="K2390" s="209">
        <v>19806.492985140001</v>
      </c>
      <c r="L2390" s="207">
        <v>0</v>
      </c>
      <c r="M2390" s="207">
        <v>0</v>
      </c>
      <c r="N2390" s="207">
        <v>0</v>
      </c>
      <c r="O2390" s="207">
        <v>0</v>
      </c>
      <c r="P2390" s="207">
        <v>100</v>
      </c>
      <c r="Q2390" s="207">
        <v>0</v>
      </c>
      <c r="R2390" s="36"/>
    </row>
    <row r="2391" spans="1:18" ht="15.6">
      <c r="A2391" s="36">
        <v>1051</v>
      </c>
      <c r="B2391" s="36">
        <v>424</v>
      </c>
      <c r="C2391" s="45" t="s">
        <v>2448</v>
      </c>
      <c r="D2391" s="45" t="s">
        <v>160</v>
      </c>
      <c r="E2391" s="45" t="s">
        <v>3230</v>
      </c>
      <c r="F2391" s="45" t="s">
        <v>6904</v>
      </c>
      <c r="G2391" s="45" t="s">
        <v>7955</v>
      </c>
      <c r="H2391" s="45" t="s">
        <v>3037</v>
      </c>
      <c r="I2391" s="45" t="s">
        <v>16460</v>
      </c>
      <c r="J2391" s="207">
        <v>6</v>
      </c>
      <c r="K2391" s="209">
        <v>18898.880174669997</v>
      </c>
      <c r="L2391" s="207">
        <v>0</v>
      </c>
      <c r="M2391" s="207">
        <v>0</v>
      </c>
      <c r="N2391" s="207">
        <v>0</v>
      </c>
      <c r="O2391" s="207">
        <v>0</v>
      </c>
      <c r="P2391" s="207">
        <v>100</v>
      </c>
      <c r="Q2391" s="207">
        <v>0</v>
      </c>
      <c r="R2391" s="36"/>
    </row>
    <row r="2392" spans="1:18" ht="15.6">
      <c r="A2392" s="36">
        <v>1052</v>
      </c>
      <c r="B2392" s="36">
        <v>425</v>
      </c>
      <c r="C2392" s="45" t="s">
        <v>2448</v>
      </c>
      <c r="D2392" s="45" t="s">
        <v>160</v>
      </c>
      <c r="E2392" s="45" t="s">
        <v>3230</v>
      </c>
      <c r="F2392" s="45" t="s">
        <v>6905</v>
      </c>
      <c r="G2392" s="45" t="s">
        <v>7956</v>
      </c>
      <c r="H2392" s="45" t="s">
        <v>3037</v>
      </c>
      <c r="I2392" s="45" t="s">
        <v>16460</v>
      </c>
      <c r="J2392" s="207">
        <v>6</v>
      </c>
      <c r="K2392" s="209">
        <v>6450.4624048800006</v>
      </c>
      <c r="L2392" s="207">
        <v>0</v>
      </c>
      <c r="M2392" s="207">
        <v>0</v>
      </c>
      <c r="N2392" s="207">
        <v>0</v>
      </c>
      <c r="O2392" s="207">
        <v>0</v>
      </c>
      <c r="P2392" s="207">
        <v>100</v>
      </c>
      <c r="Q2392" s="207">
        <v>0</v>
      </c>
      <c r="R2392" s="36"/>
    </row>
    <row r="2393" spans="1:18" ht="15.6">
      <c r="A2393" s="36">
        <v>1053</v>
      </c>
      <c r="B2393" s="36">
        <v>426</v>
      </c>
      <c r="C2393" s="45" t="s">
        <v>2448</v>
      </c>
      <c r="D2393" s="45" t="s">
        <v>160</v>
      </c>
      <c r="E2393" s="45" t="s">
        <v>3230</v>
      </c>
      <c r="F2393" s="45" t="s">
        <v>6906</v>
      </c>
      <c r="G2393" s="45" t="s">
        <v>7957</v>
      </c>
      <c r="H2393" s="45" t="s">
        <v>3037</v>
      </c>
      <c r="I2393" s="45" t="s">
        <v>16460</v>
      </c>
      <c r="J2393" s="207">
        <v>6</v>
      </c>
      <c r="K2393" s="209">
        <v>14543.561675590001</v>
      </c>
      <c r="L2393" s="207">
        <v>0</v>
      </c>
      <c r="M2393" s="207">
        <v>0</v>
      </c>
      <c r="N2393" s="207">
        <v>0</v>
      </c>
      <c r="O2393" s="207">
        <v>0</v>
      </c>
      <c r="P2393" s="207">
        <v>100</v>
      </c>
      <c r="Q2393" s="207">
        <v>0</v>
      </c>
      <c r="R2393" s="36"/>
    </row>
    <row r="2394" spans="1:18" ht="15.6">
      <c r="A2394" s="36">
        <v>1054</v>
      </c>
      <c r="B2394" s="36">
        <v>427</v>
      </c>
      <c r="C2394" s="45" t="s">
        <v>2448</v>
      </c>
      <c r="D2394" s="45" t="s">
        <v>160</v>
      </c>
      <c r="E2394" s="45" t="s">
        <v>3230</v>
      </c>
      <c r="F2394" s="45" t="s">
        <v>6907</v>
      </c>
      <c r="G2394" s="45" t="s">
        <v>7958</v>
      </c>
      <c r="H2394" s="45" t="s">
        <v>3037</v>
      </c>
      <c r="I2394" s="45" t="s">
        <v>16460</v>
      </c>
      <c r="J2394" s="207">
        <v>6</v>
      </c>
      <c r="K2394" s="209">
        <v>19578.27945455</v>
      </c>
      <c r="L2394" s="207">
        <v>0</v>
      </c>
      <c r="M2394" s="207">
        <v>0</v>
      </c>
      <c r="N2394" s="207">
        <v>0</v>
      </c>
      <c r="O2394" s="207">
        <v>0</v>
      </c>
      <c r="P2394" s="207">
        <v>100</v>
      </c>
      <c r="Q2394" s="207">
        <v>0</v>
      </c>
      <c r="R2394" s="36"/>
    </row>
    <row r="2395" spans="1:18" ht="15.6">
      <c r="A2395" s="36">
        <v>1055</v>
      </c>
      <c r="B2395" s="36">
        <v>428</v>
      </c>
      <c r="C2395" s="45" t="s">
        <v>2448</v>
      </c>
      <c r="D2395" s="45" t="s">
        <v>160</v>
      </c>
      <c r="E2395" s="45" t="s">
        <v>3230</v>
      </c>
      <c r="F2395" s="45" t="s">
        <v>6908</v>
      </c>
      <c r="G2395" s="45" t="s">
        <v>7959</v>
      </c>
      <c r="H2395" s="45" t="s">
        <v>3037</v>
      </c>
      <c r="I2395" s="45" t="s">
        <v>16460</v>
      </c>
      <c r="J2395" s="207">
        <v>6</v>
      </c>
      <c r="K2395" s="209">
        <v>4841.7428009900004</v>
      </c>
      <c r="L2395" s="207">
        <v>0</v>
      </c>
      <c r="M2395" s="207">
        <v>0</v>
      </c>
      <c r="N2395" s="207">
        <v>0</v>
      </c>
      <c r="O2395" s="207">
        <v>0</v>
      </c>
      <c r="P2395" s="207">
        <v>100</v>
      </c>
      <c r="Q2395" s="207">
        <v>0</v>
      </c>
      <c r="R2395" s="36"/>
    </row>
    <row r="2396" spans="1:18" ht="15.6">
      <c r="A2396" s="36">
        <v>1056</v>
      </c>
      <c r="B2396" s="36">
        <v>429</v>
      </c>
      <c r="C2396" s="45" t="s">
        <v>2448</v>
      </c>
      <c r="D2396" s="45" t="s">
        <v>160</v>
      </c>
      <c r="E2396" s="45" t="s">
        <v>3230</v>
      </c>
      <c r="F2396" s="45" t="s">
        <v>6909</v>
      </c>
      <c r="G2396" s="45" t="s">
        <v>7960</v>
      </c>
      <c r="H2396" s="45" t="s">
        <v>3037</v>
      </c>
      <c r="I2396" s="45" t="s">
        <v>16460</v>
      </c>
      <c r="J2396" s="207">
        <v>6</v>
      </c>
      <c r="K2396" s="209">
        <v>50556.024213500001</v>
      </c>
      <c r="L2396" s="207">
        <v>0</v>
      </c>
      <c r="M2396" s="207">
        <v>0</v>
      </c>
      <c r="N2396" s="207">
        <v>0</v>
      </c>
      <c r="O2396" s="207">
        <v>0</v>
      </c>
      <c r="P2396" s="207">
        <v>100</v>
      </c>
      <c r="Q2396" s="207">
        <v>0</v>
      </c>
      <c r="R2396" s="36"/>
    </row>
    <row r="2397" spans="1:18" ht="15.6">
      <c r="A2397" s="36">
        <v>1057</v>
      </c>
      <c r="B2397" s="36">
        <v>430</v>
      </c>
      <c r="C2397" s="45" t="s">
        <v>2448</v>
      </c>
      <c r="D2397" s="45" t="s">
        <v>160</v>
      </c>
      <c r="E2397" s="45" t="s">
        <v>3230</v>
      </c>
      <c r="F2397" s="45" t="s">
        <v>6910</v>
      </c>
      <c r="G2397" s="45" t="s">
        <v>7961</v>
      </c>
      <c r="H2397" s="45" t="s">
        <v>3037</v>
      </c>
      <c r="I2397" s="45" t="s">
        <v>16460</v>
      </c>
      <c r="J2397" s="207">
        <v>6</v>
      </c>
      <c r="K2397" s="209">
        <v>12760.3990598</v>
      </c>
      <c r="L2397" s="207">
        <v>0</v>
      </c>
      <c r="M2397" s="207">
        <v>0</v>
      </c>
      <c r="N2397" s="207">
        <v>0</v>
      </c>
      <c r="O2397" s="207">
        <v>0</v>
      </c>
      <c r="P2397" s="207">
        <v>100</v>
      </c>
      <c r="Q2397" s="207">
        <v>0</v>
      </c>
      <c r="R2397" s="36"/>
    </row>
    <row r="2398" spans="1:18" ht="15.6">
      <c r="A2398" s="36">
        <v>1058</v>
      </c>
      <c r="B2398" s="36">
        <v>431</v>
      </c>
      <c r="C2398" s="45" t="s">
        <v>2448</v>
      </c>
      <c r="D2398" s="45" t="s">
        <v>160</v>
      </c>
      <c r="E2398" s="45" t="s">
        <v>3230</v>
      </c>
      <c r="F2398" s="45" t="s">
        <v>6911</v>
      </c>
      <c r="G2398" s="45" t="s">
        <v>7962</v>
      </c>
      <c r="H2398" s="45" t="s">
        <v>3037</v>
      </c>
      <c r="I2398" s="45" t="s">
        <v>16460</v>
      </c>
      <c r="J2398" s="207">
        <v>6</v>
      </c>
      <c r="K2398" s="209">
        <v>6470.4259901300002</v>
      </c>
      <c r="L2398" s="207">
        <v>0</v>
      </c>
      <c r="M2398" s="207">
        <v>0</v>
      </c>
      <c r="N2398" s="207">
        <v>0</v>
      </c>
      <c r="O2398" s="207">
        <v>0</v>
      </c>
      <c r="P2398" s="207">
        <v>100</v>
      </c>
      <c r="Q2398" s="207">
        <v>0</v>
      </c>
      <c r="R2398" s="36"/>
    </row>
    <row r="2399" spans="1:18" ht="15.6">
      <c r="A2399" s="36">
        <v>1059</v>
      </c>
      <c r="B2399" s="36">
        <v>432</v>
      </c>
      <c r="C2399" s="45" t="s">
        <v>2448</v>
      </c>
      <c r="D2399" s="45" t="s">
        <v>160</v>
      </c>
      <c r="E2399" s="45" t="s">
        <v>3230</v>
      </c>
      <c r="F2399" s="45" t="s">
        <v>6912</v>
      </c>
      <c r="G2399" s="45" t="s">
        <v>7963</v>
      </c>
      <c r="H2399" s="45" t="s">
        <v>3037</v>
      </c>
      <c r="I2399" s="45" t="s">
        <v>16460</v>
      </c>
      <c r="J2399" s="207">
        <v>6</v>
      </c>
      <c r="K2399" s="209">
        <v>25388.717278889999</v>
      </c>
      <c r="L2399" s="207">
        <v>0</v>
      </c>
      <c r="M2399" s="207">
        <v>0</v>
      </c>
      <c r="N2399" s="207">
        <v>0</v>
      </c>
      <c r="O2399" s="207">
        <v>0</v>
      </c>
      <c r="P2399" s="207">
        <v>100</v>
      </c>
      <c r="Q2399" s="207">
        <v>0</v>
      </c>
      <c r="R2399" s="36"/>
    </row>
    <row r="2400" spans="1:18" ht="15.6">
      <c r="A2400" s="36">
        <v>1060</v>
      </c>
      <c r="B2400" s="36">
        <v>433</v>
      </c>
      <c r="C2400" s="45" t="s">
        <v>2448</v>
      </c>
      <c r="D2400" s="45" t="s">
        <v>160</v>
      </c>
      <c r="E2400" s="45" t="s">
        <v>3230</v>
      </c>
      <c r="F2400" s="45" t="s">
        <v>6913</v>
      </c>
      <c r="G2400" s="45" t="s">
        <v>7964</v>
      </c>
      <c r="H2400" s="45" t="s">
        <v>3037</v>
      </c>
      <c r="I2400" s="45" t="s">
        <v>16460</v>
      </c>
      <c r="J2400" s="207">
        <v>6</v>
      </c>
      <c r="K2400" s="209">
        <v>13111.481007259999</v>
      </c>
      <c r="L2400" s="207">
        <v>0</v>
      </c>
      <c r="M2400" s="207">
        <v>0</v>
      </c>
      <c r="N2400" s="207">
        <v>0</v>
      </c>
      <c r="O2400" s="207">
        <v>0</v>
      </c>
      <c r="P2400" s="207">
        <v>100</v>
      </c>
      <c r="Q2400" s="207">
        <v>0</v>
      </c>
      <c r="R2400" s="36"/>
    </row>
    <row r="2401" spans="1:18" ht="15.6">
      <c r="A2401" s="36">
        <v>1061</v>
      </c>
      <c r="B2401" s="36">
        <v>434</v>
      </c>
      <c r="C2401" s="45" t="s">
        <v>2448</v>
      </c>
      <c r="D2401" s="45" t="s">
        <v>160</v>
      </c>
      <c r="E2401" s="45" t="s">
        <v>3230</v>
      </c>
      <c r="F2401" s="45" t="s">
        <v>6914</v>
      </c>
      <c r="G2401" s="45" t="s">
        <v>7965</v>
      </c>
      <c r="H2401" s="45" t="s">
        <v>3037</v>
      </c>
      <c r="I2401" s="45" t="s">
        <v>16460</v>
      </c>
      <c r="J2401" s="207">
        <v>6</v>
      </c>
      <c r="K2401" s="209">
        <v>17749.83883796</v>
      </c>
      <c r="L2401" s="207">
        <v>0</v>
      </c>
      <c r="M2401" s="207">
        <v>0</v>
      </c>
      <c r="N2401" s="207">
        <v>0</v>
      </c>
      <c r="O2401" s="207">
        <v>0</v>
      </c>
      <c r="P2401" s="207">
        <v>100</v>
      </c>
      <c r="Q2401" s="207">
        <v>0</v>
      </c>
      <c r="R2401" s="36"/>
    </row>
    <row r="2402" spans="1:18" ht="15.6">
      <c r="A2402" s="36">
        <v>1062</v>
      </c>
      <c r="B2402" s="36">
        <v>435</v>
      </c>
      <c r="C2402" s="45" t="s">
        <v>2448</v>
      </c>
      <c r="D2402" s="45" t="s">
        <v>160</v>
      </c>
      <c r="E2402" s="45" t="s">
        <v>3230</v>
      </c>
      <c r="F2402" s="45" t="s">
        <v>6915</v>
      </c>
      <c r="G2402" s="45" t="s">
        <v>7966</v>
      </c>
      <c r="H2402" s="45" t="s">
        <v>3037</v>
      </c>
      <c r="I2402" s="45" t="s">
        <v>16460</v>
      </c>
      <c r="J2402" s="207">
        <v>6</v>
      </c>
      <c r="K2402" s="209">
        <v>12979.360244129999</v>
      </c>
      <c r="L2402" s="207">
        <v>0</v>
      </c>
      <c r="M2402" s="207">
        <v>0</v>
      </c>
      <c r="N2402" s="207">
        <v>0</v>
      </c>
      <c r="O2402" s="207">
        <v>0</v>
      </c>
      <c r="P2402" s="207">
        <v>100</v>
      </c>
      <c r="Q2402" s="207">
        <v>0</v>
      </c>
      <c r="R2402" s="36"/>
    </row>
    <row r="2403" spans="1:18" ht="15.6">
      <c r="A2403" s="36">
        <v>1063</v>
      </c>
      <c r="B2403" s="36">
        <v>436</v>
      </c>
      <c r="C2403" s="45" t="s">
        <v>2448</v>
      </c>
      <c r="D2403" s="45" t="s">
        <v>160</v>
      </c>
      <c r="E2403" s="45" t="s">
        <v>3230</v>
      </c>
      <c r="F2403" s="45" t="s">
        <v>6916</v>
      </c>
      <c r="G2403" s="45" t="s">
        <v>7967</v>
      </c>
      <c r="H2403" s="45" t="s">
        <v>3037</v>
      </c>
      <c r="I2403" s="45" t="s">
        <v>16460</v>
      </c>
      <c r="J2403" s="207">
        <v>6</v>
      </c>
      <c r="K2403" s="209">
        <v>12797.65506931</v>
      </c>
      <c r="L2403" s="207">
        <v>0</v>
      </c>
      <c r="M2403" s="207">
        <v>0</v>
      </c>
      <c r="N2403" s="207">
        <v>0</v>
      </c>
      <c r="O2403" s="207">
        <v>0</v>
      </c>
      <c r="P2403" s="207">
        <v>100</v>
      </c>
      <c r="Q2403" s="207">
        <v>0</v>
      </c>
      <c r="R2403" s="36"/>
    </row>
    <row r="2404" spans="1:18" ht="15.6">
      <c r="A2404" s="36">
        <v>1064</v>
      </c>
      <c r="B2404" s="36">
        <v>437</v>
      </c>
      <c r="C2404" s="45" t="s">
        <v>2448</v>
      </c>
      <c r="D2404" s="45" t="s">
        <v>160</v>
      </c>
      <c r="E2404" s="45" t="s">
        <v>3230</v>
      </c>
      <c r="F2404" s="45" t="s">
        <v>6917</v>
      </c>
      <c r="G2404" s="45" t="s">
        <v>7968</v>
      </c>
      <c r="H2404" s="45" t="s">
        <v>3037</v>
      </c>
      <c r="I2404" s="45" t="s">
        <v>16460</v>
      </c>
      <c r="J2404" s="207">
        <v>6</v>
      </c>
      <c r="K2404" s="209">
        <v>31462.79363172</v>
      </c>
      <c r="L2404" s="207">
        <v>0</v>
      </c>
      <c r="M2404" s="207">
        <v>0</v>
      </c>
      <c r="N2404" s="207">
        <v>0</v>
      </c>
      <c r="O2404" s="207">
        <v>0</v>
      </c>
      <c r="P2404" s="207">
        <v>100</v>
      </c>
      <c r="Q2404" s="207">
        <v>0</v>
      </c>
      <c r="R2404" s="36"/>
    </row>
    <row r="2405" spans="1:18" ht="15.6">
      <c r="A2405" s="36">
        <v>1065</v>
      </c>
      <c r="B2405" s="36">
        <v>438</v>
      </c>
      <c r="C2405" s="45" t="s">
        <v>2448</v>
      </c>
      <c r="D2405" s="45" t="s">
        <v>160</v>
      </c>
      <c r="E2405" s="45" t="s">
        <v>3230</v>
      </c>
      <c r="F2405" s="45" t="s">
        <v>6918</v>
      </c>
      <c r="G2405" s="45" t="s">
        <v>7969</v>
      </c>
      <c r="H2405" s="45" t="s">
        <v>3037</v>
      </c>
      <c r="I2405" s="45" t="s">
        <v>16460</v>
      </c>
      <c r="J2405" s="207">
        <v>6</v>
      </c>
      <c r="K2405" s="209">
        <v>6892.7619822000006</v>
      </c>
      <c r="L2405" s="207">
        <v>0</v>
      </c>
      <c r="M2405" s="207">
        <v>0</v>
      </c>
      <c r="N2405" s="207">
        <v>0</v>
      </c>
      <c r="O2405" s="207">
        <v>0</v>
      </c>
      <c r="P2405" s="207">
        <v>100</v>
      </c>
      <c r="Q2405" s="207">
        <v>0</v>
      </c>
      <c r="R2405" s="36"/>
    </row>
    <row r="2406" spans="1:18" ht="15.6">
      <c r="A2406" s="36">
        <v>1066</v>
      </c>
      <c r="B2406" s="36">
        <v>439</v>
      </c>
      <c r="C2406" s="45" t="s">
        <v>2448</v>
      </c>
      <c r="D2406" s="45" t="s">
        <v>160</v>
      </c>
      <c r="E2406" s="45" t="s">
        <v>3230</v>
      </c>
      <c r="F2406" s="45" t="s">
        <v>6919</v>
      </c>
      <c r="G2406" s="45" t="s">
        <v>7970</v>
      </c>
      <c r="H2406" s="45" t="s">
        <v>3037</v>
      </c>
      <c r="I2406" s="45" t="s">
        <v>16460</v>
      </c>
      <c r="J2406" s="207">
        <v>6</v>
      </c>
      <c r="K2406" s="209">
        <v>15568.60296473</v>
      </c>
      <c r="L2406" s="207">
        <v>0</v>
      </c>
      <c r="M2406" s="207">
        <v>0</v>
      </c>
      <c r="N2406" s="207">
        <v>0</v>
      </c>
      <c r="O2406" s="207">
        <v>0</v>
      </c>
      <c r="P2406" s="207">
        <v>100</v>
      </c>
      <c r="Q2406" s="207">
        <v>0</v>
      </c>
      <c r="R2406" s="36"/>
    </row>
    <row r="2407" spans="1:18" ht="15.6">
      <c r="A2407" s="36">
        <v>1067</v>
      </c>
      <c r="B2407" s="36">
        <v>440</v>
      </c>
      <c r="C2407" s="45" t="s">
        <v>2448</v>
      </c>
      <c r="D2407" s="45" t="s">
        <v>160</v>
      </c>
      <c r="E2407" s="45" t="s">
        <v>3230</v>
      </c>
      <c r="F2407" s="45" t="s">
        <v>6920</v>
      </c>
      <c r="G2407" s="45" t="s">
        <v>7971</v>
      </c>
      <c r="H2407" s="45" t="s">
        <v>3037</v>
      </c>
      <c r="I2407" s="45" t="s">
        <v>16460</v>
      </c>
      <c r="J2407" s="207">
        <v>6</v>
      </c>
      <c r="K2407" s="209">
        <v>1966.20624666</v>
      </c>
      <c r="L2407" s="207">
        <v>0</v>
      </c>
      <c r="M2407" s="207">
        <v>0</v>
      </c>
      <c r="N2407" s="207">
        <v>0</v>
      </c>
      <c r="O2407" s="207">
        <v>0</v>
      </c>
      <c r="P2407" s="207">
        <v>100</v>
      </c>
      <c r="Q2407" s="207">
        <v>0</v>
      </c>
      <c r="R2407" s="36"/>
    </row>
    <row r="2408" spans="1:18" ht="15.6">
      <c r="A2408" s="36">
        <v>1068</v>
      </c>
      <c r="B2408" s="36">
        <v>441</v>
      </c>
      <c r="C2408" s="45" t="s">
        <v>2448</v>
      </c>
      <c r="D2408" s="45" t="s">
        <v>160</v>
      </c>
      <c r="E2408" s="45" t="s">
        <v>3230</v>
      </c>
      <c r="F2408" s="45" t="s">
        <v>6921</v>
      </c>
      <c r="G2408" s="45" t="s">
        <v>7972</v>
      </c>
      <c r="H2408" s="45" t="s">
        <v>3037</v>
      </c>
      <c r="I2408" s="45" t="s">
        <v>16460</v>
      </c>
      <c r="J2408" s="207">
        <v>6</v>
      </c>
      <c r="K2408" s="209">
        <v>6717.9166433399996</v>
      </c>
      <c r="L2408" s="207">
        <v>0</v>
      </c>
      <c r="M2408" s="207">
        <v>0</v>
      </c>
      <c r="N2408" s="207">
        <v>0</v>
      </c>
      <c r="O2408" s="207">
        <v>0</v>
      </c>
      <c r="P2408" s="207">
        <v>100</v>
      </c>
      <c r="Q2408" s="207">
        <v>0</v>
      </c>
      <c r="R2408" s="36"/>
    </row>
    <row r="2409" spans="1:18" ht="15.6">
      <c r="A2409" s="36">
        <v>1069</v>
      </c>
      <c r="B2409" s="36">
        <v>442</v>
      </c>
      <c r="C2409" s="45" t="s">
        <v>2448</v>
      </c>
      <c r="D2409" s="45" t="s">
        <v>162</v>
      </c>
      <c r="E2409" s="45" t="s">
        <v>3222</v>
      </c>
      <c r="F2409" s="45" t="s">
        <v>6922</v>
      </c>
      <c r="G2409" s="45" t="s">
        <v>7973</v>
      </c>
      <c r="H2409" s="45" t="s">
        <v>33</v>
      </c>
      <c r="I2409" s="45" t="s">
        <v>16461</v>
      </c>
      <c r="J2409" s="207">
        <v>44</v>
      </c>
      <c r="K2409" s="209">
        <v>238316.00009356</v>
      </c>
      <c r="L2409" s="207">
        <v>0</v>
      </c>
      <c r="M2409" s="207">
        <v>0</v>
      </c>
      <c r="N2409" s="207">
        <v>0</v>
      </c>
      <c r="O2409" s="207">
        <v>0</v>
      </c>
      <c r="P2409" s="207">
        <v>100</v>
      </c>
      <c r="Q2409" s="207">
        <v>0</v>
      </c>
      <c r="R2409" s="36"/>
    </row>
    <row r="2410" spans="1:18" ht="15.6">
      <c r="A2410" s="36">
        <v>1070</v>
      </c>
      <c r="B2410" s="36">
        <v>443</v>
      </c>
      <c r="C2410" s="45" t="s">
        <v>2448</v>
      </c>
      <c r="D2410" s="45" t="s">
        <v>162</v>
      </c>
      <c r="E2410" s="45" t="s">
        <v>3222</v>
      </c>
      <c r="F2410" s="45" t="s">
        <v>6923</v>
      </c>
      <c r="G2410" s="45" t="s">
        <v>7974</v>
      </c>
      <c r="H2410" s="45" t="s">
        <v>33</v>
      </c>
      <c r="I2410" s="45" t="s">
        <v>16461</v>
      </c>
      <c r="J2410" s="207">
        <v>44</v>
      </c>
      <c r="K2410" s="209">
        <v>241932.00009508</v>
      </c>
      <c r="L2410" s="207">
        <v>0</v>
      </c>
      <c r="M2410" s="207">
        <v>0</v>
      </c>
      <c r="N2410" s="207">
        <v>0</v>
      </c>
      <c r="O2410" s="207">
        <v>0</v>
      </c>
      <c r="P2410" s="207">
        <v>100</v>
      </c>
      <c r="Q2410" s="207">
        <v>0</v>
      </c>
      <c r="R2410" s="36"/>
    </row>
    <row r="2411" spans="1:18" ht="15.6">
      <c r="A2411" s="36">
        <v>1071</v>
      </c>
      <c r="B2411" s="36">
        <v>444</v>
      </c>
      <c r="C2411" s="45" t="s">
        <v>2448</v>
      </c>
      <c r="D2411" s="45" t="s">
        <v>162</v>
      </c>
      <c r="E2411" s="45" t="s">
        <v>3222</v>
      </c>
      <c r="F2411" s="45" t="s">
        <v>6924</v>
      </c>
      <c r="G2411" s="45" t="s">
        <v>7975</v>
      </c>
      <c r="H2411" s="45" t="s">
        <v>33</v>
      </c>
      <c r="I2411" s="45" t="s">
        <v>16461</v>
      </c>
      <c r="J2411" s="207">
        <v>44</v>
      </c>
      <c r="K2411" s="209">
        <v>222777.0000877</v>
      </c>
      <c r="L2411" s="207">
        <v>0</v>
      </c>
      <c r="M2411" s="207">
        <v>0</v>
      </c>
      <c r="N2411" s="207">
        <v>0</v>
      </c>
      <c r="O2411" s="207">
        <v>0</v>
      </c>
      <c r="P2411" s="207">
        <v>100</v>
      </c>
      <c r="Q2411" s="207">
        <v>0</v>
      </c>
      <c r="R2411" s="36"/>
    </row>
    <row r="2412" spans="1:18" ht="15.6">
      <c r="A2412" s="36">
        <v>1072</v>
      </c>
      <c r="B2412" s="36">
        <v>445</v>
      </c>
      <c r="C2412" s="45" t="s">
        <v>2448</v>
      </c>
      <c r="D2412" s="45" t="s">
        <v>162</v>
      </c>
      <c r="E2412" s="45" t="s">
        <v>3222</v>
      </c>
      <c r="F2412" s="45" t="s">
        <v>6925</v>
      </c>
      <c r="G2412" s="45" t="s">
        <v>7976</v>
      </c>
      <c r="H2412" s="45" t="s">
        <v>33</v>
      </c>
      <c r="I2412" s="45" t="s">
        <v>16461</v>
      </c>
      <c r="J2412" s="207">
        <v>44</v>
      </c>
      <c r="K2412" s="209">
        <v>242703.50009593001</v>
      </c>
      <c r="L2412" s="207">
        <v>0</v>
      </c>
      <c r="M2412" s="207">
        <v>0</v>
      </c>
      <c r="N2412" s="207">
        <v>0</v>
      </c>
      <c r="O2412" s="207">
        <v>0</v>
      </c>
      <c r="P2412" s="207">
        <v>100</v>
      </c>
      <c r="Q2412" s="207">
        <v>0</v>
      </c>
      <c r="R2412" s="36"/>
    </row>
    <row r="2413" spans="1:18" ht="15.6">
      <c r="A2413" s="36">
        <v>1073</v>
      </c>
      <c r="B2413" s="36">
        <v>446</v>
      </c>
      <c r="C2413" s="45" t="s">
        <v>2448</v>
      </c>
      <c r="D2413" s="45" t="s">
        <v>162</v>
      </c>
      <c r="E2413" s="45" t="s">
        <v>4546</v>
      </c>
      <c r="F2413" s="45" t="s">
        <v>6926</v>
      </c>
      <c r="G2413" s="45" t="s">
        <v>7977</v>
      </c>
      <c r="H2413" s="45" t="s">
        <v>3036</v>
      </c>
      <c r="I2413" s="45" t="s">
        <v>16460</v>
      </c>
      <c r="J2413" s="207">
        <v>18</v>
      </c>
      <c r="K2413" s="209">
        <v>15615.292836049999</v>
      </c>
      <c r="L2413" s="207">
        <v>0</v>
      </c>
      <c r="M2413" s="207">
        <v>0</v>
      </c>
      <c r="N2413" s="207">
        <v>0</v>
      </c>
      <c r="O2413" s="207">
        <v>0</v>
      </c>
      <c r="P2413" s="207">
        <v>100</v>
      </c>
      <c r="Q2413" s="207">
        <v>0</v>
      </c>
      <c r="R2413" s="36"/>
    </row>
    <row r="2414" spans="1:18" ht="15.6">
      <c r="A2414" s="36">
        <v>1074</v>
      </c>
      <c r="B2414" s="36">
        <v>447</v>
      </c>
      <c r="C2414" s="45" t="s">
        <v>2448</v>
      </c>
      <c r="D2414" s="45" t="s">
        <v>163</v>
      </c>
      <c r="E2414" s="45" t="s">
        <v>2473</v>
      </c>
      <c r="F2414" s="45" t="s">
        <v>6927</v>
      </c>
      <c r="G2414" s="45" t="s">
        <v>7978</v>
      </c>
      <c r="H2414" s="45" t="s">
        <v>33</v>
      </c>
      <c r="I2414" s="45" t="s">
        <v>16461</v>
      </c>
      <c r="J2414" s="207">
        <v>40</v>
      </c>
      <c r="K2414" s="209">
        <v>1988.00000056</v>
      </c>
      <c r="L2414" s="207">
        <v>0</v>
      </c>
      <c r="M2414" s="207">
        <v>0</v>
      </c>
      <c r="N2414" s="207">
        <v>0</v>
      </c>
      <c r="O2414" s="207">
        <v>0</v>
      </c>
      <c r="P2414" s="207">
        <v>100</v>
      </c>
      <c r="Q2414" s="207">
        <v>0</v>
      </c>
      <c r="R2414" s="36"/>
    </row>
    <row r="2415" spans="1:18" ht="15.6">
      <c r="A2415" s="36">
        <v>1075</v>
      </c>
      <c r="B2415" s="36">
        <v>448</v>
      </c>
      <c r="C2415" s="45" t="s">
        <v>2448</v>
      </c>
      <c r="D2415" s="45" t="s">
        <v>163</v>
      </c>
      <c r="E2415" s="45" t="s">
        <v>2473</v>
      </c>
      <c r="F2415" s="45" t="s">
        <v>6928</v>
      </c>
      <c r="G2415" s="45" t="s">
        <v>7979</v>
      </c>
      <c r="H2415" s="45" t="s">
        <v>33</v>
      </c>
      <c r="I2415" s="45" t="s">
        <v>16461</v>
      </c>
      <c r="J2415" s="207">
        <v>40</v>
      </c>
      <c r="K2415" s="209">
        <v>2560.0000008500001</v>
      </c>
      <c r="L2415" s="207">
        <v>0</v>
      </c>
      <c r="M2415" s="207">
        <v>0</v>
      </c>
      <c r="N2415" s="207">
        <v>0</v>
      </c>
      <c r="O2415" s="207">
        <v>0</v>
      </c>
      <c r="P2415" s="207">
        <v>100</v>
      </c>
      <c r="Q2415" s="207">
        <v>0</v>
      </c>
      <c r="R2415" s="36"/>
    </row>
    <row r="2416" spans="1:18" ht="15.6">
      <c r="A2416" s="36">
        <v>1076</v>
      </c>
      <c r="B2416" s="36">
        <v>449</v>
      </c>
      <c r="C2416" s="45" t="s">
        <v>2448</v>
      </c>
      <c r="D2416" s="45" t="s">
        <v>163</v>
      </c>
      <c r="E2416" s="45" t="s">
        <v>2473</v>
      </c>
      <c r="F2416" s="45" t="s">
        <v>6929</v>
      </c>
      <c r="G2416" s="45" t="s">
        <v>7980</v>
      </c>
      <c r="H2416" s="45" t="s">
        <v>33</v>
      </c>
      <c r="I2416" s="45" t="s">
        <v>16460</v>
      </c>
      <c r="J2416" s="207">
        <v>12</v>
      </c>
      <c r="K2416" s="209">
        <v>12162.500004199999</v>
      </c>
      <c r="L2416" s="207">
        <v>0</v>
      </c>
      <c r="M2416" s="207">
        <v>0</v>
      </c>
      <c r="N2416" s="207">
        <v>0</v>
      </c>
      <c r="O2416" s="207">
        <v>0</v>
      </c>
      <c r="P2416" s="207">
        <v>0</v>
      </c>
      <c r="Q2416" s="207">
        <v>100</v>
      </c>
      <c r="R2416" s="36"/>
    </row>
    <row r="2417" spans="1:18" ht="15.6">
      <c r="A2417" s="36">
        <v>1077</v>
      </c>
      <c r="B2417" s="36">
        <v>450</v>
      </c>
      <c r="C2417" s="45" t="s">
        <v>2448</v>
      </c>
      <c r="D2417" s="45" t="s">
        <v>163</v>
      </c>
      <c r="E2417" s="45" t="s">
        <v>2449</v>
      </c>
      <c r="F2417" s="45" t="s">
        <v>6930</v>
      </c>
      <c r="G2417" s="45" t="s">
        <v>7981</v>
      </c>
      <c r="H2417" s="45" t="s">
        <v>33</v>
      </c>
      <c r="I2417" s="45" t="s">
        <v>16461</v>
      </c>
      <c r="J2417" s="207">
        <v>11</v>
      </c>
      <c r="K2417" s="209">
        <v>1470.00000045</v>
      </c>
      <c r="L2417" s="207">
        <v>0</v>
      </c>
      <c r="M2417" s="207">
        <v>0</v>
      </c>
      <c r="N2417" s="207">
        <v>0</v>
      </c>
      <c r="O2417" s="207">
        <v>0</v>
      </c>
      <c r="P2417" s="207">
        <v>100</v>
      </c>
      <c r="Q2417" s="207">
        <v>0</v>
      </c>
      <c r="R2417" s="36"/>
    </row>
    <row r="2418" spans="1:18" ht="15.6">
      <c r="A2418" s="36">
        <v>1078</v>
      </c>
      <c r="B2418" s="36">
        <v>451</v>
      </c>
      <c r="C2418" s="45" t="s">
        <v>2448</v>
      </c>
      <c r="D2418" s="45" t="s">
        <v>163</v>
      </c>
      <c r="E2418" s="45" t="s">
        <v>2473</v>
      </c>
      <c r="F2418" s="45" t="s">
        <v>6931</v>
      </c>
      <c r="G2418" s="45" t="s">
        <v>7982</v>
      </c>
      <c r="H2418" s="45" t="s">
        <v>33</v>
      </c>
      <c r="I2418" s="45" t="s">
        <v>16461</v>
      </c>
      <c r="J2418" s="207">
        <v>11</v>
      </c>
      <c r="K2418" s="209">
        <v>1598.50000049</v>
      </c>
      <c r="L2418" s="207">
        <v>0</v>
      </c>
      <c r="M2418" s="207">
        <v>0</v>
      </c>
      <c r="N2418" s="207">
        <v>0</v>
      </c>
      <c r="O2418" s="207">
        <v>0</v>
      </c>
      <c r="P2418" s="207">
        <v>100</v>
      </c>
      <c r="Q2418" s="207">
        <v>0</v>
      </c>
      <c r="R2418" s="36"/>
    </row>
    <row r="2419" spans="1:18" ht="15.6">
      <c r="A2419" s="36">
        <v>1079</v>
      </c>
      <c r="B2419" s="36">
        <v>452</v>
      </c>
      <c r="C2419" s="45" t="s">
        <v>2448</v>
      </c>
      <c r="D2419" s="45" t="s">
        <v>163</v>
      </c>
      <c r="E2419" s="45" t="s">
        <v>2473</v>
      </c>
      <c r="F2419" s="45" t="s">
        <v>6932</v>
      </c>
      <c r="G2419" s="45" t="s">
        <v>7983</v>
      </c>
      <c r="H2419" s="45" t="s">
        <v>33</v>
      </c>
      <c r="I2419" s="45" t="s">
        <v>16461</v>
      </c>
      <c r="J2419" s="207">
        <v>11</v>
      </c>
      <c r="K2419" s="209">
        <v>458.50000012999999</v>
      </c>
      <c r="L2419" s="207">
        <v>0</v>
      </c>
      <c r="M2419" s="207">
        <v>0</v>
      </c>
      <c r="N2419" s="207">
        <v>0</v>
      </c>
      <c r="O2419" s="207">
        <v>0</v>
      </c>
      <c r="P2419" s="207">
        <v>100</v>
      </c>
      <c r="Q2419" s="207">
        <v>0</v>
      </c>
      <c r="R2419" s="36"/>
    </row>
    <row r="2420" spans="1:18" ht="15.6">
      <c r="A2420" s="36">
        <v>1080</v>
      </c>
      <c r="B2420" s="36">
        <v>453</v>
      </c>
      <c r="C2420" s="45" t="s">
        <v>2448</v>
      </c>
      <c r="D2420" s="45" t="s">
        <v>163</v>
      </c>
      <c r="E2420" s="45" t="s">
        <v>2449</v>
      </c>
      <c r="F2420" s="45" t="s">
        <v>6933</v>
      </c>
      <c r="G2420" s="45" t="s">
        <v>7984</v>
      </c>
      <c r="H2420" s="45" t="s">
        <v>33</v>
      </c>
      <c r="I2420" s="45" t="s">
        <v>16461</v>
      </c>
      <c r="J2420" s="207">
        <v>9</v>
      </c>
      <c r="K2420" s="209">
        <v>40189.500012479999</v>
      </c>
      <c r="L2420" s="207">
        <v>0</v>
      </c>
      <c r="M2420" s="207">
        <v>0</v>
      </c>
      <c r="N2420" s="207">
        <v>0</v>
      </c>
      <c r="O2420" s="207">
        <v>0</v>
      </c>
      <c r="P2420" s="207">
        <v>100</v>
      </c>
      <c r="Q2420" s="207">
        <v>0</v>
      </c>
      <c r="R2420" s="36"/>
    </row>
    <row r="2421" spans="1:18" ht="15.6">
      <c r="A2421" s="36">
        <v>1081</v>
      </c>
      <c r="B2421" s="36">
        <v>454</v>
      </c>
      <c r="C2421" s="45" t="s">
        <v>2448</v>
      </c>
      <c r="D2421" s="45" t="s">
        <v>163</v>
      </c>
      <c r="E2421" s="45" t="s">
        <v>2449</v>
      </c>
      <c r="F2421" s="45" t="s">
        <v>6934</v>
      </c>
      <c r="G2421" s="45" t="s">
        <v>7985</v>
      </c>
      <c r="H2421" s="45" t="s">
        <v>33</v>
      </c>
      <c r="I2421" s="45" t="s">
        <v>16461</v>
      </c>
      <c r="J2421" s="207">
        <v>7</v>
      </c>
      <c r="K2421" s="209">
        <v>1408.00000045</v>
      </c>
      <c r="L2421" s="207">
        <v>0</v>
      </c>
      <c r="M2421" s="207">
        <v>0</v>
      </c>
      <c r="N2421" s="207">
        <v>0</v>
      </c>
      <c r="O2421" s="207">
        <v>0</v>
      </c>
      <c r="P2421" s="207">
        <v>100</v>
      </c>
      <c r="Q2421" s="207">
        <v>0</v>
      </c>
      <c r="R2421" s="36"/>
    </row>
    <row r="2422" spans="1:18" ht="15.6">
      <c r="A2422" s="36">
        <v>1082</v>
      </c>
      <c r="B2422" s="36">
        <v>455</v>
      </c>
      <c r="C2422" s="45" t="s">
        <v>2448</v>
      </c>
      <c r="D2422" s="45" t="s">
        <v>163</v>
      </c>
      <c r="E2422" s="45" t="s">
        <v>2449</v>
      </c>
      <c r="F2422" s="45" t="s">
        <v>6935</v>
      </c>
      <c r="G2422" s="45" t="s">
        <v>7986</v>
      </c>
      <c r="H2422" s="45" t="s">
        <v>33</v>
      </c>
      <c r="I2422" s="45" t="s">
        <v>16461</v>
      </c>
      <c r="J2422" s="207">
        <v>6</v>
      </c>
      <c r="K2422" s="209">
        <v>3335.00000112</v>
      </c>
      <c r="L2422" s="207">
        <v>0</v>
      </c>
      <c r="M2422" s="207">
        <v>0</v>
      </c>
      <c r="N2422" s="207">
        <v>0</v>
      </c>
      <c r="O2422" s="207">
        <v>0</v>
      </c>
      <c r="P2422" s="207">
        <v>100</v>
      </c>
      <c r="Q2422" s="207">
        <v>0</v>
      </c>
      <c r="R2422" s="36"/>
    </row>
    <row r="2423" spans="1:18" ht="15.6">
      <c r="A2423" s="36">
        <v>1083</v>
      </c>
      <c r="B2423" s="36">
        <v>456</v>
      </c>
      <c r="C2423" s="45" t="s">
        <v>2448</v>
      </c>
      <c r="D2423" s="45" t="s">
        <v>163</v>
      </c>
      <c r="E2423" s="45" t="s">
        <v>2449</v>
      </c>
      <c r="F2423" s="45" t="s">
        <v>6936</v>
      </c>
      <c r="G2423" s="45" t="s">
        <v>7987</v>
      </c>
      <c r="H2423" s="45" t="s">
        <v>33</v>
      </c>
      <c r="I2423" s="45" t="s">
        <v>16461</v>
      </c>
      <c r="J2423" s="207">
        <v>6</v>
      </c>
      <c r="K2423" s="209">
        <v>1219.00000041</v>
      </c>
      <c r="L2423" s="207">
        <v>0</v>
      </c>
      <c r="M2423" s="207">
        <v>0</v>
      </c>
      <c r="N2423" s="207">
        <v>0</v>
      </c>
      <c r="O2423" s="207">
        <v>0</v>
      </c>
      <c r="P2423" s="207">
        <v>100</v>
      </c>
      <c r="Q2423" s="207">
        <v>0</v>
      </c>
      <c r="R2423" s="36"/>
    </row>
    <row r="2424" spans="1:18" ht="15.6">
      <c r="A2424" s="36">
        <v>1084</v>
      </c>
      <c r="B2424" s="36">
        <v>457</v>
      </c>
      <c r="C2424" s="45" t="s">
        <v>2448</v>
      </c>
      <c r="D2424" s="45" t="s">
        <v>163</v>
      </c>
      <c r="E2424" s="45" t="s">
        <v>2449</v>
      </c>
      <c r="F2424" s="45" t="s">
        <v>6937</v>
      </c>
      <c r="G2424" s="45" t="s">
        <v>7988</v>
      </c>
      <c r="H2424" s="45" t="s">
        <v>33</v>
      </c>
      <c r="I2424" s="45" t="s">
        <v>16461</v>
      </c>
      <c r="J2424" s="207">
        <v>6</v>
      </c>
      <c r="K2424" s="209">
        <v>1183.00000043</v>
      </c>
      <c r="L2424" s="207">
        <v>0</v>
      </c>
      <c r="M2424" s="207">
        <v>0</v>
      </c>
      <c r="N2424" s="207">
        <v>0</v>
      </c>
      <c r="O2424" s="207">
        <v>0</v>
      </c>
      <c r="P2424" s="207">
        <v>100</v>
      </c>
      <c r="Q2424" s="207">
        <v>0</v>
      </c>
      <c r="R2424" s="36"/>
    </row>
    <row r="2425" spans="1:18" ht="15.6">
      <c r="A2425" s="36">
        <v>1085</v>
      </c>
      <c r="B2425" s="36">
        <v>458</v>
      </c>
      <c r="C2425" s="45" t="s">
        <v>2448</v>
      </c>
      <c r="D2425" s="45" t="s">
        <v>163</v>
      </c>
      <c r="E2425" s="45" t="s">
        <v>2458</v>
      </c>
      <c r="F2425" s="45" t="s">
        <v>6938</v>
      </c>
      <c r="G2425" s="45" t="s">
        <v>7989</v>
      </c>
      <c r="H2425" s="45" t="s">
        <v>33</v>
      </c>
      <c r="I2425" s="45" t="s">
        <v>16461</v>
      </c>
      <c r="J2425" s="207">
        <v>5</v>
      </c>
      <c r="K2425" s="209">
        <v>1062.5000003499999</v>
      </c>
      <c r="L2425" s="207">
        <v>0</v>
      </c>
      <c r="M2425" s="207">
        <v>0</v>
      </c>
      <c r="N2425" s="207">
        <v>0</v>
      </c>
      <c r="O2425" s="207">
        <v>0</v>
      </c>
      <c r="P2425" s="207">
        <v>100</v>
      </c>
      <c r="Q2425" s="207">
        <v>0</v>
      </c>
      <c r="R2425" s="36"/>
    </row>
    <row r="2426" spans="1:18" ht="15.6">
      <c r="A2426" s="36">
        <v>1086</v>
      </c>
      <c r="B2426" s="36">
        <v>459</v>
      </c>
      <c r="C2426" s="45" t="s">
        <v>2448</v>
      </c>
      <c r="D2426" s="45" t="s">
        <v>163</v>
      </c>
      <c r="E2426" s="45" t="s">
        <v>2458</v>
      </c>
      <c r="F2426" s="45" t="s">
        <v>6939</v>
      </c>
      <c r="G2426" s="45" t="s">
        <v>7990</v>
      </c>
      <c r="H2426" s="45" t="s">
        <v>33</v>
      </c>
      <c r="I2426" s="45" t="s">
        <v>16461</v>
      </c>
      <c r="J2426" s="207">
        <v>5</v>
      </c>
      <c r="K2426" s="209">
        <v>1886.5000006400001</v>
      </c>
      <c r="L2426" s="207">
        <v>0</v>
      </c>
      <c r="M2426" s="207">
        <v>0</v>
      </c>
      <c r="N2426" s="207">
        <v>0</v>
      </c>
      <c r="O2426" s="207">
        <v>0</v>
      </c>
      <c r="P2426" s="207">
        <v>100</v>
      </c>
      <c r="Q2426" s="207">
        <v>0</v>
      </c>
      <c r="R2426" s="36"/>
    </row>
    <row r="2427" spans="1:18" ht="15.6">
      <c r="A2427" s="36">
        <v>1087</v>
      </c>
      <c r="B2427" s="36">
        <v>460</v>
      </c>
      <c r="C2427" s="45" t="s">
        <v>2448</v>
      </c>
      <c r="D2427" s="45" t="s">
        <v>163</v>
      </c>
      <c r="E2427" s="45" t="s">
        <v>2458</v>
      </c>
      <c r="F2427" s="45" t="s">
        <v>6940</v>
      </c>
      <c r="G2427" s="45" t="s">
        <v>7991</v>
      </c>
      <c r="H2427" s="45" t="s">
        <v>33</v>
      </c>
      <c r="I2427" s="45" t="s">
        <v>16461</v>
      </c>
      <c r="J2427" s="207">
        <v>5</v>
      </c>
      <c r="K2427" s="209">
        <v>2050.5000006800001</v>
      </c>
      <c r="L2427" s="207">
        <v>0</v>
      </c>
      <c r="M2427" s="207">
        <v>0</v>
      </c>
      <c r="N2427" s="207">
        <v>0</v>
      </c>
      <c r="O2427" s="207">
        <v>0</v>
      </c>
      <c r="P2427" s="207">
        <v>100</v>
      </c>
      <c r="Q2427" s="207">
        <v>0</v>
      </c>
      <c r="R2427" s="36"/>
    </row>
    <row r="2428" spans="1:18" ht="15.6">
      <c r="A2428" s="36">
        <v>1088</v>
      </c>
      <c r="B2428" s="36">
        <v>461</v>
      </c>
      <c r="C2428" s="45" t="s">
        <v>2448</v>
      </c>
      <c r="D2428" s="45" t="s">
        <v>163</v>
      </c>
      <c r="E2428" s="45" t="s">
        <v>2449</v>
      </c>
      <c r="F2428" s="45" t="s">
        <v>6941</v>
      </c>
      <c r="G2428" s="45" t="s">
        <v>7992</v>
      </c>
      <c r="H2428" s="45" t="s">
        <v>33</v>
      </c>
      <c r="I2428" s="45" t="s">
        <v>16461</v>
      </c>
      <c r="J2428" s="207">
        <v>5</v>
      </c>
      <c r="K2428" s="209">
        <v>1233.0000004399999</v>
      </c>
      <c r="L2428" s="207">
        <v>0</v>
      </c>
      <c r="M2428" s="207">
        <v>0</v>
      </c>
      <c r="N2428" s="207">
        <v>0</v>
      </c>
      <c r="O2428" s="207">
        <v>0</v>
      </c>
      <c r="P2428" s="207">
        <v>100</v>
      </c>
      <c r="Q2428" s="207">
        <v>0</v>
      </c>
      <c r="R2428" s="36"/>
    </row>
    <row r="2429" spans="1:18" ht="15.6">
      <c r="A2429" s="36">
        <v>1089</v>
      </c>
      <c r="B2429" s="36">
        <v>462</v>
      </c>
      <c r="C2429" s="45" t="s">
        <v>2448</v>
      </c>
      <c r="D2429" s="45" t="s">
        <v>163</v>
      </c>
      <c r="E2429" s="45" t="s">
        <v>2449</v>
      </c>
      <c r="F2429" s="45" t="s">
        <v>6942</v>
      </c>
      <c r="G2429" s="45" t="s">
        <v>7993</v>
      </c>
      <c r="H2429" s="45" t="s">
        <v>33</v>
      </c>
      <c r="I2429" s="45" t="s">
        <v>16461</v>
      </c>
      <c r="J2429" s="207">
        <v>5</v>
      </c>
      <c r="K2429" s="209">
        <v>1121.00000047</v>
      </c>
      <c r="L2429" s="207">
        <v>0</v>
      </c>
      <c r="M2429" s="207">
        <v>0</v>
      </c>
      <c r="N2429" s="207">
        <v>0</v>
      </c>
      <c r="O2429" s="207">
        <v>0</v>
      </c>
      <c r="P2429" s="207">
        <v>100</v>
      </c>
      <c r="Q2429" s="207">
        <v>0</v>
      </c>
      <c r="R2429" s="36"/>
    </row>
    <row r="2430" spans="1:18" ht="15.6">
      <c r="A2430" s="36">
        <v>1090</v>
      </c>
      <c r="B2430" s="36">
        <v>463</v>
      </c>
      <c r="C2430" s="45" t="s">
        <v>2448</v>
      </c>
      <c r="D2430" s="45" t="s">
        <v>163</v>
      </c>
      <c r="E2430" s="45" t="s">
        <v>2473</v>
      </c>
      <c r="F2430" s="45" t="s">
        <v>6943</v>
      </c>
      <c r="G2430" s="45" t="s">
        <v>7994</v>
      </c>
      <c r="H2430" s="45" t="s">
        <v>33</v>
      </c>
      <c r="I2430" s="45" t="s">
        <v>16461</v>
      </c>
      <c r="J2430" s="207">
        <v>5</v>
      </c>
      <c r="K2430" s="209">
        <v>1900.0000006099999</v>
      </c>
      <c r="L2430" s="207">
        <v>0</v>
      </c>
      <c r="M2430" s="207">
        <v>0</v>
      </c>
      <c r="N2430" s="207">
        <v>0</v>
      </c>
      <c r="O2430" s="207">
        <v>0</v>
      </c>
      <c r="P2430" s="207">
        <v>100</v>
      </c>
      <c r="Q2430" s="207">
        <v>0</v>
      </c>
      <c r="R2430" s="36"/>
    </row>
    <row r="2431" spans="1:18" ht="15.6">
      <c r="A2431" s="36">
        <v>1091</v>
      </c>
      <c r="B2431" s="36">
        <v>464</v>
      </c>
      <c r="C2431" s="45" t="s">
        <v>2448</v>
      </c>
      <c r="D2431" s="45" t="s">
        <v>163</v>
      </c>
      <c r="E2431" s="45" t="s">
        <v>2458</v>
      </c>
      <c r="F2431" s="45" t="s">
        <v>6944</v>
      </c>
      <c r="G2431" s="45" t="s">
        <v>7995</v>
      </c>
      <c r="H2431" s="45" t="s">
        <v>33</v>
      </c>
      <c r="I2431" s="45" t="s">
        <v>16461</v>
      </c>
      <c r="J2431" s="207">
        <v>4</v>
      </c>
      <c r="K2431" s="209">
        <v>1918.0000006</v>
      </c>
      <c r="L2431" s="207">
        <v>0</v>
      </c>
      <c r="M2431" s="207">
        <v>0</v>
      </c>
      <c r="N2431" s="207">
        <v>0</v>
      </c>
      <c r="O2431" s="207">
        <v>0</v>
      </c>
      <c r="P2431" s="207">
        <v>100</v>
      </c>
      <c r="Q2431" s="207">
        <v>0</v>
      </c>
      <c r="R2431" s="36"/>
    </row>
    <row r="2432" spans="1:18" ht="15.6">
      <c r="A2432" s="36">
        <v>1092</v>
      </c>
      <c r="B2432" s="36">
        <v>465</v>
      </c>
      <c r="C2432" s="45" t="s">
        <v>2448</v>
      </c>
      <c r="D2432" s="45" t="s">
        <v>163</v>
      </c>
      <c r="E2432" s="45" t="s">
        <v>2458</v>
      </c>
      <c r="F2432" s="45" t="s">
        <v>6945</v>
      </c>
      <c r="G2432" s="45" t="s">
        <v>7996</v>
      </c>
      <c r="H2432" s="45" t="s">
        <v>33</v>
      </c>
      <c r="I2432" s="45" t="s">
        <v>16461</v>
      </c>
      <c r="J2432" s="207">
        <v>4</v>
      </c>
      <c r="K2432" s="209">
        <v>2159.0000006700002</v>
      </c>
      <c r="L2432" s="207">
        <v>0</v>
      </c>
      <c r="M2432" s="207">
        <v>0</v>
      </c>
      <c r="N2432" s="207">
        <v>0</v>
      </c>
      <c r="O2432" s="207">
        <v>0</v>
      </c>
      <c r="P2432" s="207">
        <v>100</v>
      </c>
      <c r="Q2432" s="207">
        <v>0</v>
      </c>
      <c r="R2432" s="36"/>
    </row>
    <row r="2433" spans="1:18" ht="15.6">
      <c r="A2433" s="36">
        <v>1093</v>
      </c>
      <c r="B2433" s="36">
        <v>466</v>
      </c>
      <c r="C2433" s="45" t="s">
        <v>2448</v>
      </c>
      <c r="D2433" s="45" t="s">
        <v>163</v>
      </c>
      <c r="E2433" s="45" t="s">
        <v>2449</v>
      </c>
      <c r="F2433" s="45" t="s">
        <v>6946</v>
      </c>
      <c r="G2433" s="45" t="s">
        <v>7997</v>
      </c>
      <c r="H2433" s="45" t="s">
        <v>33</v>
      </c>
      <c r="I2433" s="45" t="s">
        <v>16461</v>
      </c>
      <c r="J2433" s="207">
        <v>4</v>
      </c>
      <c r="K2433" s="209">
        <v>1131.0000003600001</v>
      </c>
      <c r="L2433" s="207">
        <v>0</v>
      </c>
      <c r="M2433" s="207">
        <v>0</v>
      </c>
      <c r="N2433" s="207">
        <v>0</v>
      </c>
      <c r="O2433" s="207">
        <v>0</v>
      </c>
      <c r="P2433" s="207">
        <v>100</v>
      </c>
      <c r="Q2433" s="207">
        <v>0</v>
      </c>
      <c r="R2433" s="36"/>
    </row>
    <row r="2434" spans="1:18" ht="15.6">
      <c r="A2434" s="36">
        <v>1094</v>
      </c>
      <c r="B2434" s="36">
        <v>467</v>
      </c>
      <c r="C2434" s="45" t="s">
        <v>2448</v>
      </c>
      <c r="D2434" s="45" t="s">
        <v>163</v>
      </c>
      <c r="E2434" s="45" t="s">
        <v>2449</v>
      </c>
      <c r="F2434" s="45" t="s">
        <v>6947</v>
      </c>
      <c r="G2434" s="45" t="s">
        <v>7998</v>
      </c>
      <c r="H2434" s="45" t="s">
        <v>33</v>
      </c>
      <c r="I2434" s="45" t="s">
        <v>16461</v>
      </c>
      <c r="J2434" s="207">
        <v>4</v>
      </c>
      <c r="K2434" s="209">
        <v>1092.0000004399999</v>
      </c>
      <c r="L2434" s="207">
        <v>0</v>
      </c>
      <c r="M2434" s="207">
        <v>0</v>
      </c>
      <c r="N2434" s="207">
        <v>0</v>
      </c>
      <c r="O2434" s="207">
        <v>0</v>
      </c>
      <c r="P2434" s="207">
        <v>100</v>
      </c>
      <c r="Q2434" s="207">
        <v>0</v>
      </c>
      <c r="R2434" s="36"/>
    </row>
    <row r="2435" spans="1:18" ht="15.6">
      <c r="A2435" s="36">
        <v>1095</v>
      </c>
      <c r="B2435" s="36">
        <v>468</v>
      </c>
      <c r="C2435" s="45" t="s">
        <v>2448</v>
      </c>
      <c r="D2435" s="45" t="s">
        <v>163</v>
      </c>
      <c r="E2435" s="45" t="s">
        <v>2458</v>
      </c>
      <c r="F2435" s="45" t="s">
        <v>6948</v>
      </c>
      <c r="G2435" s="45" t="s">
        <v>7999</v>
      </c>
      <c r="H2435" s="45" t="s">
        <v>33</v>
      </c>
      <c r="I2435" s="45" t="s">
        <v>16461</v>
      </c>
      <c r="J2435" s="207">
        <v>3</v>
      </c>
      <c r="K2435" s="209">
        <v>2222.00000077</v>
      </c>
      <c r="L2435" s="207">
        <v>0</v>
      </c>
      <c r="M2435" s="207">
        <v>0</v>
      </c>
      <c r="N2435" s="207">
        <v>0</v>
      </c>
      <c r="O2435" s="207">
        <v>0</v>
      </c>
      <c r="P2435" s="207">
        <v>100</v>
      </c>
      <c r="Q2435" s="207">
        <v>0</v>
      </c>
      <c r="R2435" s="36"/>
    </row>
    <row r="2436" spans="1:18" ht="15.6">
      <c r="A2436" s="36">
        <v>1096</v>
      </c>
      <c r="B2436" s="36">
        <v>469</v>
      </c>
      <c r="C2436" s="45" t="s">
        <v>2448</v>
      </c>
      <c r="D2436" s="45" t="s">
        <v>163</v>
      </c>
      <c r="E2436" s="45" t="s">
        <v>2458</v>
      </c>
      <c r="F2436" s="45" t="s">
        <v>6949</v>
      </c>
      <c r="G2436" s="45" t="s">
        <v>8000</v>
      </c>
      <c r="H2436" s="45" t="s">
        <v>33</v>
      </c>
      <c r="I2436" s="45" t="s">
        <v>16461</v>
      </c>
      <c r="J2436" s="207">
        <v>3</v>
      </c>
      <c r="K2436" s="209">
        <v>1221.0000003499999</v>
      </c>
      <c r="L2436" s="207">
        <v>0</v>
      </c>
      <c r="M2436" s="207">
        <v>0</v>
      </c>
      <c r="N2436" s="207">
        <v>0</v>
      </c>
      <c r="O2436" s="207">
        <v>0</v>
      </c>
      <c r="P2436" s="207">
        <v>100</v>
      </c>
      <c r="Q2436" s="207">
        <v>0</v>
      </c>
      <c r="R2436" s="36"/>
    </row>
    <row r="2437" spans="1:18" ht="15.6">
      <c r="A2437" s="36">
        <v>1097</v>
      </c>
      <c r="B2437" s="36">
        <v>470</v>
      </c>
      <c r="C2437" s="45" t="s">
        <v>2448</v>
      </c>
      <c r="D2437" s="45" t="s">
        <v>163</v>
      </c>
      <c r="E2437" s="45" t="s">
        <v>2449</v>
      </c>
      <c r="F2437" s="45" t="s">
        <v>6950</v>
      </c>
      <c r="G2437" s="45" t="s">
        <v>8001</v>
      </c>
      <c r="H2437" s="45" t="s">
        <v>33</v>
      </c>
      <c r="I2437" s="45" t="s">
        <v>16461</v>
      </c>
      <c r="J2437" s="207">
        <v>3</v>
      </c>
      <c r="K2437" s="209">
        <v>1092.00000039</v>
      </c>
      <c r="L2437" s="207">
        <v>0</v>
      </c>
      <c r="M2437" s="207">
        <v>0</v>
      </c>
      <c r="N2437" s="207">
        <v>0</v>
      </c>
      <c r="O2437" s="207">
        <v>0</v>
      </c>
      <c r="P2437" s="207">
        <v>100</v>
      </c>
      <c r="Q2437" s="207">
        <v>0</v>
      </c>
      <c r="R2437" s="36"/>
    </row>
    <row r="2438" spans="1:18" ht="15.6">
      <c r="A2438" s="36">
        <v>1098</v>
      </c>
      <c r="B2438" s="36">
        <v>471</v>
      </c>
      <c r="C2438" s="45" t="s">
        <v>2448</v>
      </c>
      <c r="D2438" s="45" t="s">
        <v>164</v>
      </c>
      <c r="E2438" s="45" t="s">
        <v>6532</v>
      </c>
      <c r="F2438" s="45" t="s">
        <v>6951</v>
      </c>
      <c r="G2438" s="45" t="s">
        <v>8002</v>
      </c>
      <c r="H2438" s="45" t="s">
        <v>3037</v>
      </c>
      <c r="I2438" s="45" t="s">
        <v>16460</v>
      </c>
      <c r="J2438" s="207">
        <v>38</v>
      </c>
      <c r="K2438" s="209">
        <v>107697.41268457999</v>
      </c>
      <c r="L2438" s="207">
        <v>0</v>
      </c>
      <c r="M2438" s="207">
        <v>0</v>
      </c>
      <c r="N2438" s="207">
        <v>0</v>
      </c>
      <c r="O2438" s="207">
        <v>0</v>
      </c>
      <c r="P2438" s="207">
        <v>100</v>
      </c>
      <c r="Q2438" s="207">
        <v>0</v>
      </c>
      <c r="R2438" s="36"/>
    </row>
    <row r="2439" spans="1:18" ht="15.6">
      <c r="A2439" s="36">
        <v>1099</v>
      </c>
      <c r="B2439" s="36">
        <v>472</v>
      </c>
      <c r="C2439" s="45" t="s">
        <v>2448</v>
      </c>
      <c r="D2439" s="45" t="s">
        <v>165</v>
      </c>
      <c r="E2439" s="45" t="s">
        <v>3634</v>
      </c>
      <c r="F2439" s="45" t="s">
        <v>6952</v>
      </c>
      <c r="G2439" s="45" t="s">
        <v>8003</v>
      </c>
      <c r="H2439" s="45" t="s">
        <v>33</v>
      </c>
      <c r="I2439" s="45" t="s">
        <v>16460</v>
      </c>
      <c r="J2439" s="207">
        <v>104</v>
      </c>
      <c r="K2439" s="209">
        <v>272843.00009012001</v>
      </c>
      <c r="L2439" s="207">
        <v>0</v>
      </c>
      <c r="M2439" s="207">
        <v>0</v>
      </c>
      <c r="N2439" s="207">
        <v>0</v>
      </c>
      <c r="O2439" s="207">
        <v>0</v>
      </c>
      <c r="P2439" s="207">
        <v>100</v>
      </c>
      <c r="Q2439" s="207">
        <v>0</v>
      </c>
      <c r="R2439" s="36"/>
    </row>
    <row r="2440" spans="1:18" ht="15.6">
      <c r="A2440" s="36">
        <v>1100</v>
      </c>
      <c r="B2440" s="36">
        <v>473</v>
      </c>
      <c r="C2440" s="45" t="s">
        <v>2448</v>
      </c>
      <c r="D2440" s="45" t="s">
        <v>165</v>
      </c>
      <c r="E2440" s="45" t="s">
        <v>6533</v>
      </c>
      <c r="F2440" s="45" t="s">
        <v>6953</v>
      </c>
      <c r="G2440" s="45" t="s">
        <v>8004</v>
      </c>
      <c r="H2440" s="45" t="s">
        <v>3335</v>
      </c>
      <c r="I2440" s="45" t="s">
        <v>16460</v>
      </c>
      <c r="J2440" s="207">
        <v>99</v>
      </c>
      <c r="K2440" s="209">
        <v>237870.66561705002</v>
      </c>
      <c r="L2440" s="207">
        <v>0</v>
      </c>
      <c r="M2440" s="207">
        <v>0</v>
      </c>
      <c r="N2440" s="207">
        <v>5</v>
      </c>
      <c r="O2440" s="207">
        <v>0</v>
      </c>
      <c r="P2440" s="207">
        <v>95</v>
      </c>
      <c r="Q2440" s="207">
        <v>0</v>
      </c>
      <c r="R2440" s="36"/>
    </row>
    <row r="2441" spans="1:18" ht="15.6">
      <c r="A2441" s="36">
        <v>1101</v>
      </c>
      <c r="B2441" s="36">
        <v>474</v>
      </c>
      <c r="C2441" s="45" t="s">
        <v>2448</v>
      </c>
      <c r="D2441" s="45" t="s">
        <v>165</v>
      </c>
      <c r="E2441" s="45" t="s">
        <v>1195</v>
      </c>
      <c r="F2441" s="45" t="s">
        <v>6959</v>
      </c>
      <c r="G2441" s="45" t="s">
        <v>8009</v>
      </c>
      <c r="H2441" s="45" t="s">
        <v>3036</v>
      </c>
      <c r="I2441" s="45" t="s">
        <v>16461</v>
      </c>
      <c r="J2441" s="207">
        <v>34</v>
      </c>
      <c r="K2441" s="209">
        <v>355484.21670309</v>
      </c>
      <c r="L2441" s="207">
        <v>0</v>
      </c>
      <c r="M2441" s="207">
        <v>0</v>
      </c>
      <c r="N2441" s="207">
        <v>0</v>
      </c>
      <c r="O2441" s="207">
        <v>0</v>
      </c>
      <c r="P2441" s="207">
        <v>100</v>
      </c>
      <c r="Q2441" s="207">
        <v>0</v>
      </c>
      <c r="R2441" s="36"/>
    </row>
    <row r="2442" spans="1:18" ht="15.6">
      <c r="A2442" s="36">
        <v>1102</v>
      </c>
      <c r="B2442" s="36">
        <v>475</v>
      </c>
      <c r="C2442" s="45" t="s">
        <v>2448</v>
      </c>
      <c r="D2442" s="45" t="s">
        <v>165</v>
      </c>
      <c r="E2442" s="45" t="s">
        <v>1195</v>
      </c>
      <c r="F2442" s="45" t="s">
        <v>6960</v>
      </c>
      <c r="G2442" s="45" t="s">
        <v>8010</v>
      </c>
      <c r="H2442" s="45" t="s">
        <v>3036</v>
      </c>
      <c r="I2442" s="45" t="s">
        <v>16461</v>
      </c>
      <c r="J2442" s="207">
        <v>34</v>
      </c>
      <c r="K2442" s="209">
        <v>372525.73235315998</v>
      </c>
      <c r="L2442" s="207">
        <v>0</v>
      </c>
      <c r="M2442" s="207">
        <v>0</v>
      </c>
      <c r="N2442" s="207">
        <v>0</v>
      </c>
      <c r="O2442" s="207">
        <v>0</v>
      </c>
      <c r="P2442" s="207">
        <v>100</v>
      </c>
      <c r="Q2442" s="207">
        <v>0</v>
      </c>
      <c r="R2442" s="36"/>
    </row>
    <row r="2443" spans="1:18" ht="15.6">
      <c r="A2443" s="36">
        <v>1103</v>
      </c>
      <c r="B2443" s="36">
        <v>476</v>
      </c>
      <c r="C2443" s="45" t="s">
        <v>2448</v>
      </c>
      <c r="D2443" s="45" t="s">
        <v>165</v>
      </c>
      <c r="E2443" s="45" t="s">
        <v>1195</v>
      </c>
      <c r="F2443" s="45" t="s">
        <v>6961</v>
      </c>
      <c r="G2443" s="45" t="s">
        <v>8011</v>
      </c>
      <c r="H2443" s="45" t="s">
        <v>3036</v>
      </c>
      <c r="I2443" s="45" t="s">
        <v>16461</v>
      </c>
      <c r="J2443" s="207">
        <v>34</v>
      </c>
      <c r="K2443" s="209">
        <v>352046.11403731001</v>
      </c>
      <c r="L2443" s="207">
        <v>0</v>
      </c>
      <c r="M2443" s="207">
        <v>0</v>
      </c>
      <c r="N2443" s="207">
        <v>0</v>
      </c>
      <c r="O2443" s="207">
        <v>0</v>
      </c>
      <c r="P2443" s="207">
        <v>100</v>
      </c>
      <c r="Q2443" s="207">
        <v>0</v>
      </c>
      <c r="R2443" s="36"/>
    </row>
    <row r="2444" spans="1:18" ht="15.6">
      <c r="A2444" s="36">
        <v>1104</v>
      </c>
      <c r="B2444" s="36">
        <v>477</v>
      </c>
      <c r="C2444" s="45" t="s">
        <v>2448</v>
      </c>
      <c r="D2444" s="45" t="s">
        <v>165</v>
      </c>
      <c r="E2444" s="45" t="s">
        <v>1195</v>
      </c>
      <c r="F2444" s="45" t="s">
        <v>6962</v>
      </c>
      <c r="G2444" s="45" t="s">
        <v>8012</v>
      </c>
      <c r="H2444" s="45" t="s">
        <v>3036</v>
      </c>
      <c r="I2444" s="45" t="s">
        <v>16461</v>
      </c>
      <c r="J2444" s="207">
        <v>34</v>
      </c>
      <c r="K2444" s="209">
        <v>266171.50145198003</v>
      </c>
      <c r="L2444" s="207">
        <v>0</v>
      </c>
      <c r="M2444" s="207">
        <v>0</v>
      </c>
      <c r="N2444" s="207">
        <v>0</v>
      </c>
      <c r="O2444" s="207">
        <v>0</v>
      </c>
      <c r="P2444" s="207">
        <v>100</v>
      </c>
      <c r="Q2444" s="207">
        <v>0</v>
      </c>
      <c r="R2444" s="36"/>
    </row>
    <row r="2445" spans="1:18" ht="15.6">
      <c r="A2445" s="36">
        <v>1105</v>
      </c>
      <c r="B2445" s="36">
        <v>478</v>
      </c>
      <c r="C2445" s="45" t="s">
        <v>2448</v>
      </c>
      <c r="D2445" s="45" t="s">
        <v>165</v>
      </c>
      <c r="E2445" s="45" t="s">
        <v>1195</v>
      </c>
      <c r="F2445" s="45" t="s">
        <v>6963</v>
      </c>
      <c r="G2445" s="45" t="s">
        <v>8013</v>
      </c>
      <c r="H2445" s="45" t="s">
        <v>3036</v>
      </c>
      <c r="I2445" s="45" t="s">
        <v>16461</v>
      </c>
      <c r="J2445" s="207">
        <v>34</v>
      </c>
      <c r="K2445" s="209">
        <v>249744.76603783001</v>
      </c>
      <c r="L2445" s="207">
        <v>0</v>
      </c>
      <c r="M2445" s="207">
        <v>0</v>
      </c>
      <c r="N2445" s="207">
        <v>0</v>
      </c>
      <c r="O2445" s="207">
        <v>0</v>
      </c>
      <c r="P2445" s="207">
        <v>100</v>
      </c>
      <c r="Q2445" s="207">
        <v>0</v>
      </c>
      <c r="R2445" s="36"/>
    </row>
    <row r="2446" spans="1:18" ht="15.6">
      <c r="A2446" s="36">
        <v>1106</v>
      </c>
      <c r="B2446" s="36">
        <v>479</v>
      </c>
      <c r="C2446" s="45" t="s">
        <v>2448</v>
      </c>
      <c r="D2446" s="45" t="s">
        <v>165</v>
      </c>
      <c r="E2446" s="45" t="s">
        <v>1195</v>
      </c>
      <c r="F2446" s="45" t="s">
        <v>6964</v>
      </c>
      <c r="G2446" s="45" t="s">
        <v>8014</v>
      </c>
      <c r="H2446" s="45" t="s">
        <v>3036</v>
      </c>
      <c r="I2446" s="45" t="s">
        <v>16461</v>
      </c>
      <c r="J2446" s="207">
        <v>34</v>
      </c>
      <c r="K2446" s="209">
        <v>280014.06628770998</v>
      </c>
      <c r="L2446" s="207">
        <v>0</v>
      </c>
      <c r="M2446" s="207">
        <v>0</v>
      </c>
      <c r="N2446" s="207">
        <v>0</v>
      </c>
      <c r="O2446" s="207">
        <v>0</v>
      </c>
      <c r="P2446" s="207">
        <v>100</v>
      </c>
      <c r="Q2446" s="207">
        <v>0</v>
      </c>
      <c r="R2446" s="36"/>
    </row>
    <row r="2447" spans="1:18" ht="15.6">
      <c r="A2447" s="36">
        <v>1107</v>
      </c>
      <c r="B2447" s="36">
        <v>480</v>
      </c>
      <c r="C2447" s="45" t="s">
        <v>2448</v>
      </c>
      <c r="D2447" s="45" t="s">
        <v>165</v>
      </c>
      <c r="E2447" s="45" t="s">
        <v>1195</v>
      </c>
      <c r="F2447" s="45" t="s">
        <v>6965</v>
      </c>
      <c r="G2447" s="45" t="s">
        <v>8015</v>
      </c>
      <c r="H2447" s="45" t="s">
        <v>3036</v>
      </c>
      <c r="I2447" s="45" t="s">
        <v>16461</v>
      </c>
      <c r="J2447" s="207">
        <v>34</v>
      </c>
      <c r="K2447" s="209">
        <v>242993.05378978999</v>
      </c>
      <c r="L2447" s="207">
        <v>0</v>
      </c>
      <c r="M2447" s="207">
        <v>0</v>
      </c>
      <c r="N2447" s="207">
        <v>0</v>
      </c>
      <c r="O2447" s="207">
        <v>0</v>
      </c>
      <c r="P2447" s="207">
        <v>100</v>
      </c>
      <c r="Q2447" s="207">
        <v>0</v>
      </c>
      <c r="R2447" s="36"/>
    </row>
    <row r="2448" spans="1:18" ht="15.6">
      <c r="A2448" s="36">
        <v>1108</v>
      </c>
      <c r="B2448" s="36">
        <v>481</v>
      </c>
      <c r="C2448" s="45" t="s">
        <v>2448</v>
      </c>
      <c r="D2448" s="45" t="s">
        <v>165</v>
      </c>
      <c r="E2448" s="45" t="s">
        <v>1195</v>
      </c>
      <c r="F2448" s="45" t="s">
        <v>6966</v>
      </c>
      <c r="G2448" s="45" t="s">
        <v>8016</v>
      </c>
      <c r="H2448" s="45" t="s">
        <v>3036</v>
      </c>
      <c r="I2448" s="45" t="s">
        <v>16461</v>
      </c>
      <c r="J2448" s="207">
        <v>34</v>
      </c>
      <c r="K2448" s="209">
        <v>54999.454134140004</v>
      </c>
      <c r="L2448" s="207">
        <v>0</v>
      </c>
      <c r="M2448" s="207">
        <v>0</v>
      </c>
      <c r="N2448" s="207">
        <v>0</v>
      </c>
      <c r="O2448" s="207">
        <v>0</v>
      </c>
      <c r="P2448" s="207">
        <v>100</v>
      </c>
      <c r="Q2448" s="207">
        <v>0</v>
      </c>
      <c r="R2448" s="36"/>
    </row>
    <row r="2449" spans="1:18" ht="15.6">
      <c r="A2449" s="36">
        <v>1109</v>
      </c>
      <c r="B2449" s="36">
        <v>482</v>
      </c>
      <c r="C2449" s="45" t="s">
        <v>2448</v>
      </c>
      <c r="D2449" s="45" t="s">
        <v>165</v>
      </c>
      <c r="E2449" s="45" t="s">
        <v>1195</v>
      </c>
      <c r="F2449" s="45" t="s">
        <v>6967</v>
      </c>
      <c r="G2449" s="45" t="s">
        <v>8017</v>
      </c>
      <c r="H2449" s="45" t="s">
        <v>3036</v>
      </c>
      <c r="I2449" s="45" t="s">
        <v>16461</v>
      </c>
      <c r="J2449" s="207">
        <v>34</v>
      </c>
      <c r="K2449" s="209">
        <v>246895.65993848999</v>
      </c>
      <c r="L2449" s="207">
        <v>0</v>
      </c>
      <c r="M2449" s="207">
        <v>0</v>
      </c>
      <c r="N2449" s="207">
        <v>0</v>
      </c>
      <c r="O2449" s="207">
        <v>0</v>
      </c>
      <c r="P2449" s="207">
        <v>100</v>
      </c>
      <c r="Q2449" s="207">
        <v>0</v>
      </c>
      <c r="R2449" s="36"/>
    </row>
    <row r="2450" spans="1:18" ht="15.6">
      <c r="A2450" s="36">
        <v>1110</v>
      </c>
      <c r="B2450" s="36">
        <v>483</v>
      </c>
      <c r="C2450" s="45" t="s">
        <v>2448</v>
      </c>
      <c r="D2450" s="45" t="s">
        <v>165</v>
      </c>
      <c r="E2450" s="45" t="s">
        <v>1195</v>
      </c>
      <c r="F2450" s="45" t="s">
        <v>6968</v>
      </c>
      <c r="G2450" s="45" t="s">
        <v>8018</v>
      </c>
      <c r="H2450" s="45" t="s">
        <v>3036</v>
      </c>
      <c r="I2450" s="45" t="s">
        <v>16461</v>
      </c>
      <c r="J2450" s="207">
        <v>34</v>
      </c>
      <c r="K2450" s="209">
        <v>209426.91781399999</v>
      </c>
      <c r="L2450" s="207">
        <v>0</v>
      </c>
      <c r="M2450" s="207">
        <v>0</v>
      </c>
      <c r="N2450" s="207">
        <v>0</v>
      </c>
      <c r="O2450" s="207">
        <v>0</v>
      </c>
      <c r="P2450" s="207">
        <v>100</v>
      </c>
      <c r="Q2450" s="207">
        <v>0</v>
      </c>
      <c r="R2450" s="36"/>
    </row>
    <row r="2451" spans="1:18" ht="15.6">
      <c r="A2451" s="36">
        <v>1111</v>
      </c>
      <c r="B2451" s="36">
        <v>484</v>
      </c>
      <c r="C2451" s="45" t="s">
        <v>2448</v>
      </c>
      <c r="D2451" s="45" t="s">
        <v>165</v>
      </c>
      <c r="E2451" s="45" t="s">
        <v>1195</v>
      </c>
      <c r="F2451" s="45" t="s">
        <v>6970</v>
      </c>
      <c r="G2451" s="45" t="s">
        <v>8020</v>
      </c>
      <c r="H2451" s="45" t="s">
        <v>3036</v>
      </c>
      <c r="I2451" s="45" t="s">
        <v>16460</v>
      </c>
      <c r="J2451" s="207">
        <v>34</v>
      </c>
      <c r="K2451" s="209">
        <v>199387.57947472</v>
      </c>
      <c r="L2451" s="207">
        <v>0</v>
      </c>
      <c r="M2451" s="207">
        <v>0</v>
      </c>
      <c r="N2451" s="207">
        <v>0</v>
      </c>
      <c r="O2451" s="207">
        <v>0</v>
      </c>
      <c r="P2451" s="207">
        <v>100</v>
      </c>
      <c r="Q2451" s="207">
        <v>0</v>
      </c>
      <c r="R2451" s="36"/>
    </row>
    <row r="2452" spans="1:18" ht="15.6">
      <c r="A2452" s="36">
        <v>1112</v>
      </c>
      <c r="B2452" s="36">
        <v>485</v>
      </c>
      <c r="C2452" s="45" t="s">
        <v>2448</v>
      </c>
      <c r="D2452" s="45" t="s">
        <v>165</v>
      </c>
      <c r="E2452" s="45" t="s">
        <v>1195</v>
      </c>
      <c r="F2452" s="45" t="s">
        <v>6971</v>
      </c>
      <c r="G2452" s="45" t="s">
        <v>8021</v>
      </c>
      <c r="H2452" s="45" t="s">
        <v>3036</v>
      </c>
      <c r="I2452" s="45" t="s">
        <v>16461</v>
      </c>
      <c r="J2452" s="207">
        <v>34</v>
      </c>
      <c r="K2452" s="209">
        <v>161320.67183172001</v>
      </c>
      <c r="L2452" s="207">
        <v>0</v>
      </c>
      <c r="M2452" s="207">
        <v>0</v>
      </c>
      <c r="N2452" s="207">
        <v>0</v>
      </c>
      <c r="O2452" s="207">
        <v>0</v>
      </c>
      <c r="P2452" s="207">
        <v>100</v>
      </c>
      <c r="Q2452" s="207">
        <v>0</v>
      </c>
      <c r="R2452" s="36"/>
    </row>
    <row r="2453" spans="1:18" ht="15.6">
      <c r="A2453" s="36">
        <v>1113</v>
      </c>
      <c r="B2453" s="36">
        <v>486</v>
      </c>
      <c r="C2453" s="45" t="s">
        <v>2448</v>
      </c>
      <c r="D2453" s="45" t="s">
        <v>165</v>
      </c>
      <c r="E2453" s="45" t="s">
        <v>6534</v>
      </c>
      <c r="F2453" s="45" t="s">
        <v>6972</v>
      </c>
      <c r="G2453" s="45" t="s">
        <v>8022</v>
      </c>
      <c r="H2453" s="45" t="s">
        <v>3036</v>
      </c>
      <c r="I2453" s="45" t="s">
        <v>16461</v>
      </c>
      <c r="J2453" s="207">
        <v>34</v>
      </c>
      <c r="K2453" s="209">
        <v>172701.46230752001</v>
      </c>
      <c r="L2453" s="207">
        <v>0</v>
      </c>
      <c r="M2453" s="207">
        <v>0</v>
      </c>
      <c r="N2453" s="207">
        <v>0</v>
      </c>
      <c r="O2453" s="207">
        <v>0</v>
      </c>
      <c r="P2453" s="207">
        <v>100</v>
      </c>
      <c r="Q2453" s="207">
        <v>0</v>
      </c>
      <c r="R2453" s="36"/>
    </row>
    <row r="2454" spans="1:18" ht="15.6">
      <c r="A2454" s="36">
        <v>1114</v>
      </c>
      <c r="B2454" s="36">
        <v>487</v>
      </c>
      <c r="C2454" s="45" t="s">
        <v>2448</v>
      </c>
      <c r="D2454" s="45" t="s">
        <v>165</v>
      </c>
      <c r="E2454" s="45" t="s">
        <v>6534</v>
      </c>
      <c r="F2454" s="45" t="s">
        <v>6973</v>
      </c>
      <c r="G2454" s="45" t="s">
        <v>8023</v>
      </c>
      <c r="H2454" s="45" t="s">
        <v>3036</v>
      </c>
      <c r="I2454" s="45" t="s">
        <v>16461</v>
      </c>
      <c r="J2454" s="207">
        <v>34</v>
      </c>
      <c r="K2454" s="209">
        <v>272760.27963618998</v>
      </c>
      <c r="L2454" s="207">
        <v>0</v>
      </c>
      <c r="M2454" s="207">
        <v>0</v>
      </c>
      <c r="N2454" s="207">
        <v>0</v>
      </c>
      <c r="O2454" s="207">
        <v>0</v>
      </c>
      <c r="P2454" s="207">
        <v>100</v>
      </c>
      <c r="Q2454" s="207">
        <v>0</v>
      </c>
      <c r="R2454" s="36"/>
    </row>
    <row r="2455" spans="1:18" ht="15.6">
      <c r="A2455" s="36">
        <v>1115</v>
      </c>
      <c r="B2455" s="36">
        <v>488</v>
      </c>
      <c r="C2455" s="45" t="s">
        <v>2448</v>
      </c>
      <c r="D2455" s="45" t="s">
        <v>165</v>
      </c>
      <c r="E2455" s="45" t="s">
        <v>6534</v>
      </c>
      <c r="F2455" s="45" t="s">
        <v>6974</v>
      </c>
      <c r="G2455" s="45" t="s">
        <v>8024</v>
      </c>
      <c r="H2455" s="45" t="s">
        <v>3036</v>
      </c>
      <c r="I2455" s="45" t="s">
        <v>16461</v>
      </c>
      <c r="J2455" s="207">
        <v>34</v>
      </c>
      <c r="K2455" s="209">
        <v>212831.28916320999</v>
      </c>
      <c r="L2455" s="207">
        <v>0</v>
      </c>
      <c r="M2455" s="207">
        <v>0</v>
      </c>
      <c r="N2455" s="207">
        <v>0</v>
      </c>
      <c r="O2455" s="207">
        <v>0</v>
      </c>
      <c r="P2455" s="207">
        <v>100</v>
      </c>
      <c r="Q2455" s="207">
        <v>0</v>
      </c>
      <c r="R2455" s="36"/>
    </row>
    <row r="2456" spans="1:18" ht="15.6">
      <c r="A2456" s="36">
        <v>1116</v>
      </c>
      <c r="B2456" s="36">
        <v>489</v>
      </c>
      <c r="C2456" s="45" t="s">
        <v>2448</v>
      </c>
      <c r="D2456" s="45" t="s">
        <v>165</v>
      </c>
      <c r="E2456" s="45" t="s">
        <v>6534</v>
      </c>
      <c r="F2456" s="45" t="s">
        <v>6975</v>
      </c>
      <c r="G2456" s="45" t="s">
        <v>8025</v>
      </c>
      <c r="H2456" s="45" t="s">
        <v>3036</v>
      </c>
      <c r="I2456" s="45" t="s">
        <v>16461</v>
      </c>
      <c r="J2456" s="207">
        <v>34</v>
      </c>
      <c r="K2456" s="209">
        <v>304964.26295951998</v>
      </c>
      <c r="L2456" s="207">
        <v>0</v>
      </c>
      <c r="M2456" s="207">
        <v>0</v>
      </c>
      <c r="N2456" s="207">
        <v>0</v>
      </c>
      <c r="O2456" s="207">
        <v>0</v>
      </c>
      <c r="P2456" s="207">
        <v>100</v>
      </c>
      <c r="Q2456" s="207">
        <v>0</v>
      </c>
      <c r="R2456" s="36"/>
    </row>
    <row r="2457" spans="1:18" ht="15.6">
      <c r="A2457" s="36">
        <v>1117</v>
      </c>
      <c r="B2457" s="36">
        <v>490</v>
      </c>
      <c r="C2457" s="45" t="s">
        <v>2448</v>
      </c>
      <c r="D2457" s="45" t="s">
        <v>165</v>
      </c>
      <c r="E2457" s="45" t="s">
        <v>6534</v>
      </c>
      <c r="F2457" s="45" t="s">
        <v>6976</v>
      </c>
      <c r="G2457" s="45" t="s">
        <v>8026</v>
      </c>
      <c r="H2457" s="45" t="s">
        <v>3036</v>
      </c>
      <c r="I2457" s="45" t="s">
        <v>16461</v>
      </c>
      <c r="J2457" s="207">
        <v>34</v>
      </c>
      <c r="K2457" s="209">
        <v>334065.77533646999</v>
      </c>
      <c r="L2457" s="207">
        <v>0</v>
      </c>
      <c r="M2457" s="207">
        <v>0</v>
      </c>
      <c r="N2457" s="207">
        <v>0</v>
      </c>
      <c r="O2457" s="207">
        <v>0</v>
      </c>
      <c r="P2457" s="207">
        <v>100</v>
      </c>
      <c r="Q2457" s="207">
        <v>0</v>
      </c>
      <c r="R2457" s="36"/>
    </row>
    <row r="2458" spans="1:18" ht="15.6">
      <c r="A2458" s="36">
        <v>1118</v>
      </c>
      <c r="B2458" s="36">
        <v>491</v>
      </c>
      <c r="C2458" s="45" t="s">
        <v>2448</v>
      </c>
      <c r="D2458" s="45" t="s">
        <v>165</v>
      </c>
      <c r="E2458" s="45" t="s">
        <v>6534</v>
      </c>
      <c r="F2458" s="45" t="s">
        <v>6977</v>
      </c>
      <c r="G2458" s="45" t="s">
        <v>8027</v>
      </c>
      <c r="H2458" s="45" t="s">
        <v>3036</v>
      </c>
      <c r="I2458" s="45" t="s">
        <v>16461</v>
      </c>
      <c r="J2458" s="207">
        <v>34</v>
      </c>
      <c r="K2458" s="209">
        <v>177969.04297663001</v>
      </c>
      <c r="L2458" s="207">
        <v>0</v>
      </c>
      <c r="M2458" s="207">
        <v>0</v>
      </c>
      <c r="N2458" s="207">
        <v>0</v>
      </c>
      <c r="O2458" s="207">
        <v>0</v>
      </c>
      <c r="P2458" s="207">
        <v>100</v>
      </c>
      <c r="Q2458" s="207">
        <v>0</v>
      </c>
      <c r="R2458" s="36"/>
    </row>
    <row r="2459" spans="1:18" ht="15.6">
      <c r="A2459" s="36">
        <v>1119</v>
      </c>
      <c r="B2459" s="36">
        <v>492</v>
      </c>
      <c r="C2459" s="45" t="s">
        <v>2448</v>
      </c>
      <c r="D2459" s="45" t="s">
        <v>165</v>
      </c>
      <c r="E2459" s="45" t="s">
        <v>6534</v>
      </c>
      <c r="F2459" s="45" t="s">
        <v>6978</v>
      </c>
      <c r="G2459" s="45" t="s">
        <v>8028</v>
      </c>
      <c r="H2459" s="45" t="s">
        <v>3036</v>
      </c>
      <c r="I2459" s="45" t="s">
        <v>16461</v>
      </c>
      <c r="J2459" s="207">
        <v>34</v>
      </c>
      <c r="K2459" s="209">
        <v>393423.59932590998</v>
      </c>
      <c r="L2459" s="207">
        <v>0</v>
      </c>
      <c r="M2459" s="207">
        <v>0</v>
      </c>
      <c r="N2459" s="207">
        <v>0</v>
      </c>
      <c r="O2459" s="207">
        <v>0</v>
      </c>
      <c r="P2459" s="207">
        <v>100</v>
      </c>
      <c r="Q2459" s="207">
        <v>0</v>
      </c>
      <c r="R2459" s="36"/>
    </row>
    <row r="2460" spans="1:18" ht="15.6">
      <c r="A2460" s="36">
        <v>1120</v>
      </c>
      <c r="B2460" s="36">
        <v>493</v>
      </c>
      <c r="C2460" s="45" t="s">
        <v>2448</v>
      </c>
      <c r="D2460" s="45" t="s">
        <v>165</v>
      </c>
      <c r="E2460" s="45" t="s">
        <v>6534</v>
      </c>
      <c r="F2460" s="45" t="s">
        <v>6979</v>
      </c>
      <c r="G2460" s="45" t="s">
        <v>8029</v>
      </c>
      <c r="H2460" s="45" t="s">
        <v>3036</v>
      </c>
      <c r="I2460" s="45" t="s">
        <v>16461</v>
      </c>
      <c r="J2460" s="207">
        <v>34</v>
      </c>
      <c r="K2460" s="209">
        <v>375736.58121842</v>
      </c>
      <c r="L2460" s="207">
        <v>0</v>
      </c>
      <c r="M2460" s="207">
        <v>0</v>
      </c>
      <c r="N2460" s="207">
        <v>0</v>
      </c>
      <c r="O2460" s="207">
        <v>0</v>
      </c>
      <c r="P2460" s="207">
        <v>100</v>
      </c>
      <c r="Q2460" s="207">
        <v>0</v>
      </c>
      <c r="R2460" s="36"/>
    </row>
    <row r="2461" spans="1:18" ht="15.6">
      <c r="A2461" s="36">
        <v>1121</v>
      </c>
      <c r="B2461" s="36">
        <v>494</v>
      </c>
      <c r="C2461" s="45" t="s">
        <v>2448</v>
      </c>
      <c r="D2461" s="45" t="s">
        <v>165</v>
      </c>
      <c r="E2461" s="45" t="s">
        <v>6534</v>
      </c>
      <c r="F2461" s="45" t="s">
        <v>6980</v>
      </c>
      <c r="G2461" s="45" t="s">
        <v>8030</v>
      </c>
      <c r="H2461" s="45" t="s">
        <v>3036</v>
      </c>
      <c r="I2461" s="45" t="s">
        <v>16461</v>
      </c>
      <c r="J2461" s="207">
        <v>34</v>
      </c>
      <c r="K2461" s="209">
        <v>379429.24479291996</v>
      </c>
      <c r="L2461" s="207">
        <v>0</v>
      </c>
      <c r="M2461" s="207">
        <v>0</v>
      </c>
      <c r="N2461" s="207">
        <v>0</v>
      </c>
      <c r="O2461" s="207">
        <v>0</v>
      </c>
      <c r="P2461" s="207">
        <v>100</v>
      </c>
      <c r="Q2461" s="207">
        <v>0</v>
      </c>
      <c r="R2461" s="36"/>
    </row>
    <row r="2462" spans="1:18" ht="15.6">
      <c r="A2462" s="36">
        <v>1122</v>
      </c>
      <c r="B2462" s="36">
        <v>495</v>
      </c>
      <c r="C2462" s="45" t="s">
        <v>2448</v>
      </c>
      <c r="D2462" s="45" t="s">
        <v>165</v>
      </c>
      <c r="E2462" s="45" t="s">
        <v>6534</v>
      </c>
      <c r="F2462" s="45" t="s">
        <v>6981</v>
      </c>
      <c r="G2462" s="45" t="s">
        <v>8031</v>
      </c>
      <c r="H2462" s="45" t="s">
        <v>3036</v>
      </c>
      <c r="I2462" s="45" t="s">
        <v>16461</v>
      </c>
      <c r="J2462" s="207">
        <v>34</v>
      </c>
      <c r="K2462" s="209">
        <v>384110.04343801003</v>
      </c>
      <c r="L2462" s="207">
        <v>0</v>
      </c>
      <c r="M2462" s="207">
        <v>0</v>
      </c>
      <c r="N2462" s="207">
        <v>0</v>
      </c>
      <c r="O2462" s="207">
        <v>0</v>
      </c>
      <c r="P2462" s="207">
        <v>100</v>
      </c>
      <c r="Q2462" s="207">
        <v>0</v>
      </c>
      <c r="R2462" s="36"/>
    </row>
    <row r="2463" spans="1:18" ht="15.6">
      <c r="A2463" s="36">
        <v>1123</v>
      </c>
      <c r="B2463" s="36">
        <v>496</v>
      </c>
      <c r="C2463" s="45" t="s">
        <v>2448</v>
      </c>
      <c r="D2463" s="45" t="s">
        <v>165</v>
      </c>
      <c r="E2463" s="45" t="s">
        <v>6534</v>
      </c>
      <c r="F2463" s="45" t="s">
        <v>6982</v>
      </c>
      <c r="G2463" s="45" t="s">
        <v>8032</v>
      </c>
      <c r="H2463" s="45" t="s">
        <v>3036</v>
      </c>
      <c r="I2463" s="45" t="s">
        <v>16461</v>
      </c>
      <c r="J2463" s="207">
        <v>34</v>
      </c>
      <c r="K2463" s="209">
        <v>384182.53471749002</v>
      </c>
      <c r="L2463" s="207">
        <v>0</v>
      </c>
      <c r="M2463" s="207">
        <v>0</v>
      </c>
      <c r="N2463" s="207">
        <v>0</v>
      </c>
      <c r="O2463" s="207">
        <v>0</v>
      </c>
      <c r="P2463" s="207">
        <v>100</v>
      </c>
      <c r="Q2463" s="207">
        <v>0</v>
      </c>
      <c r="R2463" s="36"/>
    </row>
    <row r="2464" spans="1:18" ht="15.6">
      <c r="A2464" s="36">
        <v>1124</v>
      </c>
      <c r="B2464" s="36">
        <v>497</v>
      </c>
      <c r="C2464" s="45" t="s">
        <v>2448</v>
      </c>
      <c r="D2464" s="45" t="s">
        <v>165</v>
      </c>
      <c r="E2464" s="45" t="s">
        <v>6534</v>
      </c>
      <c r="F2464" s="45" t="s">
        <v>6983</v>
      </c>
      <c r="G2464" s="45" t="s">
        <v>8033</v>
      </c>
      <c r="H2464" s="45" t="s">
        <v>3036</v>
      </c>
      <c r="I2464" s="45" t="s">
        <v>16461</v>
      </c>
      <c r="J2464" s="207">
        <v>34</v>
      </c>
      <c r="K2464" s="209">
        <v>356002.40344269003</v>
      </c>
      <c r="L2464" s="207">
        <v>0</v>
      </c>
      <c r="M2464" s="207">
        <v>0</v>
      </c>
      <c r="N2464" s="207">
        <v>0</v>
      </c>
      <c r="O2464" s="207">
        <v>0</v>
      </c>
      <c r="P2464" s="207">
        <v>100</v>
      </c>
      <c r="Q2464" s="207">
        <v>0</v>
      </c>
      <c r="R2464" s="36"/>
    </row>
    <row r="2465" spans="1:18" ht="15.6">
      <c r="A2465" s="36">
        <v>1125</v>
      </c>
      <c r="B2465" s="36">
        <v>498</v>
      </c>
      <c r="C2465" s="45" t="s">
        <v>2448</v>
      </c>
      <c r="D2465" s="45" t="s">
        <v>165</v>
      </c>
      <c r="E2465" s="45" t="s">
        <v>6534</v>
      </c>
      <c r="F2465" s="45" t="s">
        <v>6984</v>
      </c>
      <c r="G2465" s="45" t="s">
        <v>8034</v>
      </c>
      <c r="H2465" s="45" t="s">
        <v>3036</v>
      </c>
      <c r="I2465" s="45" t="s">
        <v>16461</v>
      </c>
      <c r="J2465" s="207">
        <v>34</v>
      </c>
      <c r="K2465" s="209">
        <v>146973.03331108001</v>
      </c>
      <c r="L2465" s="207">
        <v>0</v>
      </c>
      <c r="M2465" s="207">
        <v>0</v>
      </c>
      <c r="N2465" s="207">
        <v>0</v>
      </c>
      <c r="O2465" s="207">
        <v>0</v>
      </c>
      <c r="P2465" s="207">
        <v>100</v>
      </c>
      <c r="Q2465" s="207">
        <v>0</v>
      </c>
      <c r="R2465" s="36"/>
    </row>
    <row r="2466" spans="1:18" ht="15.6">
      <c r="A2466" s="36">
        <v>1126</v>
      </c>
      <c r="B2466" s="36">
        <v>499</v>
      </c>
      <c r="C2466" s="45" t="s">
        <v>2448</v>
      </c>
      <c r="D2466" s="45" t="s">
        <v>165</v>
      </c>
      <c r="E2466" s="45" t="s">
        <v>6534</v>
      </c>
      <c r="F2466" s="45" t="s">
        <v>6985</v>
      </c>
      <c r="G2466" s="45" t="s">
        <v>8035</v>
      </c>
      <c r="H2466" s="45" t="s">
        <v>3036</v>
      </c>
      <c r="I2466" s="45" t="s">
        <v>16461</v>
      </c>
      <c r="J2466" s="207">
        <v>34</v>
      </c>
      <c r="K2466" s="209">
        <v>225226.52318197998</v>
      </c>
      <c r="L2466" s="207">
        <v>0</v>
      </c>
      <c r="M2466" s="207">
        <v>0</v>
      </c>
      <c r="N2466" s="207">
        <v>0</v>
      </c>
      <c r="O2466" s="207">
        <v>0</v>
      </c>
      <c r="P2466" s="207">
        <v>100</v>
      </c>
      <c r="Q2466" s="207">
        <v>0</v>
      </c>
      <c r="R2466" s="36"/>
    </row>
    <row r="2467" spans="1:18" ht="15.6">
      <c r="A2467" s="36">
        <v>1127</v>
      </c>
      <c r="B2467" s="36">
        <v>500</v>
      </c>
      <c r="C2467" s="45" t="s">
        <v>2448</v>
      </c>
      <c r="D2467" s="45" t="s">
        <v>165</v>
      </c>
      <c r="E2467" s="45" t="s">
        <v>6534</v>
      </c>
      <c r="F2467" s="45" t="s">
        <v>6986</v>
      </c>
      <c r="G2467" s="45" t="s">
        <v>8036</v>
      </c>
      <c r="H2467" s="45" t="s">
        <v>3036</v>
      </c>
      <c r="I2467" s="45" t="s">
        <v>16461</v>
      </c>
      <c r="J2467" s="207">
        <v>34</v>
      </c>
      <c r="K2467" s="209">
        <v>120696.35341283001</v>
      </c>
      <c r="L2467" s="207">
        <v>0</v>
      </c>
      <c r="M2467" s="207">
        <v>0</v>
      </c>
      <c r="N2467" s="207">
        <v>0</v>
      </c>
      <c r="O2467" s="207">
        <v>0</v>
      </c>
      <c r="P2467" s="207">
        <v>100</v>
      </c>
      <c r="Q2467" s="207">
        <v>0</v>
      </c>
      <c r="R2467" s="36"/>
    </row>
    <row r="2468" spans="1:18" ht="15.6">
      <c r="A2468" s="36">
        <v>1128</v>
      </c>
      <c r="B2468" s="36">
        <v>501</v>
      </c>
      <c r="C2468" s="45" t="s">
        <v>2448</v>
      </c>
      <c r="D2468" s="45" t="s">
        <v>165</v>
      </c>
      <c r="E2468" s="45" t="s">
        <v>1195</v>
      </c>
      <c r="F2468" s="45" t="s">
        <v>6987</v>
      </c>
      <c r="G2468" s="45" t="s">
        <v>8037</v>
      </c>
      <c r="H2468" s="45" t="s">
        <v>3036</v>
      </c>
      <c r="I2468" s="45" t="s">
        <v>16461</v>
      </c>
      <c r="J2468" s="207">
        <v>34</v>
      </c>
      <c r="K2468" s="209">
        <v>295485.49939269002</v>
      </c>
      <c r="L2468" s="207">
        <v>0</v>
      </c>
      <c r="M2468" s="207">
        <v>0</v>
      </c>
      <c r="N2468" s="207">
        <v>0</v>
      </c>
      <c r="O2468" s="207">
        <v>0</v>
      </c>
      <c r="P2468" s="207">
        <v>100</v>
      </c>
      <c r="Q2468" s="207">
        <v>0</v>
      </c>
      <c r="R2468" s="36"/>
    </row>
    <row r="2469" spans="1:18" ht="15.6">
      <c r="A2469" s="36">
        <v>1129</v>
      </c>
      <c r="B2469" s="36">
        <v>502</v>
      </c>
      <c r="C2469" s="45" t="s">
        <v>2448</v>
      </c>
      <c r="D2469" s="45" t="s">
        <v>165</v>
      </c>
      <c r="E2469" s="45" t="s">
        <v>3920</v>
      </c>
      <c r="F2469" s="45" t="s">
        <v>6988</v>
      </c>
      <c r="G2469" s="45" t="s">
        <v>8038</v>
      </c>
      <c r="H2469" s="45" t="s">
        <v>3036</v>
      </c>
      <c r="I2469" s="45" t="s">
        <v>16461</v>
      </c>
      <c r="J2469" s="207">
        <v>34</v>
      </c>
      <c r="K2469" s="209">
        <v>248943.58342139001</v>
      </c>
      <c r="L2469" s="207">
        <v>0</v>
      </c>
      <c r="M2469" s="207">
        <v>0</v>
      </c>
      <c r="N2469" s="207">
        <v>0</v>
      </c>
      <c r="O2469" s="207">
        <v>0</v>
      </c>
      <c r="P2469" s="207">
        <v>100</v>
      </c>
      <c r="Q2469" s="207">
        <v>0</v>
      </c>
      <c r="R2469" s="36"/>
    </row>
    <row r="2470" spans="1:18" ht="15.6">
      <c r="A2470" s="36">
        <v>1130</v>
      </c>
      <c r="B2470" s="36">
        <v>503</v>
      </c>
      <c r="C2470" s="45" t="s">
        <v>2448</v>
      </c>
      <c r="D2470" s="45" t="s">
        <v>165</v>
      </c>
      <c r="E2470" s="45" t="s">
        <v>3920</v>
      </c>
      <c r="F2470" s="45" t="s">
        <v>6989</v>
      </c>
      <c r="G2470" s="45" t="s">
        <v>8039</v>
      </c>
      <c r="H2470" s="45" t="s">
        <v>3036</v>
      </c>
      <c r="I2470" s="45" t="s">
        <v>16461</v>
      </c>
      <c r="J2470" s="207">
        <v>34</v>
      </c>
      <c r="K2470" s="209">
        <v>198620.93925398</v>
      </c>
      <c r="L2470" s="207">
        <v>0</v>
      </c>
      <c r="M2470" s="207">
        <v>0</v>
      </c>
      <c r="N2470" s="207">
        <v>0</v>
      </c>
      <c r="O2470" s="207">
        <v>0</v>
      </c>
      <c r="P2470" s="207">
        <v>100</v>
      </c>
      <c r="Q2470" s="207">
        <v>0</v>
      </c>
      <c r="R2470" s="36"/>
    </row>
    <row r="2471" spans="1:18" ht="15.6">
      <c r="A2471" s="36">
        <v>1131</v>
      </c>
      <c r="B2471" s="36">
        <v>504</v>
      </c>
      <c r="C2471" s="45" t="s">
        <v>2448</v>
      </c>
      <c r="D2471" s="45" t="s">
        <v>165</v>
      </c>
      <c r="E2471" s="45" t="s">
        <v>3920</v>
      </c>
      <c r="F2471" s="45" t="s">
        <v>6990</v>
      </c>
      <c r="G2471" s="45" t="s">
        <v>8040</v>
      </c>
      <c r="H2471" s="45" t="s">
        <v>3036</v>
      </c>
      <c r="I2471" s="45" t="s">
        <v>16461</v>
      </c>
      <c r="J2471" s="207">
        <v>34</v>
      </c>
      <c r="K2471" s="209">
        <v>192605.38284000999</v>
      </c>
      <c r="L2471" s="207">
        <v>0</v>
      </c>
      <c r="M2471" s="207">
        <v>0</v>
      </c>
      <c r="N2471" s="207">
        <v>0</v>
      </c>
      <c r="O2471" s="207">
        <v>0</v>
      </c>
      <c r="P2471" s="207">
        <v>100</v>
      </c>
      <c r="Q2471" s="207">
        <v>0</v>
      </c>
      <c r="R2471" s="36"/>
    </row>
    <row r="2472" spans="1:18" ht="15.6">
      <c r="A2472" s="36">
        <v>1132</v>
      </c>
      <c r="B2472" s="36">
        <v>505</v>
      </c>
      <c r="C2472" s="45" t="s">
        <v>2448</v>
      </c>
      <c r="D2472" s="45" t="s">
        <v>165</v>
      </c>
      <c r="E2472" s="45" t="s">
        <v>3920</v>
      </c>
      <c r="F2472" s="45" t="s">
        <v>6991</v>
      </c>
      <c r="G2472" s="45" t="s">
        <v>8041</v>
      </c>
      <c r="H2472" s="45" t="s">
        <v>3036</v>
      </c>
      <c r="I2472" s="45" t="s">
        <v>16461</v>
      </c>
      <c r="J2472" s="207">
        <v>34</v>
      </c>
      <c r="K2472" s="209">
        <v>166340.71980768</v>
      </c>
      <c r="L2472" s="207">
        <v>0</v>
      </c>
      <c r="M2472" s="207">
        <v>0</v>
      </c>
      <c r="N2472" s="207">
        <v>0</v>
      </c>
      <c r="O2472" s="207">
        <v>0</v>
      </c>
      <c r="P2472" s="207">
        <v>100</v>
      </c>
      <c r="Q2472" s="207">
        <v>0</v>
      </c>
      <c r="R2472" s="36"/>
    </row>
    <row r="2473" spans="1:18" ht="15.6">
      <c r="A2473" s="36">
        <v>1133</v>
      </c>
      <c r="B2473" s="36">
        <v>506</v>
      </c>
      <c r="C2473" s="45" t="s">
        <v>2448</v>
      </c>
      <c r="D2473" s="45" t="s">
        <v>165</v>
      </c>
      <c r="E2473" s="45" t="s">
        <v>3920</v>
      </c>
      <c r="F2473" s="45" t="s">
        <v>6992</v>
      </c>
      <c r="G2473" s="45" t="s">
        <v>8042</v>
      </c>
      <c r="H2473" s="45" t="s">
        <v>3036</v>
      </c>
      <c r="I2473" s="45" t="s">
        <v>16461</v>
      </c>
      <c r="J2473" s="207">
        <v>34</v>
      </c>
      <c r="K2473" s="209">
        <v>206420.42111402002</v>
      </c>
      <c r="L2473" s="207">
        <v>0</v>
      </c>
      <c r="M2473" s="207">
        <v>0</v>
      </c>
      <c r="N2473" s="207">
        <v>0</v>
      </c>
      <c r="O2473" s="207">
        <v>0</v>
      </c>
      <c r="P2473" s="207">
        <v>100</v>
      </c>
      <c r="Q2473" s="207">
        <v>0</v>
      </c>
      <c r="R2473" s="36"/>
    </row>
    <row r="2474" spans="1:18" ht="15.6">
      <c r="A2474" s="36">
        <v>1134</v>
      </c>
      <c r="B2474" s="36">
        <v>507</v>
      </c>
      <c r="C2474" s="45" t="s">
        <v>2448</v>
      </c>
      <c r="D2474" s="45" t="s">
        <v>165</v>
      </c>
      <c r="E2474" s="45" t="s">
        <v>3920</v>
      </c>
      <c r="F2474" s="45" t="s">
        <v>6993</v>
      </c>
      <c r="G2474" s="45" t="s">
        <v>8043</v>
      </c>
      <c r="H2474" s="45" t="s">
        <v>3036</v>
      </c>
      <c r="I2474" s="45" t="s">
        <v>16461</v>
      </c>
      <c r="J2474" s="207">
        <v>34</v>
      </c>
      <c r="K2474" s="209">
        <v>261498.38699987001</v>
      </c>
      <c r="L2474" s="207">
        <v>0</v>
      </c>
      <c r="M2474" s="207">
        <v>0</v>
      </c>
      <c r="N2474" s="207">
        <v>0</v>
      </c>
      <c r="O2474" s="207">
        <v>0</v>
      </c>
      <c r="P2474" s="207">
        <v>100</v>
      </c>
      <c r="Q2474" s="207">
        <v>0</v>
      </c>
      <c r="R2474" s="36"/>
    </row>
    <row r="2475" spans="1:18" ht="15.6">
      <c r="A2475" s="36">
        <v>1135</v>
      </c>
      <c r="B2475" s="36">
        <v>508</v>
      </c>
      <c r="C2475" s="45" t="s">
        <v>2448</v>
      </c>
      <c r="D2475" s="45" t="s">
        <v>165</v>
      </c>
      <c r="E2475" s="45" t="s">
        <v>3920</v>
      </c>
      <c r="F2475" s="45" t="s">
        <v>6994</v>
      </c>
      <c r="G2475" s="45" t="s">
        <v>8044</v>
      </c>
      <c r="H2475" s="45" t="s">
        <v>3036</v>
      </c>
      <c r="I2475" s="45" t="s">
        <v>16461</v>
      </c>
      <c r="J2475" s="207">
        <v>34</v>
      </c>
      <c r="K2475" s="209">
        <v>142765.26981113999</v>
      </c>
      <c r="L2475" s="207">
        <v>0</v>
      </c>
      <c r="M2475" s="207">
        <v>0</v>
      </c>
      <c r="N2475" s="207">
        <v>0</v>
      </c>
      <c r="O2475" s="207">
        <v>0</v>
      </c>
      <c r="P2475" s="207">
        <v>100</v>
      </c>
      <c r="Q2475" s="207">
        <v>0</v>
      </c>
      <c r="R2475" s="36"/>
    </row>
    <row r="2476" spans="1:18" ht="15.6">
      <c r="A2476" s="36">
        <v>1136</v>
      </c>
      <c r="B2476" s="36">
        <v>509</v>
      </c>
      <c r="C2476" s="45" t="s">
        <v>2448</v>
      </c>
      <c r="D2476" s="45" t="s">
        <v>165</v>
      </c>
      <c r="E2476" s="45" t="s">
        <v>3920</v>
      </c>
      <c r="F2476" s="45" t="s">
        <v>6995</v>
      </c>
      <c r="G2476" s="45" t="s">
        <v>8045</v>
      </c>
      <c r="H2476" s="45" t="s">
        <v>3036</v>
      </c>
      <c r="I2476" s="45" t="s">
        <v>16461</v>
      </c>
      <c r="J2476" s="207">
        <v>34</v>
      </c>
      <c r="K2476" s="209">
        <v>209681.34137471</v>
      </c>
      <c r="L2476" s="207">
        <v>0</v>
      </c>
      <c r="M2476" s="207">
        <v>0</v>
      </c>
      <c r="N2476" s="207">
        <v>0</v>
      </c>
      <c r="O2476" s="207">
        <v>0</v>
      </c>
      <c r="P2476" s="207">
        <v>100</v>
      </c>
      <c r="Q2476" s="207">
        <v>0</v>
      </c>
      <c r="R2476" s="36"/>
    </row>
    <row r="2477" spans="1:18" ht="15.6">
      <c r="A2477" s="36">
        <v>1137</v>
      </c>
      <c r="B2477" s="36">
        <v>510</v>
      </c>
      <c r="C2477" s="45" t="s">
        <v>2448</v>
      </c>
      <c r="D2477" s="45" t="s">
        <v>165</v>
      </c>
      <c r="E2477" s="45" t="s">
        <v>3920</v>
      </c>
      <c r="F2477" s="45" t="s">
        <v>6996</v>
      </c>
      <c r="G2477" s="45" t="s">
        <v>8046</v>
      </c>
      <c r="H2477" s="45" t="s">
        <v>3036</v>
      </c>
      <c r="I2477" s="45" t="s">
        <v>16461</v>
      </c>
      <c r="J2477" s="207">
        <v>34</v>
      </c>
      <c r="K2477" s="209">
        <v>240159.83919393001</v>
      </c>
      <c r="L2477" s="207">
        <v>0</v>
      </c>
      <c r="M2477" s="207">
        <v>0</v>
      </c>
      <c r="N2477" s="207">
        <v>0</v>
      </c>
      <c r="O2477" s="207">
        <v>0</v>
      </c>
      <c r="P2477" s="207">
        <v>100</v>
      </c>
      <c r="Q2477" s="207">
        <v>0</v>
      </c>
      <c r="R2477" s="36"/>
    </row>
    <row r="2478" spans="1:18" ht="15.6">
      <c r="A2478" s="36">
        <v>1138</v>
      </c>
      <c r="B2478" s="36">
        <v>511</v>
      </c>
      <c r="C2478" s="45" t="s">
        <v>2448</v>
      </c>
      <c r="D2478" s="45" t="s">
        <v>165</v>
      </c>
      <c r="E2478" s="45" t="s">
        <v>3920</v>
      </c>
      <c r="F2478" s="45" t="s">
        <v>6997</v>
      </c>
      <c r="G2478" s="45" t="s">
        <v>8047</v>
      </c>
      <c r="H2478" s="45" t="s">
        <v>3036</v>
      </c>
      <c r="I2478" s="45" t="s">
        <v>16461</v>
      </c>
      <c r="J2478" s="207">
        <v>34</v>
      </c>
      <c r="K2478" s="209">
        <v>238370.92603206</v>
      </c>
      <c r="L2478" s="207">
        <v>0</v>
      </c>
      <c r="M2478" s="207">
        <v>0</v>
      </c>
      <c r="N2478" s="207">
        <v>0</v>
      </c>
      <c r="O2478" s="207">
        <v>0</v>
      </c>
      <c r="P2478" s="207">
        <v>100</v>
      </c>
      <c r="Q2478" s="207">
        <v>0</v>
      </c>
      <c r="R2478" s="36"/>
    </row>
    <row r="2479" spans="1:18" ht="15.6">
      <c r="A2479" s="36">
        <v>1139</v>
      </c>
      <c r="B2479" s="36">
        <v>512</v>
      </c>
      <c r="C2479" s="45" t="s">
        <v>2448</v>
      </c>
      <c r="D2479" s="45" t="s">
        <v>165</v>
      </c>
      <c r="E2479" s="45" t="s">
        <v>3920</v>
      </c>
      <c r="F2479" s="45" t="s">
        <v>6998</v>
      </c>
      <c r="G2479" s="45" t="s">
        <v>8048</v>
      </c>
      <c r="H2479" s="45" t="s">
        <v>3036</v>
      </c>
      <c r="I2479" s="45" t="s">
        <v>16461</v>
      </c>
      <c r="J2479" s="207">
        <v>34</v>
      </c>
      <c r="K2479" s="209">
        <v>100634.44361533</v>
      </c>
      <c r="L2479" s="207">
        <v>0</v>
      </c>
      <c r="M2479" s="207">
        <v>0</v>
      </c>
      <c r="N2479" s="207">
        <v>0</v>
      </c>
      <c r="O2479" s="207">
        <v>0</v>
      </c>
      <c r="P2479" s="207">
        <v>100</v>
      </c>
      <c r="Q2479" s="207">
        <v>0</v>
      </c>
      <c r="R2479" s="36"/>
    </row>
    <row r="2480" spans="1:18" ht="15.6">
      <c r="A2480" s="36">
        <v>1140</v>
      </c>
      <c r="B2480" s="36">
        <v>513</v>
      </c>
      <c r="C2480" s="45" t="s">
        <v>2448</v>
      </c>
      <c r="D2480" s="45" t="s">
        <v>165</v>
      </c>
      <c r="E2480" s="45" t="s">
        <v>3920</v>
      </c>
      <c r="F2480" s="45" t="s">
        <v>6999</v>
      </c>
      <c r="G2480" s="45" t="s">
        <v>8049</v>
      </c>
      <c r="H2480" s="45" t="s">
        <v>3036</v>
      </c>
      <c r="I2480" s="45" t="s">
        <v>16461</v>
      </c>
      <c r="J2480" s="207">
        <v>34</v>
      </c>
      <c r="K2480" s="209">
        <v>268501.79559053999</v>
      </c>
      <c r="L2480" s="207">
        <v>0</v>
      </c>
      <c r="M2480" s="207">
        <v>0</v>
      </c>
      <c r="N2480" s="207">
        <v>0</v>
      </c>
      <c r="O2480" s="207">
        <v>0</v>
      </c>
      <c r="P2480" s="207">
        <v>100</v>
      </c>
      <c r="Q2480" s="207">
        <v>0</v>
      </c>
      <c r="R2480" s="36"/>
    </row>
    <row r="2481" spans="1:18" ht="15.6">
      <c r="A2481" s="36">
        <v>1141</v>
      </c>
      <c r="B2481" s="36">
        <v>514</v>
      </c>
      <c r="C2481" s="45" t="s">
        <v>2448</v>
      </c>
      <c r="D2481" s="45" t="s">
        <v>165</v>
      </c>
      <c r="E2481" s="45" t="s">
        <v>3920</v>
      </c>
      <c r="F2481" s="45" t="s">
        <v>7000</v>
      </c>
      <c r="G2481" s="45" t="s">
        <v>8050</v>
      </c>
      <c r="H2481" s="45" t="s">
        <v>3036</v>
      </c>
      <c r="I2481" s="45" t="s">
        <v>16461</v>
      </c>
      <c r="J2481" s="207">
        <v>34</v>
      </c>
      <c r="K2481" s="209">
        <v>240969.75240788999</v>
      </c>
      <c r="L2481" s="207">
        <v>0</v>
      </c>
      <c r="M2481" s="207">
        <v>0</v>
      </c>
      <c r="N2481" s="207">
        <v>0</v>
      </c>
      <c r="O2481" s="207">
        <v>0</v>
      </c>
      <c r="P2481" s="207">
        <v>100</v>
      </c>
      <c r="Q2481" s="207">
        <v>0</v>
      </c>
      <c r="R2481" s="36"/>
    </row>
    <row r="2482" spans="1:18" ht="15.6">
      <c r="A2482" s="36">
        <v>1142</v>
      </c>
      <c r="B2482" s="36">
        <v>515</v>
      </c>
      <c r="C2482" s="45" t="s">
        <v>2448</v>
      </c>
      <c r="D2482" s="45" t="s">
        <v>165</v>
      </c>
      <c r="E2482" s="45" t="s">
        <v>6534</v>
      </c>
      <c r="F2482" s="45" t="s">
        <v>7001</v>
      </c>
      <c r="G2482" s="45" t="s">
        <v>8051</v>
      </c>
      <c r="H2482" s="45" t="s">
        <v>3036</v>
      </c>
      <c r="I2482" s="45" t="s">
        <v>16461</v>
      </c>
      <c r="J2482" s="207">
        <v>34</v>
      </c>
      <c r="K2482" s="209">
        <v>233885.27208418</v>
      </c>
      <c r="L2482" s="207">
        <v>0</v>
      </c>
      <c r="M2482" s="207">
        <v>0</v>
      </c>
      <c r="N2482" s="207">
        <v>0</v>
      </c>
      <c r="O2482" s="207">
        <v>0</v>
      </c>
      <c r="P2482" s="207">
        <v>100</v>
      </c>
      <c r="Q2482" s="207">
        <v>0</v>
      </c>
      <c r="R2482" s="36"/>
    </row>
    <row r="2483" spans="1:18" ht="15.6">
      <c r="A2483" s="36">
        <v>1143</v>
      </c>
      <c r="B2483" s="36">
        <v>516</v>
      </c>
      <c r="C2483" s="45" t="s">
        <v>2448</v>
      </c>
      <c r="D2483" s="45" t="s">
        <v>165</v>
      </c>
      <c r="E2483" s="45" t="s">
        <v>6534</v>
      </c>
      <c r="F2483" s="45" t="s">
        <v>7003</v>
      </c>
      <c r="G2483" s="45" t="s">
        <v>8053</v>
      </c>
      <c r="H2483" s="45" t="s">
        <v>3036</v>
      </c>
      <c r="I2483" s="45" t="s">
        <v>16461</v>
      </c>
      <c r="J2483" s="207">
        <v>34</v>
      </c>
      <c r="K2483" s="209">
        <v>246866.7255877</v>
      </c>
      <c r="L2483" s="207">
        <v>0</v>
      </c>
      <c r="M2483" s="207">
        <v>0</v>
      </c>
      <c r="N2483" s="207">
        <v>0</v>
      </c>
      <c r="O2483" s="207">
        <v>0</v>
      </c>
      <c r="P2483" s="207">
        <v>100</v>
      </c>
      <c r="Q2483" s="207">
        <v>0</v>
      </c>
      <c r="R2483" s="36"/>
    </row>
    <row r="2484" spans="1:18" ht="15.6">
      <c r="A2484" s="36">
        <v>1144</v>
      </c>
      <c r="B2484" s="36">
        <v>517</v>
      </c>
      <c r="C2484" s="45" t="s">
        <v>2448</v>
      </c>
      <c r="D2484" s="45" t="s">
        <v>165</v>
      </c>
      <c r="E2484" s="45" t="s">
        <v>6534</v>
      </c>
      <c r="F2484" s="45" t="s">
        <v>7004</v>
      </c>
      <c r="G2484" s="45" t="s">
        <v>8054</v>
      </c>
      <c r="H2484" s="45" t="s">
        <v>3036</v>
      </c>
      <c r="I2484" s="45" t="s">
        <v>16461</v>
      </c>
      <c r="J2484" s="207">
        <v>34</v>
      </c>
      <c r="K2484" s="209">
        <v>285179.24774277001</v>
      </c>
      <c r="L2484" s="207">
        <v>0</v>
      </c>
      <c r="M2484" s="207">
        <v>0</v>
      </c>
      <c r="N2484" s="207">
        <v>0</v>
      </c>
      <c r="O2484" s="207">
        <v>0</v>
      </c>
      <c r="P2484" s="207">
        <v>100</v>
      </c>
      <c r="Q2484" s="207">
        <v>0</v>
      </c>
      <c r="R2484" s="36"/>
    </row>
    <row r="2485" spans="1:18" ht="15.6">
      <c r="A2485" s="36">
        <v>1145</v>
      </c>
      <c r="B2485" s="36">
        <v>518</v>
      </c>
      <c r="C2485" s="45" t="s">
        <v>2448</v>
      </c>
      <c r="D2485" s="45" t="s">
        <v>165</v>
      </c>
      <c r="E2485" s="45" t="s">
        <v>6534</v>
      </c>
      <c r="F2485" s="45" t="s">
        <v>7005</v>
      </c>
      <c r="G2485" s="45" t="s">
        <v>8055</v>
      </c>
      <c r="H2485" s="45" t="s">
        <v>3036</v>
      </c>
      <c r="I2485" s="45" t="s">
        <v>16461</v>
      </c>
      <c r="J2485" s="207">
        <v>34</v>
      </c>
      <c r="K2485" s="209">
        <v>258108.37363014999</v>
      </c>
      <c r="L2485" s="207">
        <v>0</v>
      </c>
      <c r="M2485" s="207">
        <v>0</v>
      </c>
      <c r="N2485" s="207">
        <v>0</v>
      </c>
      <c r="O2485" s="207">
        <v>0</v>
      </c>
      <c r="P2485" s="207">
        <v>100</v>
      </c>
      <c r="Q2485" s="207">
        <v>0</v>
      </c>
      <c r="R2485" s="36"/>
    </row>
    <row r="2486" spans="1:18" ht="15.6">
      <c r="A2486" s="36">
        <v>1146</v>
      </c>
      <c r="B2486" s="36">
        <v>519</v>
      </c>
      <c r="C2486" s="45" t="s">
        <v>2448</v>
      </c>
      <c r="D2486" s="45" t="s">
        <v>165</v>
      </c>
      <c r="E2486" s="45" t="s">
        <v>6534</v>
      </c>
      <c r="F2486" s="45" t="s">
        <v>7006</v>
      </c>
      <c r="G2486" s="45" t="s">
        <v>8056</v>
      </c>
      <c r="H2486" s="45" t="s">
        <v>3036</v>
      </c>
      <c r="I2486" s="45" t="s">
        <v>16461</v>
      </c>
      <c r="J2486" s="207">
        <v>34</v>
      </c>
      <c r="K2486" s="209">
        <v>260651.07870083002</v>
      </c>
      <c r="L2486" s="207">
        <v>0</v>
      </c>
      <c r="M2486" s="207">
        <v>0</v>
      </c>
      <c r="N2486" s="207">
        <v>0</v>
      </c>
      <c r="O2486" s="207">
        <v>0</v>
      </c>
      <c r="P2486" s="207">
        <v>100</v>
      </c>
      <c r="Q2486" s="207">
        <v>0</v>
      </c>
      <c r="R2486" s="36"/>
    </row>
    <row r="2487" spans="1:18" ht="15.6">
      <c r="A2487" s="36">
        <v>1147</v>
      </c>
      <c r="B2487" s="36">
        <v>520</v>
      </c>
      <c r="C2487" s="45" t="s">
        <v>2448</v>
      </c>
      <c r="D2487" s="45" t="s">
        <v>165</v>
      </c>
      <c r="E2487" s="45" t="s">
        <v>6534</v>
      </c>
      <c r="F2487" s="45" t="s">
        <v>7007</v>
      </c>
      <c r="G2487" s="45" t="s">
        <v>8057</v>
      </c>
      <c r="H2487" s="45" t="s">
        <v>3036</v>
      </c>
      <c r="I2487" s="45" t="s">
        <v>16461</v>
      </c>
      <c r="J2487" s="207">
        <v>34</v>
      </c>
      <c r="K2487" s="209">
        <v>352549.43262772</v>
      </c>
      <c r="L2487" s="207">
        <v>0</v>
      </c>
      <c r="M2487" s="207">
        <v>0</v>
      </c>
      <c r="N2487" s="207">
        <v>0</v>
      </c>
      <c r="O2487" s="207">
        <v>0</v>
      </c>
      <c r="P2487" s="207">
        <v>100</v>
      </c>
      <c r="Q2487" s="207">
        <v>0</v>
      </c>
      <c r="R2487" s="36"/>
    </row>
    <row r="2488" spans="1:18" ht="15.6">
      <c r="A2488" s="36">
        <v>1148</v>
      </c>
      <c r="B2488" s="36">
        <v>521</v>
      </c>
      <c r="C2488" s="45" t="s">
        <v>2448</v>
      </c>
      <c r="D2488" s="45" t="s">
        <v>165</v>
      </c>
      <c r="E2488" s="45" t="s">
        <v>6534</v>
      </c>
      <c r="F2488" s="45" t="s">
        <v>7008</v>
      </c>
      <c r="G2488" s="45" t="s">
        <v>8058</v>
      </c>
      <c r="H2488" s="45" t="s">
        <v>3036</v>
      </c>
      <c r="I2488" s="45" t="s">
        <v>16461</v>
      </c>
      <c r="J2488" s="207">
        <v>34</v>
      </c>
      <c r="K2488" s="209">
        <v>233162.06882384</v>
      </c>
      <c r="L2488" s="207">
        <v>0</v>
      </c>
      <c r="M2488" s="207">
        <v>0</v>
      </c>
      <c r="N2488" s="207">
        <v>0</v>
      </c>
      <c r="O2488" s="207">
        <v>0</v>
      </c>
      <c r="P2488" s="207">
        <v>100</v>
      </c>
      <c r="Q2488" s="207">
        <v>0</v>
      </c>
      <c r="R2488" s="36"/>
    </row>
    <row r="2489" spans="1:18" ht="15.6">
      <c r="A2489" s="36">
        <v>1149</v>
      </c>
      <c r="B2489" s="36">
        <v>522</v>
      </c>
      <c r="C2489" s="45" t="s">
        <v>2448</v>
      </c>
      <c r="D2489" s="45" t="s">
        <v>165</v>
      </c>
      <c r="E2489" s="45" t="s">
        <v>6534</v>
      </c>
      <c r="F2489" s="45" t="s">
        <v>7009</v>
      </c>
      <c r="G2489" s="45" t="s">
        <v>8059</v>
      </c>
      <c r="H2489" s="45" t="s">
        <v>3036</v>
      </c>
      <c r="I2489" s="45" t="s">
        <v>16461</v>
      </c>
      <c r="J2489" s="207">
        <v>34</v>
      </c>
      <c r="K2489" s="209">
        <v>362379.33464100002</v>
      </c>
      <c r="L2489" s="207">
        <v>0</v>
      </c>
      <c r="M2489" s="207">
        <v>0</v>
      </c>
      <c r="N2489" s="207">
        <v>0</v>
      </c>
      <c r="O2489" s="207">
        <v>0</v>
      </c>
      <c r="P2489" s="207">
        <v>100</v>
      </c>
      <c r="Q2489" s="207">
        <v>0</v>
      </c>
      <c r="R2489" s="36"/>
    </row>
    <row r="2490" spans="1:18" ht="15.6">
      <c r="A2490" s="36">
        <v>1150</v>
      </c>
      <c r="B2490" s="36">
        <v>523</v>
      </c>
      <c r="C2490" s="45" t="s">
        <v>2448</v>
      </c>
      <c r="D2490" s="45" t="s">
        <v>165</v>
      </c>
      <c r="E2490" s="45" t="s">
        <v>6534</v>
      </c>
      <c r="F2490" s="45" t="s">
        <v>7010</v>
      </c>
      <c r="G2490" s="45" t="s">
        <v>8060</v>
      </c>
      <c r="H2490" s="45" t="s">
        <v>3036</v>
      </c>
      <c r="I2490" s="45" t="s">
        <v>16461</v>
      </c>
      <c r="J2490" s="207">
        <v>34</v>
      </c>
      <c r="K2490" s="209">
        <v>383716.78175704001</v>
      </c>
      <c r="L2490" s="207">
        <v>0</v>
      </c>
      <c r="M2490" s="207">
        <v>0</v>
      </c>
      <c r="N2490" s="207">
        <v>0</v>
      </c>
      <c r="O2490" s="207">
        <v>0</v>
      </c>
      <c r="P2490" s="207">
        <v>100</v>
      </c>
      <c r="Q2490" s="207">
        <v>0</v>
      </c>
      <c r="R2490" s="36"/>
    </row>
    <row r="2491" spans="1:18" ht="15.6">
      <c r="A2491" s="36">
        <v>1151</v>
      </c>
      <c r="B2491" s="36">
        <v>524</v>
      </c>
      <c r="C2491" s="45" t="s">
        <v>2448</v>
      </c>
      <c r="D2491" s="45" t="s">
        <v>165</v>
      </c>
      <c r="E2491" s="45" t="s">
        <v>6534</v>
      </c>
      <c r="F2491" s="45" t="s">
        <v>7011</v>
      </c>
      <c r="G2491" s="45" t="s">
        <v>8061</v>
      </c>
      <c r="H2491" s="45" t="s">
        <v>3036</v>
      </c>
      <c r="I2491" s="45" t="s">
        <v>16461</v>
      </c>
      <c r="J2491" s="207">
        <v>34</v>
      </c>
      <c r="K2491" s="209">
        <v>200398.23148294998</v>
      </c>
      <c r="L2491" s="207">
        <v>0</v>
      </c>
      <c r="M2491" s="207">
        <v>0</v>
      </c>
      <c r="N2491" s="207">
        <v>0</v>
      </c>
      <c r="O2491" s="207">
        <v>0</v>
      </c>
      <c r="P2491" s="207">
        <v>100</v>
      </c>
      <c r="Q2491" s="207">
        <v>0</v>
      </c>
      <c r="R2491" s="36"/>
    </row>
    <row r="2492" spans="1:18" ht="15.6">
      <c r="A2492" s="36">
        <v>1152</v>
      </c>
      <c r="B2492" s="36">
        <v>525</v>
      </c>
      <c r="C2492" s="45" t="s">
        <v>2448</v>
      </c>
      <c r="D2492" s="45" t="s">
        <v>165</v>
      </c>
      <c r="E2492" s="45" t="s">
        <v>6534</v>
      </c>
      <c r="F2492" s="45" t="s">
        <v>7012</v>
      </c>
      <c r="G2492" s="45" t="s">
        <v>8062</v>
      </c>
      <c r="H2492" s="45" t="s">
        <v>3036</v>
      </c>
      <c r="I2492" s="45" t="s">
        <v>16461</v>
      </c>
      <c r="J2492" s="207">
        <v>34</v>
      </c>
      <c r="K2492" s="209">
        <v>333639.69261109002</v>
      </c>
      <c r="L2492" s="207">
        <v>0</v>
      </c>
      <c r="M2492" s="207">
        <v>0</v>
      </c>
      <c r="N2492" s="207">
        <v>0</v>
      </c>
      <c r="O2492" s="207">
        <v>0</v>
      </c>
      <c r="P2492" s="207">
        <v>100</v>
      </c>
      <c r="Q2492" s="207">
        <v>0</v>
      </c>
      <c r="R2492" s="36"/>
    </row>
    <row r="2493" spans="1:18" ht="15.6">
      <c r="A2493" s="36">
        <v>1153</v>
      </c>
      <c r="B2493" s="36">
        <v>526</v>
      </c>
      <c r="C2493" s="45" t="s">
        <v>2448</v>
      </c>
      <c r="D2493" s="45" t="s">
        <v>165</v>
      </c>
      <c r="E2493" s="45" t="s">
        <v>6534</v>
      </c>
      <c r="F2493" s="45" t="s">
        <v>7013</v>
      </c>
      <c r="G2493" s="45" t="s">
        <v>8063</v>
      </c>
      <c r="H2493" s="45" t="s">
        <v>3036</v>
      </c>
      <c r="I2493" s="45" t="s">
        <v>16461</v>
      </c>
      <c r="J2493" s="207">
        <v>34</v>
      </c>
      <c r="K2493" s="209">
        <v>135781.40179695998</v>
      </c>
      <c r="L2493" s="207">
        <v>0</v>
      </c>
      <c r="M2493" s="207">
        <v>0</v>
      </c>
      <c r="N2493" s="207">
        <v>0</v>
      </c>
      <c r="O2493" s="207">
        <v>0</v>
      </c>
      <c r="P2493" s="207">
        <v>100</v>
      </c>
      <c r="Q2493" s="207">
        <v>0</v>
      </c>
      <c r="R2493" s="36"/>
    </row>
    <row r="2494" spans="1:18" ht="15.6">
      <c r="A2494" s="36">
        <v>1154</v>
      </c>
      <c r="B2494" s="36">
        <v>527</v>
      </c>
      <c r="C2494" s="45" t="s">
        <v>2448</v>
      </c>
      <c r="D2494" s="45" t="s">
        <v>165</v>
      </c>
      <c r="E2494" s="45" t="s">
        <v>6534</v>
      </c>
      <c r="F2494" s="45" t="s">
        <v>7014</v>
      </c>
      <c r="G2494" s="45" t="s">
        <v>8064</v>
      </c>
      <c r="H2494" s="45" t="s">
        <v>3036</v>
      </c>
      <c r="I2494" s="45" t="s">
        <v>16461</v>
      </c>
      <c r="J2494" s="207">
        <v>34</v>
      </c>
      <c r="K2494" s="209">
        <v>170052.82812967</v>
      </c>
      <c r="L2494" s="207">
        <v>0</v>
      </c>
      <c r="M2494" s="207">
        <v>0</v>
      </c>
      <c r="N2494" s="207">
        <v>0</v>
      </c>
      <c r="O2494" s="207">
        <v>0</v>
      </c>
      <c r="P2494" s="207">
        <v>100</v>
      </c>
      <c r="Q2494" s="207">
        <v>0</v>
      </c>
      <c r="R2494" s="36"/>
    </row>
    <row r="2495" spans="1:18" ht="15.6">
      <c r="A2495" s="36">
        <v>1155</v>
      </c>
      <c r="B2495" s="36">
        <v>528</v>
      </c>
      <c r="C2495" s="45" t="s">
        <v>2448</v>
      </c>
      <c r="D2495" s="45" t="s">
        <v>165</v>
      </c>
      <c r="E2495" s="45" t="s">
        <v>6534</v>
      </c>
      <c r="F2495" s="45" t="s">
        <v>7015</v>
      </c>
      <c r="G2495" s="45" t="s">
        <v>8065</v>
      </c>
      <c r="H2495" s="45" t="s">
        <v>3036</v>
      </c>
      <c r="I2495" s="45" t="s">
        <v>16461</v>
      </c>
      <c r="J2495" s="207">
        <v>34</v>
      </c>
      <c r="K2495" s="209">
        <v>229942.88031578998</v>
      </c>
      <c r="L2495" s="207">
        <v>0</v>
      </c>
      <c r="M2495" s="207">
        <v>0</v>
      </c>
      <c r="N2495" s="207">
        <v>0</v>
      </c>
      <c r="O2495" s="207">
        <v>0</v>
      </c>
      <c r="P2495" s="207">
        <v>100</v>
      </c>
      <c r="Q2495" s="207">
        <v>0</v>
      </c>
      <c r="R2495" s="36"/>
    </row>
    <row r="2496" spans="1:18" ht="15.6">
      <c r="A2496" s="36">
        <v>1156</v>
      </c>
      <c r="B2496" s="36">
        <v>529</v>
      </c>
      <c r="C2496" s="45" t="s">
        <v>2448</v>
      </c>
      <c r="D2496" s="45" t="s">
        <v>165</v>
      </c>
      <c r="E2496" s="45" t="s">
        <v>6534</v>
      </c>
      <c r="F2496" s="45" t="s">
        <v>7016</v>
      </c>
      <c r="G2496" s="45" t="s">
        <v>8066</v>
      </c>
      <c r="H2496" s="45" t="s">
        <v>3036</v>
      </c>
      <c r="I2496" s="45" t="s">
        <v>16461</v>
      </c>
      <c r="J2496" s="207">
        <v>34</v>
      </c>
      <c r="K2496" s="209">
        <v>206368.50659183998</v>
      </c>
      <c r="L2496" s="207">
        <v>0</v>
      </c>
      <c r="M2496" s="207">
        <v>0</v>
      </c>
      <c r="N2496" s="207">
        <v>0</v>
      </c>
      <c r="O2496" s="207">
        <v>0</v>
      </c>
      <c r="P2496" s="207">
        <v>100</v>
      </c>
      <c r="Q2496" s="207">
        <v>0</v>
      </c>
      <c r="R2496" s="36"/>
    </row>
    <row r="2497" spans="1:18" ht="15.6">
      <c r="A2497" s="36">
        <v>1157</v>
      </c>
      <c r="B2497" s="36">
        <v>530</v>
      </c>
      <c r="C2497" s="45" t="s">
        <v>2448</v>
      </c>
      <c r="D2497" s="45" t="s">
        <v>165</v>
      </c>
      <c r="E2497" s="45" t="s">
        <v>6534</v>
      </c>
      <c r="F2497" s="45" t="s">
        <v>7017</v>
      </c>
      <c r="G2497" s="45" t="s">
        <v>8067</v>
      </c>
      <c r="H2497" s="45" t="s">
        <v>3036</v>
      </c>
      <c r="I2497" s="45" t="s">
        <v>16461</v>
      </c>
      <c r="J2497" s="207">
        <v>34</v>
      </c>
      <c r="K2497" s="209">
        <v>332200.66906744998</v>
      </c>
      <c r="L2497" s="207">
        <v>0</v>
      </c>
      <c r="M2497" s="207">
        <v>0</v>
      </c>
      <c r="N2497" s="207">
        <v>0</v>
      </c>
      <c r="O2497" s="207">
        <v>0</v>
      </c>
      <c r="P2497" s="207">
        <v>100</v>
      </c>
      <c r="Q2497" s="207">
        <v>0</v>
      </c>
      <c r="R2497" s="36"/>
    </row>
    <row r="2498" spans="1:18" ht="15.6">
      <c r="A2498" s="36">
        <v>1158</v>
      </c>
      <c r="B2498" s="36">
        <v>531</v>
      </c>
      <c r="C2498" s="45" t="s">
        <v>2448</v>
      </c>
      <c r="D2498" s="45" t="s">
        <v>165</v>
      </c>
      <c r="E2498" s="45" t="s">
        <v>6534</v>
      </c>
      <c r="F2498" s="45" t="s">
        <v>7018</v>
      </c>
      <c r="G2498" s="45" t="s">
        <v>8068</v>
      </c>
      <c r="H2498" s="45" t="s">
        <v>3036</v>
      </c>
      <c r="I2498" s="45" t="s">
        <v>16461</v>
      </c>
      <c r="J2498" s="207">
        <v>34</v>
      </c>
      <c r="K2498" s="209">
        <v>133616.20229916001</v>
      </c>
      <c r="L2498" s="207">
        <v>0</v>
      </c>
      <c r="M2498" s="207">
        <v>0</v>
      </c>
      <c r="N2498" s="207">
        <v>0</v>
      </c>
      <c r="O2498" s="207">
        <v>0</v>
      </c>
      <c r="P2498" s="207">
        <v>100</v>
      </c>
      <c r="Q2498" s="207">
        <v>0</v>
      </c>
      <c r="R2498" s="36"/>
    </row>
    <row r="2499" spans="1:18" ht="15.6">
      <c r="A2499" s="36">
        <v>1159</v>
      </c>
      <c r="B2499" s="36">
        <v>532</v>
      </c>
      <c r="C2499" s="45" t="s">
        <v>2448</v>
      </c>
      <c r="D2499" s="45" t="s">
        <v>165</v>
      </c>
      <c r="E2499" s="45" t="s">
        <v>6534</v>
      </c>
      <c r="F2499" s="45" t="s">
        <v>7020</v>
      </c>
      <c r="G2499" s="45" t="s">
        <v>8069</v>
      </c>
      <c r="H2499" s="45" t="s">
        <v>3036</v>
      </c>
      <c r="I2499" s="45" t="s">
        <v>16461</v>
      </c>
      <c r="J2499" s="207">
        <v>34</v>
      </c>
      <c r="K2499" s="209">
        <v>347430.68964697997</v>
      </c>
      <c r="L2499" s="207">
        <v>0</v>
      </c>
      <c r="M2499" s="207">
        <v>0</v>
      </c>
      <c r="N2499" s="207">
        <v>0</v>
      </c>
      <c r="O2499" s="207">
        <v>0</v>
      </c>
      <c r="P2499" s="207">
        <v>100</v>
      </c>
      <c r="Q2499" s="207">
        <v>0</v>
      </c>
      <c r="R2499" s="36"/>
    </row>
    <row r="2500" spans="1:18" ht="15.6">
      <c r="A2500" s="36">
        <v>1160</v>
      </c>
      <c r="B2500" s="36">
        <v>533</v>
      </c>
      <c r="C2500" s="45" t="s">
        <v>2448</v>
      </c>
      <c r="D2500" s="45" t="s">
        <v>165</v>
      </c>
      <c r="E2500" s="45" t="s">
        <v>6534</v>
      </c>
      <c r="F2500" s="45" t="s">
        <v>7021</v>
      </c>
      <c r="G2500" s="45" t="s">
        <v>8070</v>
      </c>
      <c r="H2500" s="45" t="s">
        <v>3036</v>
      </c>
      <c r="I2500" s="45" t="s">
        <v>16461</v>
      </c>
      <c r="J2500" s="207">
        <v>34</v>
      </c>
      <c r="K2500" s="209">
        <v>276847.91205614002</v>
      </c>
      <c r="L2500" s="207">
        <v>0</v>
      </c>
      <c r="M2500" s="207">
        <v>0</v>
      </c>
      <c r="N2500" s="207">
        <v>0</v>
      </c>
      <c r="O2500" s="207">
        <v>0</v>
      </c>
      <c r="P2500" s="207">
        <v>100</v>
      </c>
      <c r="Q2500" s="207">
        <v>0</v>
      </c>
      <c r="R2500" s="36"/>
    </row>
    <row r="2501" spans="1:18" ht="15.6">
      <c r="A2501" s="36">
        <v>1161</v>
      </c>
      <c r="B2501" s="36">
        <v>534</v>
      </c>
      <c r="C2501" s="45" t="s">
        <v>2448</v>
      </c>
      <c r="D2501" s="45" t="s">
        <v>165</v>
      </c>
      <c r="E2501" s="45" t="s">
        <v>6534</v>
      </c>
      <c r="F2501" s="45" t="s">
        <v>7022</v>
      </c>
      <c r="G2501" s="45" t="s">
        <v>8071</v>
      </c>
      <c r="H2501" s="45" t="s">
        <v>3036</v>
      </c>
      <c r="I2501" s="45" t="s">
        <v>16461</v>
      </c>
      <c r="J2501" s="207">
        <v>34</v>
      </c>
      <c r="K2501" s="209">
        <v>197882.45523806001</v>
      </c>
      <c r="L2501" s="207">
        <v>0</v>
      </c>
      <c r="M2501" s="207">
        <v>0</v>
      </c>
      <c r="N2501" s="207">
        <v>0</v>
      </c>
      <c r="O2501" s="207">
        <v>0</v>
      </c>
      <c r="P2501" s="207">
        <v>100</v>
      </c>
      <c r="Q2501" s="207">
        <v>0</v>
      </c>
      <c r="R2501" s="36"/>
    </row>
    <row r="2502" spans="1:18" ht="15.6">
      <c r="A2502" s="36">
        <v>1162</v>
      </c>
      <c r="B2502" s="36">
        <v>535</v>
      </c>
      <c r="C2502" s="45" t="s">
        <v>2448</v>
      </c>
      <c r="D2502" s="45" t="s">
        <v>165</v>
      </c>
      <c r="E2502" s="45" t="s">
        <v>6534</v>
      </c>
      <c r="F2502" s="45" t="s">
        <v>7023</v>
      </c>
      <c r="G2502" s="45" t="s">
        <v>8072</v>
      </c>
      <c r="H2502" s="45" t="s">
        <v>3036</v>
      </c>
      <c r="I2502" s="45" t="s">
        <v>16461</v>
      </c>
      <c r="J2502" s="207">
        <v>34</v>
      </c>
      <c r="K2502" s="209">
        <v>252128.20720728999</v>
      </c>
      <c r="L2502" s="207">
        <v>0</v>
      </c>
      <c r="M2502" s="207">
        <v>0</v>
      </c>
      <c r="N2502" s="207">
        <v>0</v>
      </c>
      <c r="O2502" s="207">
        <v>0</v>
      </c>
      <c r="P2502" s="207">
        <v>100</v>
      </c>
      <c r="Q2502" s="207">
        <v>0</v>
      </c>
      <c r="R2502" s="36"/>
    </row>
    <row r="2503" spans="1:18" ht="15.6">
      <c r="A2503" s="36">
        <v>1163</v>
      </c>
      <c r="B2503" s="36">
        <v>536</v>
      </c>
      <c r="C2503" s="45" t="s">
        <v>2448</v>
      </c>
      <c r="D2503" s="45" t="s">
        <v>165</v>
      </c>
      <c r="E2503" s="45" t="s">
        <v>6534</v>
      </c>
      <c r="F2503" s="45" t="s">
        <v>7024</v>
      </c>
      <c r="G2503" s="45" t="s">
        <v>8073</v>
      </c>
      <c r="H2503" s="45" t="s">
        <v>3036</v>
      </c>
      <c r="I2503" s="45" t="s">
        <v>16461</v>
      </c>
      <c r="J2503" s="207">
        <v>34</v>
      </c>
      <c r="K2503" s="209">
        <v>173298.86768631</v>
      </c>
      <c r="L2503" s="207">
        <v>0</v>
      </c>
      <c r="M2503" s="207">
        <v>0</v>
      </c>
      <c r="N2503" s="207">
        <v>0</v>
      </c>
      <c r="O2503" s="207">
        <v>0</v>
      </c>
      <c r="P2503" s="207">
        <v>100</v>
      </c>
      <c r="Q2503" s="207">
        <v>0</v>
      </c>
      <c r="R2503" s="36"/>
    </row>
    <row r="2504" spans="1:18" ht="15.6">
      <c r="A2504" s="36">
        <v>1164</v>
      </c>
      <c r="B2504" s="36">
        <v>537</v>
      </c>
      <c r="C2504" s="45" t="s">
        <v>2448</v>
      </c>
      <c r="D2504" s="45" t="s">
        <v>165</v>
      </c>
      <c r="E2504" s="45" t="s">
        <v>6534</v>
      </c>
      <c r="F2504" s="45" t="s">
        <v>7025</v>
      </c>
      <c r="G2504" s="45" t="s">
        <v>8074</v>
      </c>
      <c r="H2504" s="45" t="s">
        <v>3036</v>
      </c>
      <c r="I2504" s="45" t="s">
        <v>16461</v>
      </c>
      <c r="J2504" s="207">
        <v>34</v>
      </c>
      <c r="K2504" s="209">
        <v>171758.96027385999</v>
      </c>
      <c r="L2504" s="207">
        <v>0</v>
      </c>
      <c r="M2504" s="207">
        <v>0</v>
      </c>
      <c r="N2504" s="207">
        <v>0</v>
      </c>
      <c r="O2504" s="207">
        <v>0</v>
      </c>
      <c r="P2504" s="207">
        <v>100</v>
      </c>
      <c r="Q2504" s="207">
        <v>0</v>
      </c>
      <c r="R2504" s="36"/>
    </row>
    <row r="2505" spans="1:18" ht="15.6">
      <c r="A2505" s="36">
        <v>1165</v>
      </c>
      <c r="B2505" s="36">
        <v>538</v>
      </c>
      <c r="C2505" s="45" t="s">
        <v>2448</v>
      </c>
      <c r="D2505" s="45" t="s">
        <v>165</v>
      </c>
      <c r="E2505" s="45" t="s">
        <v>6534</v>
      </c>
      <c r="F2505" s="45" t="s">
        <v>7026</v>
      </c>
      <c r="G2505" s="45" t="s">
        <v>8075</v>
      </c>
      <c r="H2505" s="45" t="s">
        <v>3036</v>
      </c>
      <c r="I2505" s="45" t="s">
        <v>16461</v>
      </c>
      <c r="J2505" s="207">
        <v>34</v>
      </c>
      <c r="K2505" s="209">
        <v>176444.05378233999</v>
      </c>
      <c r="L2505" s="207">
        <v>0</v>
      </c>
      <c r="M2505" s="207">
        <v>0</v>
      </c>
      <c r="N2505" s="207">
        <v>0</v>
      </c>
      <c r="O2505" s="207">
        <v>0</v>
      </c>
      <c r="P2505" s="207">
        <v>100</v>
      </c>
      <c r="Q2505" s="207">
        <v>0</v>
      </c>
      <c r="R2505" s="36"/>
    </row>
    <row r="2506" spans="1:18" ht="15.6">
      <c r="A2506" s="36">
        <v>1166</v>
      </c>
      <c r="B2506" s="36">
        <v>539</v>
      </c>
      <c r="C2506" s="45" t="s">
        <v>2448</v>
      </c>
      <c r="D2506" s="45" t="s">
        <v>165</v>
      </c>
      <c r="E2506" s="45" t="s">
        <v>3631</v>
      </c>
      <c r="F2506" s="45" t="s">
        <v>7027</v>
      </c>
      <c r="G2506" s="45" t="s">
        <v>8076</v>
      </c>
      <c r="H2506" s="45" t="s">
        <v>3036</v>
      </c>
      <c r="I2506" s="45" t="s">
        <v>16461</v>
      </c>
      <c r="J2506" s="207">
        <v>34</v>
      </c>
      <c r="K2506" s="209">
        <v>245836.80887939001</v>
      </c>
      <c r="L2506" s="207">
        <v>0</v>
      </c>
      <c r="M2506" s="207">
        <v>0</v>
      </c>
      <c r="N2506" s="207">
        <v>0</v>
      </c>
      <c r="O2506" s="207">
        <v>0</v>
      </c>
      <c r="P2506" s="207">
        <v>100</v>
      </c>
      <c r="Q2506" s="207">
        <v>0</v>
      </c>
      <c r="R2506" s="36"/>
    </row>
    <row r="2507" spans="1:18" ht="15.6">
      <c r="A2507" s="36">
        <v>1167</v>
      </c>
      <c r="B2507" s="36">
        <v>540</v>
      </c>
      <c r="C2507" s="45" t="s">
        <v>2448</v>
      </c>
      <c r="D2507" s="45" t="s">
        <v>165</v>
      </c>
      <c r="E2507" s="45" t="s">
        <v>6534</v>
      </c>
      <c r="F2507" s="45" t="s">
        <v>7028</v>
      </c>
      <c r="G2507" s="45" t="s">
        <v>8077</v>
      </c>
      <c r="H2507" s="45" t="s">
        <v>3036</v>
      </c>
      <c r="I2507" s="45" t="s">
        <v>16461</v>
      </c>
      <c r="J2507" s="207">
        <v>34</v>
      </c>
      <c r="K2507" s="209">
        <v>74920.684883089998</v>
      </c>
      <c r="L2507" s="207">
        <v>0</v>
      </c>
      <c r="M2507" s="207">
        <v>0</v>
      </c>
      <c r="N2507" s="207">
        <v>0</v>
      </c>
      <c r="O2507" s="207">
        <v>0</v>
      </c>
      <c r="P2507" s="207">
        <v>100</v>
      </c>
      <c r="Q2507" s="207">
        <v>0</v>
      </c>
      <c r="R2507" s="36"/>
    </row>
    <row r="2508" spans="1:18" ht="15.6">
      <c r="A2508" s="36">
        <v>1168</v>
      </c>
      <c r="B2508" s="36">
        <v>541</v>
      </c>
      <c r="C2508" s="45" t="s">
        <v>2448</v>
      </c>
      <c r="D2508" s="45" t="s">
        <v>165</v>
      </c>
      <c r="E2508" s="45" t="s">
        <v>3631</v>
      </c>
      <c r="F2508" s="45" t="s">
        <v>7029</v>
      </c>
      <c r="G2508" s="45" t="s">
        <v>8078</v>
      </c>
      <c r="H2508" s="45" t="s">
        <v>3036</v>
      </c>
      <c r="I2508" s="45" t="s">
        <v>16461</v>
      </c>
      <c r="J2508" s="207">
        <v>34</v>
      </c>
      <c r="K2508" s="209">
        <v>340652.28301487997</v>
      </c>
      <c r="L2508" s="207">
        <v>0</v>
      </c>
      <c r="M2508" s="207">
        <v>0</v>
      </c>
      <c r="N2508" s="207">
        <v>0</v>
      </c>
      <c r="O2508" s="207">
        <v>0</v>
      </c>
      <c r="P2508" s="207">
        <v>100</v>
      </c>
      <c r="Q2508" s="207">
        <v>0</v>
      </c>
      <c r="R2508" s="36"/>
    </row>
    <row r="2509" spans="1:18" ht="15.6">
      <c r="A2509" s="36">
        <v>1169</v>
      </c>
      <c r="B2509" s="36">
        <v>542</v>
      </c>
      <c r="C2509" s="45" t="s">
        <v>2448</v>
      </c>
      <c r="D2509" s="45" t="s">
        <v>165</v>
      </c>
      <c r="E2509" s="45" t="s">
        <v>3631</v>
      </c>
      <c r="F2509" s="45" t="s">
        <v>7030</v>
      </c>
      <c r="G2509" s="45" t="s">
        <v>8079</v>
      </c>
      <c r="H2509" s="45" t="s">
        <v>3036</v>
      </c>
      <c r="I2509" s="45" t="s">
        <v>16461</v>
      </c>
      <c r="J2509" s="207">
        <v>34</v>
      </c>
      <c r="K2509" s="209">
        <v>74792.933438559994</v>
      </c>
      <c r="L2509" s="207">
        <v>0</v>
      </c>
      <c r="M2509" s="207">
        <v>0</v>
      </c>
      <c r="N2509" s="207">
        <v>0</v>
      </c>
      <c r="O2509" s="207">
        <v>0</v>
      </c>
      <c r="P2509" s="207">
        <v>100</v>
      </c>
      <c r="Q2509" s="207">
        <v>0</v>
      </c>
      <c r="R2509" s="36"/>
    </row>
    <row r="2510" spans="1:18" ht="15.6">
      <c r="A2510" s="36">
        <v>1170</v>
      </c>
      <c r="B2510" s="36">
        <v>543</v>
      </c>
      <c r="C2510" s="45" t="s">
        <v>2448</v>
      </c>
      <c r="D2510" s="45" t="s">
        <v>165</v>
      </c>
      <c r="E2510" s="45" t="s">
        <v>3631</v>
      </c>
      <c r="F2510" s="45" t="s">
        <v>7031</v>
      </c>
      <c r="G2510" s="45" t="s">
        <v>8080</v>
      </c>
      <c r="H2510" s="45" t="s">
        <v>3036</v>
      </c>
      <c r="I2510" s="45" t="s">
        <v>16461</v>
      </c>
      <c r="J2510" s="207">
        <v>34</v>
      </c>
      <c r="K2510" s="209">
        <v>257448.97242107001</v>
      </c>
      <c r="L2510" s="207">
        <v>0</v>
      </c>
      <c r="M2510" s="207">
        <v>0</v>
      </c>
      <c r="N2510" s="207">
        <v>0</v>
      </c>
      <c r="O2510" s="207">
        <v>0</v>
      </c>
      <c r="P2510" s="207">
        <v>100</v>
      </c>
      <c r="Q2510" s="207">
        <v>0</v>
      </c>
      <c r="R2510" s="36"/>
    </row>
    <row r="2511" spans="1:18" ht="15.6">
      <c r="A2511" s="36">
        <v>1171</v>
      </c>
      <c r="B2511" s="36">
        <v>544</v>
      </c>
      <c r="C2511" s="45" t="s">
        <v>2448</v>
      </c>
      <c r="D2511" s="45" t="s">
        <v>165</v>
      </c>
      <c r="E2511" s="45" t="s">
        <v>3631</v>
      </c>
      <c r="F2511" s="45" t="s">
        <v>7032</v>
      </c>
      <c r="G2511" s="45" t="s">
        <v>8081</v>
      </c>
      <c r="H2511" s="45" t="s">
        <v>3036</v>
      </c>
      <c r="I2511" s="45" t="s">
        <v>16461</v>
      </c>
      <c r="J2511" s="207">
        <v>34</v>
      </c>
      <c r="K2511" s="209">
        <v>265197.17126112001</v>
      </c>
      <c r="L2511" s="207">
        <v>0</v>
      </c>
      <c r="M2511" s="207">
        <v>0</v>
      </c>
      <c r="N2511" s="207">
        <v>0</v>
      </c>
      <c r="O2511" s="207">
        <v>0</v>
      </c>
      <c r="P2511" s="207">
        <v>100</v>
      </c>
      <c r="Q2511" s="207">
        <v>0</v>
      </c>
      <c r="R2511" s="36"/>
    </row>
    <row r="2512" spans="1:18" ht="15.6">
      <c r="A2512" s="36">
        <v>1172</v>
      </c>
      <c r="B2512" s="36">
        <v>545</v>
      </c>
      <c r="C2512" s="45" t="s">
        <v>2448</v>
      </c>
      <c r="D2512" s="45" t="s">
        <v>165</v>
      </c>
      <c r="E2512" s="45" t="s">
        <v>1195</v>
      </c>
      <c r="F2512" s="45" t="s">
        <v>7033</v>
      </c>
      <c r="G2512" s="45" t="s">
        <v>8082</v>
      </c>
      <c r="H2512" s="45" t="s">
        <v>3036</v>
      </c>
      <c r="I2512" s="45" t="s">
        <v>16461</v>
      </c>
      <c r="J2512" s="207">
        <v>34</v>
      </c>
      <c r="K2512" s="209">
        <v>304547.23375792999</v>
      </c>
      <c r="L2512" s="207">
        <v>0</v>
      </c>
      <c r="M2512" s="207">
        <v>0</v>
      </c>
      <c r="N2512" s="207">
        <v>0</v>
      </c>
      <c r="O2512" s="207">
        <v>0</v>
      </c>
      <c r="P2512" s="207">
        <v>100</v>
      </c>
      <c r="Q2512" s="207">
        <v>0</v>
      </c>
      <c r="R2512" s="36"/>
    </row>
    <row r="2513" spans="1:18" ht="15.6">
      <c r="A2513" s="36">
        <v>1173</v>
      </c>
      <c r="B2513" s="36">
        <v>546</v>
      </c>
      <c r="C2513" s="45" t="s">
        <v>2448</v>
      </c>
      <c r="D2513" s="45" t="s">
        <v>165</v>
      </c>
      <c r="E2513" s="45" t="s">
        <v>2470</v>
      </c>
      <c r="F2513" s="45" t="s">
        <v>7034</v>
      </c>
      <c r="G2513" s="45" t="s">
        <v>8083</v>
      </c>
      <c r="H2513" s="45" t="s">
        <v>33</v>
      </c>
      <c r="I2513" s="45" t="s">
        <v>16460</v>
      </c>
      <c r="J2513" s="207">
        <v>31</v>
      </c>
      <c r="K2513" s="209">
        <v>310249.00009968999</v>
      </c>
      <c r="L2513" s="207">
        <v>0</v>
      </c>
      <c r="M2513" s="207">
        <v>0</v>
      </c>
      <c r="N2513" s="207">
        <v>0</v>
      </c>
      <c r="O2513" s="207">
        <v>0</v>
      </c>
      <c r="P2513" s="207">
        <v>100</v>
      </c>
      <c r="Q2513" s="207">
        <v>0</v>
      </c>
      <c r="R2513" s="36"/>
    </row>
    <row r="2514" spans="1:18" ht="15.6">
      <c r="A2514" s="36">
        <v>1174</v>
      </c>
      <c r="B2514" s="36">
        <v>547</v>
      </c>
      <c r="C2514" s="45" t="s">
        <v>2448</v>
      </c>
      <c r="D2514" s="45" t="s">
        <v>165</v>
      </c>
      <c r="E2514" s="45" t="s">
        <v>3634</v>
      </c>
      <c r="F2514" s="45" t="s">
        <v>7036</v>
      </c>
      <c r="G2514" s="45" t="s">
        <v>8085</v>
      </c>
      <c r="H2514" s="45" t="s">
        <v>3036</v>
      </c>
      <c r="I2514" s="45" t="s">
        <v>16460</v>
      </c>
      <c r="J2514" s="207">
        <v>30</v>
      </c>
      <c r="K2514" s="209">
        <v>202163.13889832998</v>
      </c>
      <c r="L2514" s="207">
        <v>0</v>
      </c>
      <c r="M2514" s="207">
        <v>0</v>
      </c>
      <c r="N2514" s="207">
        <v>0</v>
      </c>
      <c r="O2514" s="207">
        <v>0</v>
      </c>
      <c r="P2514" s="207">
        <v>100</v>
      </c>
      <c r="Q2514" s="207">
        <v>0</v>
      </c>
      <c r="R2514" s="36"/>
    </row>
    <row r="2515" spans="1:18" ht="15.6">
      <c r="A2515" s="36">
        <v>1175</v>
      </c>
      <c r="B2515" s="36">
        <v>548</v>
      </c>
      <c r="C2515" s="45" t="s">
        <v>2448</v>
      </c>
      <c r="D2515" s="45" t="s">
        <v>165</v>
      </c>
      <c r="E2515" s="45" t="s">
        <v>3634</v>
      </c>
      <c r="F2515" s="45" t="s">
        <v>7037</v>
      </c>
      <c r="G2515" s="45" t="s">
        <v>8086</v>
      </c>
      <c r="H2515" s="45" t="s">
        <v>3036</v>
      </c>
      <c r="I2515" s="45" t="s">
        <v>16460</v>
      </c>
      <c r="J2515" s="207">
        <v>30</v>
      </c>
      <c r="K2515" s="209">
        <v>337035.54030838999</v>
      </c>
      <c r="L2515" s="207">
        <v>0</v>
      </c>
      <c r="M2515" s="207">
        <v>0</v>
      </c>
      <c r="N2515" s="207">
        <v>0</v>
      </c>
      <c r="O2515" s="207">
        <v>0</v>
      </c>
      <c r="P2515" s="207">
        <v>100</v>
      </c>
      <c r="Q2515" s="207">
        <v>0</v>
      </c>
      <c r="R2515" s="36"/>
    </row>
    <row r="2516" spans="1:18" ht="15.6">
      <c r="A2516" s="36">
        <v>1176</v>
      </c>
      <c r="B2516" s="36">
        <v>549</v>
      </c>
      <c r="C2516" s="45" t="s">
        <v>2448</v>
      </c>
      <c r="D2516" s="45" t="s">
        <v>165</v>
      </c>
      <c r="E2516" s="45" t="s">
        <v>3634</v>
      </c>
      <c r="F2516" s="45" t="s">
        <v>7038</v>
      </c>
      <c r="G2516" s="45" t="s">
        <v>8087</v>
      </c>
      <c r="H2516" s="45" t="s">
        <v>3036</v>
      </c>
      <c r="I2516" s="45" t="s">
        <v>16460</v>
      </c>
      <c r="J2516" s="207">
        <v>30</v>
      </c>
      <c r="K2516" s="209">
        <v>314242.60950512002</v>
      </c>
      <c r="L2516" s="207">
        <v>0</v>
      </c>
      <c r="M2516" s="207">
        <v>0</v>
      </c>
      <c r="N2516" s="207">
        <v>0</v>
      </c>
      <c r="O2516" s="207">
        <v>0</v>
      </c>
      <c r="P2516" s="207">
        <v>100</v>
      </c>
      <c r="Q2516" s="207">
        <v>0</v>
      </c>
      <c r="R2516" s="36"/>
    </row>
    <row r="2517" spans="1:18" ht="15.6">
      <c r="A2517" s="36">
        <v>1177</v>
      </c>
      <c r="B2517" s="36">
        <v>550</v>
      </c>
      <c r="C2517" s="45" t="s">
        <v>2448</v>
      </c>
      <c r="D2517" s="45" t="s">
        <v>165</v>
      </c>
      <c r="E2517" s="45" t="s">
        <v>3634</v>
      </c>
      <c r="F2517" s="45" t="s">
        <v>7039</v>
      </c>
      <c r="G2517" s="45" t="s">
        <v>8088</v>
      </c>
      <c r="H2517" s="45" t="s">
        <v>3036</v>
      </c>
      <c r="I2517" s="45" t="s">
        <v>16460</v>
      </c>
      <c r="J2517" s="207">
        <v>30</v>
      </c>
      <c r="K2517" s="209">
        <v>266633.00435571995</v>
      </c>
      <c r="L2517" s="207">
        <v>0</v>
      </c>
      <c r="M2517" s="207">
        <v>0</v>
      </c>
      <c r="N2517" s="207">
        <v>0</v>
      </c>
      <c r="O2517" s="207">
        <v>0</v>
      </c>
      <c r="P2517" s="207">
        <v>100</v>
      </c>
      <c r="Q2517" s="207">
        <v>0</v>
      </c>
      <c r="R2517" s="36"/>
    </row>
    <row r="2518" spans="1:18" ht="15.6">
      <c r="A2518" s="36">
        <v>1178</v>
      </c>
      <c r="B2518" s="36">
        <v>551</v>
      </c>
      <c r="C2518" s="45" t="s">
        <v>2448</v>
      </c>
      <c r="D2518" s="45" t="s">
        <v>165</v>
      </c>
      <c r="E2518" s="45" t="s">
        <v>3634</v>
      </c>
      <c r="F2518" s="45" t="s">
        <v>7040</v>
      </c>
      <c r="G2518" s="45" t="s">
        <v>8089</v>
      </c>
      <c r="H2518" s="45" t="s">
        <v>3036</v>
      </c>
      <c r="I2518" s="45" t="s">
        <v>16461</v>
      </c>
      <c r="J2518" s="207">
        <v>30</v>
      </c>
      <c r="K2518" s="209">
        <v>351481.98787453998</v>
      </c>
      <c r="L2518" s="207">
        <v>0</v>
      </c>
      <c r="M2518" s="207">
        <v>0</v>
      </c>
      <c r="N2518" s="207">
        <v>0</v>
      </c>
      <c r="O2518" s="207">
        <v>0</v>
      </c>
      <c r="P2518" s="207">
        <v>100</v>
      </c>
      <c r="Q2518" s="207">
        <v>0</v>
      </c>
      <c r="R2518" s="36"/>
    </row>
    <row r="2519" spans="1:18" ht="15.6">
      <c r="A2519" s="36">
        <v>1179</v>
      </c>
      <c r="B2519" s="36">
        <v>552</v>
      </c>
      <c r="C2519" s="45" t="s">
        <v>2448</v>
      </c>
      <c r="D2519" s="45" t="s">
        <v>165</v>
      </c>
      <c r="E2519" s="45" t="s">
        <v>3634</v>
      </c>
      <c r="F2519" s="45" t="s">
        <v>7041</v>
      </c>
      <c r="G2519" s="45" t="s">
        <v>8090</v>
      </c>
      <c r="H2519" s="45" t="s">
        <v>3036</v>
      </c>
      <c r="I2519" s="45" t="s">
        <v>16461</v>
      </c>
      <c r="J2519" s="207">
        <v>30</v>
      </c>
      <c r="K2519" s="209">
        <v>324807.47750653996</v>
      </c>
      <c r="L2519" s="207">
        <v>0</v>
      </c>
      <c r="M2519" s="207">
        <v>0</v>
      </c>
      <c r="N2519" s="207">
        <v>0</v>
      </c>
      <c r="O2519" s="207">
        <v>0</v>
      </c>
      <c r="P2519" s="207">
        <v>100</v>
      </c>
      <c r="Q2519" s="207">
        <v>0</v>
      </c>
      <c r="R2519" s="36"/>
    </row>
    <row r="2520" spans="1:18" ht="15.6">
      <c r="A2520" s="36">
        <v>1180</v>
      </c>
      <c r="B2520" s="36">
        <v>553</v>
      </c>
      <c r="C2520" s="45" t="s">
        <v>2448</v>
      </c>
      <c r="D2520" s="45" t="s">
        <v>165</v>
      </c>
      <c r="E2520" s="45" t="s">
        <v>3634</v>
      </c>
      <c r="F2520" s="45" t="s">
        <v>7042</v>
      </c>
      <c r="G2520" s="45" t="s">
        <v>8091</v>
      </c>
      <c r="H2520" s="45" t="s">
        <v>3036</v>
      </c>
      <c r="I2520" s="45" t="s">
        <v>16461</v>
      </c>
      <c r="J2520" s="207">
        <v>30</v>
      </c>
      <c r="K2520" s="209">
        <v>341181.82962522999</v>
      </c>
      <c r="L2520" s="207">
        <v>0</v>
      </c>
      <c r="M2520" s="207">
        <v>0</v>
      </c>
      <c r="N2520" s="207">
        <v>0</v>
      </c>
      <c r="O2520" s="207">
        <v>0</v>
      </c>
      <c r="P2520" s="207">
        <v>100</v>
      </c>
      <c r="Q2520" s="207">
        <v>0</v>
      </c>
      <c r="R2520" s="36"/>
    </row>
    <row r="2521" spans="1:18" ht="15.6">
      <c r="A2521" s="36">
        <v>1181</v>
      </c>
      <c r="B2521" s="36">
        <v>554</v>
      </c>
      <c r="C2521" s="45" t="s">
        <v>2448</v>
      </c>
      <c r="D2521" s="45" t="s">
        <v>165</v>
      </c>
      <c r="E2521" s="45" t="s">
        <v>3634</v>
      </c>
      <c r="F2521" s="45" t="s">
        <v>7044</v>
      </c>
      <c r="G2521" s="45" t="s">
        <v>8092</v>
      </c>
      <c r="H2521" s="45" t="s">
        <v>3036</v>
      </c>
      <c r="I2521" s="45" t="s">
        <v>16460</v>
      </c>
      <c r="J2521" s="207">
        <v>30</v>
      </c>
      <c r="K2521" s="209">
        <v>270045.7040956</v>
      </c>
      <c r="L2521" s="207">
        <v>0</v>
      </c>
      <c r="M2521" s="207">
        <v>0</v>
      </c>
      <c r="N2521" s="207">
        <v>0</v>
      </c>
      <c r="O2521" s="207">
        <v>0</v>
      </c>
      <c r="P2521" s="207">
        <v>100</v>
      </c>
      <c r="Q2521" s="207">
        <v>0</v>
      </c>
      <c r="R2521" s="36"/>
    </row>
    <row r="2522" spans="1:18" ht="15.6">
      <c r="A2522" s="36">
        <v>1182</v>
      </c>
      <c r="B2522" s="36">
        <v>555</v>
      </c>
      <c r="C2522" s="45" t="s">
        <v>2448</v>
      </c>
      <c r="D2522" s="45" t="s">
        <v>165</v>
      </c>
      <c r="E2522" s="45" t="s">
        <v>3634</v>
      </c>
      <c r="F2522" s="45" t="s">
        <v>7045</v>
      </c>
      <c r="G2522" s="45" t="s">
        <v>8093</v>
      </c>
      <c r="H2522" s="45" t="s">
        <v>3036</v>
      </c>
      <c r="I2522" s="45" t="s">
        <v>16460</v>
      </c>
      <c r="J2522" s="207">
        <v>30</v>
      </c>
      <c r="K2522" s="209">
        <v>290061.26003080001</v>
      </c>
      <c r="L2522" s="207">
        <v>0</v>
      </c>
      <c r="M2522" s="207">
        <v>0</v>
      </c>
      <c r="N2522" s="207">
        <v>0</v>
      </c>
      <c r="O2522" s="207">
        <v>0</v>
      </c>
      <c r="P2522" s="207">
        <v>100</v>
      </c>
      <c r="Q2522" s="207">
        <v>0</v>
      </c>
      <c r="R2522" s="36"/>
    </row>
    <row r="2523" spans="1:18" ht="15.6">
      <c r="A2523" s="36">
        <v>1183</v>
      </c>
      <c r="B2523" s="36">
        <v>556</v>
      </c>
      <c r="C2523" s="45" t="s">
        <v>2448</v>
      </c>
      <c r="D2523" s="45" t="s">
        <v>165</v>
      </c>
      <c r="E2523" s="45" t="s">
        <v>3634</v>
      </c>
      <c r="F2523" s="45" t="s">
        <v>7046</v>
      </c>
      <c r="G2523" s="45" t="s">
        <v>8094</v>
      </c>
      <c r="H2523" s="45" t="s">
        <v>3036</v>
      </c>
      <c r="I2523" s="45" t="s">
        <v>16460</v>
      </c>
      <c r="J2523" s="207">
        <v>30</v>
      </c>
      <c r="K2523" s="209">
        <v>268572.32670708996</v>
      </c>
      <c r="L2523" s="207">
        <v>0</v>
      </c>
      <c r="M2523" s="207">
        <v>0</v>
      </c>
      <c r="N2523" s="207">
        <v>0</v>
      </c>
      <c r="O2523" s="207">
        <v>0</v>
      </c>
      <c r="P2523" s="207">
        <v>100</v>
      </c>
      <c r="Q2523" s="207">
        <v>0</v>
      </c>
      <c r="R2523" s="36"/>
    </row>
    <row r="2524" spans="1:18" ht="15.6">
      <c r="A2524" s="36">
        <v>1184</v>
      </c>
      <c r="B2524" s="36">
        <v>557</v>
      </c>
      <c r="C2524" s="45" t="s">
        <v>2448</v>
      </c>
      <c r="D2524" s="45" t="s">
        <v>165</v>
      </c>
      <c r="E2524" s="45" t="s">
        <v>3634</v>
      </c>
      <c r="F2524" s="45" t="s">
        <v>7047</v>
      </c>
      <c r="G2524" s="45" t="s">
        <v>8095</v>
      </c>
      <c r="H2524" s="45" t="s">
        <v>3036</v>
      </c>
      <c r="I2524" s="45" t="s">
        <v>16460</v>
      </c>
      <c r="J2524" s="207">
        <v>30</v>
      </c>
      <c r="K2524" s="209">
        <v>326330.40583040001</v>
      </c>
      <c r="L2524" s="207">
        <v>0</v>
      </c>
      <c r="M2524" s="207">
        <v>0</v>
      </c>
      <c r="N2524" s="207">
        <v>0</v>
      </c>
      <c r="O2524" s="207">
        <v>0</v>
      </c>
      <c r="P2524" s="207">
        <v>100</v>
      </c>
      <c r="Q2524" s="207">
        <v>0</v>
      </c>
      <c r="R2524" s="36"/>
    </row>
    <row r="2525" spans="1:18" ht="15.6">
      <c r="A2525" s="36">
        <v>1185</v>
      </c>
      <c r="B2525" s="36">
        <v>558</v>
      </c>
      <c r="C2525" s="45" t="s">
        <v>2448</v>
      </c>
      <c r="D2525" s="45" t="s">
        <v>165</v>
      </c>
      <c r="E2525" s="45" t="s">
        <v>3634</v>
      </c>
      <c r="F2525" s="45" t="s">
        <v>7048</v>
      </c>
      <c r="G2525" s="45" t="s">
        <v>8096</v>
      </c>
      <c r="H2525" s="45" t="s">
        <v>3036</v>
      </c>
      <c r="I2525" s="45" t="s">
        <v>16460</v>
      </c>
      <c r="J2525" s="207">
        <v>30</v>
      </c>
      <c r="K2525" s="209">
        <v>219799.09094603002</v>
      </c>
      <c r="L2525" s="207">
        <v>0</v>
      </c>
      <c r="M2525" s="207">
        <v>0</v>
      </c>
      <c r="N2525" s="207">
        <v>0</v>
      </c>
      <c r="O2525" s="207">
        <v>0</v>
      </c>
      <c r="P2525" s="207">
        <v>100</v>
      </c>
      <c r="Q2525" s="207">
        <v>0</v>
      </c>
      <c r="R2525" s="36"/>
    </row>
    <row r="2526" spans="1:18" ht="15.6">
      <c r="A2526" s="36">
        <v>1186</v>
      </c>
      <c r="B2526" s="36">
        <v>559</v>
      </c>
      <c r="C2526" s="45" t="s">
        <v>2448</v>
      </c>
      <c r="D2526" s="45" t="s">
        <v>165</v>
      </c>
      <c r="E2526" s="45" t="s">
        <v>3634</v>
      </c>
      <c r="F2526" s="45" t="s">
        <v>7049</v>
      </c>
      <c r="G2526" s="45" t="s">
        <v>8097</v>
      </c>
      <c r="H2526" s="45" t="s">
        <v>3036</v>
      </c>
      <c r="I2526" s="45" t="s">
        <v>16460</v>
      </c>
      <c r="J2526" s="207">
        <v>30</v>
      </c>
      <c r="K2526" s="209">
        <v>201953.46633301</v>
      </c>
      <c r="L2526" s="207">
        <v>0</v>
      </c>
      <c r="M2526" s="207">
        <v>0</v>
      </c>
      <c r="N2526" s="207">
        <v>0</v>
      </c>
      <c r="O2526" s="207">
        <v>0</v>
      </c>
      <c r="P2526" s="207">
        <v>100</v>
      </c>
      <c r="Q2526" s="207">
        <v>0</v>
      </c>
      <c r="R2526" s="36"/>
    </row>
    <row r="2527" spans="1:18" ht="15.6">
      <c r="A2527" s="36">
        <v>1187</v>
      </c>
      <c r="B2527" s="36">
        <v>560</v>
      </c>
      <c r="C2527" s="45" t="s">
        <v>2448</v>
      </c>
      <c r="D2527" s="45" t="s">
        <v>165</v>
      </c>
      <c r="E2527" s="45" t="s">
        <v>3634</v>
      </c>
      <c r="F2527" s="45" t="s">
        <v>7050</v>
      </c>
      <c r="G2527" s="45" t="s">
        <v>8098</v>
      </c>
      <c r="H2527" s="45" t="s">
        <v>3036</v>
      </c>
      <c r="I2527" s="45" t="s">
        <v>16460</v>
      </c>
      <c r="J2527" s="207">
        <v>30</v>
      </c>
      <c r="K2527" s="209">
        <v>296871.18890854</v>
      </c>
      <c r="L2527" s="207">
        <v>0</v>
      </c>
      <c r="M2527" s="207">
        <v>0</v>
      </c>
      <c r="N2527" s="207">
        <v>0</v>
      </c>
      <c r="O2527" s="207">
        <v>0</v>
      </c>
      <c r="P2527" s="207">
        <v>100</v>
      </c>
      <c r="Q2527" s="207">
        <v>0</v>
      </c>
      <c r="R2527" s="36"/>
    </row>
    <row r="2528" spans="1:18" ht="15.6">
      <c r="A2528" s="36">
        <v>1188</v>
      </c>
      <c r="B2528" s="36">
        <v>561</v>
      </c>
      <c r="C2528" s="45" t="s">
        <v>2448</v>
      </c>
      <c r="D2528" s="45" t="s">
        <v>165</v>
      </c>
      <c r="E2528" s="45" t="s">
        <v>3634</v>
      </c>
      <c r="F2528" s="45" t="s">
        <v>7051</v>
      </c>
      <c r="G2528" s="45" t="s">
        <v>8099</v>
      </c>
      <c r="H2528" s="45" t="s">
        <v>3036</v>
      </c>
      <c r="I2528" s="45" t="s">
        <v>16460</v>
      </c>
      <c r="J2528" s="207">
        <v>30</v>
      </c>
      <c r="K2528" s="209">
        <v>255169.25185792</v>
      </c>
      <c r="L2528" s="207">
        <v>0</v>
      </c>
      <c r="M2528" s="207">
        <v>0</v>
      </c>
      <c r="N2528" s="207">
        <v>0</v>
      </c>
      <c r="O2528" s="207">
        <v>0</v>
      </c>
      <c r="P2528" s="207">
        <v>100</v>
      </c>
      <c r="Q2528" s="207">
        <v>0</v>
      </c>
      <c r="R2528" s="36"/>
    </row>
    <row r="2529" spans="1:18" ht="15.6">
      <c r="A2529" s="36">
        <v>1189</v>
      </c>
      <c r="B2529" s="36">
        <v>562</v>
      </c>
      <c r="C2529" s="45" t="s">
        <v>2448</v>
      </c>
      <c r="D2529" s="45" t="s">
        <v>165</v>
      </c>
      <c r="E2529" s="45" t="s">
        <v>3634</v>
      </c>
      <c r="F2529" s="45" t="s">
        <v>7052</v>
      </c>
      <c r="G2529" s="45" t="s">
        <v>8100</v>
      </c>
      <c r="H2529" s="45" t="s">
        <v>3036</v>
      </c>
      <c r="I2529" s="45" t="s">
        <v>16460</v>
      </c>
      <c r="J2529" s="207">
        <v>30</v>
      </c>
      <c r="K2529" s="209">
        <v>197567.11194116998</v>
      </c>
      <c r="L2529" s="207">
        <v>0</v>
      </c>
      <c r="M2529" s="207">
        <v>0</v>
      </c>
      <c r="N2529" s="207">
        <v>0</v>
      </c>
      <c r="O2529" s="207">
        <v>0</v>
      </c>
      <c r="P2529" s="207">
        <v>100</v>
      </c>
      <c r="Q2529" s="207">
        <v>0</v>
      </c>
      <c r="R2529" s="36"/>
    </row>
    <row r="2530" spans="1:18" ht="15.6">
      <c r="A2530" s="36">
        <v>1190</v>
      </c>
      <c r="B2530" s="36">
        <v>563</v>
      </c>
      <c r="C2530" s="45" t="s">
        <v>2448</v>
      </c>
      <c r="D2530" s="45" t="s">
        <v>165</v>
      </c>
      <c r="E2530" s="45" t="s">
        <v>3634</v>
      </c>
      <c r="F2530" s="45" t="s">
        <v>7053</v>
      </c>
      <c r="G2530" s="45" t="s">
        <v>8101</v>
      </c>
      <c r="H2530" s="45" t="s">
        <v>3036</v>
      </c>
      <c r="I2530" s="45" t="s">
        <v>16460</v>
      </c>
      <c r="J2530" s="207">
        <v>30</v>
      </c>
      <c r="K2530" s="209">
        <v>256183.20140296</v>
      </c>
      <c r="L2530" s="207">
        <v>0</v>
      </c>
      <c r="M2530" s="207">
        <v>0</v>
      </c>
      <c r="N2530" s="207">
        <v>0</v>
      </c>
      <c r="O2530" s="207">
        <v>0</v>
      </c>
      <c r="P2530" s="207">
        <v>100</v>
      </c>
      <c r="Q2530" s="207">
        <v>0</v>
      </c>
      <c r="R2530" s="36"/>
    </row>
    <row r="2531" spans="1:18" ht="15.6">
      <c r="A2531" s="36">
        <v>1191</v>
      </c>
      <c r="B2531" s="36">
        <v>564</v>
      </c>
      <c r="C2531" s="45" t="s">
        <v>2448</v>
      </c>
      <c r="D2531" s="45" t="s">
        <v>165</v>
      </c>
      <c r="E2531" s="45" t="s">
        <v>3634</v>
      </c>
      <c r="F2531" s="45" t="s">
        <v>7054</v>
      </c>
      <c r="G2531" s="45" t="s">
        <v>8102</v>
      </c>
      <c r="H2531" s="45" t="s">
        <v>3036</v>
      </c>
      <c r="I2531" s="45" t="s">
        <v>16460</v>
      </c>
      <c r="J2531" s="207">
        <v>30</v>
      </c>
      <c r="K2531" s="209">
        <v>246837.51369270001</v>
      </c>
      <c r="L2531" s="207">
        <v>0</v>
      </c>
      <c r="M2531" s="207">
        <v>0</v>
      </c>
      <c r="N2531" s="207">
        <v>0</v>
      </c>
      <c r="O2531" s="207">
        <v>0</v>
      </c>
      <c r="P2531" s="207">
        <v>100</v>
      </c>
      <c r="Q2531" s="207">
        <v>0</v>
      </c>
      <c r="R2531" s="36"/>
    </row>
    <row r="2532" spans="1:18" ht="15.6">
      <c r="A2532" s="36">
        <v>1192</v>
      </c>
      <c r="B2532" s="36">
        <v>565</v>
      </c>
      <c r="C2532" s="45" t="s">
        <v>2448</v>
      </c>
      <c r="D2532" s="45" t="s">
        <v>165</v>
      </c>
      <c r="E2532" s="45" t="s">
        <v>3634</v>
      </c>
      <c r="F2532" s="45" t="s">
        <v>7055</v>
      </c>
      <c r="G2532" s="45" t="s">
        <v>8103</v>
      </c>
      <c r="H2532" s="45" t="s">
        <v>3036</v>
      </c>
      <c r="I2532" s="45" t="s">
        <v>16460</v>
      </c>
      <c r="J2532" s="207">
        <v>30</v>
      </c>
      <c r="K2532" s="209">
        <v>208746.93699612</v>
      </c>
      <c r="L2532" s="207">
        <v>0</v>
      </c>
      <c r="M2532" s="207">
        <v>0</v>
      </c>
      <c r="N2532" s="207">
        <v>0</v>
      </c>
      <c r="O2532" s="207">
        <v>0</v>
      </c>
      <c r="P2532" s="207">
        <v>100</v>
      </c>
      <c r="Q2532" s="207">
        <v>0</v>
      </c>
      <c r="R2532" s="36"/>
    </row>
    <row r="2533" spans="1:18" ht="15.6">
      <c r="A2533" s="36">
        <v>1193</v>
      </c>
      <c r="B2533" s="36">
        <v>566</v>
      </c>
      <c r="C2533" s="45" t="s">
        <v>2448</v>
      </c>
      <c r="D2533" s="45" t="s">
        <v>165</v>
      </c>
      <c r="E2533" s="45" t="s">
        <v>3634</v>
      </c>
      <c r="F2533" s="45" t="s">
        <v>7056</v>
      </c>
      <c r="G2533" s="45" t="s">
        <v>8104</v>
      </c>
      <c r="H2533" s="45" t="s">
        <v>3036</v>
      </c>
      <c r="I2533" s="45" t="s">
        <v>16460</v>
      </c>
      <c r="J2533" s="207">
        <v>30</v>
      </c>
      <c r="K2533" s="209">
        <v>346463.35724269005</v>
      </c>
      <c r="L2533" s="207">
        <v>0</v>
      </c>
      <c r="M2533" s="207">
        <v>0</v>
      </c>
      <c r="N2533" s="207">
        <v>0</v>
      </c>
      <c r="O2533" s="207">
        <v>0</v>
      </c>
      <c r="P2533" s="207">
        <v>100</v>
      </c>
      <c r="Q2533" s="207">
        <v>0</v>
      </c>
      <c r="R2533" s="36"/>
    </row>
    <row r="2534" spans="1:18" ht="15.6">
      <c r="A2534" s="36">
        <v>1194</v>
      </c>
      <c r="B2534" s="36">
        <v>567</v>
      </c>
      <c r="C2534" s="45" t="s">
        <v>2448</v>
      </c>
      <c r="D2534" s="45" t="s">
        <v>165</v>
      </c>
      <c r="E2534" s="45" t="s">
        <v>3634</v>
      </c>
      <c r="F2534" s="45" t="s">
        <v>7057</v>
      </c>
      <c r="G2534" s="45" t="s">
        <v>8105</v>
      </c>
      <c r="H2534" s="45" t="s">
        <v>3036</v>
      </c>
      <c r="I2534" s="45" t="s">
        <v>16460</v>
      </c>
      <c r="J2534" s="207">
        <v>30</v>
      </c>
      <c r="K2534" s="209">
        <v>212316.45886591999</v>
      </c>
      <c r="L2534" s="207">
        <v>0</v>
      </c>
      <c r="M2534" s="207">
        <v>0</v>
      </c>
      <c r="N2534" s="207">
        <v>0</v>
      </c>
      <c r="O2534" s="207">
        <v>0</v>
      </c>
      <c r="P2534" s="207">
        <v>100</v>
      </c>
      <c r="Q2534" s="207">
        <v>0</v>
      </c>
      <c r="R2534" s="36"/>
    </row>
    <row r="2535" spans="1:18" ht="15.6">
      <c r="A2535" s="36">
        <v>1195</v>
      </c>
      <c r="B2535" s="36">
        <v>568</v>
      </c>
      <c r="C2535" s="45" t="s">
        <v>2448</v>
      </c>
      <c r="D2535" s="45" t="s">
        <v>165</v>
      </c>
      <c r="E2535" s="45" t="s">
        <v>3634</v>
      </c>
      <c r="F2535" s="45" t="s">
        <v>7058</v>
      </c>
      <c r="G2535" s="45" t="s">
        <v>8106</v>
      </c>
      <c r="H2535" s="45" t="s">
        <v>3036</v>
      </c>
      <c r="I2535" s="45" t="s">
        <v>16460</v>
      </c>
      <c r="J2535" s="207">
        <v>30</v>
      </c>
      <c r="K2535" s="209">
        <v>149257.04690962</v>
      </c>
      <c r="L2535" s="207">
        <v>0</v>
      </c>
      <c r="M2535" s="207">
        <v>0</v>
      </c>
      <c r="N2535" s="207">
        <v>0</v>
      </c>
      <c r="O2535" s="207">
        <v>0</v>
      </c>
      <c r="P2535" s="207">
        <v>100</v>
      </c>
      <c r="Q2535" s="207">
        <v>0</v>
      </c>
      <c r="R2535" s="36"/>
    </row>
    <row r="2536" spans="1:18" ht="15.6">
      <c r="A2536" s="36">
        <v>1196</v>
      </c>
      <c r="B2536" s="36">
        <v>569</v>
      </c>
      <c r="C2536" s="45" t="s">
        <v>2448</v>
      </c>
      <c r="D2536" s="45" t="s">
        <v>165</v>
      </c>
      <c r="E2536" s="45" t="s">
        <v>3634</v>
      </c>
      <c r="F2536" s="45" t="s">
        <v>7059</v>
      </c>
      <c r="G2536" s="45" t="s">
        <v>8107</v>
      </c>
      <c r="H2536" s="45" t="s">
        <v>3036</v>
      </c>
      <c r="I2536" s="45" t="s">
        <v>16461</v>
      </c>
      <c r="J2536" s="207">
        <v>30</v>
      </c>
      <c r="K2536" s="209">
        <v>181527.70569091997</v>
      </c>
      <c r="L2536" s="207">
        <v>0</v>
      </c>
      <c r="M2536" s="207">
        <v>0</v>
      </c>
      <c r="N2536" s="207">
        <v>0</v>
      </c>
      <c r="O2536" s="207">
        <v>0</v>
      </c>
      <c r="P2536" s="207">
        <v>100</v>
      </c>
      <c r="Q2536" s="207">
        <v>0</v>
      </c>
      <c r="R2536" s="36"/>
    </row>
    <row r="2537" spans="1:18" ht="15.6">
      <c r="A2537" s="36">
        <v>1197</v>
      </c>
      <c r="B2537" s="36">
        <v>570</v>
      </c>
      <c r="C2537" s="45" t="s">
        <v>2448</v>
      </c>
      <c r="D2537" s="45" t="s">
        <v>165</v>
      </c>
      <c r="E2537" s="45" t="s">
        <v>3634</v>
      </c>
      <c r="F2537" s="45" t="s">
        <v>7060</v>
      </c>
      <c r="G2537" s="45" t="s">
        <v>8108</v>
      </c>
      <c r="H2537" s="45" t="s">
        <v>3036</v>
      </c>
      <c r="I2537" s="45" t="s">
        <v>16460</v>
      </c>
      <c r="J2537" s="207">
        <v>30</v>
      </c>
      <c r="K2537" s="209">
        <v>244363.31397628001</v>
      </c>
      <c r="L2537" s="207">
        <v>0</v>
      </c>
      <c r="M2537" s="207">
        <v>0</v>
      </c>
      <c r="N2537" s="207">
        <v>0</v>
      </c>
      <c r="O2537" s="207">
        <v>0</v>
      </c>
      <c r="P2537" s="207">
        <v>100</v>
      </c>
      <c r="Q2537" s="207">
        <v>0</v>
      </c>
      <c r="R2537" s="36"/>
    </row>
    <row r="2538" spans="1:18" ht="15.6">
      <c r="A2538" s="36">
        <v>1198</v>
      </c>
      <c r="B2538" s="36">
        <v>571</v>
      </c>
      <c r="C2538" s="45" t="s">
        <v>2448</v>
      </c>
      <c r="D2538" s="45" t="s">
        <v>165</v>
      </c>
      <c r="E2538" s="45" t="s">
        <v>3634</v>
      </c>
      <c r="F2538" s="45" t="s">
        <v>7061</v>
      </c>
      <c r="G2538" s="45" t="s">
        <v>8109</v>
      </c>
      <c r="H2538" s="45" t="s">
        <v>3036</v>
      </c>
      <c r="I2538" s="45" t="s">
        <v>16460</v>
      </c>
      <c r="J2538" s="207">
        <v>30</v>
      </c>
      <c r="K2538" s="209">
        <v>172964.84040784999</v>
      </c>
      <c r="L2538" s="207">
        <v>0</v>
      </c>
      <c r="M2538" s="207">
        <v>0</v>
      </c>
      <c r="N2538" s="207">
        <v>0</v>
      </c>
      <c r="O2538" s="207">
        <v>0</v>
      </c>
      <c r="P2538" s="207">
        <v>100</v>
      </c>
      <c r="Q2538" s="207">
        <v>0</v>
      </c>
      <c r="R2538" s="36"/>
    </row>
    <row r="2539" spans="1:18" ht="15.6">
      <c r="A2539" s="36">
        <v>1199</v>
      </c>
      <c r="B2539" s="36">
        <v>572</v>
      </c>
      <c r="C2539" s="45" t="s">
        <v>2448</v>
      </c>
      <c r="D2539" s="45" t="s">
        <v>165</v>
      </c>
      <c r="E2539" s="45" t="s">
        <v>3634</v>
      </c>
      <c r="F2539" s="45" t="s">
        <v>7062</v>
      </c>
      <c r="G2539" s="45" t="s">
        <v>8110</v>
      </c>
      <c r="H2539" s="45" t="s">
        <v>3036</v>
      </c>
      <c r="I2539" s="45" t="s">
        <v>16460</v>
      </c>
      <c r="J2539" s="207">
        <v>30</v>
      </c>
      <c r="K2539" s="209">
        <v>195291.25769054002</v>
      </c>
      <c r="L2539" s="207">
        <v>0</v>
      </c>
      <c r="M2539" s="207">
        <v>0</v>
      </c>
      <c r="N2539" s="207">
        <v>0</v>
      </c>
      <c r="O2539" s="207">
        <v>0</v>
      </c>
      <c r="P2539" s="207">
        <v>100</v>
      </c>
      <c r="Q2539" s="207">
        <v>0</v>
      </c>
      <c r="R2539" s="36"/>
    </row>
    <row r="2540" spans="1:18" ht="15.6">
      <c r="A2540" s="36">
        <v>1200</v>
      </c>
      <c r="B2540" s="36">
        <v>573</v>
      </c>
      <c r="C2540" s="45" t="s">
        <v>2448</v>
      </c>
      <c r="D2540" s="45" t="s">
        <v>165</v>
      </c>
      <c r="E2540" s="45" t="s">
        <v>3634</v>
      </c>
      <c r="F2540" s="45" t="s">
        <v>7063</v>
      </c>
      <c r="G2540" s="45" t="s">
        <v>8111</v>
      </c>
      <c r="H2540" s="45" t="s">
        <v>3036</v>
      </c>
      <c r="I2540" s="45" t="s">
        <v>16460</v>
      </c>
      <c r="J2540" s="207">
        <v>30</v>
      </c>
      <c r="K2540" s="209">
        <v>192011.64774627</v>
      </c>
      <c r="L2540" s="207">
        <v>0</v>
      </c>
      <c r="M2540" s="207">
        <v>0</v>
      </c>
      <c r="N2540" s="207">
        <v>0</v>
      </c>
      <c r="O2540" s="207">
        <v>0</v>
      </c>
      <c r="P2540" s="207">
        <v>100</v>
      </c>
      <c r="Q2540" s="207">
        <v>0</v>
      </c>
      <c r="R2540" s="36"/>
    </row>
    <row r="2541" spans="1:18" ht="15.6">
      <c r="A2541" s="36">
        <v>1201</v>
      </c>
      <c r="B2541" s="36">
        <v>574</v>
      </c>
      <c r="C2541" s="45" t="s">
        <v>2448</v>
      </c>
      <c r="D2541" s="45" t="s">
        <v>165</v>
      </c>
      <c r="E2541" s="45" t="s">
        <v>3634</v>
      </c>
      <c r="F2541" s="45" t="s">
        <v>7064</v>
      </c>
      <c r="G2541" s="45" t="s">
        <v>8112</v>
      </c>
      <c r="H2541" s="45" t="s">
        <v>3036</v>
      </c>
      <c r="I2541" s="45" t="s">
        <v>16460</v>
      </c>
      <c r="J2541" s="207">
        <v>30</v>
      </c>
      <c r="K2541" s="209">
        <v>131292.62220729</v>
      </c>
      <c r="L2541" s="207">
        <v>0</v>
      </c>
      <c r="M2541" s="207">
        <v>0</v>
      </c>
      <c r="N2541" s="207">
        <v>0</v>
      </c>
      <c r="O2541" s="207">
        <v>0</v>
      </c>
      <c r="P2541" s="207">
        <v>100</v>
      </c>
      <c r="Q2541" s="207">
        <v>0</v>
      </c>
      <c r="R2541" s="36"/>
    </row>
    <row r="2542" spans="1:18" ht="15.6">
      <c r="A2542" s="36">
        <v>1202</v>
      </c>
      <c r="B2542" s="36">
        <v>575</v>
      </c>
      <c r="C2542" s="45" t="s">
        <v>2448</v>
      </c>
      <c r="D2542" s="45" t="s">
        <v>165</v>
      </c>
      <c r="E2542" s="45" t="s">
        <v>3634</v>
      </c>
      <c r="F2542" s="45" t="s">
        <v>7066</v>
      </c>
      <c r="G2542" s="45" t="s">
        <v>8114</v>
      </c>
      <c r="H2542" s="45" t="s">
        <v>3036</v>
      </c>
      <c r="I2542" s="45" t="s">
        <v>16460</v>
      </c>
      <c r="J2542" s="207">
        <v>30</v>
      </c>
      <c r="K2542" s="209">
        <v>198730.53439352001</v>
      </c>
      <c r="L2542" s="207">
        <v>0</v>
      </c>
      <c r="M2542" s="207">
        <v>0</v>
      </c>
      <c r="N2542" s="207">
        <v>0</v>
      </c>
      <c r="O2542" s="207">
        <v>0</v>
      </c>
      <c r="P2542" s="207">
        <v>100</v>
      </c>
      <c r="Q2542" s="207">
        <v>0</v>
      </c>
      <c r="R2542" s="36"/>
    </row>
    <row r="2543" spans="1:18" ht="15.6">
      <c r="A2543" s="36">
        <v>1203</v>
      </c>
      <c r="B2543" s="36">
        <v>576</v>
      </c>
      <c r="C2543" s="45" t="s">
        <v>2448</v>
      </c>
      <c r="D2543" s="45" t="s">
        <v>165</v>
      </c>
      <c r="E2543" s="45" t="s">
        <v>3633</v>
      </c>
      <c r="F2543" s="45" t="s">
        <v>7067</v>
      </c>
      <c r="G2543" s="45" t="s">
        <v>8115</v>
      </c>
      <c r="H2543" s="45" t="s">
        <v>3036</v>
      </c>
      <c r="I2543" s="45" t="s">
        <v>16461</v>
      </c>
      <c r="J2543" s="207">
        <v>30</v>
      </c>
      <c r="K2543" s="209">
        <v>212873.38580167998</v>
      </c>
      <c r="L2543" s="207">
        <v>0</v>
      </c>
      <c r="M2543" s="207">
        <v>0</v>
      </c>
      <c r="N2543" s="207">
        <v>0</v>
      </c>
      <c r="O2543" s="207">
        <v>0</v>
      </c>
      <c r="P2543" s="207">
        <v>100</v>
      </c>
      <c r="Q2543" s="207">
        <v>0</v>
      </c>
      <c r="R2543" s="36"/>
    </row>
    <row r="2544" spans="1:18" ht="15.6">
      <c r="A2544" s="36">
        <v>1204</v>
      </c>
      <c r="B2544" s="36">
        <v>577</v>
      </c>
      <c r="C2544" s="45" t="s">
        <v>2448</v>
      </c>
      <c r="D2544" s="45" t="s">
        <v>165</v>
      </c>
      <c r="E2544" s="45" t="s">
        <v>3634</v>
      </c>
      <c r="F2544" s="45" t="s">
        <v>7068</v>
      </c>
      <c r="G2544" s="45" t="s">
        <v>8116</v>
      </c>
      <c r="H2544" s="45" t="s">
        <v>3036</v>
      </c>
      <c r="I2544" s="45" t="s">
        <v>16460</v>
      </c>
      <c r="J2544" s="207">
        <v>30</v>
      </c>
      <c r="K2544" s="209">
        <v>339888.69732651999</v>
      </c>
      <c r="L2544" s="207">
        <v>0</v>
      </c>
      <c r="M2544" s="207">
        <v>0</v>
      </c>
      <c r="N2544" s="207">
        <v>0</v>
      </c>
      <c r="O2544" s="207">
        <v>0</v>
      </c>
      <c r="P2544" s="207">
        <v>100</v>
      </c>
      <c r="Q2544" s="207">
        <v>0</v>
      </c>
      <c r="R2544" s="36"/>
    </row>
    <row r="2545" spans="1:18" ht="15.6">
      <c r="A2545" s="36">
        <v>1205</v>
      </c>
      <c r="B2545" s="36">
        <v>578</v>
      </c>
      <c r="C2545" s="45" t="s">
        <v>2448</v>
      </c>
      <c r="D2545" s="45" t="s">
        <v>165</v>
      </c>
      <c r="E2545" s="45" t="s">
        <v>3631</v>
      </c>
      <c r="F2545" s="45" t="s">
        <v>7070</v>
      </c>
      <c r="G2545" s="45" t="s">
        <v>8117</v>
      </c>
      <c r="H2545" s="45" t="s">
        <v>3036</v>
      </c>
      <c r="I2545" s="45" t="s">
        <v>16461</v>
      </c>
      <c r="J2545" s="207">
        <v>30</v>
      </c>
      <c r="K2545" s="209">
        <v>337304.49752059003</v>
      </c>
      <c r="L2545" s="207">
        <v>0</v>
      </c>
      <c r="M2545" s="207">
        <v>0</v>
      </c>
      <c r="N2545" s="207">
        <v>0</v>
      </c>
      <c r="O2545" s="207">
        <v>0</v>
      </c>
      <c r="P2545" s="207">
        <v>100</v>
      </c>
      <c r="Q2545" s="207">
        <v>0</v>
      </c>
      <c r="R2545" s="36"/>
    </row>
    <row r="2546" spans="1:18" ht="15.6">
      <c r="A2546" s="36">
        <v>1206</v>
      </c>
      <c r="B2546" s="36">
        <v>579</v>
      </c>
      <c r="C2546" s="45" t="s">
        <v>2448</v>
      </c>
      <c r="D2546" s="45" t="s">
        <v>165</v>
      </c>
      <c r="E2546" s="45" t="s">
        <v>3634</v>
      </c>
      <c r="F2546" s="45" t="s">
        <v>7071</v>
      </c>
      <c r="G2546" s="45" t="s">
        <v>8118</v>
      </c>
      <c r="H2546" s="45" t="s">
        <v>3036</v>
      </c>
      <c r="I2546" s="45" t="s">
        <v>16460</v>
      </c>
      <c r="J2546" s="207">
        <v>30</v>
      </c>
      <c r="K2546" s="209">
        <v>260860.02905943</v>
      </c>
      <c r="L2546" s="207">
        <v>0</v>
      </c>
      <c r="M2546" s="207">
        <v>0</v>
      </c>
      <c r="N2546" s="207">
        <v>0</v>
      </c>
      <c r="O2546" s="207">
        <v>0</v>
      </c>
      <c r="P2546" s="207">
        <v>100</v>
      </c>
      <c r="Q2546" s="207">
        <v>0</v>
      </c>
      <c r="R2546" s="36"/>
    </row>
    <row r="2547" spans="1:18" ht="15.6">
      <c r="A2547" s="36">
        <v>1207</v>
      </c>
      <c r="B2547" s="36">
        <v>580</v>
      </c>
      <c r="C2547" s="45" t="s">
        <v>2448</v>
      </c>
      <c r="D2547" s="45" t="s">
        <v>165</v>
      </c>
      <c r="E2547" s="45" t="s">
        <v>6533</v>
      </c>
      <c r="F2547" s="45" t="s">
        <v>7072</v>
      </c>
      <c r="G2547" s="45" t="s">
        <v>8119</v>
      </c>
      <c r="H2547" s="45" t="s">
        <v>3335</v>
      </c>
      <c r="I2547" s="45" t="s">
        <v>16461</v>
      </c>
      <c r="J2547" s="207">
        <v>29</v>
      </c>
      <c r="K2547" s="209">
        <v>304004.61245345999</v>
      </c>
      <c r="L2547" s="207">
        <v>0</v>
      </c>
      <c r="M2547" s="207">
        <v>0</v>
      </c>
      <c r="N2547" s="207">
        <v>0</v>
      </c>
      <c r="O2547" s="207">
        <v>0</v>
      </c>
      <c r="P2547" s="207">
        <v>100</v>
      </c>
      <c r="Q2547" s="207">
        <v>0</v>
      </c>
      <c r="R2547" s="36"/>
    </row>
    <row r="2548" spans="1:18" ht="15.6">
      <c r="A2548" s="36">
        <v>1208</v>
      </c>
      <c r="B2548" s="36">
        <v>581</v>
      </c>
      <c r="C2548" s="45" t="s">
        <v>2448</v>
      </c>
      <c r="D2548" s="45" t="s">
        <v>165</v>
      </c>
      <c r="E2548" s="45" t="s">
        <v>3234</v>
      </c>
      <c r="F2548" s="45" t="s">
        <v>7075</v>
      </c>
      <c r="G2548" s="45" t="s">
        <v>8120</v>
      </c>
      <c r="H2548" s="45" t="s">
        <v>3335</v>
      </c>
      <c r="I2548" s="45" t="s">
        <v>16460</v>
      </c>
      <c r="J2548" s="207">
        <v>29</v>
      </c>
      <c r="K2548" s="209">
        <v>290159.35859412997</v>
      </c>
      <c r="L2548" s="207">
        <v>0</v>
      </c>
      <c r="M2548" s="207">
        <v>0</v>
      </c>
      <c r="N2548" s="207">
        <v>0</v>
      </c>
      <c r="O2548" s="207">
        <v>0</v>
      </c>
      <c r="P2548" s="207">
        <v>100</v>
      </c>
      <c r="Q2548" s="207">
        <v>0</v>
      </c>
      <c r="R2548" s="36"/>
    </row>
    <row r="2549" spans="1:18" ht="15.6">
      <c r="A2549" s="36">
        <v>1209</v>
      </c>
      <c r="B2549" s="36">
        <v>582</v>
      </c>
      <c r="C2549" s="45" t="s">
        <v>2448</v>
      </c>
      <c r="D2549" s="45" t="s">
        <v>165</v>
      </c>
      <c r="E2549" s="45" t="s">
        <v>3234</v>
      </c>
      <c r="F2549" s="45" t="s">
        <v>7077</v>
      </c>
      <c r="G2549" s="45" t="s">
        <v>8122</v>
      </c>
      <c r="H2549" s="45" t="s">
        <v>3335</v>
      </c>
      <c r="I2549" s="45" t="s">
        <v>16461</v>
      </c>
      <c r="J2549" s="207">
        <v>29</v>
      </c>
      <c r="K2549" s="209">
        <v>179264.78816328</v>
      </c>
      <c r="L2549" s="207">
        <v>0</v>
      </c>
      <c r="M2549" s="207">
        <v>0</v>
      </c>
      <c r="N2549" s="207">
        <v>0</v>
      </c>
      <c r="O2549" s="207">
        <v>0</v>
      </c>
      <c r="P2549" s="207">
        <v>100</v>
      </c>
      <c r="Q2549" s="207">
        <v>0</v>
      </c>
      <c r="R2549" s="36"/>
    </row>
    <row r="2550" spans="1:18" ht="15.6">
      <c r="A2550" s="36">
        <v>1210</v>
      </c>
      <c r="B2550" s="36">
        <v>583</v>
      </c>
      <c r="C2550" s="45" t="s">
        <v>2448</v>
      </c>
      <c r="D2550" s="45" t="s">
        <v>165</v>
      </c>
      <c r="E2550" s="45" t="s">
        <v>3234</v>
      </c>
      <c r="F2550" s="45" t="s">
        <v>7080</v>
      </c>
      <c r="G2550" s="45" t="s">
        <v>8123</v>
      </c>
      <c r="H2550" s="45" t="s">
        <v>3335</v>
      </c>
      <c r="I2550" s="45" t="s">
        <v>16461</v>
      </c>
      <c r="J2550" s="207">
        <v>29</v>
      </c>
      <c r="K2550" s="209">
        <v>159771.04734007001</v>
      </c>
      <c r="L2550" s="207">
        <v>0</v>
      </c>
      <c r="M2550" s="207">
        <v>0</v>
      </c>
      <c r="N2550" s="207">
        <v>0</v>
      </c>
      <c r="O2550" s="207">
        <v>0</v>
      </c>
      <c r="P2550" s="207">
        <v>100</v>
      </c>
      <c r="Q2550" s="207">
        <v>0</v>
      </c>
      <c r="R2550" s="36"/>
    </row>
    <row r="2551" spans="1:18" ht="15.6">
      <c r="A2551" s="36">
        <v>1211</v>
      </c>
      <c r="B2551" s="36">
        <v>584</v>
      </c>
      <c r="C2551" s="45" t="s">
        <v>2448</v>
      </c>
      <c r="D2551" s="45" t="s">
        <v>165</v>
      </c>
      <c r="E2551" s="45" t="s">
        <v>3234</v>
      </c>
      <c r="F2551" s="45" t="s">
        <v>7083</v>
      </c>
      <c r="G2551" s="45" t="s">
        <v>8125</v>
      </c>
      <c r="H2551" s="45" t="s">
        <v>3335</v>
      </c>
      <c r="I2551" s="45" t="s">
        <v>16461</v>
      </c>
      <c r="J2551" s="207">
        <v>29</v>
      </c>
      <c r="K2551" s="209">
        <v>128011.81564512</v>
      </c>
      <c r="L2551" s="207">
        <v>0</v>
      </c>
      <c r="M2551" s="207">
        <v>0</v>
      </c>
      <c r="N2551" s="207">
        <v>0</v>
      </c>
      <c r="O2551" s="207">
        <v>0</v>
      </c>
      <c r="P2551" s="207">
        <v>100</v>
      </c>
      <c r="Q2551" s="207">
        <v>0</v>
      </c>
      <c r="R2551" s="36"/>
    </row>
    <row r="2552" spans="1:18" ht="15.6">
      <c r="A2552" s="36">
        <v>1212</v>
      </c>
      <c r="B2552" s="36">
        <v>585</v>
      </c>
      <c r="C2552" s="45" t="s">
        <v>2448</v>
      </c>
      <c r="D2552" s="45" t="s">
        <v>165</v>
      </c>
      <c r="E2552" s="45" t="s">
        <v>3234</v>
      </c>
      <c r="F2552" s="45" t="s">
        <v>7085</v>
      </c>
      <c r="G2552" s="45" t="s">
        <v>8126</v>
      </c>
      <c r="H2552" s="45" t="s">
        <v>3335</v>
      </c>
      <c r="I2552" s="45" t="s">
        <v>16461</v>
      </c>
      <c r="J2552" s="207">
        <v>29</v>
      </c>
      <c r="K2552" s="209">
        <v>197842.62415737999</v>
      </c>
      <c r="L2552" s="207">
        <v>0</v>
      </c>
      <c r="M2552" s="207">
        <v>0</v>
      </c>
      <c r="N2552" s="207">
        <v>0</v>
      </c>
      <c r="O2552" s="207">
        <v>0</v>
      </c>
      <c r="P2552" s="207">
        <v>100</v>
      </c>
      <c r="Q2552" s="207">
        <v>0</v>
      </c>
      <c r="R2552" s="36"/>
    </row>
    <row r="2553" spans="1:18" ht="15.6">
      <c r="A2553" s="36">
        <v>1213</v>
      </c>
      <c r="B2553" s="36">
        <v>586</v>
      </c>
      <c r="C2553" s="45" t="s">
        <v>2448</v>
      </c>
      <c r="D2553" s="45" t="s">
        <v>165</v>
      </c>
      <c r="E2553" s="45" t="s">
        <v>6533</v>
      </c>
      <c r="F2553" s="45" t="s">
        <v>7086</v>
      </c>
      <c r="G2553" s="45" t="s">
        <v>8127</v>
      </c>
      <c r="H2553" s="45" t="s">
        <v>3335</v>
      </c>
      <c r="I2553" s="45" t="s">
        <v>16460</v>
      </c>
      <c r="J2553" s="207">
        <v>29</v>
      </c>
      <c r="K2553" s="209">
        <v>81192.058708269993</v>
      </c>
      <c r="L2553" s="207">
        <v>0</v>
      </c>
      <c r="M2553" s="207">
        <v>0</v>
      </c>
      <c r="N2553" s="207">
        <v>0</v>
      </c>
      <c r="O2553" s="207">
        <v>0</v>
      </c>
      <c r="P2553" s="207">
        <v>100</v>
      </c>
      <c r="Q2553" s="207">
        <v>0</v>
      </c>
      <c r="R2553" s="36"/>
    </row>
    <row r="2554" spans="1:18" ht="15.6">
      <c r="A2554" s="36">
        <v>1214</v>
      </c>
      <c r="B2554" s="36">
        <v>587</v>
      </c>
      <c r="C2554" s="45" t="s">
        <v>2448</v>
      </c>
      <c r="D2554" s="45" t="s">
        <v>165</v>
      </c>
      <c r="E2554" s="45" t="s">
        <v>3234</v>
      </c>
      <c r="F2554" s="45" t="s">
        <v>7088</v>
      </c>
      <c r="G2554" s="45" t="s">
        <v>8129</v>
      </c>
      <c r="H2554" s="45" t="s">
        <v>3335</v>
      </c>
      <c r="I2554" s="45" t="s">
        <v>16461</v>
      </c>
      <c r="J2554" s="207">
        <v>29</v>
      </c>
      <c r="K2554" s="209">
        <v>219815.96476843001</v>
      </c>
      <c r="L2554" s="207">
        <v>0</v>
      </c>
      <c r="M2554" s="207">
        <v>0</v>
      </c>
      <c r="N2554" s="207">
        <v>0</v>
      </c>
      <c r="O2554" s="207">
        <v>0</v>
      </c>
      <c r="P2554" s="207">
        <v>100</v>
      </c>
      <c r="Q2554" s="207">
        <v>0</v>
      </c>
      <c r="R2554" s="36"/>
    </row>
    <row r="2555" spans="1:18" ht="15.6">
      <c r="A2555" s="36">
        <v>1215</v>
      </c>
      <c r="B2555" s="36">
        <v>588</v>
      </c>
      <c r="C2555" s="45" t="s">
        <v>2448</v>
      </c>
      <c r="D2555" s="45" t="s">
        <v>165</v>
      </c>
      <c r="E2555" s="45" t="s">
        <v>3234</v>
      </c>
      <c r="F2555" s="45" t="s">
        <v>7090</v>
      </c>
      <c r="G2555" s="45" t="s">
        <v>8131</v>
      </c>
      <c r="H2555" s="45" t="s">
        <v>3335</v>
      </c>
      <c r="I2555" s="45" t="s">
        <v>16460</v>
      </c>
      <c r="J2555" s="207">
        <v>29</v>
      </c>
      <c r="K2555" s="209">
        <v>177422.35368289999</v>
      </c>
      <c r="L2555" s="207">
        <v>0</v>
      </c>
      <c r="M2555" s="207">
        <v>0</v>
      </c>
      <c r="N2555" s="207">
        <v>0</v>
      </c>
      <c r="O2555" s="207">
        <v>0</v>
      </c>
      <c r="P2555" s="207">
        <v>100</v>
      </c>
      <c r="Q2555" s="207">
        <v>0</v>
      </c>
      <c r="R2555" s="36"/>
    </row>
    <row r="2556" spans="1:18" ht="15.6">
      <c r="A2556" s="36">
        <v>1216</v>
      </c>
      <c r="B2556" s="36">
        <v>589</v>
      </c>
      <c r="C2556" s="45" t="s">
        <v>2448</v>
      </c>
      <c r="D2556" s="45" t="s">
        <v>165</v>
      </c>
      <c r="E2556" s="45" t="s">
        <v>3234</v>
      </c>
      <c r="F2556" s="45" t="s">
        <v>7091</v>
      </c>
      <c r="G2556" s="45" t="s">
        <v>8132</v>
      </c>
      <c r="H2556" s="45" t="s">
        <v>3335</v>
      </c>
      <c r="I2556" s="45" t="s">
        <v>16460</v>
      </c>
      <c r="J2556" s="207">
        <v>29</v>
      </c>
      <c r="K2556" s="209">
        <v>40732.993832779997</v>
      </c>
      <c r="L2556" s="207">
        <v>0</v>
      </c>
      <c r="M2556" s="207">
        <v>0</v>
      </c>
      <c r="N2556" s="207">
        <v>0</v>
      </c>
      <c r="O2556" s="207">
        <v>0</v>
      </c>
      <c r="P2556" s="207">
        <v>100</v>
      </c>
      <c r="Q2556" s="207">
        <v>0</v>
      </c>
      <c r="R2556" s="36"/>
    </row>
    <row r="2557" spans="1:18" ht="15.6">
      <c r="A2557" s="36">
        <v>1217</v>
      </c>
      <c r="B2557" s="36">
        <v>590</v>
      </c>
      <c r="C2557" s="45" t="s">
        <v>2448</v>
      </c>
      <c r="D2557" s="45" t="s">
        <v>165</v>
      </c>
      <c r="E2557" s="45" t="s">
        <v>3234</v>
      </c>
      <c r="F2557" s="45" t="s">
        <v>7092</v>
      </c>
      <c r="G2557" s="45" t="s">
        <v>8133</v>
      </c>
      <c r="H2557" s="45" t="s">
        <v>3335</v>
      </c>
      <c r="I2557" s="45" t="s">
        <v>16460</v>
      </c>
      <c r="J2557" s="207">
        <v>29</v>
      </c>
      <c r="K2557" s="209">
        <v>244466.22931603002</v>
      </c>
      <c r="L2557" s="207">
        <v>0</v>
      </c>
      <c r="M2557" s="207">
        <v>0</v>
      </c>
      <c r="N2557" s="207">
        <v>0</v>
      </c>
      <c r="O2557" s="207">
        <v>0</v>
      </c>
      <c r="P2557" s="207">
        <v>100</v>
      </c>
      <c r="Q2557" s="207">
        <v>0</v>
      </c>
      <c r="R2557" s="36"/>
    </row>
    <row r="2558" spans="1:18" ht="15.6">
      <c r="A2558" s="36">
        <v>1218</v>
      </c>
      <c r="B2558" s="36">
        <v>591</v>
      </c>
      <c r="C2558" s="45" t="s">
        <v>2448</v>
      </c>
      <c r="D2558" s="45" t="s">
        <v>165</v>
      </c>
      <c r="E2558" s="45" t="s">
        <v>3234</v>
      </c>
      <c r="F2558" s="45" t="s">
        <v>7093</v>
      </c>
      <c r="G2558" s="45" t="s">
        <v>8134</v>
      </c>
      <c r="H2558" s="45" t="s">
        <v>3335</v>
      </c>
      <c r="I2558" s="45" t="s">
        <v>16460</v>
      </c>
      <c r="J2558" s="207">
        <v>29</v>
      </c>
      <c r="K2558" s="209">
        <v>210905.03842827</v>
      </c>
      <c r="L2558" s="207">
        <v>0</v>
      </c>
      <c r="M2558" s="207">
        <v>0</v>
      </c>
      <c r="N2558" s="207">
        <v>0</v>
      </c>
      <c r="O2558" s="207">
        <v>0</v>
      </c>
      <c r="P2558" s="207">
        <v>100</v>
      </c>
      <c r="Q2558" s="207">
        <v>0</v>
      </c>
      <c r="R2558" s="36"/>
    </row>
    <row r="2559" spans="1:18" ht="15.6">
      <c r="A2559" s="36">
        <v>1219</v>
      </c>
      <c r="B2559" s="36">
        <v>592</v>
      </c>
      <c r="C2559" s="45" t="s">
        <v>2448</v>
      </c>
      <c r="D2559" s="45" t="s">
        <v>165</v>
      </c>
      <c r="E2559" s="45" t="s">
        <v>6533</v>
      </c>
      <c r="F2559" s="45" t="s">
        <v>7094</v>
      </c>
      <c r="G2559" s="45" t="s">
        <v>8135</v>
      </c>
      <c r="H2559" s="45" t="s">
        <v>3335</v>
      </c>
      <c r="I2559" s="45" t="s">
        <v>16460</v>
      </c>
      <c r="J2559" s="207">
        <v>29</v>
      </c>
      <c r="K2559" s="209">
        <v>87815.210540169996</v>
      </c>
      <c r="L2559" s="207">
        <v>0</v>
      </c>
      <c r="M2559" s="207">
        <v>0</v>
      </c>
      <c r="N2559" s="207">
        <v>0</v>
      </c>
      <c r="O2559" s="207">
        <v>0</v>
      </c>
      <c r="P2559" s="207">
        <v>100</v>
      </c>
      <c r="Q2559" s="207">
        <v>0</v>
      </c>
      <c r="R2559" s="36"/>
    </row>
    <row r="2560" spans="1:18" ht="15.6">
      <c r="A2560" s="36">
        <v>1220</v>
      </c>
      <c r="B2560" s="36">
        <v>593</v>
      </c>
      <c r="C2560" s="45" t="s">
        <v>2448</v>
      </c>
      <c r="D2560" s="45" t="s">
        <v>165</v>
      </c>
      <c r="E2560" s="45" t="s">
        <v>3223</v>
      </c>
      <c r="F2560" s="45" t="s">
        <v>7098</v>
      </c>
      <c r="G2560" s="45" t="s">
        <v>8139</v>
      </c>
      <c r="H2560" s="45" t="s">
        <v>3335</v>
      </c>
      <c r="I2560" s="45" t="s">
        <v>16460</v>
      </c>
      <c r="J2560" s="207">
        <v>29</v>
      </c>
      <c r="K2560" s="209">
        <v>251678.99665375001</v>
      </c>
      <c r="L2560" s="207">
        <v>0</v>
      </c>
      <c r="M2560" s="207">
        <v>0</v>
      </c>
      <c r="N2560" s="207">
        <v>0</v>
      </c>
      <c r="O2560" s="207">
        <v>0</v>
      </c>
      <c r="P2560" s="207">
        <v>100</v>
      </c>
      <c r="Q2560" s="207">
        <v>0</v>
      </c>
      <c r="R2560" s="36"/>
    </row>
    <row r="2561" spans="1:18" ht="15.6">
      <c r="A2561" s="36">
        <v>1221</v>
      </c>
      <c r="B2561" s="36">
        <v>594</v>
      </c>
      <c r="C2561" s="45" t="s">
        <v>2448</v>
      </c>
      <c r="D2561" s="45" t="s">
        <v>165</v>
      </c>
      <c r="E2561" s="45" t="s">
        <v>3234</v>
      </c>
      <c r="F2561" s="45" t="s">
        <v>7100</v>
      </c>
      <c r="G2561" s="45" t="s">
        <v>8140</v>
      </c>
      <c r="H2561" s="45" t="s">
        <v>3335</v>
      </c>
      <c r="I2561" s="45" t="s">
        <v>16461</v>
      </c>
      <c r="J2561" s="207">
        <v>29</v>
      </c>
      <c r="K2561" s="209">
        <v>205132.29640530999</v>
      </c>
      <c r="L2561" s="207">
        <v>0</v>
      </c>
      <c r="M2561" s="207">
        <v>0</v>
      </c>
      <c r="N2561" s="207">
        <v>0</v>
      </c>
      <c r="O2561" s="207">
        <v>0</v>
      </c>
      <c r="P2561" s="207">
        <v>100</v>
      </c>
      <c r="Q2561" s="207">
        <v>0</v>
      </c>
      <c r="R2561" s="36"/>
    </row>
    <row r="2562" spans="1:18" ht="15.6">
      <c r="A2562" s="36">
        <v>1222</v>
      </c>
      <c r="B2562" s="36">
        <v>595</v>
      </c>
      <c r="C2562" s="45" t="s">
        <v>2448</v>
      </c>
      <c r="D2562" s="45" t="s">
        <v>165</v>
      </c>
      <c r="E2562" s="45" t="s">
        <v>3223</v>
      </c>
      <c r="F2562" s="45" t="s">
        <v>7102</v>
      </c>
      <c r="G2562" s="45" t="s">
        <v>8142</v>
      </c>
      <c r="H2562" s="45" t="s">
        <v>3335</v>
      </c>
      <c r="I2562" s="45" t="s">
        <v>16460</v>
      </c>
      <c r="J2562" s="207">
        <v>29</v>
      </c>
      <c r="K2562" s="209">
        <v>212554.00831916998</v>
      </c>
      <c r="L2562" s="207">
        <v>0</v>
      </c>
      <c r="M2562" s="207">
        <v>0</v>
      </c>
      <c r="N2562" s="207">
        <v>0</v>
      </c>
      <c r="O2562" s="207">
        <v>0</v>
      </c>
      <c r="P2562" s="207">
        <v>100</v>
      </c>
      <c r="Q2562" s="207">
        <v>0</v>
      </c>
      <c r="R2562" s="36"/>
    </row>
    <row r="2563" spans="1:18" ht="15.6">
      <c r="A2563" s="36">
        <v>1223</v>
      </c>
      <c r="B2563" s="36">
        <v>596</v>
      </c>
      <c r="C2563" s="45" t="s">
        <v>2448</v>
      </c>
      <c r="D2563" s="45" t="s">
        <v>165</v>
      </c>
      <c r="E2563" s="45" t="s">
        <v>6533</v>
      </c>
      <c r="F2563" s="45" t="s">
        <v>7103</v>
      </c>
      <c r="G2563" s="45" t="s">
        <v>8143</v>
      </c>
      <c r="H2563" s="45" t="s">
        <v>3335</v>
      </c>
      <c r="I2563" s="45" t="s">
        <v>16460</v>
      </c>
      <c r="J2563" s="207">
        <v>29</v>
      </c>
      <c r="K2563" s="209">
        <v>129269.72273224</v>
      </c>
      <c r="L2563" s="207">
        <v>0</v>
      </c>
      <c r="M2563" s="207">
        <v>0</v>
      </c>
      <c r="N2563" s="207">
        <v>0</v>
      </c>
      <c r="O2563" s="207">
        <v>0</v>
      </c>
      <c r="P2563" s="207">
        <v>100</v>
      </c>
      <c r="Q2563" s="207">
        <v>0</v>
      </c>
      <c r="R2563" s="36"/>
    </row>
    <row r="2564" spans="1:18" ht="15.6">
      <c r="A2564" s="36">
        <v>1224</v>
      </c>
      <c r="B2564" s="36">
        <v>597</v>
      </c>
      <c r="C2564" s="45" t="s">
        <v>2448</v>
      </c>
      <c r="D2564" s="45" t="s">
        <v>165</v>
      </c>
      <c r="E2564" s="45" t="s">
        <v>6533</v>
      </c>
      <c r="F2564" s="45" t="s">
        <v>7104</v>
      </c>
      <c r="G2564" s="45" t="s">
        <v>8144</v>
      </c>
      <c r="H2564" s="45" t="s">
        <v>3335</v>
      </c>
      <c r="I2564" s="45" t="s">
        <v>16461</v>
      </c>
      <c r="J2564" s="207">
        <v>29</v>
      </c>
      <c r="K2564" s="209">
        <v>172302.76250819</v>
      </c>
      <c r="L2564" s="207">
        <v>0</v>
      </c>
      <c r="M2564" s="207">
        <v>0</v>
      </c>
      <c r="N2564" s="207">
        <v>0</v>
      </c>
      <c r="O2564" s="207">
        <v>0</v>
      </c>
      <c r="P2564" s="207">
        <v>100</v>
      </c>
      <c r="Q2564" s="207">
        <v>0</v>
      </c>
      <c r="R2564" s="36"/>
    </row>
    <row r="2565" spans="1:18" ht="15.6">
      <c r="A2565" s="36">
        <v>1225</v>
      </c>
      <c r="B2565" s="36">
        <v>598</v>
      </c>
      <c r="C2565" s="45" t="s">
        <v>2448</v>
      </c>
      <c r="D2565" s="45" t="s">
        <v>165</v>
      </c>
      <c r="E2565" s="45" t="s">
        <v>3223</v>
      </c>
      <c r="F2565" s="45" t="s">
        <v>7105</v>
      </c>
      <c r="G2565" s="45" t="s">
        <v>8145</v>
      </c>
      <c r="H2565" s="45" t="s">
        <v>3335</v>
      </c>
      <c r="I2565" s="45" t="s">
        <v>16461</v>
      </c>
      <c r="J2565" s="207">
        <v>29</v>
      </c>
      <c r="K2565" s="209">
        <v>219435.98505952</v>
      </c>
      <c r="L2565" s="207">
        <v>0</v>
      </c>
      <c r="M2565" s="207">
        <v>0</v>
      </c>
      <c r="N2565" s="207">
        <v>0</v>
      </c>
      <c r="O2565" s="207">
        <v>0</v>
      </c>
      <c r="P2565" s="207">
        <v>100</v>
      </c>
      <c r="Q2565" s="207">
        <v>0</v>
      </c>
      <c r="R2565" s="36"/>
    </row>
    <row r="2566" spans="1:18" ht="15.6">
      <c r="A2566" s="36">
        <v>1226</v>
      </c>
      <c r="B2566" s="36">
        <v>599</v>
      </c>
      <c r="C2566" s="45" t="s">
        <v>2448</v>
      </c>
      <c r="D2566" s="45" t="s">
        <v>165</v>
      </c>
      <c r="E2566" s="45" t="s">
        <v>6533</v>
      </c>
      <c r="F2566" s="45" t="s">
        <v>7106</v>
      </c>
      <c r="G2566" s="45" t="s">
        <v>8146</v>
      </c>
      <c r="H2566" s="45" t="s">
        <v>3335</v>
      </c>
      <c r="I2566" s="45" t="s">
        <v>16460</v>
      </c>
      <c r="J2566" s="207">
        <v>29</v>
      </c>
      <c r="K2566" s="209">
        <v>297395.47037542</v>
      </c>
      <c r="L2566" s="207">
        <v>0</v>
      </c>
      <c r="M2566" s="207">
        <v>0</v>
      </c>
      <c r="N2566" s="207">
        <v>0</v>
      </c>
      <c r="O2566" s="207">
        <v>0</v>
      </c>
      <c r="P2566" s="207">
        <v>100</v>
      </c>
      <c r="Q2566" s="207">
        <v>0</v>
      </c>
      <c r="R2566" s="36"/>
    </row>
    <row r="2567" spans="1:18" ht="15.6">
      <c r="A2567" s="36">
        <v>1227</v>
      </c>
      <c r="B2567" s="36">
        <v>600</v>
      </c>
      <c r="C2567" s="45" t="s">
        <v>2448</v>
      </c>
      <c r="D2567" s="45" t="s">
        <v>165</v>
      </c>
      <c r="E2567" s="45" t="s">
        <v>3234</v>
      </c>
      <c r="F2567" s="45" t="s">
        <v>7107</v>
      </c>
      <c r="G2567" s="45" t="s">
        <v>8147</v>
      </c>
      <c r="H2567" s="45" t="s">
        <v>3335</v>
      </c>
      <c r="I2567" s="45" t="s">
        <v>16461</v>
      </c>
      <c r="J2567" s="207">
        <v>29</v>
      </c>
      <c r="K2567" s="209">
        <v>113759.51440193001</v>
      </c>
      <c r="L2567" s="207">
        <v>0</v>
      </c>
      <c r="M2567" s="207">
        <v>0</v>
      </c>
      <c r="N2567" s="207">
        <v>0</v>
      </c>
      <c r="O2567" s="207">
        <v>0</v>
      </c>
      <c r="P2567" s="207">
        <v>100</v>
      </c>
      <c r="Q2567" s="207">
        <v>0</v>
      </c>
      <c r="R2567" s="36"/>
    </row>
    <row r="2568" spans="1:18" ht="15.6">
      <c r="A2568" s="36">
        <v>1228</v>
      </c>
      <c r="B2568" s="36">
        <v>601</v>
      </c>
      <c r="C2568" s="45" t="s">
        <v>2448</v>
      </c>
      <c r="D2568" s="45" t="s">
        <v>165</v>
      </c>
      <c r="E2568" s="45" t="s">
        <v>3223</v>
      </c>
      <c r="F2568" s="45" t="s">
        <v>7108</v>
      </c>
      <c r="G2568" s="45" t="s">
        <v>8148</v>
      </c>
      <c r="H2568" s="45" t="s">
        <v>3335</v>
      </c>
      <c r="I2568" s="45" t="s">
        <v>16460</v>
      </c>
      <c r="J2568" s="207">
        <v>29</v>
      </c>
      <c r="K2568" s="209">
        <v>281155.82613599999</v>
      </c>
      <c r="L2568" s="207">
        <v>0</v>
      </c>
      <c r="M2568" s="207">
        <v>0</v>
      </c>
      <c r="N2568" s="207">
        <v>0</v>
      </c>
      <c r="O2568" s="207">
        <v>0</v>
      </c>
      <c r="P2568" s="207">
        <v>100</v>
      </c>
      <c r="Q2568" s="207">
        <v>0</v>
      </c>
      <c r="R2568" s="36"/>
    </row>
    <row r="2569" spans="1:18" ht="15.6">
      <c r="A2569" s="36">
        <v>1229</v>
      </c>
      <c r="B2569" s="36">
        <v>602</v>
      </c>
      <c r="C2569" s="45" t="s">
        <v>2448</v>
      </c>
      <c r="D2569" s="45" t="s">
        <v>165</v>
      </c>
      <c r="E2569" s="45" t="s">
        <v>3234</v>
      </c>
      <c r="F2569" s="45" t="s">
        <v>7109</v>
      </c>
      <c r="G2569" s="45" t="s">
        <v>8149</v>
      </c>
      <c r="H2569" s="45" t="s">
        <v>3335</v>
      </c>
      <c r="I2569" s="45" t="s">
        <v>16461</v>
      </c>
      <c r="J2569" s="207">
        <v>29</v>
      </c>
      <c r="K2569" s="209">
        <v>179461.02535814</v>
      </c>
      <c r="L2569" s="207">
        <v>0</v>
      </c>
      <c r="M2569" s="207">
        <v>0</v>
      </c>
      <c r="N2569" s="207">
        <v>0</v>
      </c>
      <c r="O2569" s="207">
        <v>0</v>
      </c>
      <c r="P2569" s="207">
        <v>100</v>
      </c>
      <c r="Q2569" s="207">
        <v>0</v>
      </c>
      <c r="R2569" s="36"/>
    </row>
    <row r="2570" spans="1:18" ht="15.6">
      <c r="A2570" s="36">
        <v>1230</v>
      </c>
      <c r="B2570" s="36">
        <v>603</v>
      </c>
      <c r="C2570" s="45" t="s">
        <v>2448</v>
      </c>
      <c r="D2570" s="45" t="s">
        <v>165</v>
      </c>
      <c r="E2570" s="45" t="s">
        <v>3223</v>
      </c>
      <c r="F2570" s="45" t="s">
        <v>7113</v>
      </c>
      <c r="G2570" s="45" t="s">
        <v>8153</v>
      </c>
      <c r="H2570" s="45" t="s">
        <v>3335</v>
      </c>
      <c r="I2570" s="45" t="s">
        <v>16460</v>
      </c>
      <c r="J2570" s="207">
        <v>29</v>
      </c>
      <c r="K2570" s="209">
        <v>258379.70766451</v>
      </c>
      <c r="L2570" s="207">
        <v>0</v>
      </c>
      <c r="M2570" s="207">
        <v>0</v>
      </c>
      <c r="N2570" s="207">
        <v>0</v>
      </c>
      <c r="O2570" s="207">
        <v>0</v>
      </c>
      <c r="P2570" s="207">
        <v>100</v>
      </c>
      <c r="Q2570" s="207">
        <v>0</v>
      </c>
      <c r="R2570" s="36"/>
    </row>
    <row r="2571" spans="1:18" ht="15.6">
      <c r="A2571" s="36">
        <v>1231</v>
      </c>
      <c r="B2571" s="36">
        <v>604</v>
      </c>
      <c r="C2571" s="45" t="s">
        <v>2448</v>
      </c>
      <c r="D2571" s="45" t="s">
        <v>165</v>
      </c>
      <c r="E2571" s="45" t="s">
        <v>3223</v>
      </c>
      <c r="F2571" s="45" t="s">
        <v>7115</v>
      </c>
      <c r="G2571" s="45" t="s">
        <v>8155</v>
      </c>
      <c r="H2571" s="45" t="s">
        <v>3335</v>
      </c>
      <c r="I2571" s="45" t="s">
        <v>16460</v>
      </c>
      <c r="J2571" s="207">
        <v>29</v>
      </c>
      <c r="K2571" s="209">
        <v>292984.19535487</v>
      </c>
      <c r="L2571" s="207">
        <v>0</v>
      </c>
      <c r="M2571" s="207">
        <v>0</v>
      </c>
      <c r="N2571" s="207">
        <v>0</v>
      </c>
      <c r="O2571" s="207">
        <v>0</v>
      </c>
      <c r="P2571" s="207">
        <v>100</v>
      </c>
      <c r="Q2571" s="207">
        <v>0</v>
      </c>
      <c r="R2571" s="36"/>
    </row>
    <row r="2572" spans="1:18" ht="15.6">
      <c r="A2572" s="36">
        <v>1232</v>
      </c>
      <c r="B2572" s="36">
        <v>605</v>
      </c>
      <c r="C2572" s="45" t="s">
        <v>2448</v>
      </c>
      <c r="D2572" s="45" t="s">
        <v>165</v>
      </c>
      <c r="E2572" s="45" t="s">
        <v>6533</v>
      </c>
      <c r="F2572" s="45" t="s">
        <v>7117</v>
      </c>
      <c r="G2572" s="45" t="s">
        <v>8157</v>
      </c>
      <c r="H2572" s="45" t="s">
        <v>3335</v>
      </c>
      <c r="I2572" s="45" t="s">
        <v>16461</v>
      </c>
      <c r="J2572" s="207">
        <v>29</v>
      </c>
      <c r="K2572" s="209">
        <v>76888.283636249995</v>
      </c>
      <c r="L2572" s="207">
        <v>0</v>
      </c>
      <c r="M2572" s="207">
        <v>0</v>
      </c>
      <c r="N2572" s="207">
        <v>0</v>
      </c>
      <c r="O2572" s="207">
        <v>0</v>
      </c>
      <c r="P2572" s="207">
        <v>100</v>
      </c>
      <c r="Q2572" s="207">
        <v>0</v>
      </c>
      <c r="R2572" s="36"/>
    </row>
    <row r="2573" spans="1:18" ht="15.6">
      <c r="A2573" s="36">
        <v>1233</v>
      </c>
      <c r="B2573" s="36">
        <v>606</v>
      </c>
      <c r="C2573" s="45" t="s">
        <v>2448</v>
      </c>
      <c r="D2573" s="45" t="s">
        <v>165</v>
      </c>
      <c r="E2573" s="45" t="s">
        <v>6533</v>
      </c>
      <c r="F2573" s="45" t="s">
        <v>7118</v>
      </c>
      <c r="G2573" s="45" t="s">
        <v>8158</v>
      </c>
      <c r="H2573" s="45" t="s">
        <v>3335</v>
      </c>
      <c r="I2573" s="45" t="s">
        <v>16461</v>
      </c>
      <c r="J2573" s="207">
        <v>29</v>
      </c>
      <c r="K2573" s="209">
        <v>325484.15620681003</v>
      </c>
      <c r="L2573" s="207">
        <v>0</v>
      </c>
      <c r="M2573" s="207">
        <v>0</v>
      </c>
      <c r="N2573" s="207">
        <v>0</v>
      </c>
      <c r="O2573" s="207">
        <v>0</v>
      </c>
      <c r="P2573" s="207">
        <v>100</v>
      </c>
      <c r="Q2573" s="207">
        <v>0</v>
      </c>
      <c r="R2573" s="36"/>
    </row>
    <row r="2574" spans="1:18" ht="15.6">
      <c r="A2574" s="36">
        <v>1234</v>
      </c>
      <c r="B2574" s="36">
        <v>607</v>
      </c>
      <c r="C2574" s="45" t="s">
        <v>2448</v>
      </c>
      <c r="D2574" s="45" t="s">
        <v>165</v>
      </c>
      <c r="E2574" s="45" t="s">
        <v>6533</v>
      </c>
      <c r="F2574" s="45" t="s">
        <v>7119</v>
      </c>
      <c r="G2574" s="45" t="s">
        <v>8159</v>
      </c>
      <c r="H2574" s="45" t="s">
        <v>3335</v>
      </c>
      <c r="I2574" s="45" t="s">
        <v>16461</v>
      </c>
      <c r="J2574" s="207">
        <v>29</v>
      </c>
      <c r="K2574" s="209">
        <v>289872.29670544999</v>
      </c>
      <c r="L2574" s="207">
        <v>0</v>
      </c>
      <c r="M2574" s="207">
        <v>0</v>
      </c>
      <c r="N2574" s="207">
        <v>0</v>
      </c>
      <c r="O2574" s="207">
        <v>0</v>
      </c>
      <c r="P2574" s="207">
        <v>100</v>
      </c>
      <c r="Q2574" s="207">
        <v>0</v>
      </c>
      <c r="R2574" s="36"/>
    </row>
    <row r="2575" spans="1:18" ht="15.6">
      <c r="A2575" s="36">
        <v>1235</v>
      </c>
      <c r="B2575" s="36">
        <v>608</v>
      </c>
      <c r="C2575" s="45" t="s">
        <v>2448</v>
      </c>
      <c r="D2575" s="45" t="s">
        <v>165</v>
      </c>
      <c r="E2575" s="45" t="s">
        <v>6533</v>
      </c>
      <c r="F2575" s="45" t="s">
        <v>7120</v>
      </c>
      <c r="G2575" s="45" t="s">
        <v>8160</v>
      </c>
      <c r="H2575" s="45" t="s">
        <v>3335</v>
      </c>
      <c r="I2575" s="45" t="s">
        <v>16461</v>
      </c>
      <c r="J2575" s="207">
        <v>29</v>
      </c>
      <c r="K2575" s="209">
        <v>245768.21948003999</v>
      </c>
      <c r="L2575" s="207">
        <v>0</v>
      </c>
      <c r="M2575" s="207">
        <v>0</v>
      </c>
      <c r="N2575" s="207">
        <v>0</v>
      </c>
      <c r="O2575" s="207">
        <v>0</v>
      </c>
      <c r="P2575" s="207">
        <v>100</v>
      </c>
      <c r="Q2575" s="207">
        <v>0</v>
      </c>
      <c r="R2575" s="36"/>
    </row>
    <row r="2576" spans="1:18" ht="15.6">
      <c r="A2576" s="36">
        <v>1236</v>
      </c>
      <c r="B2576" s="36">
        <v>609</v>
      </c>
      <c r="C2576" s="45" t="s">
        <v>2448</v>
      </c>
      <c r="D2576" s="45" t="s">
        <v>165</v>
      </c>
      <c r="E2576" s="45" t="s">
        <v>3234</v>
      </c>
      <c r="F2576" s="45" t="s">
        <v>7123</v>
      </c>
      <c r="G2576" s="45" t="s">
        <v>8162</v>
      </c>
      <c r="H2576" s="45" t="s">
        <v>3335</v>
      </c>
      <c r="I2576" s="45" t="s">
        <v>16461</v>
      </c>
      <c r="J2576" s="207">
        <v>29</v>
      </c>
      <c r="K2576" s="209">
        <v>183498.07269838001</v>
      </c>
      <c r="L2576" s="207">
        <v>0</v>
      </c>
      <c r="M2576" s="207">
        <v>0</v>
      </c>
      <c r="N2576" s="207">
        <v>0</v>
      </c>
      <c r="O2576" s="207">
        <v>0</v>
      </c>
      <c r="P2576" s="207">
        <v>100</v>
      </c>
      <c r="Q2576" s="207">
        <v>0</v>
      </c>
      <c r="R2576" s="36"/>
    </row>
    <row r="2577" spans="1:18" ht="15.6">
      <c r="A2577" s="36">
        <v>1237</v>
      </c>
      <c r="B2577" s="36">
        <v>610</v>
      </c>
      <c r="C2577" s="45" t="s">
        <v>2448</v>
      </c>
      <c r="D2577" s="45" t="s">
        <v>165</v>
      </c>
      <c r="E2577" s="45" t="s">
        <v>6533</v>
      </c>
      <c r="F2577" s="45" t="s">
        <v>7127</v>
      </c>
      <c r="G2577" s="45" t="s">
        <v>8164</v>
      </c>
      <c r="H2577" s="45" t="s">
        <v>3335</v>
      </c>
      <c r="I2577" s="45" t="s">
        <v>16461</v>
      </c>
      <c r="J2577" s="207">
        <v>29</v>
      </c>
      <c r="K2577" s="209">
        <v>254231.55679206998</v>
      </c>
      <c r="L2577" s="207">
        <v>0</v>
      </c>
      <c r="M2577" s="207">
        <v>0</v>
      </c>
      <c r="N2577" s="207">
        <v>0</v>
      </c>
      <c r="O2577" s="207">
        <v>0</v>
      </c>
      <c r="P2577" s="207">
        <v>100</v>
      </c>
      <c r="Q2577" s="207">
        <v>0</v>
      </c>
      <c r="R2577" s="36"/>
    </row>
    <row r="2578" spans="1:18" ht="15.6">
      <c r="A2578" s="36">
        <v>1238</v>
      </c>
      <c r="B2578" s="36">
        <v>611</v>
      </c>
      <c r="C2578" s="45" t="s">
        <v>2448</v>
      </c>
      <c r="D2578" s="45" t="s">
        <v>165</v>
      </c>
      <c r="E2578" s="45" t="s">
        <v>6533</v>
      </c>
      <c r="F2578" s="45" t="s">
        <v>7128</v>
      </c>
      <c r="G2578" s="45" t="s">
        <v>8165</v>
      </c>
      <c r="H2578" s="45" t="s">
        <v>3335</v>
      </c>
      <c r="I2578" s="45" t="s">
        <v>16461</v>
      </c>
      <c r="J2578" s="207">
        <v>29</v>
      </c>
      <c r="K2578" s="209">
        <v>317787.79919782002</v>
      </c>
      <c r="L2578" s="207">
        <v>0</v>
      </c>
      <c r="M2578" s="207">
        <v>0</v>
      </c>
      <c r="N2578" s="207">
        <v>0</v>
      </c>
      <c r="O2578" s="207">
        <v>0</v>
      </c>
      <c r="P2578" s="207">
        <v>100</v>
      </c>
      <c r="Q2578" s="207">
        <v>0</v>
      </c>
      <c r="R2578" s="36"/>
    </row>
    <row r="2579" spans="1:18" ht="15.6">
      <c r="A2579" s="36">
        <v>1239</v>
      </c>
      <c r="B2579" s="36">
        <v>612</v>
      </c>
      <c r="C2579" s="45" t="s">
        <v>2448</v>
      </c>
      <c r="D2579" s="45" t="s">
        <v>165</v>
      </c>
      <c r="E2579" s="45" t="s">
        <v>3223</v>
      </c>
      <c r="F2579" s="45" t="s">
        <v>7129</v>
      </c>
      <c r="G2579" s="45" t="s">
        <v>8166</v>
      </c>
      <c r="H2579" s="45" t="s">
        <v>3335</v>
      </c>
      <c r="I2579" s="45" t="s">
        <v>16461</v>
      </c>
      <c r="J2579" s="207">
        <v>29</v>
      </c>
      <c r="K2579" s="209">
        <v>300286.04090466001</v>
      </c>
      <c r="L2579" s="207">
        <v>0</v>
      </c>
      <c r="M2579" s="207">
        <v>0</v>
      </c>
      <c r="N2579" s="207">
        <v>0</v>
      </c>
      <c r="O2579" s="207">
        <v>0</v>
      </c>
      <c r="P2579" s="207">
        <v>100</v>
      </c>
      <c r="Q2579" s="207">
        <v>0</v>
      </c>
      <c r="R2579" s="36"/>
    </row>
    <row r="2580" spans="1:18" ht="15.6">
      <c r="A2580" s="36">
        <v>1240</v>
      </c>
      <c r="B2580" s="36">
        <v>613</v>
      </c>
      <c r="C2580" s="45" t="s">
        <v>2448</v>
      </c>
      <c r="D2580" s="45" t="s">
        <v>165</v>
      </c>
      <c r="E2580" s="45" t="s">
        <v>6533</v>
      </c>
      <c r="F2580" s="45" t="s">
        <v>7130</v>
      </c>
      <c r="G2580" s="45" t="s">
        <v>8167</v>
      </c>
      <c r="H2580" s="45" t="s">
        <v>3335</v>
      </c>
      <c r="I2580" s="45" t="s">
        <v>16461</v>
      </c>
      <c r="J2580" s="207">
        <v>29</v>
      </c>
      <c r="K2580" s="209">
        <v>288892.73599787004</v>
      </c>
      <c r="L2580" s="207">
        <v>0</v>
      </c>
      <c r="M2580" s="207">
        <v>0</v>
      </c>
      <c r="N2580" s="207">
        <v>0</v>
      </c>
      <c r="O2580" s="207">
        <v>0</v>
      </c>
      <c r="P2580" s="207">
        <v>100</v>
      </c>
      <c r="Q2580" s="207">
        <v>0</v>
      </c>
      <c r="R2580" s="36"/>
    </row>
    <row r="2581" spans="1:18" ht="15.6">
      <c r="A2581" s="36">
        <v>1241</v>
      </c>
      <c r="B2581" s="36">
        <v>614</v>
      </c>
      <c r="C2581" s="45" t="s">
        <v>2448</v>
      </c>
      <c r="D2581" s="45" t="s">
        <v>165</v>
      </c>
      <c r="E2581" s="45" t="s">
        <v>6533</v>
      </c>
      <c r="F2581" s="45" t="s">
        <v>7131</v>
      </c>
      <c r="G2581" s="45" t="s">
        <v>8168</v>
      </c>
      <c r="H2581" s="45" t="s">
        <v>3335</v>
      </c>
      <c r="I2581" s="45" t="s">
        <v>16461</v>
      </c>
      <c r="J2581" s="207">
        <v>29</v>
      </c>
      <c r="K2581" s="209">
        <v>206109.51475112</v>
      </c>
      <c r="L2581" s="207">
        <v>0</v>
      </c>
      <c r="M2581" s="207">
        <v>0</v>
      </c>
      <c r="N2581" s="207">
        <v>0</v>
      </c>
      <c r="O2581" s="207">
        <v>0</v>
      </c>
      <c r="P2581" s="207">
        <v>100</v>
      </c>
      <c r="Q2581" s="207">
        <v>0</v>
      </c>
      <c r="R2581" s="36"/>
    </row>
    <row r="2582" spans="1:18" ht="15.6">
      <c r="A2582" s="36">
        <v>1242</v>
      </c>
      <c r="B2582" s="36">
        <v>615</v>
      </c>
      <c r="C2582" s="45" t="s">
        <v>2448</v>
      </c>
      <c r="D2582" s="45" t="s">
        <v>165</v>
      </c>
      <c r="E2582" s="45" t="s">
        <v>6533</v>
      </c>
      <c r="F2582" s="45" t="s">
        <v>7132</v>
      </c>
      <c r="G2582" s="45" t="s">
        <v>8169</v>
      </c>
      <c r="H2582" s="45" t="s">
        <v>3335</v>
      </c>
      <c r="I2582" s="45" t="s">
        <v>16461</v>
      </c>
      <c r="J2582" s="207">
        <v>29</v>
      </c>
      <c r="K2582" s="209">
        <v>272066.95877602004</v>
      </c>
      <c r="L2582" s="207">
        <v>0</v>
      </c>
      <c r="M2582" s="207">
        <v>0</v>
      </c>
      <c r="N2582" s="207">
        <v>0</v>
      </c>
      <c r="O2582" s="207">
        <v>0</v>
      </c>
      <c r="P2582" s="207">
        <v>100</v>
      </c>
      <c r="Q2582" s="207">
        <v>0</v>
      </c>
      <c r="R2582" s="36"/>
    </row>
    <row r="2583" spans="1:18" ht="15.6">
      <c r="A2583" s="36">
        <v>1243</v>
      </c>
      <c r="B2583" s="36">
        <v>616</v>
      </c>
      <c r="C2583" s="45" t="s">
        <v>2448</v>
      </c>
      <c r="D2583" s="45" t="s">
        <v>165</v>
      </c>
      <c r="E2583" s="45" t="s">
        <v>6533</v>
      </c>
      <c r="F2583" s="45" t="s">
        <v>7133</v>
      </c>
      <c r="G2583" s="45" t="s">
        <v>8170</v>
      </c>
      <c r="H2583" s="45" t="s">
        <v>3335</v>
      </c>
      <c r="I2583" s="45" t="s">
        <v>16460</v>
      </c>
      <c r="J2583" s="207">
        <v>29</v>
      </c>
      <c r="K2583" s="209">
        <v>257579.74676112999</v>
      </c>
      <c r="L2583" s="207">
        <v>0</v>
      </c>
      <c r="M2583" s="207">
        <v>0</v>
      </c>
      <c r="N2583" s="207">
        <v>0</v>
      </c>
      <c r="O2583" s="207">
        <v>0</v>
      </c>
      <c r="P2583" s="207">
        <v>100</v>
      </c>
      <c r="Q2583" s="207">
        <v>0</v>
      </c>
      <c r="R2583" s="36"/>
    </row>
    <row r="2584" spans="1:18" ht="15.6">
      <c r="A2584" s="36">
        <v>1244</v>
      </c>
      <c r="B2584" s="36">
        <v>617</v>
      </c>
      <c r="C2584" s="45" t="s">
        <v>2448</v>
      </c>
      <c r="D2584" s="45" t="s">
        <v>165</v>
      </c>
      <c r="E2584" s="45" t="s">
        <v>6533</v>
      </c>
      <c r="F2584" s="45" t="s">
        <v>7134</v>
      </c>
      <c r="G2584" s="45" t="s">
        <v>8171</v>
      </c>
      <c r="H2584" s="45" t="s">
        <v>3335</v>
      </c>
      <c r="I2584" s="45" t="s">
        <v>16460</v>
      </c>
      <c r="J2584" s="207">
        <v>29</v>
      </c>
      <c r="K2584" s="209">
        <v>193021.79765011999</v>
      </c>
      <c r="L2584" s="207">
        <v>0</v>
      </c>
      <c r="M2584" s="207">
        <v>0</v>
      </c>
      <c r="N2584" s="207">
        <v>0</v>
      </c>
      <c r="O2584" s="207">
        <v>0</v>
      </c>
      <c r="P2584" s="207">
        <v>100</v>
      </c>
      <c r="Q2584" s="207">
        <v>0</v>
      </c>
      <c r="R2584" s="36"/>
    </row>
    <row r="2585" spans="1:18" ht="15.6">
      <c r="A2585" s="36">
        <v>1245</v>
      </c>
      <c r="B2585" s="36">
        <v>618</v>
      </c>
      <c r="C2585" s="45" t="s">
        <v>2448</v>
      </c>
      <c r="D2585" s="45" t="s">
        <v>165</v>
      </c>
      <c r="E2585" s="45" t="s">
        <v>6533</v>
      </c>
      <c r="F2585" s="45" t="s">
        <v>7136</v>
      </c>
      <c r="G2585" s="45" t="s">
        <v>8173</v>
      </c>
      <c r="H2585" s="45" t="s">
        <v>3335</v>
      </c>
      <c r="I2585" s="45" t="s">
        <v>16460</v>
      </c>
      <c r="J2585" s="207">
        <v>29</v>
      </c>
      <c r="K2585" s="209">
        <v>301500.25602114998</v>
      </c>
      <c r="L2585" s="207">
        <v>0</v>
      </c>
      <c r="M2585" s="207">
        <v>0</v>
      </c>
      <c r="N2585" s="207">
        <v>0</v>
      </c>
      <c r="O2585" s="207">
        <v>0</v>
      </c>
      <c r="P2585" s="207">
        <v>100</v>
      </c>
      <c r="Q2585" s="207">
        <v>0</v>
      </c>
      <c r="R2585" s="36"/>
    </row>
    <row r="2586" spans="1:18" ht="15.6">
      <c r="A2586" s="36">
        <v>1246</v>
      </c>
      <c r="B2586" s="36">
        <v>619</v>
      </c>
      <c r="C2586" s="45" t="s">
        <v>2448</v>
      </c>
      <c r="D2586" s="45" t="s">
        <v>165</v>
      </c>
      <c r="E2586" s="45" t="s">
        <v>3223</v>
      </c>
      <c r="F2586" s="45" t="s">
        <v>7137</v>
      </c>
      <c r="G2586" s="45" t="s">
        <v>8174</v>
      </c>
      <c r="H2586" s="45" t="s">
        <v>3335</v>
      </c>
      <c r="I2586" s="45" t="s">
        <v>16461</v>
      </c>
      <c r="J2586" s="207">
        <v>29</v>
      </c>
      <c r="K2586" s="209">
        <v>307333.15711922001</v>
      </c>
      <c r="L2586" s="207">
        <v>0</v>
      </c>
      <c r="M2586" s="207">
        <v>0</v>
      </c>
      <c r="N2586" s="207">
        <v>0</v>
      </c>
      <c r="O2586" s="207">
        <v>0</v>
      </c>
      <c r="P2586" s="207">
        <v>100</v>
      </c>
      <c r="Q2586" s="207">
        <v>0</v>
      </c>
      <c r="R2586" s="36"/>
    </row>
    <row r="2587" spans="1:18" ht="15.6">
      <c r="A2587" s="36">
        <v>1247</v>
      </c>
      <c r="B2587" s="36">
        <v>620</v>
      </c>
      <c r="C2587" s="45" t="s">
        <v>2448</v>
      </c>
      <c r="D2587" s="45" t="s">
        <v>165</v>
      </c>
      <c r="E2587" s="45" t="s">
        <v>3223</v>
      </c>
      <c r="F2587" s="45" t="s">
        <v>7138</v>
      </c>
      <c r="G2587" s="45" t="s">
        <v>8175</v>
      </c>
      <c r="H2587" s="45" t="s">
        <v>3335</v>
      </c>
      <c r="I2587" s="45" t="s">
        <v>16461</v>
      </c>
      <c r="J2587" s="207">
        <v>29</v>
      </c>
      <c r="K2587" s="209">
        <v>138869.95932626</v>
      </c>
      <c r="L2587" s="207">
        <v>0</v>
      </c>
      <c r="M2587" s="207">
        <v>0</v>
      </c>
      <c r="N2587" s="207">
        <v>0</v>
      </c>
      <c r="O2587" s="207">
        <v>0</v>
      </c>
      <c r="P2587" s="207">
        <v>100</v>
      </c>
      <c r="Q2587" s="207">
        <v>0</v>
      </c>
      <c r="R2587" s="36"/>
    </row>
    <row r="2588" spans="1:18" ht="15.6">
      <c r="A2588" s="36">
        <v>1248</v>
      </c>
      <c r="B2588" s="36">
        <v>621</v>
      </c>
      <c r="C2588" s="45" t="s">
        <v>2448</v>
      </c>
      <c r="D2588" s="45" t="s">
        <v>165</v>
      </c>
      <c r="E2588" s="45" t="s">
        <v>6533</v>
      </c>
      <c r="F2588" s="45" t="s">
        <v>7139</v>
      </c>
      <c r="G2588" s="45" t="s">
        <v>8176</v>
      </c>
      <c r="H2588" s="45" t="s">
        <v>3335</v>
      </c>
      <c r="I2588" s="45" t="s">
        <v>16460</v>
      </c>
      <c r="J2588" s="207">
        <v>29</v>
      </c>
      <c r="K2588" s="209">
        <v>244121.93354282001</v>
      </c>
      <c r="L2588" s="207">
        <v>0</v>
      </c>
      <c r="M2588" s="207">
        <v>0</v>
      </c>
      <c r="N2588" s="207">
        <v>0</v>
      </c>
      <c r="O2588" s="207">
        <v>0</v>
      </c>
      <c r="P2588" s="207">
        <v>100</v>
      </c>
      <c r="Q2588" s="207">
        <v>0</v>
      </c>
      <c r="R2588" s="36"/>
    </row>
    <row r="2589" spans="1:18" ht="15.6">
      <c r="A2589" s="36">
        <v>1249</v>
      </c>
      <c r="B2589" s="36">
        <v>622</v>
      </c>
      <c r="C2589" s="45" t="s">
        <v>2448</v>
      </c>
      <c r="D2589" s="45" t="s">
        <v>165</v>
      </c>
      <c r="E2589" s="45" t="s">
        <v>6533</v>
      </c>
      <c r="F2589" s="45" t="s">
        <v>7140</v>
      </c>
      <c r="G2589" s="45" t="s">
        <v>8177</v>
      </c>
      <c r="H2589" s="45" t="s">
        <v>3335</v>
      </c>
      <c r="I2589" s="45" t="s">
        <v>16460</v>
      </c>
      <c r="J2589" s="207">
        <v>29</v>
      </c>
      <c r="K2589" s="209">
        <v>327967.65459237003</v>
      </c>
      <c r="L2589" s="207">
        <v>0</v>
      </c>
      <c r="M2589" s="207">
        <v>0</v>
      </c>
      <c r="N2589" s="207">
        <v>0</v>
      </c>
      <c r="O2589" s="207">
        <v>0</v>
      </c>
      <c r="P2589" s="207">
        <v>100</v>
      </c>
      <c r="Q2589" s="207">
        <v>0</v>
      </c>
      <c r="R2589" s="36"/>
    </row>
    <row r="2590" spans="1:18" ht="15.6">
      <c r="A2590" s="36">
        <v>1250</v>
      </c>
      <c r="B2590" s="36">
        <v>623</v>
      </c>
      <c r="C2590" s="45" t="s">
        <v>2448</v>
      </c>
      <c r="D2590" s="45" t="s">
        <v>165</v>
      </c>
      <c r="E2590" s="45" t="s">
        <v>6533</v>
      </c>
      <c r="F2590" s="45" t="s">
        <v>7141</v>
      </c>
      <c r="G2590" s="45" t="s">
        <v>8178</v>
      </c>
      <c r="H2590" s="45" t="s">
        <v>3335</v>
      </c>
      <c r="I2590" s="45" t="s">
        <v>16460</v>
      </c>
      <c r="J2590" s="207">
        <v>29</v>
      </c>
      <c r="K2590" s="209">
        <v>293948.65986208001</v>
      </c>
      <c r="L2590" s="207">
        <v>0</v>
      </c>
      <c r="M2590" s="207">
        <v>0</v>
      </c>
      <c r="N2590" s="207">
        <v>0</v>
      </c>
      <c r="O2590" s="207">
        <v>0</v>
      </c>
      <c r="P2590" s="207">
        <v>100</v>
      </c>
      <c r="Q2590" s="207">
        <v>0</v>
      </c>
      <c r="R2590" s="36"/>
    </row>
    <row r="2591" spans="1:18" ht="15.6">
      <c r="A2591" s="36">
        <v>1251</v>
      </c>
      <c r="B2591" s="36">
        <v>624</v>
      </c>
      <c r="C2591" s="45" t="s">
        <v>2448</v>
      </c>
      <c r="D2591" s="45" t="s">
        <v>165</v>
      </c>
      <c r="E2591" s="45" t="s">
        <v>3234</v>
      </c>
      <c r="F2591" s="45" t="s">
        <v>7144</v>
      </c>
      <c r="G2591" s="45" t="s">
        <v>8181</v>
      </c>
      <c r="H2591" s="45" t="s">
        <v>3335</v>
      </c>
      <c r="I2591" s="45" t="s">
        <v>16461</v>
      </c>
      <c r="J2591" s="207">
        <v>29</v>
      </c>
      <c r="K2591" s="209">
        <v>196913.03803783999</v>
      </c>
      <c r="L2591" s="207">
        <v>0</v>
      </c>
      <c r="M2591" s="207">
        <v>0</v>
      </c>
      <c r="N2591" s="207">
        <v>0</v>
      </c>
      <c r="O2591" s="207">
        <v>0</v>
      </c>
      <c r="P2591" s="207">
        <v>100</v>
      </c>
      <c r="Q2591" s="207">
        <v>0</v>
      </c>
      <c r="R2591" s="36"/>
    </row>
    <row r="2592" spans="1:18" ht="15.6">
      <c r="A2592" s="36">
        <v>1252</v>
      </c>
      <c r="B2592" s="36">
        <v>625</v>
      </c>
      <c r="C2592" s="45" t="s">
        <v>2448</v>
      </c>
      <c r="D2592" s="45" t="s">
        <v>165</v>
      </c>
      <c r="E2592" s="45" t="s">
        <v>3234</v>
      </c>
      <c r="F2592" s="45" t="s">
        <v>7145</v>
      </c>
      <c r="G2592" s="45" t="s">
        <v>8182</v>
      </c>
      <c r="H2592" s="45" t="s">
        <v>3335</v>
      </c>
      <c r="I2592" s="45" t="s">
        <v>16461</v>
      </c>
      <c r="J2592" s="207">
        <v>29</v>
      </c>
      <c r="K2592" s="209">
        <v>193024.23312378002</v>
      </c>
      <c r="L2592" s="207">
        <v>0</v>
      </c>
      <c r="M2592" s="207">
        <v>0</v>
      </c>
      <c r="N2592" s="207">
        <v>0</v>
      </c>
      <c r="O2592" s="207">
        <v>0</v>
      </c>
      <c r="P2592" s="207">
        <v>100</v>
      </c>
      <c r="Q2592" s="207">
        <v>0</v>
      </c>
      <c r="R2592" s="36"/>
    </row>
    <row r="2593" spans="1:18" ht="15.6">
      <c r="A2593" s="36">
        <v>1253</v>
      </c>
      <c r="B2593" s="36">
        <v>626</v>
      </c>
      <c r="C2593" s="45" t="s">
        <v>2448</v>
      </c>
      <c r="D2593" s="45" t="s">
        <v>165</v>
      </c>
      <c r="E2593" s="45" t="s">
        <v>3234</v>
      </c>
      <c r="F2593" s="45" t="s">
        <v>7149</v>
      </c>
      <c r="G2593" s="45" t="s">
        <v>8184</v>
      </c>
      <c r="H2593" s="45" t="s">
        <v>3335</v>
      </c>
      <c r="I2593" s="45" t="s">
        <v>16460</v>
      </c>
      <c r="J2593" s="207">
        <v>29</v>
      </c>
      <c r="K2593" s="209">
        <v>357861.25663133</v>
      </c>
      <c r="L2593" s="207">
        <v>0</v>
      </c>
      <c r="M2593" s="207">
        <v>0</v>
      </c>
      <c r="N2593" s="207">
        <v>0</v>
      </c>
      <c r="O2593" s="207">
        <v>0</v>
      </c>
      <c r="P2593" s="207">
        <v>100</v>
      </c>
      <c r="Q2593" s="207">
        <v>0</v>
      </c>
      <c r="R2593" s="36"/>
    </row>
    <row r="2594" spans="1:18" ht="15.6">
      <c r="A2594" s="36">
        <v>1254</v>
      </c>
      <c r="B2594" s="36">
        <v>627</v>
      </c>
      <c r="C2594" s="45" t="s">
        <v>2448</v>
      </c>
      <c r="D2594" s="45" t="s">
        <v>165</v>
      </c>
      <c r="E2594" s="45" t="s">
        <v>3638</v>
      </c>
      <c r="F2594" s="45" t="s">
        <v>7153</v>
      </c>
      <c r="G2594" s="45" t="s">
        <v>8187</v>
      </c>
      <c r="H2594" s="45" t="s">
        <v>33</v>
      </c>
      <c r="I2594" s="45" t="s">
        <v>16460</v>
      </c>
      <c r="J2594" s="207">
        <v>23</v>
      </c>
      <c r="K2594" s="209">
        <v>270697.00008904003</v>
      </c>
      <c r="L2594" s="207">
        <v>0</v>
      </c>
      <c r="M2594" s="207">
        <v>0</v>
      </c>
      <c r="N2594" s="207">
        <v>0</v>
      </c>
      <c r="O2594" s="207">
        <v>0</v>
      </c>
      <c r="P2594" s="207">
        <v>100</v>
      </c>
      <c r="Q2594" s="207">
        <v>0</v>
      </c>
      <c r="R2594" s="36"/>
    </row>
    <row r="2595" spans="1:18" ht="15.6">
      <c r="A2595" s="36">
        <v>1255</v>
      </c>
      <c r="B2595" s="36">
        <v>628</v>
      </c>
      <c r="C2595" s="45" t="s">
        <v>2448</v>
      </c>
      <c r="D2595" s="45" t="s">
        <v>165</v>
      </c>
      <c r="E2595" s="45" t="s">
        <v>3638</v>
      </c>
      <c r="F2595" s="45" t="s">
        <v>7154</v>
      </c>
      <c r="G2595" s="45" t="s">
        <v>8188</v>
      </c>
      <c r="H2595" s="45" t="s">
        <v>33</v>
      </c>
      <c r="I2595" s="45" t="s">
        <v>16460</v>
      </c>
      <c r="J2595" s="207">
        <v>23</v>
      </c>
      <c r="K2595" s="209">
        <v>228149.50007496</v>
      </c>
      <c r="L2595" s="207">
        <v>0</v>
      </c>
      <c r="M2595" s="207">
        <v>0</v>
      </c>
      <c r="N2595" s="207">
        <v>0</v>
      </c>
      <c r="O2595" s="207">
        <v>0</v>
      </c>
      <c r="P2595" s="207">
        <v>100</v>
      </c>
      <c r="Q2595" s="207">
        <v>0</v>
      </c>
      <c r="R2595" s="36"/>
    </row>
    <row r="2596" spans="1:18" ht="15.6">
      <c r="A2596" s="36">
        <v>1256</v>
      </c>
      <c r="B2596" s="36">
        <v>629</v>
      </c>
      <c r="C2596" s="45" t="s">
        <v>2448</v>
      </c>
      <c r="D2596" s="45" t="s">
        <v>165</v>
      </c>
      <c r="E2596" s="45" t="s">
        <v>3638</v>
      </c>
      <c r="F2596" s="45" t="s">
        <v>7155</v>
      </c>
      <c r="G2596" s="45" t="s">
        <v>8189</v>
      </c>
      <c r="H2596" s="45" t="s">
        <v>33</v>
      </c>
      <c r="I2596" s="45" t="s">
        <v>16460</v>
      </c>
      <c r="J2596" s="207">
        <v>23</v>
      </c>
      <c r="K2596" s="209">
        <v>287792.00009424001</v>
      </c>
      <c r="L2596" s="207">
        <v>0</v>
      </c>
      <c r="M2596" s="207">
        <v>0</v>
      </c>
      <c r="N2596" s="207">
        <v>0</v>
      </c>
      <c r="O2596" s="207">
        <v>0</v>
      </c>
      <c r="P2596" s="207">
        <v>100</v>
      </c>
      <c r="Q2596" s="207">
        <v>0</v>
      </c>
      <c r="R2596" s="36"/>
    </row>
    <row r="2597" spans="1:18" ht="15.6">
      <c r="A2597" s="36">
        <v>1257</v>
      </c>
      <c r="B2597" s="36">
        <v>630</v>
      </c>
      <c r="C2597" s="45" t="s">
        <v>2448</v>
      </c>
      <c r="D2597" s="45" t="s">
        <v>165</v>
      </c>
      <c r="E2597" s="45" t="s">
        <v>2470</v>
      </c>
      <c r="F2597" s="45" t="s">
        <v>3694</v>
      </c>
      <c r="G2597" s="45" t="s">
        <v>8190</v>
      </c>
      <c r="H2597" s="45" t="s">
        <v>3037</v>
      </c>
      <c r="I2597" s="45" t="s">
        <v>16461</v>
      </c>
      <c r="J2597" s="207">
        <v>23</v>
      </c>
      <c r="K2597" s="209">
        <v>178588.28705956001</v>
      </c>
      <c r="L2597" s="207">
        <v>0</v>
      </c>
      <c r="M2597" s="207">
        <v>0</v>
      </c>
      <c r="N2597" s="207">
        <v>0</v>
      </c>
      <c r="O2597" s="207">
        <v>0</v>
      </c>
      <c r="P2597" s="207">
        <v>100</v>
      </c>
      <c r="Q2597" s="207">
        <v>0</v>
      </c>
      <c r="R2597" s="36"/>
    </row>
    <row r="2598" spans="1:18" ht="15.6">
      <c r="A2598" s="36">
        <v>1258</v>
      </c>
      <c r="B2598" s="36">
        <v>631</v>
      </c>
      <c r="C2598" s="45" t="s">
        <v>2448</v>
      </c>
      <c r="D2598" s="45" t="s">
        <v>165</v>
      </c>
      <c r="E2598" s="45" t="s">
        <v>2470</v>
      </c>
      <c r="F2598" s="45" t="s">
        <v>7157</v>
      </c>
      <c r="G2598" s="45" t="s">
        <v>8192</v>
      </c>
      <c r="H2598" s="45" t="s">
        <v>3037</v>
      </c>
      <c r="I2598" s="45" t="s">
        <v>16461</v>
      </c>
      <c r="J2598" s="207">
        <v>23</v>
      </c>
      <c r="K2598" s="209">
        <v>450811.85916112998</v>
      </c>
      <c r="L2598" s="207">
        <v>0</v>
      </c>
      <c r="M2598" s="207">
        <v>0</v>
      </c>
      <c r="N2598" s="207">
        <v>0</v>
      </c>
      <c r="O2598" s="207">
        <v>0</v>
      </c>
      <c r="P2598" s="207">
        <v>100</v>
      </c>
      <c r="Q2598" s="207">
        <v>0</v>
      </c>
      <c r="R2598" s="36"/>
    </row>
    <row r="2599" spans="1:18" ht="15.6">
      <c r="A2599" s="36">
        <v>1259</v>
      </c>
      <c r="B2599" s="36">
        <v>632</v>
      </c>
      <c r="C2599" s="45" t="s">
        <v>2448</v>
      </c>
      <c r="D2599" s="45" t="s">
        <v>165</v>
      </c>
      <c r="E2599" s="45" t="s">
        <v>2470</v>
      </c>
      <c r="F2599" s="45" t="s">
        <v>7158</v>
      </c>
      <c r="G2599" s="45" t="s">
        <v>8193</v>
      </c>
      <c r="H2599" s="45" t="s">
        <v>3037</v>
      </c>
      <c r="I2599" s="45" t="s">
        <v>16460</v>
      </c>
      <c r="J2599" s="207">
        <v>23</v>
      </c>
      <c r="K2599" s="209">
        <v>497897.52996746002</v>
      </c>
      <c r="L2599" s="207">
        <v>0</v>
      </c>
      <c r="M2599" s="207">
        <v>0</v>
      </c>
      <c r="N2599" s="207">
        <v>0</v>
      </c>
      <c r="O2599" s="207">
        <v>0</v>
      </c>
      <c r="P2599" s="207">
        <v>100</v>
      </c>
      <c r="Q2599" s="207">
        <v>0</v>
      </c>
      <c r="R2599" s="36"/>
    </row>
    <row r="2600" spans="1:18" ht="15.6">
      <c r="A2600" s="36">
        <v>1260</v>
      </c>
      <c r="B2600" s="36">
        <v>633</v>
      </c>
      <c r="C2600" s="45" t="s">
        <v>2448</v>
      </c>
      <c r="D2600" s="45" t="s">
        <v>165</v>
      </c>
      <c r="E2600" s="45" t="s">
        <v>2470</v>
      </c>
      <c r="F2600" s="45" t="s">
        <v>7161</v>
      </c>
      <c r="G2600" s="45" t="s">
        <v>8195</v>
      </c>
      <c r="H2600" s="45" t="s">
        <v>3037</v>
      </c>
      <c r="I2600" s="45" t="s">
        <v>16460</v>
      </c>
      <c r="J2600" s="207">
        <v>23</v>
      </c>
      <c r="K2600" s="209">
        <v>457417.37187841005</v>
      </c>
      <c r="L2600" s="207">
        <v>0</v>
      </c>
      <c r="M2600" s="207">
        <v>0</v>
      </c>
      <c r="N2600" s="207">
        <v>0</v>
      </c>
      <c r="O2600" s="207">
        <v>0</v>
      </c>
      <c r="P2600" s="207">
        <v>100</v>
      </c>
      <c r="Q2600" s="207">
        <v>0</v>
      </c>
      <c r="R2600" s="36"/>
    </row>
    <row r="2601" spans="1:18" ht="15.6">
      <c r="A2601" s="36">
        <v>1261</v>
      </c>
      <c r="B2601" s="36">
        <v>634</v>
      </c>
      <c r="C2601" s="45" t="s">
        <v>2448</v>
      </c>
      <c r="D2601" s="45" t="s">
        <v>165</v>
      </c>
      <c r="E2601" s="45" t="s">
        <v>2470</v>
      </c>
      <c r="F2601" s="45" t="s">
        <v>7162</v>
      </c>
      <c r="G2601" s="45" t="s">
        <v>8196</v>
      </c>
      <c r="H2601" s="45" t="s">
        <v>3037</v>
      </c>
      <c r="I2601" s="45" t="s">
        <v>16461</v>
      </c>
      <c r="J2601" s="207">
        <v>23</v>
      </c>
      <c r="K2601" s="209">
        <v>422663.58750804001</v>
      </c>
      <c r="L2601" s="207">
        <v>0</v>
      </c>
      <c r="M2601" s="207">
        <v>0</v>
      </c>
      <c r="N2601" s="207">
        <v>0</v>
      </c>
      <c r="O2601" s="207">
        <v>0</v>
      </c>
      <c r="P2601" s="207">
        <v>100</v>
      </c>
      <c r="Q2601" s="207">
        <v>0</v>
      </c>
      <c r="R2601" s="36"/>
    </row>
    <row r="2602" spans="1:18" ht="15.6">
      <c r="A2602" s="36">
        <v>1262</v>
      </c>
      <c r="B2602" s="36">
        <v>635</v>
      </c>
      <c r="C2602" s="45" t="s">
        <v>2448</v>
      </c>
      <c r="D2602" s="45" t="s">
        <v>165</v>
      </c>
      <c r="E2602" s="45" t="s">
        <v>2470</v>
      </c>
      <c r="F2602" s="45" t="s">
        <v>7163</v>
      </c>
      <c r="G2602" s="45" t="s">
        <v>8197</v>
      </c>
      <c r="H2602" s="45" t="s">
        <v>3037</v>
      </c>
      <c r="I2602" s="45" t="s">
        <v>16461</v>
      </c>
      <c r="J2602" s="207">
        <v>23</v>
      </c>
      <c r="K2602" s="209">
        <v>391571.09531333996</v>
      </c>
      <c r="L2602" s="207">
        <v>0</v>
      </c>
      <c r="M2602" s="207">
        <v>0</v>
      </c>
      <c r="N2602" s="207">
        <v>0</v>
      </c>
      <c r="O2602" s="207">
        <v>0</v>
      </c>
      <c r="P2602" s="207">
        <v>100</v>
      </c>
      <c r="Q2602" s="207">
        <v>0</v>
      </c>
      <c r="R2602" s="36"/>
    </row>
    <row r="2603" spans="1:18" ht="15.6">
      <c r="A2603" s="36">
        <v>1263</v>
      </c>
      <c r="B2603" s="36">
        <v>636</v>
      </c>
      <c r="C2603" s="45" t="s">
        <v>2448</v>
      </c>
      <c r="D2603" s="45" t="s">
        <v>165</v>
      </c>
      <c r="E2603" s="45" t="s">
        <v>2470</v>
      </c>
      <c r="F2603" s="45" t="s">
        <v>7164</v>
      </c>
      <c r="G2603" s="45" t="s">
        <v>8198</v>
      </c>
      <c r="H2603" s="45" t="s">
        <v>3037</v>
      </c>
      <c r="I2603" s="45" t="s">
        <v>16461</v>
      </c>
      <c r="J2603" s="207">
        <v>23</v>
      </c>
      <c r="K2603" s="209">
        <v>427651.15017555002</v>
      </c>
      <c r="L2603" s="207">
        <v>0</v>
      </c>
      <c r="M2603" s="207">
        <v>0</v>
      </c>
      <c r="N2603" s="207">
        <v>0</v>
      </c>
      <c r="O2603" s="207">
        <v>0</v>
      </c>
      <c r="P2603" s="207">
        <v>100</v>
      </c>
      <c r="Q2603" s="207">
        <v>0</v>
      </c>
      <c r="R2603" s="36"/>
    </row>
    <row r="2604" spans="1:18" ht="15.6">
      <c r="A2604" s="36">
        <v>1264</v>
      </c>
      <c r="B2604" s="36">
        <v>637</v>
      </c>
      <c r="C2604" s="45" t="s">
        <v>2448</v>
      </c>
      <c r="D2604" s="45" t="s">
        <v>165</v>
      </c>
      <c r="E2604" s="45" t="s">
        <v>2470</v>
      </c>
      <c r="F2604" s="45" t="s">
        <v>7165</v>
      </c>
      <c r="G2604" s="45" t="s">
        <v>8200</v>
      </c>
      <c r="H2604" s="45" t="s">
        <v>3037</v>
      </c>
      <c r="I2604" s="45" t="s">
        <v>16461</v>
      </c>
      <c r="J2604" s="207">
        <v>23</v>
      </c>
      <c r="K2604" s="209">
        <v>387294.83126179001</v>
      </c>
      <c r="L2604" s="207">
        <v>0</v>
      </c>
      <c r="M2604" s="207">
        <v>0</v>
      </c>
      <c r="N2604" s="207">
        <v>0</v>
      </c>
      <c r="O2604" s="207">
        <v>0</v>
      </c>
      <c r="P2604" s="207">
        <v>100</v>
      </c>
      <c r="Q2604" s="207">
        <v>0</v>
      </c>
      <c r="R2604" s="36"/>
    </row>
    <row r="2605" spans="1:18" ht="15.6">
      <c r="A2605" s="36">
        <v>1265</v>
      </c>
      <c r="B2605" s="36">
        <v>638</v>
      </c>
      <c r="C2605" s="45" t="s">
        <v>2448</v>
      </c>
      <c r="D2605" s="45" t="s">
        <v>165</v>
      </c>
      <c r="E2605" s="45" t="s">
        <v>2470</v>
      </c>
      <c r="F2605" s="45" t="s">
        <v>7166</v>
      </c>
      <c r="G2605" s="45" t="s">
        <v>8201</v>
      </c>
      <c r="H2605" s="45" t="s">
        <v>3037</v>
      </c>
      <c r="I2605" s="45" t="s">
        <v>16461</v>
      </c>
      <c r="J2605" s="207">
        <v>23</v>
      </c>
      <c r="K2605" s="209">
        <v>173965.10363992999</v>
      </c>
      <c r="L2605" s="207">
        <v>0</v>
      </c>
      <c r="M2605" s="207">
        <v>0</v>
      </c>
      <c r="N2605" s="207">
        <v>0</v>
      </c>
      <c r="O2605" s="207">
        <v>0</v>
      </c>
      <c r="P2605" s="207">
        <v>100</v>
      </c>
      <c r="Q2605" s="207">
        <v>0</v>
      </c>
      <c r="R2605" s="36"/>
    </row>
    <row r="2606" spans="1:18" ht="15.6">
      <c r="A2606" s="36">
        <v>1266</v>
      </c>
      <c r="B2606" s="36">
        <v>639</v>
      </c>
      <c r="C2606" s="45" t="s">
        <v>2448</v>
      </c>
      <c r="D2606" s="45" t="s">
        <v>165</v>
      </c>
      <c r="E2606" s="45" t="s">
        <v>2470</v>
      </c>
      <c r="F2606" s="45" t="s">
        <v>7167</v>
      </c>
      <c r="G2606" s="45" t="s">
        <v>8202</v>
      </c>
      <c r="H2606" s="45" t="s">
        <v>3037</v>
      </c>
      <c r="I2606" s="45" t="s">
        <v>16461</v>
      </c>
      <c r="J2606" s="207">
        <v>23</v>
      </c>
      <c r="K2606" s="209">
        <v>21738.530349329998</v>
      </c>
      <c r="L2606" s="207">
        <v>0</v>
      </c>
      <c r="M2606" s="207">
        <v>0</v>
      </c>
      <c r="N2606" s="207">
        <v>0</v>
      </c>
      <c r="O2606" s="207">
        <v>0</v>
      </c>
      <c r="P2606" s="207">
        <v>100</v>
      </c>
      <c r="Q2606" s="207">
        <v>0</v>
      </c>
      <c r="R2606" s="36"/>
    </row>
    <row r="2607" spans="1:18" ht="15.6">
      <c r="A2607" s="36">
        <v>1267</v>
      </c>
      <c r="B2607" s="36">
        <v>640</v>
      </c>
      <c r="C2607" s="45" t="s">
        <v>2448</v>
      </c>
      <c r="D2607" s="45" t="s">
        <v>165</v>
      </c>
      <c r="E2607" s="45" t="s">
        <v>2470</v>
      </c>
      <c r="F2607" s="45" t="s">
        <v>7168</v>
      </c>
      <c r="G2607" s="45" t="s">
        <v>8203</v>
      </c>
      <c r="H2607" s="45" t="s">
        <v>3037</v>
      </c>
      <c r="I2607" s="45" t="s">
        <v>16461</v>
      </c>
      <c r="J2607" s="207">
        <v>23</v>
      </c>
      <c r="K2607" s="209">
        <v>24496.027816990001</v>
      </c>
      <c r="L2607" s="207">
        <v>0</v>
      </c>
      <c r="M2607" s="207">
        <v>0</v>
      </c>
      <c r="N2607" s="207">
        <v>0</v>
      </c>
      <c r="O2607" s="207">
        <v>0</v>
      </c>
      <c r="P2607" s="207">
        <v>100</v>
      </c>
      <c r="Q2607" s="207">
        <v>0</v>
      </c>
      <c r="R2607" s="36"/>
    </row>
    <row r="2608" spans="1:18" ht="15.6">
      <c r="A2608" s="36">
        <v>1268</v>
      </c>
      <c r="B2608" s="36">
        <v>641</v>
      </c>
      <c r="C2608" s="45" t="s">
        <v>2448</v>
      </c>
      <c r="D2608" s="45" t="s">
        <v>165</v>
      </c>
      <c r="E2608" s="45" t="s">
        <v>2470</v>
      </c>
      <c r="F2608" s="45" t="s">
        <v>7169</v>
      </c>
      <c r="G2608" s="45" t="s">
        <v>8204</v>
      </c>
      <c r="H2608" s="45" t="s">
        <v>3037</v>
      </c>
      <c r="I2608" s="45" t="s">
        <v>16461</v>
      </c>
      <c r="J2608" s="207">
        <v>23</v>
      </c>
      <c r="K2608" s="209">
        <v>296891.78374024003</v>
      </c>
      <c r="L2608" s="207">
        <v>0</v>
      </c>
      <c r="M2608" s="207">
        <v>0</v>
      </c>
      <c r="N2608" s="207">
        <v>0</v>
      </c>
      <c r="O2608" s="207">
        <v>0</v>
      </c>
      <c r="P2608" s="207">
        <v>100</v>
      </c>
      <c r="Q2608" s="207">
        <v>0</v>
      </c>
      <c r="R2608" s="36"/>
    </row>
    <row r="2609" spans="1:18" ht="15.6">
      <c r="A2609" s="36">
        <v>1269</v>
      </c>
      <c r="B2609" s="36">
        <v>642</v>
      </c>
      <c r="C2609" s="45" t="s">
        <v>2448</v>
      </c>
      <c r="D2609" s="45" t="s">
        <v>165</v>
      </c>
      <c r="E2609" s="45" t="s">
        <v>2470</v>
      </c>
      <c r="F2609" s="45" t="s">
        <v>7170</v>
      </c>
      <c r="G2609" s="45" t="s">
        <v>8205</v>
      </c>
      <c r="H2609" s="45" t="s">
        <v>3037</v>
      </c>
      <c r="I2609" s="45" t="s">
        <v>16461</v>
      </c>
      <c r="J2609" s="207">
        <v>23</v>
      </c>
      <c r="K2609" s="209">
        <v>337068.56424104003</v>
      </c>
      <c r="L2609" s="207">
        <v>0</v>
      </c>
      <c r="M2609" s="207">
        <v>0</v>
      </c>
      <c r="N2609" s="207">
        <v>0</v>
      </c>
      <c r="O2609" s="207">
        <v>0</v>
      </c>
      <c r="P2609" s="207">
        <v>100</v>
      </c>
      <c r="Q2609" s="207">
        <v>0</v>
      </c>
      <c r="R2609" s="36"/>
    </row>
    <row r="2610" spans="1:18" ht="15.6">
      <c r="A2610" s="36">
        <v>1270</v>
      </c>
      <c r="B2610" s="36">
        <v>643</v>
      </c>
      <c r="C2610" s="45" t="s">
        <v>2448</v>
      </c>
      <c r="D2610" s="45" t="s">
        <v>165</v>
      </c>
      <c r="E2610" s="45" t="s">
        <v>2470</v>
      </c>
      <c r="F2610" s="45" t="s">
        <v>7171</v>
      </c>
      <c r="G2610" s="45" t="s">
        <v>8206</v>
      </c>
      <c r="H2610" s="45" t="s">
        <v>3037</v>
      </c>
      <c r="I2610" s="45" t="s">
        <v>16461</v>
      </c>
      <c r="J2610" s="207">
        <v>23</v>
      </c>
      <c r="K2610" s="209">
        <v>351353.95024153002</v>
      </c>
      <c r="L2610" s="207">
        <v>0</v>
      </c>
      <c r="M2610" s="207">
        <v>0</v>
      </c>
      <c r="N2610" s="207">
        <v>0</v>
      </c>
      <c r="O2610" s="207">
        <v>0</v>
      </c>
      <c r="P2610" s="207">
        <v>100</v>
      </c>
      <c r="Q2610" s="207">
        <v>0</v>
      </c>
      <c r="R2610" s="36"/>
    </row>
    <row r="2611" spans="1:18" ht="15.6">
      <c r="A2611" s="36">
        <v>1271</v>
      </c>
      <c r="B2611" s="36">
        <v>644</v>
      </c>
      <c r="C2611" s="45" t="s">
        <v>2448</v>
      </c>
      <c r="D2611" s="45" t="s">
        <v>165</v>
      </c>
      <c r="E2611" s="45" t="s">
        <v>2470</v>
      </c>
      <c r="F2611" s="45" t="s">
        <v>7172</v>
      </c>
      <c r="G2611" s="45" t="s">
        <v>8207</v>
      </c>
      <c r="H2611" s="45" t="s">
        <v>3037</v>
      </c>
      <c r="I2611" s="45" t="s">
        <v>16461</v>
      </c>
      <c r="J2611" s="207">
        <v>23</v>
      </c>
      <c r="K2611" s="209">
        <v>392059.87061353005</v>
      </c>
      <c r="L2611" s="207">
        <v>0</v>
      </c>
      <c r="M2611" s="207">
        <v>0</v>
      </c>
      <c r="N2611" s="207">
        <v>0</v>
      </c>
      <c r="O2611" s="207">
        <v>0</v>
      </c>
      <c r="P2611" s="207">
        <v>100</v>
      </c>
      <c r="Q2611" s="207">
        <v>0</v>
      </c>
      <c r="R2611" s="36"/>
    </row>
    <row r="2612" spans="1:18" ht="15.6">
      <c r="A2612" s="36">
        <v>1272</v>
      </c>
      <c r="B2612" s="36">
        <v>645</v>
      </c>
      <c r="C2612" s="45" t="s">
        <v>2448</v>
      </c>
      <c r="D2612" s="45" t="s">
        <v>165</v>
      </c>
      <c r="E2612" s="45" t="s">
        <v>2470</v>
      </c>
      <c r="F2612" s="45" t="s">
        <v>3687</v>
      </c>
      <c r="G2612" s="45" t="s">
        <v>8208</v>
      </c>
      <c r="H2612" s="45" t="s">
        <v>3037</v>
      </c>
      <c r="I2612" s="45" t="s">
        <v>16461</v>
      </c>
      <c r="J2612" s="207">
        <v>23</v>
      </c>
      <c r="K2612" s="209">
        <v>48396.889566769998</v>
      </c>
      <c r="L2612" s="207">
        <v>0</v>
      </c>
      <c r="M2612" s="207">
        <v>0</v>
      </c>
      <c r="N2612" s="207">
        <v>0</v>
      </c>
      <c r="O2612" s="207">
        <v>0</v>
      </c>
      <c r="P2612" s="207">
        <v>100</v>
      </c>
      <c r="Q2612" s="207">
        <v>0</v>
      </c>
      <c r="R2612" s="36"/>
    </row>
    <row r="2613" spans="1:18" ht="15.6">
      <c r="A2613" s="36">
        <v>1273</v>
      </c>
      <c r="B2613" s="36">
        <v>646</v>
      </c>
      <c r="C2613" s="45" t="s">
        <v>2448</v>
      </c>
      <c r="D2613" s="45" t="s">
        <v>165</v>
      </c>
      <c r="E2613" s="45" t="s">
        <v>2470</v>
      </c>
      <c r="F2613" s="45" t="s">
        <v>7173</v>
      </c>
      <c r="G2613" s="45" t="s">
        <v>8209</v>
      </c>
      <c r="H2613" s="45" t="s">
        <v>3037</v>
      </c>
      <c r="I2613" s="45" t="s">
        <v>16461</v>
      </c>
      <c r="J2613" s="207">
        <v>23</v>
      </c>
      <c r="K2613" s="209">
        <v>385683.29468682001</v>
      </c>
      <c r="L2613" s="207">
        <v>0</v>
      </c>
      <c r="M2613" s="207">
        <v>0</v>
      </c>
      <c r="N2613" s="207">
        <v>0</v>
      </c>
      <c r="O2613" s="207">
        <v>0</v>
      </c>
      <c r="P2613" s="207">
        <v>100</v>
      </c>
      <c r="Q2613" s="207">
        <v>0</v>
      </c>
      <c r="R2613" s="36"/>
    </row>
    <row r="2614" spans="1:18" ht="15.6">
      <c r="A2614" s="36">
        <v>1274</v>
      </c>
      <c r="B2614" s="36">
        <v>647</v>
      </c>
      <c r="C2614" s="45" t="s">
        <v>2448</v>
      </c>
      <c r="D2614" s="45" t="s">
        <v>165</v>
      </c>
      <c r="E2614" s="45" t="s">
        <v>2470</v>
      </c>
      <c r="F2614" s="45" t="s">
        <v>7176</v>
      </c>
      <c r="G2614" s="45" t="s">
        <v>8210</v>
      </c>
      <c r="H2614" s="45" t="s">
        <v>3037</v>
      </c>
      <c r="I2614" s="45" t="s">
        <v>16461</v>
      </c>
      <c r="J2614" s="207">
        <v>23</v>
      </c>
      <c r="K2614" s="209">
        <v>421601.56935563998</v>
      </c>
      <c r="L2614" s="207">
        <v>0</v>
      </c>
      <c r="M2614" s="207">
        <v>0</v>
      </c>
      <c r="N2614" s="207">
        <v>0</v>
      </c>
      <c r="O2614" s="207">
        <v>0</v>
      </c>
      <c r="P2614" s="207">
        <v>100</v>
      </c>
      <c r="Q2614" s="207">
        <v>0</v>
      </c>
      <c r="R2614" s="36"/>
    </row>
    <row r="2615" spans="1:18" ht="15.6">
      <c r="A2615" s="36">
        <v>1275</v>
      </c>
      <c r="B2615" s="36">
        <v>648</v>
      </c>
      <c r="C2615" s="45" t="s">
        <v>2448</v>
      </c>
      <c r="D2615" s="45" t="s">
        <v>165</v>
      </c>
      <c r="E2615" s="45" t="s">
        <v>2470</v>
      </c>
      <c r="F2615" s="45" t="s">
        <v>7177</v>
      </c>
      <c r="G2615" s="45" t="s">
        <v>8211</v>
      </c>
      <c r="H2615" s="45" t="s">
        <v>3037</v>
      </c>
      <c r="I2615" s="45" t="s">
        <v>16461</v>
      </c>
      <c r="J2615" s="207">
        <v>23</v>
      </c>
      <c r="K2615" s="209">
        <v>491067.06743992999</v>
      </c>
      <c r="L2615" s="207">
        <v>0</v>
      </c>
      <c r="M2615" s="207">
        <v>0</v>
      </c>
      <c r="N2615" s="207">
        <v>0</v>
      </c>
      <c r="O2615" s="207">
        <v>0</v>
      </c>
      <c r="P2615" s="207">
        <v>100</v>
      </c>
      <c r="Q2615" s="207">
        <v>0</v>
      </c>
      <c r="R2615" s="36"/>
    </row>
    <row r="2616" spans="1:18" ht="15.6">
      <c r="A2616" s="36">
        <v>1276</v>
      </c>
      <c r="B2616" s="36">
        <v>649</v>
      </c>
      <c r="C2616" s="45" t="s">
        <v>2448</v>
      </c>
      <c r="D2616" s="45" t="s">
        <v>165</v>
      </c>
      <c r="E2616" s="45" t="s">
        <v>2470</v>
      </c>
      <c r="F2616" s="45" t="s">
        <v>7179</v>
      </c>
      <c r="G2616" s="45" t="s">
        <v>8213</v>
      </c>
      <c r="H2616" s="45" t="s">
        <v>3037</v>
      </c>
      <c r="I2616" s="45" t="s">
        <v>16460</v>
      </c>
      <c r="J2616" s="207">
        <v>23</v>
      </c>
      <c r="K2616" s="209">
        <v>350000.99745516002</v>
      </c>
      <c r="L2616" s="207">
        <v>0</v>
      </c>
      <c r="M2616" s="207">
        <v>0</v>
      </c>
      <c r="N2616" s="207">
        <v>0</v>
      </c>
      <c r="O2616" s="207">
        <v>0</v>
      </c>
      <c r="P2616" s="207">
        <v>100</v>
      </c>
      <c r="Q2616" s="207">
        <v>0</v>
      </c>
      <c r="R2616" s="36"/>
    </row>
    <row r="2617" spans="1:18" ht="15.6">
      <c r="A2617" s="36">
        <v>1277</v>
      </c>
      <c r="B2617" s="36">
        <v>650</v>
      </c>
      <c r="C2617" s="45" t="s">
        <v>2448</v>
      </c>
      <c r="D2617" s="45" t="s">
        <v>165</v>
      </c>
      <c r="E2617" s="45" t="s">
        <v>2470</v>
      </c>
      <c r="F2617" s="45" t="s">
        <v>7180</v>
      </c>
      <c r="G2617" s="45" t="s">
        <v>8214</v>
      </c>
      <c r="H2617" s="45" t="s">
        <v>3037</v>
      </c>
      <c r="I2617" s="45" t="s">
        <v>16461</v>
      </c>
      <c r="J2617" s="207">
        <v>23</v>
      </c>
      <c r="K2617" s="209">
        <v>237754.36195984998</v>
      </c>
      <c r="L2617" s="207">
        <v>0</v>
      </c>
      <c r="M2617" s="207">
        <v>0</v>
      </c>
      <c r="N2617" s="207">
        <v>0</v>
      </c>
      <c r="O2617" s="207">
        <v>0</v>
      </c>
      <c r="P2617" s="207">
        <v>100</v>
      </c>
      <c r="Q2617" s="207">
        <v>0</v>
      </c>
      <c r="R2617" s="36"/>
    </row>
    <row r="2618" spans="1:18" ht="15.6">
      <c r="A2618" s="36">
        <v>1278</v>
      </c>
      <c r="B2618" s="36">
        <v>651</v>
      </c>
      <c r="C2618" s="45" t="s">
        <v>2448</v>
      </c>
      <c r="D2618" s="45" t="s">
        <v>165</v>
      </c>
      <c r="E2618" s="45" t="s">
        <v>3637</v>
      </c>
      <c r="F2618" s="45" t="s">
        <v>7181</v>
      </c>
      <c r="G2618" s="45" t="s">
        <v>8215</v>
      </c>
      <c r="H2618" s="45" t="s">
        <v>3037</v>
      </c>
      <c r="I2618" s="45" t="s">
        <v>16461</v>
      </c>
      <c r="J2618" s="207">
        <v>23</v>
      </c>
      <c r="K2618" s="209">
        <v>266227.36025867</v>
      </c>
      <c r="L2618" s="207">
        <v>0</v>
      </c>
      <c r="M2618" s="207">
        <v>0</v>
      </c>
      <c r="N2618" s="207">
        <v>0</v>
      </c>
      <c r="O2618" s="207">
        <v>0</v>
      </c>
      <c r="P2618" s="207">
        <v>100</v>
      </c>
      <c r="Q2618" s="207">
        <v>0</v>
      </c>
      <c r="R2618" s="36"/>
    </row>
    <row r="2619" spans="1:18" ht="15.6">
      <c r="A2619" s="36">
        <v>1279</v>
      </c>
      <c r="B2619" s="36">
        <v>652</v>
      </c>
      <c r="C2619" s="45" t="s">
        <v>2448</v>
      </c>
      <c r="D2619" s="45" t="s">
        <v>165</v>
      </c>
      <c r="E2619" s="45" t="s">
        <v>2470</v>
      </c>
      <c r="F2619" s="45" t="s">
        <v>7183</v>
      </c>
      <c r="G2619" s="45" t="s">
        <v>8217</v>
      </c>
      <c r="H2619" s="45" t="s">
        <v>3037</v>
      </c>
      <c r="I2619" s="45" t="s">
        <v>16461</v>
      </c>
      <c r="J2619" s="207">
        <v>23</v>
      </c>
      <c r="K2619" s="209">
        <v>455654.17406033003</v>
      </c>
      <c r="L2619" s="207">
        <v>0</v>
      </c>
      <c r="M2619" s="207">
        <v>0</v>
      </c>
      <c r="N2619" s="207">
        <v>0</v>
      </c>
      <c r="O2619" s="207">
        <v>0</v>
      </c>
      <c r="P2619" s="207">
        <v>100</v>
      </c>
      <c r="Q2619" s="207">
        <v>0</v>
      </c>
      <c r="R2619" s="36"/>
    </row>
    <row r="2620" spans="1:18" ht="15.6">
      <c r="A2620" s="36">
        <v>1280</v>
      </c>
      <c r="B2620" s="36">
        <v>653</v>
      </c>
      <c r="C2620" s="45" t="s">
        <v>2448</v>
      </c>
      <c r="D2620" s="45" t="s">
        <v>165</v>
      </c>
      <c r="E2620" s="45" t="s">
        <v>2470</v>
      </c>
      <c r="F2620" s="45" t="s">
        <v>7184</v>
      </c>
      <c r="G2620" s="45" t="s">
        <v>8218</v>
      </c>
      <c r="H2620" s="45" t="s">
        <v>3037</v>
      </c>
      <c r="I2620" s="45" t="s">
        <v>16461</v>
      </c>
      <c r="J2620" s="207">
        <v>23</v>
      </c>
      <c r="K2620" s="209">
        <v>366879.42274591001</v>
      </c>
      <c r="L2620" s="207">
        <v>0</v>
      </c>
      <c r="M2620" s="207">
        <v>0</v>
      </c>
      <c r="N2620" s="207">
        <v>0</v>
      </c>
      <c r="O2620" s="207">
        <v>0</v>
      </c>
      <c r="P2620" s="207">
        <v>100</v>
      </c>
      <c r="Q2620" s="207">
        <v>0</v>
      </c>
      <c r="R2620" s="36"/>
    </row>
    <row r="2621" spans="1:18" ht="15.6">
      <c r="A2621" s="36">
        <v>1281</v>
      </c>
      <c r="B2621" s="36">
        <v>654</v>
      </c>
      <c r="C2621" s="45" t="s">
        <v>2448</v>
      </c>
      <c r="D2621" s="45" t="s">
        <v>165</v>
      </c>
      <c r="E2621" s="45" t="s">
        <v>2470</v>
      </c>
      <c r="F2621" s="45" t="s">
        <v>7185</v>
      </c>
      <c r="G2621" s="45" t="s">
        <v>8219</v>
      </c>
      <c r="H2621" s="45" t="s">
        <v>3037</v>
      </c>
      <c r="I2621" s="45" t="s">
        <v>16461</v>
      </c>
      <c r="J2621" s="207">
        <v>23</v>
      </c>
      <c r="K2621" s="209">
        <v>299823.43079316005</v>
      </c>
      <c r="L2621" s="207">
        <v>0</v>
      </c>
      <c r="M2621" s="207">
        <v>0</v>
      </c>
      <c r="N2621" s="207">
        <v>0</v>
      </c>
      <c r="O2621" s="207">
        <v>0</v>
      </c>
      <c r="P2621" s="207">
        <v>100</v>
      </c>
      <c r="Q2621" s="207">
        <v>0</v>
      </c>
      <c r="R2621" s="36"/>
    </row>
    <row r="2622" spans="1:18" ht="15.6">
      <c r="A2622" s="36">
        <v>1282</v>
      </c>
      <c r="B2622" s="36">
        <v>655</v>
      </c>
      <c r="C2622" s="45" t="s">
        <v>2448</v>
      </c>
      <c r="D2622" s="45" t="s">
        <v>165</v>
      </c>
      <c r="E2622" s="45" t="s">
        <v>2470</v>
      </c>
      <c r="F2622" s="45" t="s">
        <v>7187</v>
      </c>
      <c r="G2622" s="45" t="s">
        <v>8221</v>
      </c>
      <c r="H2622" s="45" t="s">
        <v>3037</v>
      </c>
      <c r="I2622" s="45" t="s">
        <v>16461</v>
      </c>
      <c r="J2622" s="207">
        <v>23</v>
      </c>
      <c r="K2622" s="209">
        <v>401836.70720951998</v>
      </c>
      <c r="L2622" s="207">
        <v>0</v>
      </c>
      <c r="M2622" s="207">
        <v>0</v>
      </c>
      <c r="N2622" s="207">
        <v>0</v>
      </c>
      <c r="O2622" s="207">
        <v>0</v>
      </c>
      <c r="P2622" s="207">
        <v>100</v>
      </c>
      <c r="Q2622" s="207">
        <v>0</v>
      </c>
      <c r="R2622" s="36"/>
    </row>
    <row r="2623" spans="1:18" ht="15.6">
      <c r="A2623" s="36">
        <v>1283</v>
      </c>
      <c r="B2623" s="36">
        <v>656</v>
      </c>
      <c r="C2623" s="45" t="s">
        <v>2448</v>
      </c>
      <c r="D2623" s="45" t="s">
        <v>165</v>
      </c>
      <c r="E2623" s="45" t="s">
        <v>2470</v>
      </c>
      <c r="F2623" s="45" t="s">
        <v>7189</v>
      </c>
      <c r="G2623" s="45" t="s">
        <v>8223</v>
      </c>
      <c r="H2623" s="45" t="s">
        <v>3037</v>
      </c>
      <c r="I2623" s="45" t="s">
        <v>16460</v>
      </c>
      <c r="J2623" s="207">
        <v>23</v>
      </c>
      <c r="K2623" s="209">
        <v>327270.11499527999</v>
      </c>
      <c r="L2623" s="207">
        <v>0</v>
      </c>
      <c r="M2623" s="207">
        <v>0</v>
      </c>
      <c r="N2623" s="207">
        <v>0</v>
      </c>
      <c r="O2623" s="207">
        <v>0</v>
      </c>
      <c r="P2623" s="207">
        <v>100</v>
      </c>
      <c r="Q2623" s="207">
        <v>0</v>
      </c>
      <c r="R2623" s="36"/>
    </row>
    <row r="2624" spans="1:18" ht="15.6">
      <c r="A2624" s="36">
        <v>1284</v>
      </c>
      <c r="B2624" s="36">
        <v>657</v>
      </c>
      <c r="C2624" s="45" t="s">
        <v>2448</v>
      </c>
      <c r="D2624" s="45" t="s">
        <v>165</v>
      </c>
      <c r="E2624" s="45" t="s">
        <v>3637</v>
      </c>
      <c r="F2624" s="45" t="s">
        <v>7190</v>
      </c>
      <c r="G2624" s="45" t="s">
        <v>8224</v>
      </c>
      <c r="H2624" s="45" t="s">
        <v>3037</v>
      </c>
      <c r="I2624" s="45" t="s">
        <v>16461</v>
      </c>
      <c r="J2624" s="207">
        <v>23</v>
      </c>
      <c r="K2624" s="209">
        <v>495642.47612970002</v>
      </c>
      <c r="L2624" s="207">
        <v>0</v>
      </c>
      <c r="M2624" s="207">
        <v>0</v>
      </c>
      <c r="N2624" s="207">
        <v>0</v>
      </c>
      <c r="O2624" s="207">
        <v>0</v>
      </c>
      <c r="P2624" s="207">
        <v>100</v>
      </c>
      <c r="Q2624" s="207">
        <v>0</v>
      </c>
      <c r="R2624" s="36"/>
    </row>
    <row r="2625" spans="1:18" ht="15.6">
      <c r="A2625" s="36">
        <v>1285</v>
      </c>
      <c r="B2625" s="36">
        <v>658</v>
      </c>
      <c r="C2625" s="45" t="s">
        <v>2448</v>
      </c>
      <c r="D2625" s="45" t="s">
        <v>165</v>
      </c>
      <c r="E2625" s="45" t="s">
        <v>3637</v>
      </c>
      <c r="F2625" s="45" t="s">
        <v>7191</v>
      </c>
      <c r="G2625" s="45" t="s">
        <v>8225</v>
      </c>
      <c r="H2625" s="45" t="s">
        <v>3037</v>
      </c>
      <c r="I2625" s="45" t="s">
        <v>16461</v>
      </c>
      <c r="J2625" s="207">
        <v>23</v>
      </c>
      <c r="K2625" s="209">
        <v>499358.42134519998</v>
      </c>
      <c r="L2625" s="207">
        <v>0</v>
      </c>
      <c r="M2625" s="207">
        <v>0</v>
      </c>
      <c r="N2625" s="207">
        <v>0</v>
      </c>
      <c r="O2625" s="207">
        <v>0</v>
      </c>
      <c r="P2625" s="207">
        <v>100</v>
      </c>
      <c r="Q2625" s="207">
        <v>0</v>
      </c>
      <c r="R2625" s="36"/>
    </row>
    <row r="2626" spans="1:18" ht="15.6">
      <c r="A2626" s="36">
        <v>1286</v>
      </c>
      <c r="B2626" s="36">
        <v>659</v>
      </c>
      <c r="C2626" s="45" t="s">
        <v>2448</v>
      </c>
      <c r="D2626" s="45" t="s">
        <v>165</v>
      </c>
      <c r="E2626" s="45" t="s">
        <v>2470</v>
      </c>
      <c r="F2626" s="45" t="s">
        <v>7192</v>
      </c>
      <c r="G2626" s="45" t="s">
        <v>8226</v>
      </c>
      <c r="H2626" s="45" t="s">
        <v>3037</v>
      </c>
      <c r="I2626" s="45" t="s">
        <v>16460</v>
      </c>
      <c r="J2626" s="207">
        <v>23</v>
      </c>
      <c r="K2626" s="209">
        <v>216277.73095504</v>
      </c>
      <c r="L2626" s="207">
        <v>0</v>
      </c>
      <c r="M2626" s="207">
        <v>0</v>
      </c>
      <c r="N2626" s="207">
        <v>0</v>
      </c>
      <c r="O2626" s="207">
        <v>0</v>
      </c>
      <c r="P2626" s="207">
        <v>100</v>
      </c>
      <c r="Q2626" s="207">
        <v>0</v>
      </c>
      <c r="R2626" s="36"/>
    </row>
    <row r="2627" spans="1:18" ht="15.6">
      <c r="A2627" s="36">
        <v>1287</v>
      </c>
      <c r="B2627" s="36">
        <v>660</v>
      </c>
      <c r="C2627" s="45" t="s">
        <v>2448</v>
      </c>
      <c r="D2627" s="45" t="s">
        <v>165</v>
      </c>
      <c r="E2627" s="45" t="s">
        <v>3637</v>
      </c>
      <c r="F2627" s="45" t="s">
        <v>7193</v>
      </c>
      <c r="G2627" s="45" t="s">
        <v>8227</v>
      </c>
      <c r="H2627" s="45" t="s">
        <v>3037</v>
      </c>
      <c r="I2627" s="45" t="s">
        <v>16461</v>
      </c>
      <c r="J2627" s="207">
        <v>23</v>
      </c>
      <c r="K2627" s="209">
        <v>451791.70252933004</v>
      </c>
      <c r="L2627" s="207">
        <v>0</v>
      </c>
      <c r="M2627" s="207">
        <v>0</v>
      </c>
      <c r="N2627" s="207">
        <v>0</v>
      </c>
      <c r="O2627" s="207">
        <v>0</v>
      </c>
      <c r="P2627" s="207">
        <v>100</v>
      </c>
      <c r="Q2627" s="207">
        <v>0</v>
      </c>
      <c r="R2627" s="36"/>
    </row>
    <row r="2628" spans="1:18" ht="15.6">
      <c r="A2628" s="36">
        <v>1288</v>
      </c>
      <c r="B2628" s="36">
        <v>661</v>
      </c>
      <c r="C2628" s="45" t="s">
        <v>2448</v>
      </c>
      <c r="D2628" s="45" t="s">
        <v>165</v>
      </c>
      <c r="E2628" s="45" t="s">
        <v>2470</v>
      </c>
      <c r="F2628" s="45" t="s">
        <v>7194</v>
      </c>
      <c r="G2628" s="45" t="s">
        <v>8228</v>
      </c>
      <c r="H2628" s="45" t="s">
        <v>3037</v>
      </c>
      <c r="I2628" s="45" t="s">
        <v>16461</v>
      </c>
      <c r="J2628" s="207">
        <v>23</v>
      </c>
      <c r="K2628" s="209">
        <v>369171.67268674</v>
      </c>
      <c r="L2628" s="207">
        <v>0</v>
      </c>
      <c r="M2628" s="207">
        <v>0</v>
      </c>
      <c r="N2628" s="207">
        <v>0</v>
      </c>
      <c r="O2628" s="207">
        <v>0</v>
      </c>
      <c r="P2628" s="207">
        <v>100</v>
      </c>
      <c r="Q2628" s="207">
        <v>0</v>
      </c>
      <c r="R2628" s="36"/>
    </row>
    <row r="2629" spans="1:18" ht="15.6">
      <c r="A2629" s="36">
        <v>1289</v>
      </c>
      <c r="B2629" s="36">
        <v>662</v>
      </c>
      <c r="C2629" s="45" t="s">
        <v>2448</v>
      </c>
      <c r="D2629" s="45" t="s">
        <v>165</v>
      </c>
      <c r="E2629" s="45" t="s">
        <v>2470</v>
      </c>
      <c r="F2629" s="45" t="s">
        <v>7195</v>
      </c>
      <c r="G2629" s="45" t="s">
        <v>8229</v>
      </c>
      <c r="H2629" s="45" t="s">
        <v>3037</v>
      </c>
      <c r="I2629" s="45" t="s">
        <v>16460</v>
      </c>
      <c r="J2629" s="207">
        <v>23</v>
      </c>
      <c r="K2629" s="209">
        <v>377799.99205797003</v>
      </c>
      <c r="L2629" s="207">
        <v>0</v>
      </c>
      <c r="M2629" s="207">
        <v>0</v>
      </c>
      <c r="N2629" s="207">
        <v>0</v>
      </c>
      <c r="O2629" s="207">
        <v>0</v>
      </c>
      <c r="P2629" s="207">
        <v>100</v>
      </c>
      <c r="Q2629" s="207">
        <v>0</v>
      </c>
      <c r="R2629" s="36"/>
    </row>
    <row r="2630" spans="1:18" ht="15.6">
      <c r="A2630" s="36">
        <v>1290</v>
      </c>
      <c r="B2630" s="36">
        <v>663</v>
      </c>
      <c r="C2630" s="45" t="s">
        <v>2448</v>
      </c>
      <c r="D2630" s="45" t="s">
        <v>165</v>
      </c>
      <c r="E2630" s="45" t="s">
        <v>2470</v>
      </c>
      <c r="F2630" s="45" t="s">
        <v>7196</v>
      </c>
      <c r="G2630" s="45" t="s">
        <v>8230</v>
      </c>
      <c r="H2630" s="45" t="s">
        <v>3037</v>
      </c>
      <c r="I2630" s="45" t="s">
        <v>16460</v>
      </c>
      <c r="J2630" s="207">
        <v>23</v>
      </c>
      <c r="K2630" s="209">
        <v>292232.07142966002</v>
      </c>
      <c r="L2630" s="207">
        <v>0</v>
      </c>
      <c r="M2630" s="207">
        <v>0</v>
      </c>
      <c r="N2630" s="207">
        <v>0</v>
      </c>
      <c r="O2630" s="207">
        <v>0</v>
      </c>
      <c r="P2630" s="207">
        <v>100</v>
      </c>
      <c r="Q2630" s="207">
        <v>0</v>
      </c>
      <c r="R2630" s="36"/>
    </row>
    <row r="2631" spans="1:18" ht="15.6">
      <c r="A2631" s="36">
        <v>1291</v>
      </c>
      <c r="B2631" s="36">
        <v>664</v>
      </c>
      <c r="C2631" s="45" t="s">
        <v>2448</v>
      </c>
      <c r="D2631" s="45" t="s">
        <v>165</v>
      </c>
      <c r="E2631" s="45" t="s">
        <v>2470</v>
      </c>
      <c r="F2631" s="45" t="s">
        <v>7197</v>
      </c>
      <c r="G2631" s="45" t="s">
        <v>8231</v>
      </c>
      <c r="H2631" s="45" t="s">
        <v>3037</v>
      </c>
      <c r="I2631" s="45" t="s">
        <v>16460</v>
      </c>
      <c r="J2631" s="207">
        <v>23</v>
      </c>
      <c r="K2631" s="209">
        <v>490654.45111660002</v>
      </c>
      <c r="L2631" s="207">
        <v>0</v>
      </c>
      <c r="M2631" s="207">
        <v>0</v>
      </c>
      <c r="N2631" s="207">
        <v>0</v>
      </c>
      <c r="O2631" s="207">
        <v>0</v>
      </c>
      <c r="P2631" s="207">
        <v>100</v>
      </c>
      <c r="Q2631" s="207">
        <v>0</v>
      </c>
      <c r="R2631" s="36"/>
    </row>
    <row r="2632" spans="1:18" ht="15.6">
      <c r="A2632" s="36">
        <v>1292</v>
      </c>
      <c r="B2632" s="36">
        <v>665</v>
      </c>
      <c r="C2632" s="45" t="s">
        <v>2448</v>
      </c>
      <c r="D2632" s="45" t="s">
        <v>165</v>
      </c>
      <c r="E2632" s="45" t="s">
        <v>2470</v>
      </c>
      <c r="F2632" s="45" t="s">
        <v>7198</v>
      </c>
      <c r="G2632" s="45" t="s">
        <v>8232</v>
      </c>
      <c r="H2632" s="45" t="s">
        <v>3037</v>
      </c>
      <c r="I2632" s="45" t="s">
        <v>16460</v>
      </c>
      <c r="J2632" s="207">
        <v>23</v>
      </c>
      <c r="K2632" s="209">
        <v>486764.86321736005</v>
      </c>
      <c r="L2632" s="207">
        <v>0</v>
      </c>
      <c r="M2632" s="207">
        <v>0</v>
      </c>
      <c r="N2632" s="207">
        <v>0</v>
      </c>
      <c r="O2632" s="207">
        <v>0</v>
      </c>
      <c r="P2632" s="207">
        <v>100</v>
      </c>
      <c r="Q2632" s="207">
        <v>0</v>
      </c>
      <c r="R2632" s="36"/>
    </row>
    <row r="2633" spans="1:18" ht="15.6">
      <c r="A2633" s="36">
        <v>1293</v>
      </c>
      <c r="B2633" s="36">
        <v>666</v>
      </c>
      <c r="C2633" s="45" t="s">
        <v>2448</v>
      </c>
      <c r="D2633" s="45" t="s">
        <v>165</v>
      </c>
      <c r="E2633" s="45" t="s">
        <v>2470</v>
      </c>
      <c r="F2633" s="45" t="s">
        <v>7199</v>
      </c>
      <c r="G2633" s="45" t="s">
        <v>8233</v>
      </c>
      <c r="H2633" s="45" t="s">
        <v>3037</v>
      </c>
      <c r="I2633" s="45" t="s">
        <v>16460</v>
      </c>
      <c r="J2633" s="207">
        <v>23</v>
      </c>
      <c r="K2633" s="209">
        <v>428626.75772054004</v>
      </c>
      <c r="L2633" s="207">
        <v>0</v>
      </c>
      <c r="M2633" s="207">
        <v>0</v>
      </c>
      <c r="N2633" s="207">
        <v>0</v>
      </c>
      <c r="O2633" s="207">
        <v>0</v>
      </c>
      <c r="P2633" s="207">
        <v>100</v>
      </c>
      <c r="Q2633" s="207">
        <v>0</v>
      </c>
      <c r="R2633" s="36"/>
    </row>
    <row r="2634" spans="1:18" ht="15.6">
      <c r="A2634" s="36">
        <v>1294</v>
      </c>
      <c r="B2634" s="36">
        <v>667</v>
      </c>
      <c r="C2634" s="45" t="s">
        <v>2448</v>
      </c>
      <c r="D2634" s="45" t="s">
        <v>165</v>
      </c>
      <c r="E2634" s="45" t="s">
        <v>3637</v>
      </c>
      <c r="F2634" s="45" t="s">
        <v>7200</v>
      </c>
      <c r="G2634" s="45" t="s">
        <v>8234</v>
      </c>
      <c r="H2634" s="45" t="s">
        <v>3037</v>
      </c>
      <c r="I2634" s="45" t="s">
        <v>16461</v>
      </c>
      <c r="J2634" s="207">
        <v>23</v>
      </c>
      <c r="K2634" s="209">
        <v>489128.72340090002</v>
      </c>
      <c r="L2634" s="207">
        <v>0</v>
      </c>
      <c r="M2634" s="207">
        <v>0</v>
      </c>
      <c r="N2634" s="207">
        <v>0</v>
      </c>
      <c r="O2634" s="207">
        <v>0</v>
      </c>
      <c r="P2634" s="207">
        <v>100</v>
      </c>
      <c r="Q2634" s="207">
        <v>0</v>
      </c>
      <c r="R2634" s="36"/>
    </row>
    <row r="2635" spans="1:18" ht="15.6">
      <c r="A2635" s="36">
        <v>1295</v>
      </c>
      <c r="B2635" s="36">
        <v>668</v>
      </c>
      <c r="C2635" s="45" t="s">
        <v>2448</v>
      </c>
      <c r="D2635" s="45" t="s">
        <v>165</v>
      </c>
      <c r="E2635" s="45" t="s">
        <v>3637</v>
      </c>
      <c r="F2635" s="45" t="s">
        <v>7201</v>
      </c>
      <c r="G2635" s="45" t="s">
        <v>8235</v>
      </c>
      <c r="H2635" s="45" t="s">
        <v>3037</v>
      </c>
      <c r="I2635" s="45" t="s">
        <v>16461</v>
      </c>
      <c r="J2635" s="207">
        <v>23</v>
      </c>
      <c r="K2635" s="209">
        <v>484892.93109559995</v>
      </c>
      <c r="L2635" s="207">
        <v>0</v>
      </c>
      <c r="M2635" s="207">
        <v>0</v>
      </c>
      <c r="N2635" s="207">
        <v>0</v>
      </c>
      <c r="O2635" s="207">
        <v>0</v>
      </c>
      <c r="P2635" s="207">
        <v>100</v>
      </c>
      <c r="Q2635" s="207">
        <v>0</v>
      </c>
      <c r="R2635" s="36"/>
    </row>
    <row r="2636" spans="1:18" ht="15.6">
      <c r="A2636" s="36">
        <v>1296</v>
      </c>
      <c r="B2636" s="36">
        <v>669</v>
      </c>
      <c r="C2636" s="45" t="s">
        <v>2448</v>
      </c>
      <c r="D2636" s="45" t="s">
        <v>165</v>
      </c>
      <c r="E2636" s="45" t="s">
        <v>3637</v>
      </c>
      <c r="F2636" s="45" t="s">
        <v>7202</v>
      </c>
      <c r="G2636" s="45" t="s">
        <v>8236</v>
      </c>
      <c r="H2636" s="45" t="s">
        <v>3037</v>
      </c>
      <c r="I2636" s="45" t="s">
        <v>16461</v>
      </c>
      <c r="J2636" s="207">
        <v>23</v>
      </c>
      <c r="K2636" s="209">
        <v>285415.56394495</v>
      </c>
      <c r="L2636" s="207">
        <v>0</v>
      </c>
      <c r="M2636" s="207">
        <v>0</v>
      </c>
      <c r="N2636" s="207">
        <v>0</v>
      </c>
      <c r="O2636" s="207">
        <v>0</v>
      </c>
      <c r="P2636" s="207">
        <v>100</v>
      </c>
      <c r="Q2636" s="207">
        <v>0</v>
      </c>
      <c r="R2636" s="36"/>
    </row>
    <row r="2637" spans="1:18" ht="15.6">
      <c r="A2637" s="36">
        <v>1297</v>
      </c>
      <c r="B2637" s="36">
        <v>670</v>
      </c>
      <c r="C2637" s="45" t="s">
        <v>2448</v>
      </c>
      <c r="D2637" s="45" t="s">
        <v>165</v>
      </c>
      <c r="E2637" s="45" t="s">
        <v>3637</v>
      </c>
      <c r="F2637" s="45" t="s">
        <v>7203</v>
      </c>
      <c r="G2637" s="45" t="s">
        <v>8237</v>
      </c>
      <c r="H2637" s="45" t="s">
        <v>3037</v>
      </c>
      <c r="I2637" s="45" t="s">
        <v>16461</v>
      </c>
      <c r="J2637" s="207">
        <v>23</v>
      </c>
      <c r="K2637" s="209">
        <v>384795.77875504002</v>
      </c>
      <c r="L2637" s="207">
        <v>0</v>
      </c>
      <c r="M2637" s="207">
        <v>0</v>
      </c>
      <c r="N2637" s="207">
        <v>0</v>
      </c>
      <c r="O2637" s="207">
        <v>0</v>
      </c>
      <c r="P2637" s="207">
        <v>100</v>
      </c>
      <c r="Q2637" s="207">
        <v>0</v>
      </c>
      <c r="R2637" s="36"/>
    </row>
    <row r="2638" spans="1:18" ht="15.6">
      <c r="A2638" s="36">
        <v>1298</v>
      </c>
      <c r="B2638" s="36">
        <v>671</v>
      </c>
      <c r="C2638" s="45" t="s">
        <v>2448</v>
      </c>
      <c r="D2638" s="45" t="s">
        <v>165</v>
      </c>
      <c r="E2638" s="45" t="s">
        <v>2470</v>
      </c>
      <c r="F2638" s="45" t="s">
        <v>7204</v>
      </c>
      <c r="G2638" s="45" t="s">
        <v>8238</v>
      </c>
      <c r="H2638" s="45" t="s">
        <v>3037</v>
      </c>
      <c r="I2638" s="45" t="s">
        <v>16461</v>
      </c>
      <c r="J2638" s="207">
        <v>23</v>
      </c>
      <c r="K2638" s="209">
        <v>394856.43700752995</v>
      </c>
      <c r="L2638" s="207">
        <v>0</v>
      </c>
      <c r="M2638" s="207">
        <v>0</v>
      </c>
      <c r="N2638" s="207">
        <v>0</v>
      </c>
      <c r="O2638" s="207">
        <v>0</v>
      </c>
      <c r="P2638" s="207">
        <v>100</v>
      </c>
      <c r="Q2638" s="207">
        <v>0</v>
      </c>
      <c r="R2638" s="36"/>
    </row>
    <row r="2639" spans="1:18" ht="15.6">
      <c r="A2639" s="36">
        <v>1299</v>
      </c>
      <c r="B2639" s="36">
        <v>672</v>
      </c>
      <c r="C2639" s="45" t="s">
        <v>2448</v>
      </c>
      <c r="D2639" s="45" t="s">
        <v>165</v>
      </c>
      <c r="E2639" s="45" t="s">
        <v>3906</v>
      </c>
      <c r="F2639" s="45" t="s">
        <v>7205</v>
      </c>
      <c r="G2639" s="45" t="s">
        <v>8239</v>
      </c>
      <c r="H2639" s="45" t="s">
        <v>3036</v>
      </c>
      <c r="I2639" s="45" t="s">
        <v>16460</v>
      </c>
      <c r="J2639" s="207">
        <v>20</v>
      </c>
      <c r="K2639" s="209">
        <v>82063.995197349999</v>
      </c>
      <c r="L2639" s="207">
        <v>0</v>
      </c>
      <c r="M2639" s="207">
        <v>0</v>
      </c>
      <c r="N2639" s="207">
        <v>0</v>
      </c>
      <c r="O2639" s="207">
        <v>0</v>
      </c>
      <c r="P2639" s="207">
        <v>100</v>
      </c>
      <c r="Q2639" s="207">
        <v>0</v>
      </c>
      <c r="R2639" s="36"/>
    </row>
    <row r="2640" spans="1:18" ht="15.6">
      <c r="A2640" s="36">
        <v>1300</v>
      </c>
      <c r="B2640" s="36">
        <v>673</v>
      </c>
      <c r="C2640" s="45" t="s">
        <v>2448</v>
      </c>
      <c r="D2640" s="45" t="s">
        <v>165</v>
      </c>
      <c r="E2640" s="45" t="s">
        <v>3906</v>
      </c>
      <c r="F2640" s="45" t="s">
        <v>7207</v>
      </c>
      <c r="G2640" s="45" t="s">
        <v>8241</v>
      </c>
      <c r="H2640" s="45" t="s">
        <v>3036</v>
      </c>
      <c r="I2640" s="45" t="s">
        <v>16460</v>
      </c>
      <c r="J2640" s="207">
        <v>20</v>
      </c>
      <c r="K2640" s="209">
        <v>135034.91855926</v>
      </c>
      <c r="L2640" s="207">
        <v>0</v>
      </c>
      <c r="M2640" s="207">
        <v>0</v>
      </c>
      <c r="N2640" s="207">
        <v>0</v>
      </c>
      <c r="O2640" s="207">
        <v>0</v>
      </c>
      <c r="P2640" s="207">
        <v>100</v>
      </c>
      <c r="Q2640" s="207">
        <v>0</v>
      </c>
      <c r="R2640" s="36"/>
    </row>
    <row r="2641" spans="1:18" ht="15.6">
      <c r="A2641" s="36">
        <v>1301</v>
      </c>
      <c r="B2641" s="36">
        <v>674</v>
      </c>
      <c r="C2641" s="45" t="s">
        <v>2448</v>
      </c>
      <c r="D2641" s="45" t="s">
        <v>165</v>
      </c>
      <c r="E2641" s="45" t="s">
        <v>3906</v>
      </c>
      <c r="F2641" s="45" t="s">
        <v>7208</v>
      </c>
      <c r="G2641" s="45" t="s">
        <v>8242</v>
      </c>
      <c r="H2641" s="45" t="s">
        <v>3036</v>
      </c>
      <c r="I2641" s="45" t="s">
        <v>16460</v>
      </c>
      <c r="J2641" s="207">
        <v>20</v>
      </c>
      <c r="K2641" s="209">
        <v>261930.93676722</v>
      </c>
      <c r="L2641" s="207">
        <v>0</v>
      </c>
      <c r="M2641" s="207">
        <v>0</v>
      </c>
      <c r="N2641" s="207">
        <v>0</v>
      </c>
      <c r="O2641" s="207">
        <v>0</v>
      </c>
      <c r="P2641" s="207">
        <v>100</v>
      </c>
      <c r="Q2641" s="207">
        <v>0</v>
      </c>
      <c r="R2641" s="36"/>
    </row>
    <row r="2642" spans="1:18" ht="15.6">
      <c r="A2642" s="36">
        <v>1302</v>
      </c>
      <c r="B2642" s="36">
        <v>675</v>
      </c>
      <c r="C2642" s="45" t="s">
        <v>2448</v>
      </c>
      <c r="D2642" s="45" t="s">
        <v>165</v>
      </c>
      <c r="E2642" s="45" t="s">
        <v>3906</v>
      </c>
      <c r="F2642" s="45" t="s">
        <v>7209</v>
      </c>
      <c r="G2642" s="45" t="s">
        <v>8243</v>
      </c>
      <c r="H2642" s="45" t="s">
        <v>3036</v>
      </c>
      <c r="I2642" s="45" t="s">
        <v>16460</v>
      </c>
      <c r="J2642" s="207">
        <v>20</v>
      </c>
      <c r="K2642" s="209">
        <v>88832.167575689993</v>
      </c>
      <c r="L2642" s="207">
        <v>0</v>
      </c>
      <c r="M2642" s="207">
        <v>0</v>
      </c>
      <c r="N2642" s="207">
        <v>0</v>
      </c>
      <c r="O2642" s="207">
        <v>0</v>
      </c>
      <c r="P2642" s="207">
        <v>100</v>
      </c>
      <c r="Q2642" s="207">
        <v>0</v>
      </c>
      <c r="R2642" s="36"/>
    </row>
    <row r="2643" spans="1:18" ht="15.6">
      <c r="A2643" s="36">
        <v>1303</v>
      </c>
      <c r="B2643" s="36">
        <v>676</v>
      </c>
      <c r="C2643" s="45" t="s">
        <v>2448</v>
      </c>
      <c r="D2643" s="45" t="s">
        <v>165</v>
      </c>
      <c r="E2643" s="45" t="s">
        <v>3906</v>
      </c>
      <c r="F2643" s="45" t="s">
        <v>7210</v>
      </c>
      <c r="G2643" s="45" t="s">
        <v>8244</v>
      </c>
      <c r="H2643" s="45" t="s">
        <v>3036</v>
      </c>
      <c r="I2643" s="45" t="s">
        <v>16460</v>
      </c>
      <c r="J2643" s="207">
        <v>20</v>
      </c>
      <c r="K2643" s="209">
        <v>276579.08940656</v>
      </c>
      <c r="L2643" s="207">
        <v>0</v>
      </c>
      <c r="M2643" s="207">
        <v>0</v>
      </c>
      <c r="N2643" s="207">
        <v>0</v>
      </c>
      <c r="O2643" s="207">
        <v>0</v>
      </c>
      <c r="P2643" s="207">
        <v>100</v>
      </c>
      <c r="Q2643" s="207">
        <v>0</v>
      </c>
      <c r="R2643" s="36"/>
    </row>
    <row r="2644" spans="1:18" ht="15.6">
      <c r="A2644" s="36">
        <v>1304</v>
      </c>
      <c r="B2644" s="36">
        <v>677</v>
      </c>
      <c r="C2644" s="45" t="s">
        <v>2448</v>
      </c>
      <c r="D2644" s="45" t="s">
        <v>165</v>
      </c>
      <c r="E2644" s="45" t="s">
        <v>3906</v>
      </c>
      <c r="F2644" s="45" t="s">
        <v>7211</v>
      </c>
      <c r="G2644" s="45" t="s">
        <v>8245</v>
      </c>
      <c r="H2644" s="45" t="s">
        <v>3036</v>
      </c>
      <c r="I2644" s="45" t="s">
        <v>16460</v>
      </c>
      <c r="J2644" s="207">
        <v>20</v>
      </c>
      <c r="K2644" s="209">
        <v>87071.619340440011</v>
      </c>
      <c r="L2644" s="207">
        <v>0</v>
      </c>
      <c r="M2644" s="207">
        <v>0</v>
      </c>
      <c r="N2644" s="207">
        <v>0</v>
      </c>
      <c r="O2644" s="207">
        <v>0</v>
      </c>
      <c r="P2644" s="207">
        <v>100</v>
      </c>
      <c r="Q2644" s="207">
        <v>0</v>
      </c>
      <c r="R2644" s="36"/>
    </row>
    <row r="2645" spans="1:18" ht="15.6">
      <c r="A2645" s="36">
        <v>1305</v>
      </c>
      <c r="B2645" s="36">
        <v>678</v>
      </c>
      <c r="C2645" s="45" t="s">
        <v>2448</v>
      </c>
      <c r="D2645" s="45" t="s">
        <v>165</v>
      </c>
      <c r="E2645" s="45" t="s">
        <v>3906</v>
      </c>
      <c r="F2645" s="45" t="s">
        <v>7212</v>
      </c>
      <c r="G2645" s="45" t="s">
        <v>8246</v>
      </c>
      <c r="H2645" s="45" t="s">
        <v>3036</v>
      </c>
      <c r="I2645" s="45" t="s">
        <v>16460</v>
      </c>
      <c r="J2645" s="207">
        <v>20</v>
      </c>
      <c r="K2645" s="209">
        <v>83788.871887999994</v>
      </c>
      <c r="L2645" s="207">
        <v>0</v>
      </c>
      <c r="M2645" s="207">
        <v>0</v>
      </c>
      <c r="N2645" s="207">
        <v>0</v>
      </c>
      <c r="O2645" s="207">
        <v>0</v>
      </c>
      <c r="P2645" s="207">
        <v>100</v>
      </c>
      <c r="Q2645" s="207">
        <v>0</v>
      </c>
      <c r="R2645" s="36"/>
    </row>
    <row r="2646" spans="1:18" ht="15.6">
      <c r="A2646" s="36">
        <v>1306</v>
      </c>
      <c r="B2646" s="36">
        <v>679</v>
      </c>
      <c r="C2646" s="45" t="s">
        <v>2448</v>
      </c>
      <c r="D2646" s="45" t="s">
        <v>165</v>
      </c>
      <c r="E2646" s="45" t="s">
        <v>1195</v>
      </c>
      <c r="F2646" s="45" t="s">
        <v>7213</v>
      </c>
      <c r="G2646" s="45" t="s">
        <v>8247</v>
      </c>
      <c r="H2646" s="45" t="s">
        <v>3036</v>
      </c>
      <c r="I2646" s="45" t="s">
        <v>16460</v>
      </c>
      <c r="J2646" s="207">
        <v>20</v>
      </c>
      <c r="K2646" s="209">
        <v>82566.504724290004</v>
      </c>
      <c r="L2646" s="207">
        <v>0</v>
      </c>
      <c r="M2646" s="207">
        <v>0</v>
      </c>
      <c r="N2646" s="207">
        <v>0</v>
      </c>
      <c r="O2646" s="207">
        <v>0</v>
      </c>
      <c r="P2646" s="207">
        <v>100</v>
      </c>
      <c r="Q2646" s="207">
        <v>0</v>
      </c>
      <c r="R2646" s="36"/>
    </row>
    <row r="2647" spans="1:18" ht="15.6">
      <c r="A2647" s="36">
        <v>1307</v>
      </c>
      <c r="B2647" s="36">
        <v>680</v>
      </c>
      <c r="C2647" s="45" t="s">
        <v>2448</v>
      </c>
      <c r="D2647" s="45" t="s">
        <v>165</v>
      </c>
      <c r="E2647" s="45" t="s">
        <v>1195</v>
      </c>
      <c r="F2647" s="45" t="s">
        <v>7214</v>
      </c>
      <c r="G2647" s="45" t="s">
        <v>8248</v>
      </c>
      <c r="H2647" s="45" t="s">
        <v>3036</v>
      </c>
      <c r="I2647" s="45" t="s">
        <v>16460</v>
      </c>
      <c r="J2647" s="207">
        <v>20</v>
      </c>
      <c r="K2647" s="209">
        <v>115175.74039569001</v>
      </c>
      <c r="L2647" s="207">
        <v>0</v>
      </c>
      <c r="M2647" s="207">
        <v>0</v>
      </c>
      <c r="N2647" s="207">
        <v>0</v>
      </c>
      <c r="O2647" s="207">
        <v>0</v>
      </c>
      <c r="P2647" s="207">
        <v>100</v>
      </c>
      <c r="Q2647" s="207">
        <v>0</v>
      </c>
      <c r="R2647" s="36"/>
    </row>
    <row r="2648" spans="1:18" ht="15.6">
      <c r="A2648" s="36">
        <v>1308</v>
      </c>
      <c r="B2648" s="36">
        <v>681</v>
      </c>
      <c r="C2648" s="45" t="s">
        <v>2448</v>
      </c>
      <c r="D2648" s="45" t="s">
        <v>165</v>
      </c>
      <c r="E2648" s="45" t="s">
        <v>1195</v>
      </c>
      <c r="F2648" s="45" t="s">
        <v>7215</v>
      </c>
      <c r="G2648" s="45" t="s">
        <v>8249</v>
      </c>
      <c r="H2648" s="45" t="s">
        <v>3036</v>
      </c>
      <c r="I2648" s="45" t="s">
        <v>16460</v>
      </c>
      <c r="J2648" s="207">
        <v>20</v>
      </c>
      <c r="K2648" s="209">
        <v>246602.16209153002</v>
      </c>
      <c r="L2648" s="207">
        <v>0</v>
      </c>
      <c r="M2648" s="207">
        <v>0</v>
      </c>
      <c r="N2648" s="207">
        <v>0</v>
      </c>
      <c r="O2648" s="207">
        <v>0</v>
      </c>
      <c r="P2648" s="207">
        <v>100</v>
      </c>
      <c r="Q2648" s="207">
        <v>0</v>
      </c>
      <c r="R2648" s="36"/>
    </row>
    <row r="2649" spans="1:18" ht="15.6">
      <c r="A2649" s="36">
        <v>1309</v>
      </c>
      <c r="B2649" s="36">
        <v>682</v>
      </c>
      <c r="C2649" s="45" t="s">
        <v>2448</v>
      </c>
      <c r="D2649" s="45" t="s">
        <v>165</v>
      </c>
      <c r="E2649" s="45" t="s">
        <v>1195</v>
      </c>
      <c r="F2649" s="45" t="s">
        <v>7216</v>
      </c>
      <c r="G2649" s="45" t="s">
        <v>8250</v>
      </c>
      <c r="H2649" s="45" t="s">
        <v>3036</v>
      </c>
      <c r="I2649" s="45" t="s">
        <v>16460</v>
      </c>
      <c r="J2649" s="207">
        <v>20</v>
      </c>
      <c r="K2649" s="209">
        <v>89107.522428730008</v>
      </c>
      <c r="L2649" s="207">
        <v>0</v>
      </c>
      <c r="M2649" s="207">
        <v>0</v>
      </c>
      <c r="N2649" s="207">
        <v>0</v>
      </c>
      <c r="O2649" s="207">
        <v>0</v>
      </c>
      <c r="P2649" s="207">
        <v>100</v>
      </c>
      <c r="Q2649" s="207">
        <v>0</v>
      </c>
      <c r="R2649" s="36"/>
    </row>
    <row r="2650" spans="1:18" ht="15.6">
      <c r="A2650" s="36">
        <v>1310</v>
      </c>
      <c r="B2650" s="36">
        <v>683</v>
      </c>
      <c r="C2650" s="45" t="s">
        <v>2448</v>
      </c>
      <c r="D2650" s="45" t="s">
        <v>165</v>
      </c>
      <c r="E2650" s="45" t="s">
        <v>1195</v>
      </c>
      <c r="F2650" s="45" t="s">
        <v>7217</v>
      </c>
      <c r="G2650" s="45" t="s">
        <v>8251</v>
      </c>
      <c r="H2650" s="45" t="s">
        <v>3036</v>
      </c>
      <c r="I2650" s="45" t="s">
        <v>16460</v>
      </c>
      <c r="J2650" s="207">
        <v>20</v>
      </c>
      <c r="K2650" s="209">
        <v>87357.551485659991</v>
      </c>
      <c r="L2650" s="207">
        <v>0</v>
      </c>
      <c r="M2650" s="207">
        <v>0</v>
      </c>
      <c r="N2650" s="207">
        <v>0</v>
      </c>
      <c r="O2650" s="207">
        <v>0</v>
      </c>
      <c r="P2650" s="207">
        <v>100</v>
      </c>
      <c r="Q2650" s="207">
        <v>0</v>
      </c>
      <c r="R2650" s="36"/>
    </row>
    <row r="2651" spans="1:18" ht="15.6">
      <c r="A2651" s="36">
        <v>1311</v>
      </c>
      <c r="B2651" s="36">
        <v>684</v>
      </c>
      <c r="C2651" s="45" t="s">
        <v>2448</v>
      </c>
      <c r="D2651" s="45" t="s">
        <v>165</v>
      </c>
      <c r="E2651" s="45" t="s">
        <v>1195</v>
      </c>
      <c r="F2651" s="45" t="s">
        <v>7219</v>
      </c>
      <c r="G2651" s="45" t="s">
        <v>8253</v>
      </c>
      <c r="H2651" s="45" t="s">
        <v>3036</v>
      </c>
      <c r="I2651" s="45" t="s">
        <v>16460</v>
      </c>
      <c r="J2651" s="207">
        <v>20</v>
      </c>
      <c r="K2651" s="209">
        <v>182860.4927571</v>
      </c>
      <c r="L2651" s="207">
        <v>0</v>
      </c>
      <c r="M2651" s="207">
        <v>0</v>
      </c>
      <c r="N2651" s="207">
        <v>0</v>
      </c>
      <c r="O2651" s="207">
        <v>0</v>
      </c>
      <c r="P2651" s="207">
        <v>100</v>
      </c>
      <c r="Q2651" s="207">
        <v>0</v>
      </c>
      <c r="R2651" s="36"/>
    </row>
    <row r="2652" spans="1:18" ht="15.6">
      <c r="A2652" s="36">
        <v>1312</v>
      </c>
      <c r="B2652" s="36">
        <v>685</v>
      </c>
      <c r="C2652" s="45" t="s">
        <v>2448</v>
      </c>
      <c r="D2652" s="45" t="s">
        <v>165</v>
      </c>
      <c r="E2652" s="45" t="s">
        <v>3638</v>
      </c>
      <c r="F2652" s="45" t="s">
        <v>7220</v>
      </c>
      <c r="G2652" s="45" t="s">
        <v>8254</v>
      </c>
      <c r="H2652" s="45" t="s">
        <v>3036</v>
      </c>
      <c r="I2652" s="45" t="s">
        <v>16460</v>
      </c>
      <c r="J2652" s="207">
        <v>20</v>
      </c>
      <c r="K2652" s="209">
        <v>281279.28799609997</v>
      </c>
      <c r="L2652" s="207">
        <v>0</v>
      </c>
      <c r="M2652" s="207">
        <v>0</v>
      </c>
      <c r="N2652" s="207">
        <v>0</v>
      </c>
      <c r="O2652" s="207">
        <v>0</v>
      </c>
      <c r="P2652" s="207">
        <v>100</v>
      </c>
      <c r="Q2652" s="207">
        <v>0</v>
      </c>
      <c r="R2652" s="36"/>
    </row>
    <row r="2653" spans="1:18" ht="15.6">
      <c r="A2653" s="36">
        <v>1313</v>
      </c>
      <c r="B2653" s="36">
        <v>686</v>
      </c>
      <c r="C2653" s="45" t="s">
        <v>2448</v>
      </c>
      <c r="D2653" s="45" t="s">
        <v>165</v>
      </c>
      <c r="E2653" s="45" t="s">
        <v>3638</v>
      </c>
      <c r="F2653" s="45" t="s">
        <v>7221</v>
      </c>
      <c r="G2653" s="45" t="s">
        <v>8255</v>
      </c>
      <c r="H2653" s="45" t="s">
        <v>3036</v>
      </c>
      <c r="I2653" s="45" t="s">
        <v>16460</v>
      </c>
      <c r="J2653" s="207">
        <v>20</v>
      </c>
      <c r="K2653" s="209">
        <v>282774.33756410005</v>
      </c>
      <c r="L2653" s="207">
        <v>0</v>
      </c>
      <c r="M2653" s="207">
        <v>0</v>
      </c>
      <c r="N2653" s="207">
        <v>0</v>
      </c>
      <c r="O2653" s="207">
        <v>0</v>
      </c>
      <c r="P2653" s="207">
        <v>100</v>
      </c>
      <c r="Q2653" s="207">
        <v>0</v>
      </c>
      <c r="R2653" s="36"/>
    </row>
    <row r="2654" spans="1:18" ht="15.6">
      <c r="A2654" s="36">
        <v>1314</v>
      </c>
      <c r="B2654" s="36">
        <v>687</v>
      </c>
      <c r="C2654" s="45" t="s">
        <v>2448</v>
      </c>
      <c r="D2654" s="45" t="s">
        <v>165</v>
      </c>
      <c r="E2654" s="45" t="s">
        <v>3638</v>
      </c>
      <c r="F2654" s="45" t="s">
        <v>7222</v>
      </c>
      <c r="G2654" s="45" t="s">
        <v>8256</v>
      </c>
      <c r="H2654" s="45" t="s">
        <v>3036</v>
      </c>
      <c r="I2654" s="45" t="s">
        <v>16461</v>
      </c>
      <c r="J2654" s="207">
        <v>20</v>
      </c>
      <c r="K2654" s="209">
        <v>314833.20204767998</v>
      </c>
      <c r="L2654" s="207">
        <v>0</v>
      </c>
      <c r="M2654" s="207">
        <v>0</v>
      </c>
      <c r="N2654" s="207">
        <v>0</v>
      </c>
      <c r="O2654" s="207">
        <v>0</v>
      </c>
      <c r="P2654" s="207">
        <v>100</v>
      </c>
      <c r="Q2654" s="207">
        <v>0</v>
      </c>
      <c r="R2654" s="36"/>
    </row>
    <row r="2655" spans="1:18" ht="15.6">
      <c r="A2655" s="36">
        <v>1315</v>
      </c>
      <c r="B2655" s="36">
        <v>688</v>
      </c>
      <c r="C2655" s="45" t="s">
        <v>2448</v>
      </c>
      <c r="D2655" s="45" t="s">
        <v>165</v>
      </c>
      <c r="E2655" s="45" t="s">
        <v>3638</v>
      </c>
      <c r="F2655" s="45" t="s">
        <v>7223</v>
      </c>
      <c r="G2655" s="45" t="s">
        <v>8257</v>
      </c>
      <c r="H2655" s="45" t="s">
        <v>3036</v>
      </c>
      <c r="I2655" s="45" t="s">
        <v>16461</v>
      </c>
      <c r="J2655" s="207">
        <v>20</v>
      </c>
      <c r="K2655" s="209">
        <v>280652.60552217002</v>
      </c>
      <c r="L2655" s="207">
        <v>0</v>
      </c>
      <c r="M2655" s="207">
        <v>0</v>
      </c>
      <c r="N2655" s="207">
        <v>0</v>
      </c>
      <c r="O2655" s="207">
        <v>0</v>
      </c>
      <c r="P2655" s="207">
        <v>100</v>
      </c>
      <c r="Q2655" s="207">
        <v>0</v>
      </c>
      <c r="R2655" s="36"/>
    </row>
    <row r="2656" spans="1:18" ht="15.6">
      <c r="A2656" s="36">
        <v>1316</v>
      </c>
      <c r="B2656" s="36">
        <v>689</v>
      </c>
      <c r="C2656" s="45" t="s">
        <v>2448</v>
      </c>
      <c r="D2656" s="45" t="s">
        <v>165</v>
      </c>
      <c r="E2656" s="45" t="s">
        <v>3638</v>
      </c>
      <c r="F2656" s="45" t="s">
        <v>7224</v>
      </c>
      <c r="G2656" s="45" t="s">
        <v>8258</v>
      </c>
      <c r="H2656" s="45" t="s">
        <v>3036</v>
      </c>
      <c r="I2656" s="45" t="s">
        <v>16460</v>
      </c>
      <c r="J2656" s="207">
        <v>20</v>
      </c>
      <c r="K2656" s="209">
        <v>360146.40041325998</v>
      </c>
      <c r="L2656" s="207">
        <v>0</v>
      </c>
      <c r="M2656" s="207">
        <v>0</v>
      </c>
      <c r="N2656" s="207">
        <v>0</v>
      </c>
      <c r="O2656" s="207">
        <v>0</v>
      </c>
      <c r="P2656" s="207">
        <v>100</v>
      </c>
      <c r="Q2656" s="207">
        <v>0</v>
      </c>
      <c r="R2656" s="36"/>
    </row>
    <row r="2657" spans="1:18" ht="15.6">
      <c r="A2657" s="36">
        <v>1317</v>
      </c>
      <c r="B2657" s="36">
        <v>690</v>
      </c>
      <c r="C2657" s="45" t="s">
        <v>2448</v>
      </c>
      <c r="D2657" s="45" t="s">
        <v>165</v>
      </c>
      <c r="E2657" s="45" t="s">
        <v>3638</v>
      </c>
      <c r="F2657" s="45" t="s">
        <v>7225</v>
      </c>
      <c r="G2657" s="45" t="s">
        <v>8259</v>
      </c>
      <c r="H2657" s="45" t="s">
        <v>3036</v>
      </c>
      <c r="I2657" s="45" t="s">
        <v>16460</v>
      </c>
      <c r="J2657" s="207">
        <v>20</v>
      </c>
      <c r="K2657" s="209">
        <v>226469.017078</v>
      </c>
      <c r="L2657" s="207">
        <v>0</v>
      </c>
      <c r="M2657" s="207">
        <v>0</v>
      </c>
      <c r="N2657" s="207">
        <v>0</v>
      </c>
      <c r="O2657" s="207">
        <v>0</v>
      </c>
      <c r="P2657" s="207">
        <v>100</v>
      </c>
      <c r="Q2657" s="207">
        <v>0</v>
      </c>
      <c r="R2657" s="36"/>
    </row>
    <row r="2658" spans="1:18" ht="15.6">
      <c r="A2658" s="36">
        <v>1318</v>
      </c>
      <c r="B2658" s="36">
        <v>691</v>
      </c>
      <c r="C2658" s="45" t="s">
        <v>2448</v>
      </c>
      <c r="D2658" s="45" t="s">
        <v>165</v>
      </c>
      <c r="E2658" s="45" t="s">
        <v>3637</v>
      </c>
      <c r="F2658" s="45" t="s">
        <v>7226</v>
      </c>
      <c r="G2658" s="45" t="s">
        <v>8260</v>
      </c>
      <c r="H2658" s="45" t="s">
        <v>3036</v>
      </c>
      <c r="I2658" s="45" t="s">
        <v>16460</v>
      </c>
      <c r="J2658" s="207">
        <v>20</v>
      </c>
      <c r="K2658" s="209">
        <v>322904.63646779</v>
      </c>
      <c r="L2658" s="207">
        <v>0</v>
      </c>
      <c r="M2658" s="207">
        <v>0</v>
      </c>
      <c r="N2658" s="207">
        <v>0</v>
      </c>
      <c r="O2658" s="207">
        <v>0</v>
      </c>
      <c r="P2658" s="207">
        <v>100</v>
      </c>
      <c r="Q2658" s="207">
        <v>0</v>
      </c>
      <c r="R2658" s="36"/>
    </row>
    <row r="2659" spans="1:18" ht="15.6">
      <c r="A2659" s="36">
        <v>1319</v>
      </c>
      <c r="B2659" s="36">
        <v>692</v>
      </c>
      <c r="C2659" s="45" t="s">
        <v>2448</v>
      </c>
      <c r="D2659" s="45" t="s">
        <v>165</v>
      </c>
      <c r="E2659" s="45" t="s">
        <v>3637</v>
      </c>
      <c r="F2659" s="45" t="s">
        <v>7227</v>
      </c>
      <c r="G2659" s="45" t="s">
        <v>8261</v>
      </c>
      <c r="H2659" s="45" t="s">
        <v>3036</v>
      </c>
      <c r="I2659" s="45" t="s">
        <v>16460</v>
      </c>
      <c r="J2659" s="207">
        <v>20</v>
      </c>
      <c r="K2659" s="209">
        <v>112927.63548225</v>
      </c>
      <c r="L2659" s="207">
        <v>0</v>
      </c>
      <c r="M2659" s="207">
        <v>0</v>
      </c>
      <c r="N2659" s="207">
        <v>0</v>
      </c>
      <c r="O2659" s="207">
        <v>0</v>
      </c>
      <c r="P2659" s="207">
        <v>100</v>
      </c>
      <c r="Q2659" s="207">
        <v>0</v>
      </c>
      <c r="R2659" s="36"/>
    </row>
    <row r="2660" spans="1:18" ht="15.6">
      <c r="A2660" s="36">
        <v>1320</v>
      </c>
      <c r="B2660" s="36">
        <v>693</v>
      </c>
      <c r="C2660" s="45" t="s">
        <v>2448</v>
      </c>
      <c r="D2660" s="45" t="s">
        <v>165</v>
      </c>
      <c r="E2660" s="45" t="s">
        <v>3638</v>
      </c>
      <c r="F2660" s="45" t="s">
        <v>7228</v>
      </c>
      <c r="G2660" s="45" t="s">
        <v>8262</v>
      </c>
      <c r="H2660" s="45" t="s">
        <v>3036</v>
      </c>
      <c r="I2660" s="45" t="s">
        <v>16460</v>
      </c>
      <c r="J2660" s="207">
        <v>20</v>
      </c>
      <c r="K2660" s="209">
        <v>210993.44556763</v>
      </c>
      <c r="L2660" s="207">
        <v>0</v>
      </c>
      <c r="M2660" s="207">
        <v>0</v>
      </c>
      <c r="N2660" s="207">
        <v>0</v>
      </c>
      <c r="O2660" s="207">
        <v>0</v>
      </c>
      <c r="P2660" s="207">
        <v>100</v>
      </c>
      <c r="Q2660" s="207">
        <v>0</v>
      </c>
      <c r="R2660" s="36"/>
    </row>
    <row r="2661" spans="1:18" ht="15.6">
      <c r="A2661" s="36">
        <v>1321</v>
      </c>
      <c r="B2661" s="36">
        <v>694</v>
      </c>
      <c r="C2661" s="45" t="s">
        <v>2448</v>
      </c>
      <c r="D2661" s="45" t="s">
        <v>165</v>
      </c>
      <c r="E2661" s="45" t="s">
        <v>3638</v>
      </c>
      <c r="F2661" s="45" t="s">
        <v>7229</v>
      </c>
      <c r="G2661" s="45" t="s">
        <v>8263</v>
      </c>
      <c r="H2661" s="45" t="s">
        <v>3036</v>
      </c>
      <c r="I2661" s="45" t="s">
        <v>16460</v>
      </c>
      <c r="J2661" s="207">
        <v>20</v>
      </c>
      <c r="K2661" s="209">
        <v>260078.12545132998</v>
      </c>
      <c r="L2661" s="207">
        <v>0</v>
      </c>
      <c r="M2661" s="207">
        <v>0</v>
      </c>
      <c r="N2661" s="207">
        <v>0</v>
      </c>
      <c r="O2661" s="207">
        <v>0</v>
      </c>
      <c r="P2661" s="207">
        <v>100</v>
      </c>
      <c r="Q2661" s="207">
        <v>0</v>
      </c>
      <c r="R2661" s="36"/>
    </row>
    <row r="2662" spans="1:18" ht="15.6">
      <c r="A2662" s="36">
        <v>1322</v>
      </c>
      <c r="B2662" s="36">
        <v>695</v>
      </c>
      <c r="C2662" s="45" t="s">
        <v>2448</v>
      </c>
      <c r="D2662" s="45" t="s">
        <v>165</v>
      </c>
      <c r="E2662" s="45" t="s">
        <v>3638</v>
      </c>
      <c r="F2662" s="45" t="s">
        <v>7230</v>
      </c>
      <c r="G2662" s="45" t="s">
        <v>8264</v>
      </c>
      <c r="H2662" s="45" t="s">
        <v>3036</v>
      </c>
      <c r="I2662" s="45" t="s">
        <v>16460</v>
      </c>
      <c r="J2662" s="207">
        <v>20</v>
      </c>
      <c r="K2662" s="209">
        <v>240118.94160930999</v>
      </c>
      <c r="L2662" s="207">
        <v>0</v>
      </c>
      <c r="M2662" s="207">
        <v>0</v>
      </c>
      <c r="N2662" s="207">
        <v>0</v>
      </c>
      <c r="O2662" s="207">
        <v>0</v>
      </c>
      <c r="P2662" s="207">
        <v>100</v>
      </c>
      <c r="Q2662" s="207">
        <v>0</v>
      </c>
      <c r="R2662" s="36"/>
    </row>
    <row r="2663" spans="1:18" ht="15.6">
      <c r="A2663" s="36">
        <v>1323</v>
      </c>
      <c r="B2663" s="36">
        <v>696</v>
      </c>
      <c r="C2663" s="45" t="s">
        <v>2448</v>
      </c>
      <c r="D2663" s="45" t="s">
        <v>165</v>
      </c>
      <c r="E2663" s="45" t="s">
        <v>3638</v>
      </c>
      <c r="F2663" s="45" t="s">
        <v>7231</v>
      </c>
      <c r="G2663" s="45" t="s">
        <v>8265</v>
      </c>
      <c r="H2663" s="45" t="s">
        <v>3036</v>
      </c>
      <c r="I2663" s="45" t="s">
        <v>16460</v>
      </c>
      <c r="J2663" s="207">
        <v>20</v>
      </c>
      <c r="K2663" s="209">
        <v>185578.69524470999</v>
      </c>
      <c r="L2663" s="207">
        <v>0</v>
      </c>
      <c r="M2663" s="207">
        <v>0</v>
      </c>
      <c r="N2663" s="207">
        <v>0</v>
      </c>
      <c r="O2663" s="207">
        <v>0</v>
      </c>
      <c r="P2663" s="207">
        <v>100</v>
      </c>
      <c r="Q2663" s="207">
        <v>0</v>
      </c>
      <c r="R2663" s="36"/>
    </row>
    <row r="2664" spans="1:18" ht="15.6">
      <c r="A2664" s="36">
        <v>1324</v>
      </c>
      <c r="B2664" s="36">
        <v>697</v>
      </c>
      <c r="C2664" s="45" t="s">
        <v>2448</v>
      </c>
      <c r="D2664" s="45" t="s">
        <v>165</v>
      </c>
      <c r="E2664" s="45" t="s">
        <v>3638</v>
      </c>
      <c r="F2664" s="45" t="s">
        <v>7232</v>
      </c>
      <c r="G2664" s="45" t="s">
        <v>8266</v>
      </c>
      <c r="H2664" s="45" t="s">
        <v>3036</v>
      </c>
      <c r="I2664" s="45" t="s">
        <v>16460</v>
      </c>
      <c r="J2664" s="207">
        <v>20</v>
      </c>
      <c r="K2664" s="209">
        <v>213441.18495602001</v>
      </c>
      <c r="L2664" s="207">
        <v>0</v>
      </c>
      <c r="M2664" s="207">
        <v>0</v>
      </c>
      <c r="N2664" s="207">
        <v>0</v>
      </c>
      <c r="O2664" s="207">
        <v>0</v>
      </c>
      <c r="P2664" s="207">
        <v>100</v>
      </c>
      <c r="Q2664" s="207">
        <v>0</v>
      </c>
      <c r="R2664" s="36"/>
    </row>
    <row r="2665" spans="1:18" ht="15.6">
      <c r="A2665" s="36">
        <v>1325</v>
      </c>
      <c r="B2665" s="36">
        <v>698</v>
      </c>
      <c r="C2665" s="45" t="s">
        <v>2448</v>
      </c>
      <c r="D2665" s="45" t="s">
        <v>165</v>
      </c>
      <c r="E2665" s="45" t="s">
        <v>3638</v>
      </c>
      <c r="F2665" s="45" t="s">
        <v>7233</v>
      </c>
      <c r="G2665" s="45" t="s">
        <v>8267</v>
      </c>
      <c r="H2665" s="45" t="s">
        <v>3036</v>
      </c>
      <c r="I2665" s="45" t="s">
        <v>16460</v>
      </c>
      <c r="J2665" s="207">
        <v>20</v>
      </c>
      <c r="K2665" s="209">
        <v>249997.17655696001</v>
      </c>
      <c r="L2665" s="207">
        <v>0</v>
      </c>
      <c r="M2665" s="207">
        <v>0</v>
      </c>
      <c r="N2665" s="207">
        <v>0</v>
      </c>
      <c r="O2665" s="207">
        <v>0</v>
      </c>
      <c r="P2665" s="207">
        <v>100</v>
      </c>
      <c r="Q2665" s="207">
        <v>0</v>
      </c>
      <c r="R2665" s="36"/>
    </row>
    <row r="2666" spans="1:18" ht="15.6">
      <c r="A2666" s="36">
        <v>1326</v>
      </c>
      <c r="B2666" s="36">
        <v>699</v>
      </c>
      <c r="C2666" s="45" t="s">
        <v>2448</v>
      </c>
      <c r="D2666" s="45" t="s">
        <v>165</v>
      </c>
      <c r="E2666" s="45" t="s">
        <v>3638</v>
      </c>
      <c r="F2666" s="45" t="s">
        <v>7234</v>
      </c>
      <c r="G2666" s="45" t="s">
        <v>8268</v>
      </c>
      <c r="H2666" s="45" t="s">
        <v>3036</v>
      </c>
      <c r="I2666" s="45" t="s">
        <v>16460</v>
      </c>
      <c r="J2666" s="207">
        <v>20</v>
      </c>
      <c r="K2666" s="209">
        <v>194649.78040716</v>
      </c>
      <c r="L2666" s="207">
        <v>0</v>
      </c>
      <c r="M2666" s="207">
        <v>0</v>
      </c>
      <c r="N2666" s="207">
        <v>0</v>
      </c>
      <c r="O2666" s="207">
        <v>0</v>
      </c>
      <c r="P2666" s="207">
        <v>100</v>
      </c>
      <c r="Q2666" s="207">
        <v>0</v>
      </c>
      <c r="R2666" s="36"/>
    </row>
    <row r="2667" spans="1:18" ht="15.6">
      <c r="A2667" s="36">
        <v>1327</v>
      </c>
      <c r="B2667" s="36">
        <v>700</v>
      </c>
      <c r="C2667" s="45" t="s">
        <v>2448</v>
      </c>
      <c r="D2667" s="45" t="s">
        <v>165</v>
      </c>
      <c r="E2667" s="45" t="s">
        <v>3638</v>
      </c>
      <c r="F2667" s="45" t="s">
        <v>7235</v>
      </c>
      <c r="G2667" s="45" t="s">
        <v>8269</v>
      </c>
      <c r="H2667" s="45" t="s">
        <v>3036</v>
      </c>
      <c r="I2667" s="45" t="s">
        <v>16460</v>
      </c>
      <c r="J2667" s="207">
        <v>20</v>
      </c>
      <c r="K2667" s="209">
        <v>257401.78403179001</v>
      </c>
      <c r="L2667" s="207">
        <v>0</v>
      </c>
      <c r="M2667" s="207">
        <v>0</v>
      </c>
      <c r="N2667" s="207">
        <v>0</v>
      </c>
      <c r="O2667" s="207">
        <v>0</v>
      </c>
      <c r="P2667" s="207">
        <v>100</v>
      </c>
      <c r="Q2667" s="207">
        <v>0</v>
      </c>
      <c r="R2667" s="36"/>
    </row>
    <row r="2668" spans="1:18" ht="15.6">
      <c r="A2668" s="36">
        <v>1328</v>
      </c>
      <c r="B2668" s="36">
        <v>701</v>
      </c>
      <c r="C2668" s="45" t="s">
        <v>2448</v>
      </c>
      <c r="D2668" s="45" t="s">
        <v>165</v>
      </c>
      <c r="E2668" s="45" t="s">
        <v>3638</v>
      </c>
      <c r="F2668" s="45" t="s">
        <v>7236</v>
      </c>
      <c r="G2668" s="45" t="s">
        <v>8270</v>
      </c>
      <c r="H2668" s="45" t="s">
        <v>3036</v>
      </c>
      <c r="I2668" s="45" t="s">
        <v>16460</v>
      </c>
      <c r="J2668" s="207">
        <v>20</v>
      </c>
      <c r="K2668" s="209">
        <v>249199.31914578998</v>
      </c>
      <c r="L2668" s="207">
        <v>0</v>
      </c>
      <c r="M2668" s="207">
        <v>0</v>
      </c>
      <c r="N2668" s="207">
        <v>0</v>
      </c>
      <c r="O2668" s="207">
        <v>0</v>
      </c>
      <c r="P2668" s="207">
        <v>100</v>
      </c>
      <c r="Q2668" s="207">
        <v>0</v>
      </c>
      <c r="R2668" s="36"/>
    </row>
    <row r="2669" spans="1:18" ht="15.6">
      <c r="A2669" s="36">
        <v>1329</v>
      </c>
      <c r="B2669" s="36">
        <v>702</v>
      </c>
      <c r="C2669" s="45" t="s">
        <v>2448</v>
      </c>
      <c r="D2669" s="45" t="s">
        <v>165</v>
      </c>
      <c r="E2669" s="45" t="s">
        <v>3638</v>
      </c>
      <c r="F2669" s="45" t="s">
        <v>7237</v>
      </c>
      <c r="G2669" s="45" t="s">
        <v>8271</v>
      </c>
      <c r="H2669" s="45" t="s">
        <v>3036</v>
      </c>
      <c r="I2669" s="45" t="s">
        <v>16460</v>
      </c>
      <c r="J2669" s="207">
        <v>20</v>
      </c>
      <c r="K2669" s="209">
        <v>368375.04000277998</v>
      </c>
      <c r="L2669" s="207">
        <v>0</v>
      </c>
      <c r="M2669" s="207">
        <v>0</v>
      </c>
      <c r="N2669" s="207">
        <v>0</v>
      </c>
      <c r="O2669" s="207">
        <v>0</v>
      </c>
      <c r="P2669" s="207">
        <v>100</v>
      </c>
      <c r="Q2669" s="207">
        <v>0</v>
      </c>
      <c r="R2669" s="36"/>
    </row>
    <row r="2670" spans="1:18" ht="15.6">
      <c r="A2670" s="36">
        <v>1330</v>
      </c>
      <c r="B2670" s="36">
        <v>703</v>
      </c>
      <c r="C2670" s="45" t="s">
        <v>2448</v>
      </c>
      <c r="D2670" s="45" t="s">
        <v>165</v>
      </c>
      <c r="E2670" s="45" t="s">
        <v>3638</v>
      </c>
      <c r="F2670" s="45" t="s">
        <v>7238</v>
      </c>
      <c r="G2670" s="45" t="s">
        <v>8272</v>
      </c>
      <c r="H2670" s="45" t="s">
        <v>3036</v>
      </c>
      <c r="I2670" s="45" t="s">
        <v>16460</v>
      </c>
      <c r="J2670" s="207">
        <v>20</v>
      </c>
      <c r="K2670" s="209">
        <v>344245.74101156997</v>
      </c>
      <c r="L2670" s="207">
        <v>0</v>
      </c>
      <c r="M2670" s="207">
        <v>0</v>
      </c>
      <c r="N2670" s="207">
        <v>0</v>
      </c>
      <c r="O2670" s="207">
        <v>0</v>
      </c>
      <c r="P2670" s="207">
        <v>100</v>
      </c>
      <c r="Q2670" s="207">
        <v>0</v>
      </c>
      <c r="R2670" s="36"/>
    </row>
    <row r="2671" spans="1:18" ht="15.6">
      <c r="A2671" s="36">
        <v>1331</v>
      </c>
      <c r="B2671" s="36">
        <v>704</v>
      </c>
      <c r="C2671" s="45" t="s">
        <v>2448</v>
      </c>
      <c r="D2671" s="45" t="s">
        <v>165</v>
      </c>
      <c r="E2671" s="45" t="s">
        <v>3637</v>
      </c>
      <c r="F2671" s="45" t="s">
        <v>7239</v>
      </c>
      <c r="G2671" s="45" t="s">
        <v>8273</v>
      </c>
      <c r="H2671" s="45" t="s">
        <v>3036</v>
      </c>
      <c r="I2671" s="45" t="s">
        <v>16460</v>
      </c>
      <c r="J2671" s="207">
        <v>20</v>
      </c>
      <c r="K2671" s="209">
        <v>281300.37040270003</v>
      </c>
      <c r="L2671" s="207">
        <v>0</v>
      </c>
      <c r="M2671" s="207">
        <v>0</v>
      </c>
      <c r="N2671" s="207">
        <v>0</v>
      </c>
      <c r="O2671" s="207">
        <v>0</v>
      </c>
      <c r="P2671" s="207">
        <v>100</v>
      </c>
      <c r="Q2671" s="207">
        <v>0</v>
      </c>
      <c r="R2671" s="36"/>
    </row>
    <row r="2672" spans="1:18" ht="15.6">
      <c r="A2672" s="36">
        <v>1332</v>
      </c>
      <c r="B2672" s="36">
        <v>705</v>
      </c>
      <c r="C2672" s="45" t="s">
        <v>2448</v>
      </c>
      <c r="D2672" s="45" t="s">
        <v>165</v>
      </c>
      <c r="E2672" s="45" t="s">
        <v>3637</v>
      </c>
      <c r="F2672" s="45" t="s">
        <v>7240</v>
      </c>
      <c r="G2672" s="45" t="s">
        <v>8274</v>
      </c>
      <c r="H2672" s="45" t="s">
        <v>3036</v>
      </c>
      <c r="I2672" s="45" t="s">
        <v>16460</v>
      </c>
      <c r="J2672" s="207">
        <v>20</v>
      </c>
      <c r="K2672" s="209">
        <v>326772.42044630001</v>
      </c>
      <c r="L2672" s="207">
        <v>0</v>
      </c>
      <c r="M2672" s="207">
        <v>0</v>
      </c>
      <c r="N2672" s="207">
        <v>0</v>
      </c>
      <c r="O2672" s="207">
        <v>0</v>
      </c>
      <c r="P2672" s="207">
        <v>100</v>
      </c>
      <c r="Q2672" s="207">
        <v>0</v>
      </c>
      <c r="R2672" s="36"/>
    </row>
    <row r="2673" spans="1:18" ht="15.6">
      <c r="A2673" s="36">
        <v>1333</v>
      </c>
      <c r="B2673" s="36">
        <v>706</v>
      </c>
      <c r="C2673" s="45" t="s">
        <v>2448</v>
      </c>
      <c r="D2673" s="45" t="s">
        <v>165</v>
      </c>
      <c r="E2673" s="45" t="s">
        <v>3638</v>
      </c>
      <c r="F2673" s="45" t="s">
        <v>7241</v>
      </c>
      <c r="G2673" s="45" t="s">
        <v>8275</v>
      </c>
      <c r="H2673" s="45" t="s">
        <v>3036</v>
      </c>
      <c r="I2673" s="45" t="s">
        <v>16460</v>
      </c>
      <c r="J2673" s="207">
        <v>20</v>
      </c>
      <c r="K2673" s="209">
        <v>287168.76182716998</v>
      </c>
      <c r="L2673" s="207">
        <v>0</v>
      </c>
      <c r="M2673" s="207">
        <v>0</v>
      </c>
      <c r="N2673" s="207">
        <v>0</v>
      </c>
      <c r="O2673" s="207">
        <v>0</v>
      </c>
      <c r="P2673" s="207">
        <v>100</v>
      </c>
      <c r="Q2673" s="207">
        <v>0</v>
      </c>
      <c r="R2673" s="36"/>
    </row>
    <row r="2674" spans="1:18" ht="15.6">
      <c r="A2674" s="36">
        <v>1334</v>
      </c>
      <c r="B2674" s="36">
        <v>707</v>
      </c>
      <c r="C2674" s="45" t="s">
        <v>2448</v>
      </c>
      <c r="D2674" s="45" t="s">
        <v>165</v>
      </c>
      <c r="E2674" s="45" t="s">
        <v>3638</v>
      </c>
      <c r="F2674" s="45" t="s">
        <v>7242</v>
      </c>
      <c r="G2674" s="45" t="s">
        <v>8276</v>
      </c>
      <c r="H2674" s="45" t="s">
        <v>3036</v>
      </c>
      <c r="I2674" s="45" t="s">
        <v>16460</v>
      </c>
      <c r="J2674" s="207">
        <v>20</v>
      </c>
      <c r="K2674" s="209">
        <v>358762.61953266995</v>
      </c>
      <c r="L2674" s="207">
        <v>0</v>
      </c>
      <c r="M2674" s="207">
        <v>0</v>
      </c>
      <c r="N2674" s="207">
        <v>0</v>
      </c>
      <c r="O2674" s="207">
        <v>0</v>
      </c>
      <c r="P2674" s="207">
        <v>100</v>
      </c>
      <c r="Q2674" s="207">
        <v>0</v>
      </c>
      <c r="R2674" s="36"/>
    </row>
    <row r="2675" spans="1:18" ht="15.6">
      <c r="A2675" s="36">
        <v>1335</v>
      </c>
      <c r="B2675" s="36">
        <v>708</v>
      </c>
      <c r="C2675" s="45" t="s">
        <v>2448</v>
      </c>
      <c r="D2675" s="45" t="s">
        <v>165</v>
      </c>
      <c r="E2675" s="45" t="s">
        <v>3638</v>
      </c>
      <c r="F2675" s="45" t="s">
        <v>7244</v>
      </c>
      <c r="G2675" s="45" t="s">
        <v>8278</v>
      </c>
      <c r="H2675" s="45" t="s">
        <v>3036</v>
      </c>
      <c r="I2675" s="45" t="s">
        <v>16460</v>
      </c>
      <c r="J2675" s="207">
        <v>20</v>
      </c>
      <c r="K2675" s="209">
        <v>310312.88021736004</v>
      </c>
      <c r="L2675" s="207">
        <v>0</v>
      </c>
      <c r="M2675" s="207">
        <v>0</v>
      </c>
      <c r="N2675" s="207">
        <v>0</v>
      </c>
      <c r="O2675" s="207">
        <v>0</v>
      </c>
      <c r="P2675" s="207">
        <v>100</v>
      </c>
      <c r="Q2675" s="207">
        <v>0</v>
      </c>
      <c r="R2675" s="36"/>
    </row>
    <row r="2676" spans="1:18" ht="15.6">
      <c r="A2676" s="36">
        <v>1336</v>
      </c>
      <c r="B2676" s="36">
        <v>709</v>
      </c>
      <c r="C2676" s="45" t="s">
        <v>2448</v>
      </c>
      <c r="D2676" s="45" t="s">
        <v>165</v>
      </c>
      <c r="E2676" s="45" t="s">
        <v>3638</v>
      </c>
      <c r="F2676" s="45" t="s">
        <v>7245</v>
      </c>
      <c r="G2676" s="45" t="s">
        <v>8279</v>
      </c>
      <c r="H2676" s="45" t="s">
        <v>3036</v>
      </c>
      <c r="I2676" s="45" t="s">
        <v>16460</v>
      </c>
      <c r="J2676" s="207">
        <v>20</v>
      </c>
      <c r="K2676" s="209">
        <v>312210.19179970003</v>
      </c>
      <c r="L2676" s="207">
        <v>0</v>
      </c>
      <c r="M2676" s="207">
        <v>0</v>
      </c>
      <c r="N2676" s="207">
        <v>0</v>
      </c>
      <c r="O2676" s="207">
        <v>0</v>
      </c>
      <c r="P2676" s="207">
        <v>100</v>
      </c>
      <c r="Q2676" s="207">
        <v>0</v>
      </c>
      <c r="R2676" s="36"/>
    </row>
    <row r="2677" spans="1:18" ht="15.6">
      <c r="A2677" s="36">
        <v>1337</v>
      </c>
      <c r="B2677" s="36">
        <v>710</v>
      </c>
      <c r="C2677" s="45" t="s">
        <v>2448</v>
      </c>
      <c r="D2677" s="45" t="s">
        <v>165</v>
      </c>
      <c r="E2677" s="45" t="s">
        <v>3637</v>
      </c>
      <c r="F2677" s="45" t="s">
        <v>7246</v>
      </c>
      <c r="G2677" s="45" t="s">
        <v>8280</v>
      </c>
      <c r="H2677" s="45" t="s">
        <v>3036</v>
      </c>
      <c r="I2677" s="45" t="s">
        <v>16460</v>
      </c>
      <c r="J2677" s="207">
        <v>20</v>
      </c>
      <c r="K2677" s="209">
        <v>34460.661583480003</v>
      </c>
      <c r="L2677" s="207">
        <v>0</v>
      </c>
      <c r="M2677" s="207">
        <v>0</v>
      </c>
      <c r="N2677" s="207">
        <v>0</v>
      </c>
      <c r="O2677" s="207">
        <v>0</v>
      </c>
      <c r="P2677" s="207">
        <v>100</v>
      </c>
      <c r="Q2677" s="207">
        <v>0</v>
      </c>
      <c r="R2677" s="36"/>
    </row>
    <row r="2678" spans="1:18" ht="15.6">
      <c r="A2678" s="36">
        <v>1338</v>
      </c>
      <c r="B2678" s="36">
        <v>711</v>
      </c>
      <c r="C2678" s="45" t="s">
        <v>2448</v>
      </c>
      <c r="D2678" s="45" t="s">
        <v>165</v>
      </c>
      <c r="E2678" s="45" t="s">
        <v>3638</v>
      </c>
      <c r="F2678" s="45" t="s">
        <v>7249</v>
      </c>
      <c r="G2678" s="45" t="s">
        <v>8282</v>
      </c>
      <c r="H2678" s="45" t="s">
        <v>3036</v>
      </c>
      <c r="I2678" s="45" t="s">
        <v>16460</v>
      </c>
      <c r="J2678" s="207">
        <v>20</v>
      </c>
      <c r="K2678" s="209">
        <v>167917.87819983001</v>
      </c>
      <c r="L2678" s="207">
        <v>0</v>
      </c>
      <c r="M2678" s="207">
        <v>0</v>
      </c>
      <c r="N2678" s="207">
        <v>0</v>
      </c>
      <c r="O2678" s="207">
        <v>0</v>
      </c>
      <c r="P2678" s="207">
        <v>100</v>
      </c>
      <c r="Q2678" s="207">
        <v>0</v>
      </c>
      <c r="R2678" s="36"/>
    </row>
    <row r="2679" spans="1:18" ht="15.6">
      <c r="A2679" s="36">
        <v>1339</v>
      </c>
      <c r="B2679" s="36">
        <v>712</v>
      </c>
      <c r="C2679" s="45" t="s">
        <v>2448</v>
      </c>
      <c r="D2679" s="45" t="s">
        <v>165</v>
      </c>
      <c r="E2679" s="45" t="s">
        <v>3637</v>
      </c>
      <c r="F2679" s="45" t="s">
        <v>7250</v>
      </c>
      <c r="G2679" s="45" t="s">
        <v>8283</v>
      </c>
      <c r="H2679" s="45" t="s">
        <v>3036</v>
      </c>
      <c r="I2679" s="45" t="s">
        <v>16460</v>
      </c>
      <c r="J2679" s="207">
        <v>20</v>
      </c>
      <c r="K2679" s="209">
        <v>262390.41147478</v>
      </c>
      <c r="L2679" s="207">
        <v>0</v>
      </c>
      <c r="M2679" s="207">
        <v>0</v>
      </c>
      <c r="N2679" s="207">
        <v>0</v>
      </c>
      <c r="O2679" s="207">
        <v>0</v>
      </c>
      <c r="P2679" s="207">
        <v>100</v>
      </c>
      <c r="Q2679" s="207">
        <v>0</v>
      </c>
      <c r="R2679" s="36"/>
    </row>
    <row r="2680" spans="1:18" ht="15.6">
      <c r="A2680" s="36">
        <v>1340</v>
      </c>
      <c r="B2680" s="36">
        <v>713</v>
      </c>
      <c r="C2680" s="45" t="s">
        <v>2448</v>
      </c>
      <c r="D2680" s="45" t="s">
        <v>165</v>
      </c>
      <c r="E2680" s="45" t="s">
        <v>3634</v>
      </c>
      <c r="F2680" s="45" t="s">
        <v>7251</v>
      </c>
      <c r="G2680" s="45" t="s">
        <v>8284</v>
      </c>
      <c r="H2680" s="45" t="s">
        <v>33</v>
      </c>
      <c r="I2680" s="45" t="s">
        <v>16461</v>
      </c>
      <c r="J2680" s="207">
        <v>20</v>
      </c>
      <c r="K2680" s="209">
        <v>58290.500037049998</v>
      </c>
      <c r="L2680" s="207">
        <v>0</v>
      </c>
      <c r="M2680" s="207">
        <v>0</v>
      </c>
      <c r="N2680" s="207">
        <v>0</v>
      </c>
      <c r="O2680" s="207">
        <v>0</v>
      </c>
      <c r="P2680" s="207">
        <v>100</v>
      </c>
      <c r="Q2680" s="207">
        <v>0</v>
      </c>
      <c r="R2680" s="36"/>
    </row>
    <row r="2681" spans="1:18" ht="15.6">
      <c r="A2681" s="36">
        <v>1341</v>
      </c>
      <c r="B2681" s="36">
        <v>714</v>
      </c>
      <c r="C2681" s="45" t="s">
        <v>2448</v>
      </c>
      <c r="D2681" s="45" t="s">
        <v>165</v>
      </c>
      <c r="E2681" s="45" t="s">
        <v>6535</v>
      </c>
      <c r="F2681" s="45" t="s">
        <v>7252</v>
      </c>
      <c r="G2681" s="45" t="s">
        <v>8285</v>
      </c>
      <c r="H2681" s="45" t="s">
        <v>216</v>
      </c>
      <c r="I2681" s="45" t="s">
        <v>16460</v>
      </c>
      <c r="J2681" s="207">
        <v>18</v>
      </c>
      <c r="K2681" s="209">
        <v>463012.02964811004</v>
      </c>
      <c r="L2681" s="207">
        <v>0</v>
      </c>
      <c r="M2681" s="207">
        <v>0</v>
      </c>
      <c r="N2681" s="207">
        <v>0</v>
      </c>
      <c r="O2681" s="207">
        <v>0</v>
      </c>
      <c r="P2681" s="207">
        <v>100</v>
      </c>
      <c r="Q2681" s="207">
        <v>0</v>
      </c>
      <c r="R2681" s="36"/>
    </row>
    <row r="2682" spans="1:18" ht="15.6">
      <c r="A2682" s="36">
        <v>1342</v>
      </c>
      <c r="B2682" s="36">
        <v>715</v>
      </c>
      <c r="C2682" s="45" t="s">
        <v>2448</v>
      </c>
      <c r="D2682" s="45" t="s">
        <v>165</v>
      </c>
      <c r="E2682" s="45" t="s">
        <v>6537</v>
      </c>
      <c r="F2682" s="45" t="s">
        <v>7256</v>
      </c>
      <c r="G2682" s="45" t="s">
        <v>8289</v>
      </c>
      <c r="H2682" s="45" t="s">
        <v>33</v>
      </c>
      <c r="I2682" s="45" t="s">
        <v>16460</v>
      </c>
      <c r="J2682" s="207">
        <v>17</v>
      </c>
      <c r="K2682" s="209">
        <v>165951.000057</v>
      </c>
      <c r="L2682" s="207">
        <v>0</v>
      </c>
      <c r="M2682" s="207">
        <v>0</v>
      </c>
      <c r="N2682" s="207">
        <v>0</v>
      </c>
      <c r="O2682" s="207">
        <v>0</v>
      </c>
      <c r="P2682" s="207">
        <v>100</v>
      </c>
      <c r="Q2682" s="207">
        <v>0</v>
      </c>
      <c r="R2682" s="36"/>
    </row>
    <row r="2683" spans="1:18" ht="15.6">
      <c r="A2683" s="36">
        <v>1343</v>
      </c>
      <c r="B2683" s="36">
        <v>716</v>
      </c>
      <c r="C2683" s="45" t="s">
        <v>2448</v>
      </c>
      <c r="D2683" s="45" t="s">
        <v>165</v>
      </c>
      <c r="E2683" s="45" t="s">
        <v>6536</v>
      </c>
      <c r="F2683" s="45" t="s">
        <v>7265</v>
      </c>
      <c r="G2683" s="45" t="s">
        <v>8295</v>
      </c>
      <c r="H2683" s="45" t="s">
        <v>216</v>
      </c>
      <c r="I2683" s="45" t="s">
        <v>16461</v>
      </c>
      <c r="J2683" s="207">
        <v>13</v>
      </c>
      <c r="K2683" s="209">
        <v>422756.63698996999</v>
      </c>
      <c r="L2683" s="207">
        <v>0</v>
      </c>
      <c r="M2683" s="207">
        <v>0</v>
      </c>
      <c r="N2683" s="207">
        <v>0</v>
      </c>
      <c r="O2683" s="207">
        <v>0</v>
      </c>
      <c r="P2683" s="207">
        <v>99</v>
      </c>
      <c r="Q2683" s="207">
        <v>1</v>
      </c>
      <c r="R2683" s="36"/>
    </row>
    <row r="2684" spans="1:18" ht="15.6">
      <c r="A2684" s="36">
        <v>1344</v>
      </c>
      <c r="B2684" s="36">
        <v>717</v>
      </c>
      <c r="C2684" s="45" t="s">
        <v>2448</v>
      </c>
      <c r="D2684" s="45" t="s">
        <v>165</v>
      </c>
      <c r="E2684" s="45" t="s">
        <v>1195</v>
      </c>
      <c r="F2684" s="45" t="s">
        <v>7266</v>
      </c>
      <c r="G2684" s="45" t="s">
        <v>8296</v>
      </c>
      <c r="H2684" s="45" t="s">
        <v>33</v>
      </c>
      <c r="I2684" s="45" t="s">
        <v>16460</v>
      </c>
      <c r="J2684" s="207">
        <v>12</v>
      </c>
      <c r="K2684" s="209">
        <v>103262.50003484001</v>
      </c>
      <c r="L2684" s="207">
        <v>0</v>
      </c>
      <c r="M2684" s="207">
        <v>0</v>
      </c>
      <c r="N2684" s="207">
        <v>0</v>
      </c>
      <c r="O2684" s="207">
        <v>0</v>
      </c>
      <c r="P2684" s="207">
        <v>100</v>
      </c>
      <c r="Q2684" s="207">
        <v>0</v>
      </c>
      <c r="R2684" s="36"/>
    </row>
    <row r="2685" spans="1:18" ht="15.6">
      <c r="A2685" s="36">
        <v>1345</v>
      </c>
      <c r="B2685" s="36">
        <v>718</v>
      </c>
      <c r="C2685" s="45" t="s">
        <v>2448</v>
      </c>
      <c r="D2685" s="45" t="s">
        <v>165</v>
      </c>
      <c r="E2685" s="45" t="s">
        <v>6536</v>
      </c>
      <c r="F2685" s="45" t="s">
        <v>7267</v>
      </c>
      <c r="G2685" s="45" t="s">
        <v>8297</v>
      </c>
      <c r="H2685" s="45" t="s">
        <v>216</v>
      </c>
      <c r="I2685" s="45" t="s">
        <v>16461</v>
      </c>
      <c r="J2685" s="207">
        <v>12</v>
      </c>
      <c r="K2685" s="209">
        <v>464748.54675454</v>
      </c>
      <c r="L2685" s="207">
        <v>0</v>
      </c>
      <c r="M2685" s="207">
        <v>0</v>
      </c>
      <c r="N2685" s="207">
        <v>0</v>
      </c>
      <c r="O2685" s="207">
        <v>0</v>
      </c>
      <c r="P2685" s="207">
        <v>100</v>
      </c>
      <c r="Q2685" s="207">
        <v>0</v>
      </c>
      <c r="R2685" s="36"/>
    </row>
    <row r="2686" spans="1:18" ht="15.6">
      <c r="A2686" s="36">
        <v>1346</v>
      </c>
      <c r="B2686" s="36">
        <v>719</v>
      </c>
      <c r="C2686" s="45" t="s">
        <v>2448</v>
      </c>
      <c r="D2686" s="45" t="s">
        <v>165</v>
      </c>
      <c r="E2686" s="45" t="s">
        <v>6536</v>
      </c>
      <c r="F2686" s="45" t="s">
        <v>7268</v>
      </c>
      <c r="G2686" s="45" t="s">
        <v>8298</v>
      </c>
      <c r="H2686" s="45" t="s">
        <v>216</v>
      </c>
      <c r="I2686" s="45" t="s">
        <v>16461</v>
      </c>
      <c r="J2686" s="207">
        <v>11</v>
      </c>
      <c r="K2686" s="209">
        <v>470557.73053649999</v>
      </c>
      <c r="L2686" s="207">
        <v>0</v>
      </c>
      <c r="M2686" s="207">
        <v>0</v>
      </c>
      <c r="N2686" s="207">
        <v>0</v>
      </c>
      <c r="O2686" s="207">
        <v>0</v>
      </c>
      <c r="P2686" s="207">
        <v>100</v>
      </c>
      <c r="Q2686" s="207">
        <v>0</v>
      </c>
      <c r="R2686" s="36"/>
    </row>
    <row r="2687" spans="1:18" ht="15.6">
      <c r="A2687" s="36">
        <v>1347</v>
      </c>
      <c r="B2687" s="36">
        <v>720</v>
      </c>
      <c r="C2687" s="45" t="s">
        <v>2448</v>
      </c>
      <c r="D2687" s="45" t="s">
        <v>165</v>
      </c>
      <c r="E2687" s="45" t="s">
        <v>1195</v>
      </c>
      <c r="F2687" s="45" t="s">
        <v>7270</v>
      </c>
      <c r="G2687" s="45" t="s">
        <v>8300</v>
      </c>
      <c r="H2687" s="45" t="s">
        <v>33</v>
      </c>
      <c r="I2687" s="45" t="s">
        <v>16460</v>
      </c>
      <c r="J2687" s="207">
        <v>9</v>
      </c>
      <c r="K2687" s="209">
        <v>112149.50003621999</v>
      </c>
      <c r="L2687" s="207">
        <v>0</v>
      </c>
      <c r="M2687" s="207">
        <v>0</v>
      </c>
      <c r="N2687" s="207">
        <v>0</v>
      </c>
      <c r="O2687" s="207">
        <v>0</v>
      </c>
      <c r="P2687" s="207">
        <v>100</v>
      </c>
      <c r="Q2687" s="207">
        <v>0</v>
      </c>
      <c r="R2687" s="36"/>
    </row>
    <row r="2688" spans="1:18" ht="15.6">
      <c r="A2688" s="36">
        <v>1348</v>
      </c>
      <c r="B2688" s="36">
        <v>721</v>
      </c>
      <c r="C2688" s="45" t="s">
        <v>2448</v>
      </c>
      <c r="D2688" s="45" t="s">
        <v>165</v>
      </c>
      <c r="E2688" s="45" t="s">
        <v>6536</v>
      </c>
      <c r="F2688" s="45" t="s">
        <v>7271</v>
      </c>
      <c r="G2688" s="45" t="s">
        <v>8301</v>
      </c>
      <c r="H2688" s="45" t="s">
        <v>216</v>
      </c>
      <c r="I2688" s="45" t="s">
        <v>16461</v>
      </c>
      <c r="J2688" s="207">
        <v>9</v>
      </c>
      <c r="K2688" s="209">
        <v>335640.44125888002</v>
      </c>
      <c r="L2688" s="207">
        <v>0</v>
      </c>
      <c r="M2688" s="207">
        <v>0</v>
      </c>
      <c r="N2688" s="207">
        <v>0</v>
      </c>
      <c r="O2688" s="207">
        <v>0</v>
      </c>
      <c r="P2688" s="207">
        <v>100</v>
      </c>
      <c r="Q2688" s="207">
        <v>0</v>
      </c>
      <c r="R2688" s="36"/>
    </row>
    <row r="2689" spans="1:18" ht="15.6">
      <c r="A2689" s="36">
        <v>1349</v>
      </c>
      <c r="B2689" s="36">
        <v>722</v>
      </c>
      <c r="C2689" s="45" t="s">
        <v>2448</v>
      </c>
      <c r="D2689" s="45" t="s">
        <v>165</v>
      </c>
      <c r="E2689" s="45" t="s">
        <v>6536</v>
      </c>
      <c r="F2689" s="45" t="s">
        <v>7272</v>
      </c>
      <c r="G2689" s="45" t="s">
        <v>8302</v>
      </c>
      <c r="H2689" s="45" t="s">
        <v>216</v>
      </c>
      <c r="I2689" s="45" t="s">
        <v>16461</v>
      </c>
      <c r="J2689" s="207">
        <v>9</v>
      </c>
      <c r="K2689" s="209">
        <v>421973.30407126999</v>
      </c>
      <c r="L2689" s="207">
        <v>0</v>
      </c>
      <c r="M2689" s="207">
        <v>0</v>
      </c>
      <c r="N2689" s="207">
        <v>0</v>
      </c>
      <c r="O2689" s="207">
        <v>0</v>
      </c>
      <c r="P2689" s="207">
        <v>100</v>
      </c>
      <c r="Q2689" s="207">
        <v>0</v>
      </c>
      <c r="R2689" s="36"/>
    </row>
    <row r="2690" spans="1:18" ht="15.6">
      <c r="A2690" s="36">
        <v>1350</v>
      </c>
      <c r="B2690" s="36">
        <v>723</v>
      </c>
      <c r="C2690" s="45" t="s">
        <v>2448</v>
      </c>
      <c r="D2690" s="45" t="s">
        <v>165</v>
      </c>
      <c r="E2690" s="45" t="s">
        <v>2470</v>
      </c>
      <c r="F2690" s="45" t="s">
        <v>7275</v>
      </c>
      <c r="G2690" s="45" t="s">
        <v>8305</v>
      </c>
      <c r="H2690" s="45" t="s">
        <v>33</v>
      </c>
      <c r="I2690" s="45" t="s">
        <v>16460</v>
      </c>
      <c r="J2690" s="207">
        <v>8</v>
      </c>
      <c r="K2690" s="209">
        <v>70099.500022670007</v>
      </c>
      <c r="L2690" s="207">
        <v>0</v>
      </c>
      <c r="M2690" s="207">
        <v>0</v>
      </c>
      <c r="N2690" s="207">
        <v>0</v>
      </c>
      <c r="O2690" s="207">
        <v>0</v>
      </c>
      <c r="P2690" s="207">
        <v>100</v>
      </c>
      <c r="Q2690" s="207">
        <v>0</v>
      </c>
      <c r="R2690" s="36"/>
    </row>
    <row r="2691" spans="1:18" ht="15.6">
      <c r="A2691" s="36">
        <v>1351</v>
      </c>
      <c r="B2691" s="36">
        <v>724</v>
      </c>
      <c r="C2691" s="45" t="s">
        <v>2448</v>
      </c>
      <c r="D2691" s="45" t="s">
        <v>165</v>
      </c>
      <c r="E2691" s="45" t="s">
        <v>6535</v>
      </c>
      <c r="F2691" s="45" t="s">
        <v>7279</v>
      </c>
      <c r="G2691" s="45" t="s">
        <v>8309</v>
      </c>
      <c r="H2691" s="45" t="s">
        <v>216</v>
      </c>
      <c r="I2691" s="45" t="s">
        <v>16460</v>
      </c>
      <c r="J2691" s="207">
        <v>8</v>
      </c>
      <c r="K2691" s="209">
        <v>175452.72943895002</v>
      </c>
      <c r="L2691" s="207">
        <v>0</v>
      </c>
      <c r="M2691" s="207">
        <v>0</v>
      </c>
      <c r="N2691" s="207">
        <v>0</v>
      </c>
      <c r="O2691" s="207">
        <v>0</v>
      </c>
      <c r="P2691" s="207">
        <v>100</v>
      </c>
      <c r="Q2691" s="207">
        <v>0</v>
      </c>
      <c r="R2691" s="36"/>
    </row>
    <row r="2692" spans="1:18" ht="15.6">
      <c r="A2692" s="36">
        <v>1352</v>
      </c>
      <c r="B2692" s="36">
        <v>725</v>
      </c>
      <c r="C2692" s="45" t="s">
        <v>2448</v>
      </c>
      <c r="D2692" s="45" t="s">
        <v>165</v>
      </c>
      <c r="E2692" s="45" t="s">
        <v>6536</v>
      </c>
      <c r="F2692" s="45" t="s">
        <v>7280</v>
      </c>
      <c r="G2692" s="45" t="s">
        <v>8310</v>
      </c>
      <c r="H2692" s="45" t="s">
        <v>216</v>
      </c>
      <c r="I2692" s="45" t="s">
        <v>16461</v>
      </c>
      <c r="J2692" s="207">
        <v>8</v>
      </c>
      <c r="K2692" s="209">
        <v>60155.957606900003</v>
      </c>
      <c r="L2692" s="207">
        <v>0</v>
      </c>
      <c r="M2692" s="207">
        <v>0</v>
      </c>
      <c r="N2692" s="207">
        <v>0</v>
      </c>
      <c r="O2692" s="207">
        <v>0</v>
      </c>
      <c r="P2692" s="207">
        <v>100</v>
      </c>
      <c r="Q2692" s="207">
        <v>0</v>
      </c>
      <c r="R2692" s="36"/>
    </row>
    <row r="2693" spans="1:18" ht="15.6">
      <c r="A2693" s="36">
        <v>1353</v>
      </c>
      <c r="B2693" s="36">
        <v>726</v>
      </c>
      <c r="C2693" s="45" t="s">
        <v>2448</v>
      </c>
      <c r="D2693" s="45" t="s">
        <v>165</v>
      </c>
      <c r="E2693" s="45" t="s">
        <v>6535</v>
      </c>
      <c r="F2693" s="45" t="s">
        <v>7282</v>
      </c>
      <c r="G2693" s="45" t="s">
        <v>8311</v>
      </c>
      <c r="H2693" s="45" t="s">
        <v>216</v>
      </c>
      <c r="I2693" s="45" t="s">
        <v>16460</v>
      </c>
      <c r="J2693" s="207">
        <v>6</v>
      </c>
      <c r="K2693" s="209">
        <v>65916.68981964</v>
      </c>
      <c r="L2693" s="207">
        <v>0</v>
      </c>
      <c r="M2693" s="207">
        <v>0</v>
      </c>
      <c r="N2693" s="207">
        <v>0</v>
      </c>
      <c r="O2693" s="207">
        <v>0</v>
      </c>
      <c r="P2693" s="207">
        <v>100</v>
      </c>
      <c r="Q2693" s="207">
        <v>0</v>
      </c>
      <c r="R2693" s="36"/>
    </row>
    <row r="2694" spans="1:18" ht="15.6">
      <c r="A2694" s="36">
        <v>1354</v>
      </c>
      <c r="B2694" s="36">
        <v>727</v>
      </c>
      <c r="C2694" s="45" t="s">
        <v>2448</v>
      </c>
      <c r="D2694" s="45" t="s">
        <v>165</v>
      </c>
      <c r="E2694" s="45" t="s">
        <v>6535</v>
      </c>
      <c r="F2694" s="45" t="s">
        <v>7284</v>
      </c>
      <c r="G2694" s="45" t="s">
        <v>8313</v>
      </c>
      <c r="H2694" s="45" t="s">
        <v>216</v>
      </c>
      <c r="I2694" s="45" t="s">
        <v>16460</v>
      </c>
      <c r="J2694" s="207">
        <v>3</v>
      </c>
      <c r="K2694" s="209">
        <v>139107.28717996</v>
      </c>
      <c r="L2694" s="207">
        <v>0</v>
      </c>
      <c r="M2694" s="207">
        <v>0</v>
      </c>
      <c r="N2694" s="207">
        <v>0</v>
      </c>
      <c r="O2694" s="207">
        <v>0</v>
      </c>
      <c r="P2694" s="207">
        <v>100</v>
      </c>
      <c r="Q2694" s="207">
        <v>0</v>
      </c>
      <c r="R2694" s="36"/>
    </row>
    <row r="2695" spans="1:18" ht="15.6">
      <c r="A2695" s="36">
        <v>1355</v>
      </c>
      <c r="B2695" s="36">
        <v>728</v>
      </c>
      <c r="C2695" s="45" t="s">
        <v>2448</v>
      </c>
      <c r="D2695" s="45" t="s">
        <v>165</v>
      </c>
      <c r="E2695" s="45" t="s">
        <v>3633</v>
      </c>
      <c r="F2695" s="45" t="s">
        <v>7285</v>
      </c>
      <c r="G2695" s="45" t="s">
        <v>8314</v>
      </c>
      <c r="H2695" s="45" t="s">
        <v>33</v>
      </c>
      <c r="I2695" s="45" t="s">
        <v>16461</v>
      </c>
      <c r="J2695" s="207">
        <v>2</v>
      </c>
      <c r="K2695" s="209">
        <v>3644.0000011500001</v>
      </c>
      <c r="L2695" s="207">
        <v>0</v>
      </c>
      <c r="M2695" s="207">
        <v>0</v>
      </c>
      <c r="N2695" s="207">
        <v>0</v>
      </c>
      <c r="O2695" s="207">
        <v>0</v>
      </c>
      <c r="P2695" s="207">
        <v>100</v>
      </c>
      <c r="Q2695" s="207">
        <v>0</v>
      </c>
      <c r="R2695" s="36"/>
    </row>
    <row r="2696" spans="1:18" ht="15.6">
      <c r="A2696" s="36">
        <v>1356</v>
      </c>
      <c r="B2696" s="36">
        <v>729</v>
      </c>
      <c r="C2696" s="45" t="s">
        <v>2448</v>
      </c>
      <c r="D2696" s="45" t="s">
        <v>165</v>
      </c>
      <c r="E2696" s="45" t="s">
        <v>3633</v>
      </c>
      <c r="F2696" s="45" t="s">
        <v>7286</v>
      </c>
      <c r="G2696" s="45" t="s">
        <v>8315</v>
      </c>
      <c r="H2696" s="45" t="s">
        <v>33</v>
      </c>
      <c r="I2696" s="45" t="s">
        <v>16461</v>
      </c>
      <c r="J2696" s="207">
        <v>2</v>
      </c>
      <c r="K2696" s="209">
        <v>2062.50000073</v>
      </c>
      <c r="L2696" s="207">
        <v>0</v>
      </c>
      <c r="M2696" s="207">
        <v>0</v>
      </c>
      <c r="N2696" s="207">
        <v>0</v>
      </c>
      <c r="O2696" s="207">
        <v>0</v>
      </c>
      <c r="P2696" s="207">
        <v>100</v>
      </c>
      <c r="Q2696" s="207">
        <v>0</v>
      </c>
      <c r="R2696" s="36"/>
    </row>
    <row r="2697" spans="1:18" ht="15.6">
      <c r="A2697" s="36">
        <v>1357</v>
      </c>
      <c r="B2697" s="36">
        <v>730</v>
      </c>
      <c r="C2697" s="45" t="s">
        <v>2448</v>
      </c>
      <c r="D2697" s="45" t="s">
        <v>165</v>
      </c>
      <c r="E2697" s="45" t="s">
        <v>3633</v>
      </c>
      <c r="F2697" s="45" t="s">
        <v>7287</v>
      </c>
      <c r="G2697" s="45" t="s">
        <v>8316</v>
      </c>
      <c r="H2697" s="45" t="s">
        <v>33</v>
      </c>
      <c r="I2697" s="45" t="s">
        <v>16461</v>
      </c>
      <c r="J2697" s="207">
        <v>2</v>
      </c>
      <c r="K2697" s="209">
        <v>785.00000021999995</v>
      </c>
      <c r="L2697" s="207">
        <v>0</v>
      </c>
      <c r="M2697" s="207">
        <v>0</v>
      </c>
      <c r="N2697" s="207">
        <v>0</v>
      </c>
      <c r="O2697" s="207">
        <v>0</v>
      </c>
      <c r="P2697" s="207">
        <v>100</v>
      </c>
      <c r="Q2697" s="207">
        <v>0</v>
      </c>
      <c r="R2697" s="36"/>
    </row>
    <row r="2698" spans="1:18" ht="15.6">
      <c r="A2698" s="36">
        <v>1358</v>
      </c>
      <c r="B2698" s="36">
        <v>731</v>
      </c>
      <c r="C2698" s="45" t="s">
        <v>2448</v>
      </c>
      <c r="D2698" s="45" t="s">
        <v>167</v>
      </c>
      <c r="E2698" s="45" t="s">
        <v>3905</v>
      </c>
      <c r="F2698" s="45" t="s">
        <v>7288</v>
      </c>
      <c r="G2698" s="45" t="s">
        <v>8317</v>
      </c>
      <c r="H2698" s="45" t="s">
        <v>33</v>
      </c>
      <c r="I2698" s="45" t="s">
        <v>16461</v>
      </c>
      <c r="J2698" s="207">
        <v>1800</v>
      </c>
      <c r="K2698" s="209">
        <v>26924.000009349998</v>
      </c>
      <c r="L2698" s="207">
        <v>0</v>
      </c>
      <c r="M2698" s="207">
        <v>0</v>
      </c>
      <c r="N2698" s="207">
        <v>50</v>
      </c>
      <c r="O2698" s="207">
        <v>0</v>
      </c>
      <c r="P2698" s="207">
        <v>0</v>
      </c>
      <c r="Q2698" s="207">
        <v>50</v>
      </c>
      <c r="R2698" s="36"/>
    </row>
    <row r="2699" spans="1:18" ht="15.6">
      <c r="A2699" s="36">
        <v>1359</v>
      </c>
      <c r="B2699" s="36">
        <v>732</v>
      </c>
      <c r="C2699" s="45" t="s">
        <v>2448</v>
      </c>
      <c r="D2699" s="45" t="s">
        <v>167</v>
      </c>
      <c r="E2699" s="45" t="s">
        <v>3905</v>
      </c>
      <c r="F2699" s="45" t="s">
        <v>7289</v>
      </c>
      <c r="G2699" s="45" t="s">
        <v>8318</v>
      </c>
      <c r="H2699" s="45" t="s">
        <v>33</v>
      </c>
      <c r="I2699" s="45" t="s">
        <v>16460</v>
      </c>
      <c r="J2699" s="207">
        <v>1200</v>
      </c>
      <c r="K2699" s="209">
        <v>69477.500023920002</v>
      </c>
      <c r="L2699" s="207">
        <v>0</v>
      </c>
      <c r="M2699" s="207">
        <v>0</v>
      </c>
      <c r="N2699" s="207">
        <v>0</v>
      </c>
      <c r="O2699" s="207">
        <v>0</v>
      </c>
      <c r="P2699" s="207">
        <v>100</v>
      </c>
      <c r="Q2699" s="207">
        <v>0</v>
      </c>
      <c r="R2699" s="36"/>
    </row>
    <row r="2700" spans="1:18" ht="15.6">
      <c r="A2700" s="36">
        <v>1360</v>
      </c>
      <c r="B2700" s="36">
        <v>733</v>
      </c>
      <c r="C2700" s="45" t="s">
        <v>2448</v>
      </c>
      <c r="D2700" s="45" t="s">
        <v>167</v>
      </c>
      <c r="E2700" s="45" t="s">
        <v>3905</v>
      </c>
      <c r="F2700" s="45" t="s">
        <v>7290</v>
      </c>
      <c r="G2700" s="45" t="s">
        <v>8319</v>
      </c>
      <c r="H2700" s="45" t="s">
        <v>33</v>
      </c>
      <c r="I2700" s="45" t="s">
        <v>16460</v>
      </c>
      <c r="J2700" s="207">
        <v>1100</v>
      </c>
      <c r="K2700" s="209">
        <v>62919.000022139997</v>
      </c>
      <c r="L2700" s="207">
        <v>0</v>
      </c>
      <c r="M2700" s="207">
        <v>0</v>
      </c>
      <c r="N2700" s="207">
        <v>0</v>
      </c>
      <c r="O2700" s="207">
        <v>0</v>
      </c>
      <c r="P2700" s="207">
        <v>100</v>
      </c>
      <c r="Q2700" s="207">
        <v>0</v>
      </c>
      <c r="R2700" s="36"/>
    </row>
    <row r="2701" spans="1:18" ht="15.6">
      <c r="A2701" s="36">
        <v>1361</v>
      </c>
      <c r="B2701" s="36">
        <v>734</v>
      </c>
      <c r="C2701" s="45" t="s">
        <v>2448</v>
      </c>
      <c r="D2701" s="45" t="s">
        <v>167</v>
      </c>
      <c r="E2701" s="45" t="s">
        <v>3905</v>
      </c>
      <c r="F2701" s="45" t="s">
        <v>7291</v>
      </c>
      <c r="G2701" s="45" t="s">
        <v>8320</v>
      </c>
      <c r="H2701" s="45" t="s">
        <v>33</v>
      </c>
      <c r="I2701" s="45" t="s">
        <v>16460</v>
      </c>
      <c r="J2701" s="207">
        <v>154</v>
      </c>
      <c r="K2701" s="209">
        <v>1522.0000005899999</v>
      </c>
      <c r="L2701" s="207">
        <v>0</v>
      </c>
      <c r="M2701" s="207">
        <v>100</v>
      </c>
      <c r="N2701" s="207">
        <v>0</v>
      </c>
      <c r="O2701" s="207">
        <v>0</v>
      </c>
      <c r="P2701" s="207">
        <v>0</v>
      </c>
      <c r="Q2701" s="207">
        <v>0</v>
      </c>
      <c r="R2701" s="36"/>
    </row>
    <row r="2702" spans="1:18" ht="15.6">
      <c r="A2702" s="36">
        <v>1362</v>
      </c>
      <c r="B2702" s="36">
        <v>735</v>
      </c>
      <c r="C2702" s="45" t="s">
        <v>2448</v>
      </c>
      <c r="D2702" s="45" t="s">
        <v>167</v>
      </c>
      <c r="E2702" s="45" t="s">
        <v>658</v>
      </c>
      <c r="F2702" s="45" t="s">
        <v>7292</v>
      </c>
      <c r="G2702" s="45" t="s">
        <v>8321</v>
      </c>
      <c r="H2702" s="45" t="s">
        <v>6324</v>
      </c>
      <c r="I2702" s="45" t="s">
        <v>16461</v>
      </c>
      <c r="J2702" s="207">
        <v>120</v>
      </c>
      <c r="K2702" s="209">
        <v>101488.94034744</v>
      </c>
      <c r="L2702" s="207">
        <v>0</v>
      </c>
      <c r="M2702" s="207">
        <v>0</v>
      </c>
      <c r="N2702" s="207">
        <v>80</v>
      </c>
      <c r="O2702" s="207">
        <v>0</v>
      </c>
      <c r="P2702" s="207">
        <v>20</v>
      </c>
      <c r="Q2702" s="207">
        <v>0</v>
      </c>
      <c r="R2702" s="36"/>
    </row>
    <row r="2703" spans="1:18" ht="15.6">
      <c r="A2703" s="36">
        <v>1363</v>
      </c>
      <c r="B2703" s="36">
        <v>736</v>
      </c>
      <c r="C2703" s="45" t="s">
        <v>2448</v>
      </c>
      <c r="D2703" s="45" t="s">
        <v>167</v>
      </c>
      <c r="E2703" s="45" t="s">
        <v>658</v>
      </c>
      <c r="F2703" s="45" t="s">
        <v>7293</v>
      </c>
      <c r="G2703" s="45" t="s">
        <v>8322</v>
      </c>
      <c r="H2703" s="45" t="s">
        <v>6324</v>
      </c>
      <c r="I2703" s="45" t="s">
        <v>16461</v>
      </c>
      <c r="J2703" s="207">
        <v>120</v>
      </c>
      <c r="K2703" s="209">
        <v>490510.50492025999</v>
      </c>
      <c r="L2703" s="207">
        <v>0</v>
      </c>
      <c r="M2703" s="207">
        <v>0</v>
      </c>
      <c r="N2703" s="207">
        <v>0</v>
      </c>
      <c r="O2703" s="207">
        <v>0</v>
      </c>
      <c r="P2703" s="207">
        <v>100</v>
      </c>
      <c r="Q2703" s="207">
        <v>0</v>
      </c>
      <c r="R2703" s="36"/>
    </row>
    <row r="2704" spans="1:18" ht="15.6">
      <c r="A2704" s="36">
        <v>1364</v>
      </c>
      <c r="B2704" s="36">
        <v>737</v>
      </c>
      <c r="C2704" s="45" t="s">
        <v>2448</v>
      </c>
      <c r="D2704" s="45" t="s">
        <v>167</v>
      </c>
      <c r="E2704" s="45" t="s">
        <v>658</v>
      </c>
      <c r="F2704" s="45" t="s">
        <v>7294</v>
      </c>
      <c r="G2704" s="45" t="s">
        <v>8323</v>
      </c>
      <c r="H2704" s="45" t="s">
        <v>6324</v>
      </c>
      <c r="I2704" s="45" t="s">
        <v>16461</v>
      </c>
      <c r="J2704" s="207">
        <v>120</v>
      </c>
      <c r="K2704" s="209">
        <v>413413.39932530001</v>
      </c>
      <c r="L2704" s="207">
        <v>0</v>
      </c>
      <c r="M2704" s="207">
        <v>0</v>
      </c>
      <c r="N2704" s="207">
        <v>0</v>
      </c>
      <c r="O2704" s="207">
        <v>0</v>
      </c>
      <c r="P2704" s="207">
        <v>100</v>
      </c>
      <c r="Q2704" s="207">
        <v>0</v>
      </c>
      <c r="R2704" s="36"/>
    </row>
    <row r="2705" spans="1:18" ht="15.6">
      <c r="A2705" s="36">
        <v>1365</v>
      </c>
      <c r="B2705" s="36">
        <v>738</v>
      </c>
      <c r="C2705" s="45" t="s">
        <v>2448</v>
      </c>
      <c r="D2705" s="45" t="s">
        <v>167</v>
      </c>
      <c r="E2705" s="45" t="s">
        <v>658</v>
      </c>
      <c r="F2705" s="45" t="s">
        <v>7295</v>
      </c>
      <c r="G2705" s="45" t="s">
        <v>8324</v>
      </c>
      <c r="H2705" s="45" t="s">
        <v>6324</v>
      </c>
      <c r="I2705" s="45" t="s">
        <v>16461</v>
      </c>
      <c r="J2705" s="207">
        <v>120</v>
      </c>
      <c r="K2705" s="209">
        <v>229581.86275574999</v>
      </c>
      <c r="L2705" s="207">
        <v>0</v>
      </c>
      <c r="M2705" s="207">
        <v>0</v>
      </c>
      <c r="N2705" s="207">
        <v>0</v>
      </c>
      <c r="O2705" s="207">
        <v>0</v>
      </c>
      <c r="P2705" s="207">
        <v>100</v>
      </c>
      <c r="Q2705" s="207">
        <v>0</v>
      </c>
      <c r="R2705" s="36"/>
    </row>
    <row r="2706" spans="1:18" ht="15.6">
      <c r="A2706" s="36">
        <v>1366</v>
      </c>
      <c r="B2706" s="36">
        <v>739</v>
      </c>
      <c r="C2706" s="45" t="s">
        <v>2448</v>
      </c>
      <c r="D2706" s="45" t="s">
        <v>167</v>
      </c>
      <c r="E2706" s="45" t="s">
        <v>658</v>
      </c>
      <c r="F2706" s="45" t="s">
        <v>7296</v>
      </c>
      <c r="G2706" s="45" t="s">
        <v>8325</v>
      </c>
      <c r="H2706" s="45" t="s">
        <v>6324</v>
      </c>
      <c r="I2706" s="45" t="s">
        <v>16461</v>
      </c>
      <c r="J2706" s="207">
        <v>120</v>
      </c>
      <c r="K2706" s="209">
        <v>176871.85610460001</v>
      </c>
      <c r="L2706" s="207">
        <v>0</v>
      </c>
      <c r="M2706" s="207">
        <v>0</v>
      </c>
      <c r="N2706" s="207">
        <v>0</v>
      </c>
      <c r="O2706" s="207">
        <v>0</v>
      </c>
      <c r="P2706" s="207">
        <v>100</v>
      </c>
      <c r="Q2706" s="207">
        <v>0</v>
      </c>
      <c r="R2706" s="36"/>
    </row>
    <row r="2707" spans="1:18" ht="15.6">
      <c r="A2707" s="36">
        <v>1367</v>
      </c>
      <c r="B2707" s="36">
        <v>740</v>
      </c>
      <c r="C2707" s="45" t="s">
        <v>2448</v>
      </c>
      <c r="D2707" s="45" t="s">
        <v>167</v>
      </c>
      <c r="E2707" s="45" t="s">
        <v>1199</v>
      </c>
      <c r="F2707" s="45" t="s">
        <v>7297</v>
      </c>
      <c r="G2707" s="45" t="s">
        <v>8326</v>
      </c>
      <c r="H2707" s="45" t="s">
        <v>6324</v>
      </c>
      <c r="I2707" s="45" t="s">
        <v>16460</v>
      </c>
      <c r="J2707" s="207">
        <v>70</v>
      </c>
      <c r="K2707" s="209">
        <v>491347.44709013001</v>
      </c>
      <c r="L2707" s="207">
        <v>0</v>
      </c>
      <c r="M2707" s="207">
        <v>0</v>
      </c>
      <c r="N2707" s="207">
        <v>0</v>
      </c>
      <c r="O2707" s="207">
        <v>0</v>
      </c>
      <c r="P2707" s="207">
        <v>100</v>
      </c>
      <c r="Q2707" s="207">
        <v>0</v>
      </c>
      <c r="R2707" s="36"/>
    </row>
    <row r="2708" spans="1:18" ht="15.6">
      <c r="A2708" s="36">
        <v>1368</v>
      </c>
      <c r="B2708" s="36">
        <v>741</v>
      </c>
      <c r="C2708" s="45" t="s">
        <v>2448</v>
      </c>
      <c r="D2708" s="45" t="s">
        <v>167</v>
      </c>
      <c r="E2708" s="45" t="s">
        <v>1199</v>
      </c>
      <c r="F2708" s="45" t="s">
        <v>7298</v>
      </c>
      <c r="G2708" s="45" t="s">
        <v>8327</v>
      </c>
      <c r="H2708" s="45" t="s">
        <v>6324</v>
      </c>
      <c r="I2708" s="45" t="s">
        <v>16460</v>
      </c>
      <c r="J2708" s="207">
        <v>70</v>
      </c>
      <c r="K2708" s="209">
        <v>470029.51007361</v>
      </c>
      <c r="L2708" s="207">
        <v>0</v>
      </c>
      <c r="M2708" s="207">
        <v>0</v>
      </c>
      <c r="N2708" s="207">
        <v>0</v>
      </c>
      <c r="O2708" s="207">
        <v>0</v>
      </c>
      <c r="P2708" s="207">
        <v>100</v>
      </c>
      <c r="Q2708" s="207">
        <v>0</v>
      </c>
      <c r="R2708" s="36"/>
    </row>
    <row r="2709" spans="1:18" ht="15.6">
      <c r="A2709" s="36">
        <v>1369</v>
      </c>
      <c r="B2709" s="36">
        <v>742</v>
      </c>
      <c r="C2709" s="45" t="s">
        <v>2448</v>
      </c>
      <c r="D2709" s="45" t="s">
        <v>167</v>
      </c>
      <c r="E2709" s="45" t="s">
        <v>3632</v>
      </c>
      <c r="F2709" s="45" t="s">
        <v>7299</v>
      </c>
      <c r="G2709" s="45" t="s">
        <v>8328</v>
      </c>
      <c r="H2709" s="45" t="s">
        <v>33</v>
      </c>
      <c r="I2709" s="45" t="s">
        <v>16460</v>
      </c>
      <c r="J2709" s="207">
        <v>60</v>
      </c>
      <c r="K2709" s="209">
        <v>298755.00010221999</v>
      </c>
      <c r="L2709" s="207">
        <v>0</v>
      </c>
      <c r="M2709" s="207">
        <v>0</v>
      </c>
      <c r="N2709" s="207">
        <v>0</v>
      </c>
      <c r="O2709" s="207">
        <v>0</v>
      </c>
      <c r="P2709" s="207">
        <v>100</v>
      </c>
      <c r="Q2709" s="207">
        <v>0</v>
      </c>
      <c r="R2709" s="36"/>
    </row>
    <row r="2710" spans="1:18" ht="15.6">
      <c r="A2710" s="36">
        <v>1370</v>
      </c>
      <c r="B2710" s="36">
        <v>743</v>
      </c>
      <c r="C2710" s="45" t="s">
        <v>2448</v>
      </c>
      <c r="D2710" s="45" t="s">
        <v>167</v>
      </c>
      <c r="E2710" s="45" t="s">
        <v>3632</v>
      </c>
      <c r="F2710" s="45" t="s">
        <v>7300</v>
      </c>
      <c r="G2710" s="45" t="s">
        <v>8329</v>
      </c>
      <c r="H2710" s="45" t="s">
        <v>33</v>
      </c>
      <c r="I2710" s="45" t="s">
        <v>16460</v>
      </c>
      <c r="J2710" s="207">
        <v>60</v>
      </c>
      <c r="K2710" s="209">
        <v>293306.50010114</v>
      </c>
      <c r="L2710" s="207">
        <v>0</v>
      </c>
      <c r="M2710" s="207">
        <v>0</v>
      </c>
      <c r="N2710" s="207">
        <v>0</v>
      </c>
      <c r="O2710" s="207">
        <v>0</v>
      </c>
      <c r="P2710" s="207">
        <v>100</v>
      </c>
      <c r="Q2710" s="207">
        <v>0</v>
      </c>
      <c r="R2710" s="36"/>
    </row>
    <row r="2711" spans="1:18" ht="15.6">
      <c r="A2711" s="36">
        <v>1371</v>
      </c>
      <c r="B2711" s="36">
        <v>744</v>
      </c>
      <c r="C2711" s="45" t="s">
        <v>2448</v>
      </c>
      <c r="D2711" s="45" t="s">
        <v>167</v>
      </c>
      <c r="E2711" s="45" t="s">
        <v>3632</v>
      </c>
      <c r="F2711" s="45" t="s">
        <v>7301</v>
      </c>
      <c r="G2711" s="45" t="s">
        <v>8330</v>
      </c>
      <c r="H2711" s="45" t="s">
        <v>33</v>
      </c>
      <c r="I2711" s="45" t="s">
        <v>16460</v>
      </c>
      <c r="J2711" s="207">
        <v>60</v>
      </c>
      <c r="K2711" s="209">
        <v>249637.50008488999</v>
      </c>
      <c r="L2711" s="207">
        <v>0</v>
      </c>
      <c r="M2711" s="207">
        <v>0</v>
      </c>
      <c r="N2711" s="207">
        <v>0</v>
      </c>
      <c r="O2711" s="207">
        <v>0</v>
      </c>
      <c r="P2711" s="207">
        <v>100</v>
      </c>
      <c r="Q2711" s="207">
        <v>0</v>
      </c>
      <c r="R2711" s="36"/>
    </row>
    <row r="2712" spans="1:18" ht="15.6">
      <c r="A2712" s="36">
        <v>1372</v>
      </c>
      <c r="B2712" s="36">
        <v>745</v>
      </c>
      <c r="C2712" s="45" t="s">
        <v>2448</v>
      </c>
      <c r="D2712" s="45" t="s">
        <v>167</v>
      </c>
      <c r="E2712" s="45" t="s">
        <v>3632</v>
      </c>
      <c r="F2712" s="45" t="s">
        <v>7302</v>
      </c>
      <c r="G2712" s="45" t="s">
        <v>8331</v>
      </c>
      <c r="H2712" s="45" t="s">
        <v>33</v>
      </c>
      <c r="I2712" s="45" t="s">
        <v>16460</v>
      </c>
      <c r="J2712" s="207">
        <v>60</v>
      </c>
      <c r="K2712" s="209">
        <v>299392.50010240998</v>
      </c>
      <c r="L2712" s="207">
        <v>0</v>
      </c>
      <c r="M2712" s="207">
        <v>0</v>
      </c>
      <c r="N2712" s="207">
        <v>0</v>
      </c>
      <c r="O2712" s="207">
        <v>0</v>
      </c>
      <c r="P2712" s="207">
        <v>100</v>
      </c>
      <c r="Q2712" s="207">
        <v>0</v>
      </c>
      <c r="R2712" s="36"/>
    </row>
    <row r="2713" spans="1:18" ht="15.6">
      <c r="A2713" s="36">
        <v>1373</v>
      </c>
      <c r="B2713" s="36">
        <v>746</v>
      </c>
      <c r="C2713" s="45" t="s">
        <v>2448</v>
      </c>
      <c r="D2713" s="45" t="s">
        <v>167</v>
      </c>
      <c r="E2713" s="45" t="s">
        <v>6538</v>
      </c>
      <c r="F2713" s="45" t="s">
        <v>7303</v>
      </c>
      <c r="G2713" s="45" t="s">
        <v>8332</v>
      </c>
      <c r="H2713" s="45" t="s">
        <v>33</v>
      </c>
      <c r="I2713" s="45" t="s">
        <v>16461</v>
      </c>
      <c r="J2713" s="207">
        <v>50</v>
      </c>
      <c r="K2713" s="209">
        <v>269740.50008991</v>
      </c>
      <c r="L2713" s="207">
        <v>0</v>
      </c>
      <c r="M2713" s="207">
        <v>0</v>
      </c>
      <c r="N2713" s="207">
        <v>0</v>
      </c>
      <c r="O2713" s="207">
        <v>0</v>
      </c>
      <c r="P2713" s="207">
        <v>100</v>
      </c>
      <c r="Q2713" s="207">
        <v>0</v>
      </c>
      <c r="R2713" s="36"/>
    </row>
    <row r="2714" spans="1:18" ht="15.6">
      <c r="A2714" s="36">
        <v>1374</v>
      </c>
      <c r="B2714" s="36">
        <v>747</v>
      </c>
      <c r="C2714" s="45" t="s">
        <v>2448</v>
      </c>
      <c r="D2714" s="45" t="s">
        <v>167</v>
      </c>
      <c r="E2714" s="45" t="s">
        <v>6538</v>
      </c>
      <c r="F2714" s="45" t="s">
        <v>7304</v>
      </c>
      <c r="G2714" s="45" t="s">
        <v>8333</v>
      </c>
      <c r="H2714" s="45" t="s">
        <v>33</v>
      </c>
      <c r="I2714" s="45" t="s">
        <v>16461</v>
      </c>
      <c r="J2714" s="207">
        <v>50</v>
      </c>
      <c r="K2714" s="209">
        <v>237082.50007743001</v>
      </c>
      <c r="L2714" s="207">
        <v>0</v>
      </c>
      <c r="M2714" s="207">
        <v>0</v>
      </c>
      <c r="N2714" s="207">
        <v>0</v>
      </c>
      <c r="O2714" s="207">
        <v>0</v>
      </c>
      <c r="P2714" s="207">
        <v>100</v>
      </c>
      <c r="Q2714" s="207">
        <v>0</v>
      </c>
      <c r="R2714" s="36"/>
    </row>
    <row r="2715" spans="1:18" ht="15.6">
      <c r="A2715" s="36">
        <v>1375</v>
      </c>
      <c r="B2715" s="36">
        <v>748</v>
      </c>
      <c r="C2715" s="45" t="s">
        <v>2448</v>
      </c>
      <c r="D2715" s="45" t="s">
        <v>167</v>
      </c>
      <c r="E2715" s="45" t="s">
        <v>6538</v>
      </c>
      <c r="F2715" s="45" t="s">
        <v>7305</v>
      </c>
      <c r="G2715" s="45" t="s">
        <v>8334</v>
      </c>
      <c r="H2715" s="45" t="s">
        <v>33</v>
      </c>
      <c r="I2715" s="45" t="s">
        <v>16461</v>
      </c>
      <c r="J2715" s="207">
        <v>50</v>
      </c>
      <c r="K2715" s="209">
        <v>279531.00009267998</v>
      </c>
      <c r="L2715" s="207">
        <v>0</v>
      </c>
      <c r="M2715" s="207">
        <v>0</v>
      </c>
      <c r="N2715" s="207">
        <v>0</v>
      </c>
      <c r="O2715" s="207">
        <v>0</v>
      </c>
      <c r="P2715" s="207">
        <v>100</v>
      </c>
      <c r="Q2715" s="207">
        <v>0</v>
      </c>
      <c r="R2715" s="36"/>
    </row>
    <row r="2716" spans="1:18" ht="15.6">
      <c r="A2716" s="36">
        <v>1376</v>
      </c>
      <c r="B2716" s="36">
        <v>749</v>
      </c>
      <c r="C2716" s="45" t="s">
        <v>2448</v>
      </c>
      <c r="D2716" s="45" t="s">
        <v>167</v>
      </c>
      <c r="E2716" s="45" t="s">
        <v>6538</v>
      </c>
      <c r="F2716" s="45" t="s">
        <v>7306</v>
      </c>
      <c r="G2716" s="45" t="s">
        <v>8335</v>
      </c>
      <c r="H2716" s="45" t="s">
        <v>33</v>
      </c>
      <c r="I2716" s="45" t="s">
        <v>16461</v>
      </c>
      <c r="J2716" s="207">
        <v>50</v>
      </c>
      <c r="K2716" s="209">
        <v>293491.00009577</v>
      </c>
      <c r="L2716" s="207">
        <v>0</v>
      </c>
      <c r="M2716" s="207">
        <v>0</v>
      </c>
      <c r="N2716" s="207">
        <v>0</v>
      </c>
      <c r="O2716" s="207">
        <v>0</v>
      </c>
      <c r="P2716" s="207">
        <v>100</v>
      </c>
      <c r="Q2716" s="207">
        <v>0</v>
      </c>
      <c r="R2716" s="36"/>
    </row>
    <row r="2717" spans="1:18" ht="15.6">
      <c r="A2717" s="36">
        <v>1377</v>
      </c>
      <c r="B2717" s="36">
        <v>750</v>
      </c>
      <c r="C2717" s="45" t="s">
        <v>2448</v>
      </c>
      <c r="D2717" s="45" t="s">
        <v>167</v>
      </c>
      <c r="E2717" s="45" t="s">
        <v>3917</v>
      </c>
      <c r="F2717" s="45" t="s">
        <v>7307</v>
      </c>
      <c r="G2717" s="45" t="s">
        <v>8336</v>
      </c>
      <c r="H2717" s="45" t="s">
        <v>33</v>
      </c>
      <c r="I2717" s="45" t="s">
        <v>16461</v>
      </c>
      <c r="J2717" s="207">
        <v>21</v>
      </c>
      <c r="K2717" s="209">
        <v>59900.500020140003</v>
      </c>
      <c r="L2717" s="207">
        <v>0</v>
      </c>
      <c r="M2717" s="207">
        <v>0</v>
      </c>
      <c r="N2717" s="207">
        <v>0</v>
      </c>
      <c r="O2717" s="207">
        <v>0</v>
      </c>
      <c r="P2717" s="207">
        <v>0</v>
      </c>
      <c r="Q2717" s="207">
        <v>100</v>
      </c>
      <c r="R2717" s="36"/>
    </row>
    <row r="2718" spans="1:18" ht="15.6">
      <c r="A2718" s="36">
        <v>1378</v>
      </c>
      <c r="B2718" s="36">
        <v>751</v>
      </c>
      <c r="C2718" s="45" t="s">
        <v>2448</v>
      </c>
      <c r="D2718" s="45" t="s">
        <v>167</v>
      </c>
      <c r="E2718" s="45" t="s">
        <v>3905</v>
      </c>
      <c r="F2718" s="45" t="s">
        <v>7309</v>
      </c>
      <c r="G2718" s="45" t="s">
        <v>8338</v>
      </c>
      <c r="H2718" s="45" t="s">
        <v>3036</v>
      </c>
      <c r="I2718" s="45" t="s">
        <v>16460</v>
      </c>
      <c r="J2718" s="207">
        <v>20</v>
      </c>
      <c r="K2718" s="209">
        <v>1216.6224843699999</v>
      </c>
      <c r="L2718" s="207">
        <v>0</v>
      </c>
      <c r="M2718" s="207">
        <v>0</v>
      </c>
      <c r="N2718" s="207">
        <v>100</v>
      </c>
      <c r="O2718" s="207">
        <v>0</v>
      </c>
      <c r="P2718" s="207">
        <v>0</v>
      </c>
      <c r="Q2718" s="207">
        <v>0</v>
      </c>
      <c r="R2718" s="36"/>
    </row>
    <row r="2719" spans="1:18" ht="15.6">
      <c r="A2719" s="36">
        <v>1379</v>
      </c>
      <c r="B2719" s="36">
        <v>752</v>
      </c>
      <c r="C2719" s="45" t="s">
        <v>2448</v>
      </c>
      <c r="D2719" s="45" t="s">
        <v>167</v>
      </c>
      <c r="E2719" s="45" t="s">
        <v>3905</v>
      </c>
      <c r="F2719" s="45" t="s">
        <v>7310</v>
      </c>
      <c r="G2719" s="45" t="s">
        <v>8339</v>
      </c>
      <c r="H2719" s="45" t="s">
        <v>3036</v>
      </c>
      <c r="I2719" s="45" t="s">
        <v>16460</v>
      </c>
      <c r="J2719" s="207">
        <v>20</v>
      </c>
      <c r="K2719" s="209">
        <v>895.20392199000003</v>
      </c>
      <c r="L2719" s="207">
        <v>0</v>
      </c>
      <c r="M2719" s="207">
        <v>0</v>
      </c>
      <c r="N2719" s="207">
        <v>100</v>
      </c>
      <c r="O2719" s="207">
        <v>0</v>
      </c>
      <c r="P2719" s="207">
        <v>0</v>
      </c>
      <c r="Q2719" s="207">
        <v>0</v>
      </c>
      <c r="R2719" s="36"/>
    </row>
    <row r="2720" spans="1:18" ht="15.6">
      <c r="A2720" s="36">
        <v>1380</v>
      </c>
      <c r="B2720" s="36">
        <v>753</v>
      </c>
      <c r="C2720" s="45" t="s">
        <v>2448</v>
      </c>
      <c r="D2720" s="45" t="s">
        <v>167</v>
      </c>
      <c r="E2720" s="45" t="s">
        <v>3905</v>
      </c>
      <c r="F2720" s="45" t="s">
        <v>6030</v>
      </c>
      <c r="G2720" s="45" t="s">
        <v>8340</v>
      </c>
      <c r="H2720" s="45" t="s">
        <v>3036</v>
      </c>
      <c r="I2720" s="45" t="s">
        <v>16460</v>
      </c>
      <c r="J2720" s="207">
        <v>20</v>
      </c>
      <c r="K2720" s="209">
        <v>24870.892186659999</v>
      </c>
      <c r="L2720" s="207">
        <v>0</v>
      </c>
      <c r="M2720" s="207">
        <v>0</v>
      </c>
      <c r="N2720" s="207">
        <v>50</v>
      </c>
      <c r="O2720" s="207">
        <v>0</v>
      </c>
      <c r="P2720" s="207">
        <v>0</v>
      </c>
      <c r="Q2720" s="207">
        <v>50</v>
      </c>
      <c r="R2720" s="36"/>
    </row>
    <row r="2721" spans="1:18" ht="15.6">
      <c r="A2721" s="36">
        <v>1381</v>
      </c>
      <c r="B2721" s="36">
        <v>754</v>
      </c>
      <c r="C2721" s="45" t="s">
        <v>2448</v>
      </c>
      <c r="D2721" s="45" t="s">
        <v>167</v>
      </c>
      <c r="E2721" s="45" t="s">
        <v>658</v>
      </c>
      <c r="F2721" s="45" t="s">
        <v>7311</v>
      </c>
      <c r="G2721" s="45" t="s">
        <v>8341</v>
      </c>
      <c r="H2721" s="45" t="s">
        <v>33</v>
      </c>
      <c r="I2721" s="45" t="s">
        <v>16460</v>
      </c>
      <c r="J2721" s="207">
        <v>13</v>
      </c>
      <c r="K2721" s="209">
        <v>87085.500027860006</v>
      </c>
      <c r="L2721" s="207">
        <v>0</v>
      </c>
      <c r="M2721" s="207">
        <v>0</v>
      </c>
      <c r="N2721" s="207">
        <v>0</v>
      </c>
      <c r="O2721" s="207">
        <v>0</v>
      </c>
      <c r="P2721" s="207">
        <v>100</v>
      </c>
      <c r="Q2721" s="207">
        <v>0</v>
      </c>
      <c r="R2721" s="36"/>
    </row>
    <row r="2722" spans="1:18" ht="15.6">
      <c r="A2722" s="36">
        <v>1382</v>
      </c>
      <c r="B2722" s="36">
        <v>755</v>
      </c>
      <c r="C2722" s="45" t="s">
        <v>2448</v>
      </c>
      <c r="D2722" s="45" t="s">
        <v>167</v>
      </c>
      <c r="E2722" s="45" t="s">
        <v>658</v>
      </c>
      <c r="F2722" s="45" t="s">
        <v>7312</v>
      </c>
      <c r="G2722" s="45" t="s">
        <v>8342</v>
      </c>
      <c r="H2722" s="45" t="s">
        <v>33</v>
      </c>
      <c r="I2722" s="45" t="s">
        <v>16460</v>
      </c>
      <c r="J2722" s="207">
        <v>13</v>
      </c>
      <c r="K2722" s="209">
        <v>307018.50009898999</v>
      </c>
      <c r="L2722" s="207">
        <v>0</v>
      </c>
      <c r="M2722" s="207">
        <v>0</v>
      </c>
      <c r="N2722" s="207">
        <v>0</v>
      </c>
      <c r="O2722" s="207">
        <v>0</v>
      </c>
      <c r="P2722" s="207">
        <v>100</v>
      </c>
      <c r="Q2722" s="207">
        <v>0</v>
      </c>
      <c r="R2722" s="36"/>
    </row>
    <row r="2723" spans="1:18" ht="15.6">
      <c r="A2723" s="36">
        <v>1383</v>
      </c>
      <c r="B2723" s="36">
        <v>756</v>
      </c>
      <c r="C2723" s="45" t="s">
        <v>2448</v>
      </c>
      <c r="D2723" s="45" t="s">
        <v>167</v>
      </c>
      <c r="E2723" s="45" t="s">
        <v>658</v>
      </c>
      <c r="F2723" s="45" t="s">
        <v>7313</v>
      </c>
      <c r="G2723" s="45" t="s">
        <v>8343</v>
      </c>
      <c r="H2723" s="45" t="s">
        <v>33</v>
      </c>
      <c r="I2723" s="45" t="s">
        <v>16460</v>
      </c>
      <c r="J2723" s="207">
        <v>13</v>
      </c>
      <c r="K2723" s="209">
        <v>4852.5000015100004</v>
      </c>
      <c r="L2723" s="207">
        <v>0</v>
      </c>
      <c r="M2723" s="207">
        <v>0</v>
      </c>
      <c r="N2723" s="207">
        <v>0</v>
      </c>
      <c r="O2723" s="207">
        <v>0</v>
      </c>
      <c r="P2723" s="207">
        <v>100</v>
      </c>
      <c r="Q2723" s="207">
        <v>0</v>
      </c>
      <c r="R2723" s="36"/>
    </row>
    <row r="2724" spans="1:18" ht="15.6">
      <c r="A2724" s="36">
        <v>1384</v>
      </c>
      <c r="B2724" s="36">
        <v>757</v>
      </c>
      <c r="C2724" s="45" t="s">
        <v>3639</v>
      </c>
      <c r="D2724" s="45" t="s">
        <v>104</v>
      </c>
      <c r="E2724" s="45" t="s">
        <v>3640</v>
      </c>
      <c r="F2724" s="45" t="s">
        <v>3757</v>
      </c>
      <c r="G2724" s="45" t="s">
        <v>8344</v>
      </c>
      <c r="H2724" s="45" t="s">
        <v>28</v>
      </c>
      <c r="I2724" s="45" t="s">
        <v>16460</v>
      </c>
      <c r="J2724" s="207">
        <v>82</v>
      </c>
      <c r="K2724" s="209">
        <v>46425</v>
      </c>
      <c r="L2724" s="207">
        <v>0</v>
      </c>
      <c r="M2724" s="207">
        <v>0</v>
      </c>
      <c r="N2724" s="207">
        <v>63</v>
      </c>
      <c r="O2724" s="207">
        <v>2</v>
      </c>
      <c r="P2724" s="207">
        <v>35</v>
      </c>
      <c r="Q2724" s="207">
        <v>0</v>
      </c>
      <c r="R2724" s="36"/>
    </row>
    <row r="2725" spans="1:18" ht="15.6">
      <c r="A2725" s="36">
        <v>1385</v>
      </c>
      <c r="B2725" s="36">
        <v>758</v>
      </c>
      <c r="C2725" s="45" t="s">
        <v>3639</v>
      </c>
      <c r="D2725" s="45" t="s">
        <v>104</v>
      </c>
      <c r="E2725" s="45" t="s">
        <v>292</v>
      </c>
      <c r="F2725" s="45" t="s">
        <v>2119</v>
      </c>
      <c r="G2725" s="45" t="s">
        <v>8345</v>
      </c>
      <c r="H2725" s="45" t="s">
        <v>3036</v>
      </c>
      <c r="I2725" s="45" t="s">
        <v>16460</v>
      </c>
      <c r="J2725" s="207">
        <v>7</v>
      </c>
      <c r="K2725" s="209">
        <v>1399.45059984</v>
      </c>
      <c r="L2725" s="207">
        <v>0</v>
      </c>
      <c r="M2725" s="207">
        <v>0</v>
      </c>
      <c r="N2725" s="207">
        <v>50</v>
      </c>
      <c r="O2725" s="207">
        <v>0</v>
      </c>
      <c r="P2725" s="207">
        <v>0</v>
      </c>
      <c r="Q2725" s="207">
        <v>50</v>
      </c>
      <c r="R2725" s="36"/>
    </row>
    <row r="2726" spans="1:18" ht="15.6">
      <c r="A2726" s="36">
        <v>1386</v>
      </c>
      <c r="B2726" s="36">
        <v>759</v>
      </c>
      <c r="C2726" s="45" t="s">
        <v>6539</v>
      </c>
      <c r="D2726" s="45" t="s">
        <v>173</v>
      </c>
      <c r="E2726" s="45" t="s">
        <v>6540</v>
      </c>
      <c r="F2726" s="45" t="s">
        <v>7314</v>
      </c>
      <c r="G2726" s="45" t="s">
        <v>8346</v>
      </c>
      <c r="H2726" s="45" t="s">
        <v>28</v>
      </c>
      <c r="I2726" s="45" t="s">
        <v>16461</v>
      </c>
      <c r="J2726" s="207">
        <v>46</v>
      </c>
      <c r="K2726" s="209">
        <v>3363</v>
      </c>
      <c r="L2726" s="207">
        <v>0</v>
      </c>
      <c r="M2726" s="207">
        <v>0</v>
      </c>
      <c r="N2726" s="207">
        <v>6</v>
      </c>
      <c r="O2726" s="207">
        <v>4</v>
      </c>
      <c r="P2726" s="207">
        <v>90</v>
      </c>
      <c r="Q2726" s="207">
        <v>0</v>
      </c>
      <c r="R2726" s="36"/>
    </row>
    <row r="2727" spans="1:18" ht="15.6">
      <c r="A2727" s="36">
        <v>1387</v>
      </c>
      <c r="B2727" s="36">
        <v>760</v>
      </c>
      <c r="C2727" s="45" t="s">
        <v>6539</v>
      </c>
      <c r="D2727" s="45" t="s">
        <v>173</v>
      </c>
      <c r="E2727" s="45" t="s">
        <v>6541</v>
      </c>
      <c r="F2727" s="45" t="s">
        <v>7315</v>
      </c>
      <c r="G2727" s="45" t="s">
        <v>8347</v>
      </c>
      <c r="H2727" s="45" t="s">
        <v>28</v>
      </c>
      <c r="I2727" s="45" t="s">
        <v>16461</v>
      </c>
      <c r="J2727" s="207">
        <v>17</v>
      </c>
      <c r="K2727" s="209">
        <v>1875</v>
      </c>
      <c r="L2727" s="207">
        <v>0</v>
      </c>
      <c r="M2727" s="207">
        <v>0</v>
      </c>
      <c r="N2727" s="207">
        <v>0</v>
      </c>
      <c r="O2727" s="207">
        <v>10</v>
      </c>
      <c r="P2727" s="207">
        <v>90</v>
      </c>
      <c r="Q2727" s="207">
        <v>0</v>
      </c>
      <c r="R2727" s="36"/>
    </row>
    <row r="2728" spans="1:18" ht="15.6">
      <c r="A2728" s="36">
        <v>1388</v>
      </c>
      <c r="B2728" s="36">
        <v>761</v>
      </c>
      <c r="C2728" s="45" t="s">
        <v>6539</v>
      </c>
      <c r="D2728" s="45" t="s">
        <v>174</v>
      </c>
      <c r="E2728" s="45" t="s">
        <v>6542</v>
      </c>
      <c r="F2728" s="45" t="s">
        <v>7316</v>
      </c>
      <c r="G2728" s="45" t="s">
        <v>8348</v>
      </c>
      <c r="H2728" s="45" t="s">
        <v>28</v>
      </c>
      <c r="I2728" s="45" t="s">
        <v>16460</v>
      </c>
      <c r="J2728" s="207">
        <v>63</v>
      </c>
      <c r="K2728" s="209">
        <v>83478</v>
      </c>
      <c r="L2728" s="207">
        <v>0</v>
      </c>
      <c r="M2728" s="207">
        <v>0</v>
      </c>
      <c r="N2728" s="207">
        <v>1</v>
      </c>
      <c r="O2728" s="207">
        <v>5</v>
      </c>
      <c r="P2728" s="207">
        <v>30</v>
      </c>
      <c r="Q2728" s="207">
        <v>64</v>
      </c>
      <c r="R2728" s="36"/>
    </row>
    <row r="2729" spans="1:18" ht="15.6">
      <c r="A2729" s="36">
        <v>1389</v>
      </c>
      <c r="B2729" s="36">
        <v>762</v>
      </c>
      <c r="C2729" s="45" t="s">
        <v>2450</v>
      </c>
      <c r="D2729" s="45" t="s">
        <v>185</v>
      </c>
      <c r="E2729" s="45" t="s">
        <v>2456</v>
      </c>
      <c r="F2729" s="45" t="s">
        <v>7317</v>
      </c>
      <c r="G2729" s="45" t="s">
        <v>8349</v>
      </c>
      <c r="H2729" s="45" t="s">
        <v>63</v>
      </c>
      <c r="I2729" s="45" t="s">
        <v>16460</v>
      </c>
      <c r="J2729" s="207">
        <v>90</v>
      </c>
      <c r="K2729" s="209">
        <v>1331.2727252499999</v>
      </c>
      <c r="L2729" s="207">
        <v>0</v>
      </c>
      <c r="M2729" s="207">
        <v>0</v>
      </c>
      <c r="N2729" s="207">
        <v>0</v>
      </c>
      <c r="O2729" s="207">
        <v>0</v>
      </c>
      <c r="P2729" s="207">
        <v>100</v>
      </c>
      <c r="Q2729" s="207">
        <v>0</v>
      </c>
      <c r="R2729" s="36"/>
    </row>
    <row r="2730" spans="1:18" ht="15.6">
      <c r="A2730" s="36">
        <v>1390</v>
      </c>
      <c r="B2730" s="36">
        <v>763</v>
      </c>
      <c r="C2730" s="45" t="s">
        <v>2450</v>
      </c>
      <c r="D2730" s="45" t="s">
        <v>185</v>
      </c>
      <c r="E2730" s="45" t="s">
        <v>2456</v>
      </c>
      <c r="F2730" s="45" t="s">
        <v>7318</v>
      </c>
      <c r="G2730" s="45" t="s">
        <v>8350</v>
      </c>
      <c r="H2730" s="45" t="s">
        <v>63</v>
      </c>
      <c r="I2730" s="45" t="s">
        <v>16460</v>
      </c>
      <c r="J2730" s="207">
        <v>90</v>
      </c>
      <c r="K2730" s="209">
        <v>6668.3454552000003</v>
      </c>
      <c r="L2730" s="207">
        <v>0</v>
      </c>
      <c r="M2730" s="207">
        <v>0</v>
      </c>
      <c r="N2730" s="207">
        <v>0</v>
      </c>
      <c r="O2730" s="207">
        <v>0</v>
      </c>
      <c r="P2730" s="207">
        <v>100</v>
      </c>
      <c r="Q2730" s="207">
        <v>0</v>
      </c>
      <c r="R2730" s="36"/>
    </row>
    <row r="2731" spans="1:18" ht="15.6">
      <c r="A2731" s="36">
        <v>1391</v>
      </c>
      <c r="B2731" s="36">
        <v>764</v>
      </c>
      <c r="C2731" s="45" t="s">
        <v>2450</v>
      </c>
      <c r="D2731" s="45" t="s">
        <v>185</v>
      </c>
      <c r="E2731" s="45" t="s">
        <v>2465</v>
      </c>
      <c r="F2731" s="45" t="s">
        <v>7319</v>
      </c>
      <c r="G2731" s="45" t="s">
        <v>8351</v>
      </c>
      <c r="H2731" s="45" t="s">
        <v>1137</v>
      </c>
      <c r="I2731" s="45" t="s">
        <v>16460</v>
      </c>
      <c r="J2731" s="207">
        <v>74</v>
      </c>
      <c r="K2731" s="209">
        <v>7084.64499677</v>
      </c>
      <c r="L2731" s="207">
        <v>0</v>
      </c>
      <c r="M2731" s="207">
        <v>0</v>
      </c>
      <c r="N2731" s="207">
        <v>0</v>
      </c>
      <c r="O2731" s="207">
        <v>0</v>
      </c>
      <c r="P2731" s="207">
        <v>100</v>
      </c>
      <c r="Q2731" s="207">
        <v>0</v>
      </c>
      <c r="R2731" s="36"/>
    </row>
    <row r="2732" spans="1:18" ht="15.6">
      <c r="A2732" s="36">
        <v>1392</v>
      </c>
      <c r="B2732" s="36">
        <v>765</v>
      </c>
      <c r="C2732" s="45" t="s">
        <v>2450</v>
      </c>
      <c r="D2732" s="45" t="s">
        <v>185</v>
      </c>
      <c r="E2732" s="45" t="s">
        <v>2465</v>
      </c>
      <c r="F2732" s="45" t="s">
        <v>7320</v>
      </c>
      <c r="G2732" s="45" t="s">
        <v>8352</v>
      </c>
      <c r="H2732" s="45" t="s">
        <v>1137</v>
      </c>
      <c r="I2732" s="45" t="s">
        <v>16460</v>
      </c>
      <c r="J2732" s="207">
        <v>74</v>
      </c>
      <c r="K2732" s="209">
        <v>15321.74682824</v>
      </c>
      <c r="L2732" s="207">
        <v>0</v>
      </c>
      <c r="M2732" s="207">
        <v>0</v>
      </c>
      <c r="N2732" s="207">
        <v>0</v>
      </c>
      <c r="O2732" s="207">
        <v>0</v>
      </c>
      <c r="P2732" s="207">
        <v>100</v>
      </c>
      <c r="Q2732" s="207">
        <v>0</v>
      </c>
      <c r="R2732" s="36"/>
    </row>
    <row r="2733" spans="1:18" ht="15.6">
      <c r="A2733" s="36">
        <v>1393</v>
      </c>
      <c r="B2733" s="36">
        <v>766</v>
      </c>
      <c r="C2733" s="45" t="s">
        <v>2450</v>
      </c>
      <c r="D2733" s="45" t="s">
        <v>185</v>
      </c>
      <c r="E2733" s="45" t="s">
        <v>2465</v>
      </c>
      <c r="F2733" s="45" t="s">
        <v>7321</v>
      </c>
      <c r="G2733" s="45" t="s">
        <v>8353</v>
      </c>
      <c r="H2733" s="45" t="s">
        <v>1137</v>
      </c>
      <c r="I2733" s="45" t="s">
        <v>16460</v>
      </c>
      <c r="J2733" s="207">
        <v>74</v>
      </c>
      <c r="K2733" s="209">
        <v>497228.30188973999</v>
      </c>
      <c r="L2733" s="207">
        <v>0</v>
      </c>
      <c r="M2733" s="207">
        <v>0</v>
      </c>
      <c r="N2733" s="207">
        <v>0</v>
      </c>
      <c r="O2733" s="207">
        <v>0</v>
      </c>
      <c r="P2733" s="207">
        <v>100</v>
      </c>
      <c r="Q2733" s="207">
        <v>0</v>
      </c>
      <c r="R2733" s="36"/>
    </row>
    <row r="2734" spans="1:18" ht="15.6">
      <c r="A2734" s="36">
        <v>1394</v>
      </c>
      <c r="B2734" s="36">
        <v>767</v>
      </c>
      <c r="C2734" s="45" t="s">
        <v>2450</v>
      </c>
      <c r="D2734" s="45" t="s">
        <v>185</v>
      </c>
      <c r="E2734" s="45" t="s">
        <v>2465</v>
      </c>
      <c r="F2734" s="45" t="s">
        <v>7322</v>
      </c>
      <c r="G2734" s="45" t="s">
        <v>8354</v>
      </c>
      <c r="H2734" s="45" t="s">
        <v>1137</v>
      </c>
      <c r="I2734" s="45" t="s">
        <v>16460</v>
      </c>
      <c r="J2734" s="207">
        <v>74</v>
      </c>
      <c r="K2734" s="209">
        <v>241017.44122904999</v>
      </c>
      <c r="L2734" s="207">
        <v>0</v>
      </c>
      <c r="M2734" s="207">
        <v>0</v>
      </c>
      <c r="N2734" s="207">
        <v>0</v>
      </c>
      <c r="O2734" s="207">
        <v>0</v>
      </c>
      <c r="P2734" s="207">
        <v>100</v>
      </c>
      <c r="Q2734" s="207">
        <v>0</v>
      </c>
      <c r="R2734" s="36"/>
    </row>
    <row r="2735" spans="1:18" ht="15.6">
      <c r="A2735" s="36">
        <v>1395</v>
      </c>
      <c r="B2735" s="36">
        <v>768</v>
      </c>
      <c r="C2735" s="45" t="s">
        <v>2450</v>
      </c>
      <c r="D2735" s="45" t="s">
        <v>185</v>
      </c>
      <c r="E2735" s="45" t="s">
        <v>2465</v>
      </c>
      <c r="F2735" s="45" t="s">
        <v>7323</v>
      </c>
      <c r="G2735" s="45" t="s">
        <v>8355</v>
      </c>
      <c r="H2735" s="45" t="s">
        <v>1137</v>
      </c>
      <c r="I2735" s="45" t="s">
        <v>16460</v>
      </c>
      <c r="J2735" s="207">
        <v>74</v>
      </c>
      <c r="K2735" s="209">
        <v>16305.642638949999</v>
      </c>
      <c r="L2735" s="207">
        <v>0</v>
      </c>
      <c r="M2735" s="207">
        <v>0</v>
      </c>
      <c r="N2735" s="207">
        <v>0</v>
      </c>
      <c r="O2735" s="207">
        <v>0</v>
      </c>
      <c r="P2735" s="207">
        <v>100</v>
      </c>
      <c r="Q2735" s="207">
        <v>0</v>
      </c>
      <c r="R2735" s="36"/>
    </row>
    <row r="2736" spans="1:18" ht="15.6">
      <c r="A2736" s="36">
        <v>1396</v>
      </c>
      <c r="B2736" s="36">
        <v>769</v>
      </c>
      <c r="C2736" s="45" t="s">
        <v>2450</v>
      </c>
      <c r="D2736" s="45" t="s">
        <v>185</v>
      </c>
      <c r="E2736" s="45" t="s">
        <v>2465</v>
      </c>
      <c r="F2736" s="45" t="s">
        <v>7324</v>
      </c>
      <c r="G2736" s="45" t="s">
        <v>8356</v>
      </c>
      <c r="H2736" s="45" t="s">
        <v>1137</v>
      </c>
      <c r="I2736" s="45" t="s">
        <v>16460</v>
      </c>
      <c r="J2736" s="207">
        <v>74</v>
      </c>
      <c r="K2736" s="209">
        <v>3133.8371236300004</v>
      </c>
      <c r="L2736" s="207">
        <v>0</v>
      </c>
      <c r="M2736" s="207">
        <v>0</v>
      </c>
      <c r="N2736" s="207">
        <v>0</v>
      </c>
      <c r="O2736" s="207">
        <v>0</v>
      </c>
      <c r="P2736" s="207">
        <v>100</v>
      </c>
      <c r="Q2736" s="207">
        <v>0</v>
      </c>
      <c r="R2736" s="36"/>
    </row>
    <row r="2737" spans="1:18" ht="15.6">
      <c r="A2737" s="36">
        <v>1397</v>
      </c>
      <c r="B2737" s="36">
        <v>770</v>
      </c>
      <c r="C2737" s="45" t="s">
        <v>2450</v>
      </c>
      <c r="D2737" s="45" t="s">
        <v>185</v>
      </c>
      <c r="E2737" s="45" t="s">
        <v>2453</v>
      </c>
      <c r="F2737" s="45" t="s">
        <v>7325</v>
      </c>
      <c r="G2737" s="45" t="s">
        <v>8357</v>
      </c>
      <c r="H2737" s="45" t="s">
        <v>63</v>
      </c>
      <c r="I2737" s="45" t="s">
        <v>16460</v>
      </c>
      <c r="J2737" s="207">
        <v>71</v>
      </c>
      <c r="K2737" s="209">
        <v>34942.487310130004</v>
      </c>
      <c r="L2737" s="207">
        <v>0</v>
      </c>
      <c r="M2737" s="207">
        <v>0</v>
      </c>
      <c r="N2737" s="207">
        <v>0</v>
      </c>
      <c r="O2737" s="207">
        <v>0</v>
      </c>
      <c r="P2737" s="207">
        <v>100</v>
      </c>
      <c r="Q2737" s="207">
        <v>0</v>
      </c>
      <c r="R2737" s="36"/>
    </row>
    <row r="2738" spans="1:18" ht="15.6">
      <c r="A2738" s="36">
        <v>1398</v>
      </c>
      <c r="B2738" s="36">
        <v>771</v>
      </c>
      <c r="C2738" s="45" t="s">
        <v>2450</v>
      </c>
      <c r="D2738" s="45" t="s">
        <v>185</v>
      </c>
      <c r="E2738" s="45" t="s">
        <v>2467</v>
      </c>
      <c r="F2738" s="45" t="s">
        <v>7326</v>
      </c>
      <c r="G2738" s="45" t="s">
        <v>8358</v>
      </c>
      <c r="H2738" s="45" t="s">
        <v>63</v>
      </c>
      <c r="I2738" s="45" t="s">
        <v>16460</v>
      </c>
      <c r="J2738" s="207">
        <v>67</v>
      </c>
      <c r="K2738" s="209">
        <v>13038.568453870001</v>
      </c>
      <c r="L2738" s="207">
        <v>0</v>
      </c>
      <c r="M2738" s="207">
        <v>0</v>
      </c>
      <c r="N2738" s="207">
        <v>0</v>
      </c>
      <c r="O2738" s="207">
        <v>0</v>
      </c>
      <c r="P2738" s="207">
        <v>100</v>
      </c>
      <c r="Q2738" s="207">
        <v>0</v>
      </c>
      <c r="R2738" s="36"/>
    </row>
    <row r="2739" spans="1:18" ht="15.6">
      <c r="A2739" s="36">
        <v>1399</v>
      </c>
      <c r="B2739" s="36">
        <v>772</v>
      </c>
      <c r="C2739" s="45" t="s">
        <v>2450</v>
      </c>
      <c r="D2739" s="45" t="s">
        <v>185</v>
      </c>
      <c r="E2739" s="45" t="s">
        <v>2456</v>
      </c>
      <c r="F2739" s="45" t="s">
        <v>7327</v>
      </c>
      <c r="G2739" s="45" t="s">
        <v>8359</v>
      </c>
      <c r="H2739" s="45" t="s">
        <v>63</v>
      </c>
      <c r="I2739" s="45" t="s">
        <v>16460</v>
      </c>
      <c r="J2739" s="207">
        <v>55</v>
      </c>
      <c r="K2739" s="209">
        <v>1166.03268144</v>
      </c>
      <c r="L2739" s="207">
        <v>0</v>
      </c>
      <c r="M2739" s="207">
        <v>0</v>
      </c>
      <c r="N2739" s="207">
        <v>0</v>
      </c>
      <c r="O2739" s="207">
        <v>0</v>
      </c>
      <c r="P2739" s="207">
        <v>100</v>
      </c>
      <c r="Q2739" s="207">
        <v>0</v>
      </c>
      <c r="R2739" s="36"/>
    </row>
    <row r="2740" spans="1:18" ht="15.6">
      <c r="A2740" s="36">
        <v>1400</v>
      </c>
      <c r="B2740" s="36">
        <v>773</v>
      </c>
      <c r="C2740" s="45" t="s">
        <v>2450</v>
      </c>
      <c r="D2740" s="45" t="s">
        <v>185</v>
      </c>
      <c r="E2740" s="45" t="s">
        <v>2453</v>
      </c>
      <c r="F2740" s="45" t="s">
        <v>7329</v>
      </c>
      <c r="G2740" s="45" t="s">
        <v>8361</v>
      </c>
      <c r="H2740" s="45" t="s">
        <v>63</v>
      </c>
      <c r="I2740" s="45" t="s">
        <v>16460</v>
      </c>
      <c r="J2740" s="207">
        <v>54</v>
      </c>
      <c r="K2740" s="209">
        <v>6683.9054895499994</v>
      </c>
      <c r="L2740" s="207">
        <v>0</v>
      </c>
      <c r="M2740" s="207">
        <v>0</v>
      </c>
      <c r="N2740" s="207">
        <v>0</v>
      </c>
      <c r="O2740" s="207">
        <v>0</v>
      </c>
      <c r="P2740" s="207">
        <v>100</v>
      </c>
      <c r="Q2740" s="207">
        <v>0</v>
      </c>
      <c r="R2740" s="36"/>
    </row>
    <row r="2741" spans="1:18" ht="15.6">
      <c r="A2741" s="36">
        <v>1401</v>
      </c>
      <c r="B2741" s="36">
        <v>774</v>
      </c>
      <c r="C2741" s="45" t="s">
        <v>2450</v>
      </c>
      <c r="D2741" s="45" t="s">
        <v>185</v>
      </c>
      <c r="E2741" s="45" t="s">
        <v>2456</v>
      </c>
      <c r="F2741" s="45" t="s">
        <v>7330</v>
      </c>
      <c r="G2741" s="45" t="s">
        <v>8362</v>
      </c>
      <c r="H2741" s="45" t="s">
        <v>63</v>
      </c>
      <c r="I2741" s="45" t="s">
        <v>16460</v>
      </c>
      <c r="J2741" s="207">
        <v>54</v>
      </c>
      <c r="K2741" s="209">
        <v>364834.75547947001</v>
      </c>
      <c r="L2741" s="207">
        <v>0</v>
      </c>
      <c r="M2741" s="207">
        <v>0</v>
      </c>
      <c r="N2741" s="207">
        <v>0</v>
      </c>
      <c r="O2741" s="207">
        <v>0</v>
      </c>
      <c r="P2741" s="207">
        <v>100</v>
      </c>
      <c r="Q2741" s="207">
        <v>0</v>
      </c>
      <c r="R2741" s="36"/>
    </row>
    <row r="2742" spans="1:18" ht="15.6">
      <c r="A2742" s="36">
        <v>1402</v>
      </c>
      <c r="B2742" s="36">
        <v>775</v>
      </c>
      <c r="C2742" s="45" t="s">
        <v>2450</v>
      </c>
      <c r="D2742" s="45" t="s">
        <v>185</v>
      </c>
      <c r="E2742" s="45" t="s">
        <v>2456</v>
      </c>
      <c r="F2742" s="45" t="s">
        <v>7333</v>
      </c>
      <c r="G2742" s="45" t="s">
        <v>8365</v>
      </c>
      <c r="H2742" s="45" t="s">
        <v>63</v>
      </c>
      <c r="I2742" s="45" t="s">
        <v>16461</v>
      </c>
      <c r="J2742" s="207">
        <v>50</v>
      </c>
      <c r="K2742" s="209">
        <v>35269.138228410004</v>
      </c>
      <c r="L2742" s="207">
        <v>0</v>
      </c>
      <c r="M2742" s="207">
        <v>0</v>
      </c>
      <c r="N2742" s="207">
        <v>0</v>
      </c>
      <c r="O2742" s="207">
        <v>0</v>
      </c>
      <c r="P2742" s="207">
        <v>100</v>
      </c>
      <c r="Q2742" s="207">
        <v>0</v>
      </c>
      <c r="R2742" s="36"/>
    </row>
    <row r="2743" spans="1:18" ht="15.6">
      <c r="A2743" s="36">
        <v>1403</v>
      </c>
      <c r="B2743" s="36">
        <v>776</v>
      </c>
      <c r="C2743" s="45" t="s">
        <v>2450</v>
      </c>
      <c r="D2743" s="45" t="s">
        <v>185</v>
      </c>
      <c r="E2743" s="45" t="s">
        <v>2456</v>
      </c>
      <c r="F2743" s="45" t="s">
        <v>7334</v>
      </c>
      <c r="G2743" s="45" t="s">
        <v>8366</v>
      </c>
      <c r="H2743" s="45" t="s">
        <v>63</v>
      </c>
      <c r="I2743" s="45" t="s">
        <v>16461</v>
      </c>
      <c r="J2743" s="207">
        <v>50</v>
      </c>
      <c r="K2743" s="209">
        <v>24423.346417539997</v>
      </c>
      <c r="L2743" s="207">
        <v>0</v>
      </c>
      <c r="M2743" s="207">
        <v>0</v>
      </c>
      <c r="N2743" s="207">
        <v>0</v>
      </c>
      <c r="O2743" s="207">
        <v>0</v>
      </c>
      <c r="P2743" s="207">
        <v>100</v>
      </c>
      <c r="Q2743" s="207">
        <v>0</v>
      </c>
      <c r="R2743" s="36"/>
    </row>
    <row r="2744" spans="1:18" ht="15.6">
      <c r="A2744" s="36">
        <v>1404</v>
      </c>
      <c r="B2744" s="36">
        <v>777</v>
      </c>
      <c r="C2744" s="45" t="s">
        <v>2450</v>
      </c>
      <c r="D2744" s="45" t="s">
        <v>185</v>
      </c>
      <c r="E2744" s="45" t="s">
        <v>2456</v>
      </c>
      <c r="F2744" s="45" t="s">
        <v>7335</v>
      </c>
      <c r="G2744" s="45" t="s">
        <v>8367</v>
      </c>
      <c r="H2744" s="45" t="s">
        <v>63</v>
      </c>
      <c r="I2744" s="45" t="s">
        <v>16461</v>
      </c>
      <c r="J2744" s="207">
        <v>50</v>
      </c>
      <c r="K2744" s="209">
        <v>144731.24545912002</v>
      </c>
      <c r="L2744" s="207">
        <v>0</v>
      </c>
      <c r="M2744" s="207">
        <v>0</v>
      </c>
      <c r="N2744" s="207">
        <v>0</v>
      </c>
      <c r="O2744" s="207">
        <v>0</v>
      </c>
      <c r="P2744" s="207">
        <v>100</v>
      </c>
      <c r="Q2744" s="207">
        <v>0</v>
      </c>
      <c r="R2744" s="36"/>
    </row>
    <row r="2745" spans="1:18" ht="15.6">
      <c r="A2745" s="36">
        <v>1405</v>
      </c>
      <c r="B2745" s="36">
        <v>778</v>
      </c>
      <c r="C2745" s="45" t="s">
        <v>2450</v>
      </c>
      <c r="D2745" s="45" t="s">
        <v>185</v>
      </c>
      <c r="E2745" s="45" t="s">
        <v>2454</v>
      </c>
      <c r="F2745" s="45" t="s">
        <v>7337</v>
      </c>
      <c r="G2745" s="45" t="s">
        <v>8369</v>
      </c>
      <c r="H2745" s="45" t="s">
        <v>1137</v>
      </c>
      <c r="I2745" s="45" t="s">
        <v>16461</v>
      </c>
      <c r="J2745" s="207">
        <v>33</v>
      </c>
      <c r="K2745" s="209">
        <v>6325.9389835900001</v>
      </c>
      <c r="L2745" s="207">
        <v>0</v>
      </c>
      <c r="M2745" s="207">
        <v>0</v>
      </c>
      <c r="N2745" s="207">
        <v>0</v>
      </c>
      <c r="O2745" s="207">
        <v>0</v>
      </c>
      <c r="P2745" s="207">
        <v>100</v>
      </c>
      <c r="Q2745" s="207">
        <v>0</v>
      </c>
      <c r="R2745" s="36"/>
    </row>
    <row r="2746" spans="1:18" ht="15.6">
      <c r="A2746" s="36">
        <v>1406</v>
      </c>
      <c r="B2746" s="36">
        <v>779</v>
      </c>
      <c r="C2746" s="45" t="s">
        <v>2450</v>
      </c>
      <c r="D2746" s="45" t="s">
        <v>185</v>
      </c>
      <c r="E2746" s="45" t="s">
        <v>2454</v>
      </c>
      <c r="F2746" s="45" t="s">
        <v>7338</v>
      </c>
      <c r="G2746" s="45" t="s">
        <v>8370</v>
      </c>
      <c r="H2746" s="45" t="s">
        <v>1137</v>
      </c>
      <c r="I2746" s="45" t="s">
        <v>16461</v>
      </c>
      <c r="J2746" s="207">
        <v>32</v>
      </c>
      <c r="K2746" s="209">
        <v>5542.1812231000004</v>
      </c>
      <c r="L2746" s="207">
        <v>0</v>
      </c>
      <c r="M2746" s="207">
        <v>0</v>
      </c>
      <c r="N2746" s="207">
        <v>0</v>
      </c>
      <c r="O2746" s="207">
        <v>0</v>
      </c>
      <c r="P2746" s="207">
        <v>100</v>
      </c>
      <c r="Q2746" s="207">
        <v>0</v>
      </c>
      <c r="R2746" s="36"/>
    </row>
    <row r="2747" spans="1:18" ht="15.6">
      <c r="A2747" s="36">
        <v>1407</v>
      </c>
      <c r="B2747" s="36">
        <v>780</v>
      </c>
      <c r="C2747" s="45" t="s">
        <v>2450</v>
      </c>
      <c r="D2747" s="45" t="s">
        <v>185</v>
      </c>
      <c r="E2747" s="45" t="s">
        <v>2464</v>
      </c>
      <c r="F2747" s="45" t="s">
        <v>7339</v>
      </c>
      <c r="G2747" s="45" t="s">
        <v>8371</v>
      </c>
      <c r="H2747" s="45" t="s">
        <v>63</v>
      </c>
      <c r="I2747" s="45" t="s">
        <v>16460</v>
      </c>
      <c r="J2747" s="207">
        <v>31</v>
      </c>
      <c r="K2747" s="209">
        <v>10999.274022399999</v>
      </c>
      <c r="L2747" s="207">
        <v>0</v>
      </c>
      <c r="M2747" s="207">
        <v>0</v>
      </c>
      <c r="N2747" s="207">
        <v>0</v>
      </c>
      <c r="O2747" s="207">
        <v>0</v>
      </c>
      <c r="P2747" s="207">
        <v>100</v>
      </c>
      <c r="Q2747" s="207">
        <v>0</v>
      </c>
      <c r="R2747" s="36"/>
    </row>
    <row r="2748" spans="1:18" ht="15.6">
      <c r="A2748" s="36">
        <v>1408</v>
      </c>
      <c r="B2748" s="36">
        <v>781</v>
      </c>
      <c r="C2748" s="45" t="s">
        <v>2450</v>
      </c>
      <c r="D2748" s="45" t="s">
        <v>185</v>
      </c>
      <c r="E2748" s="45" t="s">
        <v>2464</v>
      </c>
      <c r="F2748" s="45" t="s">
        <v>7340</v>
      </c>
      <c r="G2748" s="45" t="s">
        <v>8372</v>
      </c>
      <c r="H2748" s="45" t="s">
        <v>63</v>
      </c>
      <c r="I2748" s="45" t="s">
        <v>16460</v>
      </c>
      <c r="J2748" s="207">
        <v>31</v>
      </c>
      <c r="K2748" s="209">
        <v>1933.36539135</v>
      </c>
      <c r="L2748" s="207">
        <v>0</v>
      </c>
      <c r="M2748" s="207">
        <v>0</v>
      </c>
      <c r="N2748" s="207">
        <v>0</v>
      </c>
      <c r="O2748" s="207">
        <v>0</v>
      </c>
      <c r="P2748" s="207">
        <v>100</v>
      </c>
      <c r="Q2748" s="207">
        <v>0</v>
      </c>
      <c r="R2748" s="36"/>
    </row>
    <row r="2749" spans="1:18" ht="15.6">
      <c r="A2749" s="36">
        <v>1409</v>
      </c>
      <c r="B2749" s="36">
        <v>782</v>
      </c>
      <c r="C2749" s="45" t="s">
        <v>2450</v>
      </c>
      <c r="D2749" s="45" t="s">
        <v>185</v>
      </c>
      <c r="E2749" s="45" t="s">
        <v>2465</v>
      </c>
      <c r="F2749" s="45" t="s">
        <v>7341</v>
      </c>
      <c r="G2749" s="45" t="s">
        <v>8373</v>
      </c>
      <c r="H2749" s="45" t="s">
        <v>63</v>
      </c>
      <c r="I2749" s="45" t="s">
        <v>16460</v>
      </c>
      <c r="J2749" s="207">
        <v>31</v>
      </c>
      <c r="K2749" s="209">
        <v>36114.772556559998</v>
      </c>
      <c r="L2749" s="207">
        <v>0</v>
      </c>
      <c r="M2749" s="207">
        <v>0</v>
      </c>
      <c r="N2749" s="207">
        <v>0</v>
      </c>
      <c r="O2749" s="207">
        <v>0</v>
      </c>
      <c r="P2749" s="207">
        <v>100</v>
      </c>
      <c r="Q2749" s="207">
        <v>0</v>
      </c>
      <c r="R2749" s="36"/>
    </row>
    <row r="2750" spans="1:18" ht="15.6">
      <c r="A2750" s="36">
        <v>1410</v>
      </c>
      <c r="B2750" s="36">
        <v>783</v>
      </c>
      <c r="C2750" s="45" t="s">
        <v>2450</v>
      </c>
      <c r="D2750" s="45" t="s">
        <v>185</v>
      </c>
      <c r="E2750" s="45" t="s">
        <v>2465</v>
      </c>
      <c r="F2750" s="45" t="s">
        <v>7342</v>
      </c>
      <c r="G2750" s="45" t="s">
        <v>8374</v>
      </c>
      <c r="H2750" s="45" t="s">
        <v>3036</v>
      </c>
      <c r="I2750" s="45" t="s">
        <v>16461</v>
      </c>
      <c r="J2750" s="207">
        <v>30</v>
      </c>
      <c r="K2750" s="209">
        <v>376303.79239843</v>
      </c>
      <c r="L2750" s="207">
        <v>0</v>
      </c>
      <c r="M2750" s="207">
        <v>0</v>
      </c>
      <c r="N2750" s="207">
        <v>0</v>
      </c>
      <c r="O2750" s="207">
        <v>0</v>
      </c>
      <c r="P2750" s="207">
        <v>100</v>
      </c>
      <c r="Q2750" s="207">
        <v>0</v>
      </c>
      <c r="R2750" s="36"/>
    </row>
    <row r="2751" spans="1:18" ht="15.6">
      <c r="A2751" s="36">
        <v>1411</v>
      </c>
      <c r="B2751" s="36">
        <v>784</v>
      </c>
      <c r="C2751" s="45" t="s">
        <v>2450</v>
      </c>
      <c r="D2751" s="45" t="s">
        <v>185</v>
      </c>
      <c r="E2751" s="45" t="s">
        <v>2465</v>
      </c>
      <c r="F2751" s="45" t="s">
        <v>7343</v>
      </c>
      <c r="G2751" s="45" t="s">
        <v>8375</v>
      </c>
      <c r="H2751" s="45" t="s">
        <v>3036</v>
      </c>
      <c r="I2751" s="45" t="s">
        <v>16461</v>
      </c>
      <c r="J2751" s="207">
        <v>30</v>
      </c>
      <c r="K2751" s="209">
        <v>384898.18826554995</v>
      </c>
      <c r="L2751" s="207">
        <v>0</v>
      </c>
      <c r="M2751" s="207">
        <v>0</v>
      </c>
      <c r="N2751" s="207">
        <v>0</v>
      </c>
      <c r="O2751" s="207">
        <v>0</v>
      </c>
      <c r="P2751" s="207">
        <v>100</v>
      </c>
      <c r="Q2751" s="207">
        <v>0</v>
      </c>
      <c r="R2751" s="36"/>
    </row>
    <row r="2752" spans="1:18" ht="15.6">
      <c r="A2752" s="36">
        <v>1412</v>
      </c>
      <c r="B2752" s="36">
        <v>785</v>
      </c>
      <c r="C2752" s="45" t="s">
        <v>2450</v>
      </c>
      <c r="D2752" s="45" t="s">
        <v>185</v>
      </c>
      <c r="E2752" s="45" t="s">
        <v>2465</v>
      </c>
      <c r="F2752" s="45" t="s">
        <v>7344</v>
      </c>
      <c r="G2752" s="45" t="s">
        <v>8376</v>
      </c>
      <c r="H2752" s="45" t="s">
        <v>3036</v>
      </c>
      <c r="I2752" s="45" t="s">
        <v>16461</v>
      </c>
      <c r="J2752" s="207">
        <v>30</v>
      </c>
      <c r="K2752" s="209">
        <v>121640.90884882001</v>
      </c>
      <c r="L2752" s="207">
        <v>0</v>
      </c>
      <c r="M2752" s="207">
        <v>0</v>
      </c>
      <c r="N2752" s="207">
        <v>0</v>
      </c>
      <c r="O2752" s="207">
        <v>0</v>
      </c>
      <c r="P2752" s="207">
        <v>100</v>
      </c>
      <c r="Q2752" s="207">
        <v>0</v>
      </c>
      <c r="R2752" s="36"/>
    </row>
    <row r="2753" spans="1:18" ht="15.6">
      <c r="A2753" s="36">
        <v>1413</v>
      </c>
      <c r="B2753" s="36">
        <v>786</v>
      </c>
      <c r="C2753" s="45" t="s">
        <v>2450</v>
      </c>
      <c r="D2753" s="45" t="s">
        <v>185</v>
      </c>
      <c r="E2753" s="45" t="s">
        <v>2465</v>
      </c>
      <c r="F2753" s="45" t="s">
        <v>7345</v>
      </c>
      <c r="G2753" s="45" t="s">
        <v>8377</v>
      </c>
      <c r="H2753" s="45" t="s">
        <v>3036</v>
      </c>
      <c r="I2753" s="45" t="s">
        <v>16461</v>
      </c>
      <c r="J2753" s="207">
        <v>30</v>
      </c>
      <c r="K2753" s="209">
        <v>338778.23868107999</v>
      </c>
      <c r="L2753" s="207">
        <v>0</v>
      </c>
      <c r="M2753" s="207">
        <v>0</v>
      </c>
      <c r="N2753" s="207">
        <v>0</v>
      </c>
      <c r="O2753" s="207">
        <v>0</v>
      </c>
      <c r="P2753" s="207">
        <v>100</v>
      </c>
      <c r="Q2753" s="207">
        <v>0</v>
      </c>
      <c r="R2753" s="36"/>
    </row>
    <row r="2754" spans="1:18" ht="15.6">
      <c r="A2754" s="36">
        <v>1414</v>
      </c>
      <c r="B2754" s="36">
        <v>787</v>
      </c>
      <c r="C2754" s="45" t="s">
        <v>2450</v>
      </c>
      <c r="D2754" s="45" t="s">
        <v>185</v>
      </c>
      <c r="E2754" s="45" t="s">
        <v>2465</v>
      </c>
      <c r="F2754" s="45" t="s">
        <v>7346</v>
      </c>
      <c r="G2754" s="45" t="s">
        <v>8378</v>
      </c>
      <c r="H2754" s="45" t="s">
        <v>3036</v>
      </c>
      <c r="I2754" s="45" t="s">
        <v>16461</v>
      </c>
      <c r="J2754" s="207">
        <v>30</v>
      </c>
      <c r="K2754" s="209">
        <v>151522.51407506</v>
      </c>
      <c r="L2754" s="207">
        <v>0</v>
      </c>
      <c r="M2754" s="207">
        <v>0</v>
      </c>
      <c r="N2754" s="207">
        <v>0</v>
      </c>
      <c r="O2754" s="207">
        <v>0</v>
      </c>
      <c r="P2754" s="207">
        <v>100</v>
      </c>
      <c r="Q2754" s="207">
        <v>0</v>
      </c>
      <c r="R2754" s="36"/>
    </row>
    <row r="2755" spans="1:18" ht="15.6">
      <c r="A2755" s="36">
        <v>1415</v>
      </c>
      <c r="B2755" s="36">
        <v>788</v>
      </c>
      <c r="C2755" s="45" t="s">
        <v>2450</v>
      </c>
      <c r="D2755" s="45" t="s">
        <v>185</v>
      </c>
      <c r="E2755" s="45" t="s">
        <v>2465</v>
      </c>
      <c r="F2755" s="45" t="s">
        <v>7347</v>
      </c>
      <c r="G2755" s="45" t="s">
        <v>8379</v>
      </c>
      <c r="H2755" s="45" t="s">
        <v>3036</v>
      </c>
      <c r="I2755" s="45" t="s">
        <v>16461</v>
      </c>
      <c r="J2755" s="207">
        <v>30</v>
      </c>
      <c r="K2755" s="209">
        <v>347085.23211298004</v>
      </c>
      <c r="L2755" s="207">
        <v>0</v>
      </c>
      <c r="M2755" s="207">
        <v>0</v>
      </c>
      <c r="N2755" s="207">
        <v>0</v>
      </c>
      <c r="O2755" s="207">
        <v>0</v>
      </c>
      <c r="P2755" s="207">
        <v>100</v>
      </c>
      <c r="Q2755" s="207">
        <v>0</v>
      </c>
      <c r="R2755" s="36"/>
    </row>
    <row r="2756" spans="1:18" ht="15.6">
      <c r="A2756" s="36">
        <v>1416</v>
      </c>
      <c r="B2756" s="36">
        <v>789</v>
      </c>
      <c r="C2756" s="45" t="s">
        <v>2450</v>
      </c>
      <c r="D2756" s="45" t="s">
        <v>185</v>
      </c>
      <c r="E2756" s="45" t="s">
        <v>2465</v>
      </c>
      <c r="F2756" s="45" t="s">
        <v>7348</v>
      </c>
      <c r="G2756" s="45" t="s">
        <v>8380</v>
      </c>
      <c r="H2756" s="45" t="s">
        <v>3036</v>
      </c>
      <c r="I2756" s="45" t="s">
        <v>16461</v>
      </c>
      <c r="J2756" s="207">
        <v>30</v>
      </c>
      <c r="K2756" s="209">
        <v>251764.89088865</v>
      </c>
      <c r="L2756" s="207">
        <v>0</v>
      </c>
      <c r="M2756" s="207">
        <v>0</v>
      </c>
      <c r="N2756" s="207">
        <v>0</v>
      </c>
      <c r="O2756" s="207">
        <v>0</v>
      </c>
      <c r="P2756" s="207">
        <v>100</v>
      </c>
      <c r="Q2756" s="207">
        <v>0</v>
      </c>
      <c r="R2756" s="36"/>
    </row>
    <row r="2757" spans="1:18" ht="15.6">
      <c r="A2757" s="36">
        <v>1417</v>
      </c>
      <c r="B2757" s="36">
        <v>790</v>
      </c>
      <c r="C2757" s="45" t="s">
        <v>2450</v>
      </c>
      <c r="D2757" s="45" t="s">
        <v>185</v>
      </c>
      <c r="E2757" s="45" t="s">
        <v>2465</v>
      </c>
      <c r="F2757" s="45" t="s">
        <v>7349</v>
      </c>
      <c r="G2757" s="45" t="s">
        <v>8381</v>
      </c>
      <c r="H2757" s="45" t="s">
        <v>3036</v>
      </c>
      <c r="I2757" s="45" t="s">
        <v>16461</v>
      </c>
      <c r="J2757" s="207">
        <v>30</v>
      </c>
      <c r="K2757" s="209">
        <v>291204.75321403996</v>
      </c>
      <c r="L2757" s="207">
        <v>0</v>
      </c>
      <c r="M2757" s="207">
        <v>0</v>
      </c>
      <c r="N2757" s="207">
        <v>0</v>
      </c>
      <c r="O2757" s="207">
        <v>0</v>
      </c>
      <c r="P2757" s="207">
        <v>100</v>
      </c>
      <c r="Q2757" s="207">
        <v>0</v>
      </c>
      <c r="R2757" s="36"/>
    </row>
    <row r="2758" spans="1:18" ht="15.6">
      <c r="A2758" s="36">
        <v>1418</v>
      </c>
      <c r="B2758" s="36">
        <v>791</v>
      </c>
      <c r="C2758" s="45" t="s">
        <v>2450</v>
      </c>
      <c r="D2758" s="45" t="s">
        <v>185</v>
      </c>
      <c r="E2758" s="45" t="s">
        <v>2465</v>
      </c>
      <c r="F2758" s="45" t="s">
        <v>7350</v>
      </c>
      <c r="G2758" s="45" t="s">
        <v>8382</v>
      </c>
      <c r="H2758" s="45" t="s">
        <v>3036</v>
      </c>
      <c r="I2758" s="45" t="s">
        <v>16461</v>
      </c>
      <c r="J2758" s="207">
        <v>30</v>
      </c>
      <c r="K2758" s="209">
        <v>289042.51118924003</v>
      </c>
      <c r="L2758" s="207">
        <v>0</v>
      </c>
      <c r="M2758" s="207">
        <v>0</v>
      </c>
      <c r="N2758" s="207">
        <v>0</v>
      </c>
      <c r="O2758" s="207">
        <v>0</v>
      </c>
      <c r="P2758" s="207">
        <v>100</v>
      </c>
      <c r="Q2758" s="207">
        <v>0</v>
      </c>
      <c r="R2758" s="36"/>
    </row>
    <row r="2759" spans="1:18" ht="15.6">
      <c r="A2759" s="36">
        <v>1419</v>
      </c>
      <c r="B2759" s="36">
        <v>792</v>
      </c>
      <c r="C2759" s="45" t="s">
        <v>2450</v>
      </c>
      <c r="D2759" s="45" t="s">
        <v>185</v>
      </c>
      <c r="E2759" s="45" t="s">
        <v>2452</v>
      </c>
      <c r="F2759" s="45" t="s">
        <v>7351</v>
      </c>
      <c r="G2759" s="45" t="s">
        <v>8383</v>
      </c>
      <c r="H2759" s="45" t="s">
        <v>3036</v>
      </c>
      <c r="I2759" s="45" t="s">
        <v>16461</v>
      </c>
      <c r="J2759" s="207">
        <v>30</v>
      </c>
      <c r="K2759" s="209">
        <v>309760.62970552</v>
      </c>
      <c r="L2759" s="207">
        <v>0</v>
      </c>
      <c r="M2759" s="207">
        <v>0</v>
      </c>
      <c r="N2759" s="207">
        <v>0</v>
      </c>
      <c r="O2759" s="207">
        <v>0</v>
      </c>
      <c r="P2759" s="207">
        <v>100</v>
      </c>
      <c r="Q2759" s="207">
        <v>0</v>
      </c>
      <c r="R2759" s="36"/>
    </row>
    <row r="2760" spans="1:18" ht="15.6">
      <c r="A2760" s="36">
        <v>1420</v>
      </c>
      <c r="B2760" s="36">
        <v>793</v>
      </c>
      <c r="C2760" s="45" t="s">
        <v>2450</v>
      </c>
      <c r="D2760" s="45" t="s">
        <v>185</v>
      </c>
      <c r="E2760" s="45" t="s">
        <v>2465</v>
      </c>
      <c r="F2760" s="45" t="s">
        <v>7352</v>
      </c>
      <c r="G2760" s="45" t="s">
        <v>8384</v>
      </c>
      <c r="H2760" s="45" t="s">
        <v>3036</v>
      </c>
      <c r="I2760" s="45" t="s">
        <v>16461</v>
      </c>
      <c r="J2760" s="207">
        <v>30</v>
      </c>
      <c r="K2760" s="209">
        <v>298400.06780666002</v>
      </c>
      <c r="L2760" s="207">
        <v>0</v>
      </c>
      <c r="M2760" s="207">
        <v>0</v>
      </c>
      <c r="N2760" s="207">
        <v>0</v>
      </c>
      <c r="O2760" s="207">
        <v>0</v>
      </c>
      <c r="P2760" s="207">
        <v>100</v>
      </c>
      <c r="Q2760" s="207">
        <v>0</v>
      </c>
      <c r="R2760" s="36"/>
    </row>
    <row r="2761" spans="1:18" ht="15.6">
      <c r="A2761" s="36">
        <v>1421</v>
      </c>
      <c r="B2761" s="36">
        <v>794</v>
      </c>
      <c r="C2761" s="45" t="s">
        <v>2450</v>
      </c>
      <c r="D2761" s="45" t="s">
        <v>185</v>
      </c>
      <c r="E2761" s="45" t="s">
        <v>2465</v>
      </c>
      <c r="F2761" s="45" t="s">
        <v>7353</v>
      </c>
      <c r="G2761" s="45" t="s">
        <v>8385</v>
      </c>
      <c r="H2761" s="45" t="s">
        <v>3036</v>
      </c>
      <c r="I2761" s="45" t="s">
        <v>16461</v>
      </c>
      <c r="J2761" s="207">
        <v>30</v>
      </c>
      <c r="K2761" s="209">
        <v>382951.76193004998</v>
      </c>
      <c r="L2761" s="207">
        <v>0</v>
      </c>
      <c r="M2761" s="207">
        <v>0</v>
      </c>
      <c r="N2761" s="207">
        <v>0</v>
      </c>
      <c r="O2761" s="207">
        <v>0</v>
      </c>
      <c r="P2761" s="207">
        <v>100</v>
      </c>
      <c r="Q2761" s="207">
        <v>0</v>
      </c>
      <c r="R2761" s="36"/>
    </row>
    <row r="2762" spans="1:18" ht="15.6">
      <c r="A2762" s="36">
        <v>1422</v>
      </c>
      <c r="B2762" s="36">
        <v>795</v>
      </c>
      <c r="C2762" s="45" t="s">
        <v>2450</v>
      </c>
      <c r="D2762" s="45" t="s">
        <v>185</v>
      </c>
      <c r="E2762" s="45" t="s">
        <v>2465</v>
      </c>
      <c r="F2762" s="45" t="s">
        <v>7354</v>
      </c>
      <c r="G2762" s="45" t="s">
        <v>8386</v>
      </c>
      <c r="H2762" s="45" t="s">
        <v>3036</v>
      </c>
      <c r="I2762" s="45" t="s">
        <v>16461</v>
      </c>
      <c r="J2762" s="207">
        <v>30</v>
      </c>
      <c r="K2762" s="209">
        <v>387581.06942878995</v>
      </c>
      <c r="L2762" s="207">
        <v>0</v>
      </c>
      <c r="M2762" s="207">
        <v>0</v>
      </c>
      <c r="N2762" s="207">
        <v>0</v>
      </c>
      <c r="O2762" s="207">
        <v>0</v>
      </c>
      <c r="P2762" s="207">
        <v>100</v>
      </c>
      <c r="Q2762" s="207">
        <v>0</v>
      </c>
      <c r="R2762" s="36"/>
    </row>
    <row r="2763" spans="1:18" ht="15.6">
      <c r="A2763" s="36">
        <v>1423</v>
      </c>
      <c r="B2763" s="36">
        <v>796</v>
      </c>
      <c r="C2763" s="45" t="s">
        <v>2450</v>
      </c>
      <c r="D2763" s="45" t="s">
        <v>185</v>
      </c>
      <c r="E2763" s="45" t="s">
        <v>2465</v>
      </c>
      <c r="F2763" s="45" t="s">
        <v>7355</v>
      </c>
      <c r="G2763" s="45" t="s">
        <v>8387</v>
      </c>
      <c r="H2763" s="45" t="s">
        <v>3036</v>
      </c>
      <c r="I2763" s="45" t="s">
        <v>16461</v>
      </c>
      <c r="J2763" s="207">
        <v>30</v>
      </c>
      <c r="K2763" s="209">
        <v>309298.77206534002</v>
      </c>
      <c r="L2763" s="207">
        <v>0</v>
      </c>
      <c r="M2763" s="207">
        <v>0</v>
      </c>
      <c r="N2763" s="207">
        <v>0</v>
      </c>
      <c r="O2763" s="207">
        <v>0</v>
      </c>
      <c r="P2763" s="207">
        <v>100</v>
      </c>
      <c r="Q2763" s="207">
        <v>0</v>
      </c>
      <c r="R2763" s="36"/>
    </row>
    <row r="2764" spans="1:18" ht="15.6">
      <c r="A2764" s="36">
        <v>1424</v>
      </c>
      <c r="B2764" s="36">
        <v>797</v>
      </c>
      <c r="C2764" s="45" t="s">
        <v>2450</v>
      </c>
      <c r="D2764" s="45" t="s">
        <v>185</v>
      </c>
      <c r="E2764" s="45" t="s">
        <v>2465</v>
      </c>
      <c r="F2764" s="45" t="s">
        <v>7356</v>
      </c>
      <c r="G2764" s="45" t="s">
        <v>8388</v>
      </c>
      <c r="H2764" s="45" t="s">
        <v>3036</v>
      </c>
      <c r="I2764" s="45" t="s">
        <v>16461</v>
      </c>
      <c r="J2764" s="207">
        <v>30</v>
      </c>
      <c r="K2764" s="209">
        <v>334197.72161658999</v>
      </c>
      <c r="L2764" s="207">
        <v>0</v>
      </c>
      <c r="M2764" s="207">
        <v>0</v>
      </c>
      <c r="N2764" s="207">
        <v>0</v>
      </c>
      <c r="O2764" s="207">
        <v>0</v>
      </c>
      <c r="P2764" s="207">
        <v>100</v>
      </c>
      <c r="Q2764" s="207">
        <v>0</v>
      </c>
      <c r="R2764" s="36"/>
    </row>
    <row r="2765" spans="1:18" ht="15.6">
      <c r="A2765" s="36">
        <v>1425</v>
      </c>
      <c r="B2765" s="36">
        <v>798</v>
      </c>
      <c r="C2765" s="45" t="s">
        <v>2450</v>
      </c>
      <c r="D2765" s="45" t="s">
        <v>185</v>
      </c>
      <c r="E2765" s="45" t="s">
        <v>2465</v>
      </c>
      <c r="F2765" s="45" t="s">
        <v>7357</v>
      </c>
      <c r="G2765" s="45" t="s">
        <v>8389</v>
      </c>
      <c r="H2765" s="45" t="s">
        <v>3036</v>
      </c>
      <c r="I2765" s="45" t="s">
        <v>16461</v>
      </c>
      <c r="J2765" s="207">
        <v>30</v>
      </c>
      <c r="K2765" s="209">
        <v>375328.21568423999</v>
      </c>
      <c r="L2765" s="207">
        <v>0</v>
      </c>
      <c r="M2765" s="207">
        <v>0</v>
      </c>
      <c r="N2765" s="207">
        <v>0</v>
      </c>
      <c r="O2765" s="207">
        <v>0</v>
      </c>
      <c r="P2765" s="207">
        <v>100</v>
      </c>
      <c r="Q2765" s="207">
        <v>0</v>
      </c>
      <c r="R2765" s="36"/>
    </row>
    <row r="2766" spans="1:18" ht="15.6">
      <c r="A2766" s="36">
        <v>1426</v>
      </c>
      <c r="B2766" s="36">
        <v>799</v>
      </c>
      <c r="C2766" s="45" t="s">
        <v>2450</v>
      </c>
      <c r="D2766" s="45" t="s">
        <v>185</v>
      </c>
      <c r="E2766" s="45" t="s">
        <v>2465</v>
      </c>
      <c r="F2766" s="45" t="s">
        <v>7358</v>
      </c>
      <c r="G2766" s="45" t="s">
        <v>8390</v>
      </c>
      <c r="H2766" s="45" t="s">
        <v>3036</v>
      </c>
      <c r="I2766" s="45" t="s">
        <v>16461</v>
      </c>
      <c r="J2766" s="207">
        <v>30</v>
      </c>
      <c r="K2766" s="209">
        <v>250961.48628282003</v>
      </c>
      <c r="L2766" s="207">
        <v>0</v>
      </c>
      <c r="M2766" s="207">
        <v>0</v>
      </c>
      <c r="N2766" s="207">
        <v>0</v>
      </c>
      <c r="O2766" s="207">
        <v>0</v>
      </c>
      <c r="P2766" s="207">
        <v>100</v>
      </c>
      <c r="Q2766" s="207">
        <v>0</v>
      </c>
      <c r="R2766" s="36"/>
    </row>
    <row r="2767" spans="1:18" ht="15.6">
      <c r="A2767" s="36">
        <v>1427</v>
      </c>
      <c r="B2767" s="36">
        <v>800</v>
      </c>
      <c r="C2767" s="45" t="s">
        <v>2450</v>
      </c>
      <c r="D2767" s="45" t="s">
        <v>185</v>
      </c>
      <c r="E2767" s="45" t="s">
        <v>2465</v>
      </c>
      <c r="F2767" s="45" t="s">
        <v>7359</v>
      </c>
      <c r="G2767" s="45" t="s">
        <v>8391</v>
      </c>
      <c r="H2767" s="45" t="s">
        <v>3036</v>
      </c>
      <c r="I2767" s="45" t="s">
        <v>16461</v>
      </c>
      <c r="J2767" s="207">
        <v>30</v>
      </c>
      <c r="K2767" s="209">
        <v>282793.80463187996</v>
      </c>
      <c r="L2767" s="207">
        <v>0</v>
      </c>
      <c r="M2767" s="207">
        <v>0</v>
      </c>
      <c r="N2767" s="207">
        <v>0</v>
      </c>
      <c r="O2767" s="207">
        <v>0</v>
      </c>
      <c r="P2767" s="207">
        <v>100</v>
      </c>
      <c r="Q2767" s="207">
        <v>0</v>
      </c>
      <c r="R2767" s="36"/>
    </row>
    <row r="2768" spans="1:18" ht="15.6">
      <c r="A2768" s="36">
        <v>1428</v>
      </c>
      <c r="B2768" s="36">
        <v>801</v>
      </c>
      <c r="C2768" s="45" t="s">
        <v>2450</v>
      </c>
      <c r="D2768" s="45" t="s">
        <v>185</v>
      </c>
      <c r="E2768" s="45" t="s">
        <v>2465</v>
      </c>
      <c r="F2768" s="45" t="s">
        <v>7360</v>
      </c>
      <c r="G2768" s="45" t="s">
        <v>8392</v>
      </c>
      <c r="H2768" s="45" t="s">
        <v>3036</v>
      </c>
      <c r="I2768" s="45" t="s">
        <v>16461</v>
      </c>
      <c r="J2768" s="207">
        <v>30</v>
      </c>
      <c r="K2768" s="209">
        <v>362098.71871802001</v>
      </c>
      <c r="L2768" s="207">
        <v>0</v>
      </c>
      <c r="M2768" s="207">
        <v>0</v>
      </c>
      <c r="N2768" s="207">
        <v>0</v>
      </c>
      <c r="O2768" s="207">
        <v>0</v>
      </c>
      <c r="P2768" s="207">
        <v>100</v>
      </c>
      <c r="Q2768" s="207">
        <v>0</v>
      </c>
      <c r="R2768" s="36"/>
    </row>
    <row r="2769" spans="1:18" ht="15.6">
      <c r="A2769" s="36">
        <v>1429</v>
      </c>
      <c r="B2769" s="36">
        <v>802</v>
      </c>
      <c r="C2769" s="45" t="s">
        <v>2450</v>
      </c>
      <c r="D2769" s="45" t="s">
        <v>185</v>
      </c>
      <c r="E2769" s="45" t="s">
        <v>2465</v>
      </c>
      <c r="F2769" s="45" t="s">
        <v>7361</v>
      </c>
      <c r="G2769" s="45" t="s">
        <v>8393</v>
      </c>
      <c r="H2769" s="45" t="s">
        <v>3036</v>
      </c>
      <c r="I2769" s="45" t="s">
        <v>16461</v>
      </c>
      <c r="J2769" s="207">
        <v>30</v>
      </c>
      <c r="K2769" s="209">
        <v>276587.14633696002</v>
      </c>
      <c r="L2769" s="207">
        <v>0</v>
      </c>
      <c r="M2769" s="207">
        <v>0</v>
      </c>
      <c r="N2769" s="207">
        <v>0</v>
      </c>
      <c r="O2769" s="207">
        <v>0</v>
      </c>
      <c r="P2769" s="207">
        <v>100</v>
      </c>
      <c r="Q2769" s="207">
        <v>0</v>
      </c>
      <c r="R2769" s="36"/>
    </row>
    <row r="2770" spans="1:18" ht="15.6">
      <c r="A2770" s="36">
        <v>1430</v>
      </c>
      <c r="B2770" s="36">
        <v>803</v>
      </c>
      <c r="C2770" s="45" t="s">
        <v>2450</v>
      </c>
      <c r="D2770" s="45" t="s">
        <v>185</v>
      </c>
      <c r="E2770" s="45" t="s">
        <v>2465</v>
      </c>
      <c r="F2770" s="45" t="s">
        <v>7362</v>
      </c>
      <c r="G2770" s="45" t="s">
        <v>8394</v>
      </c>
      <c r="H2770" s="45" t="s">
        <v>3036</v>
      </c>
      <c r="I2770" s="45" t="s">
        <v>16461</v>
      </c>
      <c r="J2770" s="207">
        <v>30</v>
      </c>
      <c r="K2770" s="209">
        <v>296944.90856435004</v>
      </c>
      <c r="L2770" s="207">
        <v>0</v>
      </c>
      <c r="M2770" s="207">
        <v>0</v>
      </c>
      <c r="N2770" s="207">
        <v>0</v>
      </c>
      <c r="O2770" s="207">
        <v>0</v>
      </c>
      <c r="P2770" s="207">
        <v>100</v>
      </c>
      <c r="Q2770" s="207">
        <v>0</v>
      </c>
      <c r="R2770" s="36"/>
    </row>
    <row r="2771" spans="1:18" ht="15.6">
      <c r="A2771" s="36">
        <v>1431</v>
      </c>
      <c r="B2771" s="36">
        <v>804</v>
      </c>
      <c r="C2771" s="45" t="s">
        <v>2450</v>
      </c>
      <c r="D2771" s="45" t="s">
        <v>185</v>
      </c>
      <c r="E2771" s="45" t="s">
        <v>2465</v>
      </c>
      <c r="F2771" s="45" t="s">
        <v>7363</v>
      </c>
      <c r="G2771" s="45" t="s">
        <v>8395</v>
      </c>
      <c r="H2771" s="45" t="s">
        <v>3036</v>
      </c>
      <c r="I2771" s="45" t="s">
        <v>16461</v>
      </c>
      <c r="J2771" s="207">
        <v>30</v>
      </c>
      <c r="K2771" s="209">
        <v>364114.40695307998</v>
      </c>
      <c r="L2771" s="207">
        <v>0</v>
      </c>
      <c r="M2771" s="207">
        <v>0</v>
      </c>
      <c r="N2771" s="207">
        <v>0</v>
      </c>
      <c r="O2771" s="207">
        <v>0</v>
      </c>
      <c r="P2771" s="207">
        <v>100</v>
      </c>
      <c r="Q2771" s="207">
        <v>0</v>
      </c>
      <c r="R2771" s="36"/>
    </row>
    <row r="2772" spans="1:18" ht="15.6">
      <c r="A2772" s="36">
        <v>1432</v>
      </c>
      <c r="B2772" s="36">
        <v>805</v>
      </c>
      <c r="C2772" s="45" t="s">
        <v>2450</v>
      </c>
      <c r="D2772" s="45" t="s">
        <v>185</v>
      </c>
      <c r="E2772" s="45" t="s">
        <v>2465</v>
      </c>
      <c r="F2772" s="45" t="s">
        <v>7364</v>
      </c>
      <c r="G2772" s="45" t="s">
        <v>8396</v>
      </c>
      <c r="H2772" s="45" t="s">
        <v>3036</v>
      </c>
      <c r="I2772" s="45" t="s">
        <v>16461</v>
      </c>
      <c r="J2772" s="207">
        <v>30</v>
      </c>
      <c r="K2772" s="209">
        <v>231008.90292230999</v>
      </c>
      <c r="L2772" s="207">
        <v>0</v>
      </c>
      <c r="M2772" s="207">
        <v>0</v>
      </c>
      <c r="N2772" s="207">
        <v>0</v>
      </c>
      <c r="O2772" s="207">
        <v>0</v>
      </c>
      <c r="P2772" s="207">
        <v>100</v>
      </c>
      <c r="Q2772" s="207">
        <v>0</v>
      </c>
      <c r="R2772" s="36"/>
    </row>
    <row r="2773" spans="1:18" ht="15.6">
      <c r="A2773" s="36">
        <v>1433</v>
      </c>
      <c r="B2773" s="36">
        <v>806</v>
      </c>
      <c r="C2773" s="45" t="s">
        <v>2450</v>
      </c>
      <c r="D2773" s="45" t="s">
        <v>185</v>
      </c>
      <c r="E2773" s="45" t="s">
        <v>2465</v>
      </c>
      <c r="F2773" s="45" t="s">
        <v>7365</v>
      </c>
      <c r="G2773" s="45" t="s">
        <v>8397</v>
      </c>
      <c r="H2773" s="45" t="s">
        <v>3036</v>
      </c>
      <c r="I2773" s="45" t="s">
        <v>16461</v>
      </c>
      <c r="J2773" s="207">
        <v>30</v>
      </c>
      <c r="K2773" s="209">
        <v>209602.57116676</v>
      </c>
      <c r="L2773" s="207">
        <v>0</v>
      </c>
      <c r="M2773" s="207">
        <v>0</v>
      </c>
      <c r="N2773" s="207">
        <v>0</v>
      </c>
      <c r="O2773" s="207">
        <v>0</v>
      </c>
      <c r="P2773" s="207">
        <v>100</v>
      </c>
      <c r="Q2773" s="207">
        <v>0</v>
      </c>
      <c r="R2773" s="36"/>
    </row>
    <row r="2774" spans="1:18" ht="15.6">
      <c r="A2774" s="36">
        <v>1434</v>
      </c>
      <c r="B2774" s="36">
        <v>807</v>
      </c>
      <c r="C2774" s="45" t="s">
        <v>2450</v>
      </c>
      <c r="D2774" s="45" t="s">
        <v>185</v>
      </c>
      <c r="E2774" s="45" t="s">
        <v>2465</v>
      </c>
      <c r="F2774" s="45" t="s">
        <v>7366</v>
      </c>
      <c r="G2774" s="45" t="s">
        <v>8398</v>
      </c>
      <c r="H2774" s="45" t="s">
        <v>3036</v>
      </c>
      <c r="I2774" s="45" t="s">
        <v>16461</v>
      </c>
      <c r="J2774" s="207">
        <v>30</v>
      </c>
      <c r="K2774" s="209">
        <v>114079.04004563999</v>
      </c>
      <c r="L2774" s="207">
        <v>0</v>
      </c>
      <c r="M2774" s="207">
        <v>0</v>
      </c>
      <c r="N2774" s="207">
        <v>0</v>
      </c>
      <c r="O2774" s="207">
        <v>0</v>
      </c>
      <c r="P2774" s="207">
        <v>100</v>
      </c>
      <c r="Q2774" s="207">
        <v>0</v>
      </c>
      <c r="R2774" s="36"/>
    </row>
    <row r="2775" spans="1:18" ht="15.6">
      <c r="A2775" s="36">
        <v>1435</v>
      </c>
      <c r="B2775" s="36">
        <v>808</v>
      </c>
      <c r="C2775" s="45" t="s">
        <v>2450</v>
      </c>
      <c r="D2775" s="45" t="s">
        <v>185</v>
      </c>
      <c r="E2775" s="45" t="s">
        <v>2465</v>
      </c>
      <c r="F2775" s="45" t="s">
        <v>7367</v>
      </c>
      <c r="G2775" s="45" t="s">
        <v>8399</v>
      </c>
      <c r="H2775" s="45" t="s">
        <v>3036</v>
      </c>
      <c r="I2775" s="45" t="s">
        <v>16461</v>
      </c>
      <c r="J2775" s="207">
        <v>30</v>
      </c>
      <c r="K2775" s="209">
        <v>82041.457860609997</v>
      </c>
      <c r="L2775" s="207">
        <v>0</v>
      </c>
      <c r="M2775" s="207">
        <v>0</v>
      </c>
      <c r="N2775" s="207">
        <v>0</v>
      </c>
      <c r="O2775" s="207">
        <v>0</v>
      </c>
      <c r="P2775" s="207">
        <v>100</v>
      </c>
      <c r="Q2775" s="207">
        <v>0</v>
      </c>
      <c r="R2775" s="36"/>
    </row>
    <row r="2776" spans="1:18" ht="15.6">
      <c r="A2776" s="36">
        <v>1436</v>
      </c>
      <c r="B2776" s="36">
        <v>809</v>
      </c>
      <c r="C2776" s="45" t="s">
        <v>2450</v>
      </c>
      <c r="D2776" s="45" t="s">
        <v>185</v>
      </c>
      <c r="E2776" s="45" t="s">
        <v>2465</v>
      </c>
      <c r="F2776" s="45" t="s">
        <v>7368</v>
      </c>
      <c r="G2776" s="45" t="s">
        <v>8400</v>
      </c>
      <c r="H2776" s="45" t="s">
        <v>3036</v>
      </c>
      <c r="I2776" s="45" t="s">
        <v>16461</v>
      </c>
      <c r="J2776" s="207">
        <v>30</v>
      </c>
      <c r="K2776" s="209">
        <v>353066.13920457999</v>
      </c>
      <c r="L2776" s="207">
        <v>0</v>
      </c>
      <c r="M2776" s="207">
        <v>0</v>
      </c>
      <c r="N2776" s="207">
        <v>0</v>
      </c>
      <c r="O2776" s="207">
        <v>0</v>
      </c>
      <c r="P2776" s="207">
        <v>100</v>
      </c>
      <c r="Q2776" s="207">
        <v>0</v>
      </c>
      <c r="R2776" s="36"/>
    </row>
    <row r="2777" spans="1:18" ht="15.6">
      <c r="A2777" s="36">
        <v>1437</v>
      </c>
      <c r="B2777" s="36">
        <v>810</v>
      </c>
      <c r="C2777" s="45" t="s">
        <v>2450</v>
      </c>
      <c r="D2777" s="45" t="s">
        <v>185</v>
      </c>
      <c r="E2777" s="45" t="s">
        <v>2465</v>
      </c>
      <c r="F2777" s="45" t="s">
        <v>7369</v>
      </c>
      <c r="G2777" s="45" t="s">
        <v>8401</v>
      </c>
      <c r="H2777" s="45" t="s">
        <v>3036</v>
      </c>
      <c r="I2777" s="45" t="s">
        <v>16461</v>
      </c>
      <c r="J2777" s="207">
        <v>30</v>
      </c>
      <c r="K2777" s="209">
        <v>230775.18520941</v>
      </c>
      <c r="L2777" s="207">
        <v>0</v>
      </c>
      <c r="M2777" s="207">
        <v>0</v>
      </c>
      <c r="N2777" s="207">
        <v>0</v>
      </c>
      <c r="O2777" s="207">
        <v>0</v>
      </c>
      <c r="P2777" s="207">
        <v>100</v>
      </c>
      <c r="Q2777" s="207">
        <v>0</v>
      </c>
      <c r="R2777" s="36"/>
    </row>
    <row r="2778" spans="1:18" ht="15.6">
      <c r="A2778" s="36">
        <v>1438</v>
      </c>
      <c r="B2778" s="36">
        <v>811</v>
      </c>
      <c r="C2778" s="45" t="s">
        <v>2450</v>
      </c>
      <c r="D2778" s="45" t="s">
        <v>185</v>
      </c>
      <c r="E2778" s="45" t="s">
        <v>2465</v>
      </c>
      <c r="F2778" s="45" t="s">
        <v>7370</v>
      </c>
      <c r="G2778" s="45" t="s">
        <v>8402</v>
      </c>
      <c r="H2778" s="45" t="s">
        <v>3036</v>
      </c>
      <c r="I2778" s="45" t="s">
        <v>16461</v>
      </c>
      <c r="J2778" s="207">
        <v>30</v>
      </c>
      <c r="K2778" s="209">
        <v>320262.4118298</v>
      </c>
      <c r="L2778" s="207">
        <v>0</v>
      </c>
      <c r="M2778" s="207">
        <v>0</v>
      </c>
      <c r="N2778" s="207">
        <v>0</v>
      </c>
      <c r="O2778" s="207">
        <v>0</v>
      </c>
      <c r="P2778" s="207">
        <v>100</v>
      </c>
      <c r="Q2778" s="207">
        <v>0</v>
      </c>
      <c r="R2778" s="36"/>
    </row>
    <row r="2779" spans="1:18" ht="15.6">
      <c r="A2779" s="36">
        <v>1439</v>
      </c>
      <c r="B2779" s="36">
        <v>812</v>
      </c>
      <c r="C2779" s="45" t="s">
        <v>2450</v>
      </c>
      <c r="D2779" s="45" t="s">
        <v>185</v>
      </c>
      <c r="E2779" s="45" t="s">
        <v>2465</v>
      </c>
      <c r="F2779" s="45" t="s">
        <v>7371</v>
      </c>
      <c r="G2779" s="45" t="s">
        <v>8403</v>
      </c>
      <c r="H2779" s="45" t="s">
        <v>3036</v>
      </c>
      <c r="I2779" s="45" t="s">
        <v>16461</v>
      </c>
      <c r="J2779" s="207">
        <v>30</v>
      </c>
      <c r="K2779" s="209">
        <v>301737.35270779999</v>
      </c>
      <c r="L2779" s="207">
        <v>0</v>
      </c>
      <c r="M2779" s="207">
        <v>0</v>
      </c>
      <c r="N2779" s="207">
        <v>0</v>
      </c>
      <c r="O2779" s="207">
        <v>0</v>
      </c>
      <c r="P2779" s="207">
        <v>100</v>
      </c>
      <c r="Q2779" s="207">
        <v>0</v>
      </c>
      <c r="R2779" s="36"/>
    </row>
    <row r="2780" spans="1:18" ht="15.6">
      <c r="A2780" s="36">
        <v>1440</v>
      </c>
      <c r="B2780" s="36">
        <v>813</v>
      </c>
      <c r="C2780" s="45" t="s">
        <v>2450</v>
      </c>
      <c r="D2780" s="45" t="s">
        <v>185</v>
      </c>
      <c r="E2780" s="45" t="s">
        <v>2465</v>
      </c>
      <c r="F2780" s="45" t="s">
        <v>7372</v>
      </c>
      <c r="G2780" s="45" t="s">
        <v>8404</v>
      </c>
      <c r="H2780" s="45" t="s">
        <v>3036</v>
      </c>
      <c r="I2780" s="45" t="s">
        <v>16461</v>
      </c>
      <c r="J2780" s="207">
        <v>30</v>
      </c>
      <c r="K2780" s="209">
        <v>366881.35438024002</v>
      </c>
      <c r="L2780" s="207">
        <v>0</v>
      </c>
      <c r="M2780" s="207">
        <v>0</v>
      </c>
      <c r="N2780" s="207">
        <v>0</v>
      </c>
      <c r="O2780" s="207">
        <v>0</v>
      </c>
      <c r="P2780" s="207">
        <v>100</v>
      </c>
      <c r="Q2780" s="207">
        <v>0</v>
      </c>
      <c r="R2780" s="36"/>
    </row>
    <row r="2781" spans="1:18" ht="15.6">
      <c r="A2781" s="36">
        <v>1441</v>
      </c>
      <c r="B2781" s="36">
        <v>814</v>
      </c>
      <c r="C2781" s="45" t="s">
        <v>2450</v>
      </c>
      <c r="D2781" s="45" t="s">
        <v>185</v>
      </c>
      <c r="E2781" s="45" t="s">
        <v>2465</v>
      </c>
      <c r="F2781" s="45" t="s">
        <v>7373</v>
      </c>
      <c r="G2781" s="45" t="s">
        <v>8405</v>
      </c>
      <c r="H2781" s="45" t="s">
        <v>3036</v>
      </c>
      <c r="I2781" s="45" t="s">
        <v>16461</v>
      </c>
      <c r="J2781" s="207">
        <v>30</v>
      </c>
      <c r="K2781" s="209">
        <v>360232.76515413</v>
      </c>
      <c r="L2781" s="207">
        <v>0</v>
      </c>
      <c r="M2781" s="207">
        <v>0</v>
      </c>
      <c r="N2781" s="207">
        <v>0</v>
      </c>
      <c r="O2781" s="207">
        <v>0</v>
      </c>
      <c r="P2781" s="207">
        <v>100</v>
      </c>
      <c r="Q2781" s="207">
        <v>0</v>
      </c>
      <c r="R2781" s="36"/>
    </row>
    <row r="2782" spans="1:18" ht="15.6">
      <c r="A2782" s="36">
        <v>1442</v>
      </c>
      <c r="B2782" s="36">
        <v>815</v>
      </c>
      <c r="C2782" s="45" t="s">
        <v>2450</v>
      </c>
      <c r="D2782" s="45" t="s">
        <v>185</v>
      </c>
      <c r="E2782" s="45" t="s">
        <v>2465</v>
      </c>
      <c r="F2782" s="45" t="s">
        <v>7374</v>
      </c>
      <c r="G2782" s="45" t="s">
        <v>8406</v>
      </c>
      <c r="H2782" s="45" t="s">
        <v>3036</v>
      </c>
      <c r="I2782" s="45" t="s">
        <v>16461</v>
      </c>
      <c r="J2782" s="207">
        <v>30</v>
      </c>
      <c r="K2782" s="209">
        <v>286790.42727879999</v>
      </c>
      <c r="L2782" s="207">
        <v>0</v>
      </c>
      <c r="M2782" s="207">
        <v>0</v>
      </c>
      <c r="N2782" s="207">
        <v>0</v>
      </c>
      <c r="O2782" s="207">
        <v>0</v>
      </c>
      <c r="P2782" s="207">
        <v>100</v>
      </c>
      <c r="Q2782" s="207">
        <v>0</v>
      </c>
      <c r="R2782" s="36"/>
    </row>
    <row r="2783" spans="1:18" ht="15.6">
      <c r="A2783" s="36">
        <v>1443</v>
      </c>
      <c r="B2783" s="36">
        <v>816</v>
      </c>
      <c r="C2783" s="45" t="s">
        <v>2450</v>
      </c>
      <c r="D2783" s="45" t="s">
        <v>185</v>
      </c>
      <c r="E2783" s="45" t="s">
        <v>2465</v>
      </c>
      <c r="F2783" s="45" t="s">
        <v>7375</v>
      </c>
      <c r="G2783" s="45" t="s">
        <v>8407</v>
      </c>
      <c r="H2783" s="45" t="s">
        <v>3036</v>
      </c>
      <c r="I2783" s="45" t="s">
        <v>16461</v>
      </c>
      <c r="J2783" s="207">
        <v>30</v>
      </c>
      <c r="K2783" s="209">
        <v>281794.06498720002</v>
      </c>
      <c r="L2783" s="207">
        <v>0</v>
      </c>
      <c r="M2783" s="207">
        <v>0</v>
      </c>
      <c r="N2783" s="207">
        <v>0</v>
      </c>
      <c r="O2783" s="207">
        <v>0</v>
      </c>
      <c r="P2783" s="207">
        <v>100</v>
      </c>
      <c r="Q2783" s="207">
        <v>0</v>
      </c>
      <c r="R2783" s="36"/>
    </row>
    <row r="2784" spans="1:18" ht="15.6">
      <c r="A2784" s="36">
        <v>1444</v>
      </c>
      <c r="B2784" s="36">
        <v>817</v>
      </c>
      <c r="C2784" s="45" t="s">
        <v>2450</v>
      </c>
      <c r="D2784" s="45" t="s">
        <v>185</v>
      </c>
      <c r="E2784" s="45" t="s">
        <v>2465</v>
      </c>
      <c r="F2784" s="45" t="s">
        <v>7376</v>
      </c>
      <c r="G2784" s="45" t="s">
        <v>8408</v>
      </c>
      <c r="H2784" s="45" t="s">
        <v>3036</v>
      </c>
      <c r="I2784" s="45" t="s">
        <v>16461</v>
      </c>
      <c r="J2784" s="207">
        <v>30</v>
      </c>
      <c r="K2784" s="209">
        <v>250421.04084040999</v>
      </c>
      <c r="L2784" s="207">
        <v>0</v>
      </c>
      <c r="M2784" s="207">
        <v>0</v>
      </c>
      <c r="N2784" s="207">
        <v>0</v>
      </c>
      <c r="O2784" s="207">
        <v>0</v>
      </c>
      <c r="P2784" s="207">
        <v>100</v>
      </c>
      <c r="Q2784" s="207">
        <v>0</v>
      </c>
      <c r="R2784" s="36"/>
    </row>
    <row r="2785" spans="1:18" ht="15.6">
      <c r="A2785" s="36">
        <v>1445</v>
      </c>
      <c r="B2785" s="36">
        <v>818</v>
      </c>
      <c r="C2785" s="45" t="s">
        <v>2450</v>
      </c>
      <c r="D2785" s="45" t="s">
        <v>185</v>
      </c>
      <c r="E2785" s="45" t="s">
        <v>2465</v>
      </c>
      <c r="F2785" s="45" t="s">
        <v>7377</v>
      </c>
      <c r="G2785" s="45" t="s">
        <v>8409</v>
      </c>
      <c r="H2785" s="45" t="s">
        <v>3036</v>
      </c>
      <c r="I2785" s="45" t="s">
        <v>16461</v>
      </c>
      <c r="J2785" s="207">
        <v>30</v>
      </c>
      <c r="K2785" s="209">
        <v>76394.174615950003</v>
      </c>
      <c r="L2785" s="207">
        <v>0</v>
      </c>
      <c r="M2785" s="207">
        <v>0</v>
      </c>
      <c r="N2785" s="207">
        <v>0</v>
      </c>
      <c r="O2785" s="207">
        <v>0</v>
      </c>
      <c r="P2785" s="207">
        <v>100</v>
      </c>
      <c r="Q2785" s="207">
        <v>0</v>
      </c>
      <c r="R2785" s="36"/>
    </row>
    <row r="2786" spans="1:18" ht="15.6">
      <c r="A2786" s="36">
        <v>1446</v>
      </c>
      <c r="B2786" s="36">
        <v>819</v>
      </c>
      <c r="C2786" s="45" t="s">
        <v>2450</v>
      </c>
      <c r="D2786" s="45" t="s">
        <v>185</v>
      </c>
      <c r="E2786" s="45" t="s">
        <v>2465</v>
      </c>
      <c r="F2786" s="45" t="s">
        <v>7378</v>
      </c>
      <c r="G2786" s="45" t="s">
        <v>8410</v>
      </c>
      <c r="H2786" s="45" t="s">
        <v>3036</v>
      </c>
      <c r="I2786" s="45" t="s">
        <v>16461</v>
      </c>
      <c r="J2786" s="207">
        <v>30</v>
      </c>
      <c r="K2786" s="209">
        <v>365190.14900171</v>
      </c>
      <c r="L2786" s="207">
        <v>0</v>
      </c>
      <c r="M2786" s="207">
        <v>0</v>
      </c>
      <c r="N2786" s="207">
        <v>0</v>
      </c>
      <c r="O2786" s="207">
        <v>0</v>
      </c>
      <c r="P2786" s="207">
        <v>100</v>
      </c>
      <c r="Q2786" s="207">
        <v>0</v>
      </c>
      <c r="R2786" s="36"/>
    </row>
    <row r="2787" spans="1:18" ht="15.6">
      <c r="A2787" s="36">
        <v>1447</v>
      </c>
      <c r="B2787" s="36">
        <v>820</v>
      </c>
      <c r="C2787" s="45" t="s">
        <v>2450</v>
      </c>
      <c r="D2787" s="45" t="s">
        <v>185</v>
      </c>
      <c r="E2787" s="45" t="s">
        <v>2465</v>
      </c>
      <c r="F2787" s="45" t="s">
        <v>7379</v>
      </c>
      <c r="G2787" s="45" t="s">
        <v>8411</v>
      </c>
      <c r="H2787" s="45" t="s">
        <v>3036</v>
      </c>
      <c r="I2787" s="45" t="s">
        <v>16461</v>
      </c>
      <c r="J2787" s="207">
        <v>30</v>
      </c>
      <c r="K2787" s="209">
        <v>323973.49703850999</v>
      </c>
      <c r="L2787" s="207">
        <v>0</v>
      </c>
      <c r="M2787" s="207">
        <v>0</v>
      </c>
      <c r="N2787" s="207">
        <v>0</v>
      </c>
      <c r="O2787" s="207">
        <v>0</v>
      </c>
      <c r="P2787" s="207">
        <v>100</v>
      </c>
      <c r="Q2787" s="207">
        <v>0</v>
      </c>
      <c r="R2787" s="36"/>
    </row>
    <row r="2788" spans="1:18" ht="15.6">
      <c r="A2788" s="36">
        <v>1448</v>
      </c>
      <c r="B2788" s="36">
        <v>821</v>
      </c>
      <c r="C2788" s="45" t="s">
        <v>2450</v>
      </c>
      <c r="D2788" s="45" t="s">
        <v>185</v>
      </c>
      <c r="E2788" s="45" t="s">
        <v>2465</v>
      </c>
      <c r="F2788" s="45" t="s">
        <v>7380</v>
      </c>
      <c r="G2788" s="45" t="s">
        <v>8412</v>
      </c>
      <c r="H2788" s="45" t="s">
        <v>3036</v>
      </c>
      <c r="I2788" s="45" t="s">
        <v>16461</v>
      </c>
      <c r="J2788" s="207">
        <v>30</v>
      </c>
      <c r="K2788" s="209">
        <v>332945.11562231003</v>
      </c>
      <c r="L2788" s="207">
        <v>0</v>
      </c>
      <c r="M2788" s="207">
        <v>0</v>
      </c>
      <c r="N2788" s="207">
        <v>0</v>
      </c>
      <c r="O2788" s="207">
        <v>0</v>
      </c>
      <c r="P2788" s="207">
        <v>100</v>
      </c>
      <c r="Q2788" s="207">
        <v>0</v>
      </c>
      <c r="R2788" s="36"/>
    </row>
    <row r="2789" spans="1:18" ht="15.6">
      <c r="A2789" s="36">
        <v>1449</v>
      </c>
      <c r="B2789" s="36">
        <v>822</v>
      </c>
      <c r="C2789" s="45" t="s">
        <v>2450</v>
      </c>
      <c r="D2789" s="45" t="s">
        <v>185</v>
      </c>
      <c r="E2789" s="45" t="s">
        <v>2465</v>
      </c>
      <c r="F2789" s="45" t="s">
        <v>7381</v>
      </c>
      <c r="G2789" s="45" t="s">
        <v>8413</v>
      </c>
      <c r="H2789" s="45" t="s">
        <v>3036</v>
      </c>
      <c r="I2789" s="45" t="s">
        <v>16461</v>
      </c>
      <c r="J2789" s="207">
        <v>30</v>
      </c>
      <c r="K2789" s="209">
        <v>400230.12277816003</v>
      </c>
      <c r="L2789" s="207">
        <v>0</v>
      </c>
      <c r="M2789" s="207">
        <v>0</v>
      </c>
      <c r="N2789" s="207">
        <v>0</v>
      </c>
      <c r="O2789" s="207">
        <v>0</v>
      </c>
      <c r="P2789" s="207">
        <v>100</v>
      </c>
      <c r="Q2789" s="207">
        <v>0</v>
      </c>
      <c r="R2789" s="36"/>
    </row>
    <row r="2790" spans="1:18" ht="15.6">
      <c r="A2790" s="36">
        <v>1450</v>
      </c>
      <c r="B2790" s="36">
        <v>823</v>
      </c>
      <c r="C2790" s="45" t="s">
        <v>2450</v>
      </c>
      <c r="D2790" s="45" t="s">
        <v>185</v>
      </c>
      <c r="E2790" s="45" t="s">
        <v>2465</v>
      </c>
      <c r="F2790" s="45" t="s">
        <v>7382</v>
      </c>
      <c r="G2790" s="45" t="s">
        <v>8414</v>
      </c>
      <c r="H2790" s="45" t="s">
        <v>3036</v>
      </c>
      <c r="I2790" s="45" t="s">
        <v>16461</v>
      </c>
      <c r="J2790" s="207">
        <v>30</v>
      </c>
      <c r="K2790" s="209">
        <v>335224.03051396</v>
      </c>
      <c r="L2790" s="207">
        <v>0</v>
      </c>
      <c r="M2790" s="207">
        <v>0</v>
      </c>
      <c r="N2790" s="207">
        <v>0</v>
      </c>
      <c r="O2790" s="207">
        <v>0</v>
      </c>
      <c r="P2790" s="207">
        <v>100</v>
      </c>
      <c r="Q2790" s="207">
        <v>0</v>
      </c>
      <c r="R2790" s="36"/>
    </row>
    <row r="2791" spans="1:18" ht="15.6">
      <c r="A2791" s="36">
        <v>1451</v>
      </c>
      <c r="B2791" s="36">
        <v>824</v>
      </c>
      <c r="C2791" s="45" t="s">
        <v>2450</v>
      </c>
      <c r="D2791" s="45" t="s">
        <v>185</v>
      </c>
      <c r="E2791" s="45" t="s">
        <v>2465</v>
      </c>
      <c r="F2791" s="45" t="s">
        <v>7383</v>
      </c>
      <c r="G2791" s="45" t="s">
        <v>8415</v>
      </c>
      <c r="H2791" s="45" t="s">
        <v>3036</v>
      </c>
      <c r="I2791" s="45" t="s">
        <v>16461</v>
      </c>
      <c r="J2791" s="207">
        <v>30</v>
      </c>
      <c r="K2791" s="209">
        <v>183554.50911744</v>
      </c>
      <c r="L2791" s="207">
        <v>0</v>
      </c>
      <c r="M2791" s="207">
        <v>0</v>
      </c>
      <c r="N2791" s="207">
        <v>0</v>
      </c>
      <c r="O2791" s="207">
        <v>0</v>
      </c>
      <c r="P2791" s="207">
        <v>100</v>
      </c>
      <c r="Q2791" s="207">
        <v>0</v>
      </c>
      <c r="R2791" s="36"/>
    </row>
    <row r="2792" spans="1:18" ht="15.6">
      <c r="A2792" s="36">
        <v>1452</v>
      </c>
      <c r="B2792" s="36">
        <v>825</v>
      </c>
      <c r="C2792" s="45" t="s">
        <v>2450</v>
      </c>
      <c r="D2792" s="45" t="s">
        <v>185</v>
      </c>
      <c r="E2792" s="45" t="s">
        <v>2465</v>
      </c>
      <c r="F2792" s="45" t="s">
        <v>7384</v>
      </c>
      <c r="G2792" s="45" t="s">
        <v>8416</v>
      </c>
      <c r="H2792" s="45" t="s">
        <v>3036</v>
      </c>
      <c r="I2792" s="45" t="s">
        <v>16461</v>
      </c>
      <c r="J2792" s="207">
        <v>30</v>
      </c>
      <c r="K2792" s="209">
        <v>254757.35107989999</v>
      </c>
      <c r="L2792" s="207">
        <v>0</v>
      </c>
      <c r="M2792" s="207">
        <v>0</v>
      </c>
      <c r="N2792" s="207">
        <v>0</v>
      </c>
      <c r="O2792" s="207">
        <v>0</v>
      </c>
      <c r="P2792" s="207">
        <v>100</v>
      </c>
      <c r="Q2792" s="207">
        <v>0</v>
      </c>
      <c r="R2792" s="36"/>
    </row>
    <row r="2793" spans="1:18" ht="15.6">
      <c r="A2793" s="36">
        <v>1453</v>
      </c>
      <c r="B2793" s="36">
        <v>826</v>
      </c>
      <c r="C2793" s="45" t="s">
        <v>2450</v>
      </c>
      <c r="D2793" s="45" t="s">
        <v>185</v>
      </c>
      <c r="E2793" s="45" t="s">
        <v>2465</v>
      </c>
      <c r="F2793" s="45" t="s">
        <v>7385</v>
      </c>
      <c r="G2793" s="45" t="s">
        <v>8417</v>
      </c>
      <c r="H2793" s="45" t="s">
        <v>3036</v>
      </c>
      <c r="I2793" s="45" t="s">
        <v>16461</v>
      </c>
      <c r="J2793" s="207">
        <v>30</v>
      </c>
      <c r="K2793" s="209">
        <v>218476.00309844999</v>
      </c>
      <c r="L2793" s="207">
        <v>0</v>
      </c>
      <c r="M2793" s="207">
        <v>0</v>
      </c>
      <c r="N2793" s="207">
        <v>0</v>
      </c>
      <c r="O2793" s="207">
        <v>0</v>
      </c>
      <c r="P2793" s="207">
        <v>100</v>
      </c>
      <c r="Q2793" s="207">
        <v>0</v>
      </c>
      <c r="R2793" s="36"/>
    </row>
    <row r="2794" spans="1:18" ht="15.6">
      <c r="A2794" s="36">
        <v>1454</v>
      </c>
      <c r="B2794" s="36">
        <v>827</v>
      </c>
      <c r="C2794" s="45" t="s">
        <v>2450</v>
      </c>
      <c r="D2794" s="45" t="s">
        <v>185</v>
      </c>
      <c r="E2794" s="45" t="s">
        <v>2465</v>
      </c>
      <c r="F2794" s="45" t="s">
        <v>7386</v>
      </c>
      <c r="G2794" s="45" t="s">
        <v>8418</v>
      </c>
      <c r="H2794" s="45" t="s">
        <v>3036</v>
      </c>
      <c r="I2794" s="45" t="s">
        <v>16461</v>
      </c>
      <c r="J2794" s="207">
        <v>30</v>
      </c>
      <c r="K2794" s="209">
        <v>236630.04143134999</v>
      </c>
      <c r="L2794" s="207">
        <v>0</v>
      </c>
      <c r="M2794" s="207">
        <v>0</v>
      </c>
      <c r="N2794" s="207">
        <v>0</v>
      </c>
      <c r="O2794" s="207">
        <v>0</v>
      </c>
      <c r="P2794" s="207">
        <v>100</v>
      </c>
      <c r="Q2794" s="207">
        <v>0</v>
      </c>
      <c r="R2794" s="36"/>
    </row>
    <row r="2795" spans="1:18" ht="15.6">
      <c r="A2795" s="36">
        <v>1455</v>
      </c>
      <c r="B2795" s="36">
        <v>828</v>
      </c>
      <c r="C2795" s="45" t="s">
        <v>2450</v>
      </c>
      <c r="D2795" s="45" t="s">
        <v>185</v>
      </c>
      <c r="E2795" s="45" t="s">
        <v>2465</v>
      </c>
      <c r="F2795" s="45" t="s">
        <v>7387</v>
      </c>
      <c r="G2795" s="45" t="s">
        <v>8419</v>
      </c>
      <c r="H2795" s="45" t="s">
        <v>3036</v>
      </c>
      <c r="I2795" s="45" t="s">
        <v>16461</v>
      </c>
      <c r="J2795" s="207">
        <v>30</v>
      </c>
      <c r="K2795" s="209">
        <v>243656.41883563</v>
      </c>
      <c r="L2795" s="207">
        <v>0</v>
      </c>
      <c r="M2795" s="207">
        <v>0</v>
      </c>
      <c r="N2795" s="207">
        <v>0</v>
      </c>
      <c r="O2795" s="207">
        <v>0</v>
      </c>
      <c r="P2795" s="207">
        <v>100</v>
      </c>
      <c r="Q2795" s="207">
        <v>0</v>
      </c>
      <c r="R2795" s="36"/>
    </row>
    <row r="2796" spans="1:18" ht="15.6">
      <c r="A2796" s="36">
        <v>1456</v>
      </c>
      <c r="B2796" s="36">
        <v>829</v>
      </c>
      <c r="C2796" s="45" t="s">
        <v>2450</v>
      </c>
      <c r="D2796" s="45" t="s">
        <v>185</v>
      </c>
      <c r="E2796" s="45" t="s">
        <v>2452</v>
      </c>
      <c r="F2796" s="45" t="s">
        <v>7388</v>
      </c>
      <c r="G2796" s="45" t="s">
        <v>8420</v>
      </c>
      <c r="H2796" s="45" t="s">
        <v>3036</v>
      </c>
      <c r="I2796" s="45" t="s">
        <v>16461</v>
      </c>
      <c r="J2796" s="207">
        <v>30</v>
      </c>
      <c r="K2796" s="209">
        <v>133069.59606335999</v>
      </c>
      <c r="L2796" s="207">
        <v>0</v>
      </c>
      <c r="M2796" s="207">
        <v>0</v>
      </c>
      <c r="N2796" s="207">
        <v>0</v>
      </c>
      <c r="O2796" s="207">
        <v>0</v>
      </c>
      <c r="P2796" s="207">
        <v>100</v>
      </c>
      <c r="Q2796" s="207">
        <v>0</v>
      </c>
      <c r="R2796" s="36"/>
    </row>
    <row r="2797" spans="1:18" ht="15.6">
      <c r="A2797" s="36">
        <v>1457</v>
      </c>
      <c r="B2797" s="36">
        <v>830</v>
      </c>
      <c r="C2797" s="45" t="s">
        <v>2450</v>
      </c>
      <c r="D2797" s="45" t="s">
        <v>185</v>
      </c>
      <c r="E2797" s="45" t="s">
        <v>2456</v>
      </c>
      <c r="F2797" s="45" t="s">
        <v>7389</v>
      </c>
      <c r="G2797" s="45" t="s">
        <v>8421</v>
      </c>
      <c r="H2797" s="45" t="s">
        <v>3036</v>
      </c>
      <c r="I2797" s="45" t="s">
        <v>16461</v>
      </c>
      <c r="J2797" s="207">
        <v>30</v>
      </c>
      <c r="K2797" s="209">
        <v>217855.58300383002</v>
      </c>
      <c r="L2797" s="207">
        <v>0</v>
      </c>
      <c r="M2797" s="207">
        <v>0</v>
      </c>
      <c r="N2797" s="207">
        <v>0</v>
      </c>
      <c r="O2797" s="207">
        <v>0</v>
      </c>
      <c r="P2797" s="207">
        <v>100</v>
      </c>
      <c r="Q2797" s="207">
        <v>0</v>
      </c>
      <c r="R2797" s="36"/>
    </row>
    <row r="2798" spans="1:18" ht="15.6">
      <c r="A2798" s="36">
        <v>1458</v>
      </c>
      <c r="B2798" s="36">
        <v>831</v>
      </c>
      <c r="C2798" s="45" t="s">
        <v>2450</v>
      </c>
      <c r="D2798" s="45" t="s">
        <v>185</v>
      </c>
      <c r="E2798" s="45" t="s">
        <v>2456</v>
      </c>
      <c r="F2798" s="45" t="s">
        <v>7390</v>
      </c>
      <c r="G2798" s="45" t="s">
        <v>8422</v>
      </c>
      <c r="H2798" s="45" t="s">
        <v>3036</v>
      </c>
      <c r="I2798" s="45" t="s">
        <v>16461</v>
      </c>
      <c r="J2798" s="207">
        <v>30</v>
      </c>
      <c r="K2798" s="209">
        <v>228973.05724986002</v>
      </c>
      <c r="L2798" s="207">
        <v>0</v>
      </c>
      <c r="M2798" s="207">
        <v>0</v>
      </c>
      <c r="N2798" s="207">
        <v>0</v>
      </c>
      <c r="O2798" s="207">
        <v>0</v>
      </c>
      <c r="P2798" s="207">
        <v>100</v>
      </c>
      <c r="Q2798" s="207">
        <v>0</v>
      </c>
      <c r="R2798" s="36"/>
    </row>
    <row r="2799" spans="1:18" ht="15.6">
      <c r="A2799" s="36">
        <v>1459</v>
      </c>
      <c r="B2799" s="36">
        <v>832</v>
      </c>
      <c r="C2799" s="45" t="s">
        <v>2450</v>
      </c>
      <c r="D2799" s="45" t="s">
        <v>185</v>
      </c>
      <c r="E2799" s="45" t="s">
        <v>2456</v>
      </c>
      <c r="F2799" s="45" t="s">
        <v>7391</v>
      </c>
      <c r="G2799" s="45" t="s">
        <v>8423</v>
      </c>
      <c r="H2799" s="45" t="s">
        <v>3036</v>
      </c>
      <c r="I2799" s="45" t="s">
        <v>16461</v>
      </c>
      <c r="J2799" s="207">
        <v>30</v>
      </c>
      <c r="K2799" s="209">
        <v>265706.23379455996</v>
      </c>
      <c r="L2799" s="207">
        <v>0</v>
      </c>
      <c r="M2799" s="207">
        <v>0</v>
      </c>
      <c r="N2799" s="207">
        <v>0</v>
      </c>
      <c r="O2799" s="207">
        <v>0</v>
      </c>
      <c r="P2799" s="207">
        <v>100</v>
      </c>
      <c r="Q2799" s="207">
        <v>0</v>
      </c>
      <c r="R2799" s="36"/>
    </row>
    <row r="2800" spans="1:18" ht="15.6">
      <c r="A2800" s="36">
        <v>1460</v>
      </c>
      <c r="B2800" s="36">
        <v>833</v>
      </c>
      <c r="C2800" s="45" t="s">
        <v>2450</v>
      </c>
      <c r="D2800" s="45" t="s">
        <v>185</v>
      </c>
      <c r="E2800" s="45" t="s">
        <v>2465</v>
      </c>
      <c r="F2800" s="45" t="s">
        <v>7392</v>
      </c>
      <c r="G2800" s="45" t="s">
        <v>8424</v>
      </c>
      <c r="H2800" s="45" t="s">
        <v>3036</v>
      </c>
      <c r="I2800" s="45" t="s">
        <v>16461</v>
      </c>
      <c r="J2800" s="207">
        <v>30</v>
      </c>
      <c r="K2800" s="209">
        <v>30064.427874370002</v>
      </c>
      <c r="L2800" s="207">
        <v>0</v>
      </c>
      <c r="M2800" s="207">
        <v>0</v>
      </c>
      <c r="N2800" s="207">
        <v>0</v>
      </c>
      <c r="O2800" s="207">
        <v>0</v>
      </c>
      <c r="P2800" s="207">
        <v>100</v>
      </c>
      <c r="Q2800" s="207">
        <v>0</v>
      </c>
      <c r="R2800" s="36"/>
    </row>
    <row r="2801" spans="1:18" ht="15.6">
      <c r="A2801" s="36">
        <v>1461</v>
      </c>
      <c r="B2801" s="36">
        <v>834</v>
      </c>
      <c r="C2801" s="45" t="s">
        <v>2450</v>
      </c>
      <c r="D2801" s="45" t="s">
        <v>185</v>
      </c>
      <c r="E2801" s="45" t="s">
        <v>2465</v>
      </c>
      <c r="F2801" s="45" t="s">
        <v>7393</v>
      </c>
      <c r="G2801" s="45" t="s">
        <v>8425</v>
      </c>
      <c r="H2801" s="45" t="s">
        <v>3036</v>
      </c>
      <c r="I2801" s="45" t="s">
        <v>16461</v>
      </c>
      <c r="J2801" s="207">
        <v>30</v>
      </c>
      <c r="K2801" s="209">
        <v>59794.906700129999</v>
      </c>
      <c r="L2801" s="207">
        <v>0</v>
      </c>
      <c r="M2801" s="207">
        <v>0</v>
      </c>
      <c r="N2801" s="207">
        <v>0</v>
      </c>
      <c r="O2801" s="207">
        <v>0</v>
      </c>
      <c r="P2801" s="207">
        <v>100</v>
      </c>
      <c r="Q2801" s="207">
        <v>0</v>
      </c>
      <c r="R2801" s="36"/>
    </row>
    <row r="2802" spans="1:18" ht="15.6">
      <c r="A2802" s="36">
        <v>1462</v>
      </c>
      <c r="B2802" s="36">
        <v>835</v>
      </c>
      <c r="C2802" s="45" t="s">
        <v>2450</v>
      </c>
      <c r="D2802" s="45" t="s">
        <v>185</v>
      </c>
      <c r="E2802" s="45" t="s">
        <v>2465</v>
      </c>
      <c r="F2802" s="45" t="s">
        <v>7394</v>
      </c>
      <c r="G2802" s="45" t="s">
        <v>8426</v>
      </c>
      <c r="H2802" s="45" t="s">
        <v>3036</v>
      </c>
      <c r="I2802" s="45" t="s">
        <v>16461</v>
      </c>
      <c r="J2802" s="207">
        <v>30</v>
      </c>
      <c r="K2802" s="209">
        <v>114652.39510734999</v>
      </c>
      <c r="L2802" s="207">
        <v>0</v>
      </c>
      <c r="M2802" s="207">
        <v>0</v>
      </c>
      <c r="N2802" s="207">
        <v>0</v>
      </c>
      <c r="O2802" s="207">
        <v>0</v>
      </c>
      <c r="P2802" s="207">
        <v>100</v>
      </c>
      <c r="Q2802" s="207">
        <v>0</v>
      </c>
      <c r="R2802" s="36"/>
    </row>
    <row r="2803" spans="1:18" ht="15.6">
      <c r="A2803" s="36">
        <v>1463</v>
      </c>
      <c r="B2803" s="36">
        <v>836</v>
      </c>
      <c r="C2803" s="45" t="s">
        <v>2450</v>
      </c>
      <c r="D2803" s="45" t="s">
        <v>185</v>
      </c>
      <c r="E2803" s="45" t="s">
        <v>2451</v>
      </c>
      <c r="F2803" s="45" t="s">
        <v>7395</v>
      </c>
      <c r="G2803" s="45" t="s">
        <v>8427</v>
      </c>
      <c r="H2803" s="45" t="s">
        <v>3036</v>
      </c>
      <c r="I2803" s="45" t="s">
        <v>16461</v>
      </c>
      <c r="J2803" s="207">
        <v>30</v>
      </c>
      <c r="K2803" s="209">
        <v>56193.344444220005</v>
      </c>
      <c r="L2803" s="207">
        <v>0</v>
      </c>
      <c r="M2803" s="207">
        <v>0</v>
      </c>
      <c r="N2803" s="207">
        <v>0</v>
      </c>
      <c r="O2803" s="207">
        <v>0</v>
      </c>
      <c r="P2803" s="207">
        <v>100</v>
      </c>
      <c r="Q2803" s="207">
        <v>0</v>
      </c>
      <c r="R2803" s="36"/>
    </row>
    <row r="2804" spans="1:18" ht="15.6">
      <c r="A2804" s="36">
        <v>1464</v>
      </c>
      <c r="B2804" s="36">
        <v>837</v>
      </c>
      <c r="C2804" s="45" t="s">
        <v>2450</v>
      </c>
      <c r="D2804" s="45" t="s">
        <v>185</v>
      </c>
      <c r="E2804" s="45" t="s">
        <v>2451</v>
      </c>
      <c r="F2804" s="45" t="s">
        <v>7396</v>
      </c>
      <c r="G2804" s="45" t="s">
        <v>8428</v>
      </c>
      <c r="H2804" s="45" t="s">
        <v>3036</v>
      </c>
      <c r="I2804" s="45" t="s">
        <v>16461</v>
      </c>
      <c r="J2804" s="207">
        <v>30</v>
      </c>
      <c r="K2804" s="209">
        <v>70985.278226199996</v>
      </c>
      <c r="L2804" s="207">
        <v>0</v>
      </c>
      <c r="M2804" s="207">
        <v>0</v>
      </c>
      <c r="N2804" s="207">
        <v>0</v>
      </c>
      <c r="O2804" s="207">
        <v>0</v>
      </c>
      <c r="P2804" s="207">
        <v>100</v>
      </c>
      <c r="Q2804" s="207">
        <v>0</v>
      </c>
      <c r="R2804" s="36"/>
    </row>
    <row r="2805" spans="1:18" ht="15.6">
      <c r="A2805" s="36">
        <v>1465</v>
      </c>
      <c r="B2805" s="36">
        <v>838</v>
      </c>
      <c r="C2805" s="45" t="s">
        <v>2450</v>
      </c>
      <c r="D2805" s="45" t="s">
        <v>185</v>
      </c>
      <c r="E2805" s="45" t="s">
        <v>2451</v>
      </c>
      <c r="F2805" s="45" t="s">
        <v>7397</v>
      </c>
      <c r="G2805" s="45" t="s">
        <v>8429</v>
      </c>
      <c r="H2805" s="45" t="s">
        <v>3036</v>
      </c>
      <c r="I2805" s="45" t="s">
        <v>16461</v>
      </c>
      <c r="J2805" s="207">
        <v>30</v>
      </c>
      <c r="K2805" s="209">
        <v>14367.92266887</v>
      </c>
      <c r="L2805" s="207">
        <v>0</v>
      </c>
      <c r="M2805" s="207">
        <v>0</v>
      </c>
      <c r="N2805" s="207">
        <v>0</v>
      </c>
      <c r="O2805" s="207">
        <v>0</v>
      </c>
      <c r="P2805" s="207">
        <v>100</v>
      </c>
      <c r="Q2805" s="207">
        <v>0</v>
      </c>
      <c r="R2805" s="36"/>
    </row>
    <row r="2806" spans="1:18" ht="15.6">
      <c r="A2806" s="36">
        <v>1466</v>
      </c>
      <c r="B2806" s="36">
        <v>839</v>
      </c>
      <c r="C2806" s="45" t="s">
        <v>2450</v>
      </c>
      <c r="D2806" s="45" t="s">
        <v>185</v>
      </c>
      <c r="E2806" s="45" t="s">
        <v>2464</v>
      </c>
      <c r="F2806" s="45" t="s">
        <v>7398</v>
      </c>
      <c r="G2806" s="45" t="s">
        <v>8430</v>
      </c>
      <c r="H2806" s="45" t="s">
        <v>3036</v>
      </c>
      <c r="I2806" s="45" t="s">
        <v>16461</v>
      </c>
      <c r="J2806" s="207">
        <v>30</v>
      </c>
      <c r="K2806" s="209">
        <v>181795.56455882001</v>
      </c>
      <c r="L2806" s="207">
        <v>0</v>
      </c>
      <c r="M2806" s="207">
        <v>0</v>
      </c>
      <c r="N2806" s="207">
        <v>0</v>
      </c>
      <c r="O2806" s="207">
        <v>0</v>
      </c>
      <c r="P2806" s="207">
        <v>100</v>
      </c>
      <c r="Q2806" s="207">
        <v>0</v>
      </c>
      <c r="R2806" s="36"/>
    </row>
    <row r="2807" spans="1:18" ht="15.6">
      <c r="A2807" s="36">
        <v>1467</v>
      </c>
      <c r="B2807" s="36">
        <v>840</v>
      </c>
      <c r="C2807" s="45" t="s">
        <v>2450</v>
      </c>
      <c r="D2807" s="45" t="s">
        <v>185</v>
      </c>
      <c r="E2807" s="45" t="s">
        <v>2466</v>
      </c>
      <c r="F2807" s="45" t="s">
        <v>7399</v>
      </c>
      <c r="G2807" s="45" t="s">
        <v>8431</v>
      </c>
      <c r="H2807" s="45" t="s">
        <v>3036</v>
      </c>
      <c r="I2807" s="45" t="s">
        <v>16461</v>
      </c>
      <c r="J2807" s="207">
        <v>30</v>
      </c>
      <c r="K2807" s="209">
        <v>317550.79833186005</v>
      </c>
      <c r="L2807" s="207">
        <v>0</v>
      </c>
      <c r="M2807" s="207">
        <v>0</v>
      </c>
      <c r="N2807" s="207">
        <v>0</v>
      </c>
      <c r="O2807" s="207">
        <v>0</v>
      </c>
      <c r="P2807" s="207">
        <v>100</v>
      </c>
      <c r="Q2807" s="207">
        <v>0</v>
      </c>
      <c r="R2807" s="36"/>
    </row>
    <row r="2808" spans="1:18" ht="15.6">
      <c r="A2808" s="36">
        <v>1468</v>
      </c>
      <c r="B2808" s="36">
        <v>841</v>
      </c>
      <c r="C2808" s="45" t="s">
        <v>2450</v>
      </c>
      <c r="D2808" s="45" t="s">
        <v>185</v>
      </c>
      <c r="E2808" s="45" t="s">
        <v>2466</v>
      </c>
      <c r="F2808" s="45" t="s">
        <v>7400</v>
      </c>
      <c r="G2808" s="45" t="s">
        <v>8432</v>
      </c>
      <c r="H2808" s="45" t="s">
        <v>3036</v>
      </c>
      <c r="I2808" s="45" t="s">
        <v>16461</v>
      </c>
      <c r="J2808" s="207">
        <v>30</v>
      </c>
      <c r="K2808" s="209">
        <v>229146.17838637001</v>
      </c>
      <c r="L2808" s="207">
        <v>0</v>
      </c>
      <c r="M2808" s="207">
        <v>0</v>
      </c>
      <c r="N2808" s="207">
        <v>0</v>
      </c>
      <c r="O2808" s="207">
        <v>0</v>
      </c>
      <c r="P2808" s="207">
        <v>100</v>
      </c>
      <c r="Q2808" s="207">
        <v>0</v>
      </c>
      <c r="R2808" s="36"/>
    </row>
    <row r="2809" spans="1:18" ht="15.6">
      <c r="A2809" s="36">
        <v>1469</v>
      </c>
      <c r="B2809" s="36">
        <v>842</v>
      </c>
      <c r="C2809" s="45" t="s">
        <v>2450</v>
      </c>
      <c r="D2809" s="45" t="s">
        <v>185</v>
      </c>
      <c r="E2809" s="45" t="s">
        <v>2465</v>
      </c>
      <c r="F2809" s="45" t="s">
        <v>7401</v>
      </c>
      <c r="G2809" s="45" t="s">
        <v>8433</v>
      </c>
      <c r="H2809" s="45" t="s">
        <v>3036</v>
      </c>
      <c r="I2809" s="45" t="s">
        <v>16461</v>
      </c>
      <c r="J2809" s="207">
        <v>30</v>
      </c>
      <c r="K2809" s="209">
        <v>388599.65434541</v>
      </c>
      <c r="L2809" s="207">
        <v>0</v>
      </c>
      <c r="M2809" s="207">
        <v>0</v>
      </c>
      <c r="N2809" s="207">
        <v>0</v>
      </c>
      <c r="O2809" s="207">
        <v>0</v>
      </c>
      <c r="P2809" s="207">
        <v>100</v>
      </c>
      <c r="Q2809" s="207">
        <v>0</v>
      </c>
      <c r="R2809" s="36"/>
    </row>
    <row r="2810" spans="1:18" ht="15.6">
      <c r="A2810" s="36">
        <v>1470</v>
      </c>
      <c r="B2810" s="36">
        <v>843</v>
      </c>
      <c r="C2810" s="45" t="s">
        <v>2450</v>
      </c>
      <c r="D2810" s="45" t="s">
        <v>185</v>
      </c>
      <c r="E2810" s="45" t="s">
        <v>2456</v>
      </c>
      <c r="F2810" s="45" t="s">
        <v>7402</v>
      </c>
      <c r="G2810" s="45" t="s">
        <v>8434</v>
      </c>
      <c r="H2810" s="45" t="s">
        <v>3036</v>
      </c>
      <c r="I2810" s="45" t="s">
        <v>16460</v>
      </c>
      <c r="J2810" s="207">
        <v>30</v>
      </c>
      <c r="K2810" s="209">
        <v>32341.655107260001</v>
      </c>
      <c r="L2810" s="207">
        <v>0</v>
      </c>
      <c r="M2810" s="207">
        <v>0</v>
      </c>
      <c r="N2810" s="207">
        <v>0</v>
      </c>
      <c r="O2810" s="207">
        <v>0</v>
      </c>
      <c r="P2810" s="207">
        <v>100</v>
      </c>
      <c r="Q2810" s="207">
        <v>0</v>
      </c>
      <c r="R2810" s="36"/>
    </row>
    <row r="2811" spans="1:18" ht="15.6">
      <c r="A2811" s="36">
        <v>1471</v>
      </c>
      <c r="B2811" s="36">
        <v>844</v>
      </c>
      <c r="C2811" s="45" t="s">
        <v>2450</v>
      </c>
      <c r="D2811" s="45" t="s">
        <v>185</v>
      </c>
      <c r="E2811" s="45" t="s">
        <v>2456</v>
      </c>
      <c r="F2811" s="45" t="s">
        <v>7403</v>
      </c>
      <c r="G2811" s="45" t="s">
        <v>8435</v>
      </c>
      <c r="H2811" s="45" t="s">
        <v>3036</v>
      </c>
      <c r="I2811" s="45" t="s">
        <v>16460</v>
      </c>
      <c r="J2811" s="207">
        <v>30</v>
      </c>
      <c r="K2811" s="209">
        <v>99524.811702880004</v>
      </c>
      <c r="L2811" s="207">
        <v>0</v>
      </c>
      <c r="M2811" s="207">
        <v>0</v>
      </c>
      <c r="N2811" s="207">
        <v>0</v>
      </c>
      <c r="O2811" s="207">
        <v>0</v>
      </c>
      <c r="P2811" s="207">
        <v>100</v>
      </c>
      <c r="Q2811" s="207">
        <v>0</v>
      </c>
      <c r="R2811" s="36"/>
    </row>
    <row r="2812" spans="1:18" ht="15.6">
      <c r="A2812" s="36">
        <v>1472</v>
      </c>
      <c r="B2812" s="36">
        <v>845</v>
      </c>
      <c r="C2812" s="45" t="s">
        <v>2450</v>
      </c>
      <c r="D2812" s="45" t="s">
        <v>185</v>
      </c>
      <c r="E2812" s="45" t="s">
        <v>2466</v>
      </c>
      <c r="F2812" s="45" t="s">
        <v>7404</v>
      </c>
      <c r="G2812" s="45" t="s">
        <v>8436</v>
      </c>
      <c r="H2812" s="45" t="s">
        <v>3036</v>
      </c>
      <c r="I2812" s="45" t="s">
        <v>16461</v>
      </c>
      <c r="J2812" s="207">
        <v>30</v>
      </c>
      <c r="K2812" s="209">
        <v>221179.93827956999</v>
      </c>
      <c r="L2812" s="207">
        <v>0</v>
      </c>
      <c r="M2812" s="207">
        <v>0</v>
      </c>
      <c r="N2812" s="207">
        <v>0</v>
      </c>
      <c r="O2812" s="207">
        <v>0</v>
      </c>
      <c r="P2812" s="207">
        <v>100</v>
      </c>
      <c r="Q2812" s="207">
        <v>0</v>
      </c>
      <c r="R2812" s="36"/>
    </row>
    <row r="2813" spans="1:18" ht="15.6">
      <c r="A2813" s="36">
        <v>1473</v>
      </c>
      <c r="B2813" s="36">
        <v>846</v>
      </c>
      <c r="C2813" s="45" t="s">
        <v>2450</v>
      </c>
      <c r="D2813" s="45" t="s">
        <v>185</v>
      </c>
      <c r="E2813" s="45" t="s">
        <v>2466</v>
      </c>
      <c r="F2813" s="45" t="s">
        <v>7405</v>
      </c>
      <c r="G2813" s="45" t="s">
        <v>8437</v>
      </c>
      <c r="H2813" s="45" t="s">
        <v>3036</v>
      </c>
      <c r="I2813" s="45" t="s">
        <v>16460</v>
      </c>
      <c r="J2813" s="207">
        <v>30</v>
      </c>
      <c r="K2813" s="209">
        <v>40574.003176990002</v>
      </c>
      <c r="L2813" s="207">
        <v>0</v>
      </c>
      <c r="M2813" s="207">
        <v>0</v>
      </c>
      <c r="N2813" s="207">
        <v>0</v>
      </c>
      <c r="O2813" s="207">
        <v>0</v>
      </c>
      <c r="P2813" s="207">
        <v>100</v>
      </c>
      <c r="Q2813" s="207">
        <v>0</v>
      </c>
      <c r="R2813" s="36"/>
    </row>
    <row r="2814" spans="1:18" ht="15.6">
      <c r="A2814" s="36">
        <v>1474</v>
      </c>
      <c r="B2814" s="36">
        <v>847</v>
      </c>
      <c r="C2814" s="45" t="s">
        <v>2450</v>
      </c>
      <c r="D2814" s="45" t="s">
        <v>185</v>
      </c>
      <c r="E2814" s="45" t="s">
        <v>2467</v>
      </c>
      <c r="F2814" s="45" t="s">
        <v>7406</v>
      </c>
      <c r="G2814" s="45" t="s">
        <v>8438</v>
      </c>
      <c r="H2814" s="45" t="s">
        <v>3036</v>
      </c>
      <c r="I2814" s="45" t="s">
        <v>16460</v>
      </c>
      <c r="J2814" s="207">
        <v>30</v>
      </c>
      <c r="K2814" s="209">
        <v>131834.60739265001</v>
      </c>
      <c r="L2814" s="207">
        <v>0</v>
      </c>
      <c r="M2814" s="207">
        <v>0</v>
      </c>
      <c r="N2814" s="207">
        <v>0</v>
      </c>
      <c r="O2814" s="207">
        <v>0</v>
      </c>
      <c r="P2814" s="207">
        <v>100</v>
      </c>
      <c r="Q2814" s="207">
        <v>0</v>
      </c>
      <c r="R2814" s="36"/>
    </row>
    <row r="2815" spans="1:18" ht="15.6">
      <c r="A2815" s="36">
        <v>1475</v>
      </c>
      <c r="B2815" s="36">
        <v>848</v>
      </c>
      <c r="C2815" s="45" t="s">
        <v>2450</v>
      </c>
      <c r="D2815" s="45" t="s">
        <v>185</v>
      </c>
      <c r="E2815" s="45" t="s">
        <v>2467</v>
      </c>
      <c r="F2815" s="45" t="s">
        <v>7407</v>
      </c>
      <c r="G2815" s="45" t="s">
        <v>8439</v>
      </c>
      <c r="H2815" s="45" t="s">
        <v>3036</v>
      </c>
      <c r="I2815" s="45" t="s">
        <v>16460</v>
      </c>
      <c r="J2815" s="207">
        <v>30</v>
      </c>
      <c r="K2815" s="209">
        <v>32939.271442990001</v>
      </c>
      <c r="L2815" s="207">
        <v>0</v>
      </c>
      <c r="M2815" s="207">
        <v>0</v>
      </c>
      <c r="N2815" s="207">
        <v>0</v>
      </c>
      <c r="O2815" s="207">
        <v>0</v>
      </c>
      <c r="P2815" s="207">
        <v>100</v>
      </c>
      <c r="Q2815" s="207">
        <v>0</v>
      </c>
      <c r="R2815" s="36"/>
    </row>
    <row r="2816" spans="1:18" ht="15.6">
      <c r="A2816" s="36">
        <v>1476</v>
      </c>
      <c r="B2816" s="36">
        <v>849</v>
      </c>
      <c r="C2816" s="45" t="s">
        <v>2450</v>
      </c>
      <c r="D2816" s="45" t="s">
        <v>185</v>
      </c>
      <c r="E2816" s="45" t="s">
        <v>2467</v>
      </c>
      <c r="F2816" s="45" t="s">
        <v>7408</v>
      </c>
      <c r="G2816" s="45" t="s">
        <v>8440</v>
      </c>
      <c r="H2816" s="45" t="s">
        <v>3036</v>
      </c>
      <c r="I2816" s="45" t="s">
        <v>16460</v>
      </c>
      <c r="J2816" s="207">
        <v>30</v>
      </c>
      <c r="K2816" s="209">
        <v>106978.53152385</v>
      </c>
      <c r="L2816" s="207">
        <v>0</v>
      </c>
      <c r="M2816" s="207">
        <v>0</v>
      </c>
      <c r="N2816" s="207">
        <v>0</v>
      </c>
      <c r="O2816" s="207">
        <v>0</v>
      </c>
      <c r="P2816" s="207">
        <v>100</v>
      </c>
      <c r="Q2816" s="207">
        <v>0</v>
      </c>
      <c r="R2816" s="36"/>
    </row>
    <row r="2817" spans="1:18" ht="15.6">
      <c r="A2817" s="36">
        <v>1477</v>
      </c>
      <c r="B2817" s="36">
        <v>850</v>
      </c>
      <c r="C2817" s="45" t="s">
        <v>2450</v>
      </c>
      <c r="D2817" s="45" t="s">
        <v>185</v>
      </c>
      <c r="E2817" s="45" t="s">
        <v>2467</v>
      </c>
      <c r="F2817" s="45" t="s">
        <v>7409</v>
      </c>
      <c r="G2817" s="45" t="s">
        <v>8441</v>
      </c>
      <c r="H2817" s="45" t="s">
        <v>3036</v>
      </c>
      <c r="I2817" s="45" t="s">
        <v>16460</v>
      </c>
      <c r="J2817" s="207">
        <v>30</v>
      </c>
      <c r="K2817" s="209">
        <v>74740.46855577</v>
      </c>
      <c r="L2817" s="207">
        <v>0</v>
      </c>
      <c r="M2817" s="207">
        <v>0</v>
      </c>
      <c r="N2817" s="207">
        <v>0</v>
      </c>
      <c r="O2817" s="207">
        <v>0</v>
      </c>
      <c r="P2817" s="207">
        <v>100</v>
      </c>
      <c r="Q2817" s="207">
        <v>0</v>
      </c>
      <c r="R2817" s="36"/>
    </row>
    <row r="2818" spans="1:18" ht="15.6">
      <c r="A2818" s="36">
        <v>1478</v>
      </c>
      <c r="B2818" s="36">
        <v>851</v>
      </c>
      <c r="C2818" s="45" t="s">
        <v>2450</v>
      </c>
      <c r="D2818" s="45" t="s">
        <v>185</v>
      </c>
      <c r="E2818" s="45" t="s">
        <v>2466</v>
      </c>
      <c r="F2818" s="45" t="s">
        <v>7410</v>
      </c>
      <c r="G2818" s="45" t="s">
        <v>8442</v>
      </c>
      <c r="H2818" s="45" t="s">
        <v>3036</v>
      </c>
      <c r="I2818" s="45" t="s">
        <v>16461</v>
      </c>
      <c r="J2818" s="207">
        <v>30</v>
      </c>
      <c r="K2818" s="209">
        <v>60183.604651629998</v>
      </c>
      <c r="L2818" s="207">
        <v>0</v>
      </c>
      <c r="M2818" s="207">
        <v>0</v>
      </c>
      <c r="N2818" s="207">
        <v>0</v>
      </c>
      <c r="O2818" s="207">
        <v>0</v>
      </c>
      <c r="P2818" s="207">
        <v>100</v>
      </c>
      <c r="Q2818" s="207">
        <v>0</v>
      </c>
      <c r="R2818" s="36"/>
    </row>
    <row r="2819" spans="1:18" ht="15.6">
      <c r="A2819" s="36">
        <v>1479</v>
      </c>
      <c r="B2819" s="36">
        <v>852</v>
      </c>
      <c r="C2819" s="45" t="s">
        <v>2450</v>
      </c>
      <c r="D2819" s="45" t="s">
        <v>185</v>
      </c>
      <c r="E2819" s="45" t="s">
        <v>2467</v>
      </c>
      <c r="F2819" s="45" t="s">
        <v>7411</v>
      </c>
      <c r="G2819" s="45" t="s">
        <v>8443</v>
      </c>
      <c r="H2819" s="45" t="s">
        <v>3036</v>
      </c>
      <c r="I2819" s="45" t="s">
        <v>16460</v>
      </c>
      <c r="J2819" s="207">
        <v>30</v>
      </c>
      <c r="K2819" s="209">
        <v>204005.19955835998</v>
      </c>
      <c r="L2819" s="207">
        <v>0</v>
      </c>
      <c r="M2819" s="207">
        <v>0</v>
      </c>
      <c r="N2819" s="207">
        <v>0</v>
      </c>
      <c r="O2819" s="207">
        <v>0</v>
      </c>
      <c r="P2819" s="207">
        <v>100</v>
      </c>
      <c r="Q2819" s="207">
        <v>0</v>
      </c>
      <c r="R2819" s="36"/>
    </row>
    <row r="2820" spans="1:18" ht="15.6">
      <c r="A2820" s="36">
        <v>1480</v>
      </c>
      <c r="B2820" s="36">
        <v>853</v>
      </c>
      <c r="C2820" s="45" t="s">
        <v>2450</v>
      </c>
      <c r="D2820" s="45" t="s">
        <v>185</v>
      </c>
      <c r="E2820" s="45" t="s">
        <v>2467</v>
      </c>
      <c r="F2820" s="45" t="s">
        <v>7412</v>
      </c>
      <c r="G2820" s="45" t="s">
        <v>8444</v>
      </c>
      <c r="H2820" s="45" t="s">
        <v>3036</v>
      </c>
      <c r="I2820" s="45" t="s">
        <v>16460</v>
      </c>
      <c r="J2820" s="207">
        <v>30</v>
      </c>
      <c r="K2820" s="209">
        <v>218155.73105621</v>
      </c>
      <c r="L2820" s="207">
        <v>0</v>
      </c>
      <c r="M2820" s="207">
        <v>0</v>
      </c>
      <c r="N2820" s="207">
        <v>0</v>
      </c>
      <c r="O2820" s="207">
        <v>0</v>
      </c>
      <c r="P2820" s="207">
        <v>100</v>
      </c>
      <c r="Q2820" s="207">
        <v>0</v>
      </c>
      <c r="R2820" s="36"/>
    </row>
    <row r="2821" spans="1:18" ht="15.6">
      <c r="A2821" s="36">
        <v>1481</v>
      </c>
      <c r="B2821" s="36">
        <v>854</v>
      </c>
      <c r="C2821" s="45" t="s">
        <v>2450</v>
      </c>
      <c r="D2821" s="45" t="s">
        <v>185</v>
      </c>
      <c r="E2821" s="45" t="s">
        <v>2467</v>
      </c>
      <c r="F2821" s="45" t="s">
        <v>7413</v>
      </c>
      <c r="G2821" s="45" t="s">
        <v>8445</v>
      </c>
      <c r="H2821" s="45" t="s">
        <v>3036</v>
      </c>
      <c r="I2821" s="45" t="s">
        <v>16460</v>
      </c>
      <c r="J2821" s="207">
        <v>30</v>
      </c>
      <c r="K2821" s="209">
        <v>25096.786008139999</v>
      </c>
      <c r="L2821" s="207">
        <v>0</v>
      </c>
      <c r="M2821" s="207">
        <v>0</v>
      </c>
      <c r="N2821" s="207">
        <v>0</v>
      </c>
      <c r="O2821" s="207">
        <v>0</v>
      </c>
      <c r="P2821" s="207">
        <v>100</v>
      </c>
      <c r="Q2821" s="207">
        <v>0</v>
      </c>
      <c r="R2821" s="36"/>
    </row>
    <row r="2822" spans="1:18" ht="15.6">
      <c r="A2822" s="36">
        <v>1482</v>
      </c>
      <c r="B2822" s="36">
        <v>855</v>
      </c>
      <c r="C2822" s="45" t="s">
        <v>2450</v>
      </c>
      <c r="D2822" s="45" t="s">
        <v>185</v>
      </c>
      <c r="E2822" s="45" t="s">
        <v>2467</v>
      </c>
      <c r="F2822" s="45" t="s">
        <v>7414</v>
      </c>
      <c r="G2822" s="45" t="s">
        <v>8446</v>
      </c>
      <c r="H2822" s="45" t="s">
        <v>3036</v>
      </c>
      <c r="I2822" s="45" t="s">
        <v>16460</v>
      </c>
      <c r="J2822" s="207">
        <v>30</v>
      </c>
      <c r="K2822" s="209">
        <v>45435.377933039999</v>
      </c>
      <c r="L2822" s="207">
        <v>0</v>
      </c>
      <c r="M2822" s="207">
        <v>0</v>
      </c>
      <c r="N2822" s="207">
        <v>0</v>
      </c>
      <c r="O2822" s="207">
        <v>0</v>
      </c>
      <c r="P2822" s="207">
        <v>100</v>
      </c>
      <c r="Q2822" s="207">
        <v>0</v>
      </c>
      <c r="R2822" s="36"/>
    </row>
    <row r="2823" spans="1:18" ht="15.6">
      <c r="A2823" s="36">
        <v>1483</v>
      </c>
      <c r="B2823" s="36">
        <v>856</v>
      </c>
      <c r="C2823" s="45" t="s">
        <v>2450</v>
      </c>
      <c r="D2823" s="45" t="s">
        <v>185</v>
      </c>
      <c r="E2823" s="45" t="s">
        <v>2467</v>
      </c>
      <c r="F2823" s="45" t="s">
        <v>7415</v>
      </c>
      <c r="G2823" s="45" t="s">
        <v>8447</v>
      </c>
      <c r="H2823" s="45" t="s">
        <v>3036</v>
      </c>
      <c r="I2823" s="45" t="s">
        <v>16460</v>
      </c>
      <c r="J2823" s="207">
        <v>30</v>
      </c>
      <c r="K2823" s="209">
        <v>140195.10369908001</v>
      </c>
      <c r="L2823" s="207">
        <v>0</v>
      </c>
      <c r="M2823" s="207">
        <v>0</v>
      </c>
      <c r="N2823" s="207">
        <v>0</v>
      </c>
      <c r="O2823" s="207">
        <v>0</v>
      </c>
      <c r="P2823" s="207">
        <v>100</v>
      </c>
      <c r="Q2823" s="207">
        <v>0</v>
      </c>
      <c r="R2823" s="36"/>
    </row>
    <row r="2824" spans="1:18" ht="15.6">
      <c r="A2824" s="36">
        <v>1484</v>
      </c>
      <c r="B2824" s="36">
        <v>857</v>
      </c>
      <c r="C2824" s="45" t="s">
        <v>2450</v>
      </c>
      <c r="D2824" s="45" t="s">
        <v>185</v>
      </c>
      <c r="E2824" s="45" t="s">
        <v>2467</v>
      </c>
      <c r="F2824" s="45" t="s">
        <v>7416</v>
      </c>
      <c r="G2824" s="45" t="s">
        <v>8448</v>
      </c>
      <c r="H2824" s="45" t="s">
        <v>3036</v>
      </c>
      <c r="I2824" s="45" t="s">
        <v>16460</v>
      </c>
      <c r="J2824" s="207">
        <v>30</v>
      </c>
      <c r="K2824" s="209">
        <v>193001.73023627</v>
      </c>
      <c r="L2824" s="207">
        <v>0</v>
      </c>
      <c r="M2824" s="207">
        <v>0</v>
      </c>
      <c r="N2824" s="207">
        <v>0</v>
      </c>
      <c r="O2824" s="207">
        <v>0</v>
      </c>
      <c r="P2824" s="207">
        <v>100</v>
      </c>
      <c r="Q2824" s="207">
        <v>0</v>
      </c>
      <c r="R2824" s="36"/>
    </row>
    <row r="2825" spans="1:18" ht="15.6">
      <c r="A2825" s="36">
        <v>1485</v>
      </c>
      <c r="B2825" s="36">
        <v>858</v>
      </c>
      <c r="C2825" s="45" t="s">
        <v>2450</v>
      </c>
      <c r="D2825" s="45" t="s">
        <v>185</v>
      </c>
      <c r="E2825" s="45" t="s">
        <v>2465</v>
      </c>
      <c r="F2825" s="45" t="s">
        <v>7417</v>
      </c>
      <c r="G2825" s="45" t="s">
        <v>8449</v>
      </c>
      <c r="H2825" s="45" t="s">
        <v>3036</v>
      </c>
      <c r="I2825" s="45" t="s">
        <v>16461</v>
      </c>
      <c r="J2825" s="207">
        <v>30</v>
      </c>
      <c r="K2825" s="209">
        <v>43543.073281880002</v>
      </c>
      <c r="L2825" s="207">
        <v>0</v>
      </c>
      <c r="M2825" s="207">
        <v>0</v>
      </c>
      <c r="N2825" s="207">
        <v>0</v>
      </c>
      <c r="O2825" s="207">
        <v>0</v>
      </c>
      <c r="P2825" s="207">
        <v>100</v>
      </c>
      <c r="Q2825" s="207">
        <v>0</v>
      </c>
      <c r="R2825" s="36"/>
    </row>
    <row r="2826" spans="1:18" ht="15.6">
      <c r="A2826" s="36">
        <v>1486</v>
      </c>
      <c r="B2826" s="36">
        <v>859</v>
      </c>
      <c r="C2826" s="45" t="s">
        <v>2450</v>
      </c>
      <c r="D2826" s="45" t="s">
        <v>185</v>
      </c>
      <c r="E2826" s="45" t="s">
        <v>2465</v>
      </c>
      <c r="F2826" s="45" t="s">
        <v>7418</v>
      </c>
      <c r="G2826" s="45" t="s">
        <v>8450</v>
      </c>
      <c r="H2826" s="45" t="s">
        <v>3036</v>
      </c>
      <c r="I2826" s="45" t="s">
        <v>16461</v>
      </c>
      <c r="J2826" s="207">
        <v>30</v>
      </c>
      <c r="K2826" s="209">
        <v>26061.925294920002</v>
      </c>
      <c r="L2826" s="207">
        <v>0</v>
      </c>
      <c r="M2826" s="207">
        <v>0</v>
      </c>
      <c r="N2826" s="207">
        <v>0</v>
      </c>
      <c r="O2826" s="207">
        <v>0</v>
      </c>
      <c r="P2826" s="207">
        <v>100</v>
      </c>
      <c r="Q2826" s="207">
        <v>0</v>
      </c>
      <c r="R2826" s="36"/>
    </row>
    <row r="2827" spans="1:18" ht="15.6">
      <c r="A2827" s="36">
        <v>1487</v>
      </c>
      <c r="B2827" s="36">
        <v>860</v>
      </c>
      <c r="C2827" s="45" t="s">
        <v>2450</v>
      </c>
      <c r="D2827" s="45" t="s">
        <v>185</v>
      </c>
      <c r="E2827" s="45" t="s">
        <v>2464</v>
      </c>
      <c r="F2827" s="45" t="s">
        <v>7419</v>
      </c>
      <c r="G2827" s="45" t="s">
        <v>8451</v>
      </c>
      <c r="H2827" s="45" t="s">
        <v>3036</v>
      </c>
      <c r="I2827" s="45" t="s">
        <v>16460</v>
      </c>
      <c r="J2827" s="207">
        <v>30</v>
      </c>
      <c r="K2827" s="209">
        <v>19783.16829433</v>
      </c>
      <c r="L2827" s="207">
        <v>0</v>
      </c>
      <c r="M2827" s="207">
        <v>0</v>
      </c>
      <c r="N2827" s="207">
        <v>0</v>
      </c>
      <c r="O2827" s="207">
        <v>0</v>
      </c>
      <c r="P2827" s="207">
        <v>100</v>
      </c>
      <c r="Q2827" s="207">
        <v>0</v>
      </c>
      <c r="R2827" s="36"/>
    </row>
    <row r="2828" spans="1:18" ht="15.6">
      <c r="A2828" s="36">
        <v>1488</v>
      </c>
      <c r="B2828" s="36">
        <v>861</v>
      </c>
      <c r="C2828" s="45" t="s">
        <v>2450</v>
      </c>
      <c r="D2828" s="45" t="s">
        <v>185</v>
      </c>
      <c r="E2828" s="45" t="s">
        <v>2466</v>
      </c>
      <c r="F2828" s="45" t="s">
        <v>7420</v>
      </c>
      <c r="G2828" s="45" t="s">
        <v>8452</v>
      </c>
      <c r="H2828" s="45" t="s">
        <v>3036</v>
      </c>
      <c r="I2828" s="45" t="s">
        <v>16460</v>
      </c>
      <c r="J2828" s="207">
        <v>30</v>
      </c>
      <c r="K2828" s="209">
        <v>16551.491176969997</v>
      </c>
      <c r="L2828" s="207">
        <v>0</v>
      </c>
      <c r="M2828" s="207">
        <v>0</v>
      </c>
      <c r="N2828" s="207">
        <v>0</v>
      </c>
      <c r="O2828" s="207">
        <v>0</v>
      </c>
      <c r="P2828" s="207">
        <v>100</v>
      </c>
      <c r="Q2828" s="207">
        <v>0</v>
      </c>
      <c r="R2828" s="36"/>
    </row>
    <row r="2829" spans="1:18" ht="15.6">
      <c r="A2829" s="36">
        <v>1489</v>
      </c>
      <c r="B2829" s="36">
        <v>862</v>
      </c>
      <c r="C2829" s="45" t="s">
        <v>2450</v>
      </c>
      <c r="D2829" s="45" t="s">
        <v>185</v>
      </c>
      <c r="E2829" s="45" t="s">
        <v>2466</v>
      </c>
      <c r="F2829" s="45" t="s">
        <v>7421</v>
      </c>
      <c r="G2829" s="45" t="s">
        <v>8453</v>
      </c>
      <c r="H2829" s="45" t="s">
        <v>3036</v>
      </c>
      <c r="I2829" s="45" t="s">
        <v>16460</v>
      </c>
      <c r="J2829" s="207">
        <v>30</v>
      </c>
      <c r="K2829" s="209">
        <v>33364.267375589996</v>
      </c>
      <c r="L2829" s="207">
        <v>0</v>
      </c>
      <c r="M2829" s="207">
        <v>0</v>
      </c>
      <c r="N2829" s="207">
        <v>0</v>
      </c>
      <c r="O2829" s="207">
        <v>0</v>
      </c>
      <c r="P2829" s="207">
        <v>100</v>
      </c>
      <c r="Q2829" s="207">
        <v>0</v>
      </c>
      <c r="R2829" s="36"/>
    </row>
    <row r="2830" spans="1:18" ht="15.6">
      <c r="A2830" s="36">
        <v>1490</v>
      </c>
      <c r="B2830" s="36">
        <v>863</v>
      </c>
      <c r="C2830" s="45" t="s">
        <v>2450</v>
      </c>
      <c r="D2830" s="45" t="s">
        <v>185</v>
      </c>
      <c r="E2830" s="45" t="s">
        <v>2466</v>
      </c>
      <c r="F2830" s="45" t="s">
        <v>7422</v>
      </c>
      <c r="G2830" s="45" t="s">
        <v>8454</v>
      </c>
      <c r="H2830" s="45" t="s">
        <v>3036</v>
      </c>
      <c r="I2830" s="45" t="s">
        <v>16460</v>
      </c>
      <c r="J2830" s="207">
        <v>30</v>
      </c>
      <c r="K2830" s="209">
        <v>244351.06571012002</v>
      </c>
      <c r="L2830" s="207">
        <v>0</v>
      </c>
      <c r="M2830" s="207">
        <v>0</v>
      </c>
      <c r="N2830" s="207">
        <v>0</v>
      </c>
      <c r="O2830" s="207">
        <v>0</v>
      </c>
      <c r="P2830" s="207">
        <v>100</v>
      </c>
      <c r="Q2830" s="207">
        <v>0</v>
      </c>
      <c r="R2830" s="36"/>
    </row>
    <row r="2831" spans="1:18" ht="15.6">
      <c r="A2831" s="36">
        <v>1491</v>
      </c>
      <c r="B2831" s="36">
        <v>864</v>
      </c>
      <c r="C2831" s="45" t="s">
        <v>2450</v>
      </c>
      <c r="D2831" s="45" t="s">
        <v>185</v>
      </c>
      <c r="E2831" s="45" t="s">
        <v>2466</v>
      </c>
      <c r="F2831" s="45" t="s">
        <v>7423</v>
      </c>
      <c r="G2831" s="45" t="s">
        <v>8455</v>
      </c>
      <c r="H2831" s="45" t="s">
        <v>3036</v>
      </c>
      <c r="I2831" s="45" t="s">
        <v>16460</v>
      </c>
      <c r="J2831" s="207">
        <v>30</v>
      </c>
      <c r="K2831" s="209">
        <v>107055.51250815</v>
      </c>
      <c r="L2831" s="207">
        <v>0</v>
      </c>
      <c r="M2831" s="207">
        <v>0</v>
      </c>
      <c r="N2831" s="207">
        <v>0</v>
      </c>
      <c r="O2831" s="207">
        <v>0</v>
      </c>
      <c r="P2831" s="207">
        <v>100</v>
      </c>
      <c r="Q2831" s="207">
        <v>0</v>
      </c>
      <c r="R2831" s="36"/>
    </row>
    <row r="2832" spans="1:18" ht="15.6">
      <c r="A2832" s="36">
        <v>1492</v>
      </c>
      <c r="B2832" s="36">
        <v>865</v>
      </c>
      <c r="C2832" s="45" t="s">
        <v>2450</v>
      </c>
      <c r="D2832" s="45" t="s">
        <v>185</v>
      </c>
      <c r="E2832" s="45" t="s">
        <v>2464</v>
      </c>
      <c r="F2832" s="45" t="s">
        <v>7424</v>
      </c>
      <c r="G2832" s="45" t="s">
        <v>8456</v>
      </c>
      <c r="H2832" s="45" t="s">
        <v>3036</v>
      </c>
      <c r="I2832" s="45" t="s">
        <v>16460</v>
      </c>
      <c r="J2832" s="207">
        <v>30</v>
      </c>
      <c r="K2832" s="209">
        <v>22889.757406569999</v>
      </c>
      <c r="L2832" s="207">
        <v>0</v>
      </c>
      <c r="M2832" s="207">
        <v>0</v>
      </c>
      <c r="N2832" s="207">
        <v>0</v>
      </c>
      <c r="O2832" s="207">
        <v>0</v>
      </c>
      <c r="P2832" s="207">
        <v>100</v>
      </c>
      <c r="Q2832" s="207">
        <v>0</v>
      </c>
      <c r="R2832" s="36"/>
    </row>
    <row r="2833" spans="1:18" ht="15.6">
      <c r="A2833" s="36">
        <v>1493</v>
      </c>
      <c r="B2833" s="36">
        <v>866</v>
      </c>
      <c r="C2833" s="45" t="s">
        <v>2450</v>
      </c>
      <c r="D2833" s="45" t="s">
        <v>185</v>
      </c>
      <c r="E2833" s="45" t="s">
        <v>2464</v>
      </c>
      <c r="F2833" s="45" t="s">
        <v>7425</v>
      </c>
      <c r="G2833" s="45" t="s">
        <v>8457</v>
      </c>
      <c r="H2833" s="45" t="s">
        <v>3036</v>
      </c>
      <c r="I2833" s="45" t="s">
        <v>16460</v>
      </c>
      <c r="J2833" s="207">
        <v>30</v>
      </c>
      <c r="K2833" s="209">
        <v>22433.460125239999</v>
      </c>
      <c r="L2833" s="207">
        <v>0</v>
      </c>
      <c r="M2833" s="207">
        <v>0</v>
      </c>
      <c r="N2833" s="207">
        <v>0</v>
      </c>
      <c r="O2833" s="207">
        <v>0</v>
      </c>
      <c r="P2833" s="207">
        <v>100</v>
      </c>
      <c r="Q2833" s="207">
        <v>0</v>
      </c>
      <c r="R2833" s="36"/>
    </row>
    <row r="2834" spans="1:18" ht="15.6">
      <c r="A2834" s="36">
        <v>1494</v>
      </c>
      <c r="B2834" s="36">
        <v>867</v>
      </c>
      <c r="C2834" s="45" t="s">
        <v>2450</v>
      </c>
      <c r="D2834" s="45" t="s">
        <v>185</v>
      </c>
      <c r="E2834" s="45" t="s">
        <v>2464</v>
      </c>
      <c r="F2834" s="45" t="s">
        <v>7426</v>
      </c>
      <c r="G2834" s="45" t="s">
        <v>8458</v>
      </c>
      <c r="H2834" s="45" t="s">
        <v>3036</v>
      </c>
      <c r="I2834" s="45" t="s">
        <v>16460</v>
      </c>
      <c r="J2834" s="207">
        <v>30</v>
      </c>
      <c r="K2834" s="209">
        <v>41175.08363447</v>
      </c>
      <c r="L2834" s="207">
        <v>0</v>
      </c>
      <c r="M2834" s="207">
        <v>0</v>
      </c>
      <c r="N2834" s="207">
        <v>0</v>
      </c>
      <c r="O2834" s="207">
        <v>0</v>
      </c>
      <c r="P2834" s="207">
        <v>100</v>
      </c>
      <c r="Q2834" s="207">
        <v>0</v>
      </c>
      <c r="R2834" s="36"/>
    </row>
    <row r="2835" spans="1:18" ht="15.6">
      <c r="A2835" s="36">
        <v>1495</v>
      </c>
      <c r="B2835" s="36">
        <v>868</v>
      </c>
      <c r="C2835" s="45" t="s">
        <v>2450</v>
      </c>
      <c r="D2835" s="45" t="s">
        <v>185</v>
      </c>
      <c r="E2835" s="45" t="s">
        <v>2456</v>
      </c>
      <c r="F2835" s="45" t="s">
        <v>7427</v>
      </c>
      <c r="G2835" s="45" t="s">
        <v>8459</v>
      </c>
      <c r="H2835" s="45" t="s">
        <v>3036</v>
      </c>
      <c r="I2835" s="45" t="s">
        <v>16460</v>
      </c>
      <c r="J2835" s="207">
        <v>30</v>
      </c>
      <c r="K2835" s="209">
        <v>8231.3159381799996</v>
      </c>
      <c r="L2835" s="207">
        <v>0</v>
      </c>
      <c r="M2835" s="207">
        <v>0</v>
      </c>
      <c r="N2835" s="207">
        <v>0</v>
      </c>
      <c r="O2835" s="207">
        <v>0</v>
      </c>
      <c r="P2835" s="207">
        <v>100</v>
      </c>
      <c r="Q2835" s="207">
        <v>0</v>
      </c>
      <c r="R2835" s="36"/>
    </row>
    <row r="2836" spans="1:18" ht="15.6">
      <c r="A2836" s="36">
        <v>1496</v>
      </c>
      <c r="B2836" s="36">
        <v>869</v>
      </c>
      <c r="C2836" s="45" t="s">
        <v>2450</v>
      </c>
      <c r="D2836" s="45" t="s">
        <v>185</v>
      </c>
      <c r="E2836" s="45" t="s">
        <v>2452</v>
      </c>
      <c r="F2836" s="45" t="s">
        <v>7428</v>
      </c>
      <c r="G2836" s="45" t="s">
        <v>8460</v>
      </c>
      <c r="H2836" s="45" t="s">
        <v>3036</v>
      </c>
      <c r="I2836" s="45" t="s">
        <v>16461</v>
      </c>
      <c r="J2836" s="207">
        <v>30</v>
      </c>
      <c r="K2836" s="209">
        <v>214198.93997365001</v>
      </c>
      <c r="L2836" s="207">
        <v>0</v>
      </c>
      <c r="M2836" s="207">
        <v>0</v>
      </c>
      <c r="N2836" s="207">
        <v>0</v>
      </c>
      <c r="O2836" s="207">
        <v>0</v>
      </c>
      <c r="P2836" s="207">
        <v>100</v>
      </c>
      <c r="Q2836" s="207">
        <v>0</v>
      </c>
      <c r="R2836" s="36"/>
    </row>
    <row r="2837" spans="1:18" ht="15.6">
      <c r="A2837" s="36">
        <v>1497</v>
      </c>
      <c r="B2837" s="36">
        <v>870</v>
      </c>
      <c r="C2837" s="45" t="s">
        <v>2450</v>
      </c>
      <c r="D2837" s="45" t="s">
        <v>185</v>
      </c>
      <c r="E2837" s="45" t="s">
        <v>2451</v>
      </c>
      <c r="F2837" s="45" t="s">
        <v>7429</v>
      </c>
      <c r="G2837" s="45" t="s">
        <v>8461</v>
      </c>
      <c r="H2837" s="45" t="s">
        <v>3036</v>
      </c>
      <c r="I2837" s="45" t="s">
        <v>16461</v>
      </c>
      <c r="J2837" s="207">
        <v>30</v>
      </c>
      <c r="K2837" s="209">
        <v>9120.4700396600001</v>
      </c>
      <c r="L2837" s="207">
        <v>0</v>
      </c>
      <c r="M2837" s="207">
        <v>0</v>
      </c>
      <c r="N2837" s="207">
        <v>0</v>
      </c>
      <c r="O2837" s="207">
        <v>0</v>
      </c>
      <c r="P2837" s="207">
        <v>100</v>
      </c>
      <c r="Q2837" s="207">
        <v>0</v>
      </c>
      <c r="R2837" s="36"/>
    </row>
    <row r="2838" spans="1:18" ht="15.6">
      <c r="A2838" s="36">
        <v>1498</v>
      </c>
      <c r="B2838" s="36">
        <v>871</v>
      </c>
      <c r="C2838" s="45" t="s">
        <v>2450</v>
      </c>
      <c r="D2838" s="45" t="s">
        <v>185</v>
      </c>
      <c r="E2838" s="45" t="s">
        <v>2465</v>
      </c>
      <c r="F2838" s="45" t="s">
        <v>7430</v>
      </c>
      <c r="G2838" s="45" t="s">
        <v>8462</v>
      </c>
      <c r="H2838" s="45" t="s">
        <v>3036</v>
      </c>
      <c r="I2838" s="45" t="s">
        <v>16461</v>
      </c>
      <c r="J2838" s="207">
        <v>30</v>
      </c>
      <c r="K2838" s="209">
        <v>18046.619107390001</v>
      </c>
      <c r="L2838" s="207">
        <v>0</v>
      </c>
      <c r="M2838" s="207">
        <v>0</v>
      </c>
      <c r="N2838" s="207">
        <v>0</v>
      </c>
      <c r="O2838" s="207">
        <v>0</v>
      </c>
      <c r="P2838" s="207">
        <v>100</v>
      </c>
      <c r="Q2838" s="207">
        <v>0</v>
      </c>
      <c r="R2838" s="36"/>
    </row>
    <row r="2839" spans="1:18" ht="15.6">
      <c r="A2839" s="36">
        <v>1499</v>
      </c>
      <c r="B2839" s="36">
        <v>872</v>
      </c>
      <c r="C2839" s="45" t="s">
        <v>2450</v>
      </c>
      <c r="D2839" s="45" t="s">
        <v>185</v>
      </c>
      <c r="E2839" s="45" t="s">
        <v>2465</v>
      </c>
      <c r="F2839" s="45" t="s">
        <v>7431</v>
      </c>
      <c r="G2839" s="45" t="s">
        <v>8463</v>
      </c>
      <c r="H2839" s="45" t="s">
        <v>3036</v>
      </c>
      <c r="I2839" s="45" t="s">
        <v>16461</v>
      </c>
      <c r="J2839" s="207">
        <v>30</v>
      </c>
      <c r="K2839" s="209">
        <v>150947.76627594003</v>
      </c>
      <c r="L2839" s="207">
        <v>0</v>
      </c>
      <c r="M2839" s="207">
        <v>0</v>
      </c>
      <c r="N2839" s="207">
        <v>0</v>
      </c>
      <c r="O2839" s="207">
        <v>0</v>
      </c>
      <c r="P2839" s="207">
        <v>100</v>
      </c>
      <c r="Q2839" s="207">
        <v>0</v>
      </c>
      <c r="R2839" s="36"/>
    </row>
    <row r="2840" spans="1:18" ht="15.6">
      <c r="A2840" s="36">
        <v>1500</v>
      </c>
      <c r="B2840" s="36">
        <v>873</v>
      </c>
      <c r="C2840" s="45" t="s">
        <v>2450</v>
      </c>
      <c r="D2840" s="45" t="s">
        <v>185</v>
      </c>
      <c r="E2840" s="45" t="s">
        <v>2465</v>
      </c>
      <c r="F2840" s="45" t="s">
        <v>7432</v>
      </c>
      <c r="G2840" s="45" t="s">
        <v>8464</v>
      </c>
      <c r="H2840" s="45" t="s">
        <v>3036</v>
      </c>
      <c r="I2840" s="45" t="s">
        <v>16461</v>
      </c>
      <c r="J2840" s="207">
        <v>30</v>
      </c>
      <c r="K2840" s="209">
        <v>180884.23788036001</v>
      </c>
      <c r="L2840" s="207">
        <v>0</v>
      </c>
      <c r="M2840" s="207">
        <v>0</v>
      </c>
      <c r="N2840" s="207">
        <v>0</v>
      </c>
      <c r="O2840" s="207">
        <v>0</v>
      </c>
      <c r="P2840" s="207">
        <v>100</v>
      </c>
      <c r="Q2840" s="207">
        <v>0</v>
      </c>
      <c r="R2840" s="36"/>
    </row>
    <row r="2841" spans="1:18" ht="15.6">
      <c r="A2841" s="36">
        <v>1501</v>
      </c>
      <c r="B2841" s="36">
        <v>874</v>
      </c>
      <c r="C2841" s="45" t="s">
        <v>2450</v>
      </c>
      <c r="D2841" s="45" t="s">
        <v>185</v>
      </c>
      <c r="E2841" s="45" t="s">
        <v>2465</v>
      </c>
      <c r="F2841" s="45" t="s">
        <v>7433</v>
      </c>
      <c r="G2841" s="45" t="s">
        <v>8465</v>
      </c>
      <c r="H2841" s="45" t="s">
        <v>3036</v>
      </c>
      <c r="I2841" s="45" t="s">
        <v>16461</v>
      </c>
      <c r="J2841" s="207">
        <v>30</v>
      </c>
      <c r="K2841" s="209">
        <v>12907.38849261</v>
      </c>
      <c r="L2841" s="207">
        <v>0</v>
      </c>
      <c r="M2841" s="207">
        <v>0</v>
      </c>
      <c r="N2841" s="207">
        <v>0</v>
      </c>
      <c r="O2841" s="207">
        <v>0</v>
      </c>
      <c r="P2841" s="207">
        <v>100</v>
      </c>
      <c r="Q2841" s="207">
        <v>0</v>
      </c>
      <c r="R2841" s="36"/>
    </row>
    <row r="2842" spans="1:18" ht="15.6">
      <c r="A2842" s="36">
        <v>1502</v>
      </c>
      <c r="B2842" s="36">
        <v>875</v>
      </c>
      <c r="C2842" s="45" t="s">
        <v>2450</v>
      </c>
      <c r="D2842" s="45" t="s">
        <v>185</v>
      </c>
      <c r="E2842" s="45" t="s">
        <v>2465</v>
      </c>
      <c r="F2842" s="45" t="s">
        <v>7434</v>
      </c>
      <c r="G2842" s="45" t="s">
        <v>8466</v>
      </c>
      <c r="H2842" s="45" t="s">
        <v>3036</v>
      </c>
      <c r="I2842" s="45" t="s">
        <v>16461</v>
      </c>
      <c r="J2842" s="207">
        <v>30</v>
      </c>
      <c r="K2842" s="209">
        <v>97940.478266099992</v>
      </c>
      <c r="L2842" s="207">
        <v>0</v>
      </c>
      <c r="M2842" s="207">
        <v>0</v>
      </c>
      <c r="N2842" s="207">
        <v>0</v>
      </c>
      <c r="O2842" s="207">
        <v>0</v>
      </c>
      <c r="P2842" s="207">
        <v>100</v>
      </c>
      <c r="Q2842" s="207">
        <v>0</v>
      </c>
      <c r="R2842" s="36"/>
    </row>
    <row r="2843" spans="1:18" ht="15.6">
      <c r="A2843" s="36">
        <v>1503</v>
      </c>
      <c r="B2843" s="36">
        <v>876</v>
      </c>
      <c r="C2843" s="45" t="s">
        <v>2450</v>
      </c>
      <c r="D2843" s="45" t="s">
        <v>185</v>
      </c>
      <c r="E2843" s="45" t="s">
        <v>2465</v>
      </c>
      <c r="F2843" s="45" t="s">
        <v>7435</v>
      </c>
      <c r="G2843" s="45" t="s">
        <v>8467</v>
      </c>
      <c r="H2843" s="45" t="s">
        <v>3036</v>
      </c>
      <c r="I2843" s="45" t="s">
        <v>16461</v>
      </c>
      <c r="J2843" s="207">
        <v>30</v>
      </c>
      <c r="K2843" s="209">
        <v>451847.27780804998</v>
      </c>
      <c r="L2843" s="207">
        <v>0</v>
      </c>
      <c r="M2843" s="207">
        <v>0</v>
      </c>
      <c r="N2843" s="207">
        <v>0</v>
      </c>
      <c r="O2843" s="207">
        <v>0</v>
      </c>
      <c r="P2843" s="207">
        <v>100</v>
      </c>
      <c r="Q2843" s="207">
        <v>0</v>
      </c>
      <c r="R2843" s="36"/>
    </row>
    <row r="2844" spans="1:18" ht="15.6">
      <c r="A2844" s="36">
        <v>1504</v>
      </c>
      <c r="B2844" s="36">
        <v>877</v>
      </c>
      <c r="C2844" s="45" t="s">
        <v>2450</v>
      </c>
      <c r="D2844" s="45" t="s">
        <v>185</v>
      </c>
      <c r="E2844" s="45" t="s">
        <v>2465</v>
      </c>
      <c r="F2844" s="45" t="s">
        <v>7436</v>
      </c>
      <c r="G2844" s="45" t="s">
        <v>8468</v>
      </c>
      <c r="H2844" s="45" t="s">
        <v>3036</v>
      </c>
      <c r="I2844" s="45" t="s">
        <v>16461</v>
      </c>
      <c r="J2844" s="207">
        <v>30</v>
      </c>
      <c r="K2844" s="209">
        <v>30897.171136339999</v>
      </c>
      <c r="L2844" s="207">
        <v>0</v>
      </c>
      <c r="M2844" s="207">
        <v>0</v>
      </c>
      <c r="N2844" s="207">
        <v>0</v>
      </c>
      <c r="O2844" s="207">
        <v>0</v>
      </c>
      <c r="P2844" s="207">
        <v>100</v>
      </c>
      <c r="Q2844" s="207">
        <v>0</v>
      </c>
      <c r="R2844" s="36"/>
    </row>
    <row r="2845" spans="1:18" ht="15.6">
      <c r="A2845" s="36">
        <v>1505</v>
      </c>
      <c r="B2845" s="36">
        <v>878</v>
      </c>
      <c r="C2845" s="45" t="s">
        <v>2450</v>
      </c>
      <c r="D2845" s="45" t="s">
        <v>185</v>
      </c>
      <c r="E2845" s="45" t="s">
        <v>2465</v>
      </c>
      <c r="F2845" s="45" t="s">
        <v>7437</v>
      </c>
      <c r="G2845" s="45" t="s">
        <v>8469</v>
      </c>
      <c r="H2845" s="45" t="s">
        <v>3036</v>
      </c>
      <c r="I2845" s="45" t="s">
        <v>16461</v>
      </c>
      <c r="J2845" s="207">
        <v>30</v>
      </c>
      <c r="K2845" s="209">
        <v>53107.830344360002</v>
      </c>
      <c r="L2845" s="207">
        <v>0</v>
      </c>
      <c r="M2845" s="207">
        <v>0</v>
      </c>
      <c r="N2845" s="207">
        <v>0</v>
      </c>
      <c r="O2845" s="207">
        <v>0</v>
      </c>
      <c r="P2845" s="207">
        <v>100</v>
      </c>
      <c r="Q2845" s="207">
        <v>0</v>
      </c>
      <c r="R2845" s="36"/>
    </row>
    <row r="2846" spans="1:18" ht="15.6">
      <c r="A2846" s="36">
        <v>1506</v>
      </c>
      <c r="B2846" s="36">
        <v>879</v>
      </c>
      <c r="C2846" s="45" t="s">
        <v>2450</v>
      </c>
      <c r="D2846" s="45" t="s">
        <v>185</v>
      </c>
      <c r="E2846" s="45" t="s">
        <v>2465</v>
      </c>
      <c r="F2846" s="45" t="s">
        <v>7438</v>
      </c>
      <c r="G2846" s="45" t="s">
        <v>8470</v>
      </c>
      <c r="H2846" s="45" t="s">
        <v>3036</v>
      </c>
      <c r="I2846" s="45" t="s">
        <v>16461</v>
      </c>
      <c r="J2846" s="207">
        <v>30</v>
      </c>
      <c r="K2846" s="209">
        <v>30711.792373830001</v>
      </c>
      <c r="L2846" s="207">
        <v>0</v>
      </c>
      <c r="M2846" s="207">
        <v>0</v>
      </c>
      <c r="N2846" s="207">
        <v>0</v>
      </c>
      <c r="O2846" s="207">
        <v>0</v>
      </c>
      <c r="P2846" s="207">
        <v>100</v>
      </c>
      <c r="Q2846" s="207">
        <v>0</v>
      </c>
      <c r="R2846" s="36"/>
    </row>
    <row r="2847" spans="1:18" ht="15.6">
      <c r="A2847" s="36">
        <v>1507</v>
      </c>
      <c r="B2847" s="36">
        <v>880</v>
      </c>
      <c r="C2847" s="45" t="s">
        <v>2450</v>
      </c>
      <c r="D2847" s="45" t="s">
        <v>185</v>
      </c>
      <c r="E2847" s="45" t="s">
        <v>2465</v>
      </c>
      <c r="F2847" s="45" t="s">
        <v>7439</v>
      </c>
      <c r="G2847" s="45" t="s">
        <v>8471</v>
      </c>
      <c r="H2847" s="45" t="s">
        <v>3036</v>
      </c>
      <c r="I2847" s="45" t="s">
        <v>16461</v>
      </c>
      <c r="J2847" s="207">
        <v>30</v>
      </c>
      <c r="K2847" s="209">
        <v>21189.258923600002</v>
      </c>
      <c r="L2847" s="207">
        <v>0</v>
      </c>
      <c r="M2847" s="207">
        <v>0</v>
      </c>
      <c r="N2847" s="207">
        <v>0</v>
      </c>
      <c r="O2847" s="207">
        <v>0</v>
      </c>
      <c r="P2847" s="207">
        <v>100</v>
      </c>
      <c r="Q2847" s="207">
        <v>0</v>
      </c>
      <c r="R2847" s="36"/>
    </row>
    <row r="2848" spans="1:18" ht="15.6">
      <c r="A2848" s="36">
        <v>1508</v>
      </c>
      <c r="B2848" s="36">
        <v>881</v>
      </c>
      <c r="C2848" s="45" t="s">
        <v>2450</v>
      </c>
      <c r="D2848" s="45" t="s">
        <v>185</v>
      </c>
      <c r="E2848" s="45" t="s">
        <v>2465</v>
      </c>
      <c r="F2848" s="45" t="s">
        <v>7440</v>
      </c>
      <c r="G2848" s="45" t="s">
        <v>8472</v>
      </c>
      <c r="H2848" s="45" t="s">
        <v>3036</v>
      </c>
      <c r="I2848" s="45" t="s">
        <v>16461</v>
      </c>
      <c r="J2848" s="207">
        <v>30</v>
      </c>
      <c r="K2848" s="209">
        <v>371172.74571706005</v>
      </c>
      <c r="L2848" s="207">
        <v>0</v>
      </c>
      <c r="M2848" s="207">
        <v>0</v>
      </c>
      <c r="N2848" s="207">
        <v>0</v>
      </c>
      <c r="O2848" s="207">
        <v>0</v>
      </c>
      <c r="P2848" s="207">
        <v>100</v>
      </c>
      <c r="Q2848" s="207">
        <v>0</v>
      </c>
      <c r="R2848" s="36"/>
    </row>
    <row r="2849" spans="1:18" ht="15.6">
      <c r="A2849" s="36">
        <v>1509</v>
      </c>
      <c r="B2849" s="36">
        <v>882</v>
      </c>
      <c r="C2849" s="45" t="s">
        <v>2450</v>
      </c>
      <c r="D2849" s="45" t="s">
        <v>185</v>
      </c>
      <c r="E2849" s="45" t="s">
        <v>2465</v>
      </c>
      <c r="F2849" s="45" t="s">
        <v>7441</v>
      </c>
      <c r="G2849" s="45" t="s">
        <v>8473</v>
      </c>
      <c r="H2849" s="45" t="s">
        <v>3036</v>
      </c>
      <c r="I2849" s="45" t="s">
        <v>16461</v>
      </c>
      <c r="J2849" s="207">
        <v>30</v>
      </c>
      <c r="K2849" s="209">
        <v>168840.26749818001</v>
      </c>
      <c r="L2849" s="207">
        <v>0</v>
      </c>
      <c r="M2849" s="207">
        <v>0</v>
      </c>
      <c r="N2849" s="207">
        <v>0</v>
      </c>
      <c r="O2849" s="207">
        <v>0</v>
      </c>
      <c r="P2849" s="207">
        <v>100</v>
      </c>
      <c r="Q2849" s="207">
        <v>0</v>
      </c>
      <c r="R2849" s="36"/>
    </row>
    <row r="2850" spans="1:18" ht="15.6">
      <c r="A2850" s="36">
        <v>1510</v>
      </c>
      <c r="B2850" s="36">
        <v>883</v>
      </c>
      <c r="C2850" s="45" t="s">
        <v>2450</v>
      </c>
      <c r="D2850" s="45" t="s">
        <v>185</v>
      </c>
      <c r="E2850" s="45" t="s">
        <v>2465</v>
      </c>
      <c r="F2850" s="45" t="s">
        <v>7442</v>
      </c>
      <c r="G2850" s="45" t="s">
        <v>8474</v>
      </c>
      <c r="H2850" s="45" t="s">
        <v>3036</v>
      </c>
      <c r="I2850" s="45" t="s">
        <v>16461</v>
      </c>
      <c r="J2850" s="207">
        <v>30</v>
      </c>
      <c r="K2850" s="209">
        <v>20763.779253920002</v>
      </c>
      <c r="L2850" s="207">
        <v>0</v>
      </c>
      <c r="M2850" s="207">
        <v>0</v>
      </c>
      <c r="N2850" s="207">
        <v>0</v>
      </c>
      <c r="O2850" s="207">
        <v>0</v>
      </c>
      <c r="P2850" s="207">
        <v>100</v>
      </c>
      <c r="Q2850" s="207">
        <v>0</v>
      </c>
      <c r="R2850" s="36"/>
    </row>
    <row r="2851" spans="1:18" ht="15.6">
      <c r="A2851" s="36">
        <v>1511</v>
      </c>
      <c r="B2851" s="36">
        <v>884</v>
      </c>
      <c r="C2851" s="45" t="s">
        <v>2450</v>
      </c>
      <c r="D2851" s="45" t="s">
        <v>185</v>
      </c>
      <c r="E2851" s="45" t="s">
        <v>2465</v>
      </c>
      <c r="F2851" s="45" t="s">
        <v>7443</v>
      </c>
      <c r="G2851" s="45" t="s">
        <v>8475</v>
      </c>
      <c r="H2851" s="45" t="s">
        <v>3036</v>
      </c>
      <c r="I2851" s="45" t="s">
        <v>16461</v>
      </c>
      <c r="J2851" s="207">
        <v>30</v>
      </c>
      <c r="K2851" s="209">
        <v>185492.95023478</v>
      </c>
      <c r="L2851" s="207">
        <v>0</v>
      </c>
      <c r="M2851" s="207">
        <v>0</v>
      </c>
      <c r="N2851" s="207">
        <v>0</v>
      </c>
      <c r="O2851" s="207">
        <v>0</v>
      </c>
      <c r="P2851" s="207">
        <v>100</v>
      </c>
      <c r="Q2851" s="207">
        <v>0</v>
      </c>
      <c r="R2851" s="36"/>
    </row>
    <row r="2852" spans="1:18" ht="15.6">
      <c r="A2852" s="36">
        <v>1512</v>
      </c>
      <c r="B2852" s="36">
        <v>885</v>
      </c>
      <c r="C2852" s="45" t="s">
        <v>2450</v>
      </c>
      <c r="D2852" s="45" t="s">
        <v>185</v>
      </c>
      <c r="E2852" s="45" t="s">
        <v>2465</v>
      </c>
      <c r="F2852" s="45" t="s">
        <v>7444</v>
      </c>
      <c r="G2852" s="45" t="s">
        <v>8476</v>
      </c>
      <c r="H2852" s="45" t="s">
        <v>3036</v>
      </c>
      <c r="I2852" s="45" t="s">
        <v>16461</v>
      </c>
      <c r="J2852" s="207">
        <v>30</v>
      </c>
      <c r="K2852" s="209">
        <v>26190.114860019999</v>
      </c>
      <c r="L2852" s="207">
        <v>0</v>
      </c>
      <c r="M2852" s="207">
        <v>0</v>
      </c>
      <c r="N2852" s="207">
        <v>0</v>
      </c>
      <c r="O2852" s="207">
        <v>0</v>
      </c>
      <c r="P2852" s="207">
        <v>100</v>
      </c>
      <c r="Q2852" s="207">
        <v>0</v>
      </c>
      <c r="R2852" s="36"/>
    </row>
    <row r="2853" spans="1:18" ht="15.6">
      <c r="A2853" s="36">
        <v>1513</v>
      </c>
      <c r="B2853" s="36">
        <v>886</v>
      </c>
      <c r="C2853" s="45" t="s">
        <v>2450</v>
      </c>
      <c r="D2853" s="45" t="s">
        <v>185</v>
      </c>
      <c r="E2853" s="45" t="s">
        <v>2465</v>
      </c>
      <c r="F2853" s="45" t="s">
        <v>7445</v>
      </c>
      <c r="G2853" s="45" t="s">
        <v>8477</v>
      </c>
      <c r="H2853" s="45" t="s">
        <v>3036</v>
      </c>
      <c r="I2853" s="45" t="s">
        <v>16461</v>
      </c>
      <c r="J2853" s="207">
        <v>30</v>
      </c>
      <c r="K2853" s="209">
        <v>160212.56686507</v>
      </c>
      <c r="L2853" s="207">
        <v>0</v>
      </c>
      <c r="M2853" s="207">
        <v>0</v>
      </c>
      <c r="N2853" s="207">
        <v>0</v>
      </c>
      <c r="O2853" s="207">
        <v>0</v>
      </c>
      <c r="P2853" s="207">
        <v>100</v>
      </c>
      <c r="Q2853" s="207">
        <v>0</v>
      </c>
      <c r="R2853" s="36"/>
    </row>
    <row r="2854" spans="1:18" ht="15.6">
      <c r="A2854" s="36">
        <v>1514</v>
      </c>
      <c r="B2854" s="36">
        <v>887</v>
      </c>
      <c r="C2854" s="45" t="s">
        <v>2450</v>
      </c>
      <c r="D2854" s="45" t="s">
        <v>185</v>
      </c>
      <c r="E2854" s="45" t="s">
        <v>2456</v>
      </c>
      <c r="F2854" s="45" t="s">
        <v>7446</v>
      </c>
      <c r="G2854" s="45" t="s">
        <v>8478</v>
      </c>
      <c r="H2854" s="45" t="s">
        <v>3036</v>
      </c>
      <c r="I2854" s="45" t="s">
        <v>16461</v>
      </c>
      <c r="J2854" s="207">
        <v>30</v>
      </c>
      <c r="K2854" s="209">
        <v>131505.31978018998</v>
      </c>
      <c r="L2854" s="207">
        <v>0</v>
      </c>
      <c r="M2854" s="207">
        <v>0</v>
      </c>
      <c r="N2854" s="207">
        <v>0</v>
      </c>
      <c r="O2854" s="207">
        <v>0</v>
      </c>
      <c r="P2854" s="207">
        <v>100</v>
      </c>
      <c r="Q2854" s="207">
        <v>0</v>
      </c>
      <c r="R2854" s="36"/>
    </row>
    <row r="2855" spans="1:18" ht="15.6">
      <c r="A2855" s="36">
        <v>1515</v>
      </c>
      <c r="B2855" s="36">
        <v>888</v>
      </c>
      <c r="C2855" s="45" t="s">
        <v>2450</v>
      </c>
      <c r="D2855" s="45" t="s">
        <v>185</v>
      </c>
      <c r="E2855" s="45" t="s">
        <v>2456</v>
      </c>
      <c r="F2855" s="45" t="s">
        <v>7447</v>
      </c>
      <c r="G2855" s="45" t="s">
        <v>8479</v>
      </c>
      <c r="H2855" s="45" t="s">
        <v>3036</v>
      </c>
      <c r="I2855" s="45" t="s">
        <v>16460</v>
      </c>
      <c r="J2855" s="207">
        <v>30</v>
      </c>
      <c r="K2855" s="209">
        <v>52983.690800819997</v>
      </c>
      <c r="L2855" s="207">
        <v>0</v>
      </c>
      <c r="M2855" s="207">
        <v>0</v>
      </c>
      <c r="N2855" s="207">
        <v>0</v>
      </c>
      <c r="O2855" s="207">
        <v>0</v>
      </c>
      <c r="P2855" s="207">
        <v>100</v>
      </c>
      <c r="Q2855" s="207">
        <v>0</v>
      </c>
      <c r="R2855" s="36"/>
    </row>
    <row r="2856" spans="1:18" ht="15.6">
      <c r="A2856" s="36">
        <v>1516</v>
      </c>
      <c r="B2856" s="36">
        <v>889</v>
      </c>
      <c r="C2856" s="45" t="s">
        <v>2450</v>
      </c>
      <c r="D2856" s="45" t="s">
        <v>185</v>
      </c>
      <c r="E2856" s="45" t="s">
        <v>2451</v>
      </c>
      <c r="F2856" s="45" t="s">
        <v>7448</v>
      </c>
      <c r="G2856" s="45" t="s">
        <v>8480</v>
      </c>
      <c r="H2856" s="45" t="s">
        <v>3036</v>
      </c>
      <c r="I2856" s="45" t="s">
        <v>16461</v>
      </c>
      <c r="J2856" s="207">
        <v>30</v>
      </c>
      <c r="K2856" s="209">
        <v>99209.968637589991</v>
      </c>
      <c r="L2856" s="207">
        <v>0</v>
      </c>
      <c r="M2856" s="207">
        <v>0</v>
      </c>
      <c r="N2856" s="207">
        <v>0</v>
      </c>
      <c r="O2856" s="207">
        <v>0</v>
      </c>
      <c r="P2856" s="207">
        <v>100</v>
      </c>
      <c r="Q2856" s="207">
        <v>0</v>
      </c>
      <c r="R2856" s="36"/>
    </row>
    <row r="2857" spans="1:18" ht="15.6">
      <c r="A2857" s="36">
        <v>1517</v>
      </c>
      <c r="B2857" s="36">
        <v>890</v>
      </c>
      <c r="C2857" s="45" t="s">
        <v>2450</v>
      </c>
      <c r="D2857" s="45" t="s">
        <v>185</v>
      </c>
      <c r="E2857" s="45" t="s">
        <v>2452</v>
      </c>
      <c r="F2857" s="45" t="s">
        <v>7449</v>
      </c>
      <c r="G2857" s="45" t="s">
        <v>8481</v>
      </c>
      <c r="H2857" s="45" t="s">
        <v>3036</v>
      </c>
      <c r="I2857" s="45" t="s">
        <v>16461</v>
      </c>
      <c r="J2857" s="207">
        <v>30</v>
      </c>
      <c r="K2857" s="209">
        <v>37393.753788490001</v>
      </c>
      <c r="L2857" s="207">
        <v>0</v>
      </c>
      <c r="M2857" s="207">
        <v>0</v>
      </c>
      <c r="N2857" s="207">
        <v>0</v>
      </c>
      <c r="O2857" s="207">
        <v>0</v>
      </c>
      <c r="P2857" s="207">
        <v>100</v>
      </c>
      <c r="Q2857" s="207">
        <v>0</v>
      </c>
      <c r="R2857" s="36"/>
    </row>
    <row r="2858" spans="1:18" ht="15.6">
      <c r="A2858" s="36">
        <v>1518</v>
      </c>
      <c r="B2858" s="36">
        <v>891</v>
      </c>
      <c r="C2858" s="45" t="s">
        <v>2450</v>
      </c>
      <c r="D2858" s="45" t="s">
        <v>185</v>
      </c>
      <c r="E2858" s="45" t="s">
        <v>2465</v>
      </c>
      <c r="F2858" s="45" t="s">
        <v>7450</v>
      </c>
      <c r="G2858" s="45" t="s">
        <v>8482</v>
      </c>
      <c r="H2858" s="45" t="s">
        <v>3036</v>
      </c>
      <c r="I2858" s="45" t="s">
        <v>16461</v>
      </c>
      <c r="J2858" s="207">
        <v>30</v>
      </c>
      <c r="K2858" s="209">
        <v>451053.65453182999</v>
      </c>
      <c r="L2858" s="207">
        <v>0</v>
      </c>
      <c r="M2858" s="207">
        <v>0</v>
      </c>
      <c r="N2858" s="207">
        <v>0</v>
      </c>
      <c r="O2858" s="207">
        <v>0</v>
      </c>
      <c r="P2858" s="207">
        <v>100</v>
      </c>
      <c r="Q2858" s="207">
        <v>0</v>
      </c>
      <c r="R2858" s="36"/>
    </row>
    <row r="2859" spans="1:18" ht="15.6">
      <c r="A2859" s="36">
        <v>1519</v>
      </c>
      <c r="B2859" s="36">
        <v>892</v>
      </c>
      <c r="C2859" s="45" t="s">
        <v>2450</v>
      </c>
      <c r="D2859" s="45" t="s">
        <v>185</v>
      </c>
      <c r="E2859" s="45" t="s">
        <v>2465</v>
      </c>
      <c r="F2859" s="45" t="s">
        <v>7451</v>
      </c>
      <c r="G2859" s="45" t="s">
        <v>8483</v>
      </c>
      <c r="H2859" s="45" t="s">
        <v>3036</v>
      </c>
      <c r="I2859" s="45" t="s">
        <v>16461</v>
      </c>
      <c r="J2859" s="207">
        <v>30</v>
      </c>
      <c r="K2859" s="209">
        <v>255910.87131207</v>
      </c>
      <c r="L2859" s="207">
        <v>0</v>
      </c>
      <c r="M2859" s="207">
        <v>0</v>
      </c>
      <c r="N2859" s="207">
        <v>0</v>
      </c>
      <c r="O2859" s="207">
        <v>0</v>
      </c>
      <c r="P2859" s="207">
        <v>100</v>
      </c>
      <c r="Q2859" s="207">
        <v>0</v>
      </c>
      <c r="R2859" s="36"/>
    </row>
    <row r="2860" spans="1:18" ht="15.6">
      <c r="A2860" s="36">
        <v>1520</v>
      </c>
      <c r="B2860" s="36">
        <v>893</v>
      </c>
      <c r="C2860" s="45" t="s">
        <v>2450</v>
      </c>
      <c r="D2860" s="45" t="s">
        <v>185</v>
      </c>
      <c r="E2860" s="45" t="s">
        <v>2465</v>
      </c>
      <c r="F2860" s="45" t="s">
        <v>7452</v>
      </c>
      <c r="G2860" s="45" t="s">
        <v>8484</v>
      </c>
      <c r="H2860" s="45" t="s">
        <v>3036</v>
      </c>
      <c r="I2860" s="45" t="s">
        <v>16461</v>
      </c>
      <c r="J2860" s="207">
        <v>30</v>
      </c>
      <c r="K2860" s="209">
        <v>13193.052060439999</v>
      </c>
      <c r="L2860" s="207">
        <v>0</v>
      </c>
      <c r="M2860" s="207">
        <v>0</v>
      </c>
      <c r="N2860" s="207">
        <v>0</v>
      </c>
      <c r="O2860" s="207">
        <v>0</v>
      </c>
      <c r="P2860" s="207">
        <v>100</v>
      </c>
      <c r="Q2860" s="207">
        <v>0</v>
      </c>
      <c r="R2860" s="36"/>
    </row>
    <row r="2861" spans="1:18" ht="15.6">
      <c r="A2861" s="36">
        <v>1521</v>
      </c>
      <c r="B2861" s="36">
        <v>894</v>
      </c>
      <c r="C2861" s="45" t="s">
        <v>2450</v>
      </c>
      <c r="D2861" s="45" t="s">
        <v>185</v>
      </c>
      <c r="E2861" s="45" t="s">
        <v>2465</v>
      </c>
      <c r="F2861" s="45" t="s">
        <v>7453</v>
      </c>
      <c r="G2861" s="45" t="s">
        <v>8485</v>
      </c>
      <c r="H2861" s="45" t="s">
        <v>3036</v>
      </c>
      <c r="I2861" s="45" t="s">
        <v>16461</v>
      </c>
      <c r="J2861" s="207">
        <v>30</v>
      </c>
      <c r="K2861" s="209">
        <v>385401.93689037004</v>
      </c>
      <c r="L2861" s="207">
        <v>0</v>
      </c>
      <c r="M2861" s="207">
        <v>0</v>
      </c>
      <c r="N2861" s="207">
        <v>0</v>
      </c>
      <c r="O2861" s="207">
        <v>0</v>
      </c>
      <c r="P2861" s="207">
        <v>100</v>
      </c>
      <c r="Q2861" s="207">
        <v>0</v>
      </c>
      <c r="R2861" s="36"/>
    </row>
    <row r="2862" spans="1:18" ht="15.6">
      <c r="A2862" s="36">
        <v>1522</v>
      </c>
      <c r="B2862" s="36">
        <v>895</v>
      </c>
      <c r="C2862" s="45" t="s">
        <v>2450</v>
      </c>
      <c r="D2862" s="45" t="s">
        <v>185</v>
      </c>
      <c r="E2862" s="45" t="s">
        <v>2467</v>
      </c>
      <c r="F2862" s="45" t="s">
        <v>7454</v>
      </c>
      <c r="G2862" s="45" t="s">
        <v>8486</v>
      </c>
      <c r="H2862" s="45" t="s">
        <v>3036</v>
      </c>
      <c r="I2862" s="45" t="s">
        <v>16460</v>
      </c>
      <c r="J2862" s="207">
        <v>30</v>
      </c>
      <c r="K2862" s="209">
        <v>230309.93814586999</v>
      </c>
      <c r="L2862" s="207">
        <v>0</v>
      </c>
      <c r="M2862" s="207">
        <v>0</v>
      </c>
      <c r="N2862" s="207">
        <v>0</v>
      </c>
      <c r="O2862" s="207">
        <v>0</v>
      </c>
      <c r="P2862" s="207">
        <v>100</v>
      </c>
      <c r="Q2862" s="207">
        <v>0</v>
      </c>
      <c r="R2862" s="36"/>
    </row>
    <row r="2863" spans="1:18" ht="15.6">
      <c r="A2863" s="36">
        <v>1523</v>
      </c>
      <c r="B2863" s="36">
        <v>896</v>
      </c>
      <c r="C2863" s="45" t="s">
        <v>2450</v>
      </c>
      <c r="D2863" s="45" t="s">
        <v>185</v>
      </c>
      <c r="E2863" s="45" t="s">
        <v>2465</v>
      </c>
      <c r="F2863" s="45" t="s">
        <v>7455</v>
      </c>
      <c r="G2863" s="45" t="s">
        <v>8487</v>
      </c>
      <c r="H2863" s="45" t="s">
        <v>3036</v>
      </c>
      <c r="I2863" s="45" t="s">
        <v>16461</v>
      </c>
      <c r="J2863" s="207">
        <v>30</v>
      </c>
      <c r="K2863" s="209">
        <v>198940.95050989001</v>
      </c>
      <c r="L2863" s="207">
        <v>0</v>
      </c>
      <c r="M2863" s="207">
        <v>0</v>
      </c>
      <c r="N2863" s="207">
        <v>0</v>
      </c>
      <c r="O2863" s="207">
        <v>0</v>
      </c>
      <c r="P2863" s="207">
        <v>100</v>
      </c>
      <c r="Q2863" s="207">
        <v>0</v>
      </c>
      <c r="R2863" s="36"/>
    </row>
    <row r="2864" spans="1:18" ht="15.6">
      <c r="A2864" s="36">
        <v>1524</v>
      </c>
      <c r="B2864" s="36">
        <v>897</v>
      </c>
      <c r="C2864" s="45" t="s">
        <v>2450</v>
      </c>
      <c r="D2864" s="45" t="s">
        <v>185</v>
      </c>
      <c r="E2864" s="45" t="s">
        <v>2465</v>
      </c>
      <c r="F2864" s="45" t="s">
        <v>7456</v>
      </c>
      <c r="G2864" s="45" t="s">
        <v>8488</v>
      </c>
      <c r="H2864" s="45" t="s">
        <v>3036</v>
      </c>
      <c r="I2864" s="45" t="s">
        <v>16461</v>
      </c>
      <c r="J2864" s="207">
        <v>30</v>
      </c>
      <c r="K2864" s="209">
        <v>150111.71351067</v>
      </c>
      <c r="L2864" s="207">
        <v>0</v>
      </c>
      <c r="M2864" s="207">
        <v>0</v>
      </c>
      <c r="N2864" s="207">
        <v>0</v>
      </c>
      <c r="O2864" s="207">
        <v>0</v>
      </c>
      <c r="P2864" s="207">
        <v>100</v>
      </c>
      <c r="Q2864" s="207">
        <v>0</v>
      </c>
      <c r="R2864" s="36"/>
    </row>
    <row r="2865" spans="1:18" ht="15.6">
      <c r="A2865" s="36">
        <v>1525</v>
      </c>
      <c r="B2865" s="36">
        <v>898</v>
      </c>
      <c r="C2865" s="45" t="s">
        <v>2450</v>
      </c>
      <c r="D2865" s="45" t="s">
        <v>185</v>
      </c>
      <c r="E2865" s="45" t="s">
        <v>2465</v>
      </c>
      <c r="F2865" s="45" t="s">
        <v>7457</v>
      </c>
      <c r="G2865" s="45" t="s">
        <v>8489</v>
      </c>
      <c r="H2865" s="45" t="s">
        <v>3036</v>
      </c>
      <c r="I2865" s="45" t="s">
        <v>16461</v>
      </c>
      <c r="J2865" s="207">
        <v>30</v>
      </c>
      <c r="K2865" s="209">
        <v>229576.81014996002</v>
      </c>
      <c r="L2865" s="207">
        <v>0</v>
      </c>
      <c r="M2865" s="207">
        <v>0</v>
      </c>
      <c r="N2865" s="207">
        <v>0</v>
      </c>
      <c r="O2865" s="207">
        <v>0</v>
      </c>
      <c r="P2865" s="207">
        <v>100</v>
      </c>
      <c r="Q2865" s="207">
        <v>0</v>
      </c>
      <c r="R2865" s="36"/>
    </row>
    <row r="2866" spans="1:18" ht="15.6">
      <c r="A2866" s="36">
        <v>1526</v>
      </c>
      <c r="B2866" s="36">
        <v>899</v>
      </c>
      <c r="C2866" s="45" t="s">
        <v>2450</v>
      </c>
      <c r="D2866" s="45" t="s">
        <v>185</v>
      </c>
      <c r="E2866" s="45" t="s">
        <v>2465</v>
      </c>
      <c r="F2866" s="45" t="s">
        <v>7458</v>
      </c>
      <c r="G2866" s="45" t="s">
        <v>8490</v>
      </c>
      <c r="H2866" s="45" t="s">
        <v>3036</v>
      </c>
      <c r="I2866" s="45" t="s">
        <v>16461</v>
      </c>
      <c r="J2866" s="207">
        <v>30</v>
      </c>
      <c r="K2866" s="209">
        <v>259478.40614928</v>
      </c>
      <c r="L2866" s="207">
        <v>0</v>
      </c>
      <c r="M2866" s="207">
        <v>0</v>
      </c>
      <c r="N2866" s="207">
        <v>0</v>
      </c>
      <c r="O2866" s="207">
        <v>0</v>
      </c>
      <c r="P2866" s="207">
        <v>100</v>
      </c>
      <c r="Q2866" s="207">
        <v>0</v>
      </c>
      <c r="R2866" s="36"/>
    </row>
    <row r="2867" spans="1:18" ht="15.6">
      <c r="A2867" s="36">
        <v>1527</v>
      </c>
      <c r="B2867" s="36">
        <v>900</v>
      </c>
      <c r="C2867" s="45" t="s">
        <v>2450</v>
      </c>
      <c r="D2867" s="45" t="s">
        <v>185</v>
      </c>
      <c r="E2867" s="45" t="s">
        <v>2451</v>
      </c>
      <c r="F2867" s="45" t="s">
        <v>7463</v>
      </c>
      <c r="G2867" s="45" t="s">
        <v>8495</v>
      </c>
      <c r="H2867" s="45" t="s">
        <v>63</v>
      </c>
      <c r="I2867" s="45" t="s">
        <v>16460</v>
      </c>
      <c r="J2867" s="207">
        <v>27</v>
      </c>
      <c r="K2867" s="209">
        <v>13090.92167277</v>
      </c>
      <c r="L2867" s="207">
        <v>0</v>
      </c>
      <c r="M2867" s="207">
        <v>0</v>
      </c>
      <c r="N2867" s="207">
        <v>0</v>
      </c>
      <c r="O2867" s="207">
        <v>0</v>
      </c>
      <c r="P2867" s="207">
        <v>100</v>
      </c>
      <c r="Q2867" s="207">
        <v>0</v>
      </c>
      <c r="R2867" s="36"/>
    </row>
    <row r="2868" spans="1:18" ht="15.6">
      <c r="A2868" s="36">
        <v>1528</v>
      </c>
      <c r="B2868" s="36">
        <v>901</v>
      </c>
      <c r="C2868" s="45" t="s">
        <v>2450</v>
      </c>
      <c r="D2868" s="45" t="s">
        <v>185</v>
      </c>
      <c r="E2868" s="45" t="s">
        <v>2451</v>
      </c>
      <c r="F2868" s="45" t="s">
        <v>7464</v>
      </c>
      <c r="G2868" s="45" t="s">
        <v>8496</v>
      </c>
      <c r="H2868" s="45" t="s">
        <v>63</v>
      </c>
      <c r="I2868" s="45" t="s">
        <v>16460</v>
      </c>
      <c r="J2868" s="207">
        <v>27</v>
      </c>
      <c r="K2868" s="209">
        <v>11067.33355116</v>
      </c>
      <c r="L2868" s="207">
        <v>0</v>
      </c>
      <c r="M2868" s="207">
        <v>0</v>
      </c>
      <c r="N2868" s="207">
        <v>0</v>
      </c>
      <c r="O2868" s="207">
        <v>0</v>
      </c>
      <c r="P2868" s="207">
        <v>100</v>
      </c>
      <c r="Q2868" s="207">
        <v>0</v>
      </c>
      <c r="R2868" s="36"/>
    </row>
    <row r="2869" spans="1:18" ht="15.6">
      <c r="A2869" s="36">
        <v>1529</v>
      </c>
      <c r="B2869" s="36">
        <v>902</v>
      </c>
      <c r="C2869" s="45" t="s">
        <v>2450</v>
      </c>
      <c r="D2869" s="45" t="s">
        <v>185</v>
      </c>
      <c r="E2869" s="45" t="s">
        <v>2451</v>
      </c>
      <c r="F2869" s="45" t="s">
        <v>7465</v>
      </c>
      <c r="G2869" s="45" t="s">
        <v>8497</v>
      </c>
      <c r="H2869" s="45" t="s">
        <v>63</v>
      </c>
      <c r="I2869" s="45" t="s">
        <v>16460</v>
      </c>
      <c r="J2869" s="207">
        <v>27</v>
      </c>
      <c r="K2869" s="209">
        <v>2709.68397658</v>
      </c>
      <c r="L2869" s="207">
        <v>0</v>
      </c>
      <c r="M2869" s="207">
        <v>0</v>
      </c>
      <c r="N2869" s="207">
        <v>0</v>
      </c>
      <c r="O2869" s="207">
        <v>0</v>
      </c>
      <c r="P2869" s="207">
        <v>100</v>
      </c>
      <c r="Q2869" s="207">
        <v>0</v>
      </c>
      <c r="R2869" s="36"/>
    </row>
    <row r="2870" spans="1:18" ht="15.6">
      <c r="A2870" s="36">
        <v>1530</v>
      </c>
      <c r="B2870" s="36">
        <v>903</v>
      </c>
      <c r="C2870" s="45" t="s">
        <v>2450</v>
      </c>
      <c r="D2870" s="45" t="s">
        <v>185</v>
      </c>
      <c r="E2870" s="45" t="s">
        <v>2451</v>
      </c>
      <c r="F2870" s="45" t="s">
        <v>7466</v>
      </c>
      <c r="G2870" s="45" t="s">
        <v>8498</v>
      </c>
      <c r="H2870" s="45" t="s">
        <v>63</v>
      </c>
      <c r="I2870" s="45" t="s">
        <v>16460</v>
      </c>
      <c r="J2870" s="207">
        <v>27</v>
      </c>
      <c r="K2870" s="209">
        <v>2463.3513888499997</v>
      </c>
      <c r="L2870" s="207">
        <v>0</v>
      </c>
      <c r="M2870" s="207">
        <v>0</v>
      </c>
      <c r="N2870" s="207">
        <v>0</v>
      </c>
      <c r="O2870" s="207">
        <v>0</v>
      </c>
      <c r="P2870" s="207">
        <v>100</v>
      </c>
      <c r="Q2870" s="207">
        <v>0</v>
      </c>
      <c r="R2870" s="36"/>
    </row>
    <row r="2871" spans="1:18" ht="15.6">
      <c r="A2871" s="36">
        <v>1531</v>
      </c>
      <c r="B2871" s="36">
        <v>904</v>
      </c>
      <c r="C2871" s="45" t="s">
        <v>2450</v>
      </c>
      <c r="D2871" s="45" t="s">
        <v>185</v>
      </c>
      <c r="E2871" s="45" t="s">
        <v>2451</v>
      </c>
      <c r="F2871" s="45" t="s">
        <v>7467</v>
      </c>
      <c r="G2871" s="45" t="s">
        <v>8499</v>
      </c>
      <c r="H2871" s="45" t="s">
        <v>63</v>
      </c>
      <c r="I2871" s="45" t="s">
        <v>16460</v>
      </c>
      <c r="J2871" s="207">
        <v>25</v>
      </c>
      <c r="K2871" s="209">
        <v>89840.782937890006</v>
      </c>
      <c r="L2871" s="207">
        <v>0</v>
      </c>
      <c r="M2871" s="207">
        <v>0</v>
      </c>
      <c r="N2871" s="207">
        <v>0</v>
      </c>
      <c r="O2871" s="207">
        <v>0</v>
      </c>
      <c r="P2871" s="207">
        <v>100</v>
      </c>
      <c r="Q2871" s="207">
        <v>0</v>
      </c>
      <c r="R2871" s="36"/>
    </row>
    <row r="2872" spans="1:18" ht="15.6">
      <c r="A2872" s="36">
        <v>1532</v>
      </c>
      <c r="B2872" s="36">
        <v>905</v>
      </c>
      <c r="C2872" s="45" t="s">
        <v>2450</v>
      </c>
      <c r="D2872" s="45" t="s">
        <v>185</v>
      </c>
      <c r="E2872" s="45" t="s">
        <v>2451</v>
      </c>
      <c r="F2872" s="45" t="s">
        <v>7468</v>
      </c>
      <c r="G2872" s="45" t="s">
        <v>8500</v>
      </c>
      <c r="H2872" s="45" t="s">
        <v>63</v>
      </c>
      <c r="I2872" s="45" t="s">
        <v>16461</v>
      </c>
      <c r="J2872" s="207">
        <v>25</v>
      </c>
      <c r="K2872" s="209">
        <v>42098.338339240006</v>
      </c>
      <c r="L2872" s="207">
        <v>0</v>
      </c>
      <c r="M2872" s="207">
        <v>0</v>
      </c>
      <c r="N2872" s="207">
        <v>0</v>
      </c>
      <c r="O2872" s="207">
        <v>0</v>
      </c>
      <c r="P2872" s="207">
        <v>100</v>
      </c>
      <c r="Q2872" s="207">
        <v>0</v>
      </c>
      <c r="R2872" s="36"/>
    </row>
    <row r="2873" spans="1:18" ht="15.6">
      <c r="A2873" s="36">
        <v>1533</v>
      </c>
      <c r="B2873" s="36">
        <v>906</v>
      </c>
      <c r="C2873" s="45" t="s">
        <v>2450</v>
      </c>
      <c r="D2873" s="45" t="s">
        <v>185</v>
      </c>
      <c r="E2873" s="45" t="s">
        <v>2451</v>
      </c>
      <c r="F2873" s="45" t="s">
        <v>7469</v>
      </c>
      <c r="G2873" s="45" t="s">
        <v>8501</v>
      </c>
      <c r="H2873" s="45" t="s">
        <v>63</v>
      </c>
      <c r="I2873" s="45" t="s">
        <v>16460</v>
      </c>
      <c r="J2873" s="207">
        <v>23</v>
      </c>
      <c r="K2873" s="209">
        <v>2291.30421105</v>
      </c>
      <c r="L2873" s="207">
        <v>0</v>
      </c>
      <c r="M2873" s="207">
        <v>0</v>
      </c>
      <c r="N2873" s="207">
        <v>0</v>
      </c>
      <c r="O2873" s="207">
        <v>0</v>
      </c>
      <c r="P2873" s="207">
        <v>80</v>
      </c>
      <c r="Q2873" s="207">
        <v>20</v>
      </c>
      <c r="R2873" s="36"/>
    </row>
    <row r="2874" spans="1:18" ht="15.6">
      <c r="A2874" s="36">
        <v>1534</v>
      </c>
      <c r="B2874" s="36">
        <v>907</v>
      </c>
      <c r="C2874" s="45" t="s">
        <v>2450</v>
      </c>
      <c r="D2874" s="45" t="s">
        <v>185</v>
      </c>
      <c r="E2874" s="45" t="s">
        <v>2454</v>
      </c>
      <c r="F2874" s="45" t="s">
        <v>7470</v>
      </c>
      <c r="G2874" s="45" t="s">
        <v>8502</v>
      </c>
      <c r="H2874" s="45" t="s">
        <v>1137</v>
      </c>
      <c r="I2874" s="45" t="s">
        <v>16460</v>
      </c>
      <c r="J2874" s="207">
        <v>20</v>
      </c>
      <c r="K2874" s="209">
        <v>7926.8505600499993</v>
      </c>
      <c r="L2874" s="207">
        <v>0</v>
      </c>
      <c r="M2874" s="207">
        <v>0</v>
      </c>
      <c r="N2874" s="207">
        <v>0</v>
      </c>
      <c r="O2874" s="207">
        <v>0</v>
      </c>
      <c r="P2874" s="207">
        <v>100</v>
      </c>
      <c r="Q2874" s="207">
        <v>0</v>
      </c>
      <c r="R2874" s="36"/>
    </row>
    <row r="2875" spans="1:18" ht="15.6">
      <c r="A2875" s="36">
        <v>1535</v>
      </c>
      <c r="B2875" s="36">
        <v>908</v>
      </c>
      <c r="C2875" s="45" t="s">
        <v>2450</v>
      </c>
      <c r="D2875" s="45" t="s">
        <v>185</v>
      </c>
      <c r="E2875" s="45" t="s">
        <v>2466</v>
      </c>
      <c r="F2875" s="45" t="s">
        <v>7472</v>
      </c>
      <c r="G2875" s="45" t="s">
        <v>8504</v>
      </c>
      <c r="H2875" s="45" t="s">
        <v>63</v>
      </c>
      <c r="I2875" s="45" t="s">
        <v>16460</v>
      </c>
      <c r="J2875" s="207">
        <v>18</v>
      </c>
      <c r="K2875" s="209">
        <v>45191.277811620006</v>
      </c>
      <c r="L2875" s="207">
        <v>0</v>
      </c>
      <c r="M2875" s="207">
        <v>0</v>
      </c>
      <c r="N2875" s="207">
        <v>0</v>
      </c>
      <c r="O2875" s="207">
        <v>0</v>
      </c>
      <c r="P2875" s="207">
        <v>100</v>
      </c>
      <c r="Q2875" s="207">
        <v>0</v>
      </c>
      <c r="R2875" s="36"/>
    </row>
    <row r="2876" spans="1:18" ht="15.6">
      <c r="A2876" s="36">
        <v>1536</v>
      </c>
      <c r="B2876" s="36">
        <v>909</v>
      </c>
      <c r="C2876" s="45" t="s">
        <v>2450</v>
      </c>
      <c r="D2876" s="45" t="s">
        <v>185</v>
      </c>
      <c r="E2876" s="45" t="s">
        <v>2466</v>
      </c>
      <c r="F2876" s="45" t="s">
        <v>7473</v>
      </c>
      <c r="G2876" s="45" t="s">
        <v>8505</v>
      </c>
      <c r="H2876" s="45" t="s">
        <v>63</v>
      </c>
      <c r="I2876" s="45" t="s">
        <v>16460</v>
      </c>
      <c r="J2876" s="207">
        <v>18</v>
      </c>
      <c r="K2876" s="209">
        <v>10894.97157243</v>
      </c>
      <c r="L2876" s="207">
        <v>0</v>
      </c>
      <c r="M2876" s="207">
        <v>0</v>
      </c>
      <c r="N2876" s="207">
        <v>0</v>
      </c>
      <c r="O2876" s="207">
        <v>0</v>
      </c>
      <c r="P2876" s="207">
        <v>100</v>
      </c>
      <c r="Q2876" s="207">
        <v>0</v>
      </c>
      <c r="R2876" s="36"/>
    </row>
    <row r="2877" spans="1:18" ht="15.6">
      <c r="A2877" s="36">
        <v>1537</v>
      </c>
      <c r="B2877" s="36">
        <v>910</v>
      </c>
      <c r="C2877" s="45" t="s">
        <v>2450</v>
      </c>
      <c r="D2877" s="45" t="s">
        <v>185</v>
      </c>
      <c r="E2877" s="45" t="s">
        <v>2466</v>
      </c>
      <c r="F2877" s="45" t="s">
        <v>7474</v>
      </c>
      <c r="G2877" s="45" t="s">
        <v>8506</v>
      </c>
      <c r="H2877" s="45" t="s">
        <v>63</v>
      </c>
      <c r="I2877" s="45" t="s">
        <v>16460</v>
      </c>
      <c r="J2877" s="207">
        <v>18</v>
      </c>
      <c r="K2877" s="209">
        <v>9941.20848879</v>
      </c>
      <c r="L2877" s="207">
        <v>0</v>
      </c>
      <c r="M2877" s="207">
        <v>0</v>
      </c>
      <c r="N2877" s="207">
        <v>0</v>
      </c>
      <c r="O2877" s="207">
        <v>0</v>
      </c>
      <c r="P2877" s="207">
        <v>100</v>
      </c>
      <c r="Q2877" s="207">
        <v>0</v>
      </c>
      <c r="R2877" s="36"/>
    </row>
    <row r="2878" spans="1:18" ht="15.6">
      <c r="A2878" s="36">
        <v>1538</v>
      </c>
      <c r="B2878" s="36">
        <v>911</v>
      </c>
      <c r="C2878" s="45" t="s">
        <v>2450</v>
      </c>
      <c r="D2878" s="45" t="s">
        <v>185</v>
      </c>
      <c r="E2878" s="45" t="s">
        <v>2466</v>
      </c>
      <c r="F2878" s="45" t="s">
        <v>7475</v>
      </c>
      <c r="G2878" s="45" t="s">
        <v>8507</v>
      </c>
      <c r="H2878" s="45" t="s">
        <v>63</v>
      </c>
      <c r="I2878" s="45" t="s">
        <v>16460</v>
      </c>
      <c r="J2878" s="207">
        <v>18</v>
      </c>
      <c r="K2878" s="209">
        <v>9931.5386321400001</v>
      </c>
      <c r="L2878" s="207">
        <v>0</v>
      </c>
      <c r="M2878" s="207">
        <v>0</v>
      </c>
      <c r="N2878" s="207">
        <v>0</v>
      </c>
      <c r="O2878" s="207">
        <v>0</v>
      </c>
      <c r="P2878" s="207">
        <v>100</v>
      </c>
      <c r="Q2878" s="207">
        <v>0</v>
      </c>
      <c r="R2878" s="36"/>
    </row>
    <row r="2879" spans="1:18" ht="15.6">
      <c r="A2879" s="36">
        <v>1539</v>
      </c>
      <c r="B2879" s="36">
        <v>912</v>
      </c>
      <c r="C2879" s="45" t="s">
        <v>2450</v>
      </c>
      <c r="D2879" s="45" t="s">
        <v>185</v>
      </c>
      <c r="E2879" s="45" t="s">
        <v>2466</v>
      </c>
      <c r="F2879" s="45" t="s">
        <v>7476</v>
      </c>
      <c r="G2879" s="45" t="s">
        <v>8508</v>
      </c>
      <c r="H2879" s="45" t="s">
        <v>63</v>
      </c>
      <c r="I2879" s="45" t="s">
        <v>16460</v>
      </c>
      <c r="J2879" s="207">
        <v>18</v>
      </c>
      <c r="K2879" s="209">
        <v>14708.154738699999</v>
      </c>
      <c r="L2879" s="207">
        <v>0</v>
      </c>
      <c r="M2879" s="207">
        <v>0</v>
      </c>
      <c r="N2879" s="207">
        <v>0</v>
      </c>
      <c r="O2879" s="207">
        <v>0</v>
      </c>
      <c r="P2879" s="207">
        <v>100</v>
      </c>
      <c r="Q2879" s="207">
        <v>0</v>
      </c>
      <c r="R2879" s="36"/>
    </row>
    <row r="2880" spans="1:18" ht="15.6">
      <c r="A2880" s="36">
        <v>1540</v>
      </c>
      <c r="B2880" s="36">
        <v>913</v>
      </c>
      <c r="C2880" s="45" t="s">
        <v>2450</v>
      </c>
      <c r="D2880" s="45" t="s">
        <v>185</v>
      </c>
      <c r="E2880" s="45" t="s">
        <v>2465</v>
      </c>
      <c r="F2880" s="45" t="s">
        <v>7477</v>
      </c>
      <c r="G2880" s="45" t="s">
        <v>8509</v>
      </c>
      <c r="H2880" s="45" t="s">
        <v>63</v>
      </c>
      <c r="I2880" s="45" t="s">
        <v>16460</v>
      </c>
      <c r="J2880" s="207">
        <v>18</v>
      </c>
      <c r="K2880" s="209">
        <v>229520.45227879999</v>
      </c>
      <c r="L2880" s="207">
        <v>0</v>
      </c>
      <c r="M2880" s="207">
        <v>0</v>
      </c>
      <c r="N2880" s="207">
        <v>0</v>
      </c>
      <c r="O2880" s="207">
        <v>0</v>
      </c>
      <c r="P2880" s="207">
        <v>100</v>
      </c>
      <c r="Q2880" s="207">
        <v>0</v>
      </c>
      <c r="R2880" s="36"/>
    </row>
    <row r="2881" spans="1:18" ht="15.6">
      <c r="A2881" s="36">
        <v>1541</v>
      </c>
      <c r="B2881" s="36">
        <v>914</v>
      </c>
      <c r="C2881" s="45" t="s">
        <v>2450</v>
      </c>
      <c r="D2881" s="45" t="s">
        <v>185</v>
      </c>
      <c r="E2881" s="45" t="s">
        <v>2467</v>
      </c>
      <c r="F2881" s="45" t="s">
        <v>7478</v>
      </c>
      <c r="G2881" s="45" t="s">
        <v>8510</v>
      </c>
      <c r="H2881" s="45" t="s">
        <v>287</v>
      </c>
      <c r="I2881" s="45" t="s">
        <v>16460</v>
      </c>
      <c r="J2881" s="207">
        <v>16</v>
      </c>
      <c r="K2881" s="209">
        <v>120049.80126935001</v>
      </c>
      <c r="L2881" s="207">
        <v>0</v>
      </c>
      <c r="M2881" s="207">
        <v>0</v>
      </c>
      <c r="N2881" s="207">
        <v>0</v>
      </c>
      <c r="O2881" s="207">
        <v>0</v>
      </c>
      <c r="P2881" s="207">
        <v>100</v>
      </c>
      <c r="Q2881" s="207">
        <v>0</v>
      </c>
      <c r="R2881" s="36"/>
    </row>
    <row r="2882" spans="1:18" ht="15.6">
      <c r="A2882" s="36">
        <v>1542</v>
      </c>
      <c r="B2882" s="36">
        <v>915</v>
      </c>
      <c r="C2882" s="45" t="s">
        <v>2450</v>
      </c>
      <c r="D2882" s="45" t="s">
        <v>185</v>
      </c>
      <c r="E2882" s="45" t="s">
        <v>2467</v>
      </c>
      <c r="F2882" s="45" t="s">
        <v>7479</v>
      </c>
      <c r="G2882" s="45" t="s">
        <v>8511</v>
      </c>
      <c r="H2882" s="45" t="s">
        <v>287</v>
      </c>
      <c r="I2882" s="45" t="s">
        <v>16460</v>
      </c>
      <c r="J2882" s="207">
        <v>16</v>
      </c>
      <c r="K2882" s="209">
        <v>94573.349465600011</v>
      </c>
      <c r="L2882" s="207">
        <v>0</v>
      </c>
      <c r="M2882" s="207">
        <v>0</v>
      </c>
      <c r="N2882" s="207">
        <v>0</v>
      </c>
      <c r="O2882" s="207">
        <v>0</v>
      </c>
      <c r="P2882" s="207">
        <v>100</v>
      </c>
      <c r="Q2882" s="207">
        <v>0</v>
      </c>
      <c r="R2882" s="36"/>
    </row>
    <row r="2883" spans="1:18" ht="15.6">
      <c r="A2883" s="36">
        <v>1543</v>
      </c>
      <c r="B2883" s="36">
        <v>916</v>
      </c>
      <c r="C2883" s="45" t="s">
        <v>2450</v>
      </c>
      <c r="D2883" s="45" t="s">
        <v>185</v>
      </c>
      <c r="E2883" s="45" t="s">
        <v>2467</v>
      </c>
      <c r="F2883" s="45" t="s">
        <v>7480</v>
      </c>
      <c r="G2883" s="45" t="s">
        <v>8512</v>
      </c>
      <c r="H2883" s="45" t="s">
        <v>287</v>
      </c>
      <c r="I2883" s="45" t="s">
        <v>16460</v>
      </c>
      <c r="J2883" s="207">
        <v>16</v>
      </c>
      <c r="K2883" s="209">
        <v>2494.9206012899999</v>
      </c>
      <c r="L2883" s="207">
        <v>0</v>
      </c>
      <c r="M2883" s="207">
        <v>0</v>
      </c>
      <c r="N2883" s="207">
        <v>0</v>
      </c>
      <c r="O2883" s="207">
        <v>0</v>
      </c>
      <c r="P2883" s="207">
        <v>100</v>
      </c>
      <c r="Q2883" s="207">
        <v>0</v>
      </c>
      <c r="R2883" s="36"/>
    </row>
    <row r="2884" spans="1:18" ht="15.6">
      <c r="A2884" s="36">
        <v>1544</v>
      </c>
      <c r="B2884" s="36">
        <v>917</v>
      </c>
      <c r="C2884" s="45" t="s">
        <v>2450</v>
      </c>
      <c r="D2884" s="45" t="s">
        <v>185</v>
      </c>
      <c r="E2884" s="45" t="s">
        <v>2467</v>
      </c>
      <c r="F2884" s="45" t="s">
        <v>7481</v>
      </c>
      <c r="G2884" s="45" t="s">
        <v>8513</v>
      </c>
      <c r="H2884" s="45" t="s">
        <v>287</v>
      </c>
      <c r="I2884" s="45" t="s">
        <v>16460</v>
      </c>
      <c r="J2884" s="207">
        <v>16</v>
      </c>
      <c r="K2884" s="209">
        <v>47067.26656602</v>
      </c>
      <c r="L2884" s="207">
        <v>0</v>
      </c>
      <c r="M2884" s="207">
        <v>0</v>
      </c>
      <c r="N2884" s="207">
        <v>0</v>
      </c>
      <c r="O2884" s="207">
        <v>0</v>
      </c>
      <c r="P2884" s="207">
        <v>100</v>
      </c>
      <c r="Q2884" s="207">
        <v>0</v>
      </c>
      <c r="R2884" s="36"/>
    </row>
    <row r="2885" spans="1:18" ht="15.6">
      <c r="A2885" s="36">
        <v>1545</v>
      </c>
      <c r="B2885" s="36">
        <v>918</v>
      </c>
      <c r="C2885" s="45" t="s">
        <v>2450</v>
      </c>
      <c r="D2885" s="45" t="s">
        <v>185</v>
      </c>
      <c r="E2885" s="45" t="s">
        <v>2467</v>
      </c>
      <c r="F2885" s="45" t="s">
        <v>7482</v>
      </c>
      <c r="G2885" s="45" t="s">
        <v>8514</v>
      </c>
      <c r="H2885" s="45" t="s">
        <v>287</v>
      </c>
      <c r="I2885" s="45" t="s">
        <v>16460</v>
      </c>
      <c r="J2885" s="207">
        <v>16</v>
      </c>
      <c r="K2885" s="209">
        <v>70035.818961159996</v>
      </c>
      <c r="L2885" s="207">
        <v>0</v>
      </c>
      <c r="M2885" s="207">
        <v>0</v>
      </c>
      <c r="N2885" s="207">
        <v>0</v>
      </c>
      <c r="O2885" s="207">
        <v>0</v>
      </c>
      <c r="P2885" s="207">
        <v>100</v>
      </c>
      <c r="Q2885" s="207">
        <v>0</v>
      </c>
      <c r="R2885" s="36"/>
    </row>
    <row r="2886" spans="1:18" ht="15.6">
      <c r="A2886" s="36">
        <v>1546</v>
      </c>
      <c r="B2886" s="36">
        <v>919</v>
      </c>
      <c r="C2886" s="45" t="s">
        <v>2450</v>
      </c>
      <c r="D2886" s="45" t="s">
        <v>185</v>
      </c>
      <c r="E2886" s="45" t="s">
        <v>2467</v>
      </c>
      <c r="F2886" s="45" t="s">
        <v>7483</v>
      </c>
      <c r="G2886" s="45" t="s">
        <v>8515</v>
      </c>
      <c r="H2886" s="45" t="s">
        <v>287</v>
      </c>
      <c r="I2886" s="45" t="s">
        <v>16460</v>
      </c>
      <c r="J2886" s="207">
        <v>16</v>
      </c>
      <c r="K2886" s="209">
        <v>109480.62244219999</v>
      </c>
      <c r="L2886" s="207">
        <v>0</v>
      </c>
      <c r="M2886" s="207">
        <v>0</v>
      </c>
      <c r="N2886" s="207">
        <v>0</v>
      </c>
      <c r="O2886" s="207">
        <v>0</v>
      </c>
      <c r="P2886" s="207">
        <v>100</v>
      </c>
      <c r="Q2886" s="207">
        <v>0</v>
      </c>
      <c r="R2886" s="36"/>
    </row>
    <row r="2887" spans="1:18" ht="15.6">
      <c r="A2887" s="36">
        <v>1547</v>
      </c>
      <c r="B2887" s="36">
        <v>920</v>
      </c>
      <c r="C2887" s="45" t="s">
        <v>2450</v>
      </c>
      <c r="D2887" s="45" t="s">
        <v>185</v>
      </c>
      <c r="E2887" s="45" t="s">
        <v>2467</v>
      </c>
      <c r="F2887" s="45" t="s">
        <v>7484</v>
      </c>
      <c r="G2887" s="45" t="s">
        <v>8516</v>
      </c>
      <c r="H2887" s="45" t="s">
        <v>63</v>
      </c>
      <c r="I2887" s="45" t="s">
        <v>16460</v>
      </c>
      <c r="J2887" s="207">
        <v>10</v>
      </c>
      <c r="K2887" s="209">
        <v>199751.14208878999</v>
      </c>
      <c r="L2887" s="207">
        <v>0</v>
      </c>
      <c r="M2887" s="207">
        <v>0</v>
      </c>
      <c r="N2887" s="207">
        <v>0</v>
      </c>
      <c r="O2887" s="207">
        <v>0</v>
      </c>
      <c r="P2887" s="207">
        <v>100</v>
      </c>
      <c r="Q2887" s="207">
        <v>0</v>
      </c>
      <c r="R2887" s="36"/>
    </row>
    <row r="2888" spans="1:18" ht="15.6">
      <c r="A2888" s="36">
        <v>1548</v>
      </c>
      <c r="B2888" s="36">
        <v>921</v>
      </c>
      <c r="C2888" s="45" t="s">
        <v>2450</v>
      </c>
      <c r="D2888" s="45" t="s">
        <v>185</v>
      </c>
      <c r="E2888" s="45" t="s">
        <v>2467</v>
      </c>
      <c r="F2888" s="45" t="s">
        <v>7485</v>
      </c>
      <c r="G2888" s="45" t="s">
        <v>8517</v>
      </c>
      <c r="H2888" s="45" t="s">
        <v>63</v>
      </c>
      <c r="I2888" s="45" t="s">
        <v>16460</v>
      </c>
      <c r="J2888" s="207">
        <v>10</v>
      </c>
      <c r="K2888" s="209">
        <v>1555.9899368200001</v>
      </c>
      <c r="L2888" s="207">
        <v>0</v>
      </c>
      <c r="M2888" s="207">
        <v>0</v>
      </c>
      <c r="N2888" s="207">
        <v>0</v>
      </c>
      <c r="O2888" s="207">
        <v>0</v>
      </c>
      <c r="P2888" s="207">
        <v>0</v>
      </c>
      <c r="Q2888" s="207">
        <v>100</v>
      </c>
      <c r="R2888" s="36"/>
    </row>
    <row r="2889" spans="1:18" ht="15.6">
      <c r="A2889" s="36">
        <v>1549</v>
      </c>
      <c r="B2889" s="36">
        <v>922</v>
      </c>
      <c r="C2889" s="45" t="s">
        <v>2450</v>
      </c>
      <c r="D2889" s="45" t="s">
        <v>185</v>
      </c>
      <c r="E2889" s="45" t="s">
        <v>2467</v>
      </c>
      <c r="F2889" s="45" t="s">
        <v>7486</v>
      </c>
      <c r="G2889" s="45" t="s">
        <v>8518</v>
      </c>
      <c r="H2889" s="45" t="s">
        <v>63</v>
      </c>
      <c r="I2889" s="45" t="s">
        <v>16460</v>
      </c>
      <c r="J2889" s="207">
        <v>10</v>
      </c>
      <c r="K2889" s="209">
        <v>1853.69382782</v>
      </c>
      <c r="L2889" s="207">
        <v>0</v>
      </c>
      <c r="M2889" s="207">
        <v>0</v>
      </c>
      <c r="N2889" s="207">
        <v>0</v>
      </c>
      <c r="O2889" s="207">
        <v>0</v>
      </c>
      <c r="P2889" s="207">
        <v>0</v>
      </c>
      <c r="Q2889" s="207">
        <v>100</v>
      </c>
      <c r="R2889" s="36"/>
    </row>
    <row r="2890" spans="1:18" ht="15.6">
      <c r="A2890" s="36">
        <v>1550</v>
      </c>
      <c r="B2890" s="36">
        <v>923</v>
      </c>
      <c r="C2890" s="45" t="s">
        <v>2450</v>
      </c>
      <c r="D2890" s="45" t="s">
        <v>185</v>
      </c>
      <c r="E2890" s="45" t="s">
        <v>2465</v>
      </c>
      <c r="F2890" s="45" t="s">
        <v>7487</v>
      </c>
      <c r="G2890" s="45" t="s">
        <v>8519</v>
      </c>
      <c r="H2890" s="45" t="s">
        <v>63</v>
      </c>
      <c r="I2890" s="45" t="s">
        <v>16460</v>
      </c>
      <c r="J2890" s="207">
        <v>3</v>
      </c>
      <c r="K2890" s="209">
        <v>2139.8031137400003</v>
      </c>
      <c r="L2890" s="207">
        <v>0</v>
      </c>
      <c r="M2890" s="207">
        <v>0</v>
      </c>
      <c r="N2890" s="207">
        <v>0</v>
      </c>
      <c r="O2890" s="207">
        <v>0</v>
      </c>
      <c r="P2890" s="207">
        <v>0</v>
      </c>
      <c r="Q2890" s="207">
        <v>100</v>
      </c>
      <c r="R2890" s="36"/>
    </row>
    <row r="2891" spans="1:18" ht="15.6">
      <c r="A2891" s="36">
        <v>1551</v>
      </c>
      <c r="B2891" s="36">
        <v>924</v>
      </c>
      <c r="C2891" s="45" t="s">
        <v>2450</v>
      </c>
      <c r="D2891" s="45" t="s">
        <v>178</v>
      </c>
      <c r="E2891" s="45" t="s">
        <v>3927</v>
      </c>
      <c r="F2891" s="45" t="s">
        <v>7488</v>
      </c>
      <c r="G2891" s="45" t="s">
        <v>8520</v>
      </c>
      <c r="H2891" s="45" t="s">
        <v>3036</v>
      </c>
      <c r="I2891" s="45" t="s">
        <v>16460</v>
      </c>
      <c r="J2891" s="207">
        <v>8</v>
      </c>
      <c r="K2891" s="209">
        <v>4919.0550422100005</v>
      </c>
      <c r="L2891" s="207">
        <v>0</v>
      </c>
      <c r="M2891" s="207">
        <v>0</v>
      </c>
      <c r="N2891" s="207">
        <v>100</v>
      </c>
      <c r="O2891" s="207">
        <v>0</v>
      </c>
      <c r="P2891" s="207">
        <v>0</v>
      </c>
      <c r="Q2891" s="207">
        <v>0</v>
      </c>
      <c r="R2891" s="36"/>
    </row>
    <row r="2892" spans="1:18" ht="15.6">
      <c r="A2892" s="36">
        <v>1552</v>
      </c>
      <c r="B2892" s="36">
        <v>925</v>
      </c>
      <c r="C2892" s="45" t="s">
        <v>2450</v>
      </c>
      <c r="D2892" s="45" t="s">
        <v>178</v>
      </c>
      <c r="E2892" s="45" t="s">
        <v>3927</v>
      </c>
      <c r="F2892" s="45" t="s">
        <v>7489</v>
      </c>
      <c r="G2892" s="45" t="s">
        <v>8521</v>
      </c>
      <c r="H2892" s="45" t="s">
        <v>3036</v>
      </c>
      <c r="I2892" s="45" t="s">
        <v>16460</v>
      </c>
      <c r="J2892" s="207">
        <v>8</v>
      </c>
      <c r="K2892" s="209">
        <v>395.83933045999999</v>
      </c>
      <c r="L2892" s="207">
        <v>0</v>
      </c>
      <c r="M2892" s="207">
        <v>0</v>
      </c>
      <c r="N2892" s="207">
        <v>50</v>
      </c>
      <c r="O2892" s="207">
        <v>0</v>
      </c>
      <c r="P2892" s="207">
        <v>0</v>
      </c>
      <c r="Q2892" s="207">
        <v>50</v>
      </c>
      <c r="R2892" s="36"/>
    </row>
    <row r="2893" spans="1:18" ht="15.6">
      <c r="A2893" s="36">
        <v>1553</v>
      </c>
      <c r="B2893" s="36">
        <v>926</v>
      </c>
      <c r="C2893" s="45" t="s">
        <v>2461</v>
      </c>
      <c r="D2893" s="45" t="s">
        <v>188</v>
      </c>
      <c r="E2893" s="45" t="s">
        <v>3227</v>
      </c>
      <c r="F2893" s="45" t="s">
        <v>7490</v>
      </c>
      <c r="G2893" s="45" t="s">
        <v>8522</v>
      </c>
      <c r="H2893" s="45" t="s">
        <v>28</v>
      </c>
      <c r="I2893" s="45" t="s">
        <v>16461</v>
      </c>
      <c r="J2893" s="207">
        <v>51</v>
      </c>
      <c r="K2893" s="209">
        <v>59053</v>
      </c>
      <c r="L2893" s="207">
        <v>0</v>
      </c>
      <c r="M2893" s="207">
        <v>0</v>
      </c>
      <c r="N2893" s="207">
        <v>0</v>
      </c>
      <c r="O2893" s="207">
        <v>3</v>
      </c>
      <c r="P2893" s="207">
        <v>0</v>
      </c>
      <c r="Q2893" s="207">
        <v>97</v>
      </c>
      <c r="R2893" s="36"/>
    </row>
    <row r="2894" spans="1:18" ht="15.6">
      <c r="A2894" s="36">
        <v>1554</v>
      </c>
      <c r="B2894" s="36">
        <v>927</v>
      </c>
      <c r="C2894" s="45" t="s">
        <v>2461</v>
      </c>
      <c r="D2894" s="45" t="s">
        <v>188</v>
      </c>
      <c r="E2894" s="45" t="s">
        <v>3227</v>
      </c>
      <c r="F2894" s="45" t="s">
        <v>7491</v>
      </c>
      <c r="G2894" s="45" t="s">
        <v>8523</v>
      </c>
      <c r="H2894" s="45" t="s">
        <v>28</v>
      </c>
      <c r="I2894" s="45" t="s">
        <v>16461</v>
      </c>
      <c r="J2894" s="207">
        <v>49</v>
      </c>
      <c r="K2894" s="209">
        <v>19162</v>
      </c>
      <c r="L2894" s="207">
        <v>0</v>
      </c>
      <c r="M2894" s="207">
        <v>0</v>
      </c>
      <c r="N2894" s="207">
        <v>0</v>
      </c>
      <c r="O2894" s="207">
        <v>0</v>
      </c>
      <c r="P2894" s="207">
        <v>0</v>
      </c>
      <c r="Q2894" s="207">
        <v>100</v>
      </c>
      <c r="R2894" s="36"/>
    </row>
    <row r="2895" spans="1:18" ht="15.6">
      <c r="A2895" s="36">
        <v>1555</v>
      </c>
      <c r="B2895" s="36">
        <v>928</v>
      </c>
      <c r="C2895" s="45" t="s">
        <v>2461</v>
      </c>
      <c r="D2895" s="45" t="s">
        <v>188</v>
      </c>
      <c r="E2895" s="45" t="s">
        <v>3227</v>
      </c>
      <c r="F2895" s="45" t="s">
        <v>7492</v>
      </c>
      <c r="G2895" s="45" t="s">
        <v>8524</v>
      </c>
      <c r="H2895" s="45" t="s">
        <v>28</v>
      </c>
      <c r="I2895" s="45" t="s">
        <v>16461</v>
      </c>
      <c r="J2895" s="207">
        <v>38</v>
      </c>
      <c r="K2895" s="209">
        <v>20177</v>
      </c>
      <c r="L2895" s="207">
        <v>0</v>
      </c>
      <c r="M2895" s="207">
        <v>0</v>
      </c>
      <c r="N2895" s="207">
        <v>0</v>
      </c>
      <c r="O2895" s="207">
        <v>0</v>
      </c>
      <c r="P2895" s="207">
        <v>52</v>
      </c>
      <c r="Q2895" s="207">
        <v>48</v>
      </c>
      <c r="R2895" s="36"/>
    </row>
    <row r="2896" spans="1:18" ht="15.6">
      <c r="A2896" s="36">
        <v>1556</v>
      </c>
      <c r="B2896" s="36">
        <v>929</v>
      </c>
      <c r="C2896" s="45" t="s">
        <v>2461</v>
      </c>
      <c r="D2896" s="45" t="s">
        <v>188</v>
      </c>
      <c r="E2896" s="45" t="s">
        <v>3643</v>
      </c>
      <c r="F2896" s="45" t="s">
        <v>7493</v>
      </c>
      <c r="G2896" s="45" t="s">
        <v>8525</v>
      </c>
      <c r="H2896" s="45" t="s">
        <v>1137</v>
      </c>
      <c r="I2896" s="45" t="s">
        <v>16460</v>
      </c>
      <c r="J2896" s="207">
        <v>11</v>
      </c>
      <c r="K2896" s="209">
        <v>11767.62748671</v>
      </c>
      <c r="L2896" s="207">
        <v>0</v>
      </c>
      <c r="M2896" s="207">
        <v>0</v>
      </c>
      <c r="N2896" s="207">
        <v>0</v>
      </c>
      <c r="O2896" s="207">
        <v>0</v>
      </c>
      <c r="P2896" s="207">
        <v>0</v>
      </c>
      <c r="Q2896" s="207">
        <v>100</v>
      </c>
      <c r="R2896" s="36"/>
    </row>
    <row r="2897" spans="1:18" ht="15.6">
      <c r="A2897" s="36">
        <v>1557</v>
      </c>
      <c r="B2897" s="36">
        <v>930</v>
      </c>
      <c r="C2897" s="45" t="s">
        <v>2461</v>
      </c>
      <c r="D2897" s="45" t="s">
        <v>189</v>
      </c>
      <c r="E2897" s="45" t="s">
        <v>6543</v>
      </c>
      <c r="F2897" s="45" t="s">
        <v>7494</v>
      </c>
      <c r="G2897" s="45" t="s">
        <v>8526</v>
      </c>
      <c r="H2897" s="45" t="s">
        <v>28</v>
      </c>
      <c r="I2897" s="45" t="s">
        <v>16460</v>
      </c>
      <c r="J2897" s="207">
        <v>24</v>
      </c>
      <c r="K2897" s="209">
        <v>23320</v>
      </c>
      <c r="L2897" s="207">
        <v>75</v>
      </c>
      <c r="M2897" s="207">
        <v>0</v>
      </c>
      <c r="N2897" s="207">
        <v>5</v>
      </c>
      <c r="O2897" s="207">
        <v>5</v>
      </c>
      <c r="P2897" s="207">
        <v>15</v>
      </c>
      <c r="Q2897" s="207">
        <v>0</v>
      </c>
      <c r="R2897" s="36"/>
    </row>
    <row r="2898" spans="1:18" ht="15.6">
      <c r="A2898" s="36">
        <v>1558</v>
      </c>
      <c r="B2898" s="36">
        <v>931</v>
      </c>
      <c r="C2898" s="45" t="s">
        <v>2461</v>
      </c>
      <c r="D2898" s="45" t="s">
        <v>190</v>
      </c>
      <c r="E2898" s="45" t="s">
        <v>3930</v>
      </c>
      <c r="F2898" s="45" t="s">
        <v>7495</v>
      </c>
      <c r="G2898" s="45" t="s">
        <v>8527</v>
      </c>
      <c r="H2898" s="45" t="s">
        <v>28</v>
      </c>
      <c r="I2898" s="45" t="s">
        <v>16460</v>
      </c>
      <c r="J2898" s="207">
        <v>46</v>
      </c>
      <c r="K2898" s="209">
        <v>4409</v>
      </c>
      <c r="L2898" s="207">
        <v>70</v>
      </c>
      <c r="M2898" s="207">
        <v>30</v>
      </c>
      <c r="N2898" s="207">
        <v>0</v>
      </c>
      <c r="O2898" s="207">
        <v>0</v>
      </c>
      <c r="P2898" s="207">
        <v>0</v>
      </c>
      <c r="Q2898" s="207">
        <v>0</v>
      </c>
      <c r="R2898" s="36"/>
    </row>
    <row r="2899" spans="1:18" ht="15.6">
      <c r="A2899" s="36">
        <v>1559</v>
      </c>
      <c r="B2899" s="36">
        <v>932</v>
      </c>
      <c r="C2899" s="45" t="s">
        <v>2461</v>
      </c>
      <c r="D2899" s="45" t="s">
        <v>190</v>
      </c>
      <c r="E2899" s="45" t="s">
        <v>3930</v>
      </c>
      <c r="F2899" s="45" t="s">
        <v>7496</v>
      </c>
      <c r="G2899" s="45" t="s">
        <v>8528</v>
      </c>
      <c r="H2899" s="45" t="s">
        <v>28</v>
      </c>
      <c r="I2899" s="45" t="s">
        <v>16461</v>
      </c>
      <c r="J2899" s="207">
        <v>46</v>
      </c>
      <c r="K2899" s="209">
        <v>26902</v>
      </c>
      <c r="L2899" s="207">
        <v>0</v>
      </c>
      <c r="M2899" s="207">
        <v>0</v>
      </c>
      <c r="N2899" s="207">
        <v>2</v>
      </c>
      <c r="O2899" s="207">
        <v>2</v>
      </c>
      <c r="P2899" s="207">
        <v>0</v>
      </c>
      <c r="Q2899" s="207">
        <v>96</v>
      </c>
      <c r="R2899" s="36"/>
    </row>
    <row r="2900" spans="1:18" ht="15.6">
      <c r="A2900" s="36">
        <v>1560</v>
      </c>
      <c r="B2900" s="36">
        <v>933</v>
      </c>
      <c r="C2900" s="45" t="s">
        <v>2461</v>
      </c>
      <c r="D2900" s="45" t="s">
        <v>190</v>
      </c>
      <c r="E2900" s="45" t="s">
        <v>3226</v>
      </c>
      <c r="F2900" s="45" t="s">
        <v>7497</v>
      </c>
      <c r="G2900" s="45" t="s">
        <v>8529</v>
      </c>
      <c r="H2900" s="45" t="s">
        <v>28</v>
      </c>
      <c r="I2900" s="45" t="s">
        <v>16461</v>
      </c>
      <c r="J2900" s="207">
        <v>39</v>
      </c>
      <c r="K2900" s="209">
        <v>4298</v>
      </c>
      <c r="L2900" s="207">
        <v>0</v>
      </c>
      <c r="M2900" s="207">
        <v>0</v>
      </c>
      <c r="N2900" s="207">
        <v>2</v>
      </c>
      <c r="O2900" s="207">
        <v>2</v>
      </c>
      <c r="P2900" s="207">
        <v>0</v>
      </c>
      <c r="Q2900" s="207">
        <v>96</v>
      </c>
      <c r="R2900" s="36"/>
    </row>
    <row r="2901" spans="1:18" ht="15.6">
      <c r="A2901" s="36">
        <v>1561</v>
      </c>
      <c r="B2901" s="36">
        <v>934</v>
      </c>
      <c r="C2901" s="45" t="s">
        <v>2461</v>
      </c>
      <c r="D2901" s="45" t="s">
        <v>190</v>
      </c>
      <c r="E2901" s="45" t="s">
        <v>3226</v>
      </c>
      <c r="F2901" s="45" t="s">
        <v>7498</v>
      </c>
      <c r="G2901" s="45" t="s">
        <v>8530</v>
      </c>
      <c r="H2901" s="45" t="s">
        <v>28</v>
      </c>
      <c r="I2901" s="45" t="s">
        <v>16461</v>
      </c>
      <c r="J2901" s="207">
        <v>5</v>
      </c>
      <c r="K2901" s="209">
        <v>9982</v>
      </c>
      <c r="L2901" s="207">
        <v>0</v>
      </c>
      <c r="M2901" s="207">
        <v>0</v>
      </c>
      <c r="N2901" s="207">
        <v>0</v>
      </c>
      <c r="O2901" s="207">
        <v>0</v>
      </c>
      <c r="P2901" s="207">
        <v>100</v>
      </c>
      <c r="Q2901" s="207">
        <v>0</v>
      </c>
      <c r="R2901" s="36"/>
    </row>
    <row r="2902" spans="1:18" ht="15.6">
      <c r="A2902" s="36">
        <v>1562</v>
      </c>
      <c r="B2902" s="36">
        <v>935</v>
      </c>
      <c r="C2902" s="45" t="s">
        <v>2461</v>
      </c>
      <c r="D2902" s="45" t="s">
        <v>190</v>
      </c>
      <c r="E2902" s="45" t="s">
        <v>3226</v>
      </c>
      <c r="F2902" s="45" t="s">
        <v>7499</v>
      </c>
      <c r="G2902" s="45" t="s">
        <v>8531</v>
      </c>
      <c r="H2902" s="45" t="s">
        <v>28</v>
      </c>
      <c r="I2902" s="45" t="s">
        <v>16461</v>
      </c>
      <c r="J2902" s="207">
        <v>5</v>
      </c>
      <c r="K2902" s="209">
        <v>11077</v>
      </c>
      <c r="L2902" s="207">
        <v>0</v>
      </c>
      <c r="M2902" s="207">
        <v>0</v>
      </c>
      <c r="N2902" s="207">
        <v>0</v>
      </c>
      <c r="O2902" s="207">
        <v>2</v>
      </c>
      <c r="P2902" s="207">
        <v>96</v>
      </c>
      <c r="Q2902" s="207">
        <v>2</v>
      </c>
      <c r="R2902" s="36"/>
    </row>
    <row r="2903" spans="1:18" ht="15.6">
      <c r="A2903" s="36">
        <v>1563</v>
      </c>
      <c r="B2903" s="36">
        <v>936</v>
      </c>
      <c r="C2903" s="45" t="s">
        <v>2461</v>
      </c>
      <c r="D2903" s="45" t="s">
        <v>193</v>
      </c>
      <c r="E2903" s="45" t="s">
        <v>3933</v>
      </c>
      <c r="F2903" s="45" t="s">
        <v>7500</v>
      </c>
      <c r="G2903" s="45" t="s">
        <v>8532</v>
      </c>
      <c r="H2903" s="45" t="s">
        <v>8644</v>
      </c>
      <c r="I2903" s="45" t="s">
        <v>16461</v>
      </c>
      <c r="J2903" s="207">
        <v>91</v>
      </c>
      <c r="K2903" s="209">
        <v>87497.935291830014</v>
      </c>
      <c r="L2903" s="207">
        <v>0</v>
      </c>
      <c r="M2903" s="207">
        <v>0</v>
      </c>
      <c r="N2903" s="207">
        <v>0</v>
      </c>
      <c r="O2903" s="207">
        <v>0</v>
      </c>
      <c r="P2903" s="207">
        <v>100</v>
      </c>
      <c r="Q2903" s="207">
        <v>0</v>
      </c>
      <c r="R2903" s="36"/>
    </row>
    <row r="2904" spans="1:18" ht="15.6">
      <c r="A2904" s="36">
        <v>1564</v>
      </c>
      <c r="B2904" s="36">
        <v>937</v>
      </c>
      <c r="C2904" s="45" t="s">
        <v>2461</v>
      </c>
      <c r="D2904" s="45" t="s">
        <v>193</v>
      </c>
      <c r="E2904" s="45" t="s">
        <v>3931</v>
      </c>
      <c r="F2904" s="45" t="s">
        <v>7501</v>
      </c>
      <c r="G2904" s="45" t="s">
        <v>8533</v>
      </c>
      <c r="H2904" s="45" t="s">
        <v>28</v>
      </c>
      <c r="I2904" s="45" t="s">
        <v>16461</v>
      </c>
      <c r="J2904" s="207">
        <v>78</v>
      </c>
      <c r="K2904" s="209">
        <v>27562</v>
      </c>
      <c r="L2904" s="207">
        <v>0</v>
      </c>
      <c r="M2904" s="207">
        <v>0</v>
      </c>
      <c r="N2904" s="207">
        <v>5</v>
      </c>
      <c r="O2904" s="207">
        <v>5</v>
      </c>
      <c r="P2904" s="207">
        <v>30</v>
      </c>
      <c r="Q2904" s="207">
        <v>60</v>
      </c>
      <c r="R2904" s="36"/>
    </row>
    <row r="2905" spans="1:18" ht="15.6">
      <c r="A2905" s="36">
        <v>1565</v>
      </c>
      <c r="B2905" s="36">
        <v>938</v>
      </c>
      <c r="C2905" s="45" t="s">
        <v>2461</v>
      </c>
      <c r="D2905" s="45" t="s">
        <v>193</v>
      </c>
      <c r="E2905" s="45" t="s">
        <v>3929</v>
      </c>
      <c r="F2905" s="45" t="s">
        <v>7502</v>
      </c>
      <c r="G2905" s="45" t="s">
        <v>8534</v>
      </c>
      <c r="H2905" s="45" t="s">
        <v>28</v>
      </c>
      <c r="I2905" s="45" t="s">
        <v>16461</v>
      </c>
      <c r="J2905" s="207">
        <v>68</v>
      </c>
      <c r="K2905" s="209">
        <v>22349</v>
      </c>
      <c r="L2905" s="207">
        <v>0</v>
      </c>
      <c r="M2905" s="207">
        <v>0</v>
      </c>
      <c r="N2905" s="207">
        <v>3</v>
      </c>
      <c r="O2905" s="207">
        <v>10</v>
      </c>
      <c r="P2905" s="207">
        <v>87</v>
      </c>
      <c r="Q2905" s="207">
        <v>0</v>
      </c>
      <c r="R2905" s="36"/>
    </row>
    <row r="2906" spans="1:18" ht="15.6">
      <c r="A2906" s="36">
        <v>1566</v>
      </c>
      <c r="B2906" s="36">
        <v>939</v>
      </c>
      <c r="C2906" s="45" t="s">
        <v>2461</v>
      </c>
      <c r="D2906" s="45" t="s">
        <v>193</v>
      </c>
      <c r="E2906" s="45" t="s">
        <v>3642</v>
      </c>
      <c r="F2906" s="45" t="s">
        <v>7503</v>
      </c>
      <c r="G2906" s="45" t="s">
        <v>8535</v>
      </c>
      <c r="H2906" s="45" t="s">
        <v>8644</v>
      </c>
      <c r="I2906" s="45" t="s">
        <v>16461</v>
      </c>
      <c r="J2906" s="207">
        <v>62</v>
      </c>
      <c r="K2906" s="209">
        <v>54927.086121790002</v>
      </c>
      <c r="L2906" s="207">
        <v>0</v>
      </c>
      <c r="M2906" s="207">
        <v>0</v>
      </c>
      <c r="N2906" s="207">
        <v>0</v>
      </c>
      <c r="O2906" s="207">
        <v>0</v>
      </c>
      <c r="P2906" s="207">
        <v>100</v>
      </c>
      <c r="Q2906" s="207">
        <v>0</v>
      </c>
      <c r="R2906" s="36"/>
    </row>
    <row r="2907" spans="1:18" ht="15.6">
      <c r="A2907" s="36">
        <v>1567</v>
      </c>
      <c r="B2907" s="36">
        <v>940</v>
      </c>
      <c r="C2907" s="45" t="s">
        <v>2461</v>
      </c>
      <c r="D2907" s="45" t="s">
        <v>193</v>
      </c>
      <c r="E2907" s="45" t="s">
        <v>3934</v>
      </c>
      <c r="F2907" s="45" t="s">
        <v>7504</v>
      </c>
      <c r="G2907" s="45" t="s">
        <v>8536</v>
      </c>
      <c r="H2907" s="45" t="s">
        <v>8644</v>
      </c>
      <c r="I2907" s="45" t="s">
        <v>16461</v>
      </c>
      <c r="J2907" s="207">
        <v>59</v>
      </c>
      <c r="K2907" s="209">
        <v>490806.42377525999</v>
      </c>
      <c r="L2907" s="207">
        <v>0</v>
      </c>
      <c r="M2907" s="207">
        <v>0</v>
      </c>
      <c r="N2907" s="207">
        <v>0</v>
      </c>
      <c r="O2907" s="207">
        <v>0</v>
      </c>
      <c r="P2907" s="207">
        <v>100</v>
      </c>
      <c r="Q2907" s="207">
        <v>0</v>
      </c>
      <c r="R2907" s="36"/>
    </row>
    <row r="2908" spans="1:18" ht="15.6">
      <c r="A2908" s="36">
        <v>1568</v>
      </c>
      <c r="B2908" s="36">
        <v>941</v>
      </c>
      <c r="C2908" s="45" t="s">
        <v>2461</v>
      </c>
      <c r="D2908" s="45" t="s">
        <v>193</v>
      </c>
      <c r="E2908" s="45" t="s">
        <v>2468</v>
      </c>
      <c r="F2908" s="45" t="s">
        <v>5755</v>
      </c>
      <c r="G2908" s="45" t="s">
        <v>8537</v>
      </c>
      <c r="H2908" s="45" t="s">
        <v>28</v>
      </c>
      <c r="I2908" s="45" t="s">
        <v>16461</v>
      </c>
      <c r="J2908" s="207">
        <v>51</v>
      </c>
      <c r="K2908" s="209">
        <v>20755</v>
      </c>
      <c r="L2908" s="207">
        <v>0</v>
      </c>
      <c r="M2908" s="207">
        <v>0</v>
      </c>
      <c r="N2908" s="207">
        <v>1</v>
      </c>
      <c r="O2908" s="207">
        <v>5</v>
      </c>
      <c r="P2908" s="207">
        <v>0</v>
      </c>
      <c r="Q2908" s="207">
        <v>94</v>
      </c>
      <c r="R2908" s="36"/>
    </row>
    <row r="2909" spans="1:18" ht="15.6">
      <c r="A2909" s="36">
        <v>1569</v>
      </c>
      <c r="B2909" s="36">
        <v>942</v>
      </c>
      <c r="C2909" s="45" t="s">
        <v>2461</v>
      </c>
      <c r="D2909" s="45" t="s">
        <v>193</v>
      </c>
      <c r="E2909" s="45" t="s">
        <v>3929</v>
      </c>
      <c r="F2909" s="45" t="s">
        <v>7505</v>
      </c>
      <c r="G2909" s="45" t="s">
        <v>8538</v>
      </c>
      <c r="H2909" s="45" t="s">
        <v>28</v>
      </c>
      <c r="I2909" s="45" t="s">
        <v>16461</v>
      </c>
      <c r="J2909" s="207">
        <v>46</v>
      </c>
      <c r="K2909" s="209">
        <v>46559</v>
      </c>
      <c r="L2909" s="207">
        <v>38</v>
      </c>
      <c r="M2909" s="207">
        <v>0</v>
      </c>
      <c r="N2909" s="207">
        <v>2</v>
      </c>
      <c r="O2909" s="207">
        <v>2</v>
      </c>
      <c r="P2909" s="207">
        <v>58</v>
      </c>
      <c r="Q2909" s="207">
        <v>0</v>
      </c>
      <c r="R2909" s="36"/>
    </row>
    <row r="2910" spans="1:18" ht="15.6">
      <c r="A2910" s="36">
        <v>1570</v>
      </c>
      <c r="B2910" s="36">
        <v>943</v>
      </c>
      <c r="C2910" s="45" t="s">
        <v>2461</v>
      </c>
      <c r="D2910" s="45" t="s">
        <v>193</v>
      </c>
      <c r="E2910" s="45" t="s">
        <v>3641</v>
      </c>
      <c r="F2910" s="45" t="s">
        <v>7506</v>
      </c>
      <c r="G2910" s="45" t="s">
        <v>8539</v>
      </c>
      <c r="H2910" s="45" t="s">
        <v>28</v>
      </c>
      <c r="I2910" s="45" t="s">
        <v>16461</v>
      </c>
      <c r="J2910" s="207">
        <v>46</v>
      </c>
      <c r="K2910" s="209">
        <v>27420</v>
      </c>
      <c r="L2910" s="207">
        <v>10</v>
      </c>
      <c r="M2910" s="207">
        <v>0</v>
      </c>
      <c r="N2910" s="207">
        <v>30</v>
      </c>
      <c r="O2910" s="207">
        <v>10</v>
      </c>
      <c r="P2910" s="207">
        <v>50</v>
      </c>
      <c r="Q2910" s="207">
        <v>0</v>
      </c>
      <c r="R2910" s="36"/>
    </row>
    <row r="2911" spans="1:18" ht="15.6">
      <c r="A2911" s="36">
        <v>1571</v>
      </c>
      <c r="B2911" s="36">
        <v>944</v>
      </c>
      <c r="C2911" s="45" t="s">
        <v>2461</v>
      </c>
      <c r="D2911" s="45" t="s">
        <v>193</v>
      </c>
      <c r="E2911" s="45" t="s">
        <v>3934</v>
      </c>
      <c r="F2911" s="45" t="s">
        <v>7507</v>
      </c>
      <c r="G2911" s="45" t="s">
        <v>8540</v>
      </c>
      <c r="H2911" s="45" t="s">
        <v>8644</v>
      </c>
      <c r="I2911" s="45" t="s">
        <v>16461</v>
      </c>
      <c r="J2911" s="207">
        <v>46</v>
      </c>
      <c r="K2911" s="209">
        <v>285840.74610416999</v>
      </c>
      <c r="L2911" s="207">
        <v>0</v>
      </c>
      <c r="M2911" s="207">
        <v>0</v>
      </c>
      <c r="N2911" s="207">
        <v>0</v>
      </c>
      <c r="O2911" s="207">
        <v>0</v>
      </c>
      <c r="P2911" s="207">
        <v>100</v>
      </c>
      <c r="Q2911" s="207">
        <v>0</v>
      </c>
      <c r="R2911" s="36"/>
    </row>
    <row r="2912" spans="1:18" ht="15.6">
      <c r="A2912" s="36">
        <v>1572</v>
      </c>
      <c r="B2912" s="36">
        <v>945</v>
      </c>
      <c r="C2912" s="45" t="s">
        <v>2461</v>
      </c>
      <c r="D2912" s="45" t="s">
        <v>193</v>
      </c>
      <c r="E2912" s="45" t="s">
        <v>3934</v>
      </c>
      <c r="F2912" s="45" t="s">
        <v>7508</v>
      </c>
      <c r="G2912" s="45" t="s">
        <v>8541</v>
      </c>
      <c r="H2912" s="45" t="s">
        <v>8644</v>
      </c>
      <c r="I2912" s="45" t="s">
        <v>16461</v>
      </c>
      <c r="J2912" s="207">
        <v>45</v>
      </c>
      <c r="K2912" s="209">
        <v>445937.57035271003</v>
      </c>
      <c r="L2912" s="207">
        <v>0</v>
      </c>
      <c r="M2912" s="207">
        <v>0</v>
      </c>
      <c r="N2912" s="207">
        <v>0</v>
      </c>
      <c r="O2912" s="207">
        <v>0</v>
      </c>
      <c r="P2912" s="207">
        <v>100</v>
      </c>
      <c r="Q2912" s="207">
        <v>0</v>
      </c>
      <c r="R2912" s="36"/>
    </row>
    <row r="2913" spans="1:18" ht="15.6">
      <c r="A2913" s="36">
        <v>1573</v>
      </c>
      <c r="B2913" s="36">
        <v>946</v>
      </c>
      <c r="C2913" s="45" t="s">
        <v>2461</v>
      </c>
      <c r="D2913" s="45" t="s">
        <v>193</v>
      </c>
      <c r="E2913" s="45" t="s">
        <v>2468</v>
      </c>
      <c r="F2913" s="45" t="s">
        <v>7509</v>
      </c>
      <c r="G2913" s="45" t="s">
        <v>8542</v>
      </c>
      <c r="H2913" s="45" t="s">
        <v>28</v>
      </c>
      <c r="I2913" s="45" t="s">
        <v>16461</v>
      </c>
      <c r="J2913" s="207">
        <v>44</v>
      </c>
      <c r="K2913" s="209">
        <v>11337</v>
      </c>
      <c r="L2913" s="207">
        <v>0</v>
      </c>
      <c r="M2913" s="207">
        <v>0</v>
      </c>
      <c r="N2913" s="207">
        <v>0</v>
      </c>
      <c r="O2913" s="207">
        <v>1</v>
      </c>
      <c r="P2913" s="207">
        <v>0</v>
      </c>
      <c r="Q2913" s="207">
        <v>99</v>
      </c>
      <c r="R2913" s="36"/>
    </row>
    <row r="2914" spans="1:18" ht="15.6">
      <c r="A2914" s="36">
        <v>1574</v>
      </c>
      <c r="B2914" s="36">
        <v>947</v>
      </c>
      <c r="C2914" s="45" t="s">
        <v>2461</v>
      </c>
      <c r="D2914" s="45" t="s">
        <v>193</v>
      </c>
      <c r="E2914" s="45" t="s">
        <v>2468</v>
      </c>
      <c r="F2914" s="45" t="s">
        <v>7510</v>
      </c>
      <c r="G2914" s="45" t="s">
        <v>8543</v>
      </c>
      <c r="H2914" s="45" t="s">
        <v>8644</v>
      </c>
      <c r="I2914" s="45" t="s">
        <v>16461</v>
      </c>
      <c r="J2914" s="207">
        <v>43</v>
      </c>
      <c r="K2914" s="209">
        <v>169643.92710691001</v>
      </c>
      <c r="L2914" s="207">
        <v>0</v>
      </c>
      <c r="M2914" s="207">
        <v>0</v>
      </c>
      <c r="N2914" s="207">
        <v>0</v>
      </c>
      <c r="O2914" s="207">
        <v>0</v>
      </c>
      <c r="P2914" s="207">
        <v>100</v>
      </c>
      <c r="Q2914" s="207">
        <v>0</v>
      </c>
      <c r="R2914" s="36"/>
    </row>
    <row r="2915" spans="1:18" ht="15.6">
      <c r="A2915" s="36">
        <v>1575</v>
      </c>
      <c r="B2915" s="36">
        <v>948</v>
      </c>
      <c r="C2915" s="45" t="s">
        <v>2461</v>
      </c>
      <c r="D2915" s="45" t="s">
        <v>193</v>
      </c>
      <c r="E2915" s="45" t="s">
        <v>3934</v>
      </c>
      <c r="F2915" s="45" t="s">
        <v>7511</v>
      </c>
      <c r="G2915" s="45" t="s">
        <v>8544</v>
      </c>
      <c r="H2915" s="45" t="s">
        <v>8644</v>
      </c>
      <c r="I2915" s="45" t="s">
        <v>16461</v>
      </c>
      <c r="J2915" s="207">
        <v>39</v>
      </c>
      <c r="K2915" s="209">
        <v>326039.07111746998</v>
      </c>
      <c r="L2915" s="207">
        <v>0</v>
      </c>
      <c r="M2915" s="207">
        <v>0</v>
      </c>
      <c r="N2915" s="207">
        <v>0</v>
      </c>
      <c r="O2915" s="207">
        <v>0</v>
      </c>
      <c r="P2915" s="207">
        <v>100</v>
      </c>
      <c r="Q2915" s="207">
        <v>0</v>
      </c>
      <c r="R2915" s="36"/>
    </row>
    <row r="2916" spans="1:18" ht="15.6">
      <c r="A2916" s="36">
        <v>1576</v>
      </c>
      <c r="B2916" s="36">
        <v>949</v>
      </c>
      <c r="C2916" s="45" t="s">
        <v>2461</v>
      </c>
      <c r="D2916" s="45" t="s">
        <v>193</v>
      </c>
      <c r="E2916" s="45" t="s">
        <v>2462</v>
      </c>
      <c r="F2916" s="45" t="s">
        <v>7512</v>
      </c>
      <c r="G2916" s="45" t="s">
        <v>8545</v>
      </c>
      <c r="H2916" s="45" t="s">
        <v>8644</v>
      </c>
      <c r="I2916" s="45" t="s">
        <v>16461</v>
      </c>
      <c r="J2916" s="207">
        <v>37</v>
      </c>
      <c r="K2916" s="209">
        <v>53743.197501160001</v>
      </c>
      <c r="L2916" s="207">
        <v>0</v>
      </c>
      <c r="M2916" s="207">
        <v>0</v>
      </c>
      <c r="N2916" s="207">
        <v>0</v>
      </c>
      <c r="O2916" s="207">
        <v>0</v>
      </c>
      <c r="P2916" s="207">
        <v>100</v>
      </c>
      <c r="Q2916" s="207">
        <v>0</v>
      </c>
      <c r="R2916" s="36"/>
    </row>
    <row r="2917" spans="1:18" ht="15.6">
      <c r="A2917" s="36">
        <v>1577</v>
      </c>
      <c r="B2917" s="36">
        <v>950</v>
      </c>
      <c r="C2917" s="45" t="s">
        <v>2461</v>
      </c>
      <c r="D2917" s="45" t="s">
        <v>193</v>
      </c>
      <c r="E2917" s="45" t="s">
        <v>648</v>
      </c>
      <c r="F2917" s="45" t="s">
        <v>7513</v>
      </c>
      <c r="G2917" s="45" t="s">
        <v>8546</v>
      </c>
      <c r="H2917" s="45" t="s">
        <v>28</v>
      </c>
      <c r="I2917" s="45" t="s">
        <v>16461</v>
      </c>
      <c r="J2917" s="207">
        <v>36</v>
      </c>
      <c r="K2917" s="209">
        <v>93804</v>
      </c>
      <c r="L2917" s="207">
        <v>0</v>
      </c>
      <c r="M2917" s="207">
        <v>0</v>
      </c>
      <c r="N2917" s="207">
        <v>0</v>
      </c>
      <c r="O2917" s="207">
        <v>0</v>
      </c>
      <c r="P2917" s="207">
        <v>100</v>
      </c>
      <c r="Q2917" s="207">
        <v>0</v>
      </c>
      <c r="R2917" s="36"/>
    </row>
    <row r="2918" spans="1:18" ht="15.6">
      <c r="A2918" s="36">
        <v>1578</v>
      </c>
      <c r="B2918" s="36">
        <v>951</v>
      </c>
      <c r="C2918" s="45" t="s">
        <v>2461</v>
      </c>
      <c r="D2918" s="45" t="s">
        <v>193</v>
      </c>
      <c r="E2918" s="45" t="s">
        <v>2468</v>
      </c>
      <c r="F2918" s="45" t="s">
        <v>7514</v>
      </c>
      <c r="G2918" s="45" t="s">
        <v>8547</v>
      </c>
      <c r="H2918" s="45" t="s">
        <v>28</v>
      </c>
      <c r="I2918" s="45" t="s">
        <v>16461</v>
      </c>
      <c r="J2918" s="207">
        <v>34</v>
      </c>
      <c r="K2918" s="209">
        <v>43466</v>
      </c>
      <c r="L2918" s="207">
        <v>0</v>
      </c>
      <c r="M2918" s="207">
        <v>0</v>
      </c>
      <c r="N2918" s="207">
        <v>1</v>
      </c>
      <c r="O2918" s="207">
        <v>0</v>
      </c>
      <c r="P2918" s="207">
        <v>0</v>
      </c>
      <c r="Q2918" s="207">
        <v>99</v>
      </c>
      <c r="R2918" s="36"/>
    </row>
    <row r="2919" spans="1:18" ht="15.6">
      <c r="A2919" s="36">
        <v>1579</v>
      </c>
      <c r="B2919" s="36">
        <v>952</v>
      </c>
      <c r="C2919" s="45" t="s">
        <v>2461</v>
      </c>
      <c r="D2919" s="45" t="s">
        <v>193</v>
      </c>
      <c r="E2919" s="45" t="s">
        <v>648</v>
      </c>
      <c r="F2919" s="45" t="s">
        <v>7515</v>
      </c>
      <c r="G2919" s="45" t="s">
        <v>8548</v>
      </c>
      <c r="H2919" s="45" t="s">
        <v>28</v>
      </c>
      <c r="I2919" s="45" t="s">
        <v>16461</v>
      </c>
      <c r="J2919" s="207">
        <v>31</v>
      </c>
      <c r="K2919" s="209">
        <v>93301</v>
      </c>
      <c r="L2919" s="207">
        <v>0</v>
      </c>
      <c r="M2919" s="207">
        <v>0</v>
      </c>
      <c r="N2919" s="207">
        <v>0</v>
      </c>
      <c r="O2919" s="207">
        <v>0</v>
      </c>
      <c r="P2919" s="207">
        <v>100</v>
      </c>
      <c r="Q2919" s="207">
        <v>0</v>
      </c>
      <c r="R2919" s="36"/>
    </row>
    <row r="2920" spans="1:18" ht="15.6">
      <c r="A2920" s="36">
        <v>1580</v>
      </c>
      <c r="B2920" s="36">
        <v>953</v>
      </c>
      <c r="C2920" s="45" t="s">
        <v>2461</v>
      </c>
      <c r="D2920" s="45" t="s">
        <v>193</v>
      </c>
      <c r="E2920" s="45" t="s">
        <v>3929</v>
      </c>
      <c r="F2920" s="45" t="s">
        <v>7516</v>
      </c>
      <c r="G2920" s="45" t="s">
        <v>8549</v>
      </c>
      <c r="H2920" s="45" t="s">
        <v>28</v>
      </c>
      <c r="I2920" s="45" t="s">
        <v>16461</v>
      </c>
      <c r="J2920" s="207">
        <v>29</v>
      </c>
      <c r="K2920" s="209">
        <v>23251</v>
      </c>
      <c r="L2920" s="207">
        <v>90</v>
      </c>
      <c r="M2920" s="207">
        <v>0</v>
      </c>
      <c r="N2920" s="207">
        <v>10</v>
      </c>
      <c r="O2920" s="207">
        <v>0</v>
      </c>
      <c r="P2920" s="207">
        <v>0</v>
      </c>
      <c r="Q2920" s="207">
        <v>0</v>
      </c>
      <c r="R2920" s="36"/>
    </row>
    <row r="2921" spans="1:18" ht="15.6">
      <c r="A2921" s="36">
        <v>1581</v>
      </c>
      <c r="B2921" s="36">
        <v>954</v>
      </c>
      <c r="C2921" s="45" t="s">
        <v>2461</v>
      </c>
      <c r="D2921" s="45" t="s">
        <v>193</v>
      </c>
      <c r="E2921" s="45" t="s">
        <v>648</v>
      </c>
      <c r="F2921" s="45" t="s">
        <v>7517</v>
      </c>
      <c r="G2921" s="45" t="s">
        <v>8550</v>
      </c>
      <c r="H2921" s="45" t="s">
        <v>28</v>
      </c>
      <c r="I2921" s="45" t="s">
        <v>16461</v>
      </c>
      <c r="J2921" s="207">
        <v>29</v>
      </c>
      <c r="K2921" s="209">
        <v>67950</v>
      </c>
      <c r="L2921" s="207">
        <v>1</v>
      </c>
      <c r="M2921" s="207">
        <v>0</v>
      </c>
      <c r="N2921" s="207">
        <v>0</v>
      </c>
      <c r="O2921" s="207">
        <v>0</v>
      </c>
      <c r="P2921" s="207">
        <v>99</v>
      </c>
      <c r="Q2921" s="207">
        <v>0</v>
      </c>
      <c r="R2921" s="36"/>
    </row>
    <row r="2922" spans="1:18" ht="15.6">
      <c r="A2922" s="36">
        <v>1582</v>
      </c>
      <c r="B2922" s="36">
        <v>955</v>
      </c>
      <c r="C2922" s="45" t="s">
        <v>2461</v>
      </c>
      <c r="D2922" s="45" t="s">
        <v>193</v>
      </c>
      <c r="E2922" s="45" t="s">
        <v>3933</v>
      </c>
      <c r="F2922" s="45" t="s">
        <v>7518</v>
      </c>
      <c r="G2922" s="45" t="s">
        <v>8551</v>
      </c>
      <c r="H2922" s="45" t="s">
        <v>28</v>
      </c>
      <c r="I2922" s="45" t="s">
        <v>16461</v>
      </c>
      <c r="J2922" s="207">
        <v>29</v>
      </c>
      <c r="K2922" s="209">
        <v>4515</v>
      </c>
      <c r="L2922" s="207">
        <v>0</v>
      </c>
      <c r="M2922" s="207">
        <v>0</v>
      </c>
      <c r="N2922" s="207">
        <v>48</v>
      </c>
      <c r="O2922" s="207">
        <v>0</v>
      </c>
      <c r="P2922" s="207">
        <v>32</v>
      </c>
      <c r="Q2922" s="207">
        <v>20</v>
      </c>
      <c r="R2922" s="36"/>
    </row>
    <row r="2923" spans="1:18" ht="15.6">
      <c r="A2923" s="36">
        <v>1583</v>
      </c>
      <c r="B2923" s="36">
        <v>956</v>
      </c>
      <c r="C2923" s="45" t="s">
        <v>2461</v>
      </c>
      <c r="D2923" s="45" t="s">
        <v>193</v>
      </c>
      <c r="E2923" s="45" t="s">
        <v>3934</v>
      </c>
      <c r="F2923" s="45" t="s">
        <v>7519</v>
      </c>
      <c r="G2923" s="45" t="s">
        <v>8552</v>
      </c>
      <c r="H2923" s="45" t="s">
        <v>28</v>
      </c>
      <c r="I2923" s="45" t="s">
        <v>16461</v>
      </c>
      <c r="J2923" s="207">
        <v>29</v>
      </c>
      <c r="K2923" s="209">
        <v>4117</v>
      </c>
      <c r="L2923" s="207">
        <v>0</v>
      </c>
      <c r="M2923" s="207">
        <v>0</v>
      </c>
      <c r="N2923" s="207">
        <v>1</v>
      </c>
      <c r="O2923" s="207">
        <v>2</v>
      </c>
      <c r="P2923" s="207">
        <v>0</v>
      </c>
      <c r="Q2923" s="207">
        <v>97</v>
      </c>
      <c r="R2923" s="36"/>
    </row>
    <row r="2924" spans="1:18" ht="15.6">
      <c r="A2924" s="36">
        <v>1584</v>
      </c>
      <c r="B2924" s="36">
        <v>957</v>
      </c>
      <c r="C2924" s="45" t="s">
        <v>2461</v>
      </c>
      <c r="D2924" s="45" t="s">
        <v>193</v>
      </c>
      <c r="E2924" s="45" t="s">
        <v>3933</v>
      </c>
      <c r="F2924" s="45" t="s">
        <v>7520</v>
      </c>
      <c r="G2924" s="45" t="s">
        <v>8553</v>
      </c>
      <c r="H2924" s="45" t="s">
        <v>8644</v>
      </c>
      <c r="I2924" s="45" t="s">
        <v>16461</v>
      </c>
      <c r="J2924" s="207">
        <v>29</v>
      </c>
      <c r="K2924" s="209">
        <v>13506.74059209</v>
      </c>
      <c r="L2924" s="207">
        <v>0</v>
      </c>
      <c r="M2924" s="207">
        <v>0</v>
      </c>
      <c r="N2924" s="207">
        <v>0</v>
      </c>
      <c r="O2924" s="207">
        <v>0</v>
      </c>
      <c r="P2924" s="207">
        <v>100</v>
      </c>
      <c r="Q2924" s="207">
        <v>0</v>
      </c>
      <c r="R2924" s="36"/>
    </row>
    <row r="2925" spans="1:18" ht="15.6">
      <c r="A2925" s="36">
        <v>1585</v>
      </c>
      <c r="B2925" s="36">
        <v>958</v>
      </c>
      <c r="C2925" s="45" t="s">
        <v>2461</v>
      </c>
      <c r="D2925" s="45" t="s">
        <v>193</v>
      </c>
      <c r="E2925" s="45" t="s">
        <v>648</v>
      </c>
      <c r="F2925" s="45" t="s">
        <v>7521</v>
      </c>
      <c r="G2925" s="45" t="s">
        <v>8554</v>
      </c>
      <c r="H2925" s="45" t="s">
        <v>28</v>
      </c>
      <c r="I2925" s="45" t="s">
        <v>16461</v>
      </c>
      <c r="J2925" s="207">
        <v>29</v>
      </c>
      <c r="K2925" s="209">
        <v>91610</v>
      </c>
      <c r="L2925" s="207">
        <v>0</v>
      </c>
      <c r="M2925" s="207">
        <v>0</v>
      </c>
      <c r="N2925" s="207">
        <v>0</v>
      </c>
      <c r="O2925" s="207">
        <v>0</v>
      </c>
      <c r="P2925" s="207">
        <v>100</v>
      </c>
      <c r="Q2925" s="207">
        <v>0</v>
      </c>
      <c r="R2925" s="36"/>
    </row>
    <row r="2926" spans="1:18" ht="15.6">
      <c r="A2926" s="36">
        <v>1586</v>
      </c>
      <c r="B2926" s="36">
        <v>959</v>
      </c>
      <c r="C2926" s="45" t="s">
        <v>2461</v>
      </c>
      <c r="D2926" s="45" t="s">
        <v>193</v>
      </c>
      <c r="E2926" s="45" t="s">
        <v>648</v>
      </c>
      <c r="F2926" s="45" t="s">
        <v>7522</v>
      </c>
      <c r="G2926" s="45" t="s">
        <v>8555</v>
      </c>
      <c r="H2926" s="45" t="s">
        <v>28</v>
      </c>
      <c r="I2926" s="45" t="s">
        <v>16461</v>
      </c>
      <c r="J2926" s="207">
        <v>29</v>
      </c>
      <c r="K2926" s="209">
        <v>101641</v>
      </c>
      <c r="L2926" s="207">
        <v>0</v>
      </c>
      <c r="M2926" s="207">
        <v>0</v>
      </c>
      <c r="N2926" s="207">
        <v>0</v>
      </c>
      <c r="O2926" s="207">
        <v>0</v>
      </c>
      <c r="P2926" s="207">
        <v>100</v>
      </c>
      <c r="Q2926" s="207">
        <v>0</v>
      </c>
      <c r="R2926" s="36"/>
    </row>
    <row r="2927" spans="1:18" ht="15.6">
      <c r="A2927" s="36">
        <v>1587</v>
      </c>
      <c r="B2927" s="36">
        <v>960</v>
      </c>
      <c r="C2927" s="45" t="s">
        <v>2461</v>
      </c>
      <c r="D2927" s="45" t="s">
        <v>193</v>
      </c>
      <c r="E2927" s="45" t="s">
        <v>648</v>
      </c>
      <c r="F2927" s="45" t="s">
        <v>7523</v>
      </c>
      <c r="G2927" s="45" t="s">
        <v>8556</v>
      </c>
      <c r="H2927" s="45" t="s">
        <v>28</v>
      </c>
      <c r="I2927" s="45" t="s">
        <v>16461</v>
      </c>
      <c r="J2927" s="207">
        <v>29</v>
      </c>
      <c r="K2927" s="209">
        <v>106687</v>
      </c>
      <c r="L2927" s="207">
        <v>0</v>
      </c>
      <c r="M2927" s="207">
        <v>0</v>
      </c>
      <c r="N2927" s="207">
        <v>0</v>
      </c>
      <c r="O2927" s="207">
        <v>0</v>
      </c>
      <c r="P2927" s="207">
        <v>100</v>
      </c>
      <c r="Q2927" s="207">
        <v>0</v>
      </c>
      <c r="R2927" s="36"/>
    </row>
    <row r="2928" spans="1:18" ht="15.6">
      <c r="A2928" s="36">
        <v>1588</v>
      </c>
      <c r="B2928" s="36">
        <v>961</v>
      </c>
      <c r="C2928" s="45" t="s">
        <v>2461</v>
      </c>
      <c r="D2928" s="45" t="s">
        <v>193</v>
      </c>
      <c r="E2928" s="45" t="s">
        <v>648</v>
      </c>
      <c r="F2928" s="45" t="s">
        <v>7524</v>
      </c>
      <c r="G2928" s="45" t="s">
        <v>8557</v>
      </c>
      <c r="H2928" s="45" t="s">
        <v>28</v>
      </c>
      <c r="I2928" s="45" t="s">
        <v>16461</v>
      </c>
      <c r="J2928" s="207">
        <v>29</v>
      </c>
      <c r="K2928" s="209">
        <v>22347</v>
      </c>
      <c r="L2928" s="207">
        <v>0</v>
      </c>
      <c r="M2928" s="207">
        <v>0</v>
      </c>
      <c r="N2928" s="207">
        <v>0</v>
      </c>
      <c r="O2928" s="207">
        <v>0</v>
      </c>
      <c r="P2928" s="207">
        <v>100</v>
      </c>
      <c r="Q2928" s="207">
        <v>0</v>
      </c>
      <c r="R2928" s="36"/>
    </row>
    <row r="2929" spans="1:18" ht="15.6">
      <c r="A2929" s="36">
        <v>1589</v>
      </c>
      <c r="B2929" s="36">
        <v>962</v>
      </c>
      <c r="C2929" s="45" t="s">
        <v>2461</v>
      </c>
      <c r="D2929" s="45" t="s">
        <v>193</v>
      </c>
      <c r="E2929" s="45" t="s">
        <v>648</v>
      </c>
      <c r="F2929" s="45" t="s">
        <v>7525</v>
      </c>
      <c r="G2929" s="45" t="s">
        <v>8558</v>
      </c>
      <c r="H2929" s="45" t="s">
        <v>28</v>
      </c>
      <c r="I2929" s="45" t="s">
        <v>16461</v>
      </c>
      <c r="J2929" s="207">
        <v>29</v>
      </c>
      <c r="K2929" s="209">
        <v>107031</v>
      </c>
      <c r="L2929" s="207">
        <v>0</v>
      </c>
      <c r="M2929" s="207">
        <v>0</v>
      </c>
      <c r="N2929" s="207">
        <v>0</v>
      </c>
      <c r="O2929" s="207">
        <v>1</v>
      </c>
      <c r="P2929" s="207">
        <v>97</v>
      </c>
      <c r="Q2929" s="207">
        <v>2</v>
      </c>
      <c r="R2929" s="36"/>
    </row>
    <row r="2930" spans="1:18" ht="15.6">
      <c r="A2930" s="36">
        <v>1590</v>
      </c>
      <c r="B2930" s="36">
        <v>963</v>
      </c>
      <c r="C2930" s="45" t="s">
        <v>2461</v>
      </c>
      <c r="D2930" s="45" t="s">
        <v>193</v>
      </c>
      <c r="E2930" s="45" t="s">
        <v>648</v>
      </c>
      <c r="F2930" s="45" t="s">
        <v>7526</v>
      </c>
      <c r="G2930" s="45" t="s">
        <v>8559</v>
      </c>
      <c r="H2930" s="45" t="s">
        <v>28</v>
      </c>
      <c r="I2930" s="45" t="s">
        <v>16461</v>
      </c>
      <c r="J2930" s="207">
        <v>29</v>
      </c>
      <c r="K2930" s="209">
        <v>44221</v>
      </c>
      <c r="L2930" s="207">
        <v>0</v>
      </c>
      <c r="M2930" s="207">
        <v>0</v>
      </c>
      <c r="N2930" s="207">
        <v>0</v>
      </c>
      <c r="O2930" s="207">
        <v>1</v>
      </c>
      <c r="P2930" s="207">
        <v>69</v>
      </c>
      <c r="Q2930" s="207">
        <v>30</v>
      </c>
      <c r="R2930" s="36"/>
    </row>
    <row r="2931" spans="1:18" ht="15.6">
      <c r="A2931" s="36">
        <v>1591</v>
      </c>
      <c r="B2931" s="36">
        <v>964</v>
      </c>
      <c r="C2931" s="45" t="s">
        <v>2461</v>
      </c>
      <c r="D2931" s="45" t="s">
        <v>193</v>
      </c>
      <c r="E2931" s="45" t="s">
        <v>3933</v>
      </c>
      <c r="F2931" s="45" t="s">
        <v>7527</v>
      </c>
      <c r="G2931" s="45" t="s">
        <v>8560</v>
      </c>
      <c r="H2931" s="45" t="s">
        <v>28</v>
      </c>
      <c r="I2931" s="45" t="s">
        <v>16461</v>
      </c>
      <c r="J2931" s="207">
        <v>29</v>
      </c>
      <c r="K2931" s="209">
        <v>2666</v>
      </c>
      <c r="L2931" s="207">
        <v>0</v>
      </c>
      <c r="M2931" s="207">
        <v>0</v>
      </c>
      <c r="N2931" s="207">
        <v>0</v>
      </c>
      <c r="O2931" s="207">
        <v>0</v>
      </c>
      <c r="P2931" s="207">
        <v>20</v>
      </c>
      <c r="Q2931" s="207">
        <v>80</v>
      </c>
      <c r="R2931" s="36"/>
    </row>
    <row r="2932" spans="1:18" ht="15.6">
      <c r="A2932" s="36">
        <v>1592</v>
      </c>
      <c r="B2932" s="36">
        <v>965</v>
      </c>
      <c r="C2932" s="45" t="s">
        <v>2461</v>
      </c>
      <c r="D2932" s="45" t="s">
        <v>193</v>
      </c>
      <c r="E2932" s="45" t="s">
        <v>3933</v>
      </c>
      <c r="F2932" s="45" t="s">
        <v>7528</v>
      </c>
      <c r="G2932" s="45" t="s">
        <v>8561</v>
      </c>
      <c r="H2932" s="45" t="s">
        <v>28</v>
      </c>
      <c r="I2932" s="45" t="s">
        <v>16461</v>
      </c>
      <c r="J2932" s="207">
        <v>29</v>
      </c>
      <c r="K2932" s="209">
        <v>15705</v>
      </c>
      <c r="L2932" s="207">
        <v>0</v>
      </c>
      <c r="M2932" s="207">
        <v>0</v>
      </c>
      <c r="N2932" s="207">
        <v>0</v>
      </c>
      <c r="O2932" s="207">
        <v>0</v>
      </c>
      <c r="P2932" s="207">
        <v>0</v>
      </c>
      <c r="Q2932" s="207">
        <v>100</v>
      </c>
      <c r="R2932" s="36"/>
    </row>
    <row r="2933" spans="1:18" ht="15.6">
      <c r="A2933" s="36">
        <v>1593</v>
      </c>
      <c r="B2933" s="36">
        <v>966</v>
      </c>
      <c r="C2933" s="45" t="s">
        <v>2461</v>
      </c>
      <c r="D2933" s="45" t="s">
        <v>193</v>
      </c>
      <c r="E2933" s="45" t="s">
        <v>2462</v>
      </c>
      <c r="F2933" s="45" t="s">
        <v>7529</v>
      </c>
      <c r="G2933" s="45" t="s">
        <v>8562</v>
      </c>
      <c r="H2933" s="45" t="s">
        <v>3036</v>
      </c>
      <c r="I2933" s="45" t="s">
        <v>16461</v>
      </c>
      <c r="J2933" s="207">
        <v>26</v>
      </c>
      <c r="K2933" s="209">
        <v>87010.995347129996</v>
      </c>
      <c r="L2933" s="207">
        <v>0</v>
      </c>
      <c r="M2933" s="207">
        <v>0</v>
      </c>
      <c r="N2933" s="207">
        <v>0</v>
      </c>
      <c r="O2933" s="207">
        <v>0</v>
      </c>
      <c r="P2933" s="207">
        <v>100</v>
      </c>
      <c r="Q2933" s="207">
        <v>0</v>
      </c>
      <c r="R2933" s="36"/>
    </row>
    <row r="2934" spans="1:18" ht="15.6">
      <c r="A2934" s="36">
        <v>1594</v>
      </c>
      <c r="B2934" s="36">
        <v>967</v>
      </c>
      <c r="C2934" s="45" t="s">
        <v>2461</v>
      </c>
      <c r="D2934" s="45" t="s">
        <v>193</v>
      </c>
      <c r="E2934" s="45" t="s">
        <v>2462</v>
      </c>
      <c r="F2934" s="45" t="s">
        <v>7531</v>
      </c>
      <c r="G2934" s="45" t="s">
        <v>8563</v>
      </c>
      <c r="H2934" s="45" t="s">
        <v>3036</v>
      </c>
      <c r="I2934" s="45" t="s">
        <v>16461</v>
      </c>
      <c r="J2934" s="207">
        <v>26</v>
      </c>
      <c r="K2934" s="209">
        <v>216239.24175368002</v>
      </c>
      <c r="L2934" s="207">
        <v>0</v>
      </c>
      <c r="M2934" s="207">
        <v>0</v>
      </c>
      <c r="N2934" s="207">
        <v>0</v>
      </c>
      <c r="O2934" s="207">
        <v>0</v>
      </c>
      <c r="P2934" s="207">
        <v>100</v>
      </c>
      <c r="Q2934" s="207">
        <v>0</v>
      </c>
      <c r="R2934" s="36"/>
    </row>
    <row r="2935" spans="1:18" ht="15.6">
      <c r="A2935" s="36">
        <v>1595</v>
      </c>
      <c r="B2935" s="36">
        <v>968</v>
      </c>
      <c r="C2935" s="45" t="s">
        <v>2461</v>
      </c>
      <c r="D2935" s="45" t="s">
        <v>193</v>
      </c>
      <c r="E2935" s="45" t="s">
        <v>3931</v>
      </c>
      <c r="F2935" s="45" t="s">
        <v>7532</v>
      </c>
      <c r="G2935" s="45" t="s">
        <v>8564</v>
      </c>
      <c r="H2935" s="45" t="s">
        <v>3036</v>
      </c>
      <c r="I2935" s="45" t="s">
        <v>16460</v>
      </c>
      <c r="J2935" s="207">
        <v>25</v>
      </c>
      <c r="K2935" s="209">
        <v>7451.0419340600001</v>
      </c>
      <c r="L2935" s="207">
        <v>0</v>
      </c>
      <c r="M2935" s="207">
        <v>0</v>
      </c>
      <c r="N2935" s="207">
        <v>50</v>
      </c>
      <c r="O2935" s="207">
        <v>0</v>
      </c>
      <c r="P2935" s="207">
        <v>0</v>
      </c>
      <c r="Q2935" s="207">
        <v>50</v>
      </c>
      <c r="R2935" s="36"/>
    </row>
    <row r="2936" spans="1:18" ht="15.6">
      <c r="A2936" s="36">
        <v>1596</v>
      </c>
      <c r="B2936" s="36">
        <v>969</v>
      </c>
      <c r="C2936" s="45" t="s">
        <v>2461</v>
      </c>
      <c r="D2936" s="45" t="s">
        <v>193</v>
      </c>
      <c r="E2936" s="45" t="s">
        <v>3931</v>
      </c>
      <c r="F2936" s="45" t="s">
        <v>7533</v>
      </c>
      <c r="G2936" s="45" t="s">
        <v>8565</v>
      </c>
      <c r="H2936" s="45" t="s">
        <v>3036</v>
      </c>
      <c r="I2936" s="45" t="s">
        <v>16460</v>
      </c>
      <c r="J2936" s="207">
        <v>25</v>
      </c>
      <c r="K2936" s="209">
        <v>1312.95593682</v>
      </c>
      <c r="L2936" s="207">
        <v>0</v>
      </c>
      <c r="M2936" s="207">
        <v>0</v>
      </c>
      <c r="N2936" s="207">
        <v>50</v>
      </c>
      <c r="O2936" s="207">
        <v>0</v>
      </c>
      <c r="P2936" s="207">
        <v>0</v>
      </c>
      <c r="Q2936" s="207">
        <v>50</v>
      </c>
      <c r="R2936" s="36"/>
    </row>
    <row r="2937" spans="1:18" ht="15.6">
      <c r="A2937" s="36">
        <v>1597</v>
      </c>
      <c r="B2937" s="36">
        <v>970</v>
      </c>
      <c r="C2937" s="45" t="s">
        <v>2461</v>
      </c>
      <c r="D2937" s="45" t="s">
        <v>193</v>
      </c>
      <c r="E2937" s="45" t="s">
        <v>3931</v>
      </c>
      <c r="F2937" s="45" t="s">
        <v>7534</v>
      </c>
      <c r="G2937" s="45" t="s">
        <v>8566</v>
      </c>
      <c r="H2937" s="45" t="s">
        <v>3036</v>
      </c>
      <c r="I2937" s="45" t="s">
        <v>16460</v>
      </c>
      <c r="J2937" s="207">
        <v>25</v>
      </c>
      <c r="K2937" s="209">
        <v>6928.1533337000001</v>
      </c>
      <c r="L2937" s="207">
        <v>0</v>
      </c>
      <c r="M2937" s="207">
        <v>0</v>
      </c>
      <c r="N2937" s="207">
        <v>50</v>
      </c>
      <c r="O2937" s="207">
        <v>0</v>
      </c>
      <c r="P2937" s="207">
        <v>0</v>
      </c>
      <c r="Q2937" s="207">
        <v>50</v>
      </c>
      <c r="R2937" s="36"/>
    </row>
    <row r="2938" spans="1:18" ht="15.6">
      <c r="A2938" s="36">
        <v>1598</v>
      </c>
      <c r="B2938" s="36">
        <v>971</v>
      </c>
      <c r="C2938" s="45" t="s">
        <v>2461</v>
      </c>
      <c r="D2938" s="45" t="s">
        <v>193</v>
      </c>
      <c r="E2938" s="45" t="s">
        <v>3933</v>
      </c>
      <c r="F2938" s="45" t="s">
        <v>3172</v>
      </c>
      <c r="G2938" s="45" t="s">
        <v>8567</v>
      </c>
      <c r="H2938" s="45" t="s">
        <v>3036</v>
      </c>
      <c r="I2938" s="45" t="s">
        <v>16460</v>
      </c>
      <c r="J2938" s="207">
        <v>25</v>
      </c>
      <c r="K2938" s="209">
        <v>309715.17497856996</v>
      </c>
      <c r="L2938" s="207">
        <v>0</v>
      </c>
      <c r="M2938" s="207">
        <v>0</v>
      </c>
      <c r="N2938" s="207">
        <v>0</v>
      </c>
      <c r="O2938" s="207">
        <v>0</v>
      </c>
      <c r="P2938" s="207">
        <v>100</v>
      </c>
      <c r="Q2938" s="207">
        <v>0</v>
      </c>
      <c r="R2938" s="36"/>
    </row>
    <row r="2939" spans="1:18" ht="15.6">
      <c r="A2939" s="36">
        <v>1599</v>
      </c>
      <c r="B2939" s="36">
        <v>972</v>
      </c>
      <c r="C2939" s="45" t="s">
        <v>2461</v>
      </c>
      <c r="D2939" s="45" t="s">
        <v>193</v>
      </c>
      <c r="E2939" s="45" t="s">
        <v>3933</v>
      </c>
      <c r="F2939" s="45" t="s">
        <v>7535</v>
      </c>
      <c r="G2939" s="45" t="s">
        <v>8568</v>
      </c>
      <c r="H2939" s="45" t="s">
        <v>3036</v>
      </c>
      <c r="I2939" s="45" t="s">
        <v>16460</v>
      </c>
      <c r="J2939" s="207">
        <v>25</v>
      </c>
      <c r="K2939" s="209">
        <v>234017.31544410999</v>
      </c>
      <c r="L2939" s="207">
        <v>0</v>
      </c>
      <c r="M2939" s="207">
        <v>0</v>
      </c>
      <c r="N2939" s="207">
        <v>0</v>
      </c>
      <c r="O2939" s="207">
        <v>0</v>
      </c>
      <c r="P2939" s="207">
        <v>100</v>
      </c>
      <c r="Q2939" s="207">
        <v>0</v>
      </c>
      <c r="R2939" s="36"/>
    </row>
    <row r="2940" spans="1:18" ht="15.6">
      <c r="A2940" s="36">
        <v>1600</v>
      </c>
      <c r="B2940" s="36">
        <v>973</v>
      </c>
      <c r="C2940" s="45" t="s">
        <v>2461</v>
      </c>
      <c r="D2940" s="45" t="s">
        <v>193</v>
      </c>
      <c r="E2940" s="45" t="s">
        <v>3933</v>
      </c>
      <c r="F2940" s="45" t="s">
        <v>7536</v>
      </c>
      <c r="G2940" s="45" t="s">
        <v>8569</v>
      </c>
      <c r="H2940" s="45" t="s">
        <v>3036</v>
      </c>
      <c r="I2940" s="45" t="s">
        <v>16460</v>
      </c>
      <c r="J2940" s="207">
        <v>25</v>
      </c>
      <c r="K2940" s="209">
        <v>33823.533859119998</v>
      </c>
      <c r="L2940" s="207">
        <v>0</v>
      </c>
      <c r="M2940" s="207">
        <v>0</v>
      </c>
      <c r="N2940" s="207">
        <v>0</v>
      </c>
      <c r="O2940" s="207">
        <v>0</v>
      </c>
      <c r="P2940" s="207">
        <v>100</v>
      </c>
      <c r="Q2940" s="207">
        <v>0</v>
      </c>
      <c r="R2940" s="36"/>
    </row>
    <row r="2941" spans="1:18" ht="15.6">
      <c r="A2941" s="36">
        <v>1601</v>
      </c>
      <c r="B2941" s="36">
        <v>974</v>
      </c>
      <c r="C2941" s="45" t="s">
        <v>2461</v>
      </c>
      <c r="D2941" s="45" t="s">
        <v>193</v>
      </c>
      <c r="E2941" s="45" t="s">
        <v>3933</v>
      </c>
      <c r="F2941" s="45" t="s">
        <v>7537</v>
      </c>
      <c r="G2941" s="45" t="s">
        <v>8570</v>
      </c>
      <c r="H2941" s="45" t="s">
        <v>3036</v>
      </c>
      <c r="I2941" s="45" t="s">
        <v>16461</v>
      </c>
      <c r="J2941" s="207">
        <v>25</v>
      </c>
      <c r="K2941" s="209">
        <v>142643.93593264002</v>
      </c>
      <c r="L2941" s="207">
        <v>0</v>
      </c>
      <c r="M2941" s="207">
        <v>0</v>
      </c>
      <c r="N2941" s="207">
        <v>0</v>
      </c>
      <c r="O2941" s="207">
        <v>0</v>
      </c>
      <c r="P2941" s="207">
        <v>100</v>
      </c>
      <c r="Q2941" s="207">
        <v>0</v>
      </c>
      <c r="R2941" s="36"/>
    </row>
    <row r="2942" spans="1:18" ht="15.6">
      <c r="A2942" s="36">
        <v>1602</v>
      </c>
      <c r="B2942" s="36">
        <v>975</v>
      </c>
      <c r="C2942" s="45" t="s">
        <v>2461</v>
      </c>
      <c r="D2942" s="45" t="s">
        <v>193</v>
      </c>
      <c r="E2942" s="45" t="s">
        <v>2462</v>
      </c>
      <c r="F2942" s="45" t="s">
        <v>7538</v>
      </c>
      <c r="G2942" s="45" t="s">
        <v>8571</v>
      </c>
      <c r="H2942" s="45" t="s">
        <v>3036</v>
      </c>
      <c r="I2942" s="45" t="s">
        <v>16461</v>
      </c>
      <c r="J2942" s="207">
        <v>25</v>
      </c>
      <c r="K2942" s="209">
        <v>240665.09099646</v>
      </c>
      <c r="L2942" s="207">
        <v>0</v>
      </c>
      <c r="M2942" s="207">
        <v>0</v>
      </c>
      <c r="N2942" s="207">
        <v>0</v>
      </c>
      <c r="O2942" s="207">
        <v>0</v>
      </c>
      <c r="P2942" s="207">
        <v>100</v>
      </c>
      <c r="Q2942" s="207">
        <v>0</v>
      </c>
      <c r="R2942" s="36"/>
    </row>
    <row r="2943" spans="1:18" ht="15.6">
      <c r="A2943" s="36">
        <v>1603</v>
      </c>
      <c r="B2943" s="36">
        <v>976</v>
      </c>
      <c r="C2943" s="45" t="s">
        <v>2461</v>
      </c>
      <c r="D2943" s="45" t="s">
        <v>193</v>
      </c>
      <c r="E2943" s="45" t="s">
        <v>6544</v>
      </c>
      <c r="F2943" s="45" t="s">
        <v>7539</v>
      </c>
      <c r="G2943" s="45" t="s">
        <v>8572</v>
      </c>
      <c r="H2943" s="45" t="s">
        <v>3036</v>
      </c>
      <c r="I2943" s="45" t="s">
        <v>16461</v>
      </c>
      <c r="J2943" s="207">
        <v>25</v>
      </c>
      <c r="K2943" s="209">
        <v>140583.26048657001</v>
      </c>
      <c r="L2943" s="207">
        <v>0</v>
      </c>
      <c r="M2943" s="207">
        <v>0</v>
      </c>
      <c r="N2943" s="207">
        <v>0</v>
      </c>
      <c r="O2943" s="207">
        <v>0</v>
      </c>
      <c r="P2943" s="207">
        <v>100</v>
      </c>
      <c r="Q2943" s="207">
        <v>0</v>
      </c>
      <c r="R2943" s="36"/>
    </row>
    <row r="2944" spans="1:18" ht="15.6">
      <c r="A2944" s="36">
        <v>1604</v>
      </c>
      <c r="B2944" s="36">
        <v>977</v>
      </c>
      <c r="C2944" s="45" t="s">
        <v>2461</v>
      </c>
      <c r="D2944" s="45" t="s">
        <v>193</v>
      </c>
      <c r="E2944" s="45" t="s">
        <v>6544</v>
      </c>
      <c r="F2944" s="45" t="s">
        <v>7540</v>
      </c>
      <c r="G2944" s="45" t="s">
        <v>8573</v>
      </c>
      <c r="H2944" s="45" t="s">
        <v>3036</v>
      </c>
      <c r="I2944" s="45" t="s">
        <v>16460</v>
      </c>
      <c r="J2944" s="207">
        <v>25</v>
      </c>
      <c r="K2944" s="209">
        <v>100210.20985279999</v>
      </c>
      <c r="L2944" s="207">
        <v>0</v>
      </c>
      <c r="M2944" s="207">
        <v>0</v>
      </c>
      <c r="N2944" s="207">
        <v>0</v>
      </c>
      <c r="O2944" s="207">
        <v>0</v>
      </c>
      <c r="P2944" s="207">
        <v>100</v>
      </c>
      <c r="Q2944" s="207">
        <v>0</v>
      </c>
      <c r="R2944" s="36"/>
    </row>
    <row r="2945" spans="1:18" ht="15.6">
      <c r="A2945" s="36">
        <v>1605</v>
      </c>
      <c r="B2945" s="36">
        <v>978</v>
      </c>
      <c r="C2945" s="45" t="s">
        <v>2461</v>
      </c>
      <c r="D2945" s="45" t="s">
        <v>193</v>
      </c>
      <c r="E2945" s="45" t="s">
        <v>2462</v>
      </c>
      <c r="F2945" s="45" t="s">
        <v>7542</v>
      </c>
      <c r="G2945" s="45" t="s">
        <v>8575</v>
      </c>
      <c r="H2945" s="45" t="s">
        <v>3036</v>
      </c>
      <c r="I2945" s="45" t="s">
        <v>16461</v>
      </c>
      <c r="J2945" s="207">
        <v>25</v>
      </c>
      <c r="K2945" s="209">
        <v>66871.564696139991</v>
      </c>
      <c r="L2945" s="207">
        <v>0</v>
      </c>
      <c r="M2945" s="207">
        <v>0</v>
      </c>
      <c r="N2945" s="207">
        <v>0</v>
      </c>
      <c r="O2945" s="207">
        <v>0</v>
      </c>
      <c r="P2945" s="207">
        <v>100</v>
      </c>
      <c r="Q2945" s="207">
        <v>0</v>
      </c>
      <c r="R2945" s="36"/>
    </row>
    <row r="2946" spans="1:18" ht="15.6">
      <c r="A2946" s="36">
        <v>1606</v>
      </c>
      <c r="B2946" s="36">
        <v>979</v>
      </c>
      <c r="C2946" s="45" t="s">
        <v>2461</v>
      </c>
      <c r="D2946" s="45" t="s">
        <v>193</v>
      </c>
      <c r="E2946" s="45" t="s">
        <v>2462</v>
      </c>
      <c r="F2946" s="45" t="s">
        <v>7543</v>
      </c>
      <c r="G2946" s="45" t="s">
        <v>8576</v>
      </c>
      <c r="H2946" s="45" t="s">
        <v>3036</v>
      </c>
      <c r="I2946" s="45" t="s">
        <v>16461</v>
      </c>
      <c r="J2946" s="207">
        <v>25</v>
      </c>
      <c r="K2946" s="209">
        <v>235921.26110040001</v>
      </c>
      <c r="L2946" s="207">
        <v>0</v>
      </c>
      <c r="M2946" s="207">
        <v>0</v>
      </c>
      <c r="N2946" s="207">
        <v>0</v>
      </c>
      <c r="O2946" s="207">
        <v>0</v>
      </c>
      <c r="P2946" s="207">
        <v>100</v>
      </c>
      <c r="Q2946" s="207">
        <v>0</v>
      </c>
      <c r="R2946" s="36"/>
    </row>
    <row r="2947" spans="1:18" ht="15.6">
      <c r="A2947" s="36">
        <v>1607</v>
      </c>
      <c r="B2947" s="36">
        <v>980</v>
      </c>
      <c r="C2947" s="45" t="s">
        <v>2461</v>
      </c>
      <c r="D2947" s="45" t="s">
        <v>193</v>
      </c>
      <c r="E2947" s="45" t="s">
        <v>2462</v>
      </c>
      <c r="F2947" s="45" t="s">
        <v>7544</v>
      </c>
      <c r="G2947" s="45" t="s">
        <v>8577</v>
      </c>
      <c r="H2947" s="45" t="s">
        <v>3036</v>
      </c>
      <c r="I2947" s="45" t="s">
        <v>16461</v>
      </c>
      <c r="J2947" s="207">
        <v>25</v>
      </c>
      <c r="K2947" s="209">
        <v>64838.977168099998</v>
      </c>
      <c r="L2947" s="207">
        <v>0</v>
      </c>
      <c r="M2947" s="207">
        <v>0</v>
      </c>
      <c r="N2947" s="207">
        <v>0</v>
      </c>
      <c r="O2947" s="207">
        <v>0</v>
      </c>
      <c r="P2947" s="207">
        <v>100</v>
      </c>
      <c r="Q2947" s="207">
        <v>0</v>
      </c>
      <c r="R2947" s="36"/>
    </row>
    <row r="2948" spans="1:18" ht="15.6">
      <c r="A2948" s="36">
        <v>1608</v>
      </c>
      <c r="B2948" s="36">
        <v>981</v>
      </c>
      <c r="C2948" s="45" t="s">
        <v>2461</v>
      </c>
      <c r="D2948" s="45" t="s">
        <v>193</v>
      </c>
      <c r="E2948" s="45" t="s">
        <v>6544</v>
      </c>
      <c r="F2948" s="45" t="s">
        <v>7545</v>
      </c>
      <c r="G2948" s="45" t="s">
        <v>8578</v>
      </c>
      <c r="H2948" s="45" t="s">
        <v>3036</v>
      </c>
      <c r="I2948" s="45" t="s">
        <v>16460</v>
      </c>
      <c r="J2948" s="207">
        <v>25</v>
      </c>
      <c r="K2948" s="209">
        <v>20048.64414339</v>
      </c>
      <c r="L2948" s="207">
        <v>0</v>
      </c>
      <c r="M2948" s="207">
        <v>0</v>
      </c>
      <c r="N2948" s="207">
        <v>0</v>
      </c>
      <c r="O2948" s="207">
        <v>0</v>
      </c>
      <c r="P2948" s="207">
        <v>100</v>
      </c>
      <c r="Q2948" s="207">
        <v>0</v>
      </c>
      <c r="R2948" s="36"/>
    </row>
    <row r="2949" spans="1:18" ht="15.6">
      <c r="A2949" s="36">
        <v>1609</v>
      </c>
      <c r="B2949" s="36">
        <v>982</v>
      </c>
      <c r="C2949" s="45" t="s">
        <v>2461</v>
      </c>
      <c r="D2949" s="45" t="s">
        <v>193</v>
      </c>
      <c r="E2949" s="45" t="s">
        <v>6544</v>
      </c>
      <c r="F2949" s="45" t="s">
        <v>7546</v>
      </c>
      <c r="G2949" s="45" t="s">
        <v>8579</v>
      </c>
      <c r="H2949" s="45" t="s">
        <v>3036</v>
      </c>
      <c r="I2949" s="45" t="s">
        <v>16461</v>
      </c>
      <c r="J2949" s="207">
        <v>25</v>
      </c>
      <c r="K2949" s="209">
        <v>103868.49455446001</v>
      </c>
      <c r="L2949" s="207">
        <v>0</v>
      </c>
      <c r="M2949" s="207">
        <v>0</v>
      </c>
      <c r="N2949" s="207">
        <v>0</v>
      </c>
      <c r="O2949" s="207">
        <v>0</v>
      </c>
      <c r="P2949" s="207">
        <v>100</v>
      </c>
      <c r="Q2949" s="207">
        <v>0</v>
      </c>
      <c r="R2949" s="36"/>
    </row>
    <row r="2950" spans="1:18" ht="15.6">
      <c r="A2950" s="36">
        <v>1610</v>
      </c>
      <c r="B2950" s="36">
        <v>983</v>
      </c>
      <c r="C2950" s="45" t="s">
        <v>2461</v>
      </c>
      <c r="D2950" s="45" t="s">
        <v>193</v>
      </c>
      <c r="E2950" s="45" t="s">
        <v>2462</v>
      </c>
      <c r="F2950" s="45" t="s">
        <v>7547</v>
      </c>
      <c r="G2950" s="45" t="s">
        <v>8580</v>
      </c>
      <c r="H2950" s="45" t="s">
        <v>3036</v>
      </c>
      <c r="I2950" s="45" t="s">
        <v>16461</v>
      </c>
      <c r="J2950" s="207">
        <v>25</v>
      </c>
      <c r="K2950" s="209">
        <v>32831.161239000001</v>
      </c>
      <c r="L2950" s="207">
        <v>0</v>
      </c>
      <c r="M2950" s="207">
        <v>0</v>
      </c>
      <c r="N2950" s="207">
        <v>0</v>
      </c>
      <c r="O2950" s="207">
        <v>0</v>
      </c>
      <c r="P2950" s="207">
        <v>100</v>
      </c>
      <c r="Q2950" s="207">
        <v>0</v>
      </c>
      <c r="R2950" s="36"/>
    </row>
    <row r="2951" spans="1:18" ht="15.6">
      <c r="A2951" s="36">
        <v>1611</v>
      </c>
      <c r="B2951" s="36">
        <v>984</v>
      </c>
      <c r="C2951" s="45" t="s">
        <v>2461</v>
      </c>
      <c r="D2951" s="45" t="s">
        <v>193</v>
      </c>
      <c r="E2951" s="45" t="s">
        <v>2462</v>
      </c>
      <c r="F2951" s="45" t="s">
        <v>7548</v>
      </c>
      <c r="G2951" s="45" t="s">
        <v>8581</v>
      </c>
      <c r="H2951" s="45" t="s">
        <v>3036</v>
      </c>
      <c r="I2951" s="45" t="s">
        <v>16461</v>
      </c>
      <c r="J2951" s="207">
        <v>25</v>
      </c>
      <c r="K2951" s="209">
        <v>130917.47760591999</v>
      </c>
      <c r="L2951" s="207">
        <v>0</v>
      </c>
      <c r="M2951" s="207">
        <v>0</v>
      </c>
      <c r="N2951" s="207">
        <v>0</v>
      </c>
      <c r="O2951" s="207">
        <v>0</v>
      </c>
      <c r="P2951" s="207">
        <v>100</v>
      </c>
      <c r="Q2951" s="207">
        <v>0</v>
      </c>
      <c r="R2951" s="36"/>
    </row>
    <row r="2952" spans="1:18" ht="15.6">
      <c r="A2952" s="36">
        <v>1612</v>
      </c>
      <c r="B2952" s="36">
        <v>985</v>
      </c>
      <c r="C2952" s="45" t="s">
        <v>2461</v>
      </c>
      <c r="D2952" s="45" t="s">
        <v>193</v>
      </c>
      <c r="E2952" s="45" t="s">
        <v>6545</v>
      </c>
      <c r="F2952" s="45" t="s">
        <v>7549</v>
      </c>
      <c r="G2952" s="45" t="s">
        <v>8582</v>
      </c>
      <c r="H2952" s="45" t="s">
        <v>3036</v>
      </c>
      <c r="I2952" s="45" t="s">
        <v>16460</v>
      </c>
      <c r="J2952" s="207">
        <v>25</v>
      </c>
      <c r="K2952" s="209">
        <v>60009.967753960002</v>
      </c>
      <c r="L2952" s="207">
        <v>0</v>
      </c>
      <c r="M2952" s="207">
        <v>0</v>
      </c>
      <c r="N2952" s="207">
        <v>0</v>
      </c>
      <c r="O2952" s="207">
        <v>0</v>
      </c>
      <c r="P2952" s="207">
        <v>100</v>
      </c>
      <c r="Q2952" s="207">
        <v>0</v>
      </c>
      <c r="R2952" s="36"/>
    </row>
    <row r="2953" spans="1:18" ht="15.6">
      <c r="A2953" s="36">
        <v>1613</v>
      </c>
      <c r="B2953" s="36">
        <v>986</v>
      </c>
      <c r="C2953" s="45" t="s">
        <v>2461</v>
      </c>
      <c r="D2953" s="45" t="s">
        <v>193</v>
      </c>
      <c r="E2953" s="45" t="s">
        <v>6544</v>
      </c>
      <c r="F2953" s="45" t="s">
        <v>7550</v>
      </c>
      <c r="G2953" s="45" t="s">
        <v>8583</v>
      </c>
      <c r="H2953" s="45" t="s">
        <v>3036</v>
      </c>
      <c r="I2953" s="45" t="s">
        <v>16461</v>
      </c>
      <c r="J2953" s="207">
        <v>25</v>
      </c>
      <c r="K2953" s="209">
        <v>252045.17840249001</v>
      </c>
      <c r="L2953" s="207">
        <v>0</v>
      </c>
      <c r="M2953" s="207">
        <v>0</v>
      </c>
      <c r="N2953" s="207">
        <v>0</v>
      </c>
      <c r="O2953" s="207">
        <v>0</v>
      </c>
      <c r="P2953" s="207">
        <v>100</v>
      </c>
      <c r="Q2953" s="207">
        <v>0</v>
      </c>
      <c r="R2953" s="36"/>
    </row>
    <row r="2954" spans="1:18" ht="15.6">
      <c r="A2954" s="36">
        <v>1614</v>
      </c>
      <c r="B2954" s="36">
        <v>987</v>
      </c>
      <c r="C2954" s="45" t="s">
        <v>2461</v>
      </c>
      <c r="D2954" s="45" t="s">
        <v>193</v>
      </c>
      <c r="E2954" s="45" t="s">
        <v>2462</v>
      </c>
      <c r="F2954" s="45" t="s">
        <v>7551</v>
      </c>
      <c r="G2954" s="45" t="s">
        <v>8584</v>
      </c>
      <c r="H2954" s="45" t="s">
        <v>3036</v>
      </c>
      <c r="I2954" s="45" t="s">
        <v>16461</v>
      </c>
      <c r="J2954" s="207">
        <v>25</v>
      </c>
      <c r="K2954" s="209">
        <v>251651.07150719</v>
      </c>
      <c r="L2954" s="207">
        <v>0</v>
      </c>
      <c r="M2954" s="207">
        <v>0</v>
      </c>
      <c r="N2954" s="207">
        <v>0</v>
      </c>
      <c r="O2954" s="207">
        <v>0</v>
      </c>
      <c r="P2954" s="207">
        <v>100</v>
      </c>
      <c r="Q2954" s="207">
        <v>0</v>
      </c>
      <c r="R2954" s="36"/>
    </row>
    <row r="2955" spans="1:18" ht="15.6">
      <c r="A2955" s="36">
        <v>1615</v>
      </c>
      <c r="B2955" s="36">
        <v>988</v>
      </c>
      <c r="C2955" s="45" t="s">
        <v>2461</v>
      </c>
      <c r="D2955" s="45" t="s">
        <v>193</v>
      </c>
      <c r="E2955" s="45" t="s">
        <v>6544</v>
      </c>
      <c r="F2955" s="45" t="s">
        <v>7552</v>
      </c>
      <c r="G2955" s="45" t="s">
        <v>8585</v>
      </c>
      <c r="H2955" s="45" t="s">
        <v>3036</v>
      </c>
      <c r="I2955" s="45" t="s">
        <v>16460</v>
      </c>
      <c r="J2955" s="207">
        <v>25</v>
      </c>
      <c r="K2955" s="209">
        <v>71986.280712580003</v>
      </c>
      <c r="L2955" s="207">
        <v>0</v>
      </c>
      <c r="M2955" s="207">
        <v>0</v>
      </c>
      <c r="N2955" s="207">
        <v>0</v>
      </c>
      <c r="O2955" s="207">
        <v>0</v>
      </c>
      <c r="P2955" s="207">
        <v>100</v>
      </c>
      <c r="Q2955" s="207">
        <v>0</v>
      </c>
      <c r="R2955" s="36"/>
    </row>
    <row r="2956" spans="1:18" ht="15.6">
      <c r="A2956" s="36">
        <v>1616</v>
      </c>
      <c r="B2956" s="36">
        <v>989</v>
      </c>
      <c r="C2956" s="45" t="s">
        <v>2461</v>
      </c>
      <c r="D2956" s="45" t="s">
        <v>193</v>
      </c>
      <c r="E2956" s="45" t="s">
        <v>3935</v>
      </c>
      <c r="F2956" s="45" t="s">
        <v>7553</v>
      </c>
      <c r="G2956" s="45" t="s">
        <v>8586</v>
      </c>
      <c r="H2956" s="45" t="s">
        <v>3036</v>
      </c>
      <c r="I2956" s="45" t="s">
        <v>16460</v>
      </c>
      <c r="J2956" s="207">
        <v>25</v>
      </c>
      <c r="K2956" s="209">
        <v>233421.94312862001</v>
      </c>
      <c r="L2956" s="207">
        <v>0</v>
      </c>
      <c r="M2956" s="207">
        <v>0</v>
      </c>
      <c r="N2956" s="207">
        <v>0</v>
      </c>
      <c r="O2956" s="207">
        <v>0</v>
      </c>
      <c r="P2956" s="207">
        <v>100</v>
      </c>
      <c r="Q2956" s="207">
        <v>0</v>
      </c>
      <c r="R2956" s="36"/>
    </row>
    <row r="2957" spans="1:18" ht="15.6">
      <c r="A2957" s="36">
        <v>1617</v>
      </c>
      <c r="B2957" s="36">
        <v>990</v>
      </c>
      <c r="C2957" s="45" t="s">
        <v>2461</v>
      </c>
      <c r="D2957" s="45" t="s">
        <v>193</v>
      </c>
      <c r="E2957" s="45" t="s">
        <v>2462</v>
      </c>
      <c r="F2957" s="45" t="s">
        <v>7554</v>
      </c>
      <c r="G2957" s="45" t="s">
        <v>8587</v>
      </c>
      <c r="H2957" s="45" t="s">
        <v>3036</v>
      </c>
      <c r="I2957" s="45" t="s">
        <v>16460</v>
      </c>
      <c r="J2957" s="207">
        <v>25</v>
      </c>
      <c r="K2957" s="209">
        <v>145528.01378733001</v>
      </c>
      <c r="L2957" s="207">
        <v>0</v>
      </c>
      <c r="M2957" s="207">
        <v>0</v>
      </c>
      <c r="N2957" s="207">
        <v>0</v>
      </c>
      <c r="O2957" s="207">
        <v>0</v>
      </c>
      <c r="P2957" s="207">
        <v>100</v>
      </c>
      <c r="Q2957" s="207">
        <v>0</v>
      </c>
      <c r="R2957" s="36"/>
    </row>
    <row r="2958" spans="1:18" ht="15.6">
      <c r="A2958" s="36">
        <v>1618</v>
      </c>
      <c r="B2958" s="36">
        <v>991</v>
      </c>
      <c r="C2958" s="45" t="s">
        <v>2461</v>
      </c>
      <c r="D2958" s="45" t="s">
        <v>193</v>
      </c>
      <c r="E2958" s="45" t="s">
        <v>2462</v>
      </c>
      <c r="F2958" s="45" t="s">
        <v>7555</v>
      </c>
      <c r="G2958" s="45" t="s">
        <v>8588</v>
      </c>
      <c r="H2958" s="45" t="s">
        <v>3036</v>
      </c>
      <c r="I2958" s="45" t="s">
        <v>16461</v>
      </c>
      <c r="J2958" s="207">
        <v>25</v>
      </c>
      <c r="K2958" s="209">
        <v>171594.47170388998</v>
      </c>
      <c r="L2958" s="207">
        <v>0</v>
      </c>
      <c r="M2958" s="207">
        <v>0</v>
      </c>
      <c r="N2958" s="207">
        <v>0</v>
      </c>
      <c r="O2958" s="207">
        <v>0</v>
      </c>
      <c r="P2958" s="207">
        <v>100</v>
      </c>
      <c r="Q2958" s="207">
        <v>0</v>
      </c>
      <c r="R2958" s="36"/>
    </row>
    <row r="2959" spans="1:18" ht="15.6">
      <c r="A2959" s="36">
        <v>1619</v>
      </c>
      <c r="B2959" s="36">
        <v>992</v>
      </c>
      <c r="C2959" s="45" t="s">
        <v>2461</v>
      </c>
      <c r="D2959" s="45" t="s">
        <v>193</v>
      </c>
      <c r="E2959" s="45" t="s">
        <v>6544</v>
      </c>
      <c r="F2959" s="45" t="s">
        <v>7556</v>
      </c>
      <c r="G2959" s="45" t="s">
        <v>8589</v>
      </c>
      <c r="H2959" s="45" t="s">
        <v>3036</v>
      </c>
      <c r="I2959" s="45" t="s">
        <v>16460</v>
      </c>
      <c r="J2959" s="207">
        <v>25</v>
      </c>
      <c r="K2959" s="209">
        <v>69345.112808820006</v>
      </c>
      <c r="L2959" s="207">
        <v>0</v>
      </c>
      <c r="M2959" s="207">
        <v>0</v>
      </c>
      <c r="N2959" s="207">
        <v>0</v>
      </c>
      <c r="O2959" s="207">
        <v>0</v>
      </c>
      <c r="P2959" s="207">
        <v>100</v>
      </c>
      <c r="Q2959" s="207">
        <v>0</v>
      </c>
      <c r="R2959" s="36"/>
    </row>
    <row r="2960" spans="1:18" ht="15.6">
      <c r="A2960" s="36">
        <v>1620</v>
      </c>
      <c r="B2960" s="36">
        <v>993</v>
      </c>
      <c r="C2960" s="45" t="s">
        <v>2461</v>
      </c>
      <c r="D2960" s="45" t="s">
        <v>193</v>
      </c>
      <c r="E2960" s="45" t="s">
        <v>6544</v>
      </c>
      <c r="F2960" s="45" t="s">
        <v>7557</v>
      </c>
      <c r="G2960" s="45" t="s">
        <v>8590</v>
      </c>
      <c r="H2960" s="45" t="s">
        <v>3036</v>
      </c>
      <c r="I2960" s="45" t="s">
        <v>16460</v>
      </c>
      <c r="J2960" s="207">
        <v>25</v>
      </c>
      <c r="K2960" s="209">
        <v>71260.73230588001</v>
      </c>
      <c r="L2960" s="207">
        <v>0</v>
      </c>
      <c r="M2960" s="207">
        <v>0</v>
      </c>
      <c r="N2960" s="207">
        <v>0</v>
      </c>
      <c r="O2960" s="207">
        <v>0</v>
      </c>
      <c r="P2960" s="207">
        <v>100</v>
      </c>
      <c r="Q2960" s="207">
        <v>0</v>
      </c>
      <c r="R2960" s="36"/>
    </row>
    <row r="2961" spans="1:18" ht="15.6">
      <c r="A2961" s="36">
        <v>1621</v>
      </c>
      <c r="B2961" s="36">
        <v>994</v>
      </c>
      <c r="C2961" s="45" t="s">
        <v>2461</v>
      </c>
      <c r="D2961" s="45" t="s">
        <v>193</v>
      </c>
      <c r="E2961" s="45" t="s">
        <v>2462</v>
      </c>
      <c r="F2961" s="45" t="s">
        <v>7558</v>
      </c>
      <c r="G2961" s="45" t="s">
        <v>8591</v>
      </c>
      <c r="H2961" s="45" t="s">
        <v>3036</v>
      </c>
      <c r="I2961" s="45" t="s">
        <v>16460</v>
      </c>
      <c r="J2961" s="207">
        <v>25</v>
      </c>
      <c r="K2961" s="209">
        <v>67964.89660647999</v>
      </c>
      <c r="L2961" s="207">
        <v>0</v>
      </c>
      <c r="M2961" s="207">
        <v>0</v>
      </c>
      <c r="N2961" s="207">
        <v>0</v>
      </c>
      <c r="O2961" s="207">
        <v>0</v>
      </c>
      <c r="P2961" s="207">
        <v>100</v>
      </c>
      <c r="Q2961" s="207">
        <v>0</v>
      </c>
      <c r="R2961" s="36"/>
    </row>
    <row r="2962" spans="1:18" ht="15.6">
      <c r="A2962" s="36">
        <v>1622</v>
      </c>
      <c r="B2962" s="36">
        <v>995</v>
      </c>
      <c r="C2962" s="45" t="s">
        <v>2461</v>
      </c>
      <c r="D2962" s="45" t="s">
        <v>193</v>
      </c>
      <c r="E2962" s="45" t="s">
        <v>2462</v>
      </c>
      <c r="F2962" s="45" t="s">
        <v>7561</v>
      </c>
      <c r="G2962" s="45" t="s">
        <v>8594</v>
      </c>
      <c r="H2962" s="45" t="s">
        <v>3036</v>
      </c>
      <c r="I2962" s="45" t="s">
        <v>16461</v>
      </c>
      <c r="J2962" s="207">
        <v>25</v>
      </c>
      <c r="K2962" s="209">
        <v>365871.52108794998</v>
      </c>
      <c r="L2962" s="207">
        <v>0</v>
      </c>
      <c r="M2962" s="207">
        <v>0</v>
      </c>
      <c r="N2962" s="207">
        <v>0</v>
      </c>
      <c r="O2962" s="207">
        <v>0</v>
      </c>
      <c r="P2962" s="207">
        <v>100</v>
      </c>
      <c r="Q2962" s="207">
        <v>0</v>
      </c>
      <c r="R2962" s="36"/>
    </row>
    <row r="2963" spans="1:18" ht="15.6">
      <c r="A2963" s="36">
        <v>1623</v>
      </c>
      <c r="B2963" s="36">
        <v>996</v>
      </c>
      <c r="C2963" s="45" t="s">
        <v>2461</v>
      </c>
      <c r="D2963" s="45" t="s">
        <v>193</v>
      </c>
      <c r="E2963" s="45" t="s">
        <v>2462</v>
      </c>
      <c r="F2963" s="45" t="s">
        <v>7562</v>
      </c>
      <c r="G2963" s="45" t="s">
        <v>8595</v>
      </c>
      <c r="H2963" s="45" t="s">
        <v>3036</v>
      </c>
      <c r="I2963" s="45" t="s">
        <v>16461</v>
      </c>
      <c r="J2963" s="207">
        <v>25</v>
      </c>
      <c r="K2963" s="209">
        <v>394454.92880410998</v>
      </c>
      <c r="L2963" s="207">
        <v>0</v>
      </c>
      <c r="M2963" s="207">
        <v>0</v>
      </c>
      <c r="N2963" s="207">
        <v>0</v>
      </c>
      <c r="O2963" s="207">
        <v>0</v>
      </c>
      <c r="P2963" s="207">
        <v>100</v>
      </c>
      <c r="Q2963" s="207">
        <v>0</v>
      </c>
      <c r="R2963" s="36"/>
    </row>
    <row r="2964" spans="1:18" ht="15.6">
      <c r="A2964" s="36">
        <v>1624</v>
      </c>
      <c r="B2964" s="36">
        <v>997</v>
      </c>
      <c r="C2964" s="45" t="s">
        <v>2461</v>
      </c>
      <c r="D2964" s="45" t="s">
        <v>193</v>
      </c>
      <c r="E2964" s="45" t="s">
        <v>6544</v>
      </c>
      <c r="F2964" s="45" t="s">
        <v>7563</v>
      </c>
      <c r="G2964" s="45" t="s">
        <v>8596</v>
      </c>
      <c r="H2964" s="45" t="s">
        <v>3036</v>
      </c>
      <c r="I2964" s="45" t="s">
        <v>16461</v>
      </c>
      <c r="J2964" s="207">
        <v>25</v>
      </c>
      <c r="K2964" s="209">
        <v>458854.58700997999</v>
      </c>
      <c r="L2964" s="207">
        <v>0</v>
      </c>
      <c r="M2964" s="207">
        <v>0</v>
      </c>
      <c r="N2964" s="207">
        <v>0</v>
      </c>
      <c r="O2964" s="207">
        <v>0</v>
      </c>
      <c r="P2964" s="207">
        <v>100</v>
      </c>
      <c r="Q2964" s="207">
        <v>0</v>
      </c>
      <c r="R2964" s="36"/>
    </row>
    <row r="2965" spans="1:18" ht="15.6">
      <c r="A2965" s="36">
        <v>1625</v>
      </c>
      <c r="B2965" s="36">
        <v>998</v>
      </c>
      <c r="C2965" s="45" t="s">
        <v>2461</v>
      </c>
      <c r="D2965" s="45" t="s">
        <v>193</v>
      </c>
      <c r="E2965" s="45" t="s">
        <v>6545</v>
      </c>
      <c r="F2965" s="45" t="s">
        <v>7564</v>
      </c>
      <c r="G2965" s="45" t="s">
        <v>8597</v>
      </c>
      <c r="H2965" s="45" t="s">
        <v>3036</v>
      </c>
      <c r="I2965" s="45" t="s">
        <v>16460</v>
      </c>
      <c r="J2965" s="207">
        <v>25</v>
      </c>
      <c r="K2965" s="209">
        <v>200979.51010690001</v>
      </c>
      <c r="L2965" s="207">
        <v>0</v>
      </c>
      <c r="M2965" s="207">
        <v>0</v>
      </c>
      <c r="N2965" s="207">
        <v>0</v>
      </c>
      <c r="O2965" s="207">
        <v>0</v>
      </c>
      <c r="P2965" s="207">
        <v>100</v>
      </c>
      <c r="Q2965" s="207">
        <v>0</v>
      </c>
      <c r="R2965" s="36"/>
    </row>
    <row r="2966" spans="1:18" ht="15.6">
      <c r="A2966" s="36">
        <v>1626</v>
      </c>
      <c r="B2966" s="36">
        <v>999</v>
      </c>
      <c r="C2966" s="45" t="s">
        <v>2461</v>
      </c>
      <c r="D2966" s="45" t="s">
        <v>193</v>
      </c>
      <c r="E2966" s="45" t="s">
        <v>6544</v>
      </c>
      <c r="F2966" s="45" t="s">
        <v>7565</v>
      </c>
      <c r="G2966" s="45" t="s">
        <v>8598</v>
      </c>
      <c r="H2966" s="45" t="s">
        <v>3036</v>
      </c>
      <c r="I2966" s="45" t="s">
        <v>16460</v>
      </c>
      <c r="J2966" s="207">
        <v>25</v>
      </c>
      <c r="K2966" s="209">
        <v>38076.881428050001</v>
      </c>
      <c r="L2966" s="207">
        <v>0</v>
      </c>
      <c r="M2966" s="207">
        <v>0</v>
      </c>
      <c r="N2966" s="207">
        <v>0</v>
      </c>
      <c r="O2966" s="207">
        <v>0</v>
      </c>
      <c r="P2966" s="207">
        <v>100</v>
      </c>
      <c r="Q2966" s="207">
        <v>0</v>
      </c>
      <c r="R2966" s="36"/>
    </row>
    <row r="2967" spans="1:18" ht="15.6">
      <c r="A2967" s="36">
        <v>1627</v>
      </c>
      <c r="B2967" s="36">
        <v>1000</v>
      </c>
      <c r="C2967" s="45" t="s">
        <v>2461</v>
      </c>
      <c r="D2967" s="45" t="s">
        <v>193</v>
      </c>
      <c r="E2967" s="45" t="s">
        <v>2462</v>
      </c>
      <c r="F2967" s="45" t="s">
        <v>7566</v>
      </c>
      <c r="G2967" s="45" t="s">
        <v>8599</v>
      </c>
      <c r="H2967" s="45" t="s">
        <v>3036</v>
      </c>
      <c r="I2967" s="45" t="s">
        <v>16460</v>
      </c>
      <c r="J2967" s="207">
        <v>25</v>
      </c>
      <c r="K2967" s="209">
        <v>229587.62601117999</v>
      </c>
      <c r="L2967" s="207">
        <v>0</v>
      </c>
      <c r="M2967" s="207">
        <v>0</v>
      </c>
      <c r="N2967" s="207">
        <v>0</v>
      </c>
      <c r="O2967" s="207">
        <v>0</v>
      </c>
      <c r="P2967" s="207">
        <v>100</v>
      </c>
      <c r="Q2967" s="207">
        <v>0</v>
      </c>
      <c r="R2967" s="36"/>
    </row>
    <row r="2968" spans="1:18" ht="15.6">
      <c r="A2968" s="36">
        <v>1628</v>
      </c>
      <c r="B2968" s="36">
        <v>1001</v>
      </c>
      <c r="C2968" s="45" t="s">
        <v>2461</v>
      </c>
      <c r="D2968" s="45" t="s">
        <v>193</v>
      </c>
      <c r="E2968" s="45" t="s">
        <v>6544</v>
      </c>
      <c r="F2968" s="45" t="s">
        <v>7567</v>
      </c>
      <c r="G2968" s="45" t="s">
        <v>8600</v>
      </c>
      <c r="H2968" s="45" t="s">
        <v>3036</v>
      </c>
      <c r="I2968" s="45" t="s">
        <v>16460</v>
      </c>
      <c r="J2968" s="207">
        <v>25</v>
      </c>
      <c r="K2968" s="209">
        <v>39957.379706309999</v>
      </c>
      <c r="L2968" s="207">
        <v>0</v>
      </c>
      <c r="M2968" s="207">
        <v>0</v>
      </c>
      <c r="N2968" s="207">
        <v>0</v>
      </c>
      <c r="O2968" s="207">
        <v>0</v>
      </c>
      <c r="P2968" s="207">
        <v>100</v>
      </c>
      <c r="Q2968" s="207">
        <v>0</v>
      </c>
      <c r="R2968" s="36"/>
    </row>
    <row r="2969" spans="1:18" ht="15.6">
      <c r="A2969" s="36">
        <v>1629</v>
      </c>
      <c r="B2969" s="36">
        <v>1002</v>
      </c>
      <c r="C2969" s="45" t="s">
        <v>2461</v>
      </c>
      <c r="D2969" s="45" t="s">
        <v>193</v>
      </c>
      <c r="E2969" s="45" t="s">
        <v>2462</v>
      </c>
      <c r="F2969" s="45" t="s">
        <v>7569</v>
      </c>
      <c r="G2969" s="45" t="s">
        <v>8602</v>
      </c>
      <c r="H2969" s="45" t="s">
        <v>3036</v>
      </c>
      <c r="I2969" s="45" t="s">
        <v>16461</v>
      </c>
      <c r="J2969" s="207">
        <v>25</v>
      </c>
      <c r="K2969" s="209">
        <v>65292.121216940002</v>
      </c>
      <c r="L2969" s="207">
        <v>0</v>
      </c>
      <c r="M2969" s="207">
        <v>0</v>
      </c>
      <c r="N2969" s="207">
        <v>0</v>
      </c>
      <c r="O2969" s="207">
        <v>0</v>
      </c>
      <c r="P2969" s="207">
        <v>100</v>
      </c>
      <c r="Q2969" s="207">
        <v>0</v>
      </c>
      <c r="R2969" s="36"/>
    </row>
    <row r="2970" spans="1:18" ht="15.6">
      <c r="A2970" s="36">
        <v>1630</v>
      </c>
      <c r="B2970" s="36">
        <v>1003</v>
      </c>
      <c r="C2970" s="45" t="s">
        <v>2461</v>
      </c>
      <c r="D2970" s="45" t="s">
        <v>193</v>
      </c>
      <c r="E2970" s="45" t="s">
        <v>6544</v>
      </c>
      <c r="F2970" s="45" t="s">
        <v>7570</v>
      </c>
      <c r="G2970" s="45" t="s">
        <v>8603</v>
      </c>
      <c r="H2970" s="45" t="s">
        <v>3036</v>
      </c>
      <c r="I2970" s="45" t="s">
        <v>16460</v>
      </c>
      <c r="J2970" s="207">
        <v>25</v>
      </c>
      <c r="K2970" s="209">
        <v>241931.62111131</v>
      </c>
      <c r="L2970" s="207">
        <v>0</v>
      </c>
      <c r="M2970" s="207">
        <v>0</v>
      </c>
      <c r="N2970" s="207">
        <v>0</v>
      </c>
      <c r="O2970" s="207">
        <v>7</v>
      </c>
      <c r="P2970" s="207">
        <v>93</v>
      </c>
      <c r="Q2970" s="207">
        <v>0</v>
      </c>
      <c r="R2970" s="36"/>
    </row>
    <row r="2971" spans="1:18" ht="15.6">
      <c r="A2971" s="36">
        <v>1631</v>
      </c>
      <c r="B2971" s="36">
        <v>1004</v>
      </c>
      <c r="C2971" s="45" t="s">
        <v>2461</v>
      </c>
      <c r="D2971" s="45" t="s">
        <v>193</v>
      </c>
      <c r="E2971" s="45" t="s">
        <v>3931</v>
      </c>
      <c r="F2971" s="45" t="s">
        <v>7571</v>
      </c>
      <c r="G2971" s="45" t="s">
        <v>8604</v>
      </c>
      <c r="H2971" s="45" t="s">
        <v>28</v>
      </c>
      <c r="I2971" s="45" t="s">
        <v>16461</v>
      </c>
      <c r="J2971" s="207">
        <v>24</v>
      </c>
      <c r="K2971" s="209">
        <v>9545</v>
      </c>
      <c r="L2971" s="207">
        <v>0</v>
      </c>
      <c r="M2971" s="207">
        <v>0</v>
      </c>
      <c r="N2971" s="207">
        <v>0</v>
      </c>
      <c r="O2971" s="207">
        <v>30</v>
      </c>
      <c r="P2971" s="207">
        <v>20</v>
      </c>
      <c r="Q2971" s="207">
        <v>50</v>
      </c>
      <c r="R2971" s="36"/>
    </row>
    <row r="2972" spans="1:18" ht="15.6">
      <c r="A2972" s="36">
        <v>1632</v>
      </c>
      <c r="B2972" s="36">
        <v>1005</v>
      </c>
      <c r="C2972" s="45" t="s">
        <v>2461</v>
      </c>
      <c r="D2972" s="45" t="s">
        <v>193</v>
      </c>
      <c r="E2972" s="45" t="s">
        <v>2468</v>
      </c>
      <c r="F2972" s="45" t="s">
        <v>7572</v>
      </c>
      <c r="G2972" s="45" t="s">
        <v>8605</v>
      </c>
      <c r="H2972" s="45" t="s">
        <v>28</v>
      </c>
      <c r="I2972" s="45" t="s">
        <v>16461</v>
      </c>
      <c r="J2972" s="207">
        <v>24</v>
      </c>
      <c r="K2972" s="209">
        <v>5661</v>
      </c>
      <c r="L2972" s="207">
        <v>0</v>
      </c>
      <c r="M2972" s="207">
        <v>0</v>
      </c>
      <c r="N2972" s="207">
        <v>0</v>
      </c>
      <c r="O2972" s="207">
        <v>0</v>
      </c>
      <c r="P2972" s="207">
        <v>0</v>
      </c>
      <c r="Q2972" s="207">
        <v>100</v>
      </c>
      <c r="R2972" s="36"/>
    </row>
    <row r="2973" spans="1:18" ht="15.6">
      <c r="A2973" s="36">
        <v>1633</v>
      </c>
      <c r="B2973" s="36">
        <v>1006</v>
      </c>
      <c r="C2973" s="45" t="s">
        <v>2461</v>
      </c>
      <c r="D2973" s="45" t="s">
        <v>193</v>
      </c>
      <c r="E2973" s="45" t="s">
        <v>3929</v>
      </c>
      <c r="F2973" s="45" t="s">
        <v>7573</v>
      </c>
      <c r="G2973" s="45" t="s">
        <v>8606</v>
      </c>
      <c r="H2973" s="45" t="s">
        <v>28</v>
      </c>
      <c r="I2973" s="45" t="s">
        <v>16461</v>
      </c>
      <c r="J2973" s="207">
        <v>22</v>
      </c>
      <c r="K2973" s="209">
        <v>32997</v>
      </c>
      <c r="L2973" s="207">
        <v>98</v>
      </c>
      <c r="M2973" s="207">
        <v>0</v>
      </c>
      <c r="N2973" s="207">
        <v>0</v>
      </c>
      <c r="O2973" s="207">
        <v>2</v>
      </c>
      <c r="P2973" s="207">
        <v>0</v>
      </c>
      <c r="Q2973" s="207">
        <v>0</v>
      </c>
      <c r="R2973" s="36"/>
    </row>
    <row r="2974" spans="1:18" ht="15.6">
      <c r="A2974" s="36">
        <v>1634</v>
      </c>
      <c r="B2974" s="36">
        <v>1007</v>
      </c>
      <c r="C2974" s="45" t="s">
        <v>2461</v>
      </c>
      <c r="D2974" s="45" t="s">
        <v>193</v>
      </c>
      <c r="E2974" s="45" t="s">
        <v>3929</v>
      </c>
      <c r="F2974" s="45" t="s">
        <v>7574</v>
      </c>
      <c r="G2974" s="45" t="s">
        <v>8607</v>
      </c>
      <c r="H2974" s="45" t="s">
        <v>28</v>
      </c>
      <c r="I2974" s="45" t="s">
        <v>16461</v>
      </c>
      <c r="J2974" s="207">
        <v>22</v>
      </c>
      <c r="K2974" s="209">
        <v>54410</v>
      </c>
      <c r="L2974" s="207">
        <v>0</v>
      </c>
      <c r="M2974" s="207">
        <v>0</v>
      </c>
      <c r="N2974" s="207">
        <v>0</v>
      </c>
      <c r="O2974" s="207">
        <v>5</v>
      </c>
      <c r="P2974" s="207">
        <v>75</v>
      </c>
      <c r="Q2974" s="207">
        <v>20</v>
      </c>
      <c r="R2974" s="36"/>
    </row>
    <row r="2975" spans="1:18" ht="15.6">
      <c r="A2975" s="36">
        <v>1635</v>
      </c>
      <c r="B2975" s="36">
        <v>1008</v>
      </c>
      <c r="C2975" s="45" t="s">
        <v>2461</v>
      </c>
      <c r="D2975" s="45" t="s">
        <v>193</v>
      </c>
      <c r="E2975" s="45" t="s">
        <v>2468</v>
      </c>
      <c r="F2975" s="45" t="s">
        <v>5756</v>
      </c>
      <c r="G2975" s="45" t="s">
        <v>8608</v>
      </c>
      <c r="H2975" s="45" t="s">
        <v>28</v>
      </c>
      <c r="I2975" s="45" t="s">
        <v>16461</v>
      </c>
      <c r="J2975" s="207">
        <v>22</v>
      </c>
      <c r="K2975" s="209">
        <v>8610</v>
      </c>
      <c r="L2975" s="207">
        <v>0</v>
      </c>
      <c r="M2975" s="207">
        <v>0</v>
      </c>
      <c r="N2975" s="207">
        <v>0</v>
      </c>
      <c r="O2975" s="207">
        <v>5</v>
      </c>
      <c r="P2975" s="207">
        <v>0</v>
      </c>
      <c r="Q2975" s="207">
        <v>95</v>
      </c>
      <c r="R2975" s="36"/>
    </row>
    <row r="2976" spans="1:18" ht="15.6">
      <c r="A2976" s="36">
        <v>1636</v>
      </c>
      <c r="B2976" s="36">
        <v>1009</v>
      </c>
      <c r="C2976" s="45" t="s">
        <v>2461</v>
      </c>
      <c r="D2976" s="45" t="s">
        <v>193</v>
      </c>
      <c r="E2976" s="45" t="s">
        <v>3642</v>
      </c>
      <c r="F2976" s="45" t="s">
        <v>7575</v>
      </c>
      <c r="G2976" s="45" t="s">
        <v>8609</v>
      </c>
      <c r="H2976" s="45" t="s">
        <v>8644</v>
      </c>
      <c r="I2976" s="45" t="s">
        <v>16461</v>
      </c>
      <c r="J2976" s="207">
        <v>21</v>
      </c>
      <c r="K2976" s="209">
        <v>75464.0349537</v>
      </c>
      <c r="L2976" s="207">
        <v>0</v>
      </c>
      <c r="M2976" s="207">
        <v>0</v>
      </c>
      <c r="N2976" s="207">
        <v>0</v>
      </c>
      <c r="O2976" s="207">
        <v>0</v>
      </c>
      <c r="P2976" s="207">
        <v>100</v>
      </c>
      <c r="Q2976" s="207">
        <v>0</v>
      </c>
      <c r="R2976" s="36"/>
    </row>
    <row r="2977" spans="1:18" ht="15.6">
      <c r="A2977" s="36">
        <v>1637</v>
      </c>
      <c r="B2977" s="36">
        <v>1010</v>
      </c>
      <c r="C2977" s="45" t="s">
        <v>2461</v>
      </c>
      <c r="D2977" s="45" t="s">
        <v>193</v>
      </c>
      <c r="E2977" s="45" t="s">
        <v>6546</v>
      </c>
      <c r="F2977" s="45" t="s">
        <v>7576</v>
      </c>
      <c r="G2977" s="45" t="s">
        <v>8610</v>
      </c>
      <c r="H2977" s="45" t="s">
        <v>28</v>
      </c>
      <c r="I2977" s="45" t="s">
        <v>16460</v>
      </c>
      <c r="J2977" s="207">
        <v>20</v>
      </c>
      <c r="K2977" s="209">
        <v>54452</v>
      </c>
      <c r="L2977" s="207">
        <v>0</v>
      </c>
      <c r="M2977" s="207">
        <v>0</v>
      </c>
      <c r="N2977" s="207">
        <v>18</v>
      </c>
      <c r="O2977" s="207">
        <v>2</v>
      </c>
      <c r="P2977" s="207">
        <v>80</v>
      </c>
      <c r="Q2977" s="207">
        <v>0</v>
      </c>
      <c r="R2977" s="36"/>
    </row>
    <row r="2978" spans="1:18" ht="15.6">
      <c r="A2978" s="36">
        <v>1638</v>
      </c>
      <c r="B2978" s="36">
        <v>1011</v>
      </c>
      <c r="C2978" s="45" t="s">
        <v>2461</v>
      </c>
      <c r="D2978" s="45" t="s">
        <v>193</v>
      </c>
      <c r="E2978" s="45" t="s">
        <v>2462</v>
      </c>
      <c r="F2978" s="45" t="s">
        <v>7577</v>
      </c>
      <c r="G2978" s="45" t="s">
        <v>8611</v>
      </c>
      <c r="H2978" s="45" t="s">
        <v>28</v>
      </c>
      <c r="I2978" s="45" t="s">
        <v>16461</v>
      </c>
      <c r="J2978" s="207">
        <v>20</v>
      </c>
      <c r="K2978" s="209">
        <v>13015</v>
      </c>
      <c r="L2978" s="207">
        <v>0</v>
      </c>
      <c r="M2978" s="207">
        <v>0</v>
      </c>
      <c r="N2978" s="207">
        <v>2</v>
      </c>
      <c r="O2978" s="207">
        <v>0</v>
      </c>
      <c r="P2978" s="207">
        <v>0</v>
      </c>
      <c r="Q2978" s="207">
        <v>98</v>
      </c>
      <c r="R2978" s="36"/>
    </row>
    <row r="2979" spans="1:18" ht="15.6">
      <c r="A2979" s="36">
        <v>1639</v>
      </c>
      <c r="B2979" s="36">
        <v>1012</v>
      </c>
      <c r="C2979" s="45" t="s">
        <v>2461</v>
      </c>
      <c r="D2979" s="45" t="s">
        <v>193</v>
      </c>
      <c r="E2979" s="45" t="s">
        <v>6546</v>
      </c>
      <c r="F2979" s="45" t="s">
        <v>7578</v>
      </c>
      <c r="G2979" s="45" t="s">
        <v>8612</v>
      </c>
      <c r="H2979" s="45" t="s">
        <v>3036</v>
      </c>
      <c r="I2979" s="45" t="s">
        <v>16460</v>
      </c>
      <c r="J2979" s="207">
        <v>20</v>
      </c>
      <c r="K2979" s="209">
        <v>15698.947835090001</v>
      </c>
      <c r="L2979" s="207">
        <v>0</v>
      </c>
      <c r="M2979" s="207">
        <v>0</v>
      </c>
      <c r="N2979" s="207">
        <v>0</v>
      </c>
      <c r="O2979" s="207">
        <v>0</v>
      </c>
      <c r="P2979" s="207">
        <v>100</v>
      </c>
      <c r="Q2979" s="207">
        <v>0</v>
      </c>
      <c r="R2979" s="36"/>
    </row>
    <row r="2980" spans="1:18" ht="15.6">
      <c r="A2980" s="36">
        <v>1640</v>
      </c>
      <c r="B2980" s="36">
        <v>1013</v>
      </c>
      <c r="C2980" s="45" t="s">
        <v>2461</v>
      </c>
      <c r="D2980" s="45" t="s">
        <v>193</v>
      </c>
      <c r="E2980" s="45" t="s">
        <v>6546</v>
      </c>
      <c r="F2980" s="45" t="s">
        <v>7579</v>
      </c>
      <c r="G2980" s="45" t="s">
        <v>8613</v>
      </c>
      <c r="H2980" s="45" t="s">
        <v>3036</v>
      </c>
      <c r="I2980" s="45" t="s">
        <v>16460</v>
      </c>
      <c r="J2980" s="207">
        <v>20</v>
      </c>
      <c r="K2980" s="209">
        <v>9973.2503520199989</v>
      </c>
      <c r="L2980" s="207">
        <v>0</v>
      </c>
      <c r="M2980" s="207">
        <v>0</v>
      </c>
      <c r="N2980" s="207">
        <v>0</v>
      </c>
      <c r="O2980" s="207">
        <v>0</v>
      </c>
      <c r="P2980" s="207">
        <v>100</v>
      </c>
      <c r="Q2980" s="207">
        <v>0</v>
      </c>
      <c r="R2980" s="36"/>
    </row>
    <row r="2981" spans="1:18" ht="15.6">
      <c r="A2981" s="36">
        <v>1641</v>
      </c>
      <c r="B2981" s="36">
        <v>1014</v>
      </c>
      <c r="C2981" s="45" t="s">
        <v>2461</v>
      </c>
      <c r="D2981" s="45" t="s">
        <v>193</v>
      </c>
      <c r="E2981" s="45" t="s">
        <v>3933</v>
      </c>
      <c r="F2981" s="45" t="s">
        <v>7580</v>
      </c>
      <c r="G2981" s="45" t="s">
        <v>8614</v>
      </c>
      <c r="H2981" s="45" t="s">
        <v>3036</v>
      </c>
      <c r="I2981" s="45" t="s">
        <v>16460</v>
      </c>
      <c r="J2981" s="207">
        <v>20</v>
      </c>
      <c r="K2981" s="209">
        <v>216799.1025565</v>
      </c>
      <c r="L2981" s="207">
        <v>0</v>
      </c>
      <c r="M2981" s="207">
        <v>0</v>
      </c>
      <c r="N2981" s="207">
        <v>0</v>
      </c>
      <c r="O2981" s="207">
        <v>0</v>
      </c>
      <c r="P2981" s="207">
        <v>100</v>
      </c>
      <c r="Q2981" s="207">
        <v>0</v>
      </c>
      <c r="R2981" s="36"/>
    </row>
    <row r="2982" spans="1:18" ht="15.6">
      <c r="A2982" s="36">
        <v>1642</v>
      </c>
      <c r="B2982" s="36">
        <v>1015</v>
      </c>
      <c r="C2982" s="45" t="s">
        <v>2461</v>
      </c>
      <c r="D2982" s="45" t="s">
        <v>193</v>
      </c>
      <c r="E2982" s="45" t="s">
        <v>3933</v>
      </c>
      <c r="F2982" s="45" t="s">
        <v>7581</v>
      </c>
      <c r="G2982" s="45" t="s">
        <v>8615</v>
      </c>
      <c r="H2982" s="45" t="s">
        <v>28</v>
      </c>
      <c r="I2982" s="45" t="s">
        <v>16461</v>
      </c>
      <c r="J2982" s="207">
        <v>19</v>
      </c>
      <c r="K2982" s="209">
        <v>11131</v>
      </c>
      <c r="L2982" s="207">
        <v>0</v>
      </c>
      <c r="M2982" s="207">
        <v>0</v>
      </c>
      <c r="N2982" s="207">
        <v>0</v>
      </c>
      <c r="O2982" s="207">
        <v>0</v>
      </c>
      <c r="P2982" s="207">
        <v>40</v>
      </c>
      <c r="Q2982" s="207">
        <v>60</v>
      </c>
      <c r="R2982" s="36"/>
    </row>
    <row r="2983" spans="1:18" ht="15.6">
      <c r="A2983" s="36">
        <v>1643</v>
      </c>
      <c r="B2983" s="36">
        <v>1016</v>
      </c>
      <c r="C2983" s="45" t="s">
        <v>2461</v>
      </c>
      <c r="D2983" s="45" t="s">
        <v>193</v>
      </c>
      <c r="E2983" s="45" t="s">
        <v>3934</v>
      </c>
      <c r="F2983" s="45" t="s">
        <v>7582</v>
      </c>
      <c r="G2983" s="45" t="s">
        <v>8616</v>
      </c>
      <c r="H2983" s="45" t="s">
        <v>3036</v>
      </c>
      <c r="I2983" s="45" t="s">
        <v>16461</v>
      </c>
      <c r="J2983" s="207">
        <v>18</v>
      </c>
      <c r="K2983" s="209">
        <v>327126.78472738003</v>
      </c>
      <c r="L2983" s="207">
        <v>0</v>
      </c>
      <c r="M2983" s="207">
        <v>0</v>
      </c>
      <c r="N2983" s="207">
        <v>0</v>
      </c>
      <c r="O2983" s="207">
        <v>0</v>
      </c>
      <c r="P2983" s="207">
        <v>100</v>
      </c>
      <c r="Q2983" s="207">
        <v>0</v>
      </c>
      <c r="R2983" s="36"/>
    </row>
    <row r="2984" spans="1:18" ht="15.6">
      <c r="A2984" s="36">
        <v>1644</v>
      </c>
      <c r="B2984" s="36">
        <v>1017</v>
      </c>
      <c r="C2984" s="45" t="s">
        <v>2461</v>
      </c>
      <c r="D2984" s="45" t="s">
        <v>193</v>
      </c>
      <c r="E2984" s="45" t="s">
        <v>3934</v>
      </c>
      <c r="F2984" s="45" t="s">
        <v>7583</v>
      </c>
      <c r="G2984" s="45" t="s">
        <v>8617</v>
      </c>
      <c r="H2984" s="45" t="s">
        <v>3036</v>
      </c>
      <c r="I2984" s="45" t="s">
        <v>16461</v>
      </c>
      <c r="J2984" s="207">
        <v>18</v>
      </c>
      <c r="K2984" s="209">
        <v>361504.02916604996</v>
      </c>
      <c r="L2984" s="207">
        <v>0</v>
      </c>
      <c r="M2984" s="207">
        <v>0</v>
      </c>
      <c r="N2984" s="207">
        <v>0</v>
      </c>
      <c r="O2984" s="207">
        <v>0</v>
      </c>
      <c r="P2984" s="207">
        <v>100</v>
      </c>
      <c r="Q2984" s="207">
        <v>0</v>
      </c>
      <c r="R2984" s="36"/>
    </row>
    <row r="2985" spans="1:18" ht="15.6">
      <c r="A2985" s="36">
        <v>1645</v>
      </c>
      <c r="B2985" s="36">
        <v>1018</v>
      </c>
      <c r="C2985" s="45" t="s">
        <v>2461</v>
      </c>
      <c r="D2985" s="45" t="s">
        <v>193</v>
      </c>
      <c r="E2985" s="45" t="s">
        <v>3934</v>
      </c>
      <c r="F2985" s="45" t="s">
        <v>7584</v>
      </c>
      <c r="G2985" s="45" t="s">
        <v>8618</v>
      </c>
      <c r="H2985" s="45" t="s">
        <v>3036</v>
      </c>
      <c r="I2985" s="45" t="s">
        <v>16460</v>
      </c>
      <c r="J2985" s="207">
        <v>18</v>
      </c>
      <c r="K2985" s="209">
        <v>423948.23745031998</v>
      </c>
      <c r="L2985" s="207">
        <v>0</v>
      </c>
      <c r="M2985" s="207">
        <v>0</v>
      </c>
      <c r="N2985" s="207">
        <v>0</v>
      </c>
      <c r="O2985" s="207">
        <v>0</v>
      </c>
      <c r="P2985" s="207">
        <v>100</v>
      </c>
      <c r="Q2985" s="207">
        <v>0</v>
      </c>
      <c r="R2985" s="36"/>
    </row>
    <row r="2986" spans="1:18" ht="15.6">
      <c r="A2986" s="36">
        <v>1646</v>
      </c>
      <c r="B2986" s="36">
        <v>1019</v>
      </c>
      <c r="C2986" s="45" t="s">
        <v>2461</v>
      </c>
      <c r="D2986" s="45" t="s">
        <v>193</v>
      </c>
      <c r="E2986" s="45" t="s">
        <v>3934</v>
      </c>
      <c r="F2986" s="45" t="s">
        <v>7585</v>
      </c>
      <c r="G2986" s="45" t="s">
        <v>8619</v>
      </c>
      <c r="H2986" s="45" t="s">
        <v>3036</v>
      </c>
      <c r="I2986" s="45" t="s">
        <v>16460</v>
      </c>
      <c r="J2986" s="207">
        <v>18</v>
      </c>
      <c r="K2986" s="209">
        <v>358674.08775124996</v>
      </c>
      <c r="L2986" s="207">
        <v>0</v>
      </c>
      <c r="M2986" s="207">
        <v>0</v>
      </c>
      <c r="N2986" s="207">
        <v>0</v>
      </c>
      <c r="O2986" s="207">
        <v>0</v>
      </c>
      <c r="P2986" s="207">
        <v>100</v>
      </c>
      <c r="Q2986" s="207">
        <v>0</v>
      </c>
      <c r="R2986" s="36"/>
    </row>
    <row r="2987" spans="1:18" ht="15.6">
      <c r="A2987" s="36">
        <v>1647</v>
      </c>
      <c r="B2987" s="36">
        <v>1020</v>
      </c>
      <c r="C2987" s="45" t="s">
        <v>2461</v>
      </c>
      <c r="D2987" s="45" t="s">
        <v>193</v>
      </c>
      <c r="E2987" s="45" t="s">
        <v>2462</v>
      </c>
      <c r="F2987" s="45" t="s">
        <v>7586</v>
      </c>
      <c r="G2987" s="45" t="s">
        <v>8620</v>
      </c>
      <c r="H2987" s="45" t="s">
        <v>3036</v>
      </c>
      <c r="I2987" s="45" t="s">
        <v>16461</v>
      </c>
      <c r="J2987" s="207">
        <v>18</v>
      </c>
      <c r="K2987" s="209">
        <v>393108.32189431996</v>
      </c>
      <c r="L2987" s="207">
        <v>0</v>
      </c>
      <c r="M2987" s="207">
        <v>0</v>
      </c>
      <c r="N2987" s="207">
        <v>0</v>
      </c>
      <c r="O2987" s="207">
        <v>0</v>
      </c>
      <c r="P2987" s="207">
        <v>100</v>
      </c>
      <c r="Q2987" s="207">
        <v>0</v>
      </c>
      <c r="R2987" s="36"/>
    </row>
    <row r="2988" spans="1:18" ht="15.6">
      <c r="A2988" s="36">
        <v>1648</v>
      </c>
      <c r="B2988" s="36">
        <v>1021</v>
      </c>
      <c r="C2988" s="45" t="s">
        <v>2461</v>
      </c>
      <c r="D2988" s="45" t="s">
        <v>193</v>
      </c>
      <c r="E2988" s="45" t="s">
        <v>3933</v>
      </c>
      <c r="F2988" s="45" t="s">
        <v>7587</v>
      </c>
      <c r="G2988" s="45" t="s">
        <v>8621</v>
      </c>
      <c r="H2988" s="45" t="s">
        <v>28</v>
      </c>
      <c r="I2988" s="45" t="s">
        <v>16461</v>
      </c>
      <c r="J2988" s="207">
        <v>17</v>
      </c>
      <c r="K2988" s="209">
        <v>33696</v>
      </c>
      <c r="L2988" s="207">
        <v>0</v>
      </c>
      <c r="M2988" s="207">
        <v>0</v>
      </c>
      <c r="N2988" s="207">
        <v>10</v>
      </c>
      <c r="O2988" s="207">
        <v>25</v>
      </c>
      <c r="P2988" s="207">
        <v>0</v>
      </c>
      <c r="Q2988" s="207">
        <v>65</v>
      </c>
      <c r="R2988" s="36"/>
    </row>
    <row r="2989" spans="1:18" ht="15.6">
      <c r="A2989" s="36">
        <v>1649</v>
      </c>
      <c r="B2989" s="36">
        <v>1022</v>
      </c>
      <c r="C2989" s="45" t="s">
        <v>2461</v>
      </c>
      <c r="D2989" s="45" t="s">
        <v>193</v>
      </c>
      <c r="E2989" s="45" t="s">
        <v>6547</v>
      </c>
      <c r="F2989" s="45" t="s">
        <v>7588</v>
      </c>
      <c r="G2989" s="45" t="s">
        <v>8622</v>
      </c>
      <c r="H2989" s="45" t="s">
        <v>28</v>
      </c>
      <c r="I2989" s="45" t="s">
        <v>16461</v>
      </c>
      <c r="J2989" s="207">
        <v>17</v>
      </c>
      <c r="K2989" s="209">
        <v>8952</v>
      </c>
      <c r="L2989" s="207">
        <v>0</v>
      </c>
      <c r="M2989" s="207">
        <v>0</v>
      </c>
      <c r="N2989" s="207">
        <v>0</v>
      </c>
      <c r="O2989" s="207">
        <v>40</v>
      </c>
      <c r="P2989" s="207">
        <v>60</v>
      </c>
      <c r="Q2989" s="207">
        <v>0</v>
      </c>
      <c r="R2989" s="36"/>
    </row>
    <row r="2990" spans="1:18" ht="15.6">
      <c r="A2990" s="36">
        <v>1650</v>
      </c>
      <c r="B2990" s="36">
        <v>1023</v>
      </c>
      <c r="C2990" s="45" t="s">
        <v>2461</v>
      </c>
      <c r="D2990" s="45" t="s">
        <v>193</v>
      </c>
      <c r="E2990" s="45" t="s">
        <v>2462</v>
      </c>
      <c r="F2990" s="45" t="s">
        <v>7589</v>
      </c>
      <c r="G2990" s="45" t="s">
        <v>8623</v>
      </c>
      <c r="H2990" s="45" t="s">
        <v>28</v>
      </c>
      <c r="I2990" s="45" t="s">
        <v>16461</v>
      </c>
      <c r="J2990" s="207">
        <v>17</v>
      </c>
      <c r="K2990" s="209">
        <v>46117</v>
      </c>
      <c r="L2990" s="207">
        <v>0</v>
      </c>
      <c r="M2990" s="207">
        <v>0</v>
      </c>
      <c r="N2990" s="207">
        <v>0</v>
      </c>
      <c r="O2990" s="207">
        <v>0</v>
      </c>
      <c r="P2990" s="207">
        <v>40</v>
      </c>
      <c r="Q2990" s="207">
        <v>60</v>
      </c>
      <c r="R2990" s="36"/>
    </row>
    <row r="2991" spans="1:18" ht="15.6">
      <c r="A2991" s="36">
        <v>1651</v>
      </c>
      <c r="B2991" s="36">
        <v>1024</v>
      </c>
      <c r="C2991" s="45" t="s">
        <v>2461</v>
      </c>
      <c r="D2991" s="45" t="s">
        <v>193</v>
      </c>
      <c r="E2991" s="45" t="s">
        <v>2468</v>
      </c>
      <c r="F2991" s="45" t="s">
        <v>7590</v>
      </c>
      <c r="G2991" s="45" t="s">
        <v>8624</v>
      </c>
      <c r="H2991" s="45" t="s">
        <v>28</v>
      </c>
      <c r="I2991" s="45" t="s">
        <v>16461</v>
      </c>
      <c r="J2991" s="207">
        <v>17</v>
      </c>
      <c r="K2991" s="209">
        <v>11025</v>
      </c>
      <c r="L2991" s="207">
        <v>0</v>
      </c>
      <c r="M2991" s="207">
        <v>0</v>
      </c>
      <c r="N2991" s="207">
        <v>0</v>
      </c>
      <c r="O2991" s="207">
        <v>0</v>
      </c>
      <c r="P2991" s="207">
        <v>0</v>
      </c>
      <c r="Q2991" s="207">
        <v>100</v>
      </c>
      <c r="R2991" s="36"/>
    </row>
    <row r="2992" spans="1:18" ht="15.6">
      <c r="A2992" s="36">
        <v>1652</v>
      </c>
      <c r="B2992" s="36">
        <v>1025</v>
      </c>
      <c r="C2992" s="45" t="s">
        <v>2461</v>
      </c>
      <c r="D2992" s="45" t="s">
        <v>193</v>
      </c>
      <c r="E2992" s="45" t="s">
        <v>2468</v>
      </c>
      <c r="F2992" s="45" t="s">
        <v>7591</v>
      </c>
      <c r="G2992" s="45" t="s">
        <v>8625</v>
      </c>
      <c r="H2992" s="45" t="s">
        <v>28</v>
      </c>
      <c r="I2992" s="45" t="s">
        <v>16461</v>
      </c>
      <c r="J2992" s="207">
        <v>15</v>
      </c>
      <c r="K2992" s="209">
        <v>13165</v>
      </c>
      <c r="L2992" s="207">
        <v>0</v>
      </c>
      <c r="M2992" s="207">
        <v>0</v>
      </c>
      <c r="N2992" s="207">
        <v>94</v>
      </c>
      <c r="O2992" s="207">
        <v>6</v>
      </c>
      <c r="P2992" s="207">
        <v>0</v>
      </c>
      <c r="Q2992" s="207">
        <v>0</v>
      </c>
      <c r="R2992" s="36"/>
    </row>
    <row r="2993" spans="1:18" ht="15.6">
      <c r="A2993" s="36">
        <v>1653</v>
      </c>
      <c r="B2993" s="36">
        <v>1026</v>
      </c>
      <c r="C2993" s="45" t="s">
        <v>2461</v>
      </c>
      <c r="D2993" s="45" t="s">
        <v>193</v>
      </c>
      <c r="E2993" s="45" t="s">
        <v>2462</v>
      </c>
      <c r="F2993" s="45" t="s">
        <v>7592</v>
      </c>
      <c r="G2993" s="45" t="s">
        <v>8626</v>
      </c>
      <c r="H2993" s="45" t="s">
        <v>28</v>
      </c>
      <c r="I2993" s="45" t="s">
        <v>16461</v>
      </c>
      <c r="J2993" s="207">
        <v>15</v>
      </c>
      <c r="K2993" s="209">
        <v>32990</v>
      </c>
      <c r="L2993" s="207">
        <v>0</v>
      </c>
      <c r="M2993" s="207">
        <v>0</v>
      </c>
      <c r="N2993" s="207">
        <v>0</v>
      </c>
      <c r="O2993" s="207">
        <v>0</v>
      </c>
      <c r="P2993" s="207">
        <v>70</v>
      </c>
      <c r="Q2993" s="207">
        <v>30</v>
      </c>
      <c r="R2993" s="36"/>
    </row>
    <row r="2994" spans="1:18" ht="15.6">
      <c r="A2994" s="36">
        <v>1654</v>
      </c>
      <c r="B2994" s="36">
        <v>1027</v>
      </c>
      <c r="C2994" s="45" t="s">
        <v>2461</v>
      </c>
      <c r="D2994" s="45" t="s">
        <v>193</v>
      </c>
      <c r="E2994" s="45" t="s">
        <v>2468</v>
      </c>
      <c r="F2994" s="45" t="s">
        <v>7593</v>
      </c>
      <c r="G2994" s="45" t="s">
        <v>8627</v>
      </c>
      <c r="H2994" s="45" t="s">
        <v>28</v>
      </c>
      <c r="I2994" s="45" t="s">
        <v>16460</v>
      </c>
      <c r="J2994" s="207">
        <v>15</v>
      </c>
      <c r="K2994" s="209">
        <v>16521</v>
      </c>
      <c r="L2994" s="207">
        <v>0</v>
      </c>
      <c r="M2994" s="207">
        <v>0</v>
      </c>
      <c r="N2994" s="207">
        <v>0</v>
      </c>
      <c r="O2994" s="207">
        <v>1</v>
      </c>
      <c r="P2994" s="207">
        <v>0</v>
      </c>
      <c r="Q2994" s="207">
        <v>99</v>
      </c>
      <c r="R2994" s="36"/>
    </row>
    <row r="2995" spans="1:18" ht="15.6">
      <c r="A2995" s="36">
        <v>1655</v>
      </c>
      <c r="B2995" s="36">
        <v>1028</v>
      </c>
      <c r="C2995" s="45" t="s">
        <v>2461</v>
      </c>
      <c r="D2995" s="45" t="s">
        <v>193</v>
      </c>
      <c r="E2995" s="45" t="s">
        <v>3933</v>
      </c>
      <c r="F2995" s="45" t="s">
        <v>7594</v>
      </c>
      <c r="G2995" s="45" t="s">
        <v>8628</v>
      </c>
      <c r="H2995" s="45" t="s">
        <v>28</v>
      </c>
      <c r="I2995" s="45" t="s">
        <v>16460</v>
      </c>
      <c r="J2995" s="207">
        <v>15</v>
      </c>
      <c r="K2995" s="209">
        <v>38655</v>
      </c>
      <c r="L2995" s="207">
        <v>0</v>
      </c>
      <c r="M2995" s="207">
        <v>0</v>
      </c>
      <c r="N2995" s="207">
        <v>0</v>
      </c>
      <c r="O2995" s="207">
        <v>0</v>
      </c>
      <c r="P2995" s="207">
        <v>0</v>
      </c>
      <c r="Q2995" s="207">
        <v>100</v>
      </c>
      <c r="R2995" s="36"/>
    </row>
    <row r="2996" spans="1:18" ht="15.6">
      <c r="A2996" s="36">
        <v>1656</v>
      </c>
      <c r="B2996" s="36">
        <v>1029</v>
      </c>
      <c r="C2996" s="45" t="s">
        <v>2461</v>
      </c>
      <c r="D2996" s="45" t="s">
        <v>193</v>
      </c>
      <c r="E2996" s="45" t="s">
        <v>3933</v>
      </c>
      <c r="F2996" s="45" t="s">
        <v>7595</v>
      </c>
      <c r="G2996" s="45" t="s">
        <v>8629</v>
      </c>
      <c r="H2996" s="45" t="s">
        <v>28</v>
      </c>
      <c r="I2996" s="45" t="s">
        <v>16460</v>
      </c>
      <c r="J2996" s="207">
        <v>15</v>
      </c>
      <c r="K2996" s="209">
        <v>30277</v>
      </c>
      <c r="L2996" s="207">
        <v>0</v>
      </c>
      <c r="M2996" s="207">
        <v>0</v>
      </c>
      <c r="N2996" s="207">
        <v>0</v>
      </c>
      <c r="O2996" s="207">
        <v>0</v>
      </c>
      <c r="P2996" s="207">
        <v>0</v>
      </c>
      <c r="Q2996" s="207">
        <v>100</v>
      </c>
      <c r="R2996" s="36"/>
    </row>
    <row r="2997" spans="1:18" ht="15.6">
      <c r="A2997" s="36">
        <v>1657</v>
      </c>
      <c r="B2997" s="36">
        <v>1030</v>
      </c>
      <c r="C2997" s="45" t="s">
        <v>2461</v>
      </c>
      <c r="D2997" s="45" t="s">
        <v>193</v>
      </c>
      <c r="E2997" s="45" t="s">
        <v>6546</v>
      </c>
      <c r="F2997" s="45" t="s">
        <v>7596</v>
      </c>
      <c r="G2997" s="45" t="s">
        <v>8630</v>
      </c>
      <c r="H2997" s="45" t="s">
        <v>28</v>
      </c>
      <c r="I2997" s="45" t="s">
        <v>16460</v>
      </c>
      <c r="J2997" s="207">
        <v>12</v>
      </c>
      <c r="K2997" s="209">
        <v>34989</v>
      </c>
      <c r="L2997" s="207">
        <v>0</v>
      </c>
      <c r="M2997" s="207">
        <v>0</v>
      </c>
      <c r="N2997" s="207">
        <v>0</v>
      </c>
      <c r="O2997" s="207">
        <v>2</v>
      </c>
      <c r="P2997" s="207">
        <v>18</v>
      </c>
      <c r="Q2997" s="207">
        <v>80</v>
      </c>
      <c r="R2997" s="36"/>
    </row>
    <row r="2998" spans="1:18" ht="15.6">
      <c r="A2998" s="36">
        <v>1658</v>
      </c>
      <c r="B2998" s="36">
        <v>1031</v>
      </c>
      <c r="C2998" s="45" t="s">
        <v>2461</v>
      </c>
      <c r="D2998" s="45" t="s">
        <v>193</v>
      </c>
      <c r="E2998" s="45" t="s">
        <v>3934</v>
      </c>
      <c r="F2998" s="45" t="s">
        <v>7597</v>
      </c>
      <c r="G2998" s="45" t="s">
        <v>8631</v>
      </c>
      <c r="H2998" s="45" t="s">
        <v>544</v>
      </c>
      <c r="I2998" s="45" t="s">
        <v>16460</v>
      </c>
      <c r="J2998" s="207">
        <v>10</v>
      </c>
      <c r="K2998" s="209">
        <v>483615.18618431001</v>
      </c>
      <c r="L2998" s="207">
        <v>0</v>
      </c>
      <c r="M2998" s="207">
        <v>0</v>
      </c>
      <c r="N2998" s="207">
        <v>0</v>
      </c>
      <c r="O2998" s="207">
        <v>0</v>
      </c>
      <c r="P2998" s="207">
        <v>100</v>
      </c>
      <c r="Q2998" s="207">
        <v>0</v>
      </c>
      <c r="R2998" s="36"/>
    </row>
    <row r="2999" spans="1:18" ht="15.6">
      <c r="A2999" s="36">
        <v>1659</v>
      </c>
      <c r="B2999" s="36">
        <v>1032</v>
      </c>
      <c r="C2999" s="45" t="s">
        <v>2461</v>
      </c>
      <c r="D2999" s="45" t="s">
        <v>193</v>
      </c>
      <c r="E2999" s="45" t="s">
        <v>3934</v>
      </c>
      <c r="F2999" s="45" t="s">
        <v>7598</v>
      </c>
      <c r="G2999" s="45" t="s">
        <v>8632</v>
      </c>
      <c r="H2999" s="45" t="s">
        <v>544</v>
      </c>
      <c r="I2999" s="45" t="s">
        <v>16461</v>
      </c>
      <c r="J2999" s="207">
        <v>10</v>
      </c>
      <c r="K2999" s="209">
        <v>489744.56890285003</v>
      </c>
      <c r="L2999" s="207">
        <v>0</v>
      </c>
      <c r="M2999" s="207">
        <v>0</v>
      </c>
      <c r="N2999" s="207">
        <v>0</v>
      </c>
      <c r="O2999" s="207">
        <v>0</v>
      </c>
      <c r="P2999" s="207">
        <v>100</v>
      </c>
      <c r="Q2999" s="207">
        <v>0</v>
      </c>
      <c r="R2999" s="36"/>
    </row>
    <row r="3000" spans="1:18" ht="15.6">
      <c r="A3000" s="36">
        <v>1660</v>
      </c>
      <c r="B3000" s="36">
        <v>1033</v>
      </c>
      <c r="C3000" s="45" t="s">
        <v>2461</v>
      </c>
      <c r="D3000" s="45" t="s">
        <v>193</v>
      </c>
      <c r="E3000" s="45" t="s">
        <v>2468</v>
      </c>
      <c r="F3000" s="45" t="s">
        <v>7599</v>
      </c>
      <c r="G3000" s="45" t="s">
        <v>8633</v>
      </c>
      <c r="H3000" s="45" t="s">
        <v>28</v>
      </c>
      <c r="I3000" s="45" t="s">
        <v>16461</v>
      </c>
      <c r="J3000" s="207">
        <v>10</v>
      </c>
      <c r="K3000" s="209">
        <v>25566</v>
      </c>
      <c r="L3000" s="207">
        <v>0</v>
      </c>
      <c r="M3000" s="207">
        <v>0</v>
      </c>
      <c r="N3000" s="207">
        <v>0</v>
      </c>
      <c r="O3000" s="207">
        <v>1</v>
      </c>
      <c r="P3000" s="207">
        <v>0</v>
      </c>
      <c r="Q3000" s="207">
        <v>99</v>
      </c>
      <c r="R3000" s="36"/>
    </row>
    <row r="3001" spans="1:18" ht="15.6">
      <c r="A3001" s="36">
        <v>1661</v>
      </c>
      <c r="B3001" s="36">
        <v>1034</v>
      </c>
      <c r="C3001" s="45" t="s">
        <v>2461</v>
      </c>
      <c r="D3001" s="45" t="s">
        <v>193</v>
      </c>
      <c r="E3001" s="45" t="s">
        <v>2468</v>
      </c>
      <c r="F3001" s="45" t="s">
        <v>7600</v>
      </c>
      <c r="G3001" s="45" t="s">
        <v>8634</v>
      </c>
      <c r="H3001" s="45" t="s">
        <v>28</v>
      </c>
      <c r="I3001" s="45" t="s">
        <v>16461</v>
      </c>
      <c r="J3001" s="207">
        <v>10</v>
      </c>
      <c r="K3001" s="209">
        <v>9466</v>
      </c>
      <c r="L3001" s="207">
        <v>0</v>
      </c>
      <c r="M3001" s="207">
        <v>0</v>
      </c>
      <c r="N3001" s="207">
        <v>0</v>
      </c>
      <c r="O3001" s="207">
        <v>0</v>
      </c>
      <c r="P3001" s="207">
        <v>0</v>
      </c>
      <c r="Q3001" s="207">
        <v>100</v>
      </c>
      <c r="R3001" s="36"/>
    </row>
    <row r="3002" spans="1:18" ht="15.6">
      <c r="A3002" s="36">
        <v>1662</v>
      </c>
      <c r="B3002" s="36">
        <v>1035</v>
      </c>
      <c r="C3002" s="45" t="s">
        <v>2461</v>
      </c>
      <c r="D3002" s="45" t="s">
        <v>193</v>
      </c>
      <c r="E3002" s="45" t="s">
        <v>3936</v>
      </c>
      <c r="F3002" s="45" t="s">
        <v>7601</v>
      </c>
      <c r="G3002" s="45" t="s">
        <v>8635</v>
      </c>
      <c r="H3002" s="45" t="s">
        <v>3036</v>
      </c>
      <c r="I3002" s="45" t="s">
        <v>16461</v>
      </c>
      <c r="J3002" s="207">
        <v>9</v>
      </c>
      <c r="K3002" s="209">
        <v>9860.6908388299998</v>
      </c>
      <c r="L3002" s="207">
        <v>0</v>
      </c>
      <c r="M3002" s="207">
        <v>0</v>
      </c>
      <c r="N3002" s="207">
        <v>70</v>
      </c>
      <c r="O3002" s="207">
        <v>0</v>
      </c>
      <c r="P3002" s="207">
        <v>0</v>
      </c>
      <c r="Q3002" s="207">
        <v>30</v>
      </c>
      <c r="R3002" s="36"/>
    </row>
    <row r="3003" spans="1:18" ht="15.6">
      <c r="A3003" s="36">
        <v>1663</v>
      </c>
      <c r="B3003" s="36">
        <v>1036</v>
      </c>
      <c r="C3003" s="45" t="s">
        <v>2461</v>
      </c>
      <c r="D3003" s="45" t="s">
        <v>193</v>
      </c>
      <c r="E3003" s="45" t="s">
        <v>3933</v>
      </c>
      <c r="F3003" s="45" t="s">
        <v>7602</v>
      </c>
      <c r="G3003" s="45" t="s">
        <v>8636</v>
      </c>
      <c r="H3003" s="45" t="s">
        <v>8644</v>
      </c>
      <c r="I3003" s="45" t="s">
        <v>16461</v>
      </c>
      <c r="J3003" s="207">
        <v>9</v>
      </c>
      <c r="K3003" s="209">
        <v>137255.15497226</v>
      </c>
      <c r="L3003" s="207">
        <v>0</v>
      </c>
      <c r="M3003" s="207">
        <v>0</v>
      </c>
      <c r="N3003" s="207">
        <v>0</v>
      </c>
      <c r="O3003" s="207">
        <v>0</v>
      </c>
      <c r="P3003" s="207">
        <v>100</v>
      </c>
      <c r="Q3003" s="207">
        <v>0</v>
      </c>
      <c r="R3003" s="36"/>
    </row>
    <row r="3004" spans="1:18" ht="15.6">
      <c r="A3004" s="36">
        <v>1664</v>
      </c>
      <c r="B3004" s="36">
        <v>1037</v>
      </c>
      <c r="C3004" s="45" t="s">
        <v>2461</v>
      </c>
      <c r="D3004" s="45" t="s">
        <v>193</v>
      </c>
      <c r="E3004" s="45" t="s">
        <v>3929</v>
      </c>
      <c r="F3004" s="45" t="s">
        <v>7603</v>
      </c>
      <c r="G3004" s="45" t="s">
        <v>8637</v>
      </c>
      <c r="H3004" s="45" t="s">
        <v>28</v>
      </c>
      <c r="I3004" s="45" t="s">
        <v>16461</v>
      </c>
      <c r="J3004" s="207">
        <v>7</v>
      </c>
      <c r="K3004" s="209">
        <v>62493</v>
      </c>
      <c r="L3004" s="207">
        <v>0</v>
      </c>
      <c r="M3004" s="207">
        <v>0</v>
      </c>
      <c r="N3004" s="207">
        <v>0</v>
      </c>
      <c r="O3004" s="207">
        <v>1</v>
      </c>
      <c r="P3004" s="207">
        <v>94</v>
      </c>
      <c r="Q3004" s="207">
        <v>5</v>
      </c>
      <c r="R3004" s="36"/>
    </row>
    <row r="3005" spans="1:18" ht="15.6">
      <c r="A3005" s="36">
        <v>1665</v>
      </c>
      <c r="B3005" s="36">
        <v>1038</v>
      </c>
      <c r="C3005" s="45" t="s">
        <v>2461</v>
      </c>
      <c r="D3005" s="45" t="s">
        <v>193</v>
      </c>
      <c r="E3005" s="45" t="s">
        <v>6547</v>
      </c>
      <c r="F3005" s="45" t="s">
        <v>7604</v>
      </c>
      <c r="G3005" s="45" t="s">
        <v>8638</v>
      </c>
      <c r="H3005" s="45" t="s">
        <v>28</v>
      </c>
      <c r="I3005" s="45" t="s">
        <v>16461</v>
      </c>
      <c r="J3005" s="207">
        <v>7</v>
      </c>
      <c r="K3005" s="209">
        <v>970</v>
      </c>
      <c r="L3005" s="207">
        <v>0</v>
      </c>
      <c r="M3005" s="207">
        <v>0</v>
      </c>
      <c r="N3005" s="207">
        <v>0</v>
      </c>
      <c r="O3005" s="207">
        <v>60</v>
      </c>
      <c r="P3005" s="207">
        <v>40</v>
      </c>
      <c r="Q3005" s="207">
        <v>0</v>
      </c>
      <c r="R3005" s="36"/>
    </row>
    <row r="3006" spans="1:18" ht="15.6">
      <c r="A3006" s="36">
        <v>1666</v>
      </c>
      <c r="B3006" s="36">
        <v>1039</v>
      </c>
      <c r="C3006" s="45" t="s">
        <v>2461</v>
      </c>
      <c r="D3006" s="45" t="s">
        <v>193</v>
      </c>
      <c r="E3006" s="45" t="s">
        <v>2468</v>
      </c>
      <c r="F3006" s="45" t="s">
        <v>7605</v>
      </c>
      <c r="G3006" s="45" t="s">
        <v>8639</v>
      </c>
      <c r="H3006" s="45" t="s">
        <v>28</v>
      </c>
      <c r="I3006" s="45" t="s">
        <v>16460</v>
      </c>
      <c r="J3006" s="207">
        <v>7</v>
      </c>
      <c r="K3006" s="209">
        <v>7014</v>
      </c>
      <c r="L3006" s="207">
        <v>0</v>
      </c>
      <c r="M3006" s="207">
        <v>0</v>
      </c>
      <c r="N3006" s="207">
        <v>0</v>
      </c>
      <c r="O3006" s="207">
        <v>0</v>
      </c>
      <c r="P3006" s="207">
        <v>0</v>
      </c>
      <c r="Q3006" s="207">
        <v>100</v>
      </c>
      <c r="R3006" s="36"/>
    </row>
    <row r="3007" spans="1:18" ht="15.6">
      <c r="A3007" s="36">
        <v>1667</v>
      </c>
      <c r="B3007" s="36">
        <v>1040</v>
      </c>
      <c r="C3007" s="45" t="s">
        <v>2461</v>
      </c>
      <c r="D3007" s="45" t="s">
        <v>193</v>
      </c>
      <c r="E3007" s="45" t="s">
        <v>3933</v>
      </c>
      <c r="F3007" s="45" t="s">
        <v>7606</v>
      </c>
      <c r="G3007" s="45" t="s">
        <v>8640</v>
      </c>
      <c r="H3007" s="45" t="s">
        <v>28</v>
      </c>
      <c r="I3007" s="45" t="s">
        <v>16461</v>
      </c>
      <c r="J3007" s="207">
        <v>5</v>
      </c>
      <c r="K3007" s="209">
        <v>12581</v>
      </c>
      <c r="L3007" s="207">
        <v>0</v>
      </c>
      <c r="M3007" s="207">
        <v>0</v>
      </c>
      <c r="N3007" s="207">
        <v>0</v>
      </c>
      <c r="O3007" s="207">
        <v>0</v>
      </c>
      <c r="P3007" s="207">
        <v>0</v>
      </c>
      <c r="Q3007" s="207">
        <v>100</v>
      </c>
      <c r="R3007" s="36"/>
    </row>
    <row r="3008" spans="1:18" ht="15.6">
      <c r="A3008" s="36">
        <v>1668</v>
      </c>
      <c r="B3008" s="36">
        <v>1041</v>
      </c>
      <c r="C3008" s="45" t="s">
        <v>2461</v>
      </c>
      <c r="D3008" s="45" t="s">
        <v>193</v>
      </c>
      <c r="E3008" s="45" t="s">
        <v>3934</v>
      </c>
      <c r="F3008" s="45" t="s">
        <v>7607</v>
      </c>
      <c r="G3008" s="45" t="s">
        <v>8641</v>
      </c>
      <c r="H3008" s="45" t="s">
        <v>8644</v>
      </c>
      <c r="I3008" s="45" t="s">
        <v>16461</v>
      </c>
      <c r="J3008" s="207">
        <v>0</v>
      </c>
      <c r="K3008" s="209">
        <v>161767.96203083999</v>
      </c>
      <c r="L3008" s="207">
        <v>0</v>
      </c>
      <c r="M3008" s="207">
        <v>0</v>
      </c>
      <c r="N3008" s="207">
        <v>0</v>
      </c>
      <c r="O3008" s="207">
        <v>0</v>
      </c>
      <c r="P3008" s="207">
        <v>100</v>
      </c>
      <c r="Q3008" s="207">
        <v>0</v>
      </c>
      <c r="R3008" s="36"/>
    </row>
    <row r="3009" spans="1:18" ht="15.6">
      <c r="A3009" s="36">
        <v>1669</v>
      </c>
      <c r="B3009" s="36">
        <v>1042</v>
      </c>
      <c r="C3009" s="45" t="s">
        <v>2461</v>
      </c>
      <c r="D3009" s="45" t="s">
        <v>194</v>
      </c>
      <c r="E3009" s="45" t="s">
        <v>6548</v>
      </c>
      <c r="F3009" s="45" t="s">
        <v>7608</v>
      </c>
      <c r="G3009" s="45" t="s">
        <v>8642</v>
      </c>
      <c r="H3009" s="45" t="s">
        <v>3335</v>
      </c>
      <c r="I3009" s="45" t="s">
        <v>16460</v>
      </c>
      <c r="J3009" s="207">
        <v>99</v>
      </c>
      <c r="K3009" s="209">
        <v>55197.781697260005</v>
      </c>
      <c r="L3009" s="207">
        <v>0</v>
      </c>
      <c r="M3009" s="207">
        <v>0</v>
      </c>
      <c r="N3009" s="207">
        <v>100</v>
      </c>
      <c r="O3009" s="207">
        <v>0</v>
      </c>
      <c r="P3009" s="207">
        <v>0</v>
      </c>
      <c r="Q3009" s="207">
        <v>0</v>
      </c>
      <c r="R3009" s="36"/>
    </row>
    <row r="3010" spans="1:18" ht="15.6">
      <c r="A3010" s="36">
        <v>1670</v>
      </c>
      <c r="B3010" s="36">
        <v>1043</v>
      </c>
      <c r="C3010" s="45" t="s">
        <v>2461</v>
      </c>
      <c r="D3010" s="45" t="s">
        <v>194</v>
      </c>
      <c r="E3010" s="45" t="s">
        <v>6548</v>
      </c>
      <c r="F3010" s="45" t="s">
        <v>7609</v>
      </c>
      <c r="G3010" s="45" t="s">
        <v>8643</v>
      </c>
      <c r="H3010" s="45" t="s">
        <v>1137</v>
      </c>
      <c r="I3010" s="45" t="s">
        <v>16460</v>
      </c>
      <c r="J3010" s="207">
        <v>36</v>
      </c>
      <c r="K3010" s="209">
        <v>180877.82174280001</v>
      </c>
      <c r="L3010" s="207">
        <v>0</v>
      </c>
      <c r="M3010" s="207">
        <v>0</v>
      </c>
      <c r="N3010" s="207">
        <v>0</v>
      </c>
      <c r="O3010" s="207">
        <v>0</v>
      </c>
      <c r="P3010" s="207">
        <v>0</v>
      </c>
      <c r="Q3010" s="207">
        <v>100</v>
      </c>
      <c r="R3010" s="36"/>
    </row>
    <row r="3011" spans="1:18" ht="15.6">
      <c r="A3011" s="36">
        <v>1671</v>
      </c>
      <c r="B3011" s="36">
        <v>1044</v>
      </c>
      <c r="C3011" s="45" t="s">
        <v>2448</v>
      </c>
      <c r="D3011" s="45" t="s">
        <v>164</v>
      </c>
      <c r="E3011" s="45" t="s">
        <v>3225</v>
      </c>
      <c r="F3011" s="45" t="s">
        <v>3370</v>
      </c>
      <c r="G3011" s="45" t="s">
        <v>3367</v>
      </c>
      <c r="H3011" s="45" t="s">
        <v>33</v>
      </c>
      <c r="I3011" s="45" t="s">
        <v>16460</v>
      </c>
      <c r="J3011" s="207">
        <v>61</v>
      </c>
      <c r="K3011" s="209">
        <v>50849.000017240003</v>
      </c>
      <c r="L3011" s="207">
        <v>0</v>
      </c>
      <c r="M3011" s="207">
        <v>0</v>
      </c>
      <c r="N3011" s="207">
        <v>0</v>
      </c>
      <c r="O3011" s="207">
        <v>0</v>
      </c>
      <c r="P3011" s="207">
        <v>0</v>
      </c>
      <c r="Q3011" s="207">
        <v>100</v>
      </c>
      <c r="R3011" s="36"/>
    </row>
    <row r="3012" spans="1:18" ht="15.6">
      <c r="A3012" s="36">
        <v>1672</v>
      </c>
      <c r="B3012" s="36">
        <v>1045</v>
      </c>
      <c r="C3012" s="45" t="s">
        <v>3038</v>
      </c>
      <c r="D3012" s="45" t="s">
        <v>203</v>
      </c>
      <c r="E3012" s="45" t="s">
        <v>2462</v>
      </c>
      <c r="F3012" s="45" t="s">
        <v>3371</v>
      </c>
      <c r="G3012" s="45" t="s">
        <v>3368</v>
      </c>
      <c r="H3012" s="45" t="s">
        <v>545</v>
      </c>
      <c r="I3012" s="45" t="s">
        <v>16460</v>
      </c>
      <c r="J3012" s="207">
        <v>95</v>
      </c>
      <c r="K3012" s="209">
        <v>63477.76931091</v>
      </c>
      <c r="L3012" s="207">
        <v>0</v>
      </c>
      <c r="M3012" s="207">
        <v>0</v>
      </c>
      <c r="N3012" s="207">
        <v>0</v>
      </c>
      <c r="O3012" s="207">
        <v>0</v>
      </c>
      <c r="P3012" s="207">
        <v>0</v>
      </c>
      <c r="Q3012" s="207">
        <v>100</v>
      </c>
      <c r="R3012" s="36"/>
    </row>
    <row r="3013" spans="1:18" ht="15.6">
      <c r="A3013" s="36">
        <v>1673</v>
      </c>
      <c r="B3013" s="36">
        <v>1046</v>
      </c>
      <c r="C3013" s="45" t="s">
        <v>2448</v>
      </c>
      <c r="D3013" s="45" t="s">
        <v>164</v>
      </c>
      <c r="E3013" s="45" t="s">
        <v>3225</v>
      </c>
      <c r="F3013" s="45" t="s">
        <v>3372</v>
      </c>
      <c r="G3013" s="45" t="s">
        <v>3369</v>
      </c>
      <c r="H3013" s="45" t="s">
        <v>33</v>
      </c>
      <c r="I3013" s="45" t="s">
        <v>16460</v>
      </c>
      <c r="J3013" s="207">
        <v>799</v>
      </c>
      <c r="K3013" s="209">
        <v>73256.338456839992</v>
      </c>
      <c r="L3013" s="207">
        <v>0</v>
      </c>
      <c r="M3013" s="207">
        <v>0</v>
      </c>
      <c r="N3013" s="207">
        <v>0</v>
      </c>
      <c r="O3013" s="207">
        <v>0</v>
      </c>
      <c r="P3013" s="207">
        <v>0</v>
      </c>
      <c r="Q3013" s="207">
        <v>100</v>
      </c>
      <c r="R3013" s="36"/>
    </row>
    <row r="3014" spans="1:18" s="113" customFormat="1" ht="15.6">
      <c r="A3014" s="36">
        <v>1674</v>
      </c>
      <c r="B3014" s="36">
        <v>1047</v>
      </c>
      <c r="C3014" s="45" t="s">
        <v>2448</v>
      </c>
      <c r="D3014" s="45" t="s">
        <v>158</v>
      </c>
      <c r="E3014" s="45" t="s">
        <v>3636</v>
      </c>
      <c r="F3014" s="45" t="s">
        <v>9163</v>
      </c>
      <c r="G3014" s="45" t="s">
        <v>9277</v>
      </c>
      <c r="H3014" s="45" t="s">
        <v>33</v>
      </c>
      <c r="I3014" s="45" t="s">
        <v>16461</v>
      </c>
      <c r="J3014" s="207">
        <v>952</v>
      </c>
      <c r="K3014" s="209">
        <v>40132.865319529999</v>
      </c>
      <c r="L3014" s="207">
        <v>20</v>
      </c>
      <c r="M3014" s="207">
        <v>40</v>
      </c>
      <c r="N3014" s="207">
        <v>40</v>
      </c>
      <c r="O3014" s="207">
        <v>0</v>
      </c>
      <c r="P3014" s="207">
        <v>0</v>
      </c>
      <c r="Q3014" s="207">
        <v>0</v>
      </c>
      <c r="R3014" s="36"/>
    </row>
    <row r="3015" spans="1:18" s="113" customFormat="1" ht="15.6">
      <c r="A3015" s="36">
        <v>1675</v>
      </c>
      <c r="B3015" s="36">
        <v>1048</v>
      </c>
      <c r="C3015" s="45" t="s">
        <v>2448</v>
      </c>
      <c r="D3015" s="45" t="s">
        <v>158</v>
      </c>
      <c r="E3015" s="45" t="s">
        <v>6521</v>
      </c>
      <c r="F3015" s="45" t="s">
        <v>9164</v>
      </c>
      <c r="G3015" s="45" t="s">
        <v>9278</v>
      </c>
      <c r="H3015" s="45" t="s">
        <v>544</v>
      </c>
      <c r="I3015" s="45" t="s">
        <v>16460</v>
      </c>
      <c r="J3015" s="207">
        <v>34</v>
      </c>
      <c r="K3015" s="209">
        <v>290919.64848777</v>
      </c>
      <c r="L3015" s="207">
        <v>0</v>
      </c>
      <c r="M3015" s="207">
        <v>0</v>
      </c>
      <c r="N3015" s="207">
        <v>0</v>
      </c>
      <c r="O3015" s="207">
        <v>0</v>
      </c>
      <c r="P3015" s="207">
        <v>100</v>
      </c>
      <c r="Q3015" s="207">
        <v>0</v>
      </c>
      <c r="R3015" s="36"/>
    </row>
    <row r="3016" spans="1:18" s="113" customFormat="1" ht="15.6">
      <c r="A3016" s="36">
        <v>1676</v>
      </c>
      <c r="B3016" s="36">
        <v>1049</v>
      </c>
      <c r="C3016" s="45" t="s">
        <v>2448</v>
      </c>
      <c r="D3016" s="45" t="s">
        <v>158</v>
      </c>
      <c r="E3016" s="45" t="s">
        <v>3909</v>
      </c>
      <c r="F3016" s="45" t="s">
        <v>9166</v>
      </c>
      <c r="G3016" s="45" t="s">
        <v>9280</v>
      </c>
      <c r="H3016" s="45" t="s">
        <v>3036</v>
      </c>
      <c r="I3016" s="45" t="s">
        <v>16460</v>
      </c>
      <c r="J3016" s="207">
        <v>19</v>
      </c>
      <c r="K3016" s="209">
        <v>187792.34321286</v>
      </c>
      <c r="L3016" s="207">
        <v>0</v>
      </c>
      <c r="M3016" s="207">
        <v>0</v>
      </c>
      <c r="N3016" s="207">
        <v>0</v>
      </c>
      <c r="O3016" s="207">
        <v>0</v>
      </c>
      <c r="P3016" s="207">
        <v>100</v>
      </c>
      <c r="Q3016" s="207">
        <v>0</v>
      </c>
      <c r="R3016" s="36"/>
    </row>
    <row r="3017" spans="1:18" s="113" customFormat="1" ht="15.6">
      <c r="A3017" s="36">
        <v>1677</v>
      </c>
      <c r="B3017" s="36">
        <v>1050</v>
      </c>
      <c r="C3017" s="45" t="s">
        <v>2448</v>
      </c>
      <c r="D3017" s="45" t="s">
        <v>158</v>
      </c>
      <c r="E3017" s="45" t="s">
        <v>3909</v>
      </c>
      <c r="F3017" s="45" t="s">
        <v>9167</v>
      </c>
      <c r="G3017" s="45" t="s">
        <v>9281</v>
      </c>
      <c r="H3017" s="45" t="s">
        <v>3036</v>
      </c>
      <c r="I3017" s="45" t="s">
        <v>16460</v>
      </c>
      <c r="J3017" s="207">
        <v>19</v>
      </c>
      <c r="K3017" s="209">
        <v>234422.49672492998</v>
      </c>
      <c r="L3017" s="207">
        <v>0</v>
      </c>
      <c r="M3017" s="207">
        <v>0</v>
      </c>
      <c r="N3017" s="207">
        <v>0</v>
      </c>
      <c r="O3017" s="207">
        <v>0</v>
      </c>
      <c r="P3017" s="207">
        <v>100</v>
      </c>
      <c r="Q3017" s="207">
        <v>0</v>
      </c>
      <c r="R3017" s="36"/>
    </row>
    <row r="3018" spans="1:18" s="113" customFormat="1" ht="15.6">
      <c r="A3018" s="36">
        <v>1678</v>
      </c>
      <c r="B3018" s="36">
        <v>1051</v>
      </c>
      <c r="C3018" s="45" t="s">
        <v>2448</v>
      </c>
      <c r="D3018" s="45" t="s">
        <v>158</v>
      </c>
      <c r="E3018" s="45" t="s">
        <v>3636</v>
      </c>
      <c r="F3018" s="45" t="s">
        <v>9168</v>
      </c>
      <c r="G3018" s="45" t="s">
        <v>9282</v>
      </c>
      <c r="H3018" s="45" t="s">
        <v>3036</v>
      </c>
      <c r="I3018" s="45" t="s">
        <v>16460</v>
      </c>
      <c r="J3018" s="207">
        <v>19</v>
      </c>
      <c r="K3018" s="209">
        <v>253878.64293611</v>
      </c>
      <c r="L3018" s="207">
        <v>0</v>
      </c>
      <c r="M3018" s="207">
        <v>0</v>
      </c>
      <c r="N3018" s="207">
        <v>0</v>
      </c>
      <c r="O3018" s="207">
        <v>0</v>
      </c>
      <c r="P3018" s="207">
        <v>100</v>
      </c>
      <c r="Q3018" s="207">
        <v>0</v>
      </c>
      <c r="R3018" s="36"/>
    </row>
    <row r="3019" spans="1:18" s="113" customFormat="1" ht="15.6">
      <c r="A3019" s="36">
        <v>1679</v>
      </c>
      <c r="B3019" s="36">
        <v>1052</v>
      </c>
      <c r="C3019" s="45" t="s">
        <v>2448</v>
      </c>
      <c r="D3019" s="45" t="s">
        <v>158</v>
      </c>
      <c r="E3019" s="45" t="s">
        <v>3909</v>
      </c>
      <c r="F3019" s="45" t="s">
        <v>9169</v>
      </c>
      <c r="G3019" s="45" t="s">
        <v>9283</v>
      </c>
      <c r="H3019" s="45" t="s">
        <v>3036</v>
      </c>
      <c r="I3019" s="45" t="s">
        <v>16460</v>
      </c>
      <c r="J3019" s="207">
        <v>19</v>
      </c>
      <c r="K3019" s="209">
        <v>239845.81899112</v>
      </c>
      <c r="L3019" s="207">
        <v>0</v>
      </c>
      <c r="M3019" s="207">
        <v>0</v>
      </c>
      <c r="N3019" s="207">
        <v>0</v>
      </c>
      <c r="O3019" s="207">
        <v>0</v>
      </c>
      <c r="P3019" s="207">
        <v>100</v>
      </c>
      <c r="Q3019" s="207">
        <v>0</v>
      </c>
      <c r="R3019" s="36"/>
    </row>
    <row r="3020" spans="1:18" s="113" customFormat="1" ht="15.6">
      <c r="A3020" s="36">
        <v>1680</v>
      </c>
      <c r="B3020" s="36">
        <v>1053</v>
      </c>
      <c r="C3020" s="45" t="s">
        <v>2448</v>
      </c>
      <c r="D3020" s="45" t="s">
        <v>158</v>
      </c>
      <c r="E3020" s="45" t="s">
        <v>3636</v>
      </c>
      <c r="F3020" s="45" t="s">
        <v>9170</v>
      </c>
      <c r="G3020" s="45" t="s">
        <v>9284</v>
      </c>
      <c r="H3020" s="45" t="s">
        <v>3036</v>
      </c>
      <c r="I3020" s="45" t="s">
        <v>16460</v>
      </c>
      <c r="J3020" s="207">
        <v>19</v>
      </c>
      <c r="K3020" s="209">
        <v>292209.34227793</v>
      </c>
      <c r="L3020" s="207">
        <v>0</v>
      </c>
      <c r="M3020" s="207">
        <v>0</v>
      </c>
      <c r="N3020" s="207">
        <v>0</v>
      </c>
      <c r="O3020" s="207">
        <v>0</v>
      </c>
      <c r="P3020" s="207">
        <v>100</v>
      </c>
      <c r="Q3020" s="207">
        <v>0</v>
      </c>
      <c r="R3020" s="36"/>
    </row>
    <row r="3021" spans="1:18" s="113" customFormat="1" ht="15.6">
      <c r="A3021" s="36">
        <v>1681</v>
      </c>
      <c r="B3021" s="36">
        <v>1054</v>
      </c>
      <c r="C3021" s="45" t="s">
        <v>2448</v>
      </c>
      <c r="D3021" s="45" t="s">
        <v>158</v>
      </c>
      <c r="E3021" s="45" t="s">
        <v>3636</v>
      </c>
      <c r="F3021" s="45" t="s">
        <v>9171</v>
      </c>
      <c r="G3021" s="45" t="s">
        <v>9285</v>
      </c>
      <c r="H3021" s="45" t="s">
        <v>28</v>
      </c>
      <c r="I3021" s="45" t="s">
        <v>16461</v>
      </c>
      <c r="J3021" s="207">
        <v>19</v>
      </c>
      <c r="K3021" s="209">
        <v>45117</v>
      </c>
      <c r="L3021" s="207">
        <v>0</v>
      </c>
      <c r="M3021" s="207">
        <v>0</v>
      </c>
      <c r="N3021" s="207">
        <v>0</v>
      </c>
      <c r="O3021" s="207">
        <v>3</v>
      </c>
      <c r="P3021" s="207">
        <v>97</v>
      </c>
      <c r="Q3021" s="207">
        <v>0</v>
      </c>
      <c r="R3021" s="36"/>
    </row>
    <row r="3022" spans="1:18" s="113" customFormat="1" ht="15.6">
      <c r="A3022" s="36">
        <v>1682</v>
      </c>
      <c r="B3022" s="36">
        <v>1055</v>
      </c>
      <c r="C3022" s="45" t="s">
        <v>2448</v>
      </c>
      <c r="D3022" s="45" t="s">
        <v>158</v>
      </c>
      <c r="E3022" s="45" t="s">
        <v>3636</v>
      </c>
      <c r="F3022" s="45" t="s">
        <v>9173</v>
      </c>
      <c r="G3022" s="45" t="s">
        <v>9287</v>
      </c>
      <c r="H3022" s="45" t="s">
        <v>28</v>
      </c>
      <c r="I3022" s="45" t="s">
        <v>16461</v>
      </c>
      <c r="J3022" s="207">
        <v>17</v>
      </c>
      <c r="K3022" s="209">
        <v>55747</v>
      </c>
      <c r="L3022" s="207">
        <v>0</v>
      </c>
      <c r="M3022" s="207">
        <v>0</v>
      </c>
      <c r="N3022" s="207">
        <v>0</v>
      </c>
      <c r="O3022" s="207">
        <v>5</v>
      </c>
      <c r="P3022" s="207">
        <v>87</v>
      </c>
      <c r="Q3022" s="207">
        <v>8</v>
      </c>
      <c r="R3022" s="36"/>
    </row>
    <row r="3023" spans="1:18" s="113" customFormat="1" ht="15.6">
      <c r="A3023" s="36">
        <v>1683</v>
      </c>
      <c r="B3023" s="36">
        <v>1056</v>
      </c>
      <c r="C3023" s="45" t="s">
        <v>2448</v>
      </c>
      <c r="D3023" s="45" t="s">
        <v>160</v>
      </c>
      <c r="E3023" s="45" t="s">
        <v>6527</v>
      </c>
      <c r="F3023" s="45" t="s">
        <v>9176</v>
      </c>
      <c r="G3023" s="45" t="s">
        <v>9289</v>
      </c>
      <c r="H3023" s="45" t="s">
        <v>3335</v>
      </c>
      <c r="I3023" s="45" t="s">
        <v>16460</v>
      </c>
      <c r="J3023" s="207">
        <v>29</v>
      </c>
      <c r="K3023" s="209">
        <v>67837.032636860007</v>
      </c>
      <c r="L3023" s="207">
        <v>0</v>
      </c>
      <c r="M3023" s="207">
        <v>0</v>
      </c>
      <c r="N3023" s="207">
        <v>0</v>
      </c>
      <c r="O3023" s="207">
        <v>0</v>
      </c>
      <c r="P3023" s="207">
        <v>100</v>
      </c>
      <c r="Q3023" s="207">
        <v>0</v>
      </c>
      <c r="R3023" s="36"/>
    </row>
    <row r="3024" spans="1:18" s="113" customFormat="1" ht="15.6">
      <c r="A3024" s="36">
        <v>1684</v>
      </c>
      <c r="B3024" s="36">
        <v>1057</v>
      </c>
      <c r="C3024" s="45" t="s">
        <v>2448</v>
      </c>
      <c r="D3024" s="45" t="s">
        <v>160</v>
      </c>
      <c r="E3024" s="45" t="s">
        <v>3230</v>
      </c>
      <c r="F3024" s="45" t="s">
        <v>9177</v>
      </c>
      <c r="G3024" s="45" t="s">
        <v>9290</v>
      </c>
      <c r="H3024" s="45" t="s">
        <v>33</v>
      </c>
      <c r="I3024" s="45" t="s">
        <v>16461</v>
      </c>
      <c r="J3024" s="207">
        <v>13</v>
      </c>
      <c r="K3024" s="209">
        <v>22041.00000792</v>
      </c>
      <c r="L3024" s="207">
        <v>0</v>
      </c>
      <c r="M3024" s="207">
        <v>0</v>
      </c>
      <c r="N3024" s="207">
        <v>0</v>
      </c>
      <c r="O3024" s="207">
        <v>0</v>
      </c>
      <c r="P3024" s="207">
        <v>100</v>
      </c>
      <c r="Q3024" s="207">
        <v>0</v>
      </c>
      <c r="R3024" s="36"/>
    </row>
    <row r="3025" spans="1:18" s="113" customFormat="1" ht="15.6">
      <c r="A3025" s="36">
        <v>1685</v>
      </c>
      <c r="B3025" s="36">
        <v>1058</v>
      </c>
      <c r="C3025" s="45" t="s">
        <v>2448</v>
      </c>
      <c r="D3025" s="45" t="s">
        <v>160</v>
      </c>
      <c r="E3025" s="45" t="s">
        <v>3230</v>
      </c>
      <c r="F3025" s="45" t="s">
        <v>4048</v>
      </c>
      <c r="G3025" s="45" t="s">
        <v>9291</v>
      </c>
      <c r="H3025" s="45" t="s">
        <v>3037</v>
      </c>
      <c r="I3025" s="45" t="s">
        <v>16460</v>
      </c>
      <c r="J3025" s="207">
        <v>6</v>
      </c>
      <c r="K3025" s="209">
        <v>95835.765417789997</v>
      </c>
      <c r="L3025" s="207">
        <v>0</v>
      </c>
      <c r="M3025" s="207">
        <v>0</v>
      </c>
      <c r="N3025" s="207">
        <v>0</v>
      </c>
      <c r="O3025" s="207">
        <v>0</v>
      </c>
      <c r="P3025" s="207">
        <v>100</v>
      </c>
      <c r="Q3025" s="207">
        <v>0</v>
      </c>
      <c r="R3025" s="36"/>
    </row>
    <row r="3026" spans="1:18" s="113" customFormat="1" ht="15.6">
      <c r="A3026" s="36">
        <v>1686</v>
      </c>
      <c r="B3026" s="36">
        <v>1059</v>
      </c>
      <c r="C3026" s="45" t="s">
        <v>2448</v>
      </c>
      <c r="D3026" s="45" t="s">
        <v>160</v>
      </c>
      <c r="E3026" s="45" t="s">
        <v>3230</v>
      </c>
      <c r="F3026" s="45" t="s">
        <v>4051</v>
      </c>
      <c r="G3026" s="45" t="s">
        <v>9292</v>
      </c>
      <c r="H3026" s="45" t="s">
        <v>3037</v>
      </c>
      <c r="I3026" s="45" t="s">
        <v>16460</v>
      </c>
      <c r="J3026" s="207">
        <v>6</v>
      </c>
      <c r="K3026" s="209">
        <v>16801.838693850001</v>
      </c>
      <c r="L3026" s="207">
        <v>0</v>
      </c>
      <c r="M3026" s="207">
        <v>0</v>
      </c>
      <c r="N3026" s="207">
        <v>0</v>
      </c>
      <c r="O3026" s="207">
        <v>0</v>
      </c>
      <c r="P3026" s="207">
        <v>100</v>
      </c>
      <c r="Q3026" s="207">
        <v>0</v>
      </c>
      <c r="R3026" s="36"/>
    </row>
    <row r="3027" spans="1:18" s="113" customFormat="1" ht="15.6">
      <c r="A3027" s="36">
        <v>1687</v>
      </c>
      <c r="B3027" s="36">
        <v>1060</v>
      </c>
      <c r="C3027" s="45" t="s">
        <v>2448</v>
      </c>
      <c r="D3027" s="45" t="s">
        <v>160</v>
      </c>
      <c r="E3027" s="45" t="s">
        <v>3230</v>
      </c>
      <c r="F3027" s="45" t="s">
        <v>9180</v>
      </c>
      <c r="G3027" s="45" t="s">
        <v>9293</v>
      </c>
      <c r="H3027" s="45" t="s">
        <v>3037</v>
      </c>
      <c r="I3027" s="45" t="s">
        <v>16460</v>
      </c>
      <c r="J3027" s="207">
        <v>6</v>
      </c>
      <c r="K3027" s="209">
        <v>12793.66849014</v>
      </c>
      <c r="L3027" s="207">
        <v>0</v>
      </c>
      <c r="M3027" s="207">
        <v>0</v>
      </c>
      <c r="N3027" s="207">
        <v>0</v>
      </c>
      <c r="O3027" s="207">
        <v>0</v>
      </c>
      <c r="P3027" s="207">
        <v>100</v>
      </c>
      <c r="Q3027" s="207">
        <v>0</v>
      </c>
      <c r="R3027" s="36"/>
    </row>
    <row r="3028" spans="1:18" s="113" customFormat="1" ht="15.6">
      <c r="A3028" s="36">
        <v>1688</v>
      </c>
      <c r="B3028" s="36">
        <v>1061</v>
      </c>
      <c r="C3028" s="45" t="s">
        <v>2448</v>
      </c>
      <c r="D3028" s="45" t="s">
        <v>160</v>
      </c>
      <c r="E3028" s="45" t="s">
        <v>3230</v>
      </c>
      <c r="F3028" s="45" t="s">
        <v>9181</v>
      </c>
      <c r="G3028" s="45" t="s">
        <v>9294</v>
      </c>
      <c r="H3028" s="45" t="s">
        <v>3037</v>
      </c>
      <c r="I3028" s="45" t="s">
        <v>16460</v>
      </c>
      <c r="J3028" s="207">
        <v>6</v>
      </c>
      <c r="K3028" s="209">
        <v>19957.271555579999</v>
      </c>
      <c r="L3028" s="207">
        <v>0</v>
      </c>
      <c r="M3028" s="207">
        <v>0</v>
      </c>
      <c r="N3028" s="207">
        <v>0</v>
      </c>
      <c r="O3028" s="207">
        <v>0</v>
      </c>
      <c r="P3028" s="207">
        <v>100</v>
      </c>
      <c r="Q3028" s="207">
        <v>0</v>
      </c>
      <c r="R3028" s="36"/>
    </row>
    <row r="3029" spans="1:18" s="113" customFormat="1" ht="15.6">
      <c r="A3029" s="36">
        <v>1689</v>
      </c>
      <c r="B3029" s="36">
        <v>1062</v>
      </c>
      <c r="C3029" s="45" t="s">
        <v>2448</v>
      </c>
      <c r="D3029" s="45" t="s">
        <v>160</v>
      </c>
      <c r="E3029" s="45" t="s">
        <v>3230</v>
      </c>
      <c r="F3029" s="45" t="s">
        <v>4049</v>
      </c>
      <c r="G3029" s="45" t="s">
        <v>9295</v>
      </c>
      <c r="H3029" s="45" t="s">
        <v>3037</v>
      </c>
      <c r="I3029" s="45" t="s">
        <v>16460</v>
      </c>
      <c r="J3029" s="207">
        <v>6</v>
      </c>
      <c r="K3029" s="209">
        <v>450558.25050249003</v>
      </c>
      <c r="L3029" s="207">
        <v>0</v>
      </c>
      <c r="M3029" s="207">
        <v>0</v>
      </c>
      <c r="N3029" s="207">
        <v>0</v>
      </c>
      <c r="O3029" s="207">
        <v>0</v>
      </c>
      <c r="P3029" s="207">
        <v>100</v>
      </c>
      <c r="Q3029" s="207">
        <v>0</v>
      </c>
      <c r="R3029" s="36"/>
    </row>
    <row r="3030" spans="1:18" s="113" customFormat="1" ht="15.6">
      <c r="A3030" s="36">
        <v>1690</v>
      </c>
      <c r="B3030" s="36">
        <v>1063</v>
      </c>
      <c r="C3030" s="45" t="s">
        <v>2448</v>
      </c>
      <c r="D3030" s="45" t="s">
        <v>160</v>
      </c>
      <c r="E3030" s="45" t="s">
        <v>3230</v>
      </c>
      <c r="F3030" s="45" t="s">
        <v>9182</v>
      </c>
      <c r="G3030" s="45" t="s">
        <v>9296</v>
      </c>
      <c r="H3030" s="45" t="s">
        <v>3037</v>
      </c>
      <c r="I3030" s="45" t="s">
        <v>16460</v>
      </c>
      <c r="J3030" s="207">
        <v>6</v>
      </c>
      <c r="K3030" s="209">
        <v>439648.52566559002</v>
      </c>
      <c r="L3030" s="207">
        <v>0</v>
      </c>
      <c r="M3030" s="207">
        <v>0</v>
      </c>
      <c r="N3030" s="207">
        <v>0</v>
      </c>
      <c r="O3030" s="207">
        <v>0</v>
      </c>
      <c r="P3030" s="207">
        <v>100</v>
      </c>
      <c r="Q3030" s="207">
        <v>0</v>
      </c>
      <c r="R3030" s="36"/>
    </row>
    <row r="3031" spans="1:18" s="113" customFormat="1" ht="15.6">
      <c r="A3031" s="36">
        <v>1691</v>
      </c>
      <c r="B3031" s="36">
        <v>1064</v>
      </c>
      <c r="C3031" s="45" t="s">
        <v>2448</v>
      </c>
      <c r="D3031" s="45" t="s">
        <v>160</v>
      </c>
      <c r="E3031" s="45" t="s">
        <v>3230</v>
      </c>
      <c r="F3031" s="45" t="s">
        <v>9184</v>
      </c>
      <c r="G3031" s="45" t="s">
        <v>9297</v>
      </c>
      <c r="H3031" s="45" t="s">
        <v>3037</v>
      </c>
      <c r="I3031" s="45" t="s">
        <v>16460</v>
      </c>
      <c r="J3031" s="207">
        <v>6</v>
      </c>
      <c r="K3031" s="209">
        <v>164915.28320609999</v>
      </c>
      <c r="L3031" s="207">
        <v>0</v>
      </c>
      <c r="M3031" s="207">
        <v>0</v>
      </c>
      <c r="N3031" s="207">
        <v>0</v>
      </c>
      <c r="O3031" s="207">
        <v>0</v>
      </c>
      <c r="P3031" s="207">
        <v>100</v>
      </c>
      <c r="Q3031" s="207">
        <v>0</v>
      </c>
      <c r="R3031" s="36"/>
    </row>
    <row r="3032" spans="1:18" s="113" customFormat="1" ht="15.6">
      <c r="A3032" s="36">
        <v>1692</v>
      </c>
      <c r="B3032" s="36">
        <v>1065</v>
      </c>
      <c r="C3032" s="45" t="s">
        <v>2448</v>
      </c>
      <c r="D3032" s="45" t="s">
        <v>160</v>
      </c>
      <c r="E3032" s="45" t="s">
        <v>3230</v>
      </c>
      <c r="F3032" s="45" t="s">
        <v>9185</v>
      </c>
      <c r="G3032" s="45" t="s">
        <v>9298</v>
      </c>
      <c r="H3032" s="45" t="s">
        <v>3037</v>
      </c>
      <c r="I3032" s="45" t="s">
        <v>16460</v>
      </c>
      <c r="J3032" s="207">
        <v>6</v>
      </c>
      <c r="K3032" s="209">
        <v>16844.232008999999</v>
      </c>
      <c r="L3032" s="207">
        <v>0</v>
      </c>
      <c r="M3032" s="207">
        <v>0</v>
      </c>
      <c r="N3032" s="207">
        <v>0</v>
      </c>
      <c r="O3032" s="207">
        <v>0</v>
      </c>
      <c r="P3032" s="207">
        <v>100</v>
      </c>
      <c r="Q3032" s="207">
        <v>0</v>
      </c>
      <c r="R3032" s="36"/>
    </row>
    <row r="3033" spans="1:18" s="113" customFormat="1" ht="15.6">
      <c r="A3033" s="36">
        <v>1693</v>
      </c>
      <c r="B3033" s="36">
        <v>1066</v>
      </c>
      <c r="C3033" s="45" t="s">
        <v>2448</v>
      </c>
      <c r="D3033" s="45" t="s">
        <v>160</v>
      </c>
      <c r="E3033" s="45" t="s">
        <v>3230</v>
      </c>
      <c r="F3033" s="45" t="s">
        <v>9187</v>
      </c>
      <c r="G3033" s="45" t="s">
        <v>9299</v>
      </c>
      <c r="H3033" s="45" t="s">
        <v>3037</v>
      </c>
      <c r="I3033" s="45" t="s">
        <v>16461</v>
      </c>
      <c r="J3033" s="207">
        <v>6</v>
      </c>
      <c r="K3033" s="209">
        <v>417245.21580355003</v>
      </c>
      <c r="L3033" s="207">
        <v>0</v>
      </c>
      <c r="M3033" s="207">
        <v>0</v>
      </c>
      <c r="N3033" s="207">
        <v>0</v>
      </c>
      <c r="O3033" s="207">
        <v>0</v>
      </c>
      <c r="P3033" s="207">
        <v>100</v>
      </c>
      <c r="Q3033" s="207">
        <v>0</v>
      </c>
      <c r="R3033" s="36"/>
    </row>
    <row r="3034" spans="1:18" s="113" customFormat="1" ht="15.6">
      <c r="A3034" s="36">
        <v>1694</v>
      </c>
      <c r="B3034" s="36">
        <v>1067</v>
      </c>
      <c r="C3034" s="45" t="s">
        <v>2448</v>
      </c>
      <c r="D3034" s="45" t="s">
        <v>160</v>
      </c>
      <c r="E3034" s="45" t="s">
        <v>3230</v>
      </c>
      <c r="F3034" s="45" t="s">
        <v>9191</v>
      </c>
      <c r="G3034" s="45" t="s">
        <v>9301</v>
      </c>
      <c r="H3034" s="45" t="s">
        <v>3037</v>
      </c>
      <c r="I3034" s="45" t="s">
        <v>16461</v>
      </c>
      <c r="J3034" s="207">
        <v>6</v>
      </c>
      <c r="K3034" s="209">
        <v>380660.19903178001</v>
      </c>
      <c r="L3034" s="207">
        <v>0</v>
      </c>
      <c r="M3034" s="207">
        <v>0</v>
      </c>
      <c r="N3034" s="207">
        <v>0</v>
      </c>
      <c r="O3034" s="207">
        <v>0</v>
      </c>
      <c r="P3034" s="207">
        <v>100</v>
      </c>
      <c r="Q3034" s="207">
        <v>0</v>
      </c>
      <c r="R3034" s="36"/>
    </row>
    <row r="3035" spans="1:18" s="113" customFormat="1" ht="15.6">
      <c r="A3035" s="36">
        <v>1695</v>
      </c>
      <c r="B3035" s="36">
        <v>1068</v>
      </c>
      <c r="C3035" s="45" t="s">
        <v>2448</v>
      </c>
      <c r="D3035" s="45" t="s">
        <v>160</v>
      </c>
      <c r="E3035" s="45" t="s">
        <v>3230</v>
      </c>
      <c r="F3035" s="45" t="s">
        <v>9192</v>
      </c>
      <c r="G3035" s="45" t="s">
        <v>9302</v>
      </c>
      <c r="H3035" s="45" t="s">
        <v>3037</v>
      </c>
      <c r="I3035" s="45" t="s">
        <v>16460</v>
      </c>
      <c r="J3035" s="207">
        <v>6</v>
      </c>
      <c r="K3035" s="209">
        <v>143917.18738202998</v>
      </c>
      <c r="L3035" s="207">
        <v>0</v>
      </c>
      <c r="M3035" s="207">
        <v>0</v>
      </c>
      <c r="N3035" s="207">
        <v>0</v>
      </c>
      <c r="O3035" s="207">
        <v>0</v>
      </c>
      <c r="P3035" s="207">
        <v>100</v>
      </c>
      <c r="Q3035" s="207">
        <v>0</v>
      </c>
      <c r="R3035" s="36"/>
    </row>
    <row r="3036" spans="1:18" s="113" customFormat="1" ht="15.6">
      <c r="A3036" s="36">
        <v>1696</v>
      </c>
      <c r="B3036" s="36">
        <v>1069</v>
      </c>
      <c r="C3036" s="45" t="s">
        <v>2448</v>
      </c>
      <c r="D3036" s="45" t="s">
        <v>160</v>
      </c>
      <c r="E3036" s="45" t="s">
        <v>3230</v>
      </c>
      <c r="F3036" s="45" t="s">
        <v>9193</v>
      </c>
      <c r="G3036" s="45" t="s">
        <v>9303</v>
      </c>
      <c r="H3036" s="45" t="s">
        <v>3037</v>
      </c>
      <c r="I3036" s="45" t="s">
        <v>16460</v>
      </c>
      <c r="J3036" s="207">
        <v>6</v>
      </c>
      <c r="K3036" s="209">
        <v>473372.29019462998</v>
      </c>
      <c r="L3036" s="207">
        <v>0</v>
      </c>
      <c r="M3036" s="207">
        <v>0</v>
      </c>
      <c r="N3036" s="207">
        <v>0</v>
      </c>
      <c r="O3036" s="207">
        <v>0</v>
      </c>
      <c r="P3036" s="207">
        <v>100</v>
      </c>
      <c r="Q3036" s="207">
        <v>0</v>
      </c>
      <c r="R3036" s="36"/>
    </row>
    <row r="3037" spans="1:18" s="113" customFormat="1" ht="15.6">
      <c r="A3037" s="36">
        <v>1697</v>
      </c>
      <c r="B3037" s="36">
        <v>1070</v>
      </c>
      <c r="C3037" s="45" t="s">
        <v>2448</v>
      </c>
      <c r="D3037" s="45" t="s">
        <v>160</v>
      </c>
      <c r="E3037" s="45" t="s">
        <v>3230</v>
      </c>
      <c r="F3037" s="45" t="s">
        <v>9194</v>
      </c>
      <c r="G3037" s="45" t="s">
        <v>9304</v>
      </c>
      <c r="H3037" s="45" t="s">
        <v>3037</v>
      </c>
      <c r="I3037" s="45" t="s">
        <v>16461</v>
      </c>
      <c r="J3037" s="207">
        <v>6</v>
      </c>
      <c r="K3037" s="209">
        <v>297666.92176378</v>
      </c>
      <c r="L3037" s="207">
        <v>0</v>
      </c>
      <c r="M3037" s="207">
        <v>0</v>
      </c>
      <c r="N3037" s="207">
        <v>0</v>
      </c>
      <c r="O3037" s="207">
        <v>0</v>
      </c>
      <c r="P3037" s="207">
        <v>100</v>
      </c>
      <c r="Q3037" s="207">
        <v>0</v>
      </c>
      <c r="R3037" s="36"/>
    </row>
    <row r="3038" spans="1:18" s="113" customFormat="1" ht="15.6">
      <c r="A3038" s="36">
        <v>1698</v>
      </c>
      <c r="B3038" s="36">
        <v>1071</v>
      </c>
      <c r="C3038" s="45" t="s">
        <v>2448</v>
      </c>
      <c r="D3038" s="45" t="s">
        <v>160</v>
      </c>
      <c r="E3038" s="45" t="s">
        <v>6531</v>
      </c>
      <c r="F3038" s="45" t="s">
        <v>9195</v>
      </c>
      <c r="G3038" s="45" t="s">
        <v>9305</v>
      </c>
      <c r="H3038" s="45" t="s">
        <v>3037</v>
      </c>
      <c r="I3038" s="45" t="s">
        <v>16460</v>
      </c>
      <c r="J3038" s="207">
        <v>6</v>
      </c>
      <c r="K3038" s="209">
        <v>4083.9809504200002</v>
      </c>
      <c r="L3038" s="207">
        <v>0</v>
      </c>
      <c r="M3038" s="207">
        <v>0</v>
      </c>
      <c r="N3038" s="207">
        <v>0</v>
      </c>
      <c r="O3038" s="207">
        <v>0</v>
      </c>
      <c r="P3038" s="207">
        <v>100</v>
      </c>
      <c r="Q3038" s="207">
        <v>0</v>
      </c>
      <c r="R3038" s="36"/>
    </row>
    <row r="3039" spans="1:18" s="113" customFormat="1" ht="15.6">
      <c r="A3039" s="36">
        <v>1699</v>
      </c>
      <c r="B3039" s="36">
        <v>1072</v>
      </c>
      <c r="C3039" s="45" t="s">
        <v>2448</v>
      </c>
      <c r="D3039" s="45" t="s">
        <v>160</v>
      </c>
      <c r="E3039" s="45" t="s">
        <v>3230</v>
      </c>
      <c r="F3039" s="45" t="s">
        <v>9197</v>
      </c>
      <c r="G3039" s="45" t="s">
        <v>9306</v>
      </c>
      <c r="H3039" s="45" t="s">
        <v>3037</v>
      </c>
      <c r="I3039" s="45" t="s">
        <v>16460</v>
      </c>
      <c r="J3039" s="207">
        <v>6</v>
      </c>
      <c r="K3039" s="209">
        <v>60343.847590610007</v>
      </c>
      <c r="L3039" s="207">
        <v>0</v>
      </c>
      <c r="M3039" s="207">
        <v>0</v>
      </c>
      <c r="N3039" s="207">
        <v>0</v>
      </c>
      <c r="O3039" s="207">
        <v>0</v>
      </c>
      <c r="P3039" s="207">
        <v>100</v>
      </c>
      <c r="Q3039" s="207">
        <v>0</v>
      </c>
      <c r="R3039" s="36"/>
    </row>
    <row r="3040" spans="1:18" s="113" customFormat="1" ht="15.6">
      <c r="A3040" s="36">
        <v>1700</v>
      </c>
      <c r="B3040" s="36">
        <v>1073</v>
      </c>
      <c r="C3040" s="45" t="s">
        <v>2448</v>
      </c>
      <c r="D3040" s="45" t="s">
        <v>160</v>
      </c>
      <c r="E3040" s="45" t="s">
        <v>3230</v>
      </c>
      <c r="F3040" s="45" t="s">
        <v>9198</v>
      </c>
      <c r="G3040" s="45" t="s">
        <v>9307</v>
      </c>
      <c r="H3040" s="45" t="s">
        <v>3037</v>
      </c>
      <c r="I3040" s="45" t="s">
        <v>16460</v>
      </c>
      <c r="J3040" s="207">
        <v>6</v>
      </c>
      <c r="K3040" s="209">
        <v>97354.539109659992</v>
      </c>
      <c r="L3040" s="207">
        <v>0</v>
      </c>
      <c r="M3040" s="207">
        <v>0</v>
      </c>
      <c r="N3040" s="207">
        <v>0</v>
      </c>
      <c r="O3040" s="207">
        <v>0</v>
      </c>
      <c r="P3040" s="207">
        <v>100</v>
      </c>
      <c r="Q3040" s="207">
        <v>0</v>
      </c>
      <c r="R3040" s="36"/>
    </row>
    <row r="3041" spans="1:18" s="113" customFormat="1" ht="15.6">
      <c r="A3041" s="36">
        <v>1701</v>
      </c>
      <c r="B3041" s="36">
        <v>1074</v>
      </c>
      <c r="C3041" s="45" t="s">
        <v>2448</v>
      </c>
      <c r="D3041" s="45" t="s">
        <v>160</v>
      </c>
      <c r="E3041" s="45" t="s">
        <v>3230</v>
      </c>
      <c r="F3041" s="45" t="s">
        <v>9199</v>
      </c>
      <c r="G3041" s="45" t="s">
        <v>9308</v>
      </c>
      <c r="H3041" s="45" t="s">
        <v>3037</v>
      </c>
      <c r="I3041" s="45" t="s">
        <v>16460</v>
      </c>
      <c r="J3041" s="207">
        <v>6</v>
      </c>
      <c r="K3041" s="209">
        <v>3442.3686763399996</v>
      </c>
      <c r="L3041" s="207">
        <v>0</v>
      </c>
      <c r="M3041" s="207">
        <v>0</v>
      </c>
      <c r="N3041" s="207">
        <v>0</v>
      </c>
      <c r="O3041" s="207">
        <v>0</v>
      </c>
      <c r="P3041" s="207">
        <v>100</v>
      </c>
      <c r="Q3041" s="207">
        <v>0</v>
      </c>
      <c r="R3041" s="36"/>
    </row>
    <row r="3042" spans="1:18" s="113" customFormat="1" ht="15.6">
      <c r="A3042" s="36">
        <v>1702</v>
      </c>
      <c r="B3042" s="36">
        <v>1075</v>
      </c>
      <c r="C3042" s="45" t="s">
        <v>2448</v>
      </c>
      <c r="D3042" s="45" t="s">
        <v>160</v>
      </c>
      <c r="E3042" s="45" t="s">
        <v>3230</v>
      </c>
      <c r="F3042" s="45" t="s">
        <v>9200</v>
      </c>
      <c r="G3042" s="45" t="s">
        <v>9309</v>
      </c>
      <c r="H3042" s="45" t="s">
        <v>3037</v>
      </c>
      <c r="I3042" s="45" t="s">
        <v>16460</v>
      </c>
      <c r="J3042" s="207">
        <v>6</v>
      </c>
      <c r="K3042" s="209">
        <v>19980.207338729997</v>
      </c>
      <c r="L3042" s="207">
        <v>0</v>
      </c>
      <c r="M3042" s="207">
        <v>0</v>
      </c>
      <c r="N3042" s="207">
        <v>0</v>
      </c>
      <c r="O3042" s="207">
        <v>0</v>
      </c>
      <c r="P3042" s="207">
        <v>100</v>
      </c>
      <c r="Q3042" s="207">
        <v>0</v>
      </c>
      <c r="R3042" s="36"/>
    </row>
    <row r="3043" spans="1:18" s="113" customFormat="1" ht="15.6">
      <c r="A3043" s="36">
        <v>1703</v>
      </c>
      <c r="B3043" s="36">
        <v>1076</v>
      </c>
      <c r="C3043" s="45" t="s">
        <v>2448</v>
      </c>
      <c r="D3043" s="45" t="s">
        <v>160</v>
      </c>
      <c r="E3043" s="45" t="s">
        <v>3230</v>
      </c>
      <c r="F3043" s="45" t="s">
        <v>9201</v>
      </c>
      <c r="G3043" s="45" t="s">
        <v>9310</v>
      </c>
      <c r="H3043" s="45" t="s">
        <v>3037</v>
      </c>
      <c r="I3043" s="45" t="s">
        <v>16460</v>
      </c>
      <c r="J3043" s="207">
        <v>6</v>
      </c>
      <c r="K3043" s="209">
        <v>4006.7171401299997</v>
      </c>
      <c r="L3043" s="207">
        <v>0</v>
      </c>
      <c r="M3043" s="207">
        <v>0</v>
      </c>
      <c r="N3043" s="207">
        <v>0</v>
      </c>
      <c r="O3043" s="207">
        <v>0</v>
      </c>
      <c r="P3043" s="207">
        <v>100</v>
      </c>
      <c r="Q3043" s="207">
        <v>0</v>
      </c>
      <c r="R3043" s="36"/>
    </row>
    <row r="3044" spans="1:18" s="113" customFormat="1" ht="15.6">
      <c r="A3044" s="36">
        <v>1704</v>
      </c>
      <c r="B3044" s="36">
        <v>1077</v>
      </c>
      <c r="C3044" s="45" t="s">
        <v>2448</v>
      </c>
      <c r="D3044" s="45" t="s">
        <v>160</v>
      </c>
      <c r="E3044" s="45" t="s">
        <v>3230</v>
      </c>
      <c r="F3044" s="45" t="s">
        <v>9202</v>
      </c>
      <c r="G3044" s="45" t="s">
        <v>9311</v>
      </c>
      <c r="H3044" s="45" t="s">
        <v>3037</v>
      </c>
      <c r="I3044" s="45" t="s">
        <v>16460</v>
      </c>
      <c r="J3044" s="207">
        <v>6</v>
      </c>
      <c r="K3044" s="209">
        <v>5995.8523872299993</v>
      </c>
      <c r="L3044" s="207">
        <v>0</v>
      </c>
      <c r="M3044" s="207">
        <v>0</v>
      </c>
      <c r="N3044" s="207">
        <v>0</v>
      </c>
      <c r="O3044" s="207">
        <v>0</v>
      </c>
      <c r="P3044" s="207">
        <v>100</v>
      </c>
      <c r="Q3044" s="207">
        <v>0</v>
      </c>
      <c r="R3044" s="36"/>
    </row>
    <row r="3045" spans="1:18" s="113" customFormat="1" ht="15.6">
      <c r="A3045" s="36">
        <v>1705</v>
      </c>
      <c r="B3045" s="36">
        <v>1078</v>
      </c>
      <c r="C3045" s="45" t="s">
        <v>2448</v>
      </c>
      <c r="D3045" s="45" t="s">
        <v>160</v>
      </c>
      <c r="E3045" s="45" t="s">
        <v>3230</v>
      </c>
      <c r="F3045" s="45" t="s">
        <v>9203</v>
      </c>
      <c r="G3045" s="45" t="s">
        <v>9312</v>
      </c>
      <c r="H3045" s="45" t="s">
        <v>3037</v>
      </c>
      <c r="I3045" s="45" t="s">
        <v>16460</v>
      </c>
      <c r="J3045" s="207">
        <v>6</v>
      </c>
      <c r="K3045" s="209">
        <v>12682.024855449999</v>
      </c>
      <c r="L3045" s="207">
        <v>0</v>
      </c>
      <c r="M3045" s="207">
        <v>0</v>
      </c>
      <c r="N3045" s="207">
        <v>0</v>
      </c>
      <c r="O3045" s="207">
        <v>0</v>
      </c>
      <c r="P3045" s="207">
        <v>100</v>
      </c>
      <c r="Q3045" s="207">
        <v>0</v>
      </c>
      <c r="R3045" s="36"/>
    </row>
    <row r="3046" spans="1:18" s="113" customFormat="1" ht="15.6">
      <c r="A3046" s="36">
        <v>1706</v>
      </c>
      <c r="B3046" s="36">
        <v>1079</v>
      </c>
      <c r="C3046" s="45" t="s">
        <v>2448</v>
      </c>
      <c r="D3046" s="45" t="s">
        <v>160</v>
      </c>
      <c r="E3046" s="45" t="s">
        <v>3230</v>
      </c>
      <c r="F3046" s="45" t="s">
        <v>9204</v>
      </c>
      <c r="G3046" s="45" t="s">
        <v>9313</v>
      </c>
      <c r="H3046" s="45" t="s">
        <v>3037</v>
      </c>
      <c r="I3046" s="45" t="s">
        <v>16460</v>
      </c>
      <c r="J3046" s="207">
        <v>6</v>
      </c>
      <c r="K3046" s="209">
        <v>11847.631126890001</v>
      </c>
      <c r="L3046" s="207">
        <v>0</v>
      </c>
      <c r="M3046" s="207">
        <v>0</v>
      </c>
      <c r="N3046" s="207">
        <v>0</v>
      </c>
      <c r="O3046" s="207">
        <v>0</v>
      </c>
      <c r="P3046" s="207">
        <v>100</v>
      </c>
      <c r="Q3046" s="207">
        <v>0</v>
      </c>
      <c r="R3046" s="36"/>
    </row>
    <row r="3047" spans="1:18" s="113" customFormat="1" ht="15.6">
      <c r="A3047" s="36">
        <v>1707</v>
      </c>
      <c r="B3047" s="36">
        <v>1080</v>
      </c>
      <c r="C3047" s="45" t="s">
        <v>2448</v>
      </c>
      <c r="D3047" s="45" t="s">
        <v>165</v>
      </c>
      <c r="E3047" s="45" t="s">
        <v>3234</v>
      </c>
      <c r="F3047" s="45" t="s">
        <v>9205</v>
      </c>
      <c r="G3047" s="45" t="s">
        <v>9314</v>
      </c>
      <c r="H3047" s="45" t="s">
        <v>3335</v>
      </c>
      <c r="I3047" s="45" t="s">
        <v>16461</v>
      </c>
      <c r="J3047" s="207">
        <v>99</v>
      </c>
      <c r="K3047" s="209">
        <v>262090.9397965</v>
      </c>
      <c r="L3047" s="207">
        <v>0</v>
      </c>
      <c r="M3047" s="207">
        <v>0</v>
      </c>
      <c r="N3047" s="207">
        <v>5</v>
      </c>
      <c r="O3047" s="207">
        <v>0</v>
      </c>
      <c r="P3047" s="207">
        <v>95</v>
      </c>
      <c r="Q3047" s="207">
        <v>0</v>
      </c>
      <c r="R3047" s="36"/>
    </row>
    <row r="3048" spans="1:18" s="113" customFormat="1" ht="15.6">
      <c r="A3048" s="36">
        <v>1708</v>
      </c>
      <c r="B3048" s="36">
        <v>1081</v>
      </c>
      <c r="C3048" s="45" t="s">
        <v>2448</v>
      </c>
      <c r="D3048" s="45" t="s">
        <v>165</v>
      </c>
      <c r="E3048" s="45" t="s">
        <v>3234</v>
      </c>
      <c r="F3048" s="45" t="s">
        <v>9206</v>
      </c>
      <c r="G3048" s="45" t="s">
        <v>9315</v>
      </c>
      <c r="H3048" s="45" t="s">
        <v>3335</v>
      </c>
      <c r="I3048" s="45" t="s">
        <v>16461</v>
      </c>
      <c r="J3048" s="207">
        <v>99</v>
      </c>
      <c r="K3048" s="209">
        <v>267696.55028809002</v>
      </c>
      <c r="L3048" s="207">
        <v>0</v>
      </c>
      <c r="M3048" s="207">
        <v>0</v>
      </c>
      <c r="N3048" s="207">
        <v>5</v>
      </c>
      <c r="O3048" s="207">
        <v>0</v>
      </c>
      <c r="P3048" s="207">
        <v>95</v>
      </c>
      <c r="Q3048" s="207">
        <v>0</v>
      </c>
      <c r="R3048" s="36"/>
    </row>
    <row r="3049" spans="1:18" s="113" customFormat="1" ht="15.6">
      <c r="A3049" s="36">
        <v>1709</v>
      </c>
      <c r="B3049" s="36">
        <v>1082</v>
      </c>
      <c r="C3049" s="45" t="s">
        <v>2448</v>
      </c>
      <c r="D3049" s="45" t="s">
        <v>165</v>
      </c>
      <c r="E3049" s="45" t="s">
        <v>3234</v>
      </c>
      <c r="F3049" s="45" t="s">
        <v>9210</v>
      </c>
      <c r="G3049" s="45" t="s">
        <v>9316</v>
      </c>
      <c r="H3049" s="45" t="s">
        <v>3335</v>
      </c>
      <c r="I3049" s="45" t="s">
        <v>16461</v>
      </c>
      <c r="J3049" s="207">
        <v>44</v>
      </c>
      <c r="K3049" s="209">
        <v>248941.59979357998</v>
      </c>
      <c r="L3049" s="207">
        <v>0</v>
      </c>
      <c r="M3049" s="207">
        <v>0</v>
      </c>
      <c r="N3049" s="207">
        <v>5</v>
      </c>
      <c r="O3049" s="207">
        <v>0</v>
      </c>
      <c r="P3049" s="207">
        <v>95</v>
      </c>
      <c r="Q3049" s="207">
        <v>0</v>
      </c>
      <c r="R3049" s="36"/>
    </row>
    <row r="3050" spans="1:18" s="113" customFormat="1" ht="15.6">
      <c r="A3050" s="36">
        <v>1710</v>
      </c>
      <c r="B3050" s="36">
        <v>1083</v>
      </c>
      <c r="C3050" s="45" t="s">
        <v>2448</v>
      </c>
      <c r="D3050" s="45" t="s">
        <v>165</v>
      </c>
      <c r="E3050" s="45" t="s">
        <v>3234</v>
      </c>
      <c r="F3050" s="45" t="s">
        <v>9211</v>
      </c>
      <c r="G3050" s="45" t="s">
        <v>9317</v>
      </c>
      <c r="H3050" s="45" t="s">
        <v>3335</v>
      </c>
      <c r="I3050" s="45" t="s">
        <v>16461</v>
      </c>
      <c r="J3050" s="207">
        <v>44</v>
      </c>
      <c r="K3050" s="209">
        <v>299535.72663684998</v>
      </c>
      <c r="L3050" s="207">
        <v>0</v>
      </c>
      <c r="M3050" s="207">
        <v>0</v>
      </c>
      <c r="N3050" s="207">
        <v>5</v>
      </c>
      <c r="O3050" s="207">
        <v>0</v>
      </c>
      <c r="P3050" s="207">
        <v>95</v>
      </c>
      <c r="Q3050" s="207">
        <v>0</v>
      </c>
      <c r="R3050" s="36"/>
    </row>
    <row r="3051" spans="1:18" s="113" customFormat="1" ht="15.6">
      <c r="A3051" s="36">
        <v>1711</v>
      </c>
      <c r="B3051" s="36">
        <v>1084</v>
      </c>
      <c r="C3051" s="45" t="s">
        <v>2448</v>
      </c>
      <c r="D3051" s="45" t="s">
        <v>165</v>
      </c>
      <c r="E3051" s="45" t="s">
        <v>3920</v>
      </c>
      <c r="F3051" s="45" t="s">
        <v>9212</v>
      </c>
      <c r="G3051" s="45" t="s">
        <v>9318</v>
      </c>
      <c r="H3051" s="45" t="s">
        <v>3036</v>
      </c>
      <c r="I3051" s="45" t="s">
        <v>16460</v>
      </c>
      <c r="J3051" s="207">
        <v>30</v>
      </c>
      <c r="K3051" s="209">
        <v>277344.11710102996</v>
      </c>
      <c r="L3051" s="207">
        <v>0</v>
      </c>
      <c r="M3051" s="207">
        <v>0</v>
      </c>
      <c r="N3051" s="207">
        <v>0</v>
      </c>
      <c r="O3051" s="207">
        <v>0</v>
      </c>
      <c r="P3051" s="207">
        <v>100</v>
      </c>
      <c r="Q3051" s="207">
        <v>0</v>
      </c>
      <c r="R3051" s="36"/>
    </row>
    <row r="3052" spans="1:18" s="113" customFormat="1" ht="15.6">
      <c r="A3052" s="36">
        <v>1712</v>
      </c>
      <c r="B3052" s="36">
        <v>1085</v>
      </c>
      <c r="C3052" s="45" t="s">
        <v>2448</v>
      </c>
      <c r="D3052" s="45" t="s">
        <v>165</v>
      </c>
      <c r="E3052" s="45" t="s">
        <v>3920</v>
      </c>
      <c r="F3052" s="45" t="s">
        <v>9213</v>
      </c>
      <c r="G3052" s="45" t="s">
        <v>9319</v>
      </c>
      <c r="H3052" s="45" t="s">
        <v>3036</v>
      </c>
      <c r="I3052" s="45" t="s">
        <v>16460</v>
      </c>
      <c r="J3052" s="207">
        <v>30</v>
      </c>
      <c r="K3052" s="209">
        <v>285300.21693101001</v>
      </c>
      <c r="L3052" s="207">
        <v>0</v>
      </c>
      <c r="M3052" s="207">
        <v>0</v>
      </c>
      <c r="N3052" s="207">
        <v>0</v>
      </c>
      <c r="O3052" s="207">
        <v>0</v>
      </c>
      <c r="P3052" s="207">
        <v>100</v>
      </c>
      <c r="Q3052" s="207">
        <v>0</v>
      </c>
      <c r="R3052" s="36"/>
    </row>
    <row r="3053" spans="1:18" s="113" customFormat="1" ht="15.6">
      <c r="A3053" s="36">
        <v>1713</v>
      </c>
      <c r="B3053" s="36">
        <v>1086</v>
      </c>
      <c r="C3053" s="45" t="s">
        <v>2448</v>
      </c>
      <c r="D3053" s="45" t="s">
        <v>165</v>
      </c>
      <c r="E3053" s="45" t="s">
        <v>3920</v>
      </c>
      <c r="F3053" s="45" t="s">
        <v>9214</v>
      </c>
      <c r="G3053" s="45" t="s">
        <v>9320</v>
      </c>
      <c r="H3053" s="45" t="s">
        <v>3036</v>
      </c>
      <c r="I3053" s="45" t="s">
        <v>16460</v>
      </c>
      <c r="J3053" s="207">
        <v>30</v>
      </c>
      <c r="K3053" s="209">
        <v>171214.19126319999</v>
      </c>
      <c r="L3053" s="207">
        <v>0</v>
      </c>
      <c r="M3053" s="207">
        <v>0</v>
      </c>
      <c r="N3053" s="207">
        <v>0</v>
      </c>
      <c r="O3053" s="207">
        <v>3</v>
      </c>
      <c r="P3053" s="207">
        <v>97</v>
      </c>
      <c r="Q3053" s="207">
        <v>0</v>
      </c>
      <c r="R3053" s="36"/>
    </row>
    <row r="3054" spans="1:18" s="113" customFormat="1" ht="15.6">
      <c r="A3054" s="36">
        <v>1714</v>
      </c>
      <c r="B3054" s="36">
        <v>1087</v>
      </c>
      <c r="C3054" s="45" t="s">
        <v>2448</v>
      </c>
      <c r="D3054" s="45" t="s">
        <v>165</v>
      </c>
      <c r="E3054" s="45" t="s">
        <v>3223</v>
      </c>
      <c r="F3054" s="45" t="s">
        <v>9215</v>
      </c>
      <c r="G3054" s="45" t="s">
        <v>9321</v>
      </c>
      <c r="H3054" s="45" t="s">
        <v>3335</v>
      </c>
      <c r="I3054" s="45" t="s">
        <v>16460</v>
      </c>
      <c r="J3054" s="207">
        <v>29</v>
      </c>
      <c r="K3054" s="209">
        <v>238702.91098657</v>
      </c>
      <c r="L3054" s="207">
        <v>0</v>
      </c>
      <c r="M3054" s="207">
        <v>0</v>
      </c>
      <c r="N3054" s="207">
        <v>0</v>
      </c>
      <c r="O3054" s="207">
        <v>0</v>
      </c>
      <c r="P3054" s="207">
        <v>100</v>
      </c>
      <c r="Q3054" s="207">
        <v>0</v>
      </c>
      <c r="R3054" s="36"/>
    </row>
    <row r="3055" spans="1:18" s="113" customFormat="1" ht="15.6">
      <c r="A3055" s="36">
        <v>1715</v>
      </c>
      <c r="B3055" s="36">
        <v>1088</v>
      </c>
      <c r="C3055" s="45" t="s">
        <v>2448</v>
      </c>
      <c r="D3055" s="45" t="s">
        <v>165</v>
      </c>
      <c r="E3055" s="45" t="s">
        <v>3223</v>
      </c>
      <c r="F3055" s="45" t="s">
        <v>9216</v>
      </c>
      <c r="G3055" s="45" t="s">
        <v>9322</v>
      </c>
      <c r="H3055" s="45" t="s">
        <v>3335</v>
      </c>
      <c r="I3055" s="45" t="s">
        <v>16460</v>
      </c>
      <c r="J3055" s="207">
        <v>29</v>
      </c>
      <c r="K3055" s="209">
        <v>304022.62344187999</v>
      </c>
      <c r="L3055" s="207">
        <v>0</v>
      </c>
      <c r="M3055" s="207">
        <v>0</v>
      </c>
      <c r="N3055" s="207">
        <v>0</v>
      </c>
      <c r="O3055" s="207">
        <v>0</v>
      </c>
      <c r="P3055" s="207">
        <v>100</v>
      </c>
      <c r="Q3055" s="207">
        <v>0</v>
      </c>
      <c r="R3055" s="36"/>
    </row>
    <row r="3056" spans="1:18" s="113" customFormat="1" ht="15.6">
      <c r="A3056" s="36">
        <v>1716</v>
      </c>
      <c r="B3056" s="36">
        <v>1089</v>
      </c>
      <c r="C3056" s="45" t="s">
        <v>2448</v>
      </c>
      <c r="D3056" s="45" t="s">
        <v>165</v>
      </c>
      <c r="E3056" s="45" t="s">
        <v>3234</v>
      </c>
      <c r="F3056" s="45" t="s">
        <v>9220</v>
      </c>
      <c r="G3056" s="45" t="s">
        <v>9323</v>
      </c>
      <c r="H3056" s="45" t="s">
        <v>3335</v>
      </c>
      <c r="I3056" s="45" t="s">
        <v>16460</v>
      </c>
      <c r="J3056" s="207">
        <v>29</v>
      </c>
      <c r="K3056" s="209">
        <v>339684.20863278001</v>
      </c>
      <c r="L3056" s="207">
        <v>0</v>
      </c>
      <c r="M3056" s="207">
        <v>0</v>
      </c>
      <c r="N3056" s="207">
        <v>0</v>
      </c>
      <c r="O3056" s="207">
        <v>0</v>
      </c>
      <c r="P3056" s="207">
        <v>100</v>
      </c>
      <c r="Q3056" s="207">
        <v>0</v>
      </c>
      <c r="R3056" s="36"/>
    </row>
    <row r="3057" spans="1:18" s="113" customFormat="1" ht="15.6">
      <c r="A3057" s="36">
        <v>1717</v>
      </c>
      <c r="B3057" s="36">
        <v>1090</v>
      </c>
      <c r="C3057" s="45" t="s">
        <v>2448</v>
      </c>
      <c r="D3057" s="45" t="s">
        <v>165</v>
      </c>
      <c r="E3057" s="45" t="s">
        <v>3223</v>
      </c>
      <c r="F3057" s="45" t="s">
        <v>9224</v>
      </c>
      <c r="G3057" s="45" t="s">
        <v>9324</v>
      </c>
      <c r="H3057" s="45" t="s">
        <v>3335</v>
      </c>
      <c r="I3057" s="45" t="s">
        <v>16460</v>
      </c>
      <c r="J3057" s="207">
        <v>29</v>
      </c>
      <c r="K3057" s="209">
        <v>174486.31620313</v>
      </c>
      <c r="L3057" s="207">
        <v>0</v>
      </c>
      <c r="M3057" s="207">
        <v>0</v>
      </c>
      <c r="N3057" s="207">
        <v>0</v>
      </c>
      <c r="O3057" s="207">
        <v>0</v>
      </c>
      <c r="P3057" s="207">
        <v>100</v>
      </c>
      <c r="Q3057" s="207">
        <v>0</v>
      </c>
      <c r="R3057" s="36"/>
    </row>
    <row r="3058" spans="1:18" s="113" customFormat="1" ht="15.6">
      <c r="A3058" s="36">
        <v>1718</v>
      </c>
      <c r="B3058" s="36">
        <v>1091</v>
      </c>
      <c r="C3058" s="45" t="s">
        <v>2448</v>
      </c>
      <c r="D3058" s="45" t="s">
        <v>165</v>
      </c>
      <c r="E3058" s="45" t="s">
        <v>3234</v>
      </c>
      <c r="F3058" s="45" t="s">
        <v>9229</v>
      </c>
      <c r="G3058" s="45" t="s">
        <v>9325</v>
      </c>
      <c r="H3058" s="45" t="s">
        <v>3335</v>
      </c>
      <c r="I3058" s="45" t="s">
        <v>16461</v>
      </c>
      <c r="J3058" s="207">
        <v>29</v>
      </c>
      <c r="K3058" s="209">
        <v>284200.82036649005</v>
      </c>
      <c r="L3058" s="207">
        <v>0</v>
      </c>
      <c r="M3058" s="207">
        <v>0</v>
      </c>
      <c r="N3058" s="207">
        <v>0</v>
      </c>
      <c r="O3058" s="207">
        <v>0</v>
      </c>
      <c r="P3058" s="207">
        <v>100</v>
      </c>
      <c r="Q3058" s="207">
        <v>0</v>
      </c>
      <c r="R3058" s="36"/>
    </row>
    <row r="3059" spans="1:18" s="113" customFormat="1" ht="15.6">
      <c r="A3059" s="36">
        <v>1719</v>
      </c>
      <c r="B3059" s="36">
        <v>1092</v>
      </c>
      <c r="C3059" s="45" t="s">
        <v>2448</v>
      </c>
      <c r="D3059" s="45" t="s">
        <v>165</v>
      </c>
      <c r="E3059" s="45" t="s">
        <v>3234</v>
      </c>
      <c r="F3059" s="45" t="s">
        <v>9230</v>
      </c>
      <c r="G3059" s="45" t="s">
        <v>9326</v>
      </c>
      <c r="H3059" s="45" t="s">
        <v>3335</v>
      </c>
      <c r="I3059" s="45" t="s">
        <v>16461</v>
      </c>
      <c r="J3059" s="207">
        <v>29</v>
      </c>
      <c r="K3059" s="209">
        <v>277890.98133662</v>
      </c>
      <c r="L3059" s="207">
        <v>0</v>
      </c>
      <c r="M3059" s="207">
        <v>0</v>
      </c>
      <c r="N3059" s="207">
        <v>0</v>
      </c>
      <c r="O3059" s="207">
        <v>0</v>
      </c>
      <c r="P3059" s="207">
        <v>100</v>
      </c>
      <c r="Q3059" s="207">
        <v>0</v>
      </c>
      <c r="R3059" s="36"/>
    </row>
    <row r="3060" spans="1:18" s="113" customFormat="1" ht="15.6">
      <c r="A3060" s="36">
        <v>1720</v>
      </c>
      <c r="B3060" s="36">
        <v>1093</v>
      </c>
      <c r="C3060" s="45" t="s">
        <v>2448</v>
      </c>
      <c r="D3060" s="45" t="s">
        <v>165</v>
      </c>
      <c r="E3060" s="45" t="s">
        <v>3234</v>
      </c>
      <c r="F3060" s="45" t="s">
        <v>9231</v>
      </c>
      <c r="G3060" s="45" t="s">
        <v>9327</v>
      </c>
      <c r="H3060" s="45" t="s">
        <v>3335</v>
      </c>
      <c r="I3060" s="45" t="s">
        <v>16461</v>
      </c>
      <c r="J3060" s="207">
        <v>29</v>
      </c>
      <c r="K3060" s="209">
        <v>149566.68940043999</v>
      </c>
      <c r="L3060" s="207">
        <v>0</v>
      </c>
      <c r="M3060" s="207">
        <v>0</v>
      </c>
      <c r="N3060" s="207">
        <v>0</v>
      </c>
      <c r="O3060" s="207">
        <v>0</v>
      </c>
      <c r="P3060" s="207">
        <v>100</v>
      </c>
      <c r="Q3060" s="207">
        <v>0</v>
      </c>
      <c r="R3060" s="36"/>
    </row>
    <row r="3061" spans="1:18" s="113" customFormat="1" ht="15.6">
      <c r="A3061" s="36">
        <v>1721</v>
      </c>
      <c r="B3061" s="36">
        <v>1094</v>
      </c>
      <c r="C3061" s="45" t="s">
        <v>2448</v>
      </c>
      <c r="D3061" s="45" t="s">
        <v>165</v>
      </c>
      <c r="E3061" s="45" t="s">
        <v>3223</v>
      </c>
      <c r="F3061" s="45" t="s">
        <v>9232</v>
      </c>
      <c r="G3061" s="45" t="s">
        <v>9328</v>
      </c>
      <c r="H3061" s="45" t="s">
        <v>3335</v>
      </c>
      <c r="I3061" s="45" t="s">
        <v>16460</v>
      </c>
      <c r="J3061" s="207">
        <v>29</v>
      </c>
      <c r="K3061" s="209">
        <v>91461.472515319998</v>
      </c>
      <c r="L3061" s="207">
        <v>0</v>
      </c>
      <c r="M3061" s="207">
        <v>0</v>
      </c>
      <c r="N3061" s="207">
        <v>0</v>
      </c>
      <c r="O3061" s="207">
        <v>0</v>
      </c>
      <c r="P3061" s="207">
        <v>100</v>
      </c>
      <c r="Q3061" s="207">
        <v>0</v>
      </c>
      <c r="R3061" s="36"/>
    </row>
    <row r="3062" spans="1:18" s="113" customFormat="1" ht="15.6">
      <c r="A3062" s="36">
        <v>1722</v>
      </c>
      <c r="B3062" s="36">
        <v>1095</v>
      </c>
      <c r="C3062" s="45" t="s">
        <v>2448</v>
      </c>
      <c r="D3062" s="45" t="s">
        <v>165</v>
      </c>
      <c r="E3062" s="45" t="s">
        <v>3234</v>
      </c>
      <c r="F3062" s="45" t="s">
        <v>9235</v>
      </c>
      <c r="G3062" s="45" t="s">
        <v>9329</v>
      </c>
      <c r="H3062" s="45" t="s">
        <v>3335</v>
      </c>
      <c r="I3062" s="45" t="s">
        <v>16461</v>
      </c>
      <c r="J3062" s="207">
        <v>29</v>
      </c>
      <c r="K3062" s="209">
        <v>326173.60537786002</v>
      </c>
      <c r="L3062" s="207">
        <v>0</v>
      </c>
      <c r="M3062" s="207">
        <v>0</v>
      </c>
      <c r="N3062" s="207">
        <v>0</v>
      </c>
      <c r="O3062" s="207">
        <v>0</v>
      </c>
      <c r="P3062" s="207">
        <v>100</v>
      </c>
      <c r="Q3062" s="207">
        <v>0</v>
      </c>
      <c r="R3062" s="36"/>
    </row>
    <row r="3063" spans="1:18" s="113" customFormat="1" ht="15.6">
      <c r="A3063" s="36">
        <v>1723</v>
      </c>
      <c r="B3063" s="36">
        <v>1096</v>
      </c>
      <c r="C3063" s="45" t="s">
        <v>2448</v>
      </c>
      <c r="D3063" s="45" t="s">
        <v>165</v>
      </c>
      <c r="E3063" s="45" t="s">
        <v>3234</v>
      </c>
      <c r="F3063" s="45" t="s">
        <v>9236</v>
      </c>
      <c r="G3063" s="45" t="s">
        <v>9330</v>
      </c>
      <c r="H3063" s="45" t="s">
        <v>3335</v>
      </c>
      <c r="I3063" s="45" t="s">
        <v>16461</v>
      </c>
      <c r="J3063" s="207">
        <v>29</v>
      </c>
      <c r="K3063" s="209">
        <v>260328.72555256999</v>
      </c>
      <c r="L3063" s="207">
        <v>0</v>
      </c>
      <c r="M3063" s="207">
        <v>0</v>
      </c>
      <c r="N3063" s="207">
        <v>0</v>
      </c>
      <c r="O3063" s="207">
        <v>0</v>
      </c>
      <c r="P3063" s="207">
        <v>100</v>
      </c>
      <c r="Q3063" s="207">
        <v>0</v>
      </c>
      <c r="R3063" s="36"/>
    </row>
    <row r="3064" spans="1:18" s="113" customFormat="1" ht="15.6">
      <c r="A3064" s="36">
        <v>1724</v>
      </c>
      <c r="B3064" s="36">
        <v>1097</v>
      </c>
      <c r="C3064" s="45" t="s">
        <v>2448</v>
      </c>
      <c r="D3064" s="45" t="s">
        <v>165</v>
      </c>
      <c r="E3064" s="45" t="s">
        <v>3234</v>
      </c>
      <c r="F3064" s="45" t="s">
        <v>9238</v>
      </c>
      <c r="G3064" s="45" t="s">
        <v>9331</v>
      </c>
      <c r="H3064" s="45" t="s">
        <v>3335</v>
      </c>
      <c r="I3064" s="45" t="s">
        <v>16461</v>
      </c>
      <c r="J3064" s="207">
        <v>29</v>
      </c>
      <c r="K3064" s="209">
        <v>230603.48627319001</v>
      </c>
      <c r="L3064" s="207">
        <v>0</v>
      </c>
      <c r="M3064" s="207">
        <v>0</v>
      </c>
      <c r="N3064" s="207">
        <v>0</v>
      </c>
      <c r="O3064" s="207">
        <v>0</v>
      </c>
      <c r="P3064" s="207">
        <v>100</v>
      </c>
      <c r="Q3064" s="207">
        <v>0</v>
      </c>
      <c r="R3064" s="36"/>
    </row>
    <row r="3065" spans="1:18" s="113" customFormat="1" ht="15.6">
      <c r="A3065" s="36">
        <v>1725</v>
      </c>
      <c r="B3065" s="36">
        <v>1098</v>
      </c>
      <c r="C3065" s="45" t="s">
        <v>2448</v>
      </c>
      <c r="D3065" s="45" t="s">
        <v>165</v>
      </c>
      <c r="E3065" s="45" t="s">
        <v>3234</v>
      </c>
      <c r="F3065" s="45" t="s">
        <v>9239</v>
      </c>
      <c r="G3065" s="45" t="s">
        <v>9332</v>
      </c>
      <c r="H3065" s="45" t="s">
        <v>3335</v>
      </c>
      <c r="I3065" s="45" t="s">
        <v>16461</v>
      </c>
      <c r="J3065" s="207">
        <v>29</v>
      </c>
      <c r="K3065" s="209">
        <v>270900.10325084004</v>
      </c>
      <c r="L3065" s="207">
        <v>0</v>
      </c>
      <c r="M3065" s="207">
        <v>0</v>
      </c>
      <c r="N3065" s="207">
        <v>0</v>
      </c>
      <c r="O3065" s="207">
        <v>0</v>
      </c>
      <c r="P3065" s="207">
        <v>100</v>
      </c>
      <c r="Q3065" s="207">
        <v>0</v>
      </c>
      <c r="R3065" s="36"/>
    </row>
    <row r="3066" spans="1:18" s="113" customFormat="1" ht="15.6">
      <c r="A3066" s="36">
        <v>1726</v>
      </c>
      <c r="B3066" s="36">
        <v>1099</v>
      </c>
      <c r="C3066" s="45" t="s">
        <v>2448</v>
      </c>
      <c r="D3066" s="45" t="s">
        <v>165</v>
      </c>
      <c r="E3066" s="45" t="s">
        <v>3234</v>
      </c>
      <c r="F3066" s="45" t="s">
        <v>9240</v>
      </c>
      <c r="G3066" s="45" t="s">
        <v>9333</v>
      </c>
      <c r="H3066" s="45" t="s">
        <v>3335</v>
      </c>
      <c r="I3066" s="45" t="s">
        <v>16460</v>
      </c>
      <c r="J3066" s="207">
        <v>29</v>
      </c>
      <c r="K3066" s="209">
        <v>98237.617293039992</v>
      </c>
      <c r="L3066" s="207">
        <v>0</v>
      </c>
      <c r="M3066" s="207">
        <v>0</v>
      </c>
      <c r="N3066" s="207">
        <v>0</v>
      </c>
      <c r="O3066" s="207">
        <v>0</v>
      </c>
      <c r="P3066" s="207">
        <v>100</v>
      </c>
      <c r="Q3066" s="207">
        <v>0</v>
      </c>
      <c r="R3066" s="36"/>
    </row>
    <row r="3067" spans="1:18" s="113" customFormat="1" ht="15.6">
      <c r="A3067" s="36">
        <v>1727</v>
      </c>
      <c r="B3067" s="36">
        <v>1100</v>
      </c>
      <c r="C3067" s="45" t="s">
        <v>2448</v>
      </c>
      <c r="D3067" s="45" t="s">
        <v>165</v>
      </c>
      <c r="E3067" s="45" t="s">
        <v>6533</v>
      </c>
      <c r="F3067" s="45" t="s">
        <v>9242</v>
      </c>
      <c r="G3067" s="45" t="s">
        <v>9334</v>
      </c>
      <c r="H3067" s="45" t="s">
        <v>3335</v>
      </c>
      <c r="I3067" s="45" t="s">
        <v>16460</v>
      </c>
      <c r="J3067" s="207">
        <v>29</v>
      </c>
      <c r="K3067" s="209">
        <v>269260.24298203998</v>
      </c>
      <c r="L3067" s="207">
        <v>0</v>
      </c>
      <c r="M3067" s="207">
        <v>0</v>
      </c>
      <c r="N3067" s="207">
        <v>0</v>
      </c>
      <c r="O3067" s="207">
        <v>0</v>
      </c>
      <c r="P3067" s="207">
        <v>100</v>
      </c>
      <c r="Q3067" s="207">
        <v>0</v>
      </c>
      <c r="R3067" s="36"/>
    </row>
    <row r="3068" spans="1:18" s="113" customFormat="1" ht="15.6">
      <c r="A3068" s="36">
        <v>1728</v>
      </c>
      <c r="B3068" s="36">
        <v>1101</v>
      </c>
      <c r="C3068" s="45" t="s">
        <v>2448</v>
      </c>
      <c r="D3068" s="45" t="s">
        <v>165</v>
      </c>
      <c r="E3068" s="45" t="s">
        <v>6533</v>
      </c>
      <c r="F3068" s="45" t="s">
        <v>9243</v>
      </c>
      <c r="G3068" s="45" t="s">
        <v>9335</v>
      </c>
      <c r="H3068" s="45" t="s">
        <v>3335</v>
      </c>
      <c r="I3068" s="45" t="s">
        <v>16460</v>
      </c>
      <c r="J3068" s="207">
        <v>29</v>
      </c>
      <c r="K3068" s="209">
        <v>186939.71052778998</v>
      </c>
      <c r="L3068" s="207">
        <v>0</v>
      </c>
      <c r="M3068" s="207">
        <v>0</v>
      </c>
      <c r="N3068" s="207">
        <v>0</v>
      </c>
      <c r="O3068" s="207">
        <v>0</v>
      </c>
      <c r="P3068" s="207">
        <v>100</v>
      </c>
      <c r="Q3068" s="207">
        <v>0</v>
      </c>
      <c r="R3068" s="36"/>
    </row>
    <row r="3069" spans="1:18" s="113" customFormat="1" ht="15.6">
      <c r="A3069" s="36">
        <v>1729</v>
      </c>
      <c r="B3069" s="36">
        <v>1102</v>
      </c>
      <c r="C3069" s="45" t="s">
        <v>2448</v>
      </c>
      <c r="D3069" s="45" t="s">
        <v>165</v>
      </c>
      <c r="E3069" s="45" t="s">
        <v>3223</v>
      </c>
      <c r="F3069" s="45" t="s">
        <v>9244</v>
      </c>
      <c r="G3069" s="45" t="s">
        <v>9336</v>
      </c>
      <c r="H3069" s="45" t="s">
        <v>3335</v>
      </c>
      <c r="I3069" s="45" t="s">
        <v>16460</v>
      </c>
      <c r="J3069" s="207">
        <v>29</v>
      </c>
      <c r="K3069" s="209">
        <v>339291.10001433</v>
      </c>
      <c r="L3069" s="207">
        <v>0</v>
      </c>
      <c r="M3069" s="207">
        <v>0</v>
      </c>
      <c r="N3069" s="207">
        <v>0</v>
      </c>
      <c r="O3069" s="207">
        <v>0</v>
      </c>
      <c r="P3069" s="207">
        <v>100</v>
      </c>
      <c r="Q3069" s="207">
        <v>0</v>
      </c>
      <c r="R3069" s="36"/>
    </row>
    <row r="3070" spans="1:18" s="113" customFormat="1" ht="15.6">
      <c r="A3070" s="36">
        <v>1730</v>
      </c>
      <c r="B3070" s="36">
        <v>1103</v>
      </c>
      <c r="C3070" s="45" t="s">
        <v>2448</v>
      </c>
      <c r="D3070" s="45" t="s">
        <v>165</v>
      </c>
      <c r="E3070" s="45" t="s">
        <v>3637</v>
      </c>
      <c r="F3070" s="45" t="s">
        <v>9253</v>
      </c>
      <c r="G3070" s="45" t="s">
        <v>9338</v>
      </c>
      <c r="H3070" s="45" t="s">
        <v>3037</v>
      </c>
      <c r="I3070" s="45" t="s">
        <v>16461</v>
      </c>
      <c r="J3070" s="207">
        <v>23</v>
      </c>
      <c r="K3070" s="209">
        <v>170053.73007435002</v>
      </c>
      <c r="L3070" s="207">
        <v>0</v>
      </c>
      <c r="M3070" s="207">
        <v>0</v>
      </c>
      <c r="N3070" s="207">
        <v>0</v>
      </c>
      <c r="O3070" s="207">
        <v>0</v>
      </c>
      <c r="P3070" s="207">
        <v>100</v>
      </c>
      <c r="Q3070" s="207">
        <v>0</v>
      </c>
      <c r="R3070" s="36"/>
    </row>
    <row r="3071" spans="1:18" s="113" customFormat="1" ht="15.6">
      <c r="A3071" s="36">
        <v>1731</v>
      </c>
      <c r="B3071" s="36">
        <v>1104</v>
      </c>
      <c r="C3071" s="45" t="s">
        <v>2448</v>
      </c>
      <c r="D3071" s="45" t="s">
        <v>165</v>
      </c>
      <c r="E3071" s="45" t="s">
        <v>6537</v>
      </c>
      <c r="F3071" s="45" t="s">
        <v>9254</v>
      </c>
      <c r="G3071" s="45" t="s">
        <v>9339</v>
      </c>
      <c r="H3071" s="45" t="s">
        <v>3036</v>
      </c>
      <c r="I3071" s="45" t="s">
        <v>16460</v>
      </c>
      <c r="J3071" s="207">
        <v>22</v>
      </c>
      <c r="K3071" s="209">
        <v>66725.057839969988</v>
      </c>
      <c r="L3071" s="207">
        <v>0</v>
      </c>
      <c r="M3071" s="207">
        <v>0</v>
      </c>
      <c r="N3071" s="207">
        <v>0</v>
      </c>
      <c r="O3071" s="207">
        <v>0</v>
      </c>
      <c r="P3071" s="207">
        <v>100</v>
      </c>
      <c r="Q3071" s="207">
        <v>0</v>
      </c>
      <c r="R3071" s="36"/>
    </row>
    <row r="3072" spans="1:18" s="113" customFormat="1" ht="15.6">
      <c r="A3072" s="36">
        <v>1732</v>
      </c>
      <c r="B3072" s="36">
        <v>1105</v>
      </c>
      <c r="C3072" s="45" t="s">
        <v>2461</v>
      </c>
      <c r="D3072" s="45" t="s">
        <v>193</v>
      </c>
      <c r="E3072" s="45" t="s">
        <v>2462</v>
      </c>
      <c r="F3072" s="45" t="s">
        <v>9258</v>
      </c>
      <c r="G3072" s="45" t="s">
        <v>9340</v>
      </c>
      <c r="H3072" s="45" t="s">
        <v>8644</v>
      </c>
      <c r="I3072" s="45" t="s">
        <v>16461</v>
      </c>
      <c r="J3072" s="207">
        <v>58</v>
      </c>
      <c r="K3072" s="209">
        <v>164650.39122719</v>
      </c>
      <c r="L3072" s="207">
        <v>0</v>
      </c>
      <c r="M3072" s="207">
        <v>0</v>
      </c>
      <c r="N3072" s="207">
        <v>0</v>
      </c>
      <c r="O3072" s="207">
        <v>0</v>
      </c>
      <c r="P3072" s="207">
        <v>100</v>
      </c>
      <c r="Q3072" s="207">
        <v>0</v>
      </c>
      <c r="R3072" s="36"/>
    </row>
    <row r="3073" spans="1:18" s="113" customFormat="1" ht="15.6">
      <c r="A3073" s="36">
        <v>1733</v>
      </c>
      <c r="B3073" s="36">
        <v>1106</v>
      </c>
      <c r="C3073" s="45" t="s">
        <v>2461</v>
      </c>
      <c r="D3073" s="45" t="s">
        <v>193</v>
      </c>
      <c r="E3073" s="45" t="s">
        <v>2462</v>
      </c>
      <c r="F3073" s="45" t="s">
        <v>9259</v>
      </c>
      <c r="G3073" s="45" t="s">
        <v>9341</v>
      </c>
      <c r="H3073" s="45" t="s">
        <v>8644</v>
      </c>
      <c r="I3073" s="45" t="s">
        <v>16461</v>
      </c>
      <c r="J3073" s="207">
        <v>49</v>
      </c>
      <c r="K3073" s="209">
        <v>144940.21596815001</v>
      </c>
      <c r="L3073" s="207">
        <v>0</v>
      </c>
      <c r="M3073" s="207">
        <v>0</v>
      </c>
      <c r="N3073" s="207">
        <v>0</v>
      </c>
      <c r="O3073" s="207">
        <v>0</v>
      </c>
      <c r="P3073" s="207">
        <v>100</v>
      </c>
      <c r="Q3073" s="207">
        <v>0</v>
      </c>
      <c r="R3073" s="36"/>
    </row>
    <row r="3074" spans="1:18" s="113" customFormat="1" ht="15.6">
      <c r="A3074" s="36">
        <v>1734</v>
      </c>
      <c r="B3074" s="36">
        <v>1107</v>
      </c>
      <c r="C3074" s="45" t="s">
        <v>2461</v>
      </c>
      <c r="D3074" s="45" t="s">
        <v>193</v>
      </c>
      <c r="E3074" s="45" t="s">
        <v>648</v>
      </c>
      <c r="F3074" s="45" t="s">
        <v>9260</v>
      </c>
      <c r="G3074" s="45" t="s">
        <v>9342</v>
      </c>
      <c r="H3074" s="45" t="s">
        <v>28</v>
      </c>
      <c r="I3074" s="45" t="s">
        <v>16461</v>
      </c>
      <c r="J3074" s="207">
        <v>29</v>
      </c>
      <c r="K3074" s="209">
        <v>102171</v>
      </c>
      <c r="L3074" s="207">
        <v>0</v>
      </c>
      <c r="M3074" s="207">
        <v>0</v>
      </c>
      <c r="N3074" s="207">
        <v>0</v>
      </c>
      <c r="O3074" s="207">
        <v>2</v>
      </c>
      <c r="P3074" s="207">
        <v>98</v>
      </c>
      <c r="Q3074" s="207">
        <v>0</v>
      </c>
      <c r="R3074" s="36"/>
    </row>
    <row r="3075" spans="1:18" s="113" customFormat="1" ht="15.6">
      <c r="A3075" s="36">
        <v>1735</v>
      </c>
      <c r="B3075" s="36">
        <v>1108</v>
      </c>
      <c r="C3075" s="45" t="s">
        <v>2461</v>
      </c>
      <c r="D3075" s="45" t="s">
        <v>193</v>
      </c>
      <c r="E3075" s="45" t="s">
        <v>2462</v>
      </c>
      <c r="F3075" s="45" t="s">
        <v>9263</v>
      </c>
      <c r="G3075" s="45" t="s">
        <v>9344</v>
      </c>
      <c r="H3075" s="45" t="s">
        <v>3036</v>
      </c>
      <c r="I3075" s="45" t="s">
        <v>16461</v>
      </c>
      <c r="J3075" s="207">
        <v>25</v>
      </c>
      <c r="K3075" s="209">
        <v>186691.92126435001</v>
      </c>
      <c r="L3075" s="207">
        <v>0</v>
      </c>
      <c r="M3075" s="207">
        <v>0</v>
      </c>
      <c r="N3075" s="207">
        <v>0</v>
      </c>
      <c r="O3075" s="207">
        <v>0</v>
      </c>
      <c r="P3075" s="207">
        <v>100</v>
      </c>
      <c r="Q3075" s="207">
        <v>0</v>
      </c>
      <c r="R3075" s="36"/>
    </row>
    <row r="3076" spans="1:18" s="113" customFormat="1" ht="15.6">
      <c r="A3076" s="36">
        <v>1736</v>
      </c>
      <c r="B3076" s="36">
        <v>1109</v>
      </c>
      <c r="C3076" s="45" t="s">
        <v>2461</v>
      </c>
      <c r="D3076" s="45" t="s">
        <v>193</v>
      </c>
      <c r="E3076" s="45" t="s">
        <v>2462</v>
      </c>
      <c r="F3076" s="45" t="s">
        <v>9264</v>
      </c>
      <c r="G3076" s="45" t="s">
        <v>9345</v>
      </c>
      <c r="H3076" s="45" t="s">
        <v>3036</v>
      </c>
      <c r="I3076" s="45" t="s">
        <v>16461</v>
      </c>
      <c r="J3076" s="207">
        <v>25</v>
      </c>
      <c r="K3076" s="209">
        <v>155100.32316696001</v>
      </c>
      <c r="L3076" s="207">
        <v>0</v>
      </c>
      <c r="M3076" s="207">
        <v>0</v>
      </c>
      <c r="N3076" s="207">
        <v>0</v>
      </c>
      <c r="O3076" s="207">
        <v>0</v>
      </c>
      <c r="P3076" s="207">
        <v>100</v>
      </c>
      <c r="Q3076" s="207">
        <v>0</v>
      </c>
      <c r="R3076" s="36"/>
    </row>
    <row r="3077" spans="1:18" s="113" customFormat="1" ht="15.6">
      <c r="A3077" s="36">
        <v>1737</v>
      </c>
      <c r="B3077" s="36">
        <v>1110</v>
      </c>
      <c r="C3077" s="45" t="s">
        <v>2461</v>
      </c>
      <c r="D3077" s="45" t="s">
        <v>193</v>
      </c>
      <c r="E3077" s="45" t="s">
        <v>2462</v>
      </c>
      <c r="F3077" s="45" t="s">
        <v>9265</v>
      </c>
      <c r="G3077" s="45" t="s">
        <v>9346</v>
      </c>
      <c r="H3077" s="45" t="s">
        <v>3036</v>
      </c>
      <c r="I3077" s="45" t="s">
        <v>16461</v>
      </c>
      <c r="J3077" s="207">
        <v>25</v>
      </c>
      <c r="K3077" s="209">
        <v>123926.56658458</v>
      </c>
      <c r="L3077" s="207">
        <v>0</v>
      </c>
      <c r="M3077" s="207">
        <v>0</v>
      </c>
      <c r="N3077" s="207">
        <v>0</v>
      </c>
      <c r="O3077" s="207">
        <v>0</v>
      </c>
      <c r="P3077" s="207">
        <v>100</v>
      </c>
      <c r="Q3077" s="207">
        <v>0</v>
      </c>
      <c r="R3077" s="36"/>
    </row>
    <row r="3078" spans="1:18" s="113" customFormat="1" ht="15.6">
      <c r="A3078" s="36">
        <v>1738</v>
      </c>
      <c r="B3078" s="36">
        <v>1111</v>
      </c>
      <c r="C3078" s="45" t="s">
        <v>2461</v>
      </c>
      <c r="D3078" s="45" t="s">
        <v>193</v>
      </c>
      <c r="E3078" s="45" t="s">
        <v>2462</v>
      </c>
      <c r="F3078" s="45" t="s">
        <v>9266</v>
      </c>
      <c r="G3078" s="45" t="s">
        <v>9347</v>
      </c>
      <c r="H3078" s="45" t="s">
        <v>3036</v>
      </c>
      <c r="I3078" s="45" t="s">
        <v>16461</v>
      </c>
      <c r="J3078" s="207">
        <v>25</v>
      </c>
      <c r="K3078" s="209">
        <v>194835.60057320999</v>
      </c>
      <c r="L3078" s="207">
        <v>0</v>
      </c>
      <c r="M3078" s="207">
        <v>0</v>
      </c>
      <c r="N3078" s="207">
        <v>0</v>
      </c>
      <c r="O3078" s="207">
        <v>0</v>
      </c>
      <c r="P3078" s="207">
        <v>100</v>
      </c>
      <c r="Q3078" s="207">
        <v>0</v>
      </c>
      <c r="R3078" s="36"/>
    </row>
    <row r="3079" spans="1:18" s="113" customFormat="1" ht="15.6">
      <c r="A3079" s="36">
        <v>1739</v>
      </c>
      <c r="B3079" s="36">
        <v>1112</v>
      </c>
      <c r="C3079" s="45" t="s">
        <v>2461</v>
      </c>
      <c r="D3079" s="45" t="s">
        <v>193</v>
      </c>
      <c r="E3079" s="45" t="s">
        <v>2462</v>
      </c>
      <c r="F3079" s="45" t="s">
        <v>9267</v>
      </c>
      <c r="G3079" s="45" t="s">
        <v>9348</v>
      </c>
      <c r="H3079" s="45" t="s">
        <v>3036</v>
      </c>
      <c r="I3079" s="45" t="s">
        <v>16461</v>
      </c>
      <c r="J3079" s="207">
        <v>25</v>
      </c>
      <c r="K3079" s="209">
        <v>277344.59371517005</v>
      </c>
      <c r="L3079" s="207">
        <v>0</v>
      </c>
      <c r="M3079" s="207">
        <v>0</v>
      </c>
      <c r="N3079" s="207">
        <v>0</v>
      </c>
      <c r="O3079" s="207">
        <v>0</v>
      </c>
      <c r="P3079" s="207">
        <v>100</v>
      </c>
      <c r="Q3079" s="207">
        <v>0</v>
      </c>
      <c r="R3079" s="36"/>
    </row>
    <row r="3080" spans="1:18" s="113" customFormat="1" ht="15.6">
      <c r="A3080" s="36">
        <v>1740</v>
      </c>
      <c r="B3080" s="36">
        <v>1113</v>
      </c>
      <c r="C3080" s="45" t="s">
        <v>2461</v>
      </c>
      <c r="D3080" s="45" t="s">
        <v>193</v>
      </c>
      <c r="E3080" s="45" t="s">
        <v>2462</v>
      </c>
      <c r="F3080" s="45" t="s">
        <v>9270</v>
      </c>
      <c r="G3080" s="45" t="s">
        <v>9350</v>
      </c>
      <c r="H3080" s="45" t="s">
        <v>3036</v>
      </c>
      <c r="I3080" s="45" t="s">
        <v>16461</v>
      </c>
      <c r="J3080" s="207">
        <v>25</v>
      </c>
      <c r="K3080" s="209">
        <v>104663.83874892999</v>
      </c>
      <c r="L3080" s="207">
        <v>0</v>
      </c>
      <c r="M3080" s="207">
        <v>0</v>
      </c>
      <c r="N3080" s="207">
        <v>0</v>
      </c>
      <c r="O3080" s="207">
        <v>0</v>
      </c>
      <c r="P3080" s="207">
        <v>100</v>
      </c>
      <c r="Q3080" s="207">
        <v>0</v>
      </c>
      <c r="R3080" s="36"/>
    </row>
    <row r="3081" spans="1:18" s="113" customFormat="1" ht="15.6">
      <c r="A3081" s="36">
        <v>1741</v>
      </c>
      <c r="B3081" s="36">
        <v>1114</v>
      </c>
      <c r="C3081" s="45" t="s">
        <v>2461</v>
      </c>
      <c r="D3081" s="45" t="s">
        <v>193</v>
      </c>
      <c r="E3081" s="45" t="s">
        <v>2462</v>
      </c>
      <c r="F3081" s="45" t="s">
        <v>9271</v>
      </c>
      <c r="G3081" s="45" t="s">
        <v>9351</v>
      </c>
      <c r="H3081" s="45" t="s">
        <v>3036</v>
      </c>
      <c r="I3081" s="45" t="s">
        <v>16461</v>
      </c>
      <c r="J3081" s="207">
        <v>25</v>
      </c>
      <c r="K3081" s="209">
        <v>315332.67406509002</v>
      </c>
      <c r="L3081" s="207">
        <v>0</v>
      </c>
      <c r="M3081" s="207">
        <v>0</v>
      </c>
      <c r="N3081" s="207">
        <v>0</v>
      </c>
      <c r="O3081" s="207">
        <v>0</v>
      </c>
      <c r="P3081" s="207">
        <v>100</v>
      </c>
      <c r="Q3081" s="207">
        <v>0</v>
      </c>
      <c r="R3081" s="36"/>
    </row>
    <row r="3082" spans="1:18" s="113" customFormat="1" ht="15.6">
      <c r="A3082" s="36">
        <v>1742</v>
      </c>
      <c r="B3082" s="36">
        <v>1115</v>
      </c>
      <c r="C3082" s="45" t="s">
        <v>2461</v>
      </c>
      <c r="D3082" s="45" t="s">
        <v>193</v>
      </c>
      <c r="E3082" s="45" t="s">
        <v>2462</v>
      </c>
      <c r="F3082" s="45" t="s">
        <v>9272</v>
      </c>
      <c r="G3082" s="45" t="s">
        <v>9352</v>
      </c>
      <c r="H3082" s="45" t="s">
        <v>3036</v>
      </c>
      <c r="I3082" s="45" t="s">
        <v>16461</v>
      </c>
      <c r="J3082" s="207">
        <v>25</v>
      </c>
      <c r="K3082" s="209">
        <v>158014.96593625002</v>
      </c>
      <c r="L3082" s="207">
        <v>0</v>
      </c>
      <c r="M3082" s="207">
        <v>0</v>
      </c>
      <c r="N3082" s="207">
        <v>0</v>
      </c>
      <c r="O3082" s="207">
        <v>0</v>
      </c>
      <c r="P3082" s="207">
        <v>100</v>
      </c>
      <c r="Q3082" s="207">
        <v>0</v>
      </c>
      <c r="R3082" s="36"/>
    </row>
    <row r="3083" spans="1:18" s="113" customFormat="1" ht="15.6">
      <c r="A3083" s="36">
        <v>1743</v>
      </c>
      <c r="B3083" s="36">
        <v>1116</v>
      </c>
      <c r="C3083" s="45" t="s">
        <v>2461</v>
      </c>
      <c r="D3083" s="45" t="s">
        <v>193</v>
      </c>
      <c r="E3083" s="45" t="s">
        <v>3642</v>
      </c>
      <c r="F3083" s="45" t="s">
        <v>9273</v>
      </c>
      <c r="G3083" s="45" t="s">
        <v>9353</v>
      </c>
      <c r="H3083" s="45" t="s">
        <v>3036</v>
      </c>
      <c r="I3083" s="45" t="s">
        <v>16460</v>
      </c>
      <c r="J3083" s="207">
        <v>20</v>
      </c>
      <c r="K3083" s="209">
        <v>108704.26980272999</v>
      </c>
      <c r="L3083" s="207">
        <v>0</v>
      </c>
      <c r="M3083" s="207">
        <v>0</v>
      </c>
      <c r="N3083" s="207">
        <v>0</v>
      </c>
      <c r="O3083" s="207">
        <v>0</v>
      </c>
      <c r="P3083" s="207">
        <v>100</v>
      </c>
      <c r="Q3083" s="207">
        <v>0</v>
      </c>
      <c r="R3083" s="36"/>
    </row>
    <row r="3084" spans="1:18" s="113" customFormat="1" ht="15.6">
      <c r="A3084" s="36">
        <v>1744</v>
      </c>
      <c r="B3084" s="36">
        <v>1117</v>
      </c>
      <c r="C3084" s="45" t="s">
        <v>2461</v>
      </c>
      <c r="D3084" s="45" t="s">
        <v>193</v>
      </c>
      <c r="E3084" s="45" t="s">
        <v>3642</v>
      </c>
      <c r="F3084" s="45" t="s">
        <v>9275</v>
      </c>
      <c r="G3084" s="45" t="s">
        <v>9355</v>
      </c>
      <c r="H3084" s="45" t="s">
        <v>3036</v>
      </c>
      <c r="I3084" s="45" t="s">
        <v>16460</v>
      </c>
      <c r="J3084" s="207">
        <v>20</v>
      </c>
      <c r="K3084" s="209">
        <v>29752.959732159998</v>
      </c>
      <c r="L3084" s="207">
        <v>0</v>
      </c>
      <c r="M3084" s="207">
        <v>0</v>
      </c>
      <c r="N3084" s="207">
        <v>0</v>
      </c>
      <c r="O3084" s="207">
        <v>0</v>
      </c>
      <c r="P3084" s="207">
        <v>100</v>
      </c>
      <c r="Q3084" s="207">
        <v>0</v>
      </c>
      <c r="R3084" s="36"/>
    </row>
    <row r="3085" spans="1:18" s="113" customFormat="1" ht="15.6">
      <c r="A3085" s="36">
        <v>1745</v>
      </c>
      <c r="B3085" s="36">
        <v>1118</v>
      </c>
      <c r="C3085" s="45" t="s">
        <v>2461</v>
      </c>
      <c r="D3085" s="45" t="s">
        <v>193</v>
      </c>
      <c r="E3085" s="45" t="s">
        <v>3642</v>
      </c>
      <c r="F3085" s="45" t="s">
        <v>9276</v>
      </c>
      <c r="G3085" s="45" t="s">
        <v>9356</v>
      </c>
      <c r="H3085" s="45" t="s">
        <v>3036</v>
      </c>
      <c r="I3085" s="45" t="s">
        <v>16460</v>
      </c>
      <c r="J3085" s="207">
        <v>20</v>
      </c>
      <c r="K3085" s="209">
        <v>48625.72327617</v>
      </c>
      <c r="L3085" s="207">
        <v>0</v>
      </c>
      <c r="M3085" s="207">
        <v>0</v>
      </c>
      <c r="N3085" s="207">
        <v>0</v>
      </c>
      <c r="O3085" s="207">
        <v>0</v>
      </c>
      <c r="P3085" s="207">
        <v>100</v>
      </c>
      <c r="Q3085" s="207">
        <v>0</v>
      </c>
      <c r="R3085" s="36"/>
    </row>
    <row r="3086" spans="1:18" s="113" customFormat="1" ht="15.6">
      <c r="A3086" s="36">
        <v>1746</v>
      </c>
      <c r="B3086" s="36">
        <v>1119</v>
      </c>
      <c r="C3086" s="45" t="s">
        <v>2448</v>
      </c>
      <c r="D3086" s="45" t="s">
        <v>158</v>
      </c>
      <c r="E3086" s="45" t="s">
        <v>6522</v>
      </c>
      <c r="F3086" s="45" t="s">
        <v>9567</v>
      </c>
      <c r="G3086" s="45" t="s">
        <v>9597</v>
      </c>
      <c r="H3086" s="45" t="s">
        <v>28</v>
      </c>
      <c r="I3086" s="45" t="s">
        <v>16460</v>
      </c>
      <c r="J3086" s="207">
        <v>41</v>
      </c>
      <c r="K3086" s="209">
        <v>37491</v>
      </c>
      <c r="L3086" s="207">
        <v>0</v>
      </c>
      <c r="M3086" s="207">
        <v>0</v>
      </c>
      <c r="N3086" s="207">
        <v>1</v>
      </c>
      <c r="O3086" s="207">
        <v>8</v>
      </c>
      <c r="P3086" s="207">
        <v>91</v>
      </c>
      <c r="Q3086" s="207">
        <v>0</v>
      </c>
      <c r="R3086" s="36"/>
    </row>
    <row r="3087" spans="1:18" s="113" customFormat="1" ht="15.6">
      <c r="A3087" s="36">
        <v>1747</v>
      </c>
      <c r="B3087" s="36">
        <v>1120</v>
      </c>
      <c r="C3087" s="45" t="s">
        <v>2448</v>
      </c>
      <c r="D3087" s="45" t="s">
        <v>158</v>
      </c>
      <c r="E3087" s="45" t="s">
        <v>3916</v>
      </c>
      <c r="F3087" s="45" t="s">
        <v>9568</v>
      </c>
      <c r="G3087" s="45" t="s">
        <v>9598</v>
      </c>
      <c r="H3087" s="45" t="s">
        <v>28</v>
      </c>
      <c r="I3087" s="45" t="s">
        <v>16461</v>
      </c>
      <c r="J3087" s="207">
        <v>39</v>
      </c>
      <c r="K3087" s="209">
        <v>14556</v>
      </c>
      <c r="L3087" s="207">
        <v>0</v>
      </c>
      <c r="M3087" s="207">
        <v>20</v>
      </c>
      <c r="N3087" s="207">
        <v>2</v>
      </c>
      <c r="O3087" s="207">
        <v>5</v>
      </c>
      <c r="P3087" s="207">
        <v>0</v>
      </c>
      <c r="Q3087" s="207">
        <v>73</v>
      </c>
      <c r="R3087" s="36"/>
    </row>
    <row r="3088" spans="1:18" s="113" customFormat="1" ht="15.6">
      <c r="A3088" s="36">
        <v>1748</v>
      </c>
      <c r="B3088" s="36">
        <v>1121</v>
      </c>
      <c r="C3088" s="45" t="s">
        <v>2448</v>
      </c>
      <c r="D3088" s="45" t="s">
        <v>158</v>
      </c>
      <c r="E3088" s="45" t="s">
        <v>3916</v>
      </c>
      <c r="F3088" s="45" t="s">
        <v>9569</v>
      </c>
      <c r="G3088" s="45" t="s">
        <v>9599</v>
      </c>
      <c r="H3088" s="45" t="s">
        <v>28</v>
      </c>
      <c r="I3088" s="45" t="s">
        <v>16461</v>
      </c>
      <c r="J3088" s="207">
        <v>34</v>
      </c>
      <c r="K3088" s="209">
        <v>45568</v>
      </c>
      <c r="L3088" s="207">
        <v>0</v>
      </c>
      <c r="M3088" s="207">
        <v>0</v>
      </c>
      <c r="N3088" s="207">
        <v>6</v>
      </c>
      <c r="O3088" s="207">
        <v>2</v>
      </c>
      <c r="P3088" s="207">
        <v>0</v>
      </c>
      <c r="Q3088" s="207">
        <v>92</v>
      </c>
      <c r="R3088" s="36"/>
    </row>
    <row r="3089" spans="1:18" s="113" customFormat="1" ht="15.6">
      <c r="A3089" s="36">
        <v>1749</v>
      </c>
      <c r="B3089" s="36">
        <v>1122</v>
      </c>
      <c r="C3089" s="45" t="s">
        <v>2448</v>
      </c>
      <c r="D3089" s="45" t="s">
        <v>158</v>
      </c>
      <c r="E3089" s="45" t="s">
        <v>3903</v>
      </c>
      <c r="F3089" s="45" t="s">
        <v>9570</v>
      </c>
      <c r="G3089" s="45" t="s">
        <v>9600</v>
      </c>
      <c r="H3089" s="45" t="s">
        <v>8644</v>
      </c>
      <c r="I3089" s="45" t="s">
        <v>16460</v>
      </c>
      <c r="J3089" s="207">
        <v>26</v>
      </c>
      <c r="K3089" s="209">
        <v>80285.924382019992</v>
      </c>
      <c r="L3089" s="207">
        <v>0</v>
      </c>
      <c r="M3089" s="207">
        <v>0</v>
      </c>
      <c r="N3089" s="207">
        <v>0</v>
      </c>
      <c r="O3089" s="207">
        <v>0</v>
      </c>
      <c r="P3089" s="207">
        <v>100</v>
      </c>
      <c r="Q3089" s="207">
        <v>0</v>
      </c>
      <c r="R3089" s="36"/>
    </row>
    <row r="3090" spans="1:18" s="113" customFormat="1" ht="15.6">
      <c r="A3090" s="36">
        <v>1750</v>
      </c>
      <c r="B3090" s="36">
        <v>1123</v>
      </c>
      <c r="C3090" s="45" t="s">
        <v>2448</v>
      </c>
      <c r="D3090" s="45" t="s">
        <v>163</v>
      </c>
      <c r="E3090" s="45" t="s">
        <v>2473</v>
      </c>
      <c r="F3090" s="45" t="s">
        <v>9576</v>
      </c>
      <c r="G3090" s="45" t="s">
        <v>9606</v>
      </c>
      <c r="H3090" s="45" t="s">
        <v>33</v>
      </c>
      <c r="I3090" s="45" t="s">
        <v>16461</v>
      </c>
      <c r="J3090" s="207">
        <v>4</v>
      </c>
      <c r="K3090" s="209">
        <v>1860.7136156900001</v>
      </c>
      <c r="L3090" s="207">
        <v>0</v>
      </c>
      <c r="M3090" s="207">
        <v>0</v>
      </c>
      <c r="N3090" s="207">
        <v>0</v>
      </c>
      <c r="O3090" s="207">
        <v>0</v>
      </c>
      <c r="P3090" s="207">
        <v>100</v>
      </c>
      <c r="Q3090" s="207">
        <v>0</v>
      </c>
      <c r="R3090" s="36"/>
    </row>
    <row r="3091" spans="1:18" s="113" customFormat="1" ht="15.6">
      <c r="A3091" s="36">
        <v>1751</v>
      </c>
      <c r="B3091" s="36">
        <v>1124</v>
      </c>
      <c r="C3091" s="45" t="s">
        <v>2448</v>
      </c>
      <c r="D3091" s="45" t="s">
        <v>163</v>
      </c>
      <c r="E3091" s="45" t="s">
        <v>2473</v>
      </c>
      <c r="F3091" s="45" t="s">
        <v>9577</v>
      </c>
      <c r="G3091" s="45" t="s">
        <v>9607</v>
      </c>
      <c r="H3091" s="45" t="s">
        <v>33</v>
      </c>
      <c r="I3091" s="45" t="s">
        <v>16461</v>
      </c>
      <c r="J3091" s="207">
        <v>3</v>
      </c>
      <c r="K3091" s="209">
        <v>2210.0000006800001</v>
      </c>
      <c r="L3091" s="207">
        <v>0</v>
      </c>
      <c r="M3091" s="207">
        <v>0</v>
      </c>
      <c r="N3091" s="207">
        <v>0</v>
      </c>
      <c r="O3091" s="207">
        <v>0</v>
      </c>
      <c r="P3091" s="207">
        <v>100</v>
      </c>
      <c r="Q3091" s="207">
        <v>0</v>
      </c>
      <c r="R3091" s="36"/>
    </row>
    <row r="3092" spans="1:18" s="113" customFormat="1" ht="15.6">
      <c r="A3092" s="36">
        <v>1752</v>
      </c>
      <c r="B3092" s="36">
        <v>1125</v>
      </c>
      <c r="C3092" s="45" t="s">
        <v>2448</v>
      </c>
      <c r="D3092" s="45" t="s">
        <v>165</v>
      </c>
      <c r="E3092" s="45" t="s">
        <v>3631</v>
      </c>
      <c r="F3092" s="45" t="s">
        <v>9578</v>
      </c>
      <c r="G3092" s="45" t="s">
        <v>9608</v>
      </c>
      <c r="H3092" s="45" t="s">
        <v>3036</v>
      </c>
      <c r="I3092" s="45" t="s">
        <v>16461</v>
      </c>
      <c r="J3092" s="207">
        <v>34</v>
      </c>
      <c r="K3092" s="209">
        <v>218346.76951362001</v>
      </c>
      <c r="L3092" s="207">
        <v>0</v>
      </c>
      <c r="M3092" s="207">
        <v>0</v>
      </c>
      <c r="N3092" s="207">
        <v>0</v>
      </c>
      <c r="O3092" s="207">
        <v>0</v>
      </c>
      <c r="P3092" s="207">
        <v>100</v>
      </c>
      <c r="Q3092" s="207">
        <v>0</v>
      </c>
      <c r="R3092" s="36"/>
    </row>
    <row r="3093" spans="1:18" s="113" customFormat="1" ht="15.6">
      <c r="A3093" s="36">
        <v>1753</v>
      </c>
      <c r="B3093" s="36">
        <v>1126</v>
      </c>
      <c r="C3093" s="45" t="s">
        <v>2448</v>
      </c>
      <c r="D3093" s="45" t="s">
        <v>165</v>
      </c>
      <c r="E3093" s="45" t="s">
        <v>3631</v>
      </c>
      <c r="F3093" s="45" t="s">
        <v>9579</v>
      </c>
      <c r="G3093" s="45" t="s">
        <v>9609</v>
      </c>
      <c r="H3093" s="45" t="s">
        <v>3036</v>
      </c>
      <c r="I3093" s="45" t="s">
        <v>16461</v>
      </c>
      <c r="J3093" s="207">
        <v>34</v>
      </c>
      <c r="K3093" s="209">
        <v>172312.31434052999</v>
      </c>
      <c r="L3093" s="207">
        <v>0</v>
      </c>
      <c r="M3093" s="207">
        <v>0</v>
      </c>
      <c r="N3093" s="207">
        <v>0</v>
      </c>
      <c r="O3093" s="207">
        <v>0</v>
      </c>
      <c r="P3093" s="207">
        <v>100</v>
      </c>
      <c r="Q3093" s="207">
        <v>0</v>
      </c>
      <c r="R3093" s="36"/>
    </row>
    <row r="3094" spans="1:18" s="113" customFormat="1" ht="15.6">
      <c r="A3094" s="36">
        <v>1754</v>
      </c>
      <c r="B3094" s="36">
        <v>1127</v>
      </c>
      <c r="C3094" s="45" t="s">
        <v>2448</v>
      </c>
      <c r="D3094" s="45" t="s">
        <v>165</v>
      </c>
      <c r="E3094" s="45" t="s">
        <v>3631</v>
      </c>
      <c r="F3094" s="45" t="s">
        <v>9580</v>
      </c>
      <c r="G3094" s="45" t="s">
        <v>9610</v>
      </c>
      <c r="H3094" s="45" t="s">
        <v>3036</v>
      </c>
      <c r="I3094" s="45" t="s">
        <v>16461</v>
      </c>
      <c r="J3094" s="207">
        <v>34</v>
      </c>
      <c r="K3094" s="209">
        <v>282662.12494410999</v>
      </c>
      <c r="L3094" s="207">
        <v>0</v>
      </c>
      <c r="M3094" s="207">
        <v>0</v>
      </c>
      <c r="N3094" s="207">
        <v>0</v>
      </c>
      <c r="O3094" s="207">
        <v>0</v>
      </c>
      <c r="P3094" s="207">
        <v>100</v>
      </c>
      <c r="Q3094" s="207">
        <v>0</v>
      </c>
      <c r="R3094" s="36"/>
    </row>
    <row r="3095" spans="1:18" s="113" customFormat="1" ht="15.6">
      <c r="A3095" s="36">
        <v>1755</v>
      </c>
      <c r="B3095" s="36">
        <v>1128</v>
      </c>
      <c r="C3095" s="45" t="s">
        <v>2448</v>
      </c>
      <c r="D3095" s="45" t="s">
        <v>165</v>
      </c>
      <c r="E3095" s="45" t="s">
        <v>3631</v>
      </c>
      <c r="F3095" s="45" t="s">
        <v>9581</v>
      </c>
      <c r="G3095" s="45" t="s">
        <v>9611</v>
      </c>
      <c r="H3095" s="45" t="s">
        <v>3036</v>
      </c>
      <c r="I3095" s="45" t="s">
        <v>16461</v>
      </c>
      <c r="J3095" s="207">
        <v>34</v>
      </c>
      <c r="K3095" s="209">
        <v>179823.23170125001</v>
      </c>
      <c r="L3095" s="207">
        <v>0</v>
      </c>
      <c r="M3095" s="207">
        <v>0</v>
      </c>
      <c r="N3095" s="207">
        <v>0</v>
      </c>
      <c r="O3095" s="207">
        <v>0</v>
      </c>
      <c r="P3095" s="207">
        <v>100</v>
      </c>
      <c r="Q3095" s="207">
        <v>0</v>
      </c>
      <c r="R3095" s="36"/>
    </row>
    <row r="3096" spans="1:18" s="113" customFormat="1" ht="15.6">
      <c r="A3096" s="36">
        <v>1756</v>
      </c>
      <c r="B3096" s="36">
        <v>1129</v>
      </c>
      <c r="C3096" s="45" t="s">
        <v>2448</v>
      </c>
      <c r="D3096" s="45" t="s">
        <v>165</v>
      </c>
      <c r="E3096" s="45" t="s">
        <v>3631</v>
      </c>
      <c r="F3096" s="45" t="s">
        <v>9583</v>
      </c>
      <c r="G3096" s="45" t="s">
        <v>9613</v>
      </c>
      <c r="H3096" s="45" t="s">
        <v>3036</v>
      </c>
      <c r="I3096" s="45" t="s">
        <v>16460</v>
      </c>
      <c r="J3096" s="207">
        <v>30</v>
      </c>
      <c r="K3096" s="209">
        <v>335981.71084542002</v>
      </c>
      <c r="L3096" s="207">
        <v>0</v>
      </c>
      <c r="M3096" s="207">
        <v>0</v>
      </c>
      <c r="N3096" s="207">
        <v>0</v>
      </c>
      <c r="O3096" s="207">
        <v>0</v>
      </c>
      <c r="P3096" s="207">
        <v>100</v>
      </c>
      <c r="Q3096" s="207">
        <v>0</v>
      </c>
      <c r="R3096" s="36"/>
    </row>
    <row r="3097" spans="1:18" s="113" customFormat="1" ht="15.6">
      <c r="A3097" s="36">
        <v>1757</v>
      </c>
      <c r="B3097" s="36">
        <v>1130</v>
      </c>
      <c r="C3097" s="45" t="s">
        <v>2448</v>
      </c>
      <c r="D3097" s="45" t="s">
        <v>165</v>
      </c>
      <c r="E3097" s="45" t="s">
        <v>3634</v>
      </c>
      <c r="F3097" s="45" t="s">
        <v>9584</v>
      </c>
      <c r="G3097" s="45" t="s">
        <v>9614</v>
      </c>
      <c r="H3097" s="45" t="s">
        <v>3036</v>
      </c>
      <c r="I3097" s="45" t="s">
        <v>16461</v>
      </c>
      <c r="J3097" s="207">
        <v>30</v>
      </c>
      <c r="K3097" s="209">
        <v>125444.35825361</v>
      </c>
      <c r="L3097" s="207">
        <v>0</v>
      </c>
      <c r="M3097" s="207">
        <v>0</v>
      </c>
      <c r="N3097" s="207">
        <v>0</v>
      </c>
      <c r="O3097" s="207">
        <v>0</v>
      </c>
      <c r="P3097" s="207">
        <v>100</v>
      </c>
      <c r="Q3097" s="207">
        <v>0</v>
      </c>
      <c r="R3097" s="36"/>
    </row>
    <row r="3098" spans="1:18" s="113" customFormat="1" ht="15.6">
      <c r="A3098" s="36">
        <v>1758</v>
      </c>
      <c r="B3098" s="36">
        <v>1131</v>
      </c>
      <c r="C3098" s="45" t="s">
        <v>2448</v>
      </c>
      <c r="D3098" s="45" t="s">
        <v>165</v>
      </c>
      <c r="E3098" s="45" t="s">
        <v>3634</v>
      </c>
      <c r="F3098" s="45" t="s">
        <v>9585</v>
      </c>
      <c r="G3098" s="45" t="s">
        <v>9615</v>
      </c>
      <c r="H3098" s="45" t="s">
        <v>3036</v>
      </c>
      <c r="I3098" s="45" t="s">
        <v>16460</v>
      </c>
      <c r="J3098" s="207">
        <v>30</v>
      </c>
      <c r="K3098" s="209">
        <v>266881.42604729999</v>
      </c>
      <c r="L3098" s="207">
        <v>0</v>
      </c>
      <c r="M3098" s="207">
        <v>0</v>
      </c>
      <c r="N3098" s="207">
        <v>0</v>
      </c>
      <c r="O3098" s="207">
        <v>0</v>
      </c>
      <c r="P3098" s="207">
        <v>100</v>
      </c>
      <c r="Q3098" s="207">
        <v>0</v>
      </c>
      <c r="R3098" s="36"/>
    </row>
    <row r="3099" spans="1:18" s="113" customFormat="1" ht="15.6">
      <c r="A3099" s="36">
        <v>1759</v>
      </c>
      <c r="B3099" s="36">
        <v>1132</v>
      </c>
      <c r="C3099" s="45" t="s">
        <v>2448</v>
      </c>
      <c r="D3099" s="45" t="s">
        <v>165</v>
      </c>
      <c r="E3099" s="45" t="s">
        <v>3634</v>
      </c>
      <c r="F3099" s="45" t="s">
        <v>9586</v>
      </c>
      <c r="G3099" s="45" t="s">
        <v>9616</v>
      </c>
      <c r="H3099" s="45" t="s">
        <v>3036</v>
      </c>
      <c r="I3099" s="45" t="s">
        <v>16460</v>
      </c>
      <c r="J3099" s="207">
        <v>30</v>
      </c>
      <c r="K3099" s="209">
        <v>344928.23337221</v>
      </c>
      <c r="L3099" s="207">
        <v>0</v>
      </c>
      <c r="M3099" s="207">
        <v>0</v>
      </c>
      <c r="N3099" s="207">
        <v>0</v>
      </c>
      <c r="O3099" s="207">
        <v>0</v>
      </c>
      <c r="P3099" s="207">
        <v>100</v>
      </c>
      <c r="Q3099" s="207">
        <v>0</v>
      </c>
      <c r="R3099" s="36"/>
    </row>
    <row r="3100" spans="1:18" s="113" customFormat="1" ht="15.6">
      <c r="A3100" s="36">
        <v>1760</v>
      </c>
      <c r="B3100" s="36">
        <v>1133</v>
      </c>
      <c r="C3100" s="45" t="s">
        <v>2448</v>
      </c>
      <c r="D3100" s="45" t="s">
        <v>165</v>
      </c>
      <c r="E3100" s="45" t="s">
        <v>3634</v>
      </c>
      <c r="F3100" s="45" t="s">
        <v>9587</v>
      </c>
      <c r="G3100" s="45" t="s">
        <v>9617</v>
      </c>
      <c r="H3100" s="45" t="s">
        <v>3036</v>
      </c>
      <c r="I3100" s="45" t="s">
        <v>16460</v>
      </c>
      <c r="J3100" s="207">
        <v>30</v>
      </c>
      <c r="K3100" s="209">
        <v>202786.59721509999</v>
      </c>
      <c r="L3100" s="207">
        <v>0</v>
      </c>
      <c r="M3100" s="207">
        <v>0</v>
      </c>
      <c r="N3100" s="207">
        <v>0</v>
      </c>
      <c r="O3100" s="207">
        <v>0</v>
      </c>
      <c r="P3100" s="207">
        <v>100</v>
      </c>
      <c r="Q3100" s="207">
        <v>0</v>
      </c>
      <c r="R3100" s="36"/>
    </row>
    <row r="3101" spans="1:18" s="113" customFormat="1" ht="15.6">
      <c r="A3101" s="36">
        <v>1761</v>
      </c>
      <c r="B3101" s="36">
        <v>1134</v>
      </c>
      <c r="C3101" s="45" t="s">
        <v>2448</v>
      </c>
      <c r="D3101" s="45" t="s">
        <v>165</v>
      </c>
      <c r="E3101" s="45" t="s">
        <v>3637</v>
      </c>
      <c r="F3101" s="45" t="s">
        <v>9588</v>
      </c>
      <c r="G3101" s="45" t="s">
        <v>9618</v>
      </c>
      <c r="H3101" s="45" t="s">
        <v>3036</v>
      </c>
      <c r="I3101" s="45" t="s">
        <v>16460</v>
      </c>
      <c r="J3101" s="207">
        <v>20</v>
      </c>
      <c r="K3101" s="209">
        <v>211065.08266272998</v>
      </c>
      <c r="L3101" s="207">
        <v>0</v>
      </c>
      <c r="M3101" s="207">
        <v>0</v>
      </c>
      <c r="N3101" s="207">
        <v>0</v>
      </c>
      <c r="O3101" s="207">
        <v>0</v>
      </c>
      <c r="P3101" s="207">
        <v>100</v>
      </c>
      <c r="Q3101" s="207">
        <v>0</v>
      </c>
      <c r="R3101" s="36"/>
    </row>
    <row r="3102" spans="1:18" s="113" customFormat="1" ht="15.6">
      <c r="A3102" s="36">
        <v>1762</v>
      </c>
      <c r="B3102" s="36">
        <v>1135</v>
      </c>
      <c r="C3102" s="45" t="s">
        <v>2450</v>
      </c>
      <c r="D3102" s="45" t="s">
        <v>185</v>
      </c>
      <c r="E3102" s="45" t="s">
        <v>2467</v>
      </c>
      <c r="F3102" s="45" t="s">
        <v>9590</v>
      </c>
      <c r="G3102" s="45" t="s">
        <v>9620</v>
      </c>
      <c r="H3102" s="45" t="s">
        <v>63</v>
      </c>
      <c r="I3102" s="45" t="s">
        <v>16460</v>
      </c>
      <c r="J3102" s="207">
        <v>67</v>
      </c>
      <c r="K3102" s="209">
        <v>24216.179762759999</v>
      </c>
      <c r="L3102" s="207">
        <v>0</v>
      </c>
      <c r="M3102" s="207">
        <v>0</v>
      </c>
      <c r="N3102" s="207">
        <v>0</v>
      </c>
      <c r="O3102" s="207">
        <v>0</v>
      </c>
      <c r="P3102" s="207">
        <v>100</v>
      </c>
      <c r="Q3102" s="207">
        <v>0</v>
      </c>
      <c r="R3102" s="36"/>
    </row>
    <row r="3103" spans="1:18" s="113" customFormat="1" ht="15.6">
      <c r="A3103" s="36">
        <v>1763</v>
      </c>
      <c r="B3103" s="36">
        <v>1136</v>
      </c>
      <c r="C3103" s="45" t="s">
        <v>2450</v>
      </c>
      <c r="D3103" s="45" t="s">
        <v>185</v>
      </c>
      <c r="E3103" s="45" t="s">
        <v>2457</v>
      </c>
      <c r="F3103" s="45" t="s">
        <v>9592</v>
      </c>
      <c r="G3103" s="45" t="s">
        <v>9622</v>
      </c>
      <c r="H3103" s="45" t="s">
        <v>63</v>
      </c>
      <c r="I3103" s="45" t="s">
        <v>16461</v>
      </c>
      <c r="J3103" s="207">
        <v>54</v>
      </c>
      <c r="K3103" s="209">
        <v>169800.31094145001</v>
      </c>
      <c r="L3103" s="207">
        <v>0</v>
      </c>
      <c r="M3103" s="207">
        <v>0</v>
      </c>
      <c r="N3103" s="207">
        <v>0</v>
      </c>
      <c r="O3103" s="207">
        <v>0</v>
      </c>
      <c r="P3103" s="207">
        <v>100</v>
      </c>
      <c r="Q3103" s="207">
        <v>0</v>
      </c>
      <c r="R3103" s="36"/>
    </row>
    <row r="3104" spans="1:18" s="113" customFormat="1" ht="15.6">
      <c r="A3104" s="36">
        <v>1764</v>
      </c>
      <c r="B3104" s="36">
        <v>1137</v>
      </c>
      <c r="C3104" s="45" t="s">
        <v>2450</v>
      </c>
      <c r="D3104" s="45" t="s">
        <v>185</v>
      </c>
      <c r="E3104" s="45" t="s">
        <v>2457</v>
      </c>
      <c r="F3104" s="45" t="s">
        <v>9593</v>
      </c>
      <c r="G3104" s="45" t="s">
        <v>9623</v>
      </c>
      <c r="H3104" s="45" t="s">
        <v>63</v>
      </c>
      <c r="I3104" s="45" t="s">
        <v>16461</v>
      </c>
      <c r="J3104" s="207">
        <v>54</v>
      </c>
      <c r="K3104" s="209">
        <v>52045.31011921</v>
      </c>
      <c r="L3104" s="207">
        <v>0</v>
      </c>
      <c r="M3104" s="207">
        <v>0</v>
      </c>
      <c r="N3104" s="207">
        <v>0</v>
      </c>
      <c r="O3104" s="207">
        <v>0</v>
      </c>
      <c r="P3104" s="207">
        <v>100</v>
      </c>
      <c r="Q3104" s="207">
        <v>0</v>
      </c>
      <c r="R3104" s="36"/>
    </row>
    <row r="3105" spans="1:18" s="113" customFormat="1" ht="15.6">
      <c r="A3105" s="36">
        <v>1765</v>
      </c>
      <c r="B3105" s="36">
        <v>1138</v>
      </c>
      <c r="C3105" s="45" t="s">
        <v>2450</v>
      </c>
      <c r="D3105" s="45" t="s">
        <v>185</v>
      </c>
      <c r="E3105" s="45" t="s">
        <v>2457</v>
      </c>
      <c r="F3105" s="45" t="s">
        <v>9594</v>
      </c>
      <c r="G3105" s="45" t="s">
        <v>9624</v>
      </c>
      <c r="H3105" s="45" t="s">
        <v>63</v>
      </c>
      <c r="I3105" s="45" t="s">
        <v>16461</v>
      </c>
      <c r="J3105" s="207">
        <v>54</v>
      </c>
      <c r="K3105" s="209">
        <v>121823.60435950001</v>
      </c>
      <c r="L3105" s="207">
        <v>0</v>
      </c>
      <c r="M3105" s="207">
        <v>0</v>
      </c>
      <c r="N3105" s="207">
        <v>0</v>
      </c>
      <c r="O3105" s="207">
        <v>0</v>
      </c>
      <c r="P3105" s="207">
        <v>100</v>
      </c>
      <c r="Q3105" s="207">
        <v>0</v>
      </c>
      <c r="R3105" s="36"/>
    </row>
    <row r="3106" spans="1:18" s="113" customFormat="1" ht="15.6">
      <c r="A3106" s="36">
        <v>1766</v>
      </c>
      <c r="B3106" s="36">
        <v>1139</v>
      </c>
      <c r="C3106" s="45" t="s">
        <v>2450</v>
      </c>
      <c r="D3106" s="45" t="s">
        <v>185</v>
      </c>
      <c r="E3106" s="45" t="s">
        <v>2456</v>
      </c>
      <c r="F3106" s="45" t="s">
        <v>9595</v>
      </c>
      <c r="G3106" s="45" t="s">
        <v>9625</v>
      </c>
      <c r="H3106" s="45" t="s">
        <v>3036</v>
      </c>
      <c r="I3106" s="45" t="s">
        <v>16461</v>
      </c>
      <c r="J3106" s="207">
        <v>30</v>
      </c>
      <c r="K3106" s="209">
        <v>330049.12396410003</v>
      </c>
      <c r="L3106" s="207">
        <v>0</v>
      </c>
      <c r="M3106" s="207">
        <v>0</v>
      </c>
      <c r="N3106" s="207">
        <v>0</v>
      </c>
      <c r="O3106" s="207">
        <v>0</v>
      </c>
      <c r="P3106" s="207">
        <v>100</v>
      </c>
      <c r="Q3106" s="207">
        <v>0</v>
      </c>
      <c r="R3106" s="36"/>
    </row>
    <row r="3107" spans="1:18" s="113" customFormat="1" ht="15.6">
      <c r="A3107" s="36">
        <v>1767</v>
      </c>
      <c r="B3107" s="36">
        <v>1140</v>
      </c>
      <c r="C3107" s="45" t="s">
        <v>2450</v>
      </c>
      <c r="D3107" s="45" t="s">
        <v>185</v>
      </c>
      <c r="E3107" s="45" t="s">
        <v>2456</v>
      </c>
      <c r="F3107" s="45" t="s">
        <v>9596</v>
      </c>
      <c r="G3107" s="45" t="s">
        <v>9626</v>
      </c>
      <c r="H3107" s="45" t="s">
        <v>3036</v>
      </c>
      <c r="I3107" s="45" t="s">
        <v>16461</v>
      </c>
      <c r="J3107" s="207">
        <v>30</v>
      </c>
      <c r="K3107" s="209">
        <v>300341.98838777002</v>
      </c>
      <c r="L3107" s="207">
        <v>0</v>
      </c>
      <c r="M3107" s="207">
        <v>0</v>
      </c>
      <c r="N3107" s="207">
        <v>0</v>
      </c>
      <c r="O3107" s="207">
        <v>0</v>
      </c>
      <c r="P3107" s="207">
        <v>100</v>
      </c>
      <c r="Q3107" s="207">
        <v>0</v>
      </c>
      <c r="R3107" s="36"/>
    </row>
    <row r="3108" spans="1:18" s="113" customFormat="1" ht="15.6">
      <c r="A3108" s="36">
        <v>1768</v>
      </c>
      <c r="B3108" s="36">
        <v>1141</v>
      </c>
      <c r="C3108" s="45" t="s">
        <v>2448</v>
      </c>
      <c r="D3108" s="45" t="s">
        <v>160</v>
      </c>
      <c r="E3108" s="45" t="s">
        <v>3230</v>
      </c>
      <c r="F3108" s="45" t="s">
        <v>9196</v>
      </c>
      <c r="G3108" s="45" t="s">
        <v>9863</v>
      </c>
      <c r="H3108" s="45" t="s">
        <v>3037</v>
      </c>
      <c r="I3108" s="45" t="s">
        <v>16460</v>
      </c>
      <c r="J3108" s="207">
        <v>6</v>
      </c>
      <c r="K3108" s="209">
        <v>262204.07472529</v>
      </c>
      <c r="L3108" s="207">
        <v>0</v>
      </c>
      <c r="M3108" s="207">
        <v>0</v>
      </c>
      <c r="N3108" s="207">
        <v>0</v>
      </c>
      <c r="O3108" s="207">
        <v>0</v>
      </c>
      <c r="P3108" s="207">
        <v>100</v>
      </c>
      <c r="Q3108" s="207">
        <v>0</v>
      </c>
      <c r="R3108" s="36"/>
    </row>
    <row r="3109" spans="1:18" s="113" customFormat="1" ht="15.6">
      <c r="A3109" s="36">
        <v>1769</v>
      </c>
      <c r="B3109" s="36">
        <v>1142</v>
      </c>
      <c r="C3109" s="45" t="s">
        <v>2448</v>
      </c>
      <c r="D3109" s="45" t="s">
        <v>160</v>
      </c>
      <c r="E3109" s="45" t="s">
        <v>3230</v>
      </c>
      <c r="F3109" s="45" t="s">
        <v>9789</v>
      </c>
      <c r="G3109" s="45" t="s">
        <v>9864</v>
      </c>
      <c r="H3109" s="45" t="s">
        <v>3037</v>
      </c>
      <c r="I3109" s="45" t="s">
        <v>16460</v>
      </c>
      <c r="J3109" s="207">
        <v>6</v>
      </c>
      <c r="K3109" s="209">
        <v>201870.13614232</v>
      </c>
      <c r="L3109" s="207">
        <v>0</v>
      </c>
      <c r="M3109" s="207">
        <v>0</v>
      </c>
      <c r="N3109" s="207">
        <v>0</v>
      </c>
      <c r="O3109" s="207">
        <v>0</v>
      </c>
      <c r="P3109" s="207">
        <v>100</v>
      </c>
      <c r="Q3109" s="207">
        <v>0</v>
      </c>
      <c r="R3109" s="36"/>
    </row>
    <row r="3110" spans="1:18" s="113" customFormat="1" ht="15.6">
      <c r="A3110" s="36">
        <v>1770</v>
      </c>
      <c r="B3110" s="36">
        <v>1143</v>
      </c>
      <c r="C3110" s="45" t="s">
        <v>2448</v>
      </c>
      <c r="D3110" s="45" t="s">
        <v>160</v>
      </c>
      <c r="E3110" s="45" t="s">
        <v>3230</v>
      </c>
      <c r="F3110" s="45" t="s">
        <v>6890</v>
      </c>
      <c r="G3110" s="45" t="s">
        <v>9865</v>
      </c>
      <c r="H3110" s="45" t="s">
        <v>3037</v>
      </c>
      <c r="I3110" s="45" t="s">
        <v>16460</v>
      </c>
      <c r="J3110" s="207">
        <v>6</v>
      </c>
      <c r="K3110" s="209">
        <v>124368.16811185</v>
      </c>
      <c r="L3110" s="207">
        <v>0</v>
      </c>
      <c r="M3110" s="207">
        <v>0</v>
      </c>
      <c r="N3110" s="207">
        <v>0</v>
      </c>
      <c r="O3110" s="207">
        <v>0</v>
      </c>
      <c r="P3110" s="207">
        <v>100</v>
      </c>
      <c r="Q3110" s="207">
        <v>0</v>
      </c>
      <c r="R3110" s="36"/>
    </row>
    <row r="3111" spans="1:18" s="113" customFormat="1" ht="15.6">
      <c r="A3111" s="36">
        <v>1771</v>
      </c>
      <c r="B3111" s="36">
        <v>1144</v>
      </c>
      <c r="C3111" s="45" t="s">
        <v>2448</v>
      </c>
      <c r="D3111" s="45" t="s">
        <v>162</v>
      </c>
      <c r="E3111" s="45" t="s">
        <v>3231</v>
      </c>
      <c r="F3111" s="45" t="s">
        <v>9790</v>
      </c>
      <c r="G3111" s="45" t="s">
        <v>9866</v>
      </c>
      <c r="H3111" s="45" t="s">
        <v>3335</v>
      </c>
      <c r="I3111" s="45" t="s">
        <v>16461</v>
      </c>
      <c r="J3111" s="207">
        <v>29</v>
      </c>
      <c r="K3111" s="209">
        <v>172849.54583995999</v>
      </c>
      <c r="L3111" s="207">
        <v>0</v>
      </c>
      <c r="M3111" s="207">
        <v>0</v>
      </c>
      <c r="N3111" s="207">
        <v>0</v>
      </c>
      <c r="O3111" s="207">
        <v>0</v>
      </c>
      <c r="P3111" s="207">
        <v>100</v>
      </c>
      <c r="Q3111" s="207">
        <v>0</v>
      </c>
      <c r="R3111" s="36"/>
    </row>
    <row r="3112" spans="1:18" s="113" customFormat="1" ht="15.6">
      <c r="A3112" s="36">
        <v>1772</v>
      </c>
      <c r="B3112" s="36">
        <v>1145</v>
      </c>
      <c r="C3112" s="45" t="s">
        <v>2448</v>
      </c>
      <c r="D3112" s="45" t="s">
        <v>162</v>
      </c>
      <c r="E3112" s="45" t="s">
        <v>3231</v>
      </c>
      <c r="F3112" s="45" t="s">
        <v>9791</v>
      </c>
      <c r="G3112" s="45" t="s">
        <v>9867</v>
      </c>
      <c r="H3112" s="45" t="s">
        <v>3335</v>
      </c>
      <c r="I3112" s="45" t="s">
        <v>16461</v>
      </c>
      <c r="J3112" s="207">
        <v>29</v>
      </c>
      <c r="K3112" s="209">
        <v>285119.15231818001</v>
      </c>
      <c r="L3112" s="207">
        <v>0</v>
      </c>
      <c r="M3112" s="207">
        <v>0</v>
      </c>
      <c r="N3112" s="207">
        <v>0</v>
      </c>
      <c r="O3112" s="207">
        <v>0</v>
      </c>
      <c r="P3112" s="207">
        <v>100</v>
      </c>
      <c r="Q3112" s="207">
        <v>0</v>
      </c>
      <c r="R3112" s="36"/>
    </row>
    <row r="3113" spans="1:18" s="113" customFormat="1" ht="15.6">
      <c r="A3113" s="36">
        <v>1773</v>
      </c>
      <c r="B3113" s="36">
        <v>1146</v>
      </c>
      <c r="C3113" s="45" t="s">
        <v>2448</v>
      </c>
      <c r="D3113" s="45" t="s">
        <v>162</v>
      </c>
      <c r="E3113" s="45" t="s">
        <v>3231</v>
      </c>
      <c r="F3113" s="45" t="s">
        <v>9792</v>
      </c>
      <c r="G3113" s="45" t="s">
        <v>9868</v>
      </c>
      <c r="H3113" s="45" t="s">
        <v>3335</v>
      </c>
      <c r="I3113" s="45" t="s">
        <v>16461</v>
      </c>
      <c r="J3113" s="207">
        <v>29</v>
      </c>
      <c r="K3113" s="209">
        <v>192252.67521009999</v>
      </c>
      <c r="L3113" s="207">
        <v>0</v>
      </c>
      <c r="M3113" s="207">
        <v>0</v>
      </c>
      <c r="N3113" s="207">
        <v>0</v>
      </c>
      <c r="O3113" s="207">
        <v>0</v>
      </c>
      <c r="P3113" s="207">
        <v>100</v>
      </c>
      <c r="Q3113" s="207">
        <v>0</v>
      </c>
      <c r="R3113" s="36"/>
    </row>
    <row r="3114" spans="1:18" s="113" customFormat="1" ht="15.6">
      <c r="A3114" s="36">
        <v>1774</v>
      </c>
      <c r="B3114" s="36">
        <v>1147</v>
      </c>
      <c r="C3114" s="45" t="s">
        <v>2448</v>
      </c>
      <c r="D3114" s="45" t="s">
        <v>162</v>
      </c>
      <c r="E3114" s="45" t="s">
        <v>3231</v>
      </c>
      <c r="F3114" s="45" t="s">
        <v>9793</v>
      </c>
      <c r="G3114" s="45" t="s">
        <v>9869</v>
      </c>
      <c r="H3114" s="45" t="s">
        <v>3335</v>
      </c>
      <c r="I3114" s="45" t="s">
        <v>16461</v>
      </c>
      <c r="J3114" s="207">
        <v>29</v>
      </c>
      <c r="K3114" s="209">
        <v>253254.0360245</v>
      </c>
      <c r="L3114" s="207">
        <v>0</v>
      </c>
      <c r="M3114" s="207">
        <v>0</v>
      </c>
      <c r="N3114" s="207">
        <v>0</v>
      </c>
      <c r="O3114" s="207">
        <v>0</v>
      </c>
      <c r="P3114" s="207">
        <v>100</v>
      </c>
      <c r="Q3114" s="207">
        <v>0</v>
      </c>
      <c r="R3114" s="36"/>
    </row>
    <row r="3115" spans="1:18" s="113" customFormat="1" ht="15.6">
      <c r="A3115" s="36">
        <v>1775</v>
      </c>
      <c r="B3115" s="36">
        <v>1148</v>
      </c>
      <c r="C3115" s="45" t="s">
        <v>2448</v>
      </c>
      <c r="D3115" s="45" t="s">
        <v>162</v>
      </c>
      <c r="E3115" s="45" t="s">
        <v>3231</v>
      </c>
      <c r="F3115" s="45" t="s">
        <v>9794</v>
      </c>
      <c r="G3115" s="45" t="s">
        <v>9870</v>
      </c>
      <c r="H3115" s="45" t="s">
        <v>3335</v>
      </c>
      <c r="I3115" s="45" t="s">
        <v>16461</v>
      </c>
      <c r="J3115" s="207">
        <v>29</v>
      </c>
      <c r="K3115" s="209">
        <v>194220.92690602998</v>
      </c>
      <c r="L3115" s="207">
        <v>0</v>
      </c>
      <c r="M3115" s="207">
        <v>0</v>
      </c>
      <c r="N3115" s="207">
        <v>0</v>
      </c>
      <c r="O3115" s="207">
        <v>0</v>
      </c>
      <c r="P3115" s="207">
        <v>100</v>
      </c>
      <c r="Q3115" s="207">
        <v>0</v>
      </c>
      <c r="R3115" s="36"/>
    </row>
    <row r="3116" spans="1:18" s="113" customFormat="1" ht="15.6">
      <c r="A3116" s="36">
        <v>1776</v>
      </c>
      <c r="B3116" s="36">
        <v>1149</v>
      </c>
      <c r="C3116" s="45" t="s">
        <v>2448</v>
      </c>
      <c r="D3116" s="45" t="s">
        <v>162</v>
      </c>
      <c r="E3116" s="45" t="s">
        <v>3231</v>
      </c>
      <c r="F3116" s="45" t="s">
        <v>9795</v>
      </c>
      <c r="G3116" s="45" t="s">
        <v>9871</v>
      </c>
      <c r="H3116" s="45" t="s">
        <v>3335</v>
      </c>
      <c r="I3116" s="45" t="s">
        <v>16461</v>
      </c>
      <c r="J3116" s="207">
        <v>29</v>
      </c>
      <c r="K3116" s="209">
        <v>205453.23862305001</v>
      </c>
      <c r="L3116" s="207">
        <v>0</v>
      </c>
      <c r="M3116" s="207">
        <v>0</v>
      </c>
      <c r="N3116" s="207">
        <v>0</v>
      </c>
      <c r="O3116" s="207">
        <v>0</v>
      </c>
      <c r="P3116" s="207">
        <v>100</v>
      </c>
      <c r="Q3116" s="207">
        <v>0</v>
      </c>
      <c r="R3116" s="36"/>
    </row>
    <row r="3117" spans="1:18" s="113" customFormat="1" ht="15.6">
      <c r="A3117" s="36">
        <v>1777</v>
      </c>
      <c r="B3117" s="36">
        <v>1150</v>
      </c>
      <c r="C3117" s="45" t="s">
        <v>2448</v>
      </c>
      <c r="D3117" s="45" t="s">
        <v>163</v>
      </c>
      <c r="E3117" s="45" t="s">
        <v>2473</v>
      </c>
      <c r="F3117" s="45" t="s">
        <v>9796</v>
      </c>
      <c r="G3117" s="45" t="s">
        <v>9872</v>
      </c>
      <c r="H3117" s="45" t="s">
        <v>33</v>
      </c>
      <c r="I3117" s="45" t="s">
        <v>16461</v>
      </c>
      <c r="J3117" s="207">
        <v>11</v>
      </c>
      <c r="K3117" s="209">
        <v>3362.0000010899998</v>
      </c>
      <c r="L3117" s="207">
        <v>0</v>
      </c>
      <c r="M3117" s="207">
        <v>0</v>
      </c>
      <c r="N3117" s="207">
        <v>0</v>
      </c>
      <c r="O3117" s="207">
        <v>0</v>
      </c>
      <c r="P3117" s="207">
        <v>100</v>
      </c>
      <c r="Q3117" s="207">
        <v>0</v>
      </c>
      <c r="R3117" s="36"/>
    </row>
    <row r="3118" spans="1:18" s="113" customFormat="1" ht="15.6">
      <c r="A3118" s="36">
        <v>1778</v>
      </c>
      <c r="B3118" s="36">
        <v>1151</v>
      </c>
      <c r="C3118" s="45" t="s">
        <v>2448</v>
      </c>
      <c r="D3118" s="45" t="s">
        <v>163</v>
      </c>
      <c r="E3118" s="45" t="s">
        <v>2449</v>
      </c>
      <c r="F3118" s="45" t="s">
        <v>9798</v>
      </c>
      <c r="G3118" s="45" t="s">
        <v>9874</v>
      </c>
      <c r="H3118" s="45" t="s">
        <v>33</v>
      </c>
      <c r="I3118" s="45" t="s">
        <v>16461</v>
      </c>
      <c r="J3118" s="207">
        <v>6</v>
      </c>
      <c r="K3118" s="209">
        <v>1128.50000032</v>
      </c>
      <c r="L3118" s="207">
        <v>0</v>
      </c>
      <c r="M3118" s="207">
        <v>0</v>
      </c>
      <c r="N3118" s="207">
        <v>0</v>
      </c>
      <c r="O3118" s="207">
        <v>0</v>
      </c>
      <c r="P3118" s="207">
        <v>100</v>
      </c>
      <c r="Q3118" s="207">
        <v>0</v>
      </c>
      <c r="R3118" s="36"/>
    </row>
    <row r="3119" spans="1:18" s="113" customFormat="1" ht="15.6">
      <c r="A3119" s="36">
        <v>1779</v>
      </c>
      <c r="B3119" s="36">
        <v>1152</v>
      </c>
      <c r="C3119" s="45" t="s">
        <v>2448</v>
      </c>
      <c r="D3119" s="45" t="s">
        <v>163</v>
      </c>
      <c r="E3119" s="45" t="s">
        <v>2473</v>
      </c>
      <c r="F3119" s="45" t="s">
        <v>9800</v>
      </c>
      <c r="G3119" s="45" t="s">
        <v>9876</v>
      </c>
      <c r="H3119" s="45" t="s">
        <v>33</v>
      </c>
      <c r="I3119" s="45" t="s">
        <v>16461</v>
      </c>
      <c r="J3119" s="207">
        <v>6</v>
      </c>
      <c r="K3119" s="209">
        <v>1702.0000006</v>
      </c>
      <c r="L3119" s="207">
        <v>0</v>
      </c>
      <c r="M3119" s="207">
        <v>0</v>
      </c>
      <c r="N3119" s="207">
        <v>0</v>
      </c>
      <c r="O3119" s="207">
        <v>0</v>
      </c>
      <c r="P3119" s="207">
        <v>100</v>
      </c>
      <c r="Q3119" s="207">
        <v>0</v>
      </c>
      <c r="R3119" s="36"/>
    </row>
    <row r="3120" spans="1:18" s="113" customFormat="1" ht="15.6">
      <c r="A3120" s="36">
        <v>1780</v>
      </c>
      <c r="B3120" s="36">
        <v>1153</v>
      </c>
      <c r="C3120" s="45" t="s">
        <v>2448</v>
      </c>
      <c r="D3120" s="45" t="s">
        <v>163</v>
      </c>
      <c r="E3120" s="45" t="s">
        <v>2458</v>
      </c>
      <c r="F3120" s="45" t="s">
        <v>9801</v>
      </c>
      <c r="G3120" s="45" t="s">
        <v>9877</v>
      </c>
      <c r="H3120" s="45" t="s">
        <v>33</v>
      </c>
      <c r="I3120" s="45" t="s">
        <v>16461</v>
      </c>
      <c r="J3120" s="207">
        <v>5</v>
      </c>
      <c r="K3120" s="209">
        <v>337.00000015000001</v>
      </c>
      <c r="L3120" s="207">
        <v>0</v>
      </c>
      <c r="M3120" s="207">
        <v>0</v>
      </c>
      <c r="N3120" s="207">
        <v>0</v>
      </c>
      <c r="O3120" s="207">
        <v>0</v>
      </c>
      <c r="P3120" s="207">
        <v>100</v>
      </c>
      <c r="Q3120" s="207">
        <v>0</v>
      </c>
      <c r="R3120" s="36"/>
    </row>
    <row r="3121" spans="1:18" s="113" customFormat="1" ht="15.6">
      <c r="A3121" s="36">
        <v>1781</v>
      </c>
      <c r="B3121" s="36">
        <v>1154</v>
      </c>
      <c r="C3121" s="45" t="s">
        <v>2448</v>
      </c>
      <c r="D3121" s="45" t="s">
        <v>163</v>
      </c>
      <c r="E3121" s="45" t="s">
        <v>2449</v>
      </c>
      <c r="F3121" s="45" t="s">
        <v>9803</v>
      </c>
      <c r="G3121" s="45" t="s">
        <v>9879</v>
      </c>
      <c r="H3121" s="45" t="s">
        <v>33</v>
      </c>
      <c r="I3121" s="45" t="s">
        <v>16461</v>
      </c>
      <c r="J3121" s="207">
        <v>4</v>
      </c>
      <c r="K3121" s="209">
        <v>1357.0000003499999</v>
      </c>
      <c r="L3121" s="207">
        <v>0</v>
      </c>
      <c r="M3121" s="207">
        <v>0</v>
      </c>
      <c r="N3121" s="207">
        <v>0</v>
      </c>
      <c r="O3121" s="207">
        <v>0</v>
      </c>
      <c r="P3121" s="207">
        <v>100</v>
      </c>
      <c r="Q3121" s="207">
        <v>0</v>
      </c>
      <c r="R3121" s="36"/>
    </row>
    <row r="3122" spans="1:18" s="113" customFormat="1" ht="15.6">
      <c r="A3122" s="36">
        <v>1782</v>
      </c>
      <c r="B3122" s="36">
        <v>1155</v>
      </c>
      <c r="C3122" s="45" t="s">
        <v>2448</v>
      </c>
      <c r="D3122" s="45" t="s">
        <v>163</v>
      </c>
      <c r="E3122" s="45" t="s">
        <v>2473</v>
      </c>
      <c r="F3122" s="45" t="s">
        <v>9804</v>
      </c>
      <c r="G3122" s="45" t="s">
        <v>9880</v>
      </c>
      <c r="H3122" s="45" t="s">
        <v>33</v>
      </c>
      <c r="I3122" s="45" t="s">
        <v>16461</v>
      </c>
      <c r="J3122" s="207">
        <v>4</v>
      </c>
      <c r="K3122" s="209">
        <v>1324.5000005300001</v>
      </c>
      <c r="L3122" s="207">
        <v>0</v>
      </c>
      <c r="M3122" s="207">
        <v>0</v>
      </c>
      <c r="N3122" s="207">
        <v>0</v>
      </c>
      <c r="O3122" s="207">
        <v>0</v>
      </c>
      <c r="P3122" s="207">
        <v>100</v>
      </c>
      <c r="Q3122" s="207">
        <v>0</v>
      </c>
      <c r="R3122" s="36"/>
    </row>
    <row r="3123" spans="1:18" s="113" customFormat="1" ht="15.6">
      <c r="A3123" s="36">
        <v>1783</v>
      </c>
      <c r="B3123" s="36">
        <v>1156</v>
      </c>
      <c r="C3123" s="45" t="s">
        <v>2448</v>
      </c>
      <c r="D3123" s="45" t="s">
        <v>163</v>
      </c>
      <c r="E3123" s="45" t="s">
        <v>2473</v>
      </c>
      <c r="F3123" s="45" t="s">
        <v>9805</v>
      </c>
      <c r="G3123" s="45" t="s">
        <v>9881</v>
      </c>
      <c r="H3123" s="45" t="s">
        <v>33</v>
      </c>
      <c r="I3123" s="45" t="s">
        <v>16461</v>
      </c>
      <c r="J3123" s="207">
        <v>4</v>
      </c>
      <c r="K3123" s="209">
        <v>1604.0000004599999</v>
      </c>
      <c r="L3123" s="207">
        <v>0</v>
      </c>
      <c r="M3123" s="207">
        <v>0</v>
      </c>
      <c r="N3123" s="207">
        <v>0</v>
      </c>
      <c r="O3123" s="207">
        <v>0</v>
      </c>
      <c r="P3123" s="207">
        <v>100</v>
      </c>
      <c r="Q3123" s="207">
        <v>0</v>
      </c>
      <c r="R3123" s="36"/>
    </row>
    <row r="3124" spans="1:18" s="113" customFormat="1" ht="15.6">
      <c r="A3124" s="36">
        <v>1784</v>
      </c>
      <c r="B3124" s="36">
        <v>1157</v>
      </c>
      <c r="C3124" s="45" t="s">
        <v>2448</v>
      </c>
      <c r="D3124" s="45" t="s">
        <v>163</v>
      </c>
      <c r="E3124" s="45" t="s">
        <v>2473</v>
      </c>
      <c r="F3124" s="45" t="s">
        <v>9806</v>
      </c>
      <c r="G3124" s="45" t="s">
        <v>9882</v>
      </c>
      <c r="H3124" s="45" t="s">
        <v>33</v>
      </c>
      <c r="I3124" s="45" t="s">
        <v>16461</v>
      </c>
      <c r="J3124" s="207">
        <v>3</v>
      </c>
      <c r="K3124" s="209">
        <v>1802.0000006299999</v>
      </c>
      <c r="L3124" s="207">
        <v>0</v>
      </c>
      <c r="M3124" s="207">
        <v>0</v>
      </c>
      <c r="N3124" s="207">
        <v>0</v>
      </c>
      <c r="O3124" s="207">
        <v>0</v>
      </c>
      <c r="P3124" s="207">
        <v>100</v>
      </c>
      <c r="Q3124" s="207">
        <v>0</v>
      </c>
      <c r="R3124" s="36"/>
    </row>
    <row r="3125" spans="1:18" s="113" customFormat="1" ht="15.6">
      <c r="A3125" s="36">
        <v>1785</v>
      </c>
      <c r="B3125" s="36">
        <v>1158</v>
      </c>
      <c r="C3125" s="45" t="s">
        <v>2448</v>
      </c>
      <c r="D3125" s="45" t="s">
        <v>164</v>
      </c>
      <c r="E3125" s="45" t="s">
        <v>6532</v>
      </c>
      <c r="F3125" s="45" t="s">
        <v>9807</v>
      </c>
      <c r="G3125" s="45" t="s">
        <v>9883</v>
      </c>
      <c r="H3125" s="45" t="s">
        <v>3037</v>
      </c>
      <c r="I3125" s="45" t="s">
        <v>16460</v>
      </c>
      <c r="J3125" s="207">
        <v>38</v>
      </c>
      <c r="K3125" s="209">
        <v>278828.39733164001</v>
      </c>
      <c r="L3125" s="207">
        <v>0</v>
      </c>
      <c r="M3125" s="207">
        <v>0</v>
      </c>
      <c r="N3125" s="207">
        <v>0</v>
      </c>
      <c r="O3125" s="207">
        <v>0</v>
      </c>
      <c r="P3125" s="207">
        <v>100</v>
      </c>
      <c r="Q3125" s="207">
        <v>0</v>
      </c>
      <c r="R3125" s="36"/>
    </row>
    <row r="3126" spans="1:18" s="113" customFormat="1" ht="15.6">
      <c r="A3126" s="36">
        <v>1786</v>
      </c>
      <c r="B3126" s="36">
        <v>1159</v>
      </c>
      <c r="C3126" s="45" t="s">
        <v>2448</v>
      </c>
      <c r="D3126" s="45" t="s">
        <v>164</v>
      </c>
      <c r="E3126" s="45" t="s">
        <v>6532</v>
      </c>
      <c r="F3126" s="45" t="s">
        <v>9808</v>
      </c>
      <c r="G3126" s="45" t="s">
        <v>9884</v>
      </c>
      <c r="H3126" s="45" t="s">
        <v>3037</v>
      </c>
      <c r="I3126" s="45" t="s">
        <v>16460</v>
      </c>
      <c r="J3126" s="207">
        <v>38</v>
      </c>
      <c r="K3126" s="209">
        <v>113026.99474950999</v>
      </c>
      <c r="L3126" s="207">
        <v>0</v>
      </c>
      <c r="M3126" s="207">
        <v>0</v>
      </c>
      <c r="N3126" s="207">
        <v>0</v>
      </c>
      <c r="O3126" s="207">
        <v>0</v>
      </c>
      <c r="P3126" s="207">
        <v>100</v>
      </c>
      <c r="Q3126" s="207">
        <v>0</v>
      </c>
      <c r="R3126" s="36"/>
    </row>
    <row r="3127" spans="1:18" s="113" customFormat="1" ht="15.6">
      <c r="A3127" s="36">
        <v>1787</v>
      </c>
      <c r="B3127" s="36">
        <v>1160</v>
      </c>
      <c r="C3127" s="45" t="s">
        <v>2448</v>
      </c>
      <c r="D3127" s="45" t="s">
        <v>165</v>
      </c>
      <c r="E3127" s="45" t="s">
        <v>1195</v>
      </c>
      <c r="F3127" s="45" t="s">
        <v>9809</v>
      </c>
      <c r="G3127" s="45" t="s">
        <v>9885</v>
      </c>
      <c r="H3127" s="45" t="s">
        <v>33</v>
      </c>
      <c r="I3127" s="45" t="s">
        <v>16461</v>
      </c>
      <c r="J3127" s="207">
        <v>32</v>
      </c>
      <c r="K3127" s="209">
        <v>89833.929236269993</v>
      </c>
      <c r="L3127" s="207">
        <v>0</v>
      </c>
      <c r="M3127" s="207">
        <v>0</v>
      </c>
      <c r="N3127" s="207">
        <v>0</v>
      </c>
      <c r="O3127" s="207">
        <v>0</v>
      </c>
      <c r="P3127" s="207">
        <v>100</v>
      </c>
      <c r="Q3127" s="207">
        <v>0</v>
      </c>
      <c r="R3127" s="36"/>
    </row>
    <row r="3128" spans="1:18" s="113" customFormat="1" ht="15.6">
      <c r="A3128" s="36">
        <v>1788</v>
      </c>
      <c r="B3128" s="36">
        <v>1161</v>
      </c>
      <c r="C3128" s="45" t="s">
        <v>2448</v>
      </c>
      <c r="D3128" s="45" t="s">
        <v>165</v>
      </c>
      <c r="E3128" s="45" t="s">
        <v>1195</v>
      </c>
      <c r="F3128" s="45" t="s">
        <v>3172</v>
      </c>
      <c r="G3128" s="45" t="s">
        <v>9886</v>
      </c>
      <c r="H3128" s="45" t="s">
        <v>33</v>
      </c>
      <c r="I3128" s="45" t="s">
        <v>16460</v>
      </c>
      <c r="J3128" s="207">
        <v>32</v>
      </c>
      <c r="K3128" s="209">
        <v>69854.597235070003</v>
      </c>
      <c r="L3128" s="207">
        <v>0</v>
      </c>
      <c r="M3128" s="207">
        <v>0</v>
      </c>
      <c r="N3128" s="207">
        <v>0</v>
      </c>
      <c r="O3128" s="207">
        <v>0</v>
      </c>
      <c r="P3128" s="207">
        <v>100</v>
      </c>
      <c r="Q3128" s="207">
        <v>0</v>
      </c>
      <c r="R3128" s="36"/>
    </row>
    <row r="3129" spans="1:18" s="113" customFormat="1" ht="15.6">
      <c r="A3129" s="36">
        <v>1789</v>
      </c>
      <c r="B3129" s="36">
        <v>1162</v>
      </c>
      <c r="C3129" s="45" t="s">
        <v>2448</v>
      </c>
      <c r="D3129" s="45" t="s">
        <v>165</v>
      </c>
      <c r="E3129" s="45" t="s">
        <v>1195</v>
      </c>
      <c r="F3129" s="45" t="s">
        <v>9810</v>
      </c>
      <c r="G3129" s="45" t="s">
        <v>9887</v>
      </c>
      <c r="H3129" s="45" t="s">
        <v>33</v>
      </c>
      <c r="I3129" s="45" t="s">
        <v>16460</v>
      </c>
      <c r="J3129" s="207">
        <v>32</v>
      </c>
      <c r="K3129" s="209">
        <v>82461.819616280001</v>
      </c>
      <c r="L3129" s="207">
        <v>0</v>
      </c>
      <c r="M3129" s="207">
        <v>0</v>
      </c>
      <c r="N3129" s="207">
        <v>0</v>
      </c>
      <c r="O3129" s="207">
        <v>0</v>
      </c>
      <c r="P3129" s="207">
        <v>100</v>
      </c>
      <c r="Q3129" s="207">
        <v>0</v>
      </c>
      <c r="R3129" s="36"/>
    </row>
    <row r="3130" spans="1:18" s="113" customFormat="1" ht="15.6">
      <c r="A3130" s="36">
        <v>1790</v>
      </c>
      <c r="B3130" s="36">
        <v>1163</v>
      </c>
      <c r="C3130" s="45" t="s">
        <v>2448</v>
      </c>
      <c r="D3130" s="45" t="s">
        <v>165</v>
      </c>
      <c r="E3130" s="45" t="s">
        <v>1195</v>
      </c>
      <c r="F3130" s="45" t="s">
        <v>9811</v>
      </c>
      <c r="G3130" s="45" t="s">
        <v>9888</v>
      </c>
      <c r="H3130" s="45" t="s">
        <v>33</v>
      </c>
      <c r="I3130" s="45" t="s">
        <v>16460</v>
      </c>
      <c r="J3130" s="207">
        <v>32</v>
      </c>
      <c r="K3130" s="209">
        <v>89193.038639859995</v>
      </c>
      <c r="L3130" s="207">
        <v>0</v>
      </c>
      <c r="M3130" s="207">
        <v>0</v>
      </c>
      <c r="N3130" s="207">
        <v>0</v>
      </c>
      <c r="O3130" s="207">
        <v>0</v>
      </c>
      <c r="P3130" s="207">
        <v>100</v>
      </c>
      <c r="Q3130" s="207">
        <v>0</v>
      </c>
      <c r="R3130" s="36"/>
    </row>
    <row r="3131" spans="1:18" s="113" customFormat="1" ht="15.6">
      <c r="A3131" s="36">
        <v>1791</v>
      </c>
      <c r="B3131" s="36">
        <v>1164</v>
      </c>
      <c r="C3131" s="45" t="s">
        <v>2448</v>
      </c>
      <c r="D3131" s="45" t="s">
        <v>165</v>
      </c>
      <c r="E3131" s="45" t="s">
        <v>1195</v>
      </c>
      <c r="F3131" s="45" t="s">
        <v>9812</v>
      </c>
      <c r="G3131" s="45" t="s">
        <v>9889</v>
      </c>
      <c r="H3131" s="45" t="s">
        <v>33</v>
      </c>
      <c r="I3131" s="45" t="s">
        <v>16460</v>
      </c>
      <c r="J3131" s="207">
        <v>32</v>
      </c>
      <c r="K3131" s="209">
        <v>68338.131785680001</v>
      </c>
      <c r="L3131" s="207">
        <v>0</v>
      </c>
      <c r="M3131" s="207">
        <v>0</v>
      </c>
      <c r="N3131" s="207">
        <v>0</v>
      </c>
      <c r="O3131" s="207">
        <v>0</v>
      </c>
      <c r="P3131" s="207">
        <v>100</v>
      </c>
      <c r="Q3131" s="207">
        <v>0</v>
      </c>
      <c r="R3131" s="36"/>
    </row>
    <row r="3132" spans="1:18" s="113" customFormat="1" ht="15.6">
      <c r="A3132" s="36">
        <v>1792</v>
      </c>
      <c r="B3132" s="36">
        <v>1165</v>
      </c>
      <c r="C3132" s="45" t="s">
        <v>2448</v>
      </c>
      <c r="D3132" s="45" t="s">
        <v>165</v>
      </c>
      <c r="E3132" s="45" t="s">
        <v>1195</v>
      </c>
      <c r="F3132" s="45" t="s">
        <v>9813</v>
      </c>
      <c r="G3132" s="45" t="s">
        <v>9890</v>
      </c>
      <c r="H3132" s="45" t="s">
        <v>33</v>
      </c>
      <c r="I3132" s="45" t="s">
        <v>16461</v>
      </c>
      <c r="J3132" s="207">
        <v>32</v>
      </c>
      <c r="K3132" s="209">
        <v>85136.927594980007</v>
      </c>
      <c r="L3132" s="207">
        <v>0</v>
      </c>
      <c r="M3132" s="207">
        <v>0</v>
      </c>
      <c r="N3132" s="207">
        <v>0</v>
      </c>
      <c r="O3132" s="207">
        <v>0</v>
      </c>
      <c r="P3132" s="207">
        <v>100</v>
      </c>
      <c r="Q3132" s="207">
        <v>0</v>
      </c>
      <c r="R3132" s="36"/>
    </row>
    <row r="3133" spans="1:18" s="113" customFormat="1" ht="15.6">
      <c r="A3133" s="36">
        <v>1793</v>
      </c>
      <c r="B3133" s="36">
        <v>1166</v>
      </c>
      <c r="C3133" s="45" t="s">
        <v>2448</v>
      </c>
      <c r="D3133" s="45" t="s">
        <v>165</v>
      </c>
      <c r="E3133" s="45" t="s">
        <v>1195</v>
      </c>
      <c r="F3133" s="45" t="s">
        <v>9814</v>
      </c>
      <c r="G3133" s="45" t="s">
        <v>9891</v>
      </c>
      <c r="H3133" s="45" t="s">
        <v>33</v>
      </c>
      <c r="I3133" s="45" t="s">
        <v>16461</v>
      </c>
      <c r="J3133" s="207">
        <v>32</v>
      </c>
      <c r="K3133" s="209">
        <v>90950.797729629994</v>
      </c>
      <c r="L3133" s="207">
        <v>0</v>
      </c>
      <c r="M3133" s="207">
        <v>0</v>
      </c>
      <c r="N3133" s="207">
        <v>0</v>
      </c>
      <c r="O3133" s="207">
        <v>0</v>
      </c>
      <c r="P3133" s="207">
        <v>100</v>
      </c>
      <c r="Q3133" s="207">
        <v>0</v>
      </c>
      <c r="R3133" s="36"/>
    </row>
    <row r="3134" spans="1:18" s="113" customFormat="1" ht="15.6">
      <c r="A3134" s="36">
        <v>1794</v>
      </c>
      <c r="B3134" s="36">
        <v>1167</v>
      </c>
      <c r="C3134" s="45" t="s">
        <v>2448</v>
      </c>
      <c r="D3134" s="45" t="s">
        <v>165</v>
      </c>
      <c r="E3134" s="45" t="s">
        <v>1195</v>
      </c>
      <c r="F3134" s="45" t="s">
        <v>9815</v>
      </c>
      <c r="G3134" s="45" t="s">
        <v>9892</v>
      </c>
      <c r="H3134" s="45" t="s">
        <v>33</v>
      </c>
      <c r="I3134" s="45" t="s">
        <v>16461</v>
      </c>
      <c r="J3134" s="207">
        <v>32</v>
      </c>
      <c r="K3134" s="209">
        <v>97456.443420659998</v>
      </c>
      <c r="L3134" s="207">
        <v>0</v>
      </c>
      <c r="M3134" s="207">
        <v>0</v>
      </c>
      <c r="N3134" s="207">
        <v>0</v>
      </c>
      <c r="O3134" s="207">
        <v>0</v>
      </c>
      <c r="P3134" s="207">
        <v>100</v>
      </c>
      <c r="Q3134" s="207">
        <v>0</v>
      </c>
      <c r="R3134" s="36"/>
    </row>
    <row r="3135" spans="1:18" s="113" customFormat="1" ht="15.6">
      <c r="A3135" s="36">
        <v>1795</v>
      </c>
      <c r="B3135" s="36">
        <v>1168</v>
      </c>
      <c r="C3135" s="45" t="s">
        <v>2448</v>
      </c>
      <c r="D3135" s="45" t="s">
        <v>165</v>
      </c>
      <c r="E3135" s="45" t="s">
        <v>1195</v>
      </c>
      <c r="F3135" s="45" t="s">
        <v>9816</v>
      </c>
      <c r="G3135" s="45" t="s">
        <v>9893</v>
      </c>
      <c r="H3135" s="45" t="s">
        <v>33</v>
      </c>
      <c r="I3135" s="45" t="s">
        <v>16461</v>
      </c>
      <c r="J3135" s="207">
        <v>32</v>
      </c>
      <c r="K3135" s="209">
        <v>96182.871302009997</v>
      </c>
      <c r="L3135" s="207">
        <v>0</v>
      </c>
      <c r="M3135" s="207">
        <v>0</v>
      </c>
      <c r="N3135" s="207">
        <v>0</v>
      </c>
      <c r="O3135" s="207">
        <v>0</v>
      </c>
      <c r="P3135" s="207">
        <v>100</v>
      </c>
      <c r="Q3135" s="207">
        <v>0</v>
      </c>
      <c r="R3135" s="36"/>
    </row>
    <row r="3136" spans="1:18" s="113" customFormat="1" ht="15.6">
      <c r="A3136" s="36">
        <v>1796</v>
      </c>
      <c r="B3136" s="36">
        <v>1169</v>
      </c>
      <c r="C3136" s="45" t="s">
        <v>2448</v>
      </c>
      <c r="D3136" s="45" t="s">
        <v>165</v>
      </c>
      <c r="E3136" s="45" t="s">
        <v>1195</v>
      </c>
      <c r="F3136" s="45" t="s">
        <v>9817</v>
      </c>
      <c r="G3136" s="45" t="s">
        <v>9894</v>
      </c>
      <c r="H3136" s="45" t="s">
        <v>33</v>
      </c>
      <c r="I3136" s="45" t="s">
        <v>16461</v>
      </c>
      <c r="J3136" s="207">
        <v>32</v>
      </c>
      <c r="K3136" s="209">
        <v>98236.418001210011</v>
      </c>
      <c r="L3136" s="207">
        <v>0</v>
      </c>
      <c r="M3136" s="207">
        <v>0</v>
      </c>
      <c r="N3136" s="207">
        <v>0</v>
      </c>
      <c r="O3136" s="207">
        <v>0</v>
      </c>
      <c r="P3136" s="207">
        <v>100</v>
      </c>
      <c r="Q3136" s="207">
        <v>0</v>
      </c>
      <c r="R3136" s="36"/>
    </row>
    <row r="3137" spans="1:18" s="113" customFormat="1" ht="15.6">
      <c r="A3137" s="36">
        <v>1797</v>
      </c>
      <c r="B3137" s="36">
        <v>1170</v>
      </c>
      <c r="C3137" s="45" t="s">
        <v>2448</v>
      </c>
      <c r="D3137" s="45" t="s">
        <v>165</v>
      </c>
      <c r="E3137" s="45" t="s">
        <v>1195</v>
      </c>
      <c r="F3137" s="45" t="s">
        <v>9818</v>
      </c>
      <c r="G3137" s="45" t="s">
        <v>9895</v>
      </c>
      <c r="H3137" s="45" t="s">
        <v>33</v>
      </c>
      <c r="I3137" s="45" t="s">
        <v>16461</v>
      </c>
      <c r="J3137" s="207">
        <v>32</v>
      </c>
      <c r="K3137" s="209">
        <v>96070.363768359995</v>
      </c>
      <c r="L3137" s="207">
        <v>0</v>
      </c>
      <c r="M3137" s="207">
        <v>0</v>
      </c>
      <c r="N3137" s="207">
        <v>0</v>
      </c>
      <c r="O3137" s="207">
        <v>0</v>
      </c>
      <c r="P3137" s="207">
        <v>100</v>
      </c>
      <c r="Q3137" s="207">
        <v>0</v>
      </c>
      <c r="R3137" s="36"/>
    </row>
    <row r="3138" spans="1:18" s="113" customFormat="1" ht="15.6">
      <c r="A3138" s="36">
        <v>1798</v>
      </c>
      <c r="B3138" s="36">
        <v>1171</v>
      </c>
      <c r="C3138" s="45" t="s">
        <v>2448</v>
      </c>
      <c r="D3138" s="45" t="s">
        <v>165</v>
      </c>
      <c r="E3138" s="45" t="s">
        <v>1195</v>
      </c>
      <c r="F3138" s="45" t="s">
        <v>9819</v>
      </c>
      <c r="G3138" s="45" t="s">
        <v>9896</v>
      </c>
      <c r="H3138" s="45" t="s">
        <v>33</v>
      </c>
      <c r="I3138" s="45" t="s">
        <v>16461</v>
      </c>
      <c r="J3138" s="207">
        <v>32</v>
      </c>
      <c r="K3138" s="209">
        <v>91993.719231140014</v>
      </c>
      <c r="L3138" s="207">
        <v>0</v>
      </c>
      <c r="M3138" s="207">
        <v>0</v>
      </c>
      <c r="N3138" s="207">
        <v>0</v>
      </c>
      <c r="O3138" s="207">
        <v>0</v>
      </c>
      <c r="P3138" s="207">
        <v>100</v>
      </c>
      <c r="Q3138" s="207">
        <v>0</v>
      </c>
      <c r="R3138" s="36"/>
    </row>
    <row r="3139" spans="1:18" s="113" customFormat="1" ht="15.6">
      <c r="A3139" s="36">
        <v>1799</v>
      </c>
      <c r="B3139" s="36">
        <v>1172</v>
      </c>
      <c r="C3139" s="45" t="s">
        <v>2448</v>
      </c>
      <c r="D3139" s="45" t="s">
        <v>165</v>
      </c>
      <c r="E3139" s="45" t="s">
        <v>1195</v>
      </c>
      <c r="F3139" s="45" t="s">
        <v>9820</v>
      </c>
      <c r="G3139" s="45" t="s">
        <v>9897</v>
      </c>
      <c r="H3139" s="45" t="s">
        <v>33</v>
      </c>
      <c r="I3139" s="45" t="s">
        <v>16461</v>
      </c>
      <c r="J3139" s="207">
        <v>32</v>
      </c>
      <c r="K3139" s="209">
        <v>90458.753013009991</v>
      </c>
      <c r="L3139" s="207">
        <v>0</v>
      </c>
      <c r="M3139" s="207">
        <v>0</v>
      </c>
      <c r="N3139" s="207">
        <v>0</v>
      </c>
      <c r="O3139" s="207">
        <v>0</v>
      </c>
      <c r="P3139" s="207">
        <v>100</v>
      </c>
      <c r="Q3139" s="207">
        <v>0</v>
      </c>
      <c r="R3139" s="36"/>
    </row>
    <row r="3140" spans="1:18" s="113" customFormat="1" ht="15.6">
      <c r="A3140" s="36">
        <v>1800</v>
      </c>
      <c r="B3140" s="36">
        <v>1173</v>
      </c>
      <c r="C3140" s="45" t="s">
        <v>2448</v>
      </c>
      <c r="D3140" s="45" t="s">
        <v>165</v>
      </c>
      <c r="E3140" s="45" t="s">
        <v>1195</v>
      </c>
      <c r="F3140" s="45" t="s">
        <v>9821</v>
      </c>
      <c r="G3140" s="45" t="s">
        <v>9898</v>
      </c>
      <c r="H3140" s="45" t="s">
        <v>33</v>
      </c>
      <c r="I3140" s="45" t="s">
        <v>16461</v>
      </c>
      <c r="J3140" s="207">
        <v>32</v>
      </c>
      <c r="K3140" s="209">
        <v>92048.525636899998</v>
      </c>
      <c r="L3140" s="207">
        <v>0</v>
      </c>
      <c r="M3140" s="207">
        <v>0</v>
      </c>
      <c r="N3140" s="207">
        <v>0</v>
      </c>
      <c r="O3140" s="207">
        <v>0</v>
      </c>
      <c r="P3140" s="207">
        <v>100</v>
      </c>
      <c r="Q3140" s="207">
        <v>0</v>
      </c>
      <c r="R3140" s="36"/>
    </row>
    <row r="3141" spans="1:18" s="113" customFormat="1" ht="15.6">
      <c r="A3141" s="36">
        <v>1801</v>
      </c>
      <c r="B3141" s="36">
        <v>1174</v>
      </c>
      <c r="C3141" s="45" t="s">
        <v>2448</v>
      </c>
      <c r="D3141" s="45" t="s">
        <v>165</v>
      </c>
      <c r="E3141" s="45" t="s">
        <v>1195</v>
      </c>
      <c r="F3141" s="45" t="s">
        <v>9822</v>
      </c>
      <c r="G3141" s="45" t="s">
        <v>9899</v>
      </c>
      <c r="H3141" s="45" t="s">
        <v>33</v>
      </c>
      <c r="I3141" s="45" t="s">
        <v>16461</v>
      </c>
      <c r="J3141" s="207">
        <v>32</v>
      </c>
      <c r="K3141" s="209">
        <v>91068.931022570003</v>
      </c>
      <c r="L3141" s="207">
        <v>0</v>
      </c>
      <c r="M3141" s="207">
        <v>0</v>
      </c>
      <c r="N3141" s="207">
        <v>0</v>
      </c>
      <c r="O3141" s="207">
        <v>0</v>
      </c>
      <c r="P3141" s="207">
        <v>100</v>
      </c>
      <c r="Q3141" s="207">
        <v>0</v>
      </c>
      <c r="R3141" s="36"/>
    </row>
    <row r="3142" spans="1:18" s="113" customFormat="1" ht="15.6">
      <c r="A3142" s="36">
        <v>1802</v>
      </c>
      <c r="B3142" s="36">
        <v>1175</v>
      </c>
      <c r="C3142" s="45" t="s">
        <v>2448</v>
      </c>
      <c r="D3142" s="45" t="s">
        <v>165</v>
      </c>
      <c r="E3142" s="45" t="s">
        <v>1195</v>
      </c>
      <c r="F3142" s="45" t="s">
        <v>9823</v>
      </c>
      <c r="G3142" s="45" t="s">
        <v>9900</v>
      </c>
      <c r="H3142" s="45" t="s">
        <v>33</v>
      </c>
      <c r="I3142" s="45" t="s">
        <v>16461</v>
      </c>
      <c r="J3142" s="207">
        <v>32</v>
      </c>
      <c r="K3142" s="209">
        <v>98144.43603646</v>
      </c>
      <c r="L3142" s="207">
        <v>0</v>
      </c>
      <c r="M3142" s="207">
        <v>0</v>
      </c>
      <c r="N3142" s="207">
        <v>0</v>
      </c>
      <c r="O3142" s="207">
        <v>0</v>
      </c>
      <c r="P3142" s="207">
        <v>100</v>
      </c>
      <c r="Q3142" s="207">
        <v>0</v>
      </c>
      <c r="R3142" s="36"/>
    </row>
    <row r="3143" spans="1:18" s="113" customFormat="1" ht="15.6">
      <c r="A3143" s="36">
        <v>1803</v>
      </c>
      <c r="B3143" s="36">
        <v>1176</v>
      </c>
      <c r="C3143" s="45" t="s">
        <v>2448</v>
      </c>
      <c r="D3143" s="45" t="s">
        <v>165</v>
      </c>
      <c r="E3143" s="45" t="s">
        <v>1195</v>
      </c>
      <c r="F3143" s="45" t="s">
        <v>9824</v>
      </c>
      <c r="G3143" s="45" t="s">
        <v>9901</v>
      </c>
      <c r="H3143" s="45" t="s">
        <v>33</v>
      </c>
      <c r="I3143" s="45" t="s">
        <v>16461</v>
      </c>
      <c r="J3143" s="207">
        <v>32</v>
      </c>
      <c r="K3143" s="209">
        <v>91587.79574103</v>
      </c>
      <c r="L3143" s="207">
        <v>0</v>
      </c>
      <c r="M3143" s="207">
        <v>0</v>
      </c>
      <c r="N3143" s="207">
        <v>0</v>
      </c>
      <c r="O3143" s="207">
        <v>0</v>
      </c>
      <c r="P3143" s="207">
        <v>100</v>
      </c>
      <c r="Q3143" s="207">
        <v>0</v>
      </c>
      <c r="R3143" s="36"/>
    </row>
    <row r="3144" spans="1:18" s="113" customFormat="1" ht="15.6">
      <c r="A3144" s="36">
        <v>1804</v>
      </c>
      <c r="B3144" s="36">
        <v>1177</v>
      </c>
      <c r="C3144" s="45" t="s">
        <v>2448</v>
      </c>
      <c r="D3144" s="45" t="s">
        <v>165</v>
      </c>
      <c r="E3144" s="45" t="s">
        <v>1195</v>
      </c>
      <c r="F3144" s="45" t="s">
        <v>9825</v>
      </c>
      <c r="G3144" s="45" t="s">
        <v>9902</v>
      </c>
      <c r="H3144" s="45" t="s">
        <v>33</v>
      </c>
      <c r="I3144" s="45" t="s">
        <v>16461</v>
      </c>
      <c r="J3144" s="207">
        <v>32</v>
      </c>
      <c r="K3144" s="209">
        <v>98657.774721719994</v>
      </c>
      <c r="L3144" s="207">
        <v>0</v>
      </c>
      <c r="M3144" s="207">
        <v>0</v>
      </c>
      <c r="N3144" s="207">
        <v>0</v>
      </c>
      <c r="O3144" s="207">
        <v>0</v>
      </c>
      <c r="P3144" s="207">
        <v>100</v>
      </c>
      <c r="Q3144" s="207">
        <v>0</v>
      </c>
      <c r="R3144" s="36"/>
    </row>
    <row r="3145" spans="1:18" s="113" customFormat="1" ht="15.6">
      <c r="A3145" s="36">
        <v>1805</v>
      </c>
      <c r="B3145" s="36">
        <v>1178</v>
      </c>
      <c r="C3145" s="45" t="s">
        <v>2448</v>
      </c>
      <c r="D3145" s="45" t="s">
        <v>165</v>
      </c>
      <c r="E3145" s="45" t="s">
        <v>1195</v>
      </c>
      <c r="F3145" s="45" t="s">
        <v>9826</v>
      </c>
      <c r="G3145" s="45" t="s">
        <v>9903</v>
      </c>
      <c r="H3145" s="45" t="s">
        <v>33</v>
      </c>
      <c r="I3145" s="45" t="s">
        <v>16461</v>
      </c>
      <c r="J3145" s="207">
        <v>32</v>
      </c>
      <c r="K3145" s="209">
        <v>99705.182633060002</v>
      </c>
      <c r="L3145" s="207">
        <v>0</v>
      </c>
      <c r="M3145" s="207">
        <v>0</v>
      </c>
      <c r="N3145" s="207">
        <v>0</v>
      </c>
      <c r="O3145" s="207">
        <v>0</v>
      </c>
      <c r="P3145" s="207">
        <v>100</v>
      </c>
      <c r="Q3145" s="207">
        <v>0</v>
      </c>
      <c r="R3145" s="36"/>
    </row>
    <row r="3146" spans="1:18" s="113" customFormat="1" ht="15.6">
      <c r="A3146" s="36">
        <v>1806</v>
      </c>
      <c r="B3146" s="36">
        <v>1179</v>
      </c>
      <c r="C3146" s="45" t="s">
        <v>2448</v>
      </c>
      <c r="D3146" s="45" t="s">
        <v>165</v>
      </c>
      <c r="E3146" s="45" t="s">
        <v>1195</v>
      </c>
      <c r="F3146" s="45" t="s">
        <v>9827</v>
      </c>
      <c r="G3146" s="45" t="s">
        <v>9904</v>
      </c>
      <c r="H3146" s="45" t="s">
        <v>33</v>
      </c>
      <c r="I3146" s="45" t="s">
        <v>16461</v>
      </c>
      <c r="J3146" s="207">
        <v>32</v>
      </c>
      <c r="K3146" s="209">
        <v>93510.825580610006</v>
      </c>
      <c r="L3146" s="207">
        <v>0</v>
      </c>
      <c r="M3146" s="207">
        <v>0</v>
      </c>
      <c r="N3146" s="207">
        <v>0</v>
      </c>
      <c r="O3146" s="207">
        <v>0</v>
      </c>
      <c r="P3146" s="207">
        <v>100</v>
      </c>
      <c r="Q3146" s="207">
        <v>0</v>
      </c>
      <c r="R3146" s="36"/>
    </row>
    <row r="3147" spans="1:18" s="113" customFormat="1" ht="15.6">
      <c r="A3147" s="36">
        <v>1807</v>
      </c>
      <c r="B3147" s="36">
        <v>1180</v>
      </c>
      <c r="C3147" s="45" t="s">
        <v>2448</v>
      </c>
      <c r="D3147" s="45" t="s">
        <v>165</v>
      </c>
      <c r="E3147" s="45" t="s">
        <v>1195</v>
      </c>
      <c r="F3147" s="45" t="s">
        <v>9828</v>
      </c>
      <c r="G3147" s="45" t="s">
        <v>9905</v>
      </c>
      <c r="H3147" s="45" t="s">
        <v>33</v>
      </c>
      <c r="I3147" s="45" t="s">
        <v>16461</v>
      </c>
      <c r="J3147" s="207">
        <v>32</v>
      </c>
      <c r="K3147" s="209">
        <v>97881.029820170006</v>
      </c>
      <c r="L3147" s="207">
        <v>0</v>
      </c>
      <c r="M3147" s="207">
        <v>0</v>
      </c>
      <c r="N3147" s="207">
        <v>0</v>
      </c>
      <c r="O3147" s="207">
        <v>0</v>
      </c>
      <c r="P3147" s="207">
        <v>100</v>
      </c>
      <c r="Q3147" s="207">
        <v>0</v>
      </c>
      <c r="R3147" s="36"/>
    </row>
    <row r="3148" spans="1:18" s="113" customFormat="1" ht="15.6">
      <c r="A3148" s="36">
        <v>1808</v>
      </c>
      <c r="B3148" s="36">
        <v>1181</v>
      </c>
      <c r="C3148" s="45" t="s">
        <v>2448</v>
      </c>
      <c r="D3148" s="45" t="s">
        <v>165</v>
      </c>
      <c r="E3148" s="45" t="s">
        <v>3633</v>
      </c>
      <c r="F3148" s="45" t="s">
        <v>9829</v>
      </c>
      <c r="G3148" s="45" t="s">
        <v>9906</v>
      </c>
      <c r="H3148" s="45" t="s">
        <v>33</v>
      </c>
      <c r="I3148" s="45" t="s">
        <v>16461</v>
      </c>
      <c r="J3148" s="207">
        <v>1</v>
      </c>
      <c r="K3148" s="209">
        <v>1519.5000004999999</v>
      </c>
      <c r="L3148" s="207">
        <v>0</v>
      </c>
      <c r="M3148" s="207">
        <v>0</v>
      </c>
      <c r="N3148" s="207">
        <v>0</v>
      </c>
      <c r="O3148" s="207">
        <v>0</v>
      </c>
      <c r="P3148" s="207">
        <v>100</v>
      </c>
      <c r="Q3148" s="207">
        <v>0</v>
      </c>
      <c r="R3148" s="36"/>
    </row>
    <row r="3149" spans="1:18" s="113" customFormat="1" ht="15.6">
      <c r="A3149" s="36">
        <v>1809</v>
      </c>
      <c r="B3149" s="36">
        <v>1182</v>
      </c>
      <c r="C3149" s="45" t="s">
        <v>2448</v>
      </c>
      <c r="D3149" s="45" t="s">
        <v>167</v>
      </c>
      <c r="E3149" s="45" t="s">
        <v>3917</v>
      </c>
      <c r="F3149" s="45" t="s">
        <v>9830</v>
      </c>
      <c r="G3149" s="45" t="s">
        <v>9907</v>
      </c>
      <c r="H3149" s="45" t="s">
        <v>544</v>
      </c>
      <c r="I3149" s="45" t="s">
        <v>16460</v>
      </c>
      <c r="J3149" s="207">
        <v>22</v>
      </c>
      <c r="K3149" s="209">
        <v>289574.28522088996</v>
      </c>
      <c r="L3149" s="207">
        <v>0</v>
      </c>
      <c r="M3149" s="207">
        <v>0</v>
      </c>
      <c r="N3149" s="207">
        <v>0</v>
      </c>
      <c r="O3149" s="207">
        <v>0</v>
      </c>
      <c r="P3149" s="207">
        <v>100</v>
      </c>
      <c r="Q3149" s="207">
        <v>0</v>
      </c>
      <c r="R3149" s="36"/>
    </row>
    <row r="3150" spans="1:18" s="113" customFormat="1" ht="15.6">
      <c r="A3150" s="36">
        <v>1810</v>
      </c>
      <c r="B3150" s="36">
        <v>1183</v>
      </c>
      <c r="C3150" s="45" t="s">
        <v>2448</v>
      </c>
      <c r="D3150" s="45" t="s">
        <v>167</v>
      </c>
      <c r="E3150" s="45" t="s">
        <v>3917</v>
      </c>
      <c r="F3150" s="45" t="s">
        <v>9831</v>
      </c>
      <c r="G3150" s="45" t="s">
        <v>9908</v>
      </c>
      <c r="H3150" s="45" t="s">
        <v>544</v>
      </c>
      <c r="I3150" s="45" t="s">
        <v>16460</v>
      </c>
      <c r="J3150" s="207">
        <v>22</v>
      </c>
      <c r="K3150" s="209">
        <v>199788.29832785999</v>
      </c>
      <c r="L3150" s="207">
        <v>0</v>
      </c>
      <c r="M3150" s="207">
        <v>0</v>
      </c>
      <c r="N3150" s="207">
        <v>0</v>
      </c>
      <c r="O3150" s="207">
        <v>0</v>
      </c>
      <c r="P3150" s="207">
        <v>100</v>
      </c>
      <c r="Q3150" s="207">
        <v>0</v>
      </c>
      <c r="R3150" s="36"/>
    </row>
    <row r="3151" spans="1:18" s="113" customFormat="1" ht="15.6">
      <c r="A3151" s="36">
        <v>1811</v>
      </c>
      <c r="B3151" s="36">
        <v>1184</v>
      </c>
      <c r="C3151" s="45" t="s">
        <v>2448</v>
      </c>
      <c r="D3151" s="45" t="s">
        <v>167</v>
      </c>
      <c r="E3151" s="45" t="s">
        <v>3917</v>
      </c>
      <c r="F3151" s="45" t="s">
        <v>9832</v>
      </c>
      <c r="G3151" s="45" t="s">
        <v>9909</v>
      </c>
      <c r="H3151" s="45" t="s">
        <v>33</v>
      </c>
      <c r="I3151" s="45" t="s">
        <v>16460</v>
      </c>
      <c r="J3151" s="207">
        <v>18</v>
      </c>
      <c r="K3151" s="209">
        <v>12786.00000428</v>
      </c>
      <c r="L3151" s="207">
        <v>0</v>
      </c>
      <c r="M3151" s="207">
        <v>0</v>
      </c>
      <c r="N3151" s="207">
        <v>0</v>
      </c>
      <c r="O3151" s="207">
        <v>0</v>
      </c>
      <c r="P3151" s="207">
        <v>100</v>
      </c>
      <c r="Q3151" s="207">
        <v>0</v>
      </c>
      <c r="R3151" s="36"/>
    </row>
    <row r="3152" spans="1:18" s="113" customFormat="1" ht="15.6">
      <c r="A3152" s="36">
        <v>1812</v>
      </c>
      <c r="B3152" s="36">
        <v>1185</v>
      </c>
      <c r="C3152" s="45" t="s">
        <v>2448</v>
      </c>
      <c r="D3152" s="45" t="s">
        <v>167</v>
      </c>
      <c r="E3152" s="45" t="s">
        <v>3917</v>
      </c>
      <c r="F3152" s="45" t="s">
        <v>9833</v>
      </c>
      <c r="G3152" s="45" t="s">
        <v>9910</v>
      </c>
      <c r="H3152" s="45" t="s">
        <v>33</v>
      </c>
      <c r="I3152" s="45" t="s">
        <v>16460</v>
      </c>
      <c r="J3152" s="207">
        <v>18</v>
      </c>
      <c r="K3152" s="209">
        <v>111157.50003737</v>
      </c>
      <c r="L3152" s="207">
        <v>0</v>
      </c>
      <c r="M3152" s="207">
        <v>0</v>
      </c>
      <c r="N3152" s="207">
        <v>0</v>
      </c>
      <c r="O3152" s="207">
        <v>0</v>
      </c>
      <c r="P3152" s="207">
        <v>100</v>
      </c>
      <c r="Q3152" s="207">
        <v>0</v>
      </c>
      <c r="R3152" s="36"/>
    </row>
    <row r="3153" spans="1:18" s="113" customFormat="1" ht="15.6">
      <c r="A3153" s="36">
        <v>1813</v>
      </c>
      <c r="B3153" s="36">
        <v>1186</v>
      </c>
      <c r="C3153" s="45" t="s">
        <v>2448</v>
      </c>
      <c r="D3153" s="45" t="s">
        <v>167</v>
      </c>
      <c r="E3153" s="45" t="s">
        <v>3917</v>
      </c>
      <c r="F3153" s="45" t="s">
        <v>9834</v>
      </c>
      <c r="G3153" s="45" t="s">
        <v>9911</v>
      </c>
      <c r="H3153" s="45" t="s">
        <v>33</v>
      </c>
      <c r="I3153" s="45" t="s">
        <v>16460</v>
      </c>
      <c r="J3153" s="207">
        <v>18</v>
      </c>
      <c r="K3153" s="209">
        <v>11283.00000383</v>
      </c>
      <c r="L3153" s="207">
        <v>0</v>
      </c>
      <c r="M3153" s="207">
        <v>0</v>
      </c>
      <c r="N3153" s="207">
        <v>0</v>
      </c>
      <c r="O3153" s="207">
        <v>0</v>
      </c>
      <c r="P3153" s="207">
        <v>100</v>
      </c>
      <c r="Q3153" s="207">
        <v>0</v>
      </c>
      <c r="R3153" s="36"/>
    </row>
    <row r="3154" spans="1:18" s="113" customFormat="1" ht="15.6">
      <c r="A3154" s="36">
        <v>1814</v>
      </c>
      <c r="B3154" s="36">
        <v>1187</v>
      </c>
      <c r="C3154" s="45" t="s">
        <v>2448</v>
      </c>
      <c r="D3154" s="45" t="s">
        <v>167</v>
      </c>
      <c r="E3154" s="45" t="s">
        <v>3917</v>
      </c>
      <c r="F3154" s="45" t="s">
        <v>9835</v>
      </c>
      <c r="G3154" s="45" t="s">
        <v>9912</v>
      </c>
      <c r="H3154" s="45" t="s">
        <v>33</v>
      </c>
      <c r="I3154" s="45" t="s">
        <v>16460</v>
      </c>
      <c r="J3154" s="207">
        <v>18</v>
      </c>
      <c r="K3154" s="209">
        <v>110935.50003758</v>
      </c>
      <c r="L3154" s="207">
        <v>0</v>
      </c>
      <c r="M3154" s="207">
        <v>0</v>
      </c>
      <c r="N3154" s="207">
        <v>0</v>
      </c>
      <c r="O3154" s="207">
        <v>0</v>
      </c>
      <c r="P3154" s="207">
        <v>100</v>
      </c>
      <c r="Q3154" s="207">
        <v>0</v>
      </c>
      <c r="R3154" s="36"/>
    </row>
    <row r="3155" spans="1:18" s="113" customFormat="1" ht="15.6">
      <c r="A3155" s="36">
        <v>1815</v>
      </c>
      <c r="B3155" s="36">
        <v>1188</v>
      </c>
      <c r="C3155" s="45" t="s">
        <v>2448</v>
      </c>
      <c r="D3155" s="45" t="s">
        <v>167</v>
      </c>
      <c r="E3155" s="45" t="s">
        <v>3917</v>
      </c>
      <c r="F3155" s="45" t="s">
        <v>9836</v>
      </c>
      <c r="G3155" s="45" t="s">
        <v>9913</v>
      </c>
      <c r="H3155" s="45" t="s">
        <v>33</v>
      </c>
      <c r="I3155" s="45" t="s">
        <v>16460</v>
      </c>
      <c r="J3155" s="207">
        <v>18</v>
      </c>
      <c r="K3155" s="209">
        <v>145185.50004894999</v>
      </c>
      <c r="L3155" s="207">
        <v>0</v>
      </c>
      <c r="M3155" s="207">
        <v>0</v>
      </c>
      <c r="N3155" s="207">
        <v>0</v>
      </c>
      <c r="O3155" s="207">
        <v>0</v>
      </c>
      <c r="P3155" s="207">
        <v>100</v>
      </c>
      <c r="Q3155" s="207">
        <v>0</v>
      </c>
      <c r="R3155" s="36"/>
    </row>
    <row r="3156" spans="1:18" s="113" customFormat="1" ht="15.6">
      <c r="A3156" s="36">
        <v>1816</v>
      </c>
      <c r="B3156" s="36">
        <v>1189</v>
      </c>
      <c r="C3156" s="45" t="s">
        <v>2448</v>
      </c>
      <c r="D3156" s="45" t="s">
        <v>167</v>
      </c>
      <c r="E3156" s="45" t="s">
        <v>3917</v>
      </c>
      <c r="F3156" s="45" t="s">
        <v>9837</v>
      </c>
      <c r="G3156" s="45" t="s">
        <v>9914</v>
      </c>
      <c r="H3156" s="45" t="s">
        <v>33</v>
      </c>
      <c r="I3156" s="45" t="s">
        <v>16460</v>
      </c>
      <c r="J3156" s="207">
        <v>18</v>
      </c>
      <c r="K3156" s="209">
        <v>173718.00005757</v>
      </c>
      <c r="L3156" s="207">
        <v>0</v>
      </c>
      <c r="M3156" s="207">
        <v>0</v>
      </c>
      <c r="N3156" s="207">
        <v>0</v>
      </c>
      <c r="O3156" s="207">
        <v>0</v>
      </c>
      <c r="P3156" s="207">
        <v>100</v>
      </c>
      <c r="Q3156" s="207">
        <v>0</v>
      </c>
      <c r="R3156" s="36"/>
    </row>
    <row r="3157" spans="1:18" s="113" customFormat="1" ht="15.6">
      <c r="A3157" s="36">
        <v>1817</v>
      </c>
      <c r="B3157" s="36">
        <v>1190</v>
      </c>
      <c r="C3157" s="45" t="s">
        <v>2450</v>
      </c>
      <c r="D3157" s="45" t="s">
        <v>185</v>
      </c>
      <c r="E3157" s="45" t="s">
        <v>2453</v>
      </c>
      <c r="F3157" s="45" t="s">
        <v>9838</v>
      </c>
      <c r="G3157" s="45" t="s">
        <v>9915</v>
      </c>
      <c r="H3157" s="45" t="s">
        <v>63</v>
      </c>
      <c r="I3157" s="45" t="s">
        <v>16460</v>
      </c>
      <c r="J3157" s="207">
        <v>89</v>
      </c>
      <c r="K3157" s="209">
        <v>48421.891904560005</v>
      </c>
      <c r="L3157" s="207">
        <v>0</v>
      </c>
      <c r="M3157" s="207">
        <v>0</v>
      </c>
      <c r="N3157" s="207">
        <v>0</v>
      </c>
      <c r="O3157" s="207">
        <v>0</v>
      </c>
      <c r="P3157" s="207">
        <v>100</v>
      </c>
      <c r="Q3157" s="207">
        <v>0</v>
      </c>
      <c r="R3157" s="36"/>
    </row>
    <row r="3158" spans="1:18" s="113" customFormat="1" ht="15.6">
      <c r="A3158" s="36">
        <v>1818</v>
      </c>
      <c r="B3158" s="36">
        <v>1191</v>
      </c>
      <c r="C3158" s="45" t="s">
        <v>2450</v>
      </c>
      <c r="D3158" s="45" t="s">
        <v>185</v>
      </c>
      <c r="E3158" s="45" t="s">
        <v>2453</v>
      </c>
      <c r="F3158" s="45" t="s">
        <v>9839</v>
      </c>
      <c r="G3158" s="45" t="s">
        <v>9916</v>
      </c>
      <c r="H3158" s="45" t="s">
        <v>63</v>
      </c>
      <c r="I3158" s="45" t="s">
        <v>16460</v>
      </c>
      <c r="J3158" s="207">
        <v>89</v>
      </c>
      <c r="K3158" s="209">
        <v>51489.843102339997</v>
      </c>
      <c r="L3158" s="207">
        <v>0</v>
      </c>
      <c r="M3158" s="207">
        <v>0</v>
      </c>
      <c r="N3158" s="207">
        <v>0</v>
      </c>
      <c r="O3158" s="207">
        <v>0</v>
      </c>
      <c r="P3158" s="207">
        <v>100</v>
      </c>
      <c r="Q3158" s="207">
        <v>0</v>
      </c>
      <c r="R3158" s="36"/>
    </row>
    <row r="3159" spans="1:18" s="113" customFormat="1" ht="15.6">
      <c r="A3159" s="36">
        <v>1819</v>
      </c>
      <c r="B3159" s="36">
        <v>1192</v>
      </c>
      <c r="C3159" s="45" t="s">
        <v>2450</v>
      </c>
      <c r="D3159" s="45" t="s">
        <v>185</v>
      </c>
      <c r="E3159" s="45" t="s">
        <v>2453</v>
      </c>
      <c r="F3159" s="45" t="s">
        <v>9840</v>
      </c>
      <c r="G3159" s="45" t="s">
        <v>9917</v>
      </c>
      <c r="H3159" s="45" t="s">
        <v>63</v>
      </c>
      <c r="I3159" s="45" t="s">
        <v>16460</v>
      </c>
      <c r="J3159" s="207">
        <v>89</v>
      </c>
      <c r="K3159" s="209">
        <v>4122.5499289400004</v>
      </c>
      <c r="L3159" s="207">
        <v>0</v>
      </c>
      <c r="M3159" s="207">
        <v>0</v>
      </c>
      <c r="N3159" s="207">
        <v>0</v>
      </c>
      <c r="O3159" s="207">
        <v>0</v>
      </c>
      <c r="P3159" s="207">
        <v>100</v>
      </c>
      <c r="Q3159" s="207">
        <v>0</v>
      </c>
      <c r="R3159" s="36"/>
    </row>
    <row r="3160" spans="1:18" s="113" customFormat="1" ht="15.6">
      <c r="A3160" s="36">
        <v>1820</v>
      </c>
      <c r="B3160" s="36">
        <v>1193</v>
      </c>
      <c r="C3160" s="45" t="s">
        <v>2450</v>
      </c>
      <c r="D3160" s="45" t="s">
        <v>185</v>
      </c>
      <c r="E3160" s="45" t="s">
        <v>2453</v>
      </c>
      <c r="F3160" s="45" t="s">
        <v>9841</v>
      </c>
      <c r="G3160" s="45" t="s">
        <v>9918</v>
      </c>
      <c r="H3160" s="45" t="s">
        <v>63</v>
      </c>
      <c r="I3160" s="45" t="s">
        <v>16460</v>
      </c>
      <c r="J3160" s="207">
        <v>89</v>
      </c>
      <c r="K3160" s="209">
        <v>42908.348093269997</v>
      </c>
      <c r="L3160" s="207">
        <v>0</v>
      </c>
      <c r="M3160" s="207">
        <v>0</v>
      </c>
      <c r="N3160" s="207">
        <v>0</v>
      </c>
      <c r="O3160" s="207">
        <v>0</v>
      </c>
      <c r="P3160" s="207">
        <v>100</v>
      </c>
      <c r="Q3160" s="207">
        <v>0</v>
      </c>
      <c r="R3160" s="36"/>
    </row>
    <row r="3161" spans="1:18" s="113" customFormat="1" ht="15.6">
      <c r="A3161" s="36">
        <v>1821</v>
      </c>
      <c r="B3161" s="36">
        <v>1194</v>
      </c>
      <c r="C3161" s="45" t="s">
        <v>2450</v>
      </c>
      <c r="D3161" s="45" t="s">
        <v>185</v>
      </c>
      <c r="E3161" s="45" t="s">
        <v>2453</v>
      </c>
      <c r="F3161" s="45" t="s">
        <v>9842</v>
      </c>
      <c r="G3161" s="45" t="s">
        <v>9919</v>
      </c>
      <c r="H3161" s="45" t="s">
        <v>63</v>
      </c>
      <c r="I3161" s="45" t="s">
        <v>16460</v>
      </c>
      <c r="J3161" s="207">
        <v>71</v>
      </c>
      <c r="K3161" s="209">
        <v>37342.487868480006</v>
      </c>
      <c r="L3161" s="207">
        <v>0</v>
      </c>
      <c r="M3161" s="207">
        <v>0</v>
      </c>
      <c r="N3161" s="207">
        <v>0</v>
      </c>
      <c r="O3161" s="207">
        <v>0</v>
      </c>
      <c r="P3161" s="207">
        <v>100</v>
      </c>
      <c r="Q3161" s="207">
        <v>0</v>
      </c>
      <c r="R3161" s="36"/>
    </row>
    <row r="3162" spans="1:18" s="113" customFormat="1" ht="15.6">
      <c r="A3162" s="36">
        <v>1822</v>
      </c>
      <c r="B3162" s="36">
        <v>1195</v>
      </c>
      <c r="C3162" s="45" t="s">
        <v>2461</v>
      </c>
      <c r="D3162" s="45" t="s">
        <v>188</v>
      </c>
      <c r="E3162" s="45" t="s">
        <v>3227</v>
      </c>
      <c r="F3162" s="45" t="s">
        <v>9844</v>
      </c>
      <c r="G3162" s="45" t="s">
        <v>9921</v>
      </c>
      <c r="H3162" s="45" t="s">
        <v>287</v>
      </c>
      <c r="I3162" s="45" t="s">
        <v>16460</v>
      </c>
      <c r="J3162" s="207">
        <v>33</v>
      </c>
      <c r="K3162" s="209">
        <v>8413.1753445700015</v>
      </c>
      <c r="L3162" s="207">
        <v>0</v>
      </c>
      <c r="M3162" s="207">
        <v>0</v>
      </c>
      <c r="N3162" s="207">
        <v>95</v>
      </c>
      <c r="O3162" s="207">
        <v>5</v>
      </c>
      <c r="P3162" s="207">
        <v>0</v>
      </c>
      <c r="Q3162" s="207">
        <v>0</v>
      </c>
      <c r="R3162" s="36"/>
    </row>
    <row r="3163" spans="1:18" s="113" customFormat="1" ht="15.6">
      <c r="A3163" s="36">
        <v>1823</v>
      </c>
      <c r="B3163" s="36">
        <v>1196</v>
      </c>
      <c r="C3163" s="45" t="s">
        <v>2461</v>
      </c>
      <c r="D3163" s="45" t="s">
        <v>191</v>
      </c>
      <c r="E3163" s="45" t="s">
        <v>412</v>
      </c>
      <c r="F3163" s="45" t="s">
        <v>9845</v>
      </c>
      <c r="G3163" s="45" t="s">
        <v>9922</v>
      </c>
      <c r="H3163" s="45" t="s">
        <v>3036</v>
      </c>
      <c r="I3163" s="45" t="s">
        <v>16460</v>
      </c>
      <c r="J3163" s="207">
        <v>19</v>
      </c>
      <c r="K3163" s="209">
        <v>175914.72840158999</v>
      </c>
      <c r="L3163" s="207">
        <v>0</v>
      </c>
      <c r="M3163" s="207">
        <v>0</v>
      </c>
      <c r="N3163" s="207">
        <v>0</v>
      </c>
      <c r="O3163" s="207">
        <v>0</v>
      </c>
      <c r="P3163" s="207">
        <v>100</v>
      </c>
      <c r="Q3163" s="207">
        <v>0</v>
      </c>
      <c r="R3163" s="36"/>
    </row>
    <row r="3164" spans="1:18" s="113" customFormat="1" ht="15.6">
      <c r="A3164" s="36">
        <v>1824</v>
      </c>
      <c r="B3164" s="36">
        <v>1197</v>
      </c>
      <c r="C3164" s="45" t="s">
        <v>2461</v>
      </c>
      <c r="D3164" s="45" t="s">
        <v>193</v>
      </c>
      <c r="E3164" s="45" t="s">
        <v>3642</v>
      </c>
      <c r="F3164" s="45" t="s">
        <v>9846</v>
      </c>
      <c r="G3164" s="45" t="s">
        <v>9923</v>
      </c>
      <c r="H3164" s="45" t="s">
        <v>8644</v>
      </c>
      <c r="I3164" s="45" t="s">
        <v>16461</v>
      </c>
      <c r="J3164" s="207">
        <v>62</v>
      </c>
      <c r="K3164" s="209">
        <v>165722.76120402</v>
      </c>
      <c r="L3164" s="207">
        <v>0</v>
      </c>
      <c r="M3164" s="207">
        <v>0</v>
      </c>
      <c r="N3164" s="207">
        <v>0</v>
      </c>
      <c r="O3164" s="207">
        <v>0</v>
      </c>
      <c r="P3164" s="207">
        <v>100</v>
      </c>
      <c r="Q3164" s="207">
        <v>0</v>
      </c>
      <c r="R3164" s="36"/>
    </row>
    <row r="3165" spans="1:18" s="113" customFormat="1" ht="15.6">
      <c r="A3165" s="36">
        <v>1825</v>
      </c>
      <c r="B3165" s="36">
        <v>1198</v>
      </c>
      <c r="C3165" s="45" t="s">
        <v>2461</v>
      </c>
      <c r="D3165" s="45" t="s">
        <v>193</v>
      </c>
      <c r="E3165" s="45" t="s">
        <v>3929</v>
      </c>
      <c r="F3165" s="45" t="s">
        <v>9849</v>
      </c>
      <c r="G3165" s="45" t="s">
        <v>9926</v>
      </c>
      <c r="H3165" s="45" t="s">
        <v>8644</v>
      </c>
      <c r="I3165" s="45" t="s">
        <v>16461</v>
      </c>
      <c r="J3165" s="207">
        <v>35</v>
      </c>
      <c r="K3165" s="209">
        <v>239238.14893138001</v>
      </c>
      <c r="L3165" s="207">
        <v>0</v>
      </c>
      <c r="M3165" s="207">
        <v>0</v>
      </c>
      <c r="N3165" s="207">
        <v>0</v>
      </c>
      <c r="O3165" s="207">
        <v>0</v>
      </c>
      <c r="P3165" s="207">
        <v>100</v>
      </c>
      <c r="Q3165" s="207">
        <v>0</v>
      </c>
      <c r="R3165" s="36"/>
    </row>
    <row r="3166" spans="1:18" s="113" customFormat="1" ht="15.6">
      <c r="A3166" s="36">
        <v>1826</v>
      </c>
      <c r="B3166" s="36">
        <v>1199</v>
      </c>
      <c r="C3166" s="45" t="s">
        <v>2461</v>
      </c>
      <c r="D3166" s="45" t="s">
        <v>193</v>
      </c>
      <c r="E3166" s="45" t="s">
        <v>3931</v>
      </c>
      <c r="F3166" s="45" t="s">
        <v>9850</v>
      </c>
      <c r="G3166" s="45" t="s">
        <v>9927</v>
      </c>
      <c r="H3166" s="45" t="s">
        <v>3036</v>
      </c>
      <c r="I3166" s="45" t="s">
        <v>16460</v>
      </c>
      <c r="J3166" s="207">
        <v>20</v>
      </c>
      <c r="K3166" s="209">
        <v>16788.183809769998</v>
      </c>
      <c r="L3166" s="207">
        <v>0</v>
      </c>
      <c r="M3166" s="207">
        <v>0</v>
      </c>
      <c r="N3166" s="207">
        <v>0</v>
      </c>
      <c r="O3166" s="207">
        <v>0</v>
      </c>
      <c r="P3166" s="207">
        <v>100</v>
      </c>
      <c r="Q3166" s="207">
        <v>0</v>
      </c>
      <c r="R3166" s="36"/>
    </row>
    <row r="3167" spans="1:18" s="113" customFormat="1" ht="15.6">
      <c r="A3167" s="36">
        <v>1827</v>
      </c>
      <c r="B3167" s="36">
        <v>1200</v>
      </c>
      <c r="C3167" s="45" t="s">
        <v>2461</v>
      </c>
      <c r="D3167" s="45" t="s">
        <v>193</v>
      </c>
      <c r="E3167" s="45" t="s">
        <v>3931</v>
      </c>
      <c r="F3167" s="45" t="s">
        <v>9851</v>
      </c>
      <c r="G3167" s="45" t="s">
        <v>9928</v>
      </c>
      <c r="H3167" s="45" t="s">
        <v>3036</v>
      </c>
      <c r="I3167" s="45" t="s">
        <v>16460</v>
      </c>
      <c r="J3167" s="207">
        <v>20</v>
      </c>
      <c r="K3167" s="209">
        <v>6706.7326079900004</v>
      </c>
      <c r="L3167" s="207">
        <v>0</v>
      </c>
      <c r="M3167" s="207">
        <v>0</v>
      </c>
      <c r="N3167" s="207">
        <v>0</v>
      </c>
      <c r="O3167" s="207">
        <v>0</v>
      </c>
      <c r="P3167" s="207">
        <v>100</v>
      </c>
      <c r="Q3167" s="207">
        <v>0</v>
      </c>
      <c r="R3167" s="36"/>
    </row>
    <row r="3168" spans="1:18" s="113" customFormat="1" ht="15.6">
      <c r="A3168" s="36">
        <v>1828</v>
      </c>
      <c r="B3168" s="36">
        <v>1201</v>
      </c>
      <c r="C3168" s="45" t="s">
        <v>2461</v>
      </c>
      <c r="D3168" s="45" t="s">
        <v>193</v>
      </c>
      <c r="E3168" s="45" t="s">
        <v>2468</v>
      </c>
      <c r="F3168" s="45" t="s">
        <v>9852</v>
      </c>
      <c r="G3168" s="45" t="s">
        <v>9929</v>
      </c>
      <c r="H3168" s="45" t="s">
        <v>287</v>
      </c>
      <c r="I3168" s="45" t="s">
        <v>16460</v>
      </c>
      <c r="J3168" s="207">
        <v>15</v>
      </c>
      <c r="K3168" s="209">
        <v>3511.6382865199998</v>
      </c>
      <c r="L3168" s="207">
        <v>0</v>
      </c>
      <c r="M3168" s="207">
        <v>0</v>
      </c>
      <c r="N3168" s="207">
        <v>95</v>
      </c>
      <c r="O3168" s="207">
        <v>5</v>
      </c>
      <c r="P3168" s="207">
        <v>0</v>
      </c>
      <c r="Q3168" s="207">
        <v>0</v>
      </c>
      <c r="R3168" s="36"/>
    </row>
    <row r="3169" spans="1:18" s="113" customFormat="1" ht="15.6">
      <c r="A3169" s="36">
        <v>1829</v>
      </c>
      <c r="B3169" s="36">
        <v>1202</v>
      </c>
      <c r="C3169" s="45" t="s">
        <v>2461</v>
      </c>
      <c r="D3169" s="45" t="s">
        <v>193</v>
      </c>
      <c r="E3169" s="45" t="s">
        <v>2468</v>
      </c>
      <c r="F3169" s="45" t="s">
        <v>9853</v>
      </c>
      <c r="G3169" s="45" t="s">
        <v>9930</v>
      </c>
      <c r="H3169" s="45" t="s">
        <v>287</v>
      </c>
      <c r="I3169" s="45" t="s">
        <v>16460</v>
      </c>
      <c r="J3169" s="207">
        <v>15</v>
      </c>
      <c r="K3169" s="209">
        <v>20886.34220517</v>
      </c>
      <c r="L3169" s="207">
        <v>0</v>
      </c>
      <c r="M3169" s="207">
        <v>0</v>
      </c>
      <c r="N3169" s="207">
        <v>95</v>
      </c>
      <c r="O3169" s="207">
        <v>5</v>
      </c>
      <c r="P3169" s="207">
        <v>0</v>
      </c>
      <c r="Q3169" s="207">
        <v>0</v>
      </c>
      <c r="R3169" s="36"/>
    </row>
    <row r="3170" spans="1:18" s="113" customFormat="1" ht="15.6">
      <c r="A3170" s="36">
        <v>1830</v>
      </c>
      <c r="B3170" s="36">
        <v>1203</v>
      </c>
      <c r="C3170" s="45" t="s">
        <v>2461</v>
      </c>
      <c r="D3170" s="45" t="s">
        <v>193</v>
      </c>
      <c r="E3170" s="45" t="s">
        <v>3931</v>
      </c>
      <c r="F3170" s="45" t="s">
        <v>9847</v>
      </c>
      <c r="G3170" s="45" t="s">
        <v>9924</v>
      </c>
      <c r="H3170" s="45" t="s">
        <v>287</v>
      </c>
      <c r="I3170" s="45" t="s">
        <v>16461</v>
      </c>
      <c r="J3170" s="207">
        <v>60</v>
      </c>
      <c r="K3170" s="209">
        <v>14325.989773290001</v>
      </c>
      <c r="L3170" s="207">
        <v>0</v>
      </c>
      <c r="M3170" s="207">
        <v>0</v>
      </c>
      <c r="N3170" s="207">
        <v>100</v>
      </c>
      <c r="O3170" s="207">
        <v>0</v>
      </c>
      <c r="P3170" s="207">
        <v>0</v>
      </c>
      <c r="Q3170" s="207">
        <v>0</v>
      </c>
      <c r="R3170" s="36"/>
    </row>
    <row r="3171" spans="1:18" ht="13.8">
      <c r="A3171" s="440" t="s">
        <v>285</v>
      </c>
      <c r="B3171" s="440"/>
      <c r="C3171" s="440"/>
      <c r="D3171" s="440"/>
      <c r="E3171" s="440"/>
      <c r="F3171" s="440"/>
      <c r="G3171" s="440"/>
      <c r="H3171" s="440"/>
      <c r="I3171" s="440"/>
      <c r="J3171" s="440"/>
      <c r="K3171" s="147">
        <f>SUM(K1968:K3170)</f>
        <v>195616997.02462873</v>
      </c>
      <c r="L3171" s="442"/>
      <c r="M3171" s="442"/>
      <c r="N3171" s="442"/>
      <c r="O3171" s="442"/>
      <c r="P3171" s="442"/>
      <c r="Q3171" s="442"/>
      <c r="R3171" s="442"/>
    </row>
    <row r="3172" spans="1:18" s="42" customFormat="1" ht="13.8">
      <c r="A3172" s="475" t="s">
        <v>17876</v>
      </c>
      <c r="B3172" s="475"/>
      <c r="C3172" s="475"/>
      <c r="D3172" s="475"/>
      <c r="E3172" s="475"/>
      <c r="F3172" s="475"/>
      <c r="G3172" s="475"/>
      <c r="H3172" s="475"/>
      <c r="I3172" s="475"/>
      <c r="J3172" s="475"/>
      <c r="K3172" s="475"/>
      <c r="L3172" s="475"/>
      <c r="M3172" s="475"/>
      <c r="N3172" s="475"/>
      <c r="O3172" s="475"/>
      <c r="P3172" s="475"/>
      <c r="Q3172" s="475"/>
      <c r="R3172" s="475"/>
    </row>
    <row r="3173" spans="1:18" ht="15.6">
      <c r="A3173" s="36">
        <v>1831</v>
      </c>
      <c r="B3173" s="36">
        <v>1</v>
      </c>
      <c r="C3173" s="45" t="s">
        <v>2448</v>
      </c>
      <c r="D3173" s="45" t="s">
        <v>164</v>
      </c>
      <c r="E3173" s="45" t="s">
        <v>6532</v>
      </c>
      <c r="F3173" s="45" t="s">
        <v>10234</v>
      </c>
      <c r="G3173" s="45" t="s">
        <v>10365</v>
      </c>
      <c r="H3173" s="45" t="s">
        <v>3037</v>
      </c>
      <c r="I3173" s="45" t="s">
        <v>16460</v>
      </c>
      <c r="J3173" s="207">
        <v>38</v>
      </c>
      <c r="K3173" s="209">
        <v>172703.12721384998</v>
      </c>
      <c r="L3173" s="207">
        <v>0</v>
      </c>
      <c r="M3173" s="207">
        <v>0</v>
      </c>
      <c r="N3173" s="207">
        <v>0</v>
      </c>
      <c r="O3173" s="207">
        <v>0</v>
      </c>
      <c r="P3173" s="207">
        <v>100</v>
      </c>
      <c r="Q3173" s="207">
        <v>0</v>
      </c>
      <c r="R3173" s="36"/>
    </row>
    <row r="3174" spans="1:18" ht="15.6">
      <c r="A3174" s="36">
        <v>1832</v>
      </c>
      <c r="B3174" s="36">
        <v>2</v>
      </c>
      <c r="C3174" s="45" t="s">
        <v>2448</v>
      </c>
      <c r="D3174" s="45" t="s">
        <v>164</v>
      </c>
      <c r="E3174" s="45" t="s">
        <v>6532</v>
      </c>
      <c r="F3174" s="45" t="s">
        <v>10235</v>
      </c>
      <c r="G3174" s="45" t="s">
        <v>10366</v>
      </c>
      <c r="H3174" s="45" t="s">
        <v>3037</v>
      </c>
      <c r="I3174" s="45" t="s">
        <v>16460</v>
      </c>
      <c r="J3174" s="207">
        <v>38</v>
      </c>
      <c r="K3174" s="209">
        <v>447948.43164233002</v>
      </c>
      <c r="L3174" s="207">
        <v>0</v>
      </c>
      <c r="M3174" s="207">
        <v>0</v>
      </c>
      <c r="N3174" s="207">
        <v>0</v>
      </c>
      <c r="O3174" s="207">
        <v>0</v>
      </c>
      <c r="P3174" s="207">
        <v>100</v>
      </c>
      <c r="Q3174" s="207">
        <v>0</v>
      </c>
      <c r="R3174" s="36"/>
    </row>
    <row r="3175" spans="1:18" ht="15.6">
      <c r="A3175" s="36">
        <v>1833</v>
      </c>
      <c r="B3175" s="36">
        <v>3</v>
      </c>
      <c r="C3175" s="45" t="s">
        <v>2448</v>
      </c>
      <c r="D3175" s="45" t="s">
        <v>164</v>
      </c>
      <c r="E3175" s="45" t="s">
        <v>6532</v>
      </c>
      <c r="F3175" s="45" t="s">
        <v>10236</v>
      </c>
      <c r="G3175" s="45" t="s">
        <v>10367</v>
      </c>
      <c r="H3175" s="45" t="s">
        <v>3037</v>
      </c>
      <c r="I3175" s="45" t="s">
        <v>16460</v>
      </c>
      <c r="J3175" s="207">
        <v>38</v>
      </c>
      <c r="K3175" s="209">
        <v>399830.58021821</v>
      </c>
      <c r="L3175" s="207">
        <v>0</v>
      </c>
      <c r="M3175" s="207">
        <v>0</v>
      </c>
      <c r="N3175" s="207">
        <v>0</v>
      </c>
      <c r="O3175" s="207">
        <v>0</v>
      </c>
      <c r="P3175" s="207">
        <v>100</v>
      </c>
      <c r="Q3175" s="207">
        <v>0</v>
      </c>
      <c r="R3175" s="36"/>
    </row>
    <row r="3176" spans="1:18" ht="15.6">
      <c r="A3176" s="36">
        <v>1834</v>
      </c>
      <c r="B3176" s="36">
        <v>4</v>
      </c>
      <c r="C3176" s="45" t="s">
        <v>2448</v>
      </c>
      <c r="D3176" s="45" t="s">
        <v>164</v>
      </c>
      <c r="E3176" s="45" t="s">
        <v>6532</v>
      </c>
      <c r="F3176" s="45" t="s">
        <v>10237</v>
      </c>
      <c r="G3176" s="45" t="s">
        <v>10368</v>
      </c>
      <c r="H3176" s="45" t="s">
        <v>3037</v>
      </c>
      <c r="I3176" s="45" t="s">
        <v>16460</v>
      </c>
      <c r="J3176" s="207">
        <v>38</v>
      </c>
      <c r="K3176" s="209">
        <v>60704.753961150003</v>
      </c>
      <c r="L3176" s="207">
        <v>0</v>
      </c>
      <c r="M3176" s="207">
        <v>0</v>
      </c>
      <c r="N3176" s="207">
        <v>0</v>
      </c>
      <c r="O3176" s="207">
        <v>0</v>
      </c>
      <c r="P3176" s="207">
        <v>100</v>
      </c>
      <c r="Q3176" s="207">
        <v>0</v>
      </c>
      <c r="R3176" s="36"/>
    </row>
    <row r="3177" spans="1:18" ht="15.6">
      <c r="A3177" s="36">
        <v>1835</v>
      </c>
      <c r="B3177" s="36">
        <v>5</v>
      </c>
      <c r="C3177" s="45" t="s">
        <v>2448</v>
      </c>
      <c r="D3177" s="45" t="s">
        <v>164</v>
      </c>
      <c r="E3177" s="45" t="s">
        <v>6532</v>
      </c>
      <c r="F3177" s="45" t="s">
        <v>10238</v>
      </c>
      <c r="G3177" s="45" t="s">
        <v>10369</v>
      </c>
      <c r="H3177" s="45" t="s">
        <v>3037</v>
      </c>
      <c r="I3177" s="45" t="s">
        <v>16460</v>
      </c>
      <c r="J3177" s="207">
        <v>38</v>
      </c>
      <c r="K3177" s="209">
        <v>196348.05434084998</v>
      </c>
      <c r="L3177" s="207">
        <v>0</v>
      </c>
      <c r="M3177" s="207">
        <v>0</v>
      </c>
      <c r="N3177" s="207">
        <v>0</v>
      </c>
      <c r="O3177" s="207">
        <v>0</v>
      </c>
      <c r="P3177" s="207">
        <v>100</v>
      </c>
      <c r="Q3177" s="207">
        <v>0</v>
      </c>
      <c r="R3177" s="36"/>
    </row>
    <row r="3178" spans="1:18" ht="15.6">
      <c r="A3178" s="36">
        <v>1836</v>
      </c>
      <c r="B3178" s="36">
        <v>6</v>
      </c>
      <c r="C3178" s="45" t="s">
        <v>2448</v>
      </c>
      <c r="D3178" s="45" t="s">
        <v>164</v>
      </c>
      <c r="E3178" s="45" t="s">
        <v>6532</v>
      </c>
      <c r="F3178" s="45" t="s">
        <v>10239</v>
      </c>
      <c r="G3178" s="45" t="s">
        <v>10370</v>
      </c>
      <c r="H3178" s="45" t="s">
        <v>3037</v>
      </c>
      <c r="I3178" s="45" t="s">
        <v>16460</v>
      </c>
      <c r="J3178" s="207">
        <v>38</v>
      </c>
      <c r="K3178" s="209">
        <v>373891.74116182997</v>
      </c>
      <c r="L3178" s="207">
        <v>0</v>
      </c>
      <c r="M3178" s="207">
        <v>0</v>
      </c>
      <c r="N3178" s="207">
        <v>0</v>
      </c>
      <c r="O3178" s="207">
        <v>0</v>
      </c>
      <c r="P3178" s="207">
        <v>100</v>
      </c>
      <c r="Q3178" s="207">
        <v>0</v>
      </c>
      <c r="R3178" s="36"/>
    </row>
    <row r="3179" spans="1:18" ht="15.6">
      <c r="A3179" s="36">
        <v>1837</v>
      </c>
      <c r="B3179" s="36">
        <v>7</v>
      </c>
      <c r="C3179" s="45" t="s">
        <v>2448</v>
      </c>
      <c r="D3179" s="45" t="s">
        <v>164</v>
      </c>
      <c r="E3179" s="45" t="s">
        <v>6532</v>
      </c>
      <c r="F3179" s="45" t="s">
        <v>10240</v>
      </c>
      <c r="G3179" s="45" t="s">
        <v>10371</v>
      </c>
      <c r="H3179" s="45" t="s">
        <v>3037</v>
      </c>
      <c r="I3179" s="45" t="s">
        <v>16460</v>
      </c>
      <c r="J3179" s="207">
        <v>38</v>
      </c>
      <c r="K3179" s="209">
        <v>359623.96337245998</v>
      </c>
      <c r="L3179" s="207">
        <v>0</v>
      </c>
      <c r="M3179" s="207">
        <v>0</v>
      </c>
      <c r="N3179" s="207">
        <v>0</v>
      </c>
      <c r="O3179" s="207">
        <v>0</v>
      </c>
      <c r="P3179" s="207">
        <v>100</v>
      </c>
      <c r="Q3179" s="207">
        <v>0</v>
      </c>
      <c r="R3179" s="36"/>
    </row>
    <row r="3180" spans="1:18" ht="15.6">
      <c r="A3180" s="36">
        <v>1838</v>
      </c>
      <c r="B3180" s="36">
        <v>8</v>
      </c>
      <c r="C3180" s="45" t="s">
        <v>2448</v>
      </c>
      <c r="D3180" s="45" t="s">
        <v>165</v>
      </c>
      <c r="E3180" s="45" t="s">
        <v>10215</v>
      </c>
      <c r="F3180" s="45" t="s">
        <v>10241</v>
      </c>
      <c r="G3180" s="45" t="s">
        <v>10372</v>
      </c>
      <c r="H3180" s="45" t="s">
        <v>33</v>
      </c>
      <c r="I3180" s="45" t="s">
        <v>16460</v>
      </c>
      <c r="J3180" s="207">
        <v>1403</v>
      </c>
      <c r="K3180" s="209">
        <v>8110.5313231499995</v>
      </c>
      <c r="L3180" s="207">
        <v>0</v>
      </c>
      <c r="M3180" s="207">
        <v>0</v>
      </c>
      <c r="N3180" s="207">
        <v>0</v>
      </c>
      <c r="O3180" s="207">
        <v>0</v>
      </c>
      <c r="P3180" s="207">
        <v>0</v>
      </c>
      <c r="Q3180" s="207">
        <v>100</v>
      </c>
      <c r="R3180" s="36"/>
    </row>
    <row r="3181" spans="1:18" ht="15.6">
      <c r="A3181" s="36">
        <v>1839</v>
      </c>
      <c r="B3181" s="36">
        <v>9</v>
      </c>
      <c r="C3181" s="45" t="s">
        <v>2448</v>
      </c>
      <c r="D3181" s="45" t="s">
        <v>165</v>
      </c>
      <c r="E3181" s="45" t="s">
        <v>10215</v>
      </c>
      <c r="F3181" s="45" t="s">
        <v>10242</v>
      </c>
      <c r="G3181" s="45" t="s">
        <v>10373</v>
      </c>
      <c r="H3181" s="45" t="s">
        <v>33</v>
      </c>
      <c r="I3181" s="45" t="s">
        <v>16461</v>
      </c>
      <c r="J3181" s="207">
        <v>1203</v>
      </c>
      <c r="K3181" s="209">
        <v>13655.379000440002</v>
      </c>
      <c r="L3181" s="207">
        <v>0</v>
      </c>
      <c r="M3181" s="207">
        <v>0</v>
      </c>
      <c r="N3181" s="207">
        <v>0</v>
      </c>
      <c r="O3181" s="207">
        <v>0</v>
      </c>
      <c r="P3181" s="207">
        <v>0</v>
      </c>
      <c r="Q3181" s="207">
        <v>100</v>
      </c>
      <c r="R3181" s="36"/>
    </row>
    <row r="3182" spans="1:18" ht="15.6">
      <c r="A3182" s="36">
        <v>1840</v>
      </c>
      <c r="B3182" s="36">
        <v>10</v>
      </c>
      <c r="C3182" s="45" t="s">
        <v>2448</v>
      </c>
      <c r="D3182" s="45" t="s">
        <v>165</v>
      </c>
      <c r="E3182" s="45" t="s">
        <v>10215</v>
      </c>
      <c r="F3182" s="45" t="s">
        <v>10243</v>
      </c>
      <c r="G3182" s="45" t="s">
        <v>10374</v>
      </c>
      <c r="H3182" s="45" t="s">
        <v>33</v>
      </c>
      <c r="I3182" s="45" t="s">
        <v>16461</v>
      </c>
      <c r="J3182" s="207">
        <v>1203</v>
      </c>
      <c r="K3182" s="209">
        <v>19912.290806339999</v>
      </c>
      <c r="L3182" s="207">
        <v>0</v>
      </c>
      <c r="M3182" s="207">
        <v>0</v>
      </c>
      <c r="N3182" s="207">
        <v>0</v>
      </c>
      <c r="O3182" s="207">
        <v>0</v>
      </c>
      <c r="P3182" s="207">
        <v>0</v>
      </c>
      <c r="Q3182" s="207">
        <v>100</v>
      </c>
      <c r="R3182" s="36"/>
    </row>
    <row r="3183" spans="1:18" ht="15.6">
      <c r="A3183" s="36">
        <v>1841</v>
      </c>
      <c r="B3183" s="36">
        <v>11</v>
      </c>
      <c r="C3183" s="45" t="s">
        <v>2448</v>
      </c>
      <c r="D3183" s="45" t="s">
        <v>165</v>
      </c>
      <c r="E3183" s="45" t="s">
        <v>10215</v>
      </c>
      <c r="F3183" s="45" t="s">
        <v>10244</v>
      </c>
      <c r="G3183" s="45" t="s">
        <v>10375</v>
      </c>
      <c r="H3183" s="45" t="s">
        <v>33</v>
      </c>
      <c r="I3183" s="45" t="s">
        <v>16461</v>
      </c>
      <c r="J3183" s="207">
        <v>18</v>
      </c>
      <c r="K3183" s="209">
        <v>3991.50000125</v>
      </c>
      <c r="L3183" s="207">
        <v>0</v>
      </c>
      <c r="M3183" s="207">
        <v>0</v>
      </c>
      <c r="N3183" s="207">
        <v>0</v>
      </c>
      <c r="O3183" s="207">
        <v>0</v>
      </c>
      <c r="P3183" s="207">
        <v>100</v>
      </c>
      <c r="Q3183" s="207">
        <v>0</v>
      </c>
      <c r="R3183" s="36"/>
    </row>
    <row r="3184" spans="1:18" ht="15.6">
      <c r="A3184" s="36">
        <v>1842</v>
      </c>
      <c r="B3184" s="36">
        <v>12</v>
      </c>
      <c r="C3184" s="45" t="s">
        <v>2448</v>
      </c>
      <c r="D3184" s="45" t="s">
        <v>165</v>
      </c>
      <c r="E3184" s="45" t="s">
        <v>6536</v>
      </c>
      <c r="F3184" s="45" t="s">
        <v>10245</v>
      </c>
      <c r="G3184" s="45" t="s">
        <v>10376</v>
      </c>
      <c r="H3184" s="45" t="s">
        <v>216</v>
      </c>
      <c r="I3184" s="45" t="s">
        <v>16461</v>
      </c>
      <c r="J3184" s="207">
        <v>12</v>
      </c>
      <c r="K3184" s="209">
        <v>369859.92936514999</v>
      </c>
      <c r="L3184" s="207">
        <v>0</v>
      </c>
      <c r="M3184" s="207">
        <v>0</v>
      </c>
      <c r="N3184" s="207">
        <v>0</v>
      </c>
      <c r="O3184" s="207">
        <v>0</v>
      </c>
      <c r="P3184" s="207">
        <v>100</v>
      </c>
      <c r="Q3184" s="207">
        <v>0</v>
      </c>
      <c r="R3184" s="36"/>
    </row>
    <row r="3185" spans="1:18" ht="15.6">
      <c r="A3185" s="36">
        <v>1843</v>
      </c>
      <c r="B3185" s="36">
        <v>13</v>
      </c>
      <c r="C3185" s="45" t="s">
        <v>2448</v>
      </c>
      <c r="D3185" s="45" t="s">
        <v>165</v>
      </c>
      <c r="E3185" s="45" t="s">
        <v>6547</v>
      </c>
      <c r="F3185" s="45" t="s">
        <v>10246</v>
      </c>
      <c r="G3185" s="45" t="s">
        <v>10377</v>
      </c>
      <c r="H3185" s="45" t="s">
        <v>33</v>
      </c>
      <c r="I3185" s="45" t="s">
        <v>16461</v>
      </c>
      <c r="J3185" s="207">
        <v>223</v>
      </c>
      <c r="K3185" s="209">
        <v>2147.5000007499998</v>
      </c>
      <c r="L3185" s="207">
        <v>0</v>
      </c>
      <c r="M3185" s="207">
        <v>0</v>
      </c>
      <c r="N3185" s="207">
        <v>0</v>
      </c>
      <c r="O3185" s="207">
        <v>100</v>
      </c>
      <c r="P3185" s="207">
        <v>0</v>
      </c>
      <c r="Q3185" s="207">
        <v>0</v>
      </c>
      <c r="R3185" s="36"/>
    </row>
    <row r="3186" spans="1:18" ht="15.6">
      <c r="A3186" s="36">
        <v>1844</v>
      </c>
      <c r="B3186" s="36">
        <v>14</v>
      </c>
      <c r="C3186" s="45" t="s">
        <v>2448</v>
      </c>
      <c r="D3186" s="45" t="s">
        <v>165</v>
      </c>
      <c r="E3186" s="45" t="s">
        <v>6535</v>
      </c>
      <c r="F3186" s="45" t="s">
        <v>7279</v>
      </c>
      <c r="G3186" s="45" t="s">
        <v>10378</v>
      </c>
      <c r="H3186" s="45" t="s">
        <v>33</v>
      </c>
      <c r="I3186" s="45" t="s">
        <v>16461</v>
      </c>
      <c r="J3186" s="207">
        <v>55</v>
      </c>
      <c r="K3186" s="209">
        <v>220081.12171373999</v>
      </c>
      <c r="L3186" s="207">
        <v>0</v>
      </c>
      <c r="M3186" s="207">
        <v>0</v>
      </c>
      <c r="N3186" s="207">
        <v>0</v>
      </c>
      <c r="O3186" s="207">
        <v>0</v>
      </c>
      <c r="P3186" s="207">
        <v>100</v>
      </c>
      <c r="Q3186" s="207">
        <v>0</v>
      </c>
      <c r="R3186" s="36"/>
    </row>
    <row r="3187" spans="1:18" ht="15.6">
      <c r="A3187" s="36">
        <v>1845</v>
      </c>
      <c r="B3187" s="36">
        <v>15</v>
      </c>
      <c r="C3187" s="45" t="s">
        <v>2448</v>
      </c>
      <c r="D3187" s="45" t="s">
        <v>165</v>
      </c>
      <c r="E3187" s="45" t="s">
        <v>6535</v>
      </c>
      <c r="F3187" s="45" t="s">
        <v>7278</v>
      </c>
      <c r="G3187" s="45" t="s">
        <v>10379</v>
      </c>
      <c r="H3187" s="45" t="s">
        <v>33</v>
      </c>
      <c r="I3187" s="45" t="s">
        <v>16461</v>
      </c>
      <c r="J3187" s="207">
        <v>55</v>
      </c>
      <c r="K3187" s="209">
        <v>132552.36161036999</v>
      </c>
      <c r="L3187" s="207">
        <v>0</v>
      </c>
      <c r="M3187" s="207">
        <v>0</v>
      </c>
      <c r="N3187" s="207">
        <v>0</v>
      </c>
      <c r="O3187" s="207">
        <v>0</v>
      </c>
      <c r="P3187" s="207">
        <v>100</v>
      </c>
      <c r="Q3187" s="207">
        <v>0</v>
      </c>
      <c r="R3187" s="36"/>
    </row>
    <row r="3188" spans="1:18" ht="15.6">
      <c r="A3188" s="36">
        <v>1846</v>
      </c>
      <c r="B3188" s="36">
        <v>16</v>
      </c>
      <c r="C3188" s="45" t="s">
        <v>2448</v>
      </c>
      <c r="D3188" s="45" t="s">
        <v>165</v>
      </c>
      <c r="E3188" s="45" t="s">
        <v>6535</v>
      </c>
      <c r="F3188" s="45" t="s">
        <v>7284</v>
      </c>
      <c r="G3188" s="45" t="s">
        <v>10380</v>
      </c>
      <c r="H3188" s="45" t="s">
        <v>33</v>
      </c>
      <c r="I3188" s="45" t="s">
        <v>16461</v>
      </c>
      <c r="J3188" s="207">
        <v>55</v>
      </c>
      <c r="K3188" s="209">
        <v>166311.86266764</v>
      </c>
      <c r="L3188" s="207">
        <v>0</v>
      </c>
      <c r="M3188" s="207">
        <v>0</v>
      </c>
      <c r="N3188" s="207">
        <v>0</v>
      </c>
      <c r="O3188" s="207">
        <v>0</v>
      </c>
      <c r="P3188" s="207">
        <v>100</v>
      </c>
      <c r="Q3188" s="207">
        <v>0</v>
      </c>
      <c r="R3188" s="36"/>
    </row>
    <row r="3189" spans="1:18" ht="15.6">
      <c r="A3189" s="36">
        <v>1847</v>
      </c>
      <c r="B3189" s="36">
        <v>17</v>
      </c>
      <c r="C3189" s="45" t="s">
        <v>2448</v>
      </c>
      <c r="D3189" s="45" t="s">
        <v>165</v>
      </c>
      <c r="E3189" s="45" t="s">
        <v>6535</v>
      </c>
      <c r="F3189" s="45" t="s">
        <v>10247</v>
      </c>
      <c r="G3189" s="45" t="s">
        <v>10381</v>
      </c>
      <c r="H3189" s="45" t="s">
        <v>33</v>
      </c>
      <c r="I3189" s="45" t="s">
        <v>16461</v>
      </c>
      <c r="J3189" s="207">
        <v>52</v>
      </c>
      <c r="K3189" s="209">
        <v>395327.00012301002</v>
      </c>
      <c r="L3189" s="207">
        <v>0</v>
      </c>
      <c r="M3189" s="207">
        <v>0</v>
      </c>
      <c r="N3189" s="207">
        <v>0</v>
      </c>
      <c r="O3189" s="207">
        <v>0</v>
      </c>
      <c r="P3189" s="207">
        <v>100</v>
      </c>
      <c r="Q3189" s="207">
        <v>0</v>
      </c>
      <c r="R3189" s="36"/>
    </row>
    <row r="3190" spans="1:18" ht="15.6">
      <c r="A3190" s="36">
        <v>1848</v>
      </c>
      <c r="B3190" s="36">
        <v>18</v>
      </c>
      <c r="C3190" s="45" t="s">
        <v>2448</v>
      </c>
      <c r="D3190" s="45" t="s">
        <v>165</v>
      </c>
      <c r="E3190" s="45" t="s">
        <v>6535</v>
      </c>
      <c r="F3190" s="45" t="s">
        <v>10248</v>
      </c>
      <c r="G3190" s="45" t="s">
        <v>10382</v>
      </c>
      <c r="H3190" s="45" t="s">
        <v>33</v>
      </c>
      <c r="I3190" s="45" t="s">
        <v>16461</v>
      </c>
      <c r="J3190" s="207">
        <v>52</v>
      </c>
      <c r="K3190" s="209">
        <v>160822.50005064</v>
      </c>
      <c r="L3190" s="207">
        <v>0</v>
      </c>
      <c r="M3190" s="207">
        <v>0</v>
      </c>
      <c r="N3190" s="207">
        <v>0</v>
      </c>
      <c r="O3190" s="207">
        <v>0</v>
      </c>
      <c r="P3190" s="207">
        <v>100</v>
      </c>
      <c r="Q3190" s="207">
        <v>0</v>
      </c>
      <c r="R3190" s="36"/>
    </row>
    <row r="3191" spans="1:18" ht="15.6">
      <c r="A3191" s="36">
        <v>1849</v>
      </c>
      <c r="B3191" s="36">
        <v>19</v>
      </c>
      <c r="C3191" s="45" t="s">
        <v>2448</v>
      </c>
      <c r="D3191" s="45" t="s">
        <v>165</v>
      </c>
      <c r="E3191" s="45" t="s">
        <v>6535</v>
      </c>
      <c r="F3191" s="45" t="s">
        <v>10249</v>
      </c>
      <c r="G3191" s="45" t="s">
        <v>10383</v>
      </c>
      <c r="H3191" s="45" t="s">
        <v>33</v>
      </c>
      <c r="I3191" s="45" t="s">
        <v>16461</v>
      </c>
      <c r="J3191" s="207">
        <v>52</v>
      </c>
      <c r="K3191" s="209">
        <v>245773.50007720999</v>
      </c>
      <c r="L3191" s="207">
        <v>0</v>
      </c>
      <c r="M3191" s="207">
        <v>0</v>
      </c>
      <c r="N3191" s="207">
        <v>0</v>
      </c>
      <c r="O3191" s="207">
        <v>0</v>
      </c>
      <c r="P3191" s="207">
        <v>100</v>
      </c>
      <c r="Q3191" s="207">
        <v>0</v>
      </c>
      <c r="R3191" s="36"/>
    </row>
    <row r="3192" spans="1:18" ht="15.6">
      <c r="A3192" s="36">
        <v>1850</v>
      </c>
      <c r="B3192" s="36">
        <v>20</v>
      </c>
      <c r="C3192" s="45" t="s">
        <v>2448</v>
      </c>
      <c r="D3192" s="45" t="s">
        <v>165</v>
      </c>
      <c r="E3192" s="45" t="s">
        <v>6535</v>
      </c>
      <c r="F3192" s="45" t="s">
        <v>10250</v>
      </c>
      <c r="G3192" s="45" t="s">
        <v>10384</v>
      </c>
      <c r="H3192" s="45" t="s">
        <v>33</v>
      </c>
      <c r="I3192" s="45" t="s">
        <v>16461</v>
      </c>
      <c r="J3192" s="207">
        <v>52</v>
      </c>
      <c r="K3192" s="209">
        <v>268869.50008382002</v>
      </c>
      <c r="L3192" s="207">
        <v>0</v>
      </c>
      <c r="M3192" s="207">
        <v>0</v>
      </c>
      <c r="N3192" s="207">
        <v>0</v>
      </c>
      <c r="O3192" s="207">
        <v>0</v>
      </c>
      <c r="P3192" s="207">
        <v>100</v>
      </c>
      <c r="Q3192" s="207">
        <v>0</v>
      </c>
      <c r="R3192" s="36"/>
    </row>
    <row r="3193" spans="1:18" ht="15.6">
      <c r="A3193" s="36">
        <v>1851</v>
      </c>
      <c r="B3193" s="36">
        <v>21</v>
      </c>
      <c r="C3193" s="45" t="s">
        <v>2448</v>
      </c>
      <c r="D3193" s="45" t="s">
        <v>165</v>
      </c>
      <c r="E3193" s="45" t="s">
        <v>6535</v>
      </c>
      <c r="F3193" s="45" t="s">
        <v>10251</v>
      </c>
      <c r="G3193" s="45" t="s">
        <v>10385</v>
      </c>
      <c r="H3193" s="45" t="s">
        <v>33</v>
      </c>
      <c r="I3193" s="45" t="s">
        <v>16461</v>
      </c>
      <c r="J3193" s="207">
        <v>52</v>
      </c>
      <c r="K3193" s="209">
        <v>282034.00008788001</v>
      </c>
      <c r="L3193" s="207">
        <v>0</v>
      </c>
      <c r="M3193" s="207">
        <v>0</v>
      </c>
      <c r="N3193" s="207">
        <v>0</v>
      </c>
      <c r="O3193" s="207">
        <v>0</v>
      </c>
      <c r="P3193" s="207">
        <v>100</v>
      </c>
      <c r="Q3193" s="207">
        <v>0</v>
      </c>
      <c r="R3193" s="36"/>
    </row>
    <row r="3194" spans="1:18" ht="15.6">
      <c r="A3194" s="36">
        <v>1852</v>
      </c>
      <c r="B3194" s="36">
        <v>22</v>
      </c>
      <c r="C3194" s="45" t="s">
        <v>2448</v>
      </c>
      <c r="D3194" s="45" t="s">
        <v>165</v>
      </c>
      <c r="E3194" s="45" t="s">
        <v>6535</v>
      </c>
      <c r="F3194" s="45" t="s">
        <v>10252</v>
      </c>
      <c r="G3194" s="45" t="s">
        <v>10386</v>
      </c>
      <c r="H3194" s="45" t="s">
        <v>33</v>
      </c>
      <c r="I3194" s="45" t="s">
        <v>16461</v>
      </c>
      <c r="J3194" s="207">
        <v>22</v>
      </c>
      <c r="K3194" s="209">
        <v>109346.10479385</v>
      </c>
      <c r="L3194" s="207">
        <v>0</v>
      </c>
      <c r="M3194" s="207">
        <v>0</v>
      </c>
      <c r="N3194" s="207">
        <v>0</v>
      </c>
      <c r="O3194" s="207">
        <v>0</v>
      </c>
      <c r="P3194" s="207">
        <v>100</v>
      </c>
      <c r="Q3194" s="207">
        <v>0</v>
      </c>
      <c r="R3194" s="36"/>
    </row>
    <row r="3195" spans="1:18" ht="15.6">
      <c r="A3195" s="36">
        <v>1853</v>
      </c>
      <c r="B3195" s="36">
        <v>23</v>
      </c>
      <c r="C3195" s="45" t="s">
        <v>2448</v>
      </c>
      <c r="D3195" s="45" t="s">
        <v>165</v>
      </c>
      <c r="E3195" s="45" t="s">
        <v>6535</v>
      </c>
      <c r="F3195" s="45" t="s">
        <v>10253</v>
      </c>
      <c r="G3195" s="45" t="s">
        <v>10387</v>
      </c>
      <c r="H3195" s="45" t="s">
        <v>33</v>
      </c>
      <c r="I3195" s="45" t="s">
        <v>16460</v>
      </c>
      <c r="J3195" s="207">
        <v>20</v>
      </c>
      <c r="K3195" s="209">
        <v>98345.092796649988</v>
      </c>
      <c r="L3195" s="207">
        <v>0</v>
      </c>
      <c r="M3195" s="207">
        <v>0</v>
      </c>
      <c r="N3195" s="207">
        <v>0</v>
      </c>
      <c r="O3195" s="207">
        <v>0</v>
      </c>
      <c r="P3195" s="207">
        <v>100</v>
      </c>
      <c r="Q3195" s="207">
        <v>0</v>
      </c>
      <c r="R3195" s="36"/>
    </row>
    <row r="3196" spans="1:18" ht="15.6">
      <c r="A3196" s="36">
        <v>1854</v>
      </c>
      <c r="B3196" s="36">
        <v>24</v>
      </c>
      <c r="C3196" s="45" t="s">
        <v>2448</v>
      </c>
      <c r="D3196" s="45" t="s">
        <v>165</v>
      </c>
      <c r="E3196" s="45" t="s">
        <v>6535</v>
      </c>
      <c r="F3196" s="45" t="s">
        <v>10254</v>
      </c>
      <c r="G3196" s="45" t="s">
        <v>10388</v>
      </c>
      <c r="H3196" s="45" t="s">
        <v>33</v>
      </c>
      <c r="I3196" s="45" t="s">
        <v>16460</v>
      </c>
      <c r="J3196" s="207">
        <v>20</v>
      </c>
      <c r="K3196" s="209">
        <v>99538.741395959994</v>
      </c>
      <c r="L3196" s="207">
        <v>0</v>
      </c>
      <c r="M3196" s="207">
        <v>0</v>
      </c>
      <c r="N3196" s="207">
        <v>0</v>
      </c>
      <c r="O3196" s="207">
        <v>0</v>
      </c>
      <c r="P3196" s="207">
        <v>100</v>
      </c>
      <c r="Q3196" s="207">
        <v>0</v>
      </c>
      <c r="R3196" s="36"/>
    </row>
    <row r="3197" spans="1:18" ht="15.6">
      <c r="A3197" s="36">
        <v>1855</v>
      </c>
      <c r="B3197" s="36">
        <v>25</v>
      </c>
      <c r="C3197" s="45" t="s">
        <v>2448</v>
      </c>
      <c r="D3197" s="45" t="s">
        <v>165</v>
      </c>
      <c r="E3197" s="45" t="s">
        <v>6535</v>
      </c>
      <c r="F3197" s="45" t="s">
        <v>10255</v>
      </c>
      <c r="G3197" s="45" t="s">
        <v>10389</v>
      </c>
      <c r="H3197" s="45" t="s">
        <v>33</v>
      </c>
      <c r="I3197" s="45" t="s">
        <v>16460</v>
      </c>
      <c r="J3197" s="207">
        <v>20</v>
      </c>
      <c r="K3197" s="209">
        <v>100019.2050434</v>
      </c>
      <c r="L3197" s="207">
        <v>0</v>
      </c>
      <c r="M3197" s="207">
        <v>0</v>
      </c>
      <c r="N3197" s="207">
        <v>0</v>
      </c>
      <c r="O3197" s="207">
        <v>0</v>
      </c>
      <c r="P3197" s="207">
        <v>100</v>
      </c>
      <c r="Q3197" s="207">
        <v>0</v>
      </c>
      <c r="R3197" s="36"/>
    </row>
    <row r="3198" spans="1:18" ht="15.6">
      <c r="A3198" s="36">
        <v>1856</v>
      </c>
      <c r="B3198" s="36">
        <v>26</v>
      </c>
      <c r="C3198" s="45" t="s">
        <v>2448</v>
      </c>
      <c r="D3198" s="45" t="s">
        <v>165</v>
      </c>
      <c r="E3198" s="45" t="s">
        <v>6535</v>
      </c>
      <c r="F3198" s="45" t="s">
        <v>10256</v>
      </c>
      <c r="G3198" s="45" t="s">
        <v>10390</v>
      </c>
      <c r="H3198" s="45" t="s">
        <v>33</v>
      </c>
      <c r="I3198" s="45" t="s">
        <v>16460</v>
      </c>
      <c r="J3198" s="207">
        <v>20</v>
      </c>
      <c r="K3198" s="209">
        <v>73297.077861509999</v>
      </c>
      <c r="L3198" s="207">
        <v>0</v>
      </c>
      <c r="M3198" s="207">
        <v>0</v>
      </c>
      <c r="N3198" s="207">
        <v>0</v>
      </c>
      <c r="O3198" s="207">
        <v>0</v>
      </c>
      <c r="P3198" s="207">
        <v>100</v>
      </c>
      <c r="Q3198" s="207">
        <v>0</v>
      </c>
      <c r="R3198" s="36"/>
    </row>
    <row r="3199" spans="1:18" ht="15.6">
      <c r="A3199" s="36">
        <v>1857</v>
      </c>
      <c r="B3199" s="36">
        <v>27</v>
      </c>
      <c r="C3199" s="45" t="s">
        <v>2448</v>
      </c>
      <c r="D3199" s="45" t="s">
        <v>165</v>
      </c>
      <c r="E3199" s="45" t="s">
        <v>6535</v>
      </c>
      <c r="F3199" s="45" t="s">
        <v>10257</v>
      </c>
      <c r="G3199" s="45" t="s">
        <v>10391</v>
      </c>
      <c r="H3199" s="45" t="s">
        <v>33</v>
      </c>
      <c r="I3199" s="45" t="s">
        <v>16460</v>
      </c>
      <c r="J3199" s="207">
        <v>20</v>
      </c>
      <c r="K3199" s="209">
        <v>92857.872905390002</v>
      </c>
      <c r="L3199" s="207">
        <v>0</v>
      </c>
      <c r="M3199" s="207">
        <v>0</v>
      </c>
      <c r="N3199" s="207">
        <v>0</v>
      </c>
      <c r="O3199" s="207">
        <v>0</v>
      </c>
      <c r="P3199" s="207">
        <v>100</v>
      </c>
      <c r="Q3199" s="207">
        <v>0</v>
      </c>
      <c r="R3199" s="36"/>
    </row>
    <row r="3200" spans="1:18" ht="15.6">
      <c r="A3200" s="36">
        <v>1858</v>
      </c>
      <c r="B3200" s="36">
        <v>28</v>
      </c>
      <c r="C3200" s="45" t="s">
        <v>2448</v>
      </c>
      <c r="D3200" s="45" t="s">
        <v>165</v>
      </c>
      <c r="E3200" s="45" t="s">
        <v>6535</v>
      </c>
      <c r="F3200" s="45" t="s">
        <v>10258</v>
      </c>
      <c r="G3200" s="45" t="s">
        <v>10392</v>
      </c>
      <c r="H3200" s="45" t="s">
        <v>33</v>
      </c>
      <c r="I3200" s="45" t="s">
        <v>16460</v>
      </c>
      <c r="J3200" s="207">
        <v>20</v>
      </c>
      <c r="K3200" s="209">
        <v>97163.348882770006</v>
      </c>
      <c r="L3200" s="207">
        <v>0</v>
      </c>
      <c r="M3200" s="207">
        <v>0</v>
      </c>
      <c r="N3200" s="207">
        <v>0</v>
      </c>
      <c r="O3200" s="207">
        <v>0</v>
      </c>
      <c r="P3200" s="207">
        <v>100</v>
      </c>
      <c r="Q3200" s="207">
        <v>0</v>
      </c>
      <c r="R3200" s="36"/>
    </row>
    <row r="3201" spans="1:18" ht="15.6">
      <c r="A3201" s="36">
        <v>1859</v>
      </c>
      <c r="B3201" s="36">
        <v>29</v>
      </c>
      <c r="C3201" s="45" t="s">
        <v>2448</v>
      </c>
      <c r="D3201" s="45" t="s">
        <v>165</v>
      </c>
      <c r="E3201" s="45" t="s">
        <v>6535</v>
      </c>
      <c r="F3201" s="45" t="s">
        <v>10259</v>
      </c>
      <c r="G3201" s="45" t="s">
        <v>10393</v>
      </c>
      <c r="H3201" s="45" t="s">
        <v>33</v>
      </c>
      <c r="I3201" s="45" t="s">
        <v>16460</v>
      </c>
      <c r="J3201" s="207">
        <v>20</v>
      </c>
      <c r="K3201" s="209">
        <v>86816.846449830002</v>
      </c>
      <c r="L3201" s="207">
        <v>0</v>
      </c>
      <c r="M3201" s="207">
        <v>0</v>
      </c>
      <c r="N3201" s="207">
        <v>0</v>
      </c>
      <c r="O3201" s="207">
        <v>0</v>
      </c>
      <c r="P3201" s="207">
        <v>100</v>
      </c>
      <c r="Q3201" s="207">
        <v>0</v>
      </c>
      <c r="R3201" s="36"/>
    </row>
    <row r="3202" spans="1:18" ht="15.6">
      <c r="A3202" s="36">
        <v>1860</v>
      </c>
      <c r="B3202" s="36">
        <v>30</v>
      </c>
      <c r="C3202" s="45" t="s">
        <v>2448</v>
      </c>
      <c r="D3202" s="45" t="s">
        <v>165</v>
      </c>
      <c r="E3202" s="45" t="s">
        <v>6535</v>
      </c>
      <c r="F3202" s="45" t="s">
        <v>10260</v>
      </c>
      <c r="G3202" s="45" t="s">
        <v>10394</v>
      </c>
      <c r="H3202" s="45" t="s">
        <v>33</v>
      </c>
      <c r="I3202" s="45" t="s">
        <v>16460</v>
      </c>
      <c r="J3202" s="207">
        <v>20</v>
      </c>
      <c r="K3202" s="209">
        <v>86068.202253109994</v>
      </c>
      <c r="L3202" s="207">
        <v>0</v>
      </c>
      <c r="M3202" s="207">
        <v>0</v>
      </c>
      <c r="N3202" s="207">
        <v>0</v>
      </c>
      <c r="O3202" s="207">
        <v>0</v>
      </c>
      <c r="P3202" s="207">
        <v>100</v>
      </c>
      <c r="Q3202" s="207">
        <v>0</v>
      </c>
      <c r="R3202" s="36"/>
    </row>
    <row r="3203" spans="1:18" ht="15.6">
      <c r="A3203" s="36">
        <v>1861</v>
      </c>
      <c r="B3203" s="36">
        <v>31</v>
      </c>
      <c r="C3203" s="45" t="s">
        <v>2448</v>
      </c>
      <c r="D3203" s="45" t="s">
        <v>165</v>
      </c>
      <c r="E3203" s="45" t="s">
        <v>6535</v>
      </c>
      <c r="F3203" s="45" t="s">
        <v>10261</v>
      </c>
      <c r="G3203" s="45" t="s">
        <v>10395</v>
      </c>
      <c r="H3203" s="45" t="s">
        <v>33</v>
      </c>
      <c r="I3203" s="45" t="s">
        <v>16461</v>
      </c>
      <c r="J3203" s="207">
        <v>19</v>
      </c>
      <c r="K3203" s="209">
        <v>166602.00005174</v>
      </c>
      <c r="L3203" s="207">
        <v>0</v>
      </c>
      <c r="M3203" s="207">
        <v>0</v>
      </c>
      <c r="N3203" s="207">
        <v>0</v>
      </c>
      <c r="O3203" s="207">
        <v>0</v>
      </c>
      <c r="P3203" s="207">
        <v>100</v>
      </c>
      <c r="Q3203" s="207">
        <v>0</v>
      </c>
      <c r="R3203" s="36"/>
    </row>
    <row r="3204" spans="1:18" ht="15.6">
      <c r="A3204" s="36">
        <v>1862</v>
      </c>
      <c r="B3204" s="36">
        <v>32</v>
      </c>
      <c r="C3204" s="45" t="s">
        <v>2448</v>
      </c>
      <c r="D3204" s="45" t="s">
        <v>165</v>
      </c>
      <c r="E3204" s="45" t="s">
        <v>6535</v>
      </c>
      <c r="F3204" s="45" t="s">
        <v>10262</v>
      </c>
      <c r="G3204" s="45" t="s">
        <v>10396</v>
      </c>
      <c r="H3204" s="45" t="s">
        <v>33</v>
      </c>
      <c r="I3204" s="45" t="s">
        <v>16461</v>
      </c>
      <c r="J3204" s="207">
        <v>19</v>
      </c>
      <c r="K3204" s="209">
        <v>226347.00007070001</v>
      </c>
      <c r="L3204" s="207">
        <v>0</v>
      </c>
      <c r="M3204" s="207">
        <v>0</v>
      </c>
      <c r="N3204" s="207">
        <v>0</v>
      </c>
      <c r="O3204" s="207">
        <v>0</v>
      </c>
      <c r="P3204" s="207">
        <v>100</v>
      </c>
      <c r="Q3204" s="207">
        <v>0</v>
      </c>
      <c r="R3204" s="36"/>
    </row>
    <row r="3205" spans="1:18" ht="15.6">
      <c r="A3205" s="36">
        <v>1863</v>
      </c>
      <c r="B3205" s="36">
        <v>33</v>
      </c>
      <c r="C3205" s="45" t="s">
        <v>2448</v>
      </c>
      <c r="D3205" s="45" t="s">
        <v>165</v>
      </c>
      <c r="E3205" s="45" t="s">
        <v>6535</v>
      </c>
      <c r="F3205" s="45" t="s">
        <v>10263</v>
      </c>
      <c r="G3205" s="45" t="s">
        <v>10397</v>
      </c>
      <c r="H3205" s="45" t="s">
        <v>216</v>
      </c>
      <c r="I3205" s="45" t="s">
        <v>16460</v>
      </c>
      <c r="J3205" s="207">
        <v>15</v>
      </c>
      <c r="K3205" s="209">
        <v>403127.60967987002</v>
      </c>
      <c r="L3205" s="207">
        <v>0</v>
      </c>
      <c r="M3205" s="207">
        <v>0</v>
      </c>
      <c r="N3205" s="207">
        <v>0</v>
      </c>
      <c r="O3205" s="207">
        <v>0</v>
      </c>
      <c r="P3205" s="207">
        <v>100</v>
      </c>
      <c r="Q3205" s="207">
        <v>0</v>
      </c>
      <c r="R3205" s="36"/>
    </row>
    <row r="3206" spans="1:18" ht="15.6">
      <c r="A3206" s="36">
        <v>1864</v>
      </c>
      <c r="B3206" s="36">
        <v>34</v>
      </c>
      <c r="C3206" s="45" t="s">
        <v>2448</v>
      </c>
      <c r="D3206" s="45" t="s">
        <v>165</v>
      </c>
      <c r="E3206" s="45" t="s">
        <v>6535</v>
      </c>
      <c r="F3206" s="45" t="s">
        <v>10264</v>
      </c>
      <c r="G3206" s="45" t="s">
        <v>10398</v>
      </c>
      <c r="H3206" s="45" t="s">
        <v>33</v>
      </c>
      <c r="I3206" s="45" t="s">
        <v>16460</v>
      </c>
      <c r="J3206" s="207">
        <v>12</v>
      </c>
      <c r="K3206" s="209">
        <v>96368.325895090005</v>
      </c>
      <c r="L3206" s="207">
        <v>0</v>
      </c>
      <c r="M3206" s="207">
        <v>0</v>
      </c>
      <c r="N3206" s="207">
        <v>0</v>
      </c>
      <c r="O3206" s="207">
        <v>0</v>
      </c>
      <c r="P3206" s="207">
        <v>100</v>
      </c>
      <c r="Q3206" s="207">
        <v>0</v>
      </c>
      <c r="R3206" s="36"/>
    </row>
    <row r="3207" spans="1:18" ht="15.6">
      <c r="A3207" s="36">
        <v>1865</v>
      </c>
      <c r="B3207" s="36">
        <v>35</v>
      </c>
      <c r="C3207" s="45" t="s">
        <v>2448</v>
      </c>
      <c r="D3207" s="45" t="s">
        <v>165</v>
      </c>
      <c r="E3207" s="45" t="s">
        <v>6535</v>
      </c>
      <c r="F3207" s="45" t="s">
        <v>10265</v>
      </c>
      <c r="G3207" s="45" t="s">
        <v>10399</v>
      </c>
      <c r="H3207" s="45" t="s">
        <v>33</v>
      </c>
      <c r="I3207" s="45" t="s">
        <v>16460</v>
      </c>
      <c r="J3207" s="207">
        <v>12</v>
      </c>
      <c r="K3207" s="209">
        <v>97276.072978080003</v>
      </c>
      <c r="L3207" s="207">
        <v>0</v>
      </c>
      <c r="M3207" s="207">
        <v>0</v>
      </c>
      <c r="N3207" s="207">
        <v>0</v>
      </c>
      <c r="O3207" s="207">
        <v>0</v>
      </c>
      <c r="P3207" s="207">
        <v>100</v>
      </c>
      <c r="Q3207" s="207">
        <v>0</v>
      </c>
      <c r="R3207" s="36"/>
    </row>
    <row r="3208" spans="1:18" ht="15.6">
      <c r="A3208" s="36">
        <v>1866</v>
      </c>
      <c r="B3208" s="36">
        <v>36</v>
      </c>
      <c r="C3208" s="45" t="s">
        <v>2448</v>
      </c>
      <c r="D3208" s="45" t="s">
        <v>165</v>
      </c>
      <c r="E3208" s="45" t="s">
        <v>6535</v>
      </c>
      <c r="F3208" s="45" t="s">
        <v>10266</v>
      </c>
      <c r="G3208" s="45" t="s">
        <v>10400</v>
      </c>
      <c r="H3208" s="45" t="s">
        <v>33</v>
      </c>
      <c r="I3208" s="45" t="s">
        <v>16460</v>
      </c>
      <c r="J3208" s="207">
        <v>12</v>
      </c>
      <c r="K3208" s="209">
        <v>97847.700181759996</v>
      </c>
      <c r="L3208" s="207">
        <v>0</v>
      </c>
      <c r="M3208" s="207">
        <v>0</v>
      </c>
      <c r="N3208" s="207">
        <v>0</v>
      </c>
      <c r="O3208" s="207">
        <v>0</v>
      </c>
      <c r="P3208" s="207">
        <v>100</v>
      </c>
      <c r="Q3208" s="207">
        <v>0</v>
      </c>
      <c r="R3208" s="36"/>
    </row>
    <row r="3209" spans="1:18" ht="15.6">
      <c r="A3209" s="36">
        <v>1867</v>
      </c>
      <c r="B3209" s="36">
        <v>37</v>
      </c>
      <c r="C3209" s="45" t="s">
        <v>2448</v>
      </c>
      <c r="D3209" s="45" t="s">
        <v>165</v>
      </c>
      <c r="E3209" s="45" t="s">
        <v>6535</v>
      </c>
      <c r="F3209" s="45" t="s">
        <v>10267</v>
      </c>
      <c r="G3209" s="45" t="s">
        <v>10401</v>
      </c>
      <c r="H3209" s="45" t="s">
        <v>33</v>
      </c>
      <c r="I3209" s="45" t="s">
        <v>16460</v>
      </c>
      <c r="J3209" s="207">
        <v>12</v>
      </c>
      <c r="K3209" s="209">
        <v>65562.301435389993</v>
      </c>
      <c r="L3209" s="207">
        <v>0</v>
      </c>
      <c r="M3209" s="207">
        <v>0</v>
      </c>
      <c r="N3209" s="207">
        <v>0</v>
      </c>
      <c r="O3209" s="207">
        <v>0</v>
      </c>
      <c r="P3209" s="207">
        <v>100</v>
      </c>
      <c r="Q3209" s="207">
        <v>0</v>
      </c>
      <c r="R3209" s="36"/>
    </row>
    <row r="3210" spans="1:18" ht="15.6">
      <c r="A3210" s="36">
        <v>1868</v>
      </c>
      <c r="B3210" s="36">
        <v>38</v>
      </c>
      <c r="C3210" s="45" t="s">
        <v>2448</v>
      </c>
      <c r="D3210" s="45" t="s">
        <v>165</v>
      </c>
      <c r="E3210" s="45" t="s">
        <v>6535</v>
      </c>
      <c r="F3210" s="45" t="s">
        <v>10268</v>
      </c>
      <c r="G3210" s="45" t="s">
        <v>10402</v>
      </c>
      <c r="H3210" s="45" t="s">
        <v>33</v>
      </c>
      <c r="I3210" s="45" t="s">
        <v>16460</v>
      </c>
      <c r="J3210" s="207">
        <v>12</v>
      </c>
      <c r="K3210" s="209">
        <v>89063.669327159994</v>
      </c>
      <c r="L3210" s="207">
        <v>0</v>
      </c>
      <c r="M3210" s="207">
        <v>0</v>
      </c>
      <c r="N3210" s="207">
        <v>0</v>
      </c>
      <c r="O3210" s="207">
        <v>0</v>
      </c>
      <c r="P3210" s="207">
        <v>100</v>
      </c>
      <c r="Q3210" s="207">
        <v>0</v>
      </c>
      <c r="R3210" s="36"/>
    </row>
    <row r="3211" spans="1:18" ht="15.6">
      <c r="A3211" s="36">
        <v>1869</v>
      </c>
      <c r="B3211" s="36">
        <v>39</v>
      </c>
      <c r="C3211" s="45" t="s">
        <v>2448</v>
      </c>
      <c r="D3211" s="45" t="s">
        <v>165</v>
      </c>
      <c r="E3211" s="45" t="s">
        <v>6535</v>
      </c>
      <c r="F3211" s="45" t="s">
        <v>10269</v>
      </c>
      <c r="G3211" s="45" t="s">
        <v>10403</v>
      </c>
      <c r="H3211" s="45" t="s">
        <v>33</v>
      </c>
      <c r="I3211" s="45" t="s">
        <v>16460</v>
      </c>
      <c r="J3211" s="207">
        <v>12</v>
      </c>
      <c r="K3211" s="209">
        <v>85931.420023179991</v>
      </c>
      <c r="L3211" s="207">
        <v>0</v>
      </c>
      <c r="M3211" s="207">
        <v>0</v>
      </c>
      <c r="N3211" s="207">
        <v>0</v>
      </c>
      <c r="O3211" s="207">
        <v>0</v>
      </c>
      <c r="P3211" s="207">
        <v>100</v>
      </c>
      <c r="Q3211" s="207">
        <v>0</v>
      </c>
      <c r="R3211" s="36"/>
    </row>
    <row r="3212" spans="1:18" ht="15.6">
      <c r="A3212" s="36">
        <v>1870</v>
      </c>
      <c r="B3212" s="36">
        <v>40</v>
      </c>
      <c r="C3212" s="45" t="s">
        <v>2448</v>
      </c>
      <c r="D3212" s="45" t="s">
        <v>165</v>
      </c>
      <c r="E3212" s="45" t="s">
        <v>6535</v>
      </c>
      <c r="F3212" s="45" t="s">
        <v>10270</v>
      </c>
      <c r="G3212" s="45" t="s">
        <v>10404</v>
      </c>
      <c r="H3212" s="45" t="s">
        <v>33</v>
      </c>
      <c r="I3212" s="45" t="s">
        <v>16461</v>
      </c>
      <c r="J3212" s="207">
        <v>12</v>
      </c>
      <c r="K3212" s="209">
        <v>10059.528781530002</v>
      </c>
      <c r="L3212" s="207">
        <v>0</v>
      </c>
      <c r="M3212" s="207">
        <v>0</v>
      </c>
      <c r="N3212" s="207">
        <v>0</v>
      </c>
      <c r="O3212" s="207">
        <v>0</v>
      </c>
      <c r="P3212" s="207">
        <v>100</v>
      </c>
      <c r="Q3212" s="207">
        <v>0</v>
      </c>
      <c r="R3212" s="36"/>
    </row>
    <row r="3213" spans="1:18" ht="15.6">
      <c r="A3213" s="36">
        <v>1871</v>
      </c>
      <c r="B3213" s="36">
        <v>41</v>
      </c>
      <c r="C3213" s="45" t="s">
        <v>2448</v>
      </c>
      <c r="D3213" s="45" t="s">
        <v>165</v>
      </c>
      <c r="E3213" s="45" t="s">
        <v>6535</v>
      </c>
      <c r="F3213" s="45" t="s">
        <v>10271</v>
      </c>
      <c r="G3213" s="45" t="s">
        <v>10405</v>
      </c>
      <c r="H3213" s="45" t="s">
        <v>33</v>
      </c>
      <c r="I3213" s="45" t="s">
        <v>16460</v>
      </c>
      <c r="J3213" s="207">
        <v>12</v>
      </c>
      <c r="K3213" s="209">
        <v>81175.941754159998</v>
      </c>
      <c r="L3213" s="207">
        <v>0</v>
      </c>
      <c r="M3213" s="207">
        <v>0</v>
      </c>
      <c r="N3213" s="207">
        <v>0</v>
      </c>
      <c r="O3213" s="207">
        <v>0</v>
      </c>
      <c r="P3213" s="207">
        <v>100</v>
      </c>
      <c r="Q3213" s="207">
        <v>0</v>
      </c>
      <c r="R3213" s="36"/>
    </row>
    <row r="3214" spans="1:18" ht="15.6">
      <c r="A3214" s="36">
        <v>1872</v>
      </c>
      <c r="B3214" s="36">
        <v>42</v>
      </c>
      <c r="C3214" s="45" t="s">
        <v>2448</v>
      </c>
      <c r="D3214" s="45" t="s">
        <v>165</v>
      </c>
      <c r="E3214" s="45" t="s">
        <v>6535</v>
      </c>
      <c r="F3214" s="45" t="s">
        <v>10272</v>
      </c>
      <c r="G3214" s="45" t="s">
        <v>10406</v>
      </c>
      <c r="H3214" s="45" t="s">
        <v>33</v>
      </c>
      <c r="I3214" s="45" t="s">
        <v>16460</v>
      </c>
      <c r="J3214" s="207">
        <v>12</v>
      </c>
      <c r="K3214" s="209">
        <v>98924.423414549994</v>
      </c>
      <c r="L3214" s="207">
        <v>0</v>
      </c>
      <c r="M3214" s="207">
        <v>0</v>
      </c>
      <c r="N3214" s="207">
        <v>0</v>
      </c>
      <c r="O3214" s="207">
        <v>0</v>
      </c>
      <c r="P3214" s="207">
        <v>100</v>
      </c>
      <c r="Q3214" s="207">
        <v>0</v>
      </c>
      <c r="R3214" s="36"/>
    </row>
    <row r="3215" spans="1:18" ht="15.6">
      <c r="A3215" s="36">
        <v>1873</v>
      </c>
      <c r="B3215" s="36">
        <v>43</v>
      </c>
      <c r="C3215" s="45" t="s">
        <v>2448</v>
      </c>
      <c r="D3215" s="45" t="s">
        <v>165</v>
      </c>
      <c r="E3215" s="45" t="s">
        <v>6535</v>
      </c>
      <c r="F3215" s="45" t="s">
        <v>10273</v>
      </c>
      <c r="G3215" s="45" t="s">
        <v>10407</v>
      </c>
      <c r="H3215" s="45" t="s">
        <v>33</v>
      </c>
      <c r="I3215" s="45" t="s">
        <v>16460</v>
      </c>
      <c r="J3215" s="207">
        <v>12</v>
      </c>
      <c r="K3215" s="209">
        <v>99691.840335469999</v>
      </c>
      <c r="L3215" s="207">
        <v>0</v>
      </c>
      <c r="M3215" s="207">
        <v>0</v>
      </c>
      <c r="N3215" s="207">
        <v>0</v>
      </c>
      <c r="O3215" s="207">
        <v>0</v>
      </c>
      <c r="P3215" s="207">
        <v>100</v>
      </c>
      <c r="Q3215" s="207">
        <v>0</v>
      </c>
      <c r="R3215" s="36"/>
    </row>
    <row r="3216" spans="1:18" ht="15.6">
      <c r="A3216" s="36">
        <v>1874</v>
      </c>
      <c r="B3216" s="36">
        <v>44</v>
      </c>
      <c r="C3216" s="45" t="s">
        <v>2448</v>
      </c>
      <c r="D3216" s="45" t="s">
        <v>165</v>
      </c>
      <c r="E3216" s="45" t="s">
        <v>6535</v>
      </c>
      <c r="F3216" s="45" t="s">
        <v>10274</v>
      </c>
      <c r="G3216" s="45" t="s">
        <v>10408</v>
      </c>
      <c r="H3216" s="45" t="s">
        <v>33</v>
      </c>
      <c r="I3216" s="45" t="s">
        <v>16460</v>
      </c>
      <c r="J3216" s="207">
        <v>12</v>
      </c>
      <c r="K3216" s="209">
        <v>98939.121823299996</v>
      </c>
      <c r="L3216" s="207">
        <v>0</v>
      </c>
      <c r="M3216" s="207">
        <v>0</v>
      </c>
      <c r="N3216" s="207">
        <v>0</v>
      </c>
      <c r="O3216" s="207">
        <v>0</v>
      </c>
      <c r="P3216" s="207">
        <v>100</v>
      </c>
      <c r="Q3216" s="207">
        <v>0</v>
      </c>
      <c r="R3216" s="36"/>
    </row>
    <row r="3217" spans="1:18" ht="15.6">
      <c r="A3217" s="36">
        <v>1875</v>
      </c>
      <c r="B3217" s="36">
        <v>45</v>
      </c>
      <c r="C3217" s="45" t="s">
        <v>2448</v>
      </c>
      <c r="D3217" s="45" t="s">
        <v>165</v>
      </c>
      <c r="E3217" s="45" t="s">
        <v>6535</v>
      </c>
      <c r="F3217" s="45" t="s">
        <v>10275</v>
      </c>
      <c r="G3217" s="45" t="s">
        <v>10409</v>
      </c>
      <c r="H3217" s="45" t="s">
        <v>33</v>
      </c>
      <c r="I3217" s="45" t="s">
        <v>16460</v>
      </c>
      <c r="J3217" s="207">
        <v>10</v>
      </c>
      <c r="K3217" s="209">
        <v>91250.926211270009</v>
      </c>
      <c r="L3217" s="207">
        <v>0</v>
      </c>
      <c r="M3217" s="207">
        <v>0</v>
      </c>
      <c r="N3217" s="207">
        <v>0</v>
      </c>
      <c r="O3217" s="207">
        <v>0</v>
      </c>
      <c r="P3217" s="207">
        <v>100</v>
      </c>
      <c r="Q3217" s="207">
        <v>0</v>
      </c>
      <c r="R3217" s="36"/>
    </row>
    <row r="3218" spans="1:18" ht="15.6">
      <c r="A3218" s="36">
        <v>1876</v>
      </c>
      <c r="B3218" s="36">
        <v>46</v>
      </c>
      <c r="C3218" s="45" t="s">
        <v>2448</v>
      </c>
      <c r="D3218" s="45" t="s">
        <v>165</v>
      </c>
      <c r="E3218" s="45" t="s">
        <v>6535</v>
      </c>
      <c r="F3218" s="45" t="s">
        <v>10276</v>
      </c>
      <c r="G3218" s="45" t="s">
        <v>10410</v>
      </c>
      <c r="H3218" s="45" t="s">
        <v>33</v>
      </c>
      <c r="I3218" s="45" t="s">
        <v>16460</v>
      </c>
      <c r="J3218" s="207">
        <v>10</v>
      </c>
      <c r="K3218" s="209">
        <v>75230.665283780007</v>
      </c>
      <c r="L3218" s="207">
        <v>0</v>
      </c>
      <c r="M3218" s="207">
        <v>0</v>
      </c>
      <c r="N3218" s="207">
        <v>0</v>
      </c>
      <c r="O3218" s="207">
        <v>0</v>
      </c>
      <c r="P3218" s="207">
        <v>100</v>
      </c>
      <c r="Q3218" s="207">
        <v>0</v>
      </c>
      <c r="R3218" s="36"/>
    </row>
    <row r="3219" spans="1:18" ht="15.6">
      <c r="A3219" s="36">
        <v>1877</v>
      </c>
      <c r="B3219" s="36">
        <v>47</v>
      </c>
      <c r="C3219" s="45" t="s">
        <v>2448</v>
      </c>
      <c r="D3219" s="45" t="s">
        <v>165</v>
      </c>
      <c r="E3219" s="45" t="s">
        <v>6535</v>
      </c>
      <c r="F3219" s="45" t="s">
        <v>10277</v>
      </c>
      <c r="G3219" s="45" t="s">
        <v>10411</v>
      </c>
      <c r="H3219" s="45" t="s">
        <v>33</v>
      </c>
      <c r="I3219" s="45" t="s">
        <v>16460</v>
      </c>
      <c r="J3219" s="207">
        <v>10</v>
      </c>
      <c r="K3219" s="209">
        <v>39839.762119350002</v>
      </c>
      <c r="L3219" s="207">
        <v>0</v>
      </c>
      <c r="M3219" s="207">
        <v>0</v>
      </c>
      <c r="N3219" s="207">
        <v>0</v>
      </c>
      <c r="O3219" s="207">
        <v>0</v>
      </c>
      <c r="P3219" s="207">
        <v>100</v>
      </c>
      <c r="Q3219" s="207">
        <v>0</v>
      </c>
      <c r="R3219" s="36"/>
    </row>
    <row r="3220" spans="1:18" ht="15.6">
      <c r="A3220" s="36">
        <v>1878</v>
      </c>
      <c r="B3220" s="36">
        <v>48</v>
      </c>
      <c r="C3220" s="45" t="s">
        <v>2448</v>
      </c>
      <c r="D3220" s="45" t="s">
        <v>165</v>
      </c>
      <c r="E3220" s="45" t="s">
        <v>6535</v>
      </c>
      <c r="F3220" s="45" t="s">
        <v>10278</v>
      </c>
      <c r="G3220" s="45" t="s">
        <v>10412</v>
      </c>
      <c r="H3220" s="45" t="s">
        <v>33</v>
      </c>
      <c r="I3220" s="45" t="s">
        <v>16460</v>
      </c>
      <c r="J3220" s="207">
        <v>10</v>
      </c>
      <c r="K3220" s="209">
        <v>4916.0509353900006</v>
      </c>
      <c r="L3220" s="207">
        <v>0</v>
      </c>
      <c r="M3220" s="207">
        <v>0</v>
      </c>
      <c r="N3220" s="207">
        <v>0</v>
      </c>
      <c r="O3220" s="207">
        <v>0</v>
      </c>
      <c r="P3220" s="207">
        <v>100</v>
      </c>
      <c r="Q3220" s="207">
        <v>0</v>
      </c>
      <c r="R3220" s="36"/>
    </row>
    <row r="3221" spans="1:18" ht="15.6">
      <c r="A3221" s="36">
        <v>1879</v>
      </c>
      <c r="B3221" s="36">
        <v>49</v>
      </c>
      <c r="C3221" s="45" t="s">
        <v>2448</v>
      </c>
      <c r="D3221" s="45" t="s">
        <v>165</v>
      </c>
      <c r="E3221" s="45" t="s">
        <v>6535</v>
      </c>
      <c r="F3221" s="45" t="s">
        <v>10279</v>
      </c>
      <c r="G3221" s="45" t="s">
        <v>10413</v>
      </c>
      <c r="H3221" s="45" t="s">
        <v>33</v>
      </c>
      <c r="I3221" s="45" t="s">
        <v>16460</v>
      </c>
      <c r="J3221" s="207">
        <v>10</v>
      </c>
      <c r="K3221" s="209">
        <v>87242.526466370007</v>
      </c>
      <c r="L3221" s="207">
        <v>0</v>
      </c>
      <c r="M3221" s="207">
        <v>0</v>
      </c>
      <c r="N3221" s="207">
        <v>0</v>
      </c>
      <c r="O3221" s="207">
        <v>0</v>
      </c>
      <c r="P3221" s="207">
        <v>100</v>
      </c>
      <c r="Q3221" s="207">
        <v>0</v>
      </c>
      <c r="R3221" s="36"/>
    </row>
    <row r="3222" spans="1:18" ht="15.6">
      <c r="A3222" s="36">
        <v>1880</v>
      </c>
      <c r="B3222" s="36">
        <v>50</v>
      </c>
      <c r="C3222" s="45" t="s">
        <v>2448</v>
      </c>
      <c r="D3222" s="45" t="s">
        <v>165</v>
      </c>
      <c r="E3222" s="45" t="s">
        <v>6535</v>
      </c>
      <c r="F3222" s="45" t="s">
        <v>10280</v>
      </c>
      <c r="G3222" s="45" t="s">
        <v>10414</v>
      </c>
      <c r="H3222" s="45" t="s">
        <v>33</v>
      </c>
      <c r="I3222" s="45" t="s">
        <v>16460</v>
      </c>
      <c r="J3222" s="207">
        <v>10</v>
      </c>
      <c r="K3222" s="209">
        <v>84904.092677530003</v>
      </c>
      <c r="L3222" s="207">
        <v>0</v>
      </c>
      <c r="M3222" s="207">
        <v>0</v>
      </c>
      <c r="N3222" s="207">
        <v>0</v>
      </c>
      <c r="O3222" s="207">
        <v>0</v>
      </c>
      <c r="P3222" s="207">
        <v>100</v>
      </c>
      <c r="Q3222" s="207">
        <v>0</v>
      </c>
      <c r="R3222" s="36"/>
    </row>
    <row r="3223" spans="1:18" ht="15.6">
      <c r="A3223" s="36">
        <v>1881</v>
      </c>
      <c r="B3223" s="36">
        <v>51</v>
      </c>
      <c r="C3223" s="45" t="s">
        <v>2448</v>
      </c>
      <c r="D3223" s="45" t="s">
        <v>165</v>
      </c>
      <c r="E3223" s="45" t="s">
        <v>6535</v>
      </c>
      <c r="F3223" s="45" t="s">
        <v>10281</v>
      </c>
      <c r="G3223" s="45" t="s">
        <v>10415</v>
      </c>
      <c r="H3223" s="45" t="s">
        <v>33</v>
      </c>
      <c r="I3223" s="45" t="s">
        <v>16460</v>
      </c>
      <c r="J3223" s="207">
        <v>10</v>
      </c>
      <c r="K3223" s="209">
        <v>82743.000229849989</v>
      </c>
      <c r="L3223" s="207">
        <v>0</v>
      </c>
      <c r="M3223" s="207">
        <v>0</v>
      </c>
      <c r="N3223" s="207">
        <v>0</v>
      </c>
      <c r="O3223" s="207">
        <v>0</v>
      </c>
      <c r="P3223" s="207">
        <v>100</v>
      </c>
      <c r="Q3223" s="207">
        <v>0</v>
      </c>
      <c r="R3223" s="36"/>
    </row>
    <row r="3224" spans="1:18" ht="15.6">
      <c r="A3224" s="36">
        <v>1882</v>
      </c>
      <c r="B3224" s="36">
        <v>52</v>
      </c>
      <c r="C3224" s="45" t="s">
        <v>2448</v>
      </c>
      <c r="D3224" s="45" t="s">
        <v>165</v>
      </c>
      <c r="E3224" s="45" t="s">
        <v>6535</v>
      </c>
      <c r="F3224" s="45" t="s">
        <v>10282</v>
      </c>
      <c r="G3224" s="45" t="s">
        <v>10416</v>
      </c>
      <c r="H3224" s="45" t="s">
        <v>33</v>
      </c>
      <c r="I3224" s="45" t="s">
        <v>16460</v>
      </c>
      <c r="J3224" s="207">
        <v>10</v>
      </c>
      <c r="K3224" s="209">
        <v>75087.924462480005</v>
      </c>
      <c r="L3224" s="207">
        <v>0</v>
      </c>
      <c r="M3224" s="207">
        <v>0</v>
      </c>
      <c r="N3224" s="207">
        <v>0</v>
      </c>
      <c r="O3224" s="207">
        <v>0</v>
      </c>
      <c r="P3224" s="207">
        <v>100</v>
      </c>
      <c r="Q3224" s="207">
        <v>0</v>
      </c>
      <c r="R3224" s="36"/>
    </row>
    <row r="3225" spans="1:18" ht="15.6">
      <c r="A3225" s="36">
        <v>1883</v>
      </c>
      <c r="B3225" s="36">
        <v>53</v>
      </c>
      <c r="C3225" s="45" t="s">
        <v>2448</v>
      </c>
      <c r="D3225" s="45" t="s">
        <v>165</v>
      </c>
      <c r="E3225" s="45" t="s">
        <v>6535</v>
      </c>
      <c r="F3225" s="45" t="s">
        <v>10283</v>
      </c>
      <c r="G3225" s="45" t="s">
        <v>10417</v>
      </c>
      <c r="H3225" s="45" t="s">
        <v>33</v>
      </c>
      <c r="I3225" s="45" t="s">
        <v>16460</v>
      </c>
      <c r="J3225" s="207">
        <v>10</v>
      </c>
      <c r="K3225" s="209">
        <v>80350.936451200003</v>
      </c>
      <c r="L3225" s="207">
        <v>0</v>
      </c>
      <c r="M3225" s="207">
        <v>0</v>
      </c>
      <c r="N3225" s="207">
        <v>0</v>
      </c>
      <c r="O3225" s="207">
        <v>0</v>
      </c>
      <c r="P3225" s="207">
        <v>100</v>
      </c>
      <c r="Q3225" s="207">
        <v>0</v>
      </c>
      <c r="R3225" s="36"/>
    </row>
    <row r="3226" spans="1:18" ht="15.6">
      <c r="A3226" s="36">
        <v>1884</v>
      </c>
      <c r="B3226" s="36">
        <v>54</v>
      </c>
      <c r="C3226" s="45" t="s">
        <v>2448</v>
      </c>
      <c r="D3226" s="45" t="s">
        <v>165</v>
      </c>
      <c r="E3226" s="45" t="s">
        <v>6535</v>
      </c>
      <c r="F3226" s="45" t="s">
        <v>10284</v>
      </c>
      <c r="G3226" s="45" t="s">
        <v>10418</v>
      </c>
      <c r="H3226" s="45" t="s">
        <v>33</v>
      </c>
      <c r="I3226" s="45" t="s">
        <v>16460</v>
      </c>
      <c r="J3226" s="207">
        <v>10</v>
      </c>
      <c r="K3226" s="209">
        <v>68325.999201110011</v>
      </c>
      <c r="L3226" s="207">
        <v>0</v>
      </c>
      <c r="M3226" s="207">
        <v>0</v>
      </c>
      <c r="N3226" s="207">
        <v>0</v>
      </c>
      <c r="O3226" s="207">
        <v>0</v>
      </c>
      <c r="P3226" s="207">
        <v>100</v>
      </c>
      <c r="Q3226" s="207">
        <v>0</v>
      </c>
      <c r="R3226" s="36"/>
    </row>
    <row r="3227" spans="1:18" ht="15.6">
      <c r="A3227" s="36">
        <v>1885</v>
      </c>
      <c r="B3227" s="36">
        <v>55</v>
      </c>
      <c r="C3227" s="45" t="s">
        <v>2448</v>
      </c>
      <c r="D3227" s="45" t="s">
        <v>165</v>
      </c>
      <c r="E3227" s="45" t="s">
        <v>6535</v>
      </c>
      <c r="F3227" s="45" t="s">
        <v>10285</v>
      </c>
      <c r="G3227" s="45" t="s">
        <v>10419</v>
      </c>
      <c r="H3227" s="45" t="s">
        <v>216</v>
      </c>
      <c r="I3227" s="45" t="s">
        <v>16460</v>
      </c>
      <c r="J3227" s="207">
        <v>8</v>
      </c>
      <c r="K3227" s="209">
        <v>198616.46346622999</v>
      </c>
      <c r="L3227" s="207">
        <v>0</v>
      </c>
      <c r="M3227" s="207">
        <v>0</v>
      </c>
      <c r="N3227" s="207">
        <v>0</v>
      </c>
      <c r="O3227" s="207">
        <v>0</v>
      </c>
      <c r="P3227" s="207">
        <v>100</v>
      </c>
      <c r="Q3227" s="207">
        <v>0</v>
      </c>
      <c r="R3227" s="36"/>
    </row>
    <row r="3228" spans="1:18" ht="15.6">
      <c r="A3228" s="36">
        <v>1886</v>
      </c>
      <c r="B3228" s="36">
        <v>56</v>
      </c>
      <c r="C3228" s="45" t="s">
        <v>2448</v>
      </c>
      <c r="D3228" s="45" t="s">
        <v>165</v>
      </c>
      <c r="E3228" s="45" t="s">
        <v>6535</v>
      </c>
      <c r="F3228" s="45" t="s">
        <v>10286</v>
      </c>
      <c r="G3228" s="45" t="s">
        <v>10420</v>
      </c>
      <c r="H3228" s="45" t="s">
        <v>216</v>
      </c>
      <c r="I3228" s="45" t="s">
        <v>16461</v>
      </c>
      <c r="J3228" s="207">
        <v>5</v>
      </c>
      <c r="K3228" s="209">
        <v>32371.89036197</v>
      </c>
      <c r="L3228" s="207">
        <v>0</v>
      </c>
      <c r="M3228" s="207">
        <v>0</v>
      </c>
      <c r="N3228" s="207">
        <v>0</v>
      </c>
      <c r="O3228" s="207">
        <v>0</v>
      </c>
      <c r="P3228" s="207">
        <v>100</v>
      </c>
      <c r="Q3228" s="207">
        <v>0</v>
      </c>
      <c r="R3228" s="36"/>
    </row>
    <row r="3229" spans="1:18" ht="15.6">
      <c r="A3229" s="36">
        <v>1887</v>
      </c>
      <c r="B3229" s="36">
        <v>57</v>
      </c>
      <c r="C3229" s="45" t="s">
        <v>3639</v>
      </c>
      <c r="D3229" s="45" t="s">
        <v>169</v>
      </c>
      <c r="E3229" s="45" t="s">
        <v>10216</v>
      </c>
      <c r="F3229" s="45" t="s">
        <v>10287</v>
      </c>
      <c r="G3229" s="45" t="s">
        <v>10421</v>
      </c>
      <c r="H3229" s="45" t="s">
        <v>3036</v>
      </c>
      <c r="I3229" s="45" t="s">
        <v>16460</v>
      </c>
      <c r="J3229" s="207">
        <v>20</v>
      </c>
      <c r="K3229" s="209">
        <v>11608.52900868</v>
      </c>
      <c r="L3229" s="207">
        <v>0</v>
      </c>
      <c r="M3229" s="207">
        <v>0</v>
      </c>
      <c r="N3229" s="207">
        <v>100</v>
      </c>
      <c r="O3229" s="207">
        <v>0</v>
      </c>
      <c r="P3229" s="207">
        <v>0</v>
      </c>
      <c r="Q3229" s="207">
        <v>0</v>
      </c>
      <c r="R3229" s="36"/>
    </row>
    <row r="3230" spans="1:18" ht="15.6">
      <c r="A3230" s="36">
        <v>1888</v>
      </c>
      <c r="B3230" s="36">
        <v>58</v>
      </c>
      <c r="C3230" s="45" t="s">
        <v>3639</v>
      </c>
      <c r="D3230" s="45" t="s">
        <v>10217</v>
      </c>
      <c r="E3230" s="45" t="s">
        <v>10218</v>
      </c>
      <c r="F3230" s="45" t="s">
        <v>10288</v>
      </c>
      <c r="G3230" s="45" t="s">
        <v>10422</v>
      </c>
      <c r="H3230" s="45" t="s">
        <v>70</v>
      </c>
      <c r="I3230" s="45" t="s">
        <v>16460</v>
      </c>
      <c r="J3230" s="207">
        <v>251</v>
      </c>
      <c r="K3230" s="209">
        <v>4944.0876799899997</v>
      </c>
      <c r="L3230" s="207">
        <v>0</v>
      </c>
      <c r="M3230" s="207">
        <v>0</v>
      </c>
      <c r="N3230" s="207">
        <v>100</v>
      </c>
      <c r="O3230" s="207">
        <v>0</v>
      </c>
      <c r="P3230" s="207">
        <v>0</v>
      </c>
      <c r="Q3230" s="207">
        <v>0</v>
      </c>
      <c r="R3230" s="36"/>
    </row>
    <row r="3231" spans="1:18" ht="15.6">
      <c r="A3231" s="36">
        <v>1889</v>
      </c>
      <c r="B3231" s="36">
        <v>59</v>
      </c>
      <c r="C3231" s="45" t="s">
        <v>3639</v>
      </c>
      <c r="D3231" s="45" t="s">
        <v>10219</v>
      </c>
      <c r="E3231" s="45" t="s">
        <v>10220</v>
      </c>
      <c r="F3231" s="45" t="s">
        <v>10289</v>
      </c>
      <c r="G3231" s="45" t="s">
        <v>10423</v>
      </c>
      <c r="H3231" s="45" t="s">
        <v>70</v>
      </c>
      <c r="I3231" s="45" t="s">
        <v>16460</v>
      </c>
      <c r="J3231" s="207">
        <v>179</v>
      </c>
      <c r="K3231" s="209">
        <v>14071.182702419999</v>
      </c>
      <c r="L3231" s="207">
        <v>0</v>
      </c>
      <c r="M3231" s="207">
        <v>0</v>
      </c>
      <c r="N3231" s="207">
        <v>0</v>
      </c>
      <c r="O3231" s="207">
        <v>0</v>
      </c>
      <c r="P3231" s="207">
        <v>100</v>
      </c>
      <c r="Q3231" s="207">
        <v>0</v>
      </c>
      <c r="R3231" s="36"/>
    </row>
    <row r="3232" spans="1:18" ht="15.6">
      <c r="A3232" s="36">
        <v>1890</v>
      </c>
      <c r="B3232" s="36">
        <v>60</v>
      </c>
      <c r="C3232" s="45" t="s">
        <v>3639</v>
      </c>
      <c r="D3232" s="45" t="s">
        <v>10219</v>
      </c>
      <c r="E3232" s="45" t="s">
        <v>10220</v>
      </c>
      <c r="F3232" s="45" t="s">
        <v>10290</v>
      </c>
      <c r="G3232" s="45" t="s">
        <v>10424</v>
      </c>
      <c r="H3232" s="45" t="s">
        <v>70</v>
      </c>
      <c r="I3232" s="45" t="s">
        <v>16460</v>
      </c>
      <c r="J3232" s="207">
        <v>179</v>
      </c>
      <c r="K3232" s="209">
        <v>144571.83540268001</v>
      </c>
      <c r="L3232" s="207">
        <v>0</v>
      </c>
      <c r="M3232" s="207">
        <v>0</v>
      </c>
      <c r="N3232" s="207">
        <v>0</v>
      </c>
      <c r="O3232" s="207">
        <v>0</v>
      </c>
      <c r="P3232" s="207">
        <v>100</v>
      </c>
      <c r="Q3232" s="207">
        <v>0</v>
      </c>
      <c r="R3232" s="36"/>
    </row>
    <row r="3233" spans="1:18" ht="15.6">
      <c r="A3233" s="36">
        <v>1891</v>
      </c>
      <c r="B3233" s="36">
        <v>61</v>
      </c>
      <c r="C3233" s="45" t="s">
        <v>3639</v>
      </c>
      <c r="D3233" s="45" t="s">
        <v>10219</v>
      </c>
      <c r="E3233" s="45" t="s">
        <v>10220</v>
      </c>
      <c r="F3233" s="45" t="s">
        <v>10291</v>
      </c>
      <c r="G3233" s="45" t="s">
        <v>10425</v>
      </c>
      <c r="H3233" s="45" t="s">
        <v>70</v>
      </c>
      <c r="I3233" s="45" t="s">
        <v>16460</v>
      </c>
      <c r="J3233" s="207">
        <v>179</v>
      </c>
      <c r="K3233" s="209">
        <v>11346.35016391</v>
      </c>
      <c r="L3233" s="207">
        <v>0</v>
      </c>
      <c r="M3233" s="207">
        <v>0</v>
      </c>
      <c r="N3233" s="207">
        <v>0</v>
      </c>
      <c r="O3233" s="207">
        <v>0</v>
      </c>
      <c r="P3233" s="207">
        <v>100</v>
      </c>
      <c r="Q3233" s="207">
        <v>0</v>
      </c>
      <c r="R3233" s="36"/>
    </row>
    <row r="3234" spans="1:18" ht="15.6">
      <c r="A3234" s="36">
        <v>1892</v>
      </c>
      <c r="B3234" s="36">
        <v>62</v>
      </c>
      <c r="C3234" s="45" t="s">
        <v>3639</v>
      </c>
      <c r="D3234" s="45" t="s">
        <v>10219</v>
      </c>
      <c r="E3234" s="45" t="s">
        <v>10220</v>
      </c>
      <c r="F3234" s="45" t="s">
        <v>10292</v>
      </c>
      <c r="G3234" s="45" t="s">
        <v>10426</v>
      </c>
      <c r="H3234" s="45" t="s">
        <v>70</v>
      </c>
      <c r="I3234" s="45" t="s">
        <v>16460</v>
      </c>
      <c r="J3234" s="207">
        <v>179</v>
      </c>
      <c r="K3234" s="209">
        <v>44175.602178549998</v>
      </c>
      <c r="L3234" s="207">
        <v>0</v>
      </c>
      <c r="M3234" s="207">
        <v>0</v>
      </c>
      <c r="N3234" s="207">
        <v>0</v>
      </c>
      <c r="O3234" s="207">
        <v>0</v>
      </c>
      <c r="P3234" s="207">
        <v>100</v>
      </c>
      <c r="Q3234" s="207">
        <v>0</v>
      </c>
      <c r="R3234" s="36"/>
    </row>
    <row r="3235" spans="1:18" ht="15.6">
      <c r="A3235" s="36">
        <v>1893</v>
      </c>
      <c r="B3235" s="36">
        <v>63</v>
      </c>
      <c r="C3235" s="45" t="s">
        <v>3639</v>
      </c>
      <c r="D3235" s="45" t="s">
        <v>104</v>
      </c>
      <c r="E3235" s="45" t="s">
        <v>10221</v>
      </c>
      <c r="F3235" s="45" t="s">
        <v>10293</v>
      </c>
      <c r="G3235" s="45" t="s">
        <v>10427</v>
      </c>
      <c r="H3235" s="45" t="s">
        <v>4544</v>
      </c>
      <c r="I3235" s="45" t="s">
        <v>16460</v>
      </c>
      <c r="J3235" s="207">
        <v>6</v>
      </c>
      <c r="K3235" s="209">
        <v>221439.06773047001</v>
      </c>
      <c r="L3235" s="207">
        <v>0</v>
      </c>
      <c r="M3235" s="207">
        <v>0</v>
      </c>
      <c r="N3235" s="207">
        <v>0</v>
      </c>
      <c r="O3235" s="207">
        <v>0</v>
      </c>
      <c r="P3235" s="207">
        <v>100</v>
      </c>
      <c r="Q3235" s="207">
        <v>0</v>
      </c>
      <c r="R3235" s="36"/>
    </row>
    <row r="3236" spans="1:18" ht="15.6">
      <c r="A3236" s="36">
        <v>1894</v>
      </c>
      <c r="B3236" s="36">
        <v>64</v>
      </c>
      <c r="C3236" s="45" t="s">
        <v>3639</v>
      </c>
      <c r="D3236" s="45" t="s">
        <v>104</v>
      </c>
      <c r="E3236" s="45" t="s">
        <v>10221</v>
      </c>
      <c r="F3236" s="45" t="s">
        <v>10294</v>
      </c>
      <c r="G3236" s="45" t="s">
        <v>10428</v>
      </c>
      <c r="H3236" s="45" t="s">
        <v>4544</v>
      </c>
      <c r="I3236" s="45" t="s">
        <v>16460</v>
      </c>
      <c r="J3236" s="207">
        <v>6</v>
      </c>
      <c r="K3236" s="209">
        <v>408252.39621578</v>
      </c>
      <c r="L3236" s="207">
        <v>0</v>
      </c>
      <c r="M3236" s="207">
        <v>0</v>
      </c>
      <c r="N3236" s="207">
        <v>0</v>
      </c>
      <c r="O3236" s="207">
        <v>0</v>
      </c>
      <c r="P3236" s="207">
        <v>100</v>
      </c>
      <c r="Q3236" s="207">
        <v>0</v>
      </c>
      <c r="R3236" s="36"/>
    </row>
    <row r="3237" spans="1:18" ht="15.6">
      <c r="A3237" s="36">
        <v>1895</v>
      </c>
      <c r="B3237" s="36">
        <v>65</v>
      </c>
      <c r="C3237" s="45" t="s">
        <v>3639</v>
      </c>
      <c r="D3237" s="45" t="s">
        <v>104</v>
      </c>
      <c r="E3237" s="45" t="s">
        <v>10222</v>
      </c>
      <c r="F3237" s="45" t="s">
        <v>10295</v>
      </c>
      <c r="G3237" s="45" t="s">
        <v>10429</v>
      </c>
      <c r="H3237" s="45" t="s">
        <v>4544</v>
      </c>
      <c r="I3237" s="45" t="s">
        <v>16460</v>
      </c>
      <c r="J3237" s="207">
        <v>1</v>
      </c>
      <c r="K3237" s="209">
        <v>94946.466104380001</v>
      </c>
      <c r="L3237" s="207">
        <v>0</v>
      </c>
      <c r="M3237" s="207">
        <v>0</v>
      </c>
      <c r="N3237" s="207">
        <v>0</v>
      </c>
      <c r="O3237" s="207">
        <v>0</v>
      </c>
      <c r="P3237" s="207">
        <v>100</v>
      </c>
      <c r="Q3237" s="207">
        <v>0</v>
      </c>
      <c r="R3237" s="36"/>
    </row>
    <row r="3238" spans="1:18" ht="15.6">
      <c r="A3238" s="36">
        <v>1896</v>
      </c>
      <c r="B3238" s="36">
        <v>66</v>
      </c>
      <c r="C3238" s="45" t="s">
        <v>3639</v>
      </c>
      <c r="D3238" s="45" t="s">
        <v>104</v>
      </c>
      <c r="E3238" s="45" t="s">
        <v>10222</v>
      </c>
      <c r="F3238" s="45" t="s">
        <v>10296</v>
      </c>
      <c r="G3238" s="45" t="s">
        <v>10430</v>
      </c>
      <c r="H3238" s="45" t="s">
        <v>4544</v>
      </c>
      <c r="I3238" s="45" t="s">
        <v>16460</v>
      </c>
      <c r="J3238" s="207">
        <v>1</v>
      </c>
      <c r="K3238" s="209">
        <v>100164.21078598</v>
      </c>
      <c r="L3238" s="207">
        <v>0</v>
      </c>
      <c r="M3238" s="207">
        <v>0</v>
      </c>
      <c r="N3238" s="207">
        <v>0</v>
      </c>
      <c r="O3238" s="207">
        <v>0</v>
      </c>
      <c r="P3238" s="207">
        <v>100</v>
      </c>
      <c r="Q3238" s="207">
        <v>0</v>
      </c>
      <c r="R3238" s="36"/>
    </row>
    <row r="3239" spans="1:18" ht="15.6">
      <c r="A3239" s="36">
        <v>1897</v>
      </c>
      <c r="B3239" s="36">
        <v>67</v>
      </c>
      <c r="C3239" s="45" t="s">
        <v>3639</v>
      </c>
      <c r="D3239" s="45" t="s">
        <v>104</v>
      </c>
      <c r="E3239" s="45" t="s">
        <v>10223</v>
      </c>
      <c r="F3239" s="45" t="s">
        <v>10297</v>
      </c>
      <c r="G3239" s="45" t="s">
        <v>10431</v>
      </c>
      <c r="H3239" s="45" t="s">
        <v>70</v>
      </c>
      <c r="I3239" s="45" t="s">
        <v>16460</v>
      </c>
      <c r="J3239" s="207">
        <v>303</v>
      </c>
      <c r="K3239" s="209">
        <v>2561.72476611</v>
      </c>
      <c r="L3239" s="207">
        <v>0</v>
      </c>
      <c r="M3239" s="207">
        <v>0</v>
      </c>
      <c r="N3239" s="207">
        <v>70</v>
      </c>
      <c r="O3239" s="207">
        <v>0</v>
      </c>
      <c r="P3239" s="207">
        <v>0</v>
      </c>
      <c r="Q3239" s="207">
        <v>30</v>
      </c>
      <c r="R3239" s="36"/>
    </row>
    <row r="3240" spans="1:18" ht="15.6">
      <c r="A3240" s="36">
        <v>1898</v>
      </c>
      <c r="B3240" s="36">
        <v>68</v>
      </c>
      <c r="C3240" s="45" t="s">
        <v>3639</v>
      </c>
      <c r="D3240" s="45" t="s">
        <v>104</v>
      </c>
      <c r="E3240" s="45" t="s">
        <v>10223</v>
      </c>
      <c r="F3240" s="45" t="s">
        <v>10298</v>
      </c>
      <c r="G3240" s="45" t="s">
        <v>10432</v>
      </c>
      <c r="H3240" s="45" t="s">
        <v>70</v>
      </c>
      <c r="I3240" s="45" t="s">
        <v>16460</v>
      </c>
      <c r="J3240" s="207">
        <v>303</v>
      </c>
      <c r="K3240" s="209">
        <v>6107.7596573600003</v>
      </c>
      <c r="L3240" s="207">
        <v>0</v>
      </c>
      <c r="M3240" s="207">
        <v>0</v>
      </c>
      <c r="N3240" s="207">
        <v>30</v>
      </c>
      <c r="O3240" s="207">
        <v>0</v>
      </c>
      <c r="P3240" s="207">
        <v>0</v>
      </c>
      <c r="Q3240" s="207">
        <v>70</v>
      </c>
      <c r="R3240" s="36"/>
    </row>
    <row r="3241" spans="1:18" ht="15.6">
      <c r="A3241" s="36">
        <v>1899</v>
      </c>
      <c r="B3241" s="36">
        <v>69</v>
      </c>
      <c r="C3241" s="45" t="s">
        <v>3639</v>
      </c>
      <c r="D3241" s="45" t="s">
        <v>104</v>
      </c>
      <c r="E3241" s="45" t="s">
        <v>10223</v>
      </c>
      <c r="F3241" s="45" t="s">
        <v>10299</v>
      </c>
      <c r="G3241" s="45" t="s">
        <v>10433</v>
      </c>
      <c r="H3241" s="45" t="s">
        <v>70</v>
      </c>
      <c r="I3241" s="45" t="s">
        <v>16461</v>
      </c>
      <c r="J3241" s="207">
        <v>303</v>
      </c>
      <c r="K3241" s="209">
        <v>28189.087248670003</v>
      </c>
      <c r="L3241" s="207">
        <v>0</v>
      </c>
      <c r="M3241" s="207">
        <v>0</v>
      </c>
      <c r="N3241" s="207">
        <v>0</v>
      </c>
      <c r="O3241" s="207">
        <v>0</v>
      </c>
      <c r="P3241" s="207">
        <v>100</v>
      </c>
      <c r="Q3241" s="207">
        <v>0</v>
      </c>
      <c r="R3241" s="36"/>
    </row>
    <row r="3242" spans="1:18" ht="15.6">
      <c r="A3242" s="36">
        <v>1900</v>
      </c>
      <c r="B3242" s="36">
        <v>70</v>
      </c>
      <c r="C3242" s="45" t="s">
        <v>3639</v>
      </c>
      <c r="D3242" s="45" t="s">
        <v>104</v>
      </c>
      <c r="E3242" s="45" t="s">
        <v>10223</v>
      </c>
      <c r="F3242" s="45" t="s">
        <v>10300</v>
      </c>
      <c r="G3242" s="45" t="s">
        <v>10434</v>
      </c>
      <c r="H3242" s="45" t="s">
        <v>70</v>
      </c>
      <c r="I3242" s="45" t="s">
        <v>16460</v>
      </c>
      <c r="J3242" s="207">
        <v>303</v>
      </c>
      <c r="K3242" s="209">
        <v>183414.11512817998</v>
      </c>
      <c r="L3242" s="207">
        <v>0</v>
      </c>
      <c r="M3242" s="207">
        <v>0</v>
      </c>
      <c r="N3242" s="207">
        <v>0</v>
      </c>
      <c r="O3242" s="207">
        <v>0</v>
      </c>
      <c r="P3242" s="207">
        <v>100</v>
      </c>
      <c r="Q3242" s="207">
        <v>0</v>
      </c>
      <c r="R3242" s="36"/>
    </row>
    <row r="3243" spans="1:18" ht="15.6">
      <c r="A3243" s="36">
        <v>1901</v>
      </c>
      <c r="B3243" s="36">
        <v>71</v>
      </c>
      <c r="C3243" s="45" t="s">
        <v>3639</v>
      </c>
      <c r="D3243" s="45" t="s">
        <v>104</v>
      </c>
      <c r="E3243" s="45" t="s">
        <v>10224</v>
      </c>
      <c r="F3243" s="45" t="s">
        <v>10301</v>
      </c>
      <c r="G3243" s="45" t="s">
        <v>10435</v>
      </c>
      <c r="H3243" s="45" t="s">
        <v>70</v>
      </c>
      <c r="I3243" s="45" t="s">
        <v>16460</v>
      </c>
      <c r="J3243" s="207">
        <v>137</v>
      </c>
      <c r="K3243" s="209">
        <v>397829.87344682997</v>
      </c>
      <c r="L3243" s="207">
        <v>0</v>
      </c>
      <c r="M3243" s="207">
        <v>0</v>
      </c>
      <c r="N3243" s="207">
        <v>100</v>
      </c>
      <c r="O3243" s="207">
        <v>0</v>
      </c>
      <c r="P3243" s="207">
        <v>0</v>
      </c>
      <c r="Q3243" s="207">
        <v>0</v>
      </c>
      <c r="R3243" s="36"/>
    </row>
    <row r="3244" spans="1:18" ht="15.6">
      <c r="A3244" s="36">
        <v>1902</v>
      </c>
      <c r="B3244" s="36">
        <v>72</v>
      </c>
      <c r="C3244" s="45" t="s">
        <v>3639</v>
      </c>
      <c r="D3244" s="45" t="s">
        <v>104</v>
      </c>
      <c r="E3244" s="45" t="s">
        <v>10225</v>
      </c>
      <c r="F3244" s="45" t="s">
        <v>10302</v>
      </c>
      <c r="G3244" s="45" t="s">
        <v>10436</v>
      </c>
      <c r="H3244" s="45" t="s">
        <v>4544</v>
      </c>
      <c r="I3244" s="45" t="s">
        <v>16460</v>
      </c>
      <c r="J3244" s="207">
        <v>6</v>
      </c>
      <c r="K3244" s="209">
        <v>481075.63358819002</v>
      </c>
      <c r="L3244" s="207">
        <v>0</v>
      </c>
      <c r="M3244" s="207">
        <v>0</v>
      </c>
      <c r="N3244" s="207">
        <v>0</v>
      </c>
      <c r="O3244" s="207">
        <v>0</v>
      </c>
      <c r="P3244" s="207">
        <v>100</v>
      </c>
      <c r="Q3244" s="207">
        <v>0</v>
      </c>
      <c r="R3244" s="36"/>
    </row>
    <row r="3245" spans="1:18" ht="15.6">
      <c r="A3245" s="36">
        <v>1903</v>
      </c>
      <c r="B3245" s="36">
        <v>73</v>
      </c>
      <c r="C3245" s="45" t="s">
        <v>3639</v>
      </c>
      <c r="D3245" s="45" t="s">
        <v>104</v>
      </c>
      <c r="E3245" s="45" t="s">
        <v>10225</v>
      </c>
      <c r="F3245" s="45" t="s">
        <v>10303</v>
      </c>
      <c r="G3245" s="45" t="s">
        <v>10437</v>
      </c>
      <c r="H3245" s="45" t="s">
        <v>4544</v>
      </c>
      <c r="I3245" s="45" t="s">
        <v>16460</v>
      </c>
      <c r="J3245" s="207">
        <v>6</v>
      </c>
      <c r="K3245" s="209">
        <v>481746.17892032</v>
      </c>
      <c r="L3245" s="207">
        <v>0</v>
      </c>
      <c r="M3245" s="207">
        <v>0</v>
      </c>
      <c r="N3245" s="207">
        <v>0</v>
      </c>
      <c r="O3245" s="207">
        <v>0</v>
      </c>
      <c r="P3245" s="207">
        <v>100</v>
      </c>
      <c r="Q3245" s="207">
        <v>0</v>
      </c>
      <c r="R3245" s="36"/>
    </row>
    <row r="3246" spans="1:18" ht="15.6">
      <c r="A3246" s="36">
        <v>1904</v>
      </c>
      <c r="B3246" s="36">
        <v>74</v>
      </c>
      <c r="C3246" s="45" t="s">
        <v>3639</v>
      </c>
      <c r="D3246" s="45" t="s">
        <v>104</v>
      </c>
      <c r="E3246" s="45" t="s">
        <v>10225</v>
      </c>
      <c r="F3246" s="45" t="s">
        <v>10304</v>
      </c>
      <c r="G3246" s="45" t="s">
        <v>10438</v>
      </c>
      <c r="H3246" s="45" t="s">
        <v>4544</v>
      </c>
      <c r="I3246" s="45" t="s">
        <v>16460</v>
      </c>
      <c r="J3246" s="207">
        <v>6</v>
      </c>
      <c r="K3246" s="209">
        <v>476906.75888620003</v>
      </c>
      <c r="L3246" s="207">
        <v>0</v>
      </c>
      <c r="M3246" s="207">
        <v>0</v>
      </c>
      <c r="N3246" s="207">
        <v>0</v>
      </c>
      <c r="O3246" s="207">
        <v>0</v>
      </c>
      <c r="P3246" s="207">
        <v>100</v>
      </c>
      <c r="Q3246" s="207">
        <v>0</v>
      </c>
      <c r="R3246" s="36"/>
    </row>
    <row r="3247" spans="1:18" ht="15.6">
      <c r="A3247" s="36">
        <v>1905</v>
      </c>
      <c r="B3247" s="36">
        <v>75</v>
      </c>
      <c r="C3247" s="45" t="s">
        <v>3639</v>
      </c>
      <c r="D3247" s="45" t="s">
        <v>104</v>
      </c>
      <c r="E3247" s="45" t="s">
        <v>10225</v>
      </c>
      <c r="F3247" s="45" t="s">
        <v>10305</v>
      </c>
      <c r="G3247" s="45" t="s">
        <v>10439</v>
      </c>
      <c r="H3247" s="45" t="s">
        <v>4544</v>
      </c>
      <c r="I3247" s="45" t="s">
        <v>16460</v>
      </c>
      <c r="J3247" s="207">
        <v>1</v>
      </c>
      <c r="K3247" s="209">
        <v>197028.24859961998</v>
      </c>
      <c r="L3247" s="207">
        <v>0</v>
      </c>
      <c r="M3247" s="207">
        <v>0</v>
      </c>
      <c r="N3247" s="207">
        <v>0</v>
      </c>
      <c r="O3247" s="207">
        <v>0</v>
      </c>
      <c r="P3247" s="207">
        <v>100</v>
      </c>
      <c r="Q3247" s="207">
        <v>0</v>
      </c>
      <c r="R3247" s="36"/>
    </row>
    <row r="3248" spans="1:18" ht="15.6">
      <c r="A3248" s="36">
        <v>1906</v>
      </c>
      <c r="B3248" s="36">
        <v>76</v>
      </c>
      <c r="C3248" s="45" t="s">
        <v>3639</v>
      </c>
      <c r="D3248" s="45" t="s">
        <v>104</v>
      </c>
      <c r="E3248" s="45" t="s">
        <v>10225</v>
      </c>
      <c r="F3248" s="45" t="s">
        <v>10306</v>
      </c>
      <c r="G3248" s="45" t="s">
        <v>10440</v>
      </c>
      <c r="H3248" s="45" t="s">
        <v>4544</v>
      </c>
      <c r="I3248" s="45" t="s">
        <v>16460</v>
      </c>
      <c r="J3248" s="207">
        <v>1</v>
      </c>
      <c r="K3248" s="209">
        <v>122646.38992140999</v>
      </c>
      <c r="L3248" s="207">
        <v>0</v>
      </c>
      <c r="M3248" s="207">
        <v>0</v>
      </c>
      <c r="N3248" s="207">
        <v>0</v>
      </c>
      <c r="O3248" s="207">
        <v>0</v>
      </c>
      <c r="P3248" s="207">
        <v>100</v>
      </c>
      <c r="Q3248" s="207">
        <v>0</v>
      </c>
      <c r="R3248" s="36"/>
    </row>
    <row r="3249" spans="1:18" ht="15.6">
      <c r="A3249" s="36">
        <v>1907</v>
      </c>
      <c r="B3249" s="36">
        <v>77</v>
      </c>
      <c r="C3249" s="45" t="s">
        <v>2450</v>
      </c>
      <c r="D3249" s="45" t="s">
        <v>185</v>
      </c>
      <c r="E3249" s="45" t="s">
        <v>3915</v>
      </c>
      <c r="F3249" s="45" t="s">
        <v>10307</v>
      </c>
      <c r="G3249" s="45" t="s">
        <v>10441</v>
      </c>
      <c r="H3249" s="45" t="s">
        <v>63</v>
      </c>
      <c r="I3249" s="45" t="s">
        <v>16461</v>
      </c>
      <c r="J3249" s="207">
        <v>77</v>
      </c>
      <c r="K3249" s="209">
        <v>244492.00751346</v>
      </c>
      <c r="L3249" s="207">
        <v>0</v>
      </c>
      <c r="M3249" s="207">
        <v>0</v>
      </c>
      <c r="N3249" s="207">
        <v>0</v>
      </c>
      <c r="O3249" s="207">
        <v>0</v>
      </c>
      <c r="P3249" s="207">
        <v>100</v>
      </c>
      <c r="Q3249" s="207">
        <v>0</v>
      </c>
      <c r="R3249" s="36"/>
    </row>
    <row r="3250" spans="1:18" ht="15.6">
      <c r="A3250" s="36">
        <v>1908</v>
      </c>
      <c r="B3250" s="36">
        <v>78</v>
      </c>
      <c r="C3250" s="45" t="s">
        <v>2450</v>
      </c>
      <c r="D3250" s="45" t="s">
        <v>185</v>
      </c>
      <c r="E3250" s="45" t="s">
        <v>3915</v>
      </c>
      <c r="F3250" s="45" t="s">
        <v>10308</v>
      </c>
      <c r="G3250" s="45" t="s">
        <v>10442</v>
      </c>
      <c r="H3250" s="45" t="s">
        <v>63</v>
      </c>
      <c r="I3250" s="45" t="s">
        <v>16460</v>
      </c>
      <c r="J3250" s="207">
        <v>77</v>
      </c>
      <c r="K3250" s="209">
        <v>124319.92365181999</v>
      </c>
      <c r="L3250" s="207">
        <v>0</v>
      </c>
      <c r="M3250" s="207">
        <v>0</v>
      </c>
      <c r="N3250" s="207">
        <v>0</v>
      </c>
      <c r="O3250" s="207">
        <v>0</v>
      </c>
      <c r="P3250" s="207">
        <v>100</v>
      </c>
      <c r="Q3250" s="207">
        <v>0</v>
      </c>
      <c r="R3250" s="36"/>
    </row>
    <row r="3251" spans="1:18" ht="15.6">
      <c r="A3251" s="36">
        <v>1909</v>
      </c>
      <c r="B3251" s="36">
        <v>79</v>
      </c>
      <c r="C3251" s="45" t="s">
        <v>2450</v>
      </c>
      <c r="D3251" s="45" t="s">
        <v>185</v>
      </c>
      <c r="E3251" s="45" t="s">
        <v>3915</v>
      </c>
      <c r="F3251" s="45" t="s">
        <v>10309</v>
      </c>
      <c r="G3251" s="45" t="s">
        <v>10443</v>
      </c>
      <c r="H3251" s="45" t="s">
        <v>63</v>
      </c>
      <c r="I3251" s="45" t="s">
        <v>16460</v>
      </c>
      <c r="J3251" s="207">
        <v>55</v>
      </c>
      <c r="K3251" s="209">
        <v>233942.31598720999</v>
      </c>
      <c r="L3251" s="207">
        <v>0</v>
      </c>
      <c r="M3251" s="207">
        <v>0</v>
      </c>
      <c r="N3251" s="207">
        <v>0</v>
      </c>
      <c r="O3251" s="207">
        <v>0</v>
      </c>
      <c r="P3251" s="207">
        <v>100</v>
      </c>
      <c r="Q3251" s="207">
        <v>0</v>
      </c>
      <c r="R3251" s="36"/>
    </row>
    <row r="3252" spans="1:18" ht="15.6">
      <c r="A3252" s="36">
        <v>1910</v>
      </c>
      <c r="B3252" s="36">
        <v>80</v>
      </c>
      <c r="C3252" s="45" t="s">
        <v>2450</v>
      </c>
      <c r="D3252" s="45" t="s">
        <v>185</v>
      </c>
      <c r="E3252" s="45" t="s">
        <v>2457</v>
      </c>
      <c r="F3252" s="45" t="s">
        <v>10310</v>
      </c>
      <c r="G3252" s="45" t="s">
        <v>10444</v>
      </c>
      <c r="H3252" s="45" t="s">
        <v>63</v>
      </c>
      <c r="I3252" s="45" t="s">
        <v>16461</v>
      </c>
      <c r="J3252" s="207">
        <v>62</v>
      </c>
      <c r="K3252" s="209">
        <v>60471.37795663</v>
      </c>
      <c r="L3252" s="207">
        <v>0</v>
      </c>
      <c r="M3252" s="207">
        <v>0</v>
      </c>
      <c r="N3252" s="207">
        <v>0</v>
      </c>
      <c r="O3252" s="207">
        <v>0</v>
      </c>
      <c r="P3252" s="207">
        <v>100</v>
      </c>
      <c r="Q3252" s="207">
        <v>0</v>
      </c>
      <c r="R3252" s="36"/>
    </row>
    <row r="3253" spans="1:18" ht="15.6">
      <c r="A3253" s="36">
        <v>1911</v>
      </c>
      <c r="B3253" s="36">
        <v>81</v>
      </c>
      <c r="C3253" s="45" t="s">
        <v>2450</v>
      </c>
      <c r="D3253" s="45" t="s">
        <v>185</v>
      </c>
      <c r="E3253" s="45" t="s">
        <v>2457</v>
      </c>
      <c r="F3253" s="45" t="s">
        <v>10311</v>
      </c>
      <c r="G3253" s="45" t="s">
        <v>10445</v>
      </c>
      <c r="H3253" s="45" t="s">
        <v>63</v>
      </c>
      <c r="I3253" s="45" t="s">
        <v>16460</v>
      </c>
      <c r="J3253" s="207">
        <v>62</v>
      </c>
      <c r="K3253" s="209">
        <v>34118.87155512</v>
      </c>
      <c r="L3253" s="207">
        <v>0</v>
      </c>
      <c r="M3253" s="207">
        <v>0</v>
      </c>
      <c r="N3253" s="207">
        <v>0</v>
      </c>
      <c r="O3253" s="207">
        <v>0</v>
      </c>
      <c r="P3253" s="207">
        <v>100</v>
      </c>
      <c r="Q3253" s="207">
        <v>0</v>
      </c>
      <c r="R3253" s="36"/>
    </row>
    <row r="3254" spans="1:18" ht="15.6">
      <c r="A3254" s="36">
        <v>1912</v>
      </c>
      <c r="B3254" s="36">
        <v>82</v>
      </c>
      <c r="C3254" s="45" t="s">
        <v>2450</v>
      </c>
      <c r="D3254" s="45" t="s">
        <v>185</v>
      </c>
      <c r="E3254" s="45" t="s">
        <v>2457</v>
      </c>
      <c r="F3254" s="45" t="s">
        <v>10312</v>
      </c>
      <c r="G3254" s="45" t="s">
        <v>10446</v>
      </c>
      <c r="H3254" s="45" t="s">
        <v>63</v>
      </c>
      <c r="I3254" s="45" t="s">
        <v>16460</v>
      </c>
      <c r="J3254" s="207">
        <v>62</v>
      </c>
      <c r="K3254" s="209">
        <v>91489.302863090008</v>
      </c>
      <c r="L3254" s="207">
        <v>0</v>
      </c>
      <c r="M3254" s="207">
        <v>0</v>
      </c>
      <c r="N3254" s="207">
        <v>0</v>
      </c>
      <c r="O3254" s="207">
        <v>0</v>
      </c>
      <c r="P3254" s="207">
        <v>100</v>
      </c>
      <c r="Q3254" s="207">
        <v>0</v>
      </c>
      <c r="R3254" s="36"/>
    </row>
    <row r="3255" spans="1:18" ht="15.6">
      <c r="A3255" s="36">
        <v>1913</v>
      </c>
      <c r="B3255" s="36">
        <v>83</v>
      </c>
      <c r="C3255" s="45" t="s">
        <v>2450</v>
      </c>
      <c r="D3255" s="45" t="s">
        <v>185</v>
      </c>
      <c r="E3255" s="45" t="s">
        <v>2457</v>
      </c>
      <c r="F3255" s="45" t="s">
        <v>10313</v>
      </c>
      <c r="G3255" s="45" t="s">
        <v>10447</v>
      </c>
      <c r="H3255" s="45" t="s">
        <v>63</v>
      </c>
      <c r="I3255" s="45" t="s">
        <v>16460</v>
      </c>
      <c r="J3255" s="207">
        <v>55</v>
      </c>
      <c r="K3255" s="209">
        <v>109187.37421128001</v>
      </c>
      <c r="L3255" s="207">
        <v>0</v>
      </c>
      <c r="M3255" s="207">
        <v>0</v>
      </c>
      <c r="N3255" s="207">
        <v>0</v>
      </c>
      <c r="O3255" s="207">
        <v>0</v>
      </c>
      <c r="P3255" s="207">
        <v>100</v>
      </c>
      <c r="Q3255" s="207">
        <v>0</v>
      </c>
      <c r="R3255" s="36"/>
    </row>
    <row r="3256" spans="1:18" ht="15.6">
      <c r="A3256" s="36">
        <v>1914</v>
      </c>
      <c r="B3256" s="36">
        <v>84</v>
      </c>
      <c r="C3256" s="45" t="s">
        <v>2450</v>
      </c>
      <c r="D3256" s="45" t="s">
        <v>185</v>
      </c>
      <c r="E3256" s="45" t="s">
        <v>2457</v>
      </c>
      <c r="F3256" s="45" t="s">
        <v>10314</v>
      </c>
      <c r="G3256" s="45" t="s">
        <v>10448</v>
      </c>
      <c r="H3256" s="45" t="s">
        <v>63</v>
      </c>
      <c r="I3256" s="45" t="s">
        <v>16460</v>
      </c>
      <c r="J3256" s="207">
        <v>55</v>
      </c>
      <c r="K3256" s="209">
        <v>113418.41538106999</v>
      </c>
      <c r="L3256" s="207">
        <v>0</v>
      </c>
      <c r="M3256" s="207">
        <v>0</v>
      </c>
      <c r="N3256" s="207">
        <v>0</v>
      </c>
      <c r="O3256" s="207">
        <v>0</v>
      </c>
      <c r="P3256" s="207">
        <v>100</v>
      </c>
      <c r="Q3256" s="207">
        <v>0</v>
      </c>
      <c r="R3256" s="36"/>
    </row>
    <row r="3257" spans="1:18" ht="15.6">
      <c r="A3257" s="36">
        <v>1915</v>
      </c>
      <c r="B3257" s="36">
        <v>85</v>
      </c>
      <c r="C3257" s="45" t="s">
        <v>2450</v>
      </c>
      <c r="D3257" s="45" t="s">
        <v>185</v>
      </c>
      <c r="E3257" s="45" t="s">
        <v>2457</v>
      </c>
      <c r="F3257" s="45" t="s">
        <v>10315</v>
      </c>
      <c r="G3257" s="45" t="s">
        <v>10449</v>
      </c>
      <c r="H3257" s="45" t="s">
        <v>63</v>
      </c>
      <c r="I3257" s="45" t="s">
        <v>16460</v>
      </c>
      <c r="J3257" s="207">
        <v>30</v>
      </c>
      <c r="K3257" s="209">
        <v>103829.72663799</v>
      </c>
      <c r="L3257" s="207">
        <v>0</v>
      </c>
      <c r="M3257" s="207">
        <v>0</v>
      </c>
      <c r="N3257" s="207">
        <v>0</v>
      </c>
      <c r="O3257" s="207">
        <v>0</v>
      </c>
      <c r="P3257" s="207">
        <v>100</v>
      </c>
      <c r="Q3257" s="207">
        <v>0</v>
      </c>
      <c r="R3257" s="36"/>
    </row>
    <row r="3258" spans="1:18" ht="15.6">
      <c r="A3258" s="36">
        <v>1916</v>
      </c>
      <c r="B3258" s="36">
        <v>86</v>
      </c>
      <c r="C3258" s="45" t="s">
        <v>2450</v>
      </c>
      <c r="D3258" s="45" t="s">
        <v>185</v>
      </c>
      <c r="E3258" s="45" t="s">
        <v>2451</v>
      </c>
      <c r="F3258" s="45" t="s">
        <v>10316</v>
      </c>
      <c r="G3258" s="45" t="s">
        <v>10450</v>
      </c>
      <c r="H3258" s="45" t="s">
        <v>63</v>
      </c>
      <c r="I3258" s="45" t="s">
        <v>16461</v>
      </c>
      <c r="J3258" s="207">
        <v>77</v>
      </c>
      <c r="K3258" s="209">
        <v>81237.556154229998</v>
      </c>
      <c r="L3258" s="207">
        <v>0</v>
      </c>
      <c r="M3258" s="207">
        <v>0</v>
      </c>
      <c r="N3258" s="207">
        <v>0</v>
      </c>
      <c r="O3258" s="207">
        <v>0</v>
      </c>
      <c r="P3258" s="207">
        <v>100</v>
      </c>
      <c r="Q3258" s="207">
        <v>0</v>
      </c>
      <c r="R3258" s="36"/>
    </row>
    <row r="3259" spans="1:18" ht="15.6">
      <c r="A3259" s="36">
        <v>1917</v>
      </c>
      <c r="B3259" s="36">
        <v>87</v>
      </c>
      <c r="C3259" s="45" t="s">
        <v>2450</v>
      </c>
      <c r="D3259" s="45" t="s">
        <v>185</v>
      </c>
      <c r="E3259" s="45" t="s">
        <v>2451</v>
      </c>
      <c r="F3259" s="45" t="s">
        <v>10317</v>
      </c>
      <c r="G3259" s="45" t="s">
        <v>10451</v>
      </c>
      <c r="H3259" s="45" t="s">
        <v>63</v>
      </c>
      <c r="I3259" s="45" t="s">
        <v>16461</v>
      </c>
      <c r="J3259" s="207">
        <v>77</v>
      </c>
      <c r="K3259" s="209">
        <v>35237.42520813</v>
      </c>
      <c r="L3259" s="207">
        <v>0</v>
      </c>
      <c r="M3259" s="207">
        <v>0</v>
      </c>
      <c r="N3259" s="207">
        <v>0</v>
      </c>
      <c r="O3259" s="207">
        <v>0</v>
      </c>
      <c r="P3259" s="207">
        <v>100</v>
      </c>
      <c r="Q3259" s="207">
        <v>0</v>
      </c>
      <c r="R3259" s="36"/>
    </row>
    <row r="3260" spans="1:18" ht="15.6">
      <c r="A3260" s="36">
        <v>1918</v>
      </c>
      <c r="B3260" s="36">
        <v>88</v>
      </c>
      <c r="C3260" s="45" t="s">
        <v>2450</v>
      </c>
      <c r="D3260" s="45" t="s">
        <v>185</v>
      </c>
      <c r="E3260" s="45" t="s">
        <v>2456</v>
      </c>
      <c r="F3260" s="45" t="s">
        <v>10318</v>
      </c>
      <c r="G3260" s="45" t="s">
        <v>10452</v>
      </c>
      <c r="H3260" s="45" t="s">
        <v>63</v>
      </c>
      <c r="I3260" s="45" t="s">
        <v>16460</v>
      </c>
      <c r="J3260" s="207">
        <v>59</v>
      </c>
      <c r="K3260" s="209">
        <v>12435.273107290001</v>
      </c>
      <c r="L3260" s="207">
        <v>0</v>
      </c>
      <c r="M3260" s="207">
        <v>0</v>
      </c>
      <c r="N3260" s="207">
        <v>0</v>
      </c>
      <c r="O3260" s="207">
        <v>0</v>
      </c>
      <c r="P3260" s="207">
        <v>100</v>
      </c>
      <c r="Q3260" s="207">
        <v>0</v>
      </c>
      <c r="R3260" s="36"/>
    </row>
    <row r="3261" spans="1:18" ht="15.6">
      <c r="A3261" s="36">
        <v>1919</v>
      </c>
      <c r="B3261" s="36">
        <v>89</v>
      </c>
      <c r="C3261" s="45" t="s">
        <v>2450</v>
      </c>
      <c r="D3261" s="45" t="s">
        <v>185</v>
      </c>
      <c r="E3261" s="45" t="s">
        <v>2456</v>
      </c>
      <c r="F3261" s="45" t="s">
        <v>10319</v>
      </c>
      <c r="G3261" s="45" t="s">
        <v>10453</v>
      </c>
      <c r="H3261" s="45" t="s">
        <v>63</v>
      </c>
      <c r="I3261" s="45" t="s">
        <v>16461</v>
      </c>
      <c r="J3261" s="207">
        <v>50</v>
      </c>
      <c r="K3261" s="209">
        <v>3873.07581699</v>
      </c>
      <c r="L3261" s="207">
        <v>0</v>
      </c>
      <c r="M3261" s="207">
        <v>0</v>
      </c>
      <c r="N3261" s="207">
        <v>0</v>
      </c>
      <c r="O3261" s="207">
        <v>0</v>
      </c>
      <c r="P3261" s="207">
        <v>100</v>
      </c>
      <c r="Q3261" s="207">
        <v>0</v>
      </c>
      <c r="R3261" s="36"/>
    </row>
    <row r="3262" spans="1:18" ht="15.6">
      <c r="A3262" s="36">
        <v>1920</v>
      </c>
      <c r="B3262" s="36">
        <v>90</v>
      </c>
      <c r="C3262" s="45" t="s">
        <v>2450</v>
      </c>
      <c r="D3262" s="45" t="s">
        <v>185</v>
      </c>
      <c r="E3262" s="45" t="s">
        <v>2456</v>
      </c>
      <c r="F3262" s="45" t="s">
        <v>10320</v>
      </c>
      <c r="G3262" s="45" t="s">
        <v>10454</v>
      </c>
      <c r="H3262" s="45" t="s">
        <v>63</v>
      </c>
      <c r="I3262" s="45" t="s">
        <v>16461</v>
      </c>
      <c r="J3262" s="207">
        <v>50</v>
      </c>
      <c r="K3262" s="209">
        <v>37527.263555400001</v>
      </c>
      <c r="L3262" s="207">
        <v>0</v>
      </c>
      <c r="M3262" s="207">
        <v>0</v>
      </c>
      <c r="N3262" s="207">
        <v>0</v>
      </c>
      <c r="O3262" s="207">
        <v>0</v>
      </c>
      <c r="P3262" s="207">
        <v>100</v>
      </c>
      <c r="Q3262" s="207">
        <v>0</v>
      </c>
      <c r="R3262" s="36"/>
    </row>
    <row r="3263" spans="1:18" ht="15.6">
      <c r="A3263" s="36">
        <v>1921</v>
      </c>
      <c r="B3263" s="36">
        <v>91</v>
      </c>
      <c r="C3263" s="45" t="s">
        <v>2450</v>
      </c>
      <c r="D3263" s="45" t="s">
        <v>185</v>
      </c>
      <c r="E3263" s="45" t="s">
        <v>2456</v>
      </c>
      <c r="F3263" s="45" t="s">
        <v>10321</v>
      </c>
      <c r="G3263" s="45" t="s">
        <v>10455</v>
      </c>
      <c r="H3263" s="45" t="s">
        <v>63</v>
      </c>
      <c r="I3263" s="45" t="s">
        <v>16461</v>
      </c>
      <c r="J3263" s="207">
        <v>50</v>
      </c>
      <c r="K3263" s="209">
        <v>7133.7630574599998</v>
      </c>
      <c r="L3263" s="207">
        <v>0</v>
      </c>
      <c r="M3263" s="207">
        <v>0</v>
      </c>
      <c r="N3263" s="207">
        <v>0</v>
      </c>
      <c r="O3263" s="207">
        <v>0</v>
      </c>
      <c r="P3263" s="207">
        <v>95</v>
      </c>
      <c r="Q3263" s="207">
        <v>5</v>
      </c>
      <c r="R3263" s="36"/>
    </row>
    <row r="3264" spans="1:18" ht="15.6">
      <c r="A3264" s="36">
        <v>1922</v>
      </c>
      <c r="B3264" s="36">
        <v>92</v>
      </c>
      <c r="C3264" s="45" t="s">
        <v>2450</v>
      </c>
      <c r="D3264" s="45" t="s">
        <v>185</v>
      </c>
      <c r="E3264" s="45" t="s">
        <v>2456</v>
      </c>
      <c r="F3264" s="45" t="s">
        <v>10322</v>
      </c>
      <c r="G3264" s="45" t="s">
        <v>10456</v>
      </c>
      <c r="H3264" s="45" t="s">
        <v>63</v>
      </c>
      <c r="I3264" s="45" t="s">
        <v>16460</v>
      </c>
      <c r="J3264" s="207">
        <v>15</v>
      </c>
      <c r="K3264" s="209">
        <v>62827.826318849999</v>
      </c>
      <c r="L3264" s="207">
        <v>0</v>
      </c>
      <c r="M3264" s="207">
        <v>0</v>
      </c>
      <c r="N3264" s="207">
        <v>0</v>
      </c>
      <c r="O3264" s="207">
        <v>0</v>
      </c>
      <c r="P3264" s="207">
        <v>100</v>
      </c>
      <c r="Q3264" s="207">
        <v>0</v>
      </c>
      <c r="R3264" s="36"/>
    </row>
    <row r="3265" spans="1:18" ht="15.6">
      <c r="A3265" s="36">
        <v>1923</v>
      </c>
      <c r="B3265" s="36">
        <v>93</v>
      </c>
      <c r="C3265" s="45" t="s">
        <v>2450</v>
      </c>
      <c r="D3265" s="45" t="s">
        <v>185</v>
      </c>
      <c r="E3265" s="45" t="s">
        <v>2456</v>
      </c>
      <c r="F3265" s="45" t="s">
        <v>10323</v>
      </c>
      <c r="G3265" s="45" t="s">
        <v>10457</v>
      </c>
      <c r="H3265" s="45" t="s">
        <v>63</v>
      </c>
      <c r="I3265" s="45" t="s">
        <v>16461</v>
      </c>
      <c r="J3265" s="207">
        <v>15</v>
      </c>
      <c r="K3265" s="209">
        <v>15307.97298749</v>
      </c>
      <c r="L3265" s="207">
        <v>0</v>
      </c>
      <c r="M3265" s="207">
        <v>0</v>
      </c>
      <c r="N3265" s="207">
        <v>0</v>
      </c>
      <c r="O3265" s="207">
        <v>0</v>
      </c>
      <c r="P3265" s="207">
        <v>100</v>
      </c>
      <c r="Q3265" s="207">
        <v>0</v>
      </c>
      <c r="R3265" s="36"/>
    </row>
    <row r="3266" spans="1:18" ht="15.6">
      <c r="A3266" s="36">
        <v>1924</v>
      </c>
      <c r="B3266" s="36">
        <v>94</v>
      </c>
      <c r="C3266" s="45" t="s">
        <v>2450</v>
      </c>
      <c r="D3266" s="45" t="s">
        <v>185</v>
      </c>
      <c r="E3266" s="45" t="s">
        <v>2456</v>
      </c>
      <c r="F3266" s="45" t="s">
        <v>10324</v>
      </c>
      <c r="G3266" s="45" t="s">
        <v>10458</v>
      </c>
      <c r="H3266" s="45" t="s">
        <v>63</v>
      </c>
      <c r="I3266" s="45" t="s">
        <v>16460</v>
      </c>
      <c r="J3266" s="207">
        <v>15</v>
      </c>
      <c r="K3266" s="209">
        <v>3734.76741975</v>
      </c>
      <c r="L3266" s="207">
        <v>0</v>
      </c>
      <c r="M3266" s="207">
        <v>0</v>
      </c>
      <c r="N3266" s="207">
        <v>0</v>
      </c>
      <c r="O3266" s="207">
        <v>0</v>
      </c>
      <c r="P3266" s="207">
        <v>0</v>
      </c>
      <c r="Q3266" s="207">
        <v>100</v>
      </c>
      <c r="R3266" s="36"/>
    </row>
    <row r="3267" spans="1:18" ht="15.6">
      <c r="A3267" s="36">
        <v>1925</v>
      </c>
      <c r="B3267" s="36">
        <v>95</v>
      </c>
      <c r="C3267" s="45" t="s">
        <v>2450</v>
      </c>
      <c r="D3267" s="45" t="s">
        <v>185</v>
      </c>
      <c r="E3267" s="45" t="s">
        <v>10226</v>
      </c>
      <c r="F3267" s="45" t="s">
        <v>10325</v>
      </c>
      <c r="G3267" s="45" t="s">
        <v>10459</v>
      </c>
      <c r="H3267" s="45" t="s">
        <v>63</v>
      </c>
      <c r="I3267" s="45" t="s">
        <v>16460</v>
      </c>
      <c r="J3267" s="207">
        <v>60</v>
      </c>
      <c r="K3267" s="209">
        <v>17479.750774</v>
      </c>
      <c r="L3267" s="207">
        <v>0</v>
      </c>
      <c r="M3267" s="207">
        <v>0</v>
      </c>
      <c r="N3267" s="207">
        <v>0</v>
      </c>
      <c r="O3267" s="207">
        <v>0</v>
      </c>
      <c r="P3267" s="207">
        <v>100</v>
      </c>
      <c r="Q3267" s="207">
        <v>0</v>
      </c>
      <c r="R3267" s="36"/>
    </row>
    <row r="3268" spans="1:18" ht="15.6">
      <c r="A3268" s="36">
        <v>1926</v>
      </c>
      <c r="B3268" s="36">
        <v>96</v>
      </c>
      <c r="C3268" s="45" t="s">
        <v>2450</v>
      </c>
      <c r="D3268" s="45" t="s">
        <v>185</v>
      </c>
      <c r="E3268" s="45" t="s">
        <v>10226</v>
      </c>
      <c r="F3268" s="45" t="s">
        <v>10326</v>
      </c>
      <c r="G3268" s="45" t="s">
        <v>10460</v>
      </c>
      <c r="H3268" s="45" t="s">
        <v>63</v>
      </c>
      <c r="I3268" s="45" t="s">
        <v>16460</v>
      </c>
      <c r="J3268" s="207">
        <v>15</v>
      </c>
      <c r="K3268" s="209">
        <v>9464.4254545099993</v>
      </c>
      <c r="L3268" s="207">
        <v>0</v>
      </c>
      <c r="M3268" s="207">
        <v>0</v>
      </c>
      <c r="N3268" s="207">
        <v>0</v>
      </c>
      <c r="O3268" s="207">
        <v>0</v>
      </c>
      <c r="P3268" s="207">
        <v>100</v>
      </c>
      <c r="Q3268" s="207">
        <v>0</v>
      </c>
      <c r="R3268" s="36"/>
    </row>
    <row r="3269" spans="1:18" ht="15.6">
      <c r="A3269" s="36">
        <v>1927</v>
      </c>
      <c r="B3269" s="36">
        <v>97</v>
      </c>
      <c r="C3269" s="45" t="s">
        <v>2450</v>
      </c>
      <c r="D3269" s="45" t="s">
        <v>185</v>
      </c>
      <c r="E3269" s="45" t="s">
        <v>10226</v>
      </c>
      <c r="F3269" s="45" t="s">
        <v>10327</v>
      </c>
      <c r="G3269" s="45" t="s">
        <v>10461</v>
      </c>
      <c r="H3269" s="45" t="s">
        <v>63</v>
      </c>
      <c r="I3269" s="45" t="s">
        <v>16461</v>
      </c>
      <c r="J3269" s="207">
        <v>15</v>
      </c>
      <c r="K3269" s="209">
        <v>69222.139212859998</v>
      </c>
      <c r="L3269" s="207">
        <v>0</v>
      </c>
      <c r="M3269" s="207">
        <v>0</v>
      </c>
      <c r="N3269" s="207">
        <v>0</v>
      </c>
      <c r="O3269" s="207">
        <v>0</v>
      </c>
      <c r="P3269" s="207">
        <v>95</v>
      </c>
      <c r="Q3269" s="207">
        <v>5</v>
      </c>
      <c r="R3269" s="36"/>
    </row>
    <row r="3270" spans="1:18" ht="15.6">
      <c r="A3270" s="36">
        <v>1928</v>
      </c>
      <c r="B3270" s="36">
        <v>98</v>
      </c>
      <c r="C3270" s="45" t="s">
        <v>2450</v>
      </c>
      <c r="D3270" s="45" t="s">
        <v>179</v>
      </c>
      <c r="E3270" s="45" t="s">
        <v>10227</v>
      </c>
      <c r="F3270" s="45" t="s">
        <v>10328</v>
      </c>
      <c r="G3270" s="45" t="s">
        <v>10462</v>
      </c>
      <c r="H3270" s="45" t="s">
        <v>1137</v>
      </c>
      <c r="I3270" s="45" t="s">
        <v>16460</v>
      </c>
      <c r="J3270" s="207">
        <v>1200</v>
      </c>
      <c r="K3270" s="209">
        <v>2250.1634642999998</v>
      </c>
      <c r="L3270" s="207">
        <v>0</v>
      </c>
      <c r="M3270" s="207">
        <v>0</v>
      </c>
      <c r="N3270" s="207">
        <v>0</v>
      </c>
      <c r="O3270" s="207">
        <v>0</v>
      </c>
      <c r="P3270" s="207">
        <v>0</v>
      </c>
      <c r="Q3270" s="207">
        <v>100</v>
      </c>
      <c r="R3270" s="36"/>
    </row>
    <row r="3271" spans="1:18" ht="15.6">
      <c r="A3271" s="36">
        <v>1929</v>
      </c>
      <c r="B3271" s="36">
        <v>99</v>
      </c>
      <c r="C3271" s="45" t="s">
        <v>2450</v>
      </c>
      <c r="D3271" s="45" t="s">
        <v>179</v>
      </c>
      <c r="E3271" s="45" t="s">
        <v>10227</v>
      </c>
      <c r="F3271" s="45" t="s">
        <v>10329</v>
      </c>
      <c r="G3271" s="45" t="s">
        <v>10463</v>
      </c>
      <c r="H3271" s="45" t="s">
        <v>1137</v>
      </c>
      <c r="I3271" s="45" t="s">
        <v>16460</v>
      </c>
      <c r="J3271" s="207">
        <v>1200</v>
      </c>
      <c r="K3271" s="209">
        <v>29664.333970690001</v>
      </c>
      <c r="L3271" s="207">
        <v>0</v>
      </c>
      <c r="M3271" s="207">
        <v>0</v>
      </c>
      <c r="N3271" s="207">
        <v>0</v>
      </c>
      <c r="O3271" s="207">
        <v>0</v>
      </c>
      <c r="P3271" s="207">
        <v>0</v>
      </c>
      <c r="Q3271" s="207">
        <v>100</v>
      </c>
      <c r="R3271" s="36"/>
    </row>
    <row r="3272" spans="1:18" ht="15.6">
      <c r="A3272" s="36">
        <v>1930</v>
      </c>
      <c r="B3272" s="36">
        <v>100</v>
      </c>
      <c r="C3272" s="45" t="s">
        <v>2450</v>
      </c>
      <c r="D3272" s="45" t="s">
        <v>179</v>
      </c>
      <c r="E3272" s="45" t="s">
        <v>10227</v>
      </c>
      <c r="F3272" s="45" t="s">
        <v>10330</v>
      </c>
      <c r="G3272" s="45" t="s">
        <v>10464</v>
      </c>
      <c r="H3272" s="45" t="s">
        <v>1137</v>
      </c>
      <c r="I3272" s="45" t="s">
        <v>16461</v>
      </c>
      <c r="J3272" s="207">
        <v>600</v>
      </c>
      <c r="K3272" s="209">
        <v>2689.2607392799996</v>
      </c>
      <c r="L3272" s="207">
        <v>0</v>
      </c>
      <c r="M3272" s="207">
        <v>0</v>
      </c>
      <c r="N3272" s="207">
        <v>0</v>
      </c>
      <c r="O3272" s="207">
        <v>0</v>
      </c>
      <c r="P3272" s="207">
        <v>0</v>
      </c>
      <c r="Q3272" s="207">
        <v>100</v>
      </c>
      <c r="R3272" s="36"/>
    </row>
    <row r="3273" spans="1:18" ht="15.6">
      <c r="A3273" s="36">
        <v>1931</v>
      </c>
      <c r="B3273" s="36">
        <v>101</v>
      </c>
      <c r="C3273" s="45" t="s">
        <v>2450</v>
      </c>
      <c r="D3273" s="45" t="s">
        <v>179</v>
      </c>
      <c r="E3273" s="45" t="s">
        <v>10227</v>
      </c>
      <c r="F3273" s="45" t="s">
        <v>10331</v>
      </c>
      <c r="G3273" s="45" t="s">
        <v>10465</v>
      </c>
      <c r="H3273" s="45" t="s">
        <v>1137</v>
      </c>
      <c r="I3273" s="45" t="s">
        <v>16461</v>
      </c>
      <c r="J3273" s="207">
        <v>600</v>
      </c>
      <c r="K3273" s="209">
        <v>1942.2898878400001</v>
      </c>
      <c r="L3273" s="207">
        <v>0</v>
      </c>
      <c r="M3273" s="207">
        <v>0</v>
      </c>
      <c r="N3273" s="207">
        <v>0</v>
      </c>
      <c r="O3273" s="207">
        <v>0</v>
      </c>
      <c r="P3273" s="207">
        <v>0</v>
      </c>
      <c r="Q3273" s="207">
        <v>100</v>
      </c>
      <c r="R3273" s="36"/>
    </row>
    <row r="3274" spans="1:18" ht="15.6">
      <c r="A3274" s="36">
        <v>1932</v>
      </c>
      <c r="B3274" s="36">
        <v>102</v>
      </c>
      <c r="C3274" s="45" t="s">
        <v>2450</v>
      </c>
      <c r="D3274" s="45" t="s">
        <v>179</v>
      </c>
      <c r="E3274" s="45" t="s">
        <v>10227</v>
      </c>
      <c r="F3274" s="45" t="s">
        <v>10332</v>
      </c>
      <c r="G3274" s="45" t="s">
        <v>10466</v>
      </c>
      <c r="H3274" s="45" t="s">
        <v>1137</v>
      </c>
      <c r="I3274" s="45" t="s">
        <v>16461</v>
      </c>
      <c r="J3274" s="207">
        <v>600</v>
      </c>
      <c r="K3274" s="209">
        <v>3081.9358681100002</v>
      </c>
      <c r="L3274" s="207">
        <v>0</v>
      </c>
      <c r="M3274" s="207">
        <v>0</v>
      </c>
      <c r="N3274" s="207">
        <v>0</v>
      </c>
      <c r="O3274" s="207">
        <v>0</v>
      </c>
      <c r="P3274" s="207">
        <v>0</v>
      </c>
      <c r="Q3274" s="207">
        <v>100</v>
      </c>
      <c r="R3274" s="36"/>
    </row>
    <row r="3275" spans="1:18" ht="15.6">
      <c r="A3275" s="36">
        <v>1933</v>
      </c>
      <c r="B3275" s="36">
        <v>103</v>
      </c>
      <c r="C3275" s="45" t="s">
        <v>2450</v>
      </c>
      <c r="D3275" s="45" t="s">
        <v>179</v>
      </c>
      <c r="E3275" s="45" t="s">
        <v>10227</v>
      </c>
      <c r="F3275" s="45" t="s">
        <v>10333</v>
      </c>
      <c r="G3275" s="45" t="s">
        <v>10467</v>
      </c>
      <c r="H3275" s="45" t="s">
        <v>1137</v>
      </c>
      <c r="I3275" s="45" t="s">
        <v>16460</v>
      </c>
      <c r="J3275" s="207">
        <v>600</v>
      </c>
      <c r="K3275" s="209">
        <v>945.31136717999993</v>
      </c>
      <c r="L3275" s="207">
        <v>0</v>
      </c>
      <c r="M3275" s="207">
        <v>0</v>
      </c>
      <c r="N3275" s="207">
        <v>0</v>
      </c>
      <c r="O3275" s="207">
        <v>0</v>
      </c>
      <c r="P3275" s="207">
        <v>0</v>
      </c>
      <c r="Q3275" s="207">
        <v>100</v>
      </c>
      <c r="R3275" s="36"/>
    </row>
    <row r="3276" spans="1:18" ht="15.6">
      <c r="A3276" s="36">
        <v>1934</v>
      </c>
      <c r="B3276" s="36">
        <v>104</v>
      </c>
      <c r="C3276" s="45" t="s">
        <v>2450</v>
      </c>
      <c r="D3276" s="45" t="s">
        <v>179</v>
      </c>
      <c r="E3276" s="45" t="s">
        <v>10227</v>
      </c>
      <c r="F3276" s="45" t="s">
        <v>10334</v>
      </c>
      <c r="G3276" s="45" t="s">
        <v>10468</v>
      </c>
      <c r="H3276" s="45" t="s">
        <v>1137</v>
      </c>
      <c r="I3276" s="45" t="s">
        <v>16461</v>
      </c>
      <c r="J3276" s="207">
        <v>600</v>
      </c>
      <c r="K3276" s="209">
        <v>3159.6589149799997</v>
      </c>
      <c r="L3276" s="207">
        <v>0</v>
      </c>
      <c r="M3276" s="207">
        <v>0</v>
      </c>
      <c r="N3276" s="207">
        <v>0</v>
      </c>
      <c r="O3276" s="207">
        <v>0</v>
      </c>
      <c r="P3276" s="207">
        <v>0</v>
      </c>
      <c r="Q3276" s="207">
        <v>100</v>
      </c>
      <c r="R3276" s="36"/>
    </row>
    <row r="3277" spans="1:18" ht="15.6">
      <c r="A3277" s="36">
        <v>1935</v>
      </c>
      <c r="B3277" s="36">
        <v>105</v>
      </c>
      <c r="C3277" s="45" t="s">
        <v>2450</v>
      </c>
      <c r="D3277" s="45" t="s">
        <v>179</v>
      </c>
      <c r="E3277" s="45" t="s">
        <v>10227</v>
      </c>
      <c r="F3277" s="45" t="s">
        <v>10335</v>
      </c>
      <c r="G3277" s="45" t="s">
        <v>10469</v>
      </c>
      <c r="H3277" s="45" t="s">
        <v>1137</v>
      </c>
      <c r="I3277" s="45" t="s">
        <v>16460</v>
      </c>
      <c r="J3277" s="207">
        <v>600</v>
      </c>
      <c r="K3277" s="209">
        <v>907.78721035000001</v>
      </c>
      <c r="L3277" s="207">
        <v>0</v>
      </c>
      <c r="M3277" s="207">
        <v>0</v>
      </c>
      <c r="N3277" s="207">
        <v>0</v>
      </c>
      <c r="O3277" s="207">
        <v>0</v>
      </c>
      <c r="P3277" s="207">
        <v>0</v>
      </c>
      <c r="Q3277" s="207">
        <v>100</v>
      </c>
      <c r="R3277" s="36"/>
    </row>
    <row r="3278" spans="1:18" ht="15.6">
      <c r="A3278" s="36">
        <v>1936</v>
      </c>
      <c r="B3278" s="36">
        <v>106</v>
      </c>
      <c r="C3278" s="45" t="s">
        <v>2450</v>
      </c>
      <c r="D3278" s="45" t="s">
        <v>179</v>
      </c>
      <c r="E3278" s="45" t="s">
        <v>10227</v>
      </c>
      <c r="F3278" s="45" t="s">
        <v>10336</v>
      </c>
      <c r="G3278" s="45" t="s">
        <v>10470</v>
      </c>
      <c r="H3278" s="45" t="s">
        <v>1137</v>
      </c>
      <c r="I3278" s="45" t="s">
        <v>16461</v>
      </c>
      <c r="J3278" s="207">
        <v>600</v>
      </c>
      <c r="K3278" s="209">
        <v>1061.1266253600002</v>
      </c>
      <c r="L3278" s="207">
        <v>0</v>
      </c>
      <c r="M3278" s="207">
        <v>0</v>
      </c>
      <c r="N3278" s="207">
        <v>0</v>
      </c>
      <c r="O3278" s="207">
        <v>0</v>
      </c>
      <c r="P3278" s="207">
        <v>0</v>
      </c>
      <c r="Q3278" s="207">
        <v>100</v>
      </c>
      <c r="R3278" s="36"/>
    </row>
    <row r="3279" spans="1:18" ht="15.6">
      <c r="A3279" s="36">
        <v>1937</v>
      </c>
      <c r="B3279" s="36">
        <v>107</v>
      </c>
      <c r="C3279" s="45" t="s">
        <v>2450</v>
      </c>
      <c r="D3279" s="45" t="s">
        <v>179</v>
      </c>
      <c r="E3279" s="45" t="s">
        <v>10227</v>
      </c>
      <c r="F3279" s="45" t="s">
        <v>10337</v>
      </c>
      <c r="G3279" s="45" t="s">
        <v>10471</v>
      </c>
      <c r="H3279" s="45" t="s">
        <v>1137</v>
      </c>
      <c r="I3279" s="45" t="s">
        <v>16461</v>
      </c>
      <c r="J3279" s="207">
        <v>600</v>
      </c>
      <c r="K3279" s="209">
        <v>2020.9311445999999</v>
      </c>
      <c r="L3279" s="207">
        <v>0</v>
      </c>
      <c r="M3279" s="207">
        <v>0</v>
      </c>
      <c r="N3279" s="207">
        <v>0</v>
      </c>
      <c r="O3279" s="207">
        <v>0</v>
      </c>
      <c r="P3279" s="207">
        <v>0</v>
      </c>
      <c r="Q3279" s="207">
        <v>100</v>
      </c>
      <c r="R3279" s="36"/>
    </row>
    <row r="3280" spans="1:18" ht="15.6">
      <c r="A3280" s="36">
        <v>1938</v>
      </c>
      <c r="B3280" s="36">
        <v>108</v>
      </c>
      <c r="C3280" s="45" t="s">
        <v>2450</v>
      </c>
      <c r="D3280" s="45" t="s">
        <v>179</v>
      </c>
      <c r="E3280" s="45" t="s">
        <v>10227</v>
      </c>
      <c r="F3280" s="45" t="s">
        <v>10338</v>
      </c>
      <c r="G3280" s="45" t="s">
        <v>10472</v>
      </c>
      <c r="H3280" s="45" t="s">
        <v>1137</v>
      </c>
      <c r="I3280" s="45" t="s">
        <v>16461</v>
      </c>
      <c r="J3280" s="207">
        <v>600</v>
      </c>
      <c r="K3280" s="209">
        <v>21087.37661096</v>
      </c>
      <c r="L3280" s="207">
        <v>0</v>
      </c>
      <c r="M3280" s="207">
        <v>0</v>
      </c>
      <c r="N3280" s="207">
        <v>0</v>
      </c>
      <c r="O3280" s="207">
        <v>0</v>
      </c>
      <c r="P3280" s="207">
        <v>0</v>
      </c>
      <c r="Q3280" s="207">
        <v>100</v>
      </c>
      <c r="R3280" s="36"/>
    </row>
    <row r="3281" spans="1:18" ht="15.6">
      <c r="A3281" s="36">
        <v>1939</v>
      </c>
      <c r="B3281" s="36">
        <v>109</v>
      </c>
      <c r="C3281" s="45" t="s">
        <v>2450</v>
      </c>
      <c r="D3281" s="45" t="s">
        <v>179</v>
      </c>
      <c r="E3281" s="45" t="s">
        <v>10227</v>
      </c>
      <c r="F3281" s="45" t="s">
        <v>10339</v>
      </c>
      <c r="G3281" s="45" t="s">
        <v>10473</v>
      </c>
      <c r="H3281" s="45" t="s">
        <v>1137</v>
      </c>
      <c r="I3281" s="45" t="s">
        <v>16460</v>
      </c>
      <c r="J3281" s="207">
        <v>600</v>
      </c>
      <c r="K3281" s="209">
        <v>466.26320615999998</v>
      </c>
      <c r="L3281" s="207">
        <v>0</v>
      </c>
      <c r="M3281" s="207">
        <v>0</v>
      </c>
      <c r="N3281" s="207">
        <v>0</v>
      </c>
      <c r="O3281" s="207">
        <v>0</v>
      </c>
      <c r="P3281" s="207">
        <v>0</v>
      </c>
      <c r="Q3281" s="207">
        <v>100</v>
      </c>
      <c r="R3281" s="36"/>
    </row>
    <row r="3282" spans="1:18" ht="15.6">
      <c r="A3282" s="36">
        <v>1940</v>
      </c>
      <c r="B3282" s="36">
        <v>110</v>
      </c>
      <c r="C3282" s="45" t="s">
        <v>2450</v>
      </c>
      <c r="D3282" s="45" t="s">
        <v>179</v>
      </c>
      <c r="E3282" s="45" t="s">
        <v>10227</v>
      </c>
      <c r="F3282" s="45" t="s">
        <v>10340</v>
      </c>
      <c r="G3282" s="45" t="s">
        <v>10474</v>
      </c>
      <c r="H3282" s="45" t="s">
        <v>1137</v>
      </c>
      <c r="I3282" s="45" t="s">
        <v>16460</v>
      </c>
      <c r="J3282" s="207">
        <v>600</v>
      </c>
      <c r="K3282" s="209">
        <v>765.25891653000008</v>
      </c>
      <c r="L3282" s="207">
        <v>0</v>
      </c>
      <c r="M3282" s="207">
        <v>0</v>
      </c>
      <c r="N3282" s="207">
        <v>0</v>
      </c>
      <c r="O3282" s="207">
        <v>0</v>
      </c>
      <c r="P3282" s="207">
        <v>0</v>
      </c>
      <c r="Q3282" s="207">
        <v>100</v>
      </c>
      <c r="R3282" s="36"/>
    </row>
    <row r="3283" spans="1:18" ht="15.6">
      <c r="A3283" s="36">
        <v>1941</v>
      </c>
      <c r="B3283" s="36">
        <v>111</v>
      </c>
      <c r="C3283" s="45" t="s">
        <v>2450</v>
      </c>
      <c r="D3283" s="45" t="s">
        <v>179</v>
      </c>
      <c r="E3283" s="45" t="s">
        <v>10227</v>
      </c>
      <c r="F3283" s="45" t="s">
        <v>10341</v>
      </c>
      <c r="G3283" s="45" t="s">
        <v>10475</v>
      </c>
      <c r="H3283" s="45" t="s">
        <v>1137</v>
      </c>
      <c r="I3283" s="45" t="s">
        <v>16461</v>
      </c>
      <c r="J3283" s="207">
        <v>600</v>
      </c>
      <c r="K3283" s="209">
        <v>579.61730882999996</v>
      </c>
      <c r="L3283" s="207">
        <v>0</v>
      </c>
      <c r="M3283" s="207">
        <v>0</v>
      </c>
      <c r="N3283" s="207">
        <v>0</v>
      </c>
      <c r="O3283" s="207">
        <v>0</v>
      </c>
      <c r="P3283" s="207">
        <v>0</v>
      </c>
      <c r="Q3283" s="207">
        <v>100</v>
      </c>
      <c r="R3283" s="36"/>
    </row>
    <row r="3284" spans="1:18" ht="15.6">
      <c r="A3284" s="36">
        <v>1942</v>
      </c>
      <c r="B3284" s="36">
        <v>112</v>
      </c>
      <c r="C3284" s="45" t="s">
        <v>2450</v>
      </c>
      <c r="D3284" s="45" t="s">
        <v>179</v>
      </c>
      <c r="E3284" s="45" t="s">
        <v>10227</v>
      </c>
      <c r="F3284" s="45" t="s">
        <v>10342</v>
      </c>
      <c r="G3284" s="45" t="s">
        <v>10476</v>
      </c>
      <c r="H3284" s="45" t="s">
        <v>1137</v>
      </c>
      <c r="I3284" s="45" t="s">
        <v>16461</v>
      </c>
      <c r="J3284" s="207">
        <v>600</v>
      </c>
      <c r="K3284" s="209">
        <v>1339.29957696</v>
      </c>
      <c r="L3284" s="207">
        <v>0</v>
      </c>
      <c r="M3284" s="207">
        <v>0</v>
      </c>
      <c r="N3284" s="207">
        <v>0</v>
      </c>
      <c r="O3284" s="207">
        <v>0</v>
      </c>
      <c r="P3284" s="207">
        <v>0</v>
      </c>
      <c r="Q3284" s="207">
        <v>100</v>
      </c>
      <c r="R3284" s="36"/>
    </row>
    <row r="3285" spans="1:18" ht="15.6">
      <c r="A3285" s="36">
        <v>1943</v>
      </c>
      <c r="B3285" s="36">
        <v>113</v>
      </c>
      <c r="C3285" s="45" t="s">
        <v>2450</v>
      </c>
      <c r="D3285" s="45" t="s">
        <v>179</v>
      </c>
      <c r="E3285" s="45" t="s">
        <v>10227</v>
      </c>
      <c r="F3285" s="45" t="s">
        <v>10343</v>
      </c>
      <c r="G3285" s="45" t="s">
        <v>10477</v>
      </c>
      <c r="H3285" s="45" t="s">
        <v>1137</v>
      </c>
      <c r="I3285" s="45" t="s">
        <v>16461</v>
      </c>
      <c r="J3285" s="207">
        <v>600</v>
      </c>
      <c r="K3285" s="209">
        <v>1050.2543397700001</v>
      </c>
      <c r="L3285" s="207">
        <v>0</v>
      </c>
      <c r="M3285" s="207">
        <v>0</v>
      </c>
      <c r="N3285" s="207">
        <v>0</v>
      </c>
      <c r="O3285" s="207">
        <v>0</v>
      </c>
      <c r="P3285" s="207">
        <v>0</v>
      </c>
      <c r="Q3285" s="207">
        <v>100</v>
      </c>
      <c r="R3285" s="36"/>
    </row>
    <row r="3286" spans="1:18" ht="15.6">
      <c r="A3286" s="36">
        <v>1944</v>
      </c>
      <c r="B3286" s="36">
        <v>114</v>
      </c>
      <c r="C3286" s="45" t="s">
        <v>2450</v>
      </c>
      <c r="D3286" s="45" t="s">
        <v>179</v>
      </c>
      <c r="E3286" s="45" t="s">
        <v>10227</v>
      </c>
      <c r="F3286" s="45" t="s">
        <v>10344</v>
      </c>
      <c r="G3286" s="45" t="s">
        <v>10478</v>
      </c>
      <c r="H3286" s="45" t="s">
        <v>1137</v>
      </c>
      <c r="I3286" s="45" t="s">
        <v>16460</v>
      </c>
      <c r="J3286" s="207">
        <v>600</v>
      </c>
      <c r="K3286" s="209">
        <v>561.12557469000001</v>
      </c>
      <c r="L3286" s="207">
        <v>0</v>
      </c>
      <c r="M3286" s="207">
        <v>0</v>
      </c>
      <c r="N3286" s="207">
        <v>0</v>
      </c>
      <c r="O3286" s="207">
        <v>0</v>
      </c>
      <c r="P3286" s="207">
        <v>0</v>
      </c>
      <c r="Q3286" s="207">
        <v>100</v>
      </c>
      <c r="R3286" s="36"/>
    </row>
    <row r="3287" spans="1:18" ht="15.6">
      <c r="A3287" s="36">
        <v>1945</v>
      </c>
      <c r="B3287" s="36">
        <v>115</v>
      </c>
      <c r="C3287" s="45" t="s">
        <v>2450</v>
      </c>
      <c r="D3287" s="45" t="s">
        <v>184</v>
      </c>
      <c r="E3287" s="45" t="s">
        <v>10228</v>
      </c>
      <c r="F3287" s="45" t="s">
        <v>10345</v>
      </c>
      <c r="G3287" s="45" t="s">
        <v>10479</v>
      </c>
      <c r="H3287" s="45" t="s">
        <v>63</v>
      </c>
      <c r="I3287" s="45" t="s">
        <v>16461</v>
      </c>
      <c r="J3287" s="207">
        <v>280</v>
      </c>
      <c r="K3287" s="209">
        <v>155614.91776374</v>
      </c>
      <c r="L3287" s="207">
        <v>0</v>
      </c>
      <c r="M3287" s="207">
        <v>0</v>
      </c>
      <c r="N3287" s="207">
        <v>0</v>
      </c>
      <c r="O3287" s="207">
        <v>0</v>
      </c>
      <c r="P3287" s="207">
        <v>0</v>
      </c>
      <c r="Q3287" s="207">
        <v>100</v>
      </c>
      <c r="R3287" s="36"/>
    </row>
    <row r="3288" spans="1:18" ht="15.6">
      <c r="A3288" s="36">
        <v>1946</v>
      </c>
      <c r="B3288" s="36">
        <v>116</v>
      </c>
      <c r="C3288" s="45" t="s">
        <v>2450</v>
      </c>
      <c r="D3288" s="45" t="s">
        <v>184</v>
      </c>
      <c r="E3288" s="45" t="s">
        <v>10228</v>
      </c>
      <c r="F3288" s="45" t="s">
        <v>10346</v>
      </c>
      <c r="G3288" s="45" t="s">
        <v>10480</v>
      </c>
      <c r="H3288" s="45" t="s">
        <v>63</v>
      </c>
      <c r="I3288" s="45" t="s">
        <v>16461</v>
      </c>
      <c r="J3288" s="207">
        <v>64</v>
      </c>
      <c r="K3288" s="209">
        <v>546471.98096803995</v>
      </c>
      <c r="L3288" s="207">
        <v>0</v>
      </c>
      <c r="M3288" s="207">
        <v>0</v>
      </c>
      <c r="N3288" s="207">
        <v>0</v>
      </c>
      <c r="O3288" s="207">
        <v>0</v>
      </c>
      <c r="P3288" s="207">
        <v>100</v>
      </c>
      <c r="Q3288" s="207">
        <v>0</v>
      </c>
      <c r="R3288" s="36"/>
    </row>
    <row r="3289" spans="1:18" ht="15.6">
      <c r="A3289" s="36">
        <v>1947</v>
      </c>
      <c r="B3289" s="36">
        <v>117</v>
      </c>
      <c r="C3289" s="45" t="s">
        <v>2450</v>
      </c>
      <c r="D3289" s="45" t="s">
        <v>184</v>
      </c>
      <c r="E3289" s="45" t="s">
        <v>10228</v>
      </c>
      <c r="F3289" s="45" t="s">
        <v>10347</v>
      </c>
      <c r="G3289" s="45" t="s">
        <v>10481</v>
      </c>
      <c r="H3289" s="45" t="s">
        <v>63</v>
      </c>
      <c r="I3289" s="45" t="s">
        <v>16461</v>
      </c>
      <c r="J3289" s="207">
        <v>59</v>
      </c>
      <c r="K3289" s="209">
        <v>147976.15031583002</v>
      </c>
      <c r="L3289" s="207">
        <v>0</v>
      </c>
      <c r="M3289" s="207">
        <v>0</v>
      </c>
      <c r="N3289" s="207">
        <v>0</v>
      </c>
      <c r="O3289" s="207">
        <v>0</v>
      </c>
      <c r="P3289" s="207">
        <v>100</v>
      </c>
      <c r="Q3289" s="207">
        <v>0</v>
      </c>
      <c r="R3289" s="36"/>
    </row>
    <row r="3290" spans="1:18" ht="15.6">
      <c r="A3290" s="36">
        <v>1948</v>
      </c>
      <c r="B3290" s="36">
        <v>118</v>
      </c>
      <c r="C3290" s="45" t="s">
        <v>2450</v>
      </c>
      <c r="D3290" s="45" t="s">
        <v>184</v>
      </c>
      <c r="E3290" s="45" t="s">
        <v>10228</v>
      </c>
      <c r="F3290" s="45" t="s">
        <v>10348</v>
      </c>
      <c r="G3290" s="45" t="s">
        <v>10482</v>
      </c>
      <c r="H3290" s="45" t="s">
        <v>63</v>
      </c>
      <c r="I3290" s="45" t="s">
        <v>16461</v>
      </c>
      <c r="J3290" s="207">
        <v>57</v>
      </c>
      <c r="K3290" s="209">
        <v>554977.89155295002</v>
      </c>
      <c r="L3290" s="207">
        <v>0</v>
      </c>
      <c r="M3290" s="207">
        <v>0</v>
      </c>
      <c r="N3290" s="207">
        <v>0</v>
      </c>
      <c r="O3290" s="207">
        <v>0</v>
      </c>
      <c r="P3290" s="207">
        <v>100</v>
      </c>
      <c r="Q3290" s="207">
        <v>0</v>
      </c>
      <c r="R3290" s="36"/>
    </row>
    <row r="3291" spans="1:18" ht="15.6">
      <c r="A3291" s="36">
        <v>1949</v>
      </c>
      <c r="B3291" s="36">
        <v>119</v>
      </c>
      <c r="C3291" s="45" t="s">
        <v>2450</v>
      </c>
      <c r="D3291" s="45" t="s">
        <v>184</v>
      </c>
      <c r="E3291" s="45" t="s">
        <v>10228</v>
      </c>
      <c r="F3291" s="45" t="s">
        <v>10349</v>
      </c>
      <c r="G3291" s="45" t="s">
        <v>10483</v>
      </c>
      <c r="H3291" s="45" t="s">
        <v>63</v>
      </c>
      <c r="I3291" s="45" t="s">
        <v>16461</v>
      </c>
      <c r="J3291" s="207">
        <v>52</v>
      </c>
      <c r="K3291" s="209">
        <v>56950.92385793</v>
      </c>
      <c r="L3291" s="207">
        <v>0</v>
      </c>
      <c r="M3291" s="207">
        <v>0</v>
      </c>
      <c r="N3291" s="207">
        <v>0</v>
      </c>
      <c r="O3291" s="207">
        <v>0</v>
      </c>
      <c r="P3291" s="207">
        <v>100</v>
      </c>
      <c r="Q3291" s="207">
        <v>0</v>
      </c>
      <c r="R3291" s="36"/>
    </row>
    <row r="3292" spans="1:18" ht="15.6">
      <c r="A3292" s="36">
        <v>1950</v>
      </c>
      <c r="B3292" s="36">
        <v>120</v>
      </c>
      <c r="C3292" s="45" t="s">
        <v>2450</v>
      </c>
      <c r="D3292" s="45" t="s">
        <v>184</v>
      </c>
      <c r="E3292" s="45" t="s">
        <v>10228</v>
      </c>
      <c r="F3292" s="45" t="s">
        <v>10350</v>
      </c>
      <c r="G3292" s="45" t="s">
        <v>10484</v>
      </c>
      <c r="H3292" s="45" t="s">
        <v>63</v>
      </c>
      <c r="I3292" s="45" t="s">
        <v>16461</v>
      </c>
      <c r="J3292" s="207">
        <v>28</v>
      </c>
      <c r="K3292" s="209">
        <v>336347.68835238996</v>
      </c>
      <c r="L3292" s="207">
        <v>0</v>
      </c>
      <c r="M3292" s="207">
        <v>0</v>
      </c>
      <c r="N3292" s="207">
        <v>0</v>
      </c>
      <c r="O3292" s="207">
        <v>0</v>
      </c>
      <c r="P3292" s="207">
        <v>100</v>
      </c>
      <c r="Q3292" s="207">
        <v>0</v>
      </c>
      <c r="R3292" s="36"/>
    </row>
    <row r="3293" spans="1:18" ht="15.6">
      <c r="A3293" s="36">
        <v>1951</v>
      </c>
      <c r="B3293" s="36">
        <v>121</v>
      </c>
      <c r="C3293" s="45" t="s">
        <v>2450</v>
      </c>
      <c r="D3293" s="45" t="s">
        <v>184</v>
      </c>
      <c r="E3293" s="45" t="s">
        <v>10229</v>
      </c>
      <c r="F3293" s="45" t="s">
        <v>10351</v>
      </c>
      <c r="G3293" s="45" t="s">
        <v>10485</v>
      </c>
      <c r="H3293" s="45" t="s">
        <v>63</v>
      </c>
      <c r="I3293" s="45" t="s">
        <v>16460</v>
      </c>
      <c r="J3293" s="207">
        <v>47</v>
      </c>
      <c r="K3293" s="209">
        <v>95365.78063917</v>
      </c>
      <c r="L3293" s="207">
        <v>0</v>
      </c>
      <c r="M3293" s="207">
        <v>0</v>
      </c>
      <c r="N3293" s="207">
        <v>0</v>
      </c>
      <c r="O3293" s="207">
        <v>0</v>
      </c>
      <c r="P3293" s="207">
        <v>100</v>
      </c>
      <c r="Q3293" s="207">
        <v>0</v>
      </c>
      <c r="R3293" s="36"/>
    </row>
    <row r="3294" spans="1:18" ht="15.6">
      <c r="A3294" s="36">
        <v>1952</v>
      </c>
      <c r="B3294" s="36">
        <v>122</v>
      </c>
      <c r="C3294" s="45" t="s">
        <v>2450</v>
      </c>
      <c r="D3294" s="45" t="s">
        <v>184</v>
      </c>
      <c r="E3294" s="45" t="s">
        <v>10229</v>
      </c>
      <c r="F3294" s="45" t="s">
        <v>10352</v>
      </c>
      <c r="G3294" s="45" t="s">
        <v>10486</v>
      </c>
      <c r="H3294" s="45" t="s">
        <v>63</v>
      </c>
      <c r="I3294" s="45" t="s">
        <v>16461</v>
      </c>
      <c r="J3294" s="207">
        <v>47</v>
      </c>
      <c r="K3294" s="209">
        <v>122753.1700589</v>
      </c>
      <c r="L3294" s="207">
        <v>0</v>
      </c>
      <c r="M3294" s="207">
        <v>0</v>
      </c>
      <c r="N3294" s="207">
        <v>0</v>
      </c>
      <c r="O3294" s="207">
        <v>0</v>
      </c>
      <c r="P3294" s="207">
        <v>100</v>
      </c>
      <c r="Q3294" s="207">
        <v>0</v>
      </c>
      <c r="R3294" s="36"/>
    </row>
    <row r="3295" spans="1:18" ht="15.6">
      <c r="A3295" s="36">
        <v>1953</v>
      </c>
      <c r="B3295" s="36">
        <v>123</v>
      </c>
      <c r="C3295" s="45" t="s">
        <v>2450</v>
      </c>
      <c r="D3295" s="45" t="s">
        <v>184</v>
      </c>
      <c r="E3295" s="45" t="s">
        <v>10229</v>
      </c>
      <c r="F3295" s="45" t="s">
        <v>10353</v>
      </c>
      <c r="G3295" s="45" t="s">
        <v>10487</v>
      </c>
      <c r="H3295" s="45" t="s">
        <v>63</v>
      </c>
      <c r="I3295" s="45" t="s">
        <v>16460</v>
      </c>
      <c r="J3295" s="207">
        <v>47</v>
      </c>
      <c r="K3295" s="209">
        <v>165048.33403314001</v>
      </c>
      <c r="L3295" s="207">
        <v>0</v>
      </c>
      <c r="M3295" s="207">
        <v>0</v>
      </c>
      <c r="N3295" s="207">
        <v>0</v>
      </c>
      <c r="O3295" s="207">
        <v>0</v>
      </c>
      <c r="P3295" s="207">
        <v>100</v>
      </c>
      <c r="Q3295" s="207">
        <v>0</v>
      </c>
      <c r="R3295" s="36"/>
    </row>
    <row r="3296" spans="1:18" ht="15.6">
      <c r="A3296" s="36">
        <v>1954</v>
      </c>
      <c r="B3296" s="36">
        <v>124</v>
      </c>
      <c r="C3296" s="45" t="s">
        <v>2450</v>
      </c>
      <c r="D3296" s="45" t="s">
        <v>184</v>
      </c>
      <c r="E3296" s="45" t="s">
        <v>10229</v>
      </c>
      <c r="F3296" s="45" t="s">
        <v>10354</v>
      </c>
      <c r="G3296" s="45" t="s">
        <v>10488</v>
      </c>
      <c r="H3296" s="45" t="s">
        <v>63</v>
      </c>
      <c r="I3296" s="45" t="s">
        <v>16460</v>
      </c>
      <c r="J3296" s="207">
        <v>41</v>
      </c>
      <c r="K3296" s="209">
        <v>63628.537503300002</v>
      </c>
      <c r="L3296" s="207">
        <v>0</v>
      </c>
      <c r="M3296" s="207">
        <v>0</v>
      </c>
      <c r="N3296" s="207">
        <v>0</v>
      </c>
      <c r="O3296" s="207">
        <v>0</v>
      </c>
      <c r="P3296" s="207">
        <v>100</v>
      </c>
      <c r="Q3296" s="207">
        <v>0</v>
      </c>
      <c r="R3296" s="36"/>
    </row>
    <row r="3297" spans="1:18" ht="15.6">
      <c r="A3297" s="36">
        <v>1955</v>
      </c>
      <c r="B3297" s="36">
        <v>125</v>
      </c>
      <c r="C3297" s="45" t="s">
        <v>2450</v>
      </c>
      <c r="D3297" s="45" t="s">
        <v>184</v>
      </c>
      <c r="E3297" s="45" t="s">
        <v>10229</v>
      </c>
      <c r="F3297" s="45" t="s">
        <v>10355</v>
      </c>
      <c r="G3297" s="45" t="s">
        <v>10489</v>
      </c>
      <c r="H3297" s="45" t="s">
        <v>63</v>
      </c>
      <c r="I3297" s="45" t="s">
        <v>16460</v>
      </c>
      <c r="J3297" s="207">
        <v>41</v>
      </c>
      <c r="K3297" s="209">
        <v>80479.258655090001</v>
      </c>
      <c r="L3297" s="207">
        <v>0</v>
      </c>
      <c r="M3297" s="207">
        <v>0</v>
      </c>
      <c r="N3297" s="207">
        <v>0</v>
      </c>
      <c r="O3297" s="207">
        <v>0</v>
      </c>
      <c r="P3297" s="207">
        <v>100</v>
      </c>
      <c r="Q3297" s="207">
        <v>0</v>
      </c>
      <c r="R3297" s="36"/>
    </row>
    <row r="3298" spans="1:18" ht="15.6">
      <c r="A3298" s="36">
        <v>1956</v>
      </c>
      <c r="B3298" s="36">
        <v>126</v>
      </c>
      <c r="C3298" s="45" t="s">
        <v>2450</v>
      </c>
      <c r="D3298" s="45" t="s">
        <v>184</v>
      </c>
      <c r="E3298" s="45" t="s">
        <v>10229</v>
      </c>
      <c r="F3298" s="45" t="s">
        <v>10356</v>
      </c>
      <c r="G3298" s="45" t="s">
        <v>10490</v>
      </c>
      <c r="H3298" s="45" t="s">
        <v>63</v>
      </c>
      <c r="I3298" s="45" t="s">
        <v>16460</v>
      </c>
      <c r="J3298" s="207">
        <v>16</v>
      </c>
      <c r="K3298" s="209">
        <v>56829.552971019999</v>
      </c>
      <c r="L3298" s="207">
        <v>0</v>
      </c>
      <c r="M3298" s="207">
        <v>0</v>
      </c>
      <c r="N3298" s="207">
        <v>0</v>
      </c>
      <c r="O3298" s="207">
        <v>0</v>
      </c>
      <c r="P3298" s="207">
        <v>100</v>
      </c>
      <c r="Q3298" s="207">
        <v>0</v>
      </c>
      <c r="R3298" s="36"/>
    </row>
    <row r="3299" spans="1:18" ht="15.6">
      <c r="A3299" s="36">
        <v>1957</v>
      </c>
      <c r="B3299" s="36">
        <v>127</v>
      </c>
      <c r="C3299" s="45" t="s">
        <v>2450</v>
      </c>
      <c r="D3299" s="45" t="s">
        <v>184</v>
      </c>
      <c r="E3299" s="45" t="s">
        <v>10229</v>
      </c>
      <c r="F3299" s="45" t="s">
        <v>10357</v>
      </c>
      <c r="G3299" s="45" t="s">
        <v>10491</v>
      </c>
      <c r="H3299" s="45" t="s">
        <v>63</v>
      </c>
      <c r="I3299" s="45" t="s">
        <v>16460</v>
      </c>
      <c r="J3299" s="207">
        <v>14</v>
      </c>
      <c r="K3299" s="209">
        <v>10268.09711131</v>
      </c>
      <c r="L3299" s="207">
        <v>0</v>
      </c>
      <c r="M3299" s="207">
        <v>0</v>
      </c>
      <c r="N3299" s="207">
        <v>0</v>
      </c>
      <c r="O3299" s="207">
        <v>0</v>
      </c>
      <c r="P3299" s="207">
        <v>100</v>
      </c>
      <c r="Q3299" s="207">
        <v>0</v>
      </c>
      <c r="R3299" s="36"/>
    </row>
    <row r="3300" spans="1:18" ht="15.6">
      <c r="A3300" s="36">
        <v>1958</v>
      </c>
      <c r="B3300" s="36">
        <v>128</v>
      </c>
      <c r="C3300" s="45" t="s">
        <v>2450</v>
      </c>
      <c r="D3300" s="45" t="s">
        <v>184</v>
      </c>
      <c r="E3300" s="45" t="s">
        <v>10229</v>
      </c>
      <c r="F3300" s="45" t="s">
        <v>10358</v>
      </c>
      <c r="G3300" s="45" t="s">
        <v>10492</v>
      </c>
      <c r="H3300" s="45" t="s">
        <v>63</v>
      </c>
      <c r="I3300" s="45" t="s">
        <v>16460</v>
      </c>
      <c r="J3300" s="207">
        <v>9</v>
      </c>
      <c r="K3300" s="209">
        <v>20677.00262766</v>
      </c>
      <c r="L3300" s="207">
        <v>0</v>
      </c>
      <c r="M3300" s="207">
        <v>0</v>
      </c>
      <c r="N3300" s="207">
        <v>0</v>
      </c>
      <c r="O3300" s="207">
        <v>0</v>
      </c>
      <c r="P3300" s="207">
        <v>100</v>
      </c>
      <c r="Q3300" s="207">
        <v>0</v>
      </c>
      <c r="R3300" s="36"/>
    </row>
    <row r="3301" spans="1:18" ht="15.6">
      <c r="A3301" s="36">
        <v>1959</v>
      </c>
      <c r="B3301" s="36">
        <v>129</v>
      </c>
      <c r="C3301" s="45" t="s">
        <v>2450</v>
      </c>
      <c r="D3301" s="45" t="s">
        <v>184</v>
      </c>
      <c r="E3301" s="45" t="s">
        <v>10230</v>
      </c>
      <c r="F3301" s="45" t="s">
        <v>10359</v>
      </c>
      <c r="G3301" s="45" t="s">
        <v>10493</v>
      </c>
      <c r="H3301" s="45" t="s">
        <v>63</v>
      </c>
      <c r="I3301" s="45" t="s">
        <v>16461</v>
      </c>
      <c r="J3301" s="207">
        <v>98</v>
      </c>
      <c r="K3301" s="209">
        <v>585799.09011569002</v>
      </c>
      <c r="L3301" s="207">
        <v>0</v>
      </c>
      <c r="M3301" s="207">
        <v>0</v>
      </c>
      <c r="N3301" s="207">
        <v>0</v>
      </c>
      <c r="O3301" s="207">
        <v>0</v>
      </c>
      <c r="P3301" s="207">
        <v>100</v>
      </c>
      <c r="Q3301" s="207">
        <v>0</v>
      </c>
      <c r="R3301" s="36"/>
    </row>
    <row r="3302" spans="1:18" ht="15.6">
      <c r="A3302" s="36">
        <v>1960</v>
      </c>
      <c r="B3302" s="36">
        <v>130</v>
      </c>
      <c r="C3302" s="45" t="s">
        <v>2450</v>
      </c>
      <c r="D3302" s="45" t="s">
        <v>184</v>
      </c>
      <c r="E3302" s="45" t="s">
        <v>10230</v>
      </c>
      <c r="F3302" s="45" t="s">
        <v>10360</v>
      </c>
      <c r="G3302" s="45" t="s">
        <v>10494</v>
      </c>
      <c r="H3302" s="45" t="s">
        <v>63</v>
      </c>
      <c r="I3302" s="45" t="s">
        <v>16461</v>
      </c>
      <c r="J3302" s="207">
        <v>35</v>
      </c>
      <c r="K3302" s="209">
        <v>77847.69756868</v>
      </c>
      <c r="L3302" s="207">
        <v>0</v>
      </c>
      <c r="M3302" s="207">
        <v>0</v>
      </c>
      <c r="N3302" s="207">
        <v>0</v>
      </c>
      <c r="O3302" s="207">
        <v>0</v>
      </c>
      <c r="P3302" s="207">
        <v>100</v>
      </c>
      <c r="Q3302" s="207">
        <v>0</v>
      </c>
      <c r="R3302" s="36"/>
    </row>
    <row r="3303" spans="1:18" ht="15.6">
      <c r="A3303" s="36">
        <v>1961</v>
      </c>
      <c r="B3303" s="36">
        <v>131</v>
      </c>
      <c r="C3303" s="45" t="s">
        <v>2461</v>
      </c>
      <c r="D3303" s="45" t="s">
        <v>187</v>
      </c>
      <c r="E3303" s="45" t="s">
        <v>10231</v>
      </c>
      <c r="F3303" s="45" t="s">
        <v>10361</v>
      </c>
      <c r="G3303" s="45" t="s">
        <v>10495</v>
      </c>
      <c r="H3303" s="45" t="s">
        <v>28</v>
      </c>
      <c r="I3303" s="45" t="s">
        <v>16460</v>
      </c>
      <c r="J3303" s="207">
        <v>15</v>
      </c>
      <c r="K3303" s="209">
        <v>76838</v>
      </c>
      <c r="L3303" s="207">
        <v>0</v>
      </c>
      <c r="M3303" s="207">
        <v>0</v>
      </c>
      <c r="N3303" s="207">
        <v>0</v>
      </c>
      <c r="O3303" s="207">
        <v>0</v>
      </c>
      <c r="P3303" s="207">
        <v>85</v>
      </c>
      <c r="Q3303" s="207">
        <v>15</v>
      </c>
      <c r="R3303" s="36"/>
    </row>
    <row r="3304" spans="1:18" ht="15.6">
      <c r="A3304" s="36">
        <v>1962</v>
      </c>
      <c r="B3304" s="36">
        <v>132</v>
      </c>
      <c r="C3304" s="45" t="s">
        <v>2461</v>
      </c>
      <c r="D3304" s="45" t="s">
        <v>192</v>
      </c>
      <c r="E3304" s="45" t="s">
        <v>10232</v>
      </c>
      <c r="F3304" s="45" t="s">
        <v>10362</v>
      </c>
      <c r="G3304" s="45" t="s">
        <v>10496</v>
      </c>
      <c r="H3304" s="45" t="s">
        <v>28</v>
      </c>
      <c r="I3304" s="45" t="s">
        <v>16461</v>
      </c>
      <c r="J3304" s="207">
        <v>15</v>
      </c>
      <c r="K3304" s="209">
        <v>28180</v>
      </c>
      <c r="L3304" s="207">
        <v>0</v>
      </c>
      <c r="M3304" s="207">
        <v>0</v>
      </c>
      <c r="N3304" s="207">
        <v>0</v>
      </c>
      <c r="O3304" s="207">
        <v>0</v>
      </c>
      <c r="P3304" s="207">
        <v>70</v>
      </c>
      <c r="Q3304" s="207">
        <v>30</v>
      </c>
      <c r="R3304" s="36"/>
    </row>
    <row r="3305" spans="1:18" ht="15.6">
      <c r="A3305" s="36">
        <v>1963</v>
      </c>
      <c r="B3305" s="36">
        <v>133</v>
      </c>
      <c r="C3305" s="45" t="s">
        <v>2461</v>
      </c>
      <c r="D3305" s="45" t="s">
        <v>192</v>
      </c>
      <c r="E3305" s="45" t="s">
        <v>10233</v>
      </c>
      <c r="F3305" s="45" t="s">
        <v>10363</v>
      </c>
      <c r="G3305" s="45" t="s">
        <v>10497</v>
      </c>
      <c r="H3305" s="45" t="s">
        <v>28</v>
      </c>
      <c r="I3305" s="45" t="s">
        <v>16461</v>
      </c>
      <c r="J3305" s="207">
        <v>15</v>
      </c>
      <c r="K3305" s="209">
        <v>38075</v>
      </c>
      <c r="L3305" s="207">
        <v>0</v>
      </c>
      <c r="M3305" s="207">
        <v>2</v>
      </c>
      <c r="N3305" s="207">
        <v>0</v>
      </c>
      <c r="O3305" s="207">
        <v>0</v>
      </c>
      <c r="P3305" s="207">
        <v>0</v>
      </c>
      <c r="Q3305" s="207">
        <v>98</v>
      </c>
      <c r="R3305" s="36"/>
    </row>
    <row r="3306" spans="1:18" ht="15.6">
      <c r="A3306" s="36">
        <v>1964</v>
      </c>
      <c r="B3306" s="36">
        <v>134</v>
      </c>
      <c r="C3306" s="45" t="s">
        <v>2461</v>
      </c>
      <c r="D3306" s="45" t="s">
        <v>192</v>
      </c>
      <c r="E3306" s="45" t="s">
        <v>10233</v>
      </c>
      <c r="F3306" s="45" t="s">
        <v>10364</v>
      </c>
      <c r="G3306" s="45" t="s">
        <v>10498</v>
      </c>
      <c r="H3306" s="45" t="s">
        <v>28</v>
      </c>
      <c r="I3306" s="45" t="s">
        <v>16461</v>
      </c>
      <c r="J3306" s="207">
        <v>5</v>
      </c>
      <c r="K3306" s="209">
        <v>12509</v>
      </c>
      <c r="L3306" s="207">
        <v>0</v>
      </c>
      <c r="M3306" s="207">
        <v>60</v>
      </c>
      <c r="N3306" s="207">
        <v>0</v>
      </c>
      <c r="O3306" s="207">
        <v>0</v>
      </c>
      <c r="P3306" s="207">
        <v>0</v>
      </c>
      <c r="Q3306" s="207">
        <v>40</v>
      </c>
      <c r="R3306" s="36"/>
    </row>
    <row r="3307" spans="1:18" ht="14.4">
      <c r="A3307" s="476" t="s">
        <v>10214</v>
      </c>
      <c r="B3307" s="476"/>
      <c r="C3307" s="476"/>
      <c r="D3307" s="476"/>
      <c r="E3307" s="476"/>
      <c r="F3307" s="476"/>
      <c r="G3307" s="476"/>
      <c r="H3307" s="476"/>
      <c r="I3307" s="476"/>
      <c r="J3307" s="476"/>
      <c r="K3307" s="162">
        <f>SUM(K3173:K3306)</f>
        <v>15991735.436604843</v>
      </c>
      <c r="L3307" s="474"/>
      <c r="M3307" s="474"/>
      <c r="N3307" s="474"/>
      <c r="O3307" s="474"/>
      <c r="P3307" s="474"/>
      <c r="Q3307" s="474"/>
      <c r="R3307" s="474"/>
    </row>
    <row r="3308" spans="1:18" ht="14.4">
      <c r="A3308" s="437" t="s">
        <v>480</v>
      </c>
      <c r="B3308" s="437"/>
      <c r="C3308" s="437"/>
      <c r="D3308" s="437"/>
      <c r="E3308" s="437"/>
      <c r="F3308" s="437"/>
      <c r="G3308" s="437"/>
      <c r="H3308" s="437"/>
      <c r="I3308" s="437"/>
      <c r="J3308" s="437"/>
      <c r="K3308" s="149">
        <f>SUM(K3307,K3171,K1966,K1628)</f>
        <v>283001413.47911066</v>
      </c>
      <c r="L3308" s="447"/>
      <c r="M3308" s="447"/>
      <c r="N3308" s="447"/>
      <c r="O3308" s="447"/>
      <c r="P3308" s="447"/>
      <c r="Q3308" s="447"/>
      <c r="R3308" s="447"/>
    </row>
    <row r="3309" spans="1:18" ht="20.399999999999999">
      <c r="A3309" s="338" t="s">
        <v>481</v>
      </c>
      <c r="B3309" s="338"/>
      <c r="C3309" s="338"/>
      <c r="D3309" s="338"/>
      <c r="E3309" s="338"/>
      <c r="F3309" s="338"/>
      <c r="G3309" s="338"/>
      <c r="H3309" s="338"/>
      <c r="I3309" s="338"/>
      <c r="J3309" s="338"/>
      <c r="K3309" s="338"/>
      <c r="L3309" s="338"/>
      <c r="M3309" s="338"/>
      <c r="N3309" s="338"/>
      <c r="O3309" s="338"/>
      <c r="P3309" s="338"/>
      <c r="Q3309" s="338"/>
      <c r="R3309" s="338"/>
    </row>
    <row r="3310" spans="1:18" ht="13.8">
      <c r="A3310" s="482" t="s">
        <v>482</v>
      </c>
      <c r="B3310" s="482"/>
      <c r="C3310" s="482"/>
      <c r="D3310" s="482"/>
      <c r="E3310" s="482"/>
      <c r="F3310" s="482"/>
      <c r="G3310" s="482"/>
      <c r="H3310" s="482"/>
      <c r="I3310" s="482"/>
      <c r="J3310" s="482"/>
      <c r="K3310" s="482"/>
      <c r="L3310" s="482"/>
      <c r="M3310" s="482"/>
      <c r="N3310" s="482"/>
      <c r="O3310" s="482"/>
      <c r="P3310" s="482"/>
      <c r="Q3310" s="482"/>
      <c r="R3310" s="482"/>
    </row>
    <row r="3311" spans="1:18" ht="15.6">
      <c r="A3311" s="36">
        <v>1</v>
      </c>
      <c r="B3311" s="36">
        <v>1</v>
      </c>
      <c r="C3311" s="45" t="s">
        <v>3038</v>
      </c>
      <c r="D3311" s="45" t="s">
        <v>201</v>
      </c>
      <c r="E3311" s="45" t="s">
        <v>3039</v>
      </c>
      <c r="F3311" s="45" t="s">
        <v>3040</v>
      </c>
      <c r="G3311" s="45" t="s">
        <v>3041</v>
      </c>
      <c r="H3311" s="45" t="s">
        <v>97</v>
      </c>
      <c r="I3311" s="45" t="s">
        <v>16460</v>
      </c>
      <c r="J3311" s="207">
        <v>76</v>
      </c>
      <c r="K3311" s="209">
        <v>44218.980664770002</v>
      </c>
      <c r="L3311" s="207">
        <v>0</v>
      </c>
      <c r="M3311" s="207">
        <v>0</v>
      </c>
      <c r="N3311" s="207">
        <v>0</v>
      </c>
      <c r="O3311" s="207">
        <v>0</v>
      </c>
      <c r="P3311" s="207">
        <v>100</v>
      </c>
      <c r="Q3311" s="207">
        <v>0</v>
      </c>
      <c r="R3311" s="36"/>
    </row>
    <row r="3312" spans="1:18" ht="15.6">
      <c r="A3312" s="36">
        <v>2</v>
      </c>
      <c r="B3312" s="36">
        <v>2</v>
      </c>
      <c r="C3312" s="45" t="s">
        <v>3038</v>
      </c>
      <c r="D3312" s="45" t="s">
        <v>203</v>
      </c>
      <c r="E3312" s="45" t="s">
        <v>4753</v>
      </c>
      <c r="F3312" s="45" t="s">
        <v>4771</v>
      </c>
      <c r="G3312" s="45" t="s">
        <v>4877</v>
      </c>
      <c r="H3312" s="45" t="s">
        <v>70</v>
      </c>
      <c r="I3312" s="45" t="s">
        <v>16461</v>
      </c>
      <c r="J3312" s="207">
        <v>183</v>
      </c>
      <c r="K3312" s="209">
        <v>359116.09634096996</v>
      </c>
      <c r="L3312" s="207">
        <v>0</v>
      </c>
      <c r="M3312" s="207">
        <v>0</v>
      </c>
      <c r="N3312" s="207">
        <v>0</v>
      </c>
      <c r="O3312" s="207">
        <v>0</v>
      </c>
      <c r="P3312" s="207">
        <v>100</v>
      </c>
      <c r="Q3312" s="207">
        <v>0</v>
      </c>
      <c r="R3312" s="36"/>
    </row>
    <row r="3313" spans="1:18" ht="15.6">
      <c r="A3313" s="36">
        <v>3</v>
      </c>
      <c r="B3313" s="36">
        <v>3</v>
      </c>
      <c r="C3313" s="45" t="s">
        <v>3038</v>
      </c>
      <c r="D3313" s="45" t="s">
        <v>203</v>
      </c>
      <c r="E3313" s="45" t="s">
        <v>4753</v>
      </c>
      <c r="F3313" s="45" t="s">
        <v>4772</v>
      </c>
      <c r="G3313" s="45" t="s">
        <v>4878</v>
      </c>
      <c r="H3313" s="45" t="s">
        <v>70</v>
      </c>
      <c r="I3313" s="45" t="s">
        <v>16460</v>
      </c>
      <c r="J3313" s="207">
        <v>183</v>
      </c>
      <c r="K3313" s="209">
        <v>231601.27338661</v>
      </c>
      <c r="L3313" s="207">
        <v>0</v>
      </c>
      <c r="M3313" s="207">
        <v>0</v>
      </c>
      <c r="N3313" s="207">
        <v>0</v>
      </c>
      <c r="O3313" s="207">
        <v>0</v>
      </c>
      <c r="P3313" s="207">
        <v>100</v>
      </c>
      <c r="Q3313" s="207">
        <v>0</v>
      </c>
      <c r="R3313" s="36"/>
    </row>
    <row r="3314" spans="1:18" ht="15.6">
      <c r="A3314" s="36">
        <v>4</v>
      </c>
      <c r="B3314" s="36">
        <v>4</v>
      </c>
      <c r="C3314" s="45" t="s">
        <v>3038</v>
      </c>
      <c r="D3314" s="45" t="s">
        <v>203</v>
      </c>
      <c r="E3314" s="45" t="s">
        <v>4753</v>
      </c>
      <c r="F3314" s="45" t="s">
        <v>4773</v>
      </c>
      <c r="G3314" s="45" t="s">
        <v>4879</v>
      </c>
      <c r="H3314" s="45" t="s">
        <v>70</v>
      </c>
      <c r="I3314" s="45" t="s">
        <v>16460</v>
      </c>
      <c r="J3314" s="207">
        <v>183</v>
      </c>
      <c r="K3314" s="209">
        <v>14157.79587548</v>
      </c>
      <c r="L3314" s="207">
        <v>0</v>
      </c>
      <c r="M3314" s="207">
        <v>0</v>
      </c>
      <c r="N3314" s="207">
        <v>0</v>
      </c>
      <c r="O3314" s="207">
        <v>0</v>
      </c>
      <c r="P3314" s="207">
        <v>0</v>
      </c>
      <c r="Q3314" s="207">
        <v>100</v>
      </c>
      <c r="R3314" s="36"/>
    </row>
    <row r="3315" spans="1:18" ht="15.6">
      <c r="A3315" s="36">
        <v>5</v>
      </c>
      <c r="B3315" s="36">
        <v>5</v>
      </c>
      <c r="C3315" s="45" t="s">
        <v>3038</v>
      </c>
      <c r="D3315" s="45" t="s">
        <v>203</v>
      </c>
      <c r="E3315" s="45" t="s">
        <v>4753</v>
      </c>
      <c r="F3315" s="45" t="s">
        <v>4774</v>
      </c>
      <c r="G3315" s="45" t="s">
        <v>4880</v>
      </c>
      <c r="H3315" s="45" t="s">
        <v>70</v>
      </c>
      <c r="I3315" s="45" t="s">
        <v>16460</v>
      </c>
      <c r="J3315" s="207">
        <v>183</v>
      </c>
      <c r="K3315" s="209">
        <v>40259.36086434</v>
      </c>
      <c r="L3315" s="207">
        <v>0</v>
      </c>
      <c r="M3315" s="207">
        <v>0</v>
      </c>
      <c r="N3315" s="207">
        <v>0</v>
      </c>
      <c r="O3315" s="207">
        <v>0</v>
      </c>
      <c r="P3315" s="207">
        <v>0</v>
      </c>
      <c r="Q3315" s="207">
        <v>100</v>
      </c>
      <c r="R3315" s="36"/>
    </row>
    <row r="3316" spans="1:18" ht="15.6">
      <c r="A3316" s="36">
        <v>6</v>
      </c>
      <c r="B3316" s="36">
        <v>6</v>
      </c>
      <c r="C3316" s="45" t="s">
        <v>3038</v>
      </c>
      <c r="D3316" s="45" t="s">
        <v>203</v>
      </c>
      <c r="E3316" s="45" t="s">
        <v>4753</v>
      </c>
      <c r="F3316" s="45" t="s">
        <v>4775</v>
      </c>
      <c r="G3316" s="45" t="s">
        <v>4881</v>
      </c>
      <c r="H3316" s="45" t="s">
        <v>70</v>
      </c>
      <c r="I3316" s="45" t="s">
        <v>16461</v>
      </c>
      <c r="J3316" s="207">
        <v>183</v>
      </c>
      <c r="K3316" s="209">
        <v>20532.3907889</v>
      </c>
      <c r="L3316" s="207">
        <v>0</v>
      </c>
      <c r="M3316" s="207">
        <v>0</v>
      </c>
      <c r="N3316" s="207">
        <v>0</v>
      </c>
      <c r="O3316" s="207">
        <v>0</v>
      </c>
      <c r="P3316" s="207">
        <v>0</v>
      </c>
      <c r="Q3316" s="207">
        <v>100</v>
      </c>
      <c r="R3316" s="36"/>
    </row>
    <row r="3317" spans="1:18" ht="15.6">
      <c r="A3317" s="36">
        <v>7</v>
      </c>
      <c r="B3317" s="36">
        <v>7</v>
      </c>
      <c r="C3317" s="45" t="s">
        <v>3038</v>
      </c>
      <c r="D3317" s="45" t="s">
        <v>203</v>
      </c>
      <c r="E3317" s="45" t="s">
        <v>4754</v>
      </c>
      <c r="F3317" s="45" t="s">
        <v>4776</v>
      </c>
      <c r="G3317" s="45" t="s">
        <v>4882</v>
      </c>
      <c r="H3317" s="45" t="s">
        <v>70</v>
      </c>
      <c r="I3317" s="45" t="s">
        <v>16460</v>
      </c>
      <c r="J3317" s="207">
        <v>179</v>
      </c>
      <c r="K3317" s="209">
        <v>228680.63346406</v>
      </c>
      <c r="L3317" s="207">
        <v>0</v>
      </c>
      <c r="M3317" s="207">
        <v>0</v>
      </c>
      <c r="N3317" s="207">
        <v>5</v>
      </c>
      <c r="O3317" s="207">
        <v>0</v>
      </c>
      <c r="P3317" s="207">
        <v>90</v>
      </c>
      <c r="Q3317" s="207">
        <v>5</v>
      </c>
      <c r="R3317" s="36"/>
    </row>
    <row r="3318" spans="1:18" ht="15.6">
      <c r="A3318" s="36">
        <v>8</v>
      </c>
      <c r="B3318" s="36">
        <v>8</v>
      </c>
      <c r="C3318" s="45" t="s">
        <v>3038</v>
      </c>
      <c r="D3318" s="45" t="s">
        <v>203</v>
      </c>
      <c r="E3318" s="45" t="s">
        <v>4754</v>
      </c>
      <c r="F3318" s="45" t="s">
        <v>4777</v>
      </c>
      <c r="G3318" s="45" t="s">
        <v>4883</v>
      </c>
      <c r="H3318" s="45" t="s">
        <v>70</v>
      </c>
      <c r="I3318" s="45" t="s">
        <v>16460</v>
      </c>
      <c r="J3318" s="207">
        <v>179</v>
      </c>
      <c r="K3318" s="209">
        <v>224401.62547211998</v>
      </c>
      <c r="L3318" s="207">
        <v>0</v>
      </c>
      <c r="M3318" s="207">
        <v>0</v>
      </c>
      <c r="N3318" s="207">
        <v>5</v>
      </c>
      <c r="O3318" s="207">
        <v>0</v>
      </c>
      <c r="P3318" s="207">
        <v>85</v>
      </c>
      <c r="Q3318" s="207">
        <v>10</v>
      </c>
      <c r="R3318" s="36"/>
    </row>
    <row r="3319" spans="1:18" ht="15.6">
      <c r="A3319" s="36">
        <v>9</v>
      </c>
      <c r="B3319" s="36">
        <v>9</v>
      </c>
      <c r="C3319" s="45" t="s">
        <v>3038</v>
      </c>
      <c r="D3319" s="45" t="s">
        <v>203</v>
      </c>
      <c r="E3319" s="45" t="s">
        <v>4754</v>
      </c>
      <c r="F3319" s="45" t="s">
        <v>4778</v>
      </c>
      <c r="G3319" s="45" t="s">
        <v>4884</v>
      </c>
      <c r="H3319" s="45" t="s">
        <v>70</v>
      </c>
      <c r="I3319" s="45" t="s">
        <v>16460</v>
      </c>
      <c r="J3319" s="207">
        <v>171</v>
      </c>
      <c r="K3319" s="209">
        <v>57169.831035349998</v>
      </c>
      <c r="L3319" s="207">
        <v>0</v>
      </c>
      <c r="M3319" s="207">
        <v>0</v>
      </c>
      <c r="N3319" s="207">
        <v>0</v>
      </c>
      <c r="O3319" s="207">
        <v>0</v>
      </c>
      <c r="P3319" s="207">
        <v>100</v>
      </c>
      <c r="Q3319" s="207">
        <v>0</v>
      </c>
      <c r="R3319" s="36"/>
    </row>
    <row r="3320" spans="1:18" ht="15.6">
      <c r="A3320" s="36">
        <v>10</v>
      </c>
      <c r="B3320" s="36">
        <v>10</v>
      </c>
      <c r="C3320" s="45" t="s">
        <v>3038</v>
      </c>
      <c r="D3320" s="45" t="s">
        <v>203</v>
      </c>
      <c r="E3320" s="45" t="s">
        <v>4754</v>
      </c>
      <c r="F3320" s="45" t="s">
        <v>4779</v>
      </c>
      <c r="G3320" s="45" t="s">
        <v>4885</v>
      </c>
      <c r="H3320" s="45" t="s">
        <v>70</v>
      </c>
      <c r="I3320" s="45" t="s">
        <v>16460</v>
      </c>
      <c r="J3320" s="207">
        <v>171</v>
      </c>
      <c r="K3320" s="209">
        <v>43696.755023849997</v>
      </c>
      <c r="L3320" s="207">
        <v>0</v>
      </c>
      <c r="M3320" s="207">
        <v>0</v>
      </c>
      <c r="N3320" s="207">
        <v>0</v>
      </c>
      <c r="O3320" s="207">
        <v>0</v>
      </c>
      <c r="P3320" s="207">
        <v>0</v>
      </c>
      <c r="Q3320" s="207">
        <v>100</v>
      </c>
      <c r="R3320" s="36"/>
    </row>
    <row r="3321" spans="1:18" ht="15.6">
      <c r="A3321" s="36">
        <v>11</v>
      </c>
      <c r="B3321" s="36">
        <v>11</v>
      </c>
      <c r="C3321" s="45" t="s">
        <v>3038</v>
      </c>
      <c r="D3321" s="45" t="s">
        <v>203</v>
      </c>
      <c r="E3321" s="45" t="s">
        <v>4755</v>
      </c>
      <c r="F3321" s="45" t="s">
        <v>4780</v>
      </c>
      <c r="G3321" s="45" t="s">
        <v>4886</v>
      </c>
      <c r="H3321" s="45" t="s">
        <v>70</v>
      </c>
      <c r="I3321" s="45" t="s">
        <v>16460</v>
      </c>
      <c r="J3321" s="207">
        <v>134</v>
      </c>
      <c r="K3321" s="209">
        <v>11107.066500840001</v>
      </c>
      <c r="L3321" s="207">
        <v>0</v>
      </c>
      <c r="M3321" s="207">
        <v>0</v>
      </c>
      <c r="N3321" s="207">
        <v>0</v>
      </c>
      <c r="O3321" s="207">
        <v>0</v>
      </c>
      <c r="P3321" s="207">
        <v>100</v>
      </c>
      <c r="Q3321" s="207">
        <v>0</v>
      </c>
      <c r="R3321" s="36"/>
    </row>
    <row r="3322" spans="1:18" ht="15.6">
      <c r="A3322" s="36">
        <v>12</v>
      </c>
      <c r="B3322" s="36">
        <v>12</v>
      </c>
      <c r="C3322" s="45" t="s">
        <v>3038</v>
      </c>
      <c r="D3322" s="45" t="s">
        <v>203</v>
      </c>
      <c r="E3322" s="45" t="s">
        <v>4756</v>
      </c>
      <c r="F3322" s="45" t="s">
        <v>4781</v>
      </c>
      <c r="G3322" s="45" t="s">
        <v>4887</v>
      </c>
      <c r="H3322" s="45" t="s">
        <v>70</v>
      </c>
      <c r="I3322" s="45" t="s">
        <v>16460</v>
      </c>
      <c r="J3322" s="207">
        <v>119</v>
      </c>
      <c r="K3322" s="209">
        <v>297097.59068615001</v>
      </c>
      <c r="L3322" s="207">
        <v>0</v>
      </c>
      <c r="M3322" s="207">
        <v>0</v>
      </c>
      <c r="N3322" s="207">
        <v>10</v>
      </c>
      <c r="O3322" s="207">
        <v>0</v>
      </c>
      <c r="P3322" s="207">
        <v>90</v>
      </c>
      <c r="Q3322" s="207">
        <v>0</v>
      </c>
      <c r="R3322" s="36"/>
    </row>
    <row r="3323" spans="1:18" ht="15.6">
      <c r="A3323" s="36">
        <v>13</v>
      </c>
      <c r="B3323" s="36">
        <v>13</v>
      </c>
      <c r="C3323" s="45" t="s">
        <v>3038</v>
      </c>
      <c r="D3323" s="45" t="s">
        <v>203</v>
      </c>
      <c r="E3323" s="45" t="s">
        <v>4756</v>
      </c>
      <c r="F3323" s="45" t="s">
        <v>4782</v>
      </c>
      <c r="G3323" s="45" t="s">
        <v>4888</v>
      </c>
      <c r="H3323" s="45" t="s">
        <v>70</v>
      </c>
      <c r="I3323" s="45" t="s">
        <v>16460</v>
      </c>
      <c r="J3323" s="207">
        <v>119</v>
      </c>
      <c r="K3323" s="209">
        <v>382966.30856356997</v>
      </c>
      <c r="L3323" s="207">
        <v>0</v>
      </c>
      <c r="M3323" s="207">
        <v>0</v>
      </c>
      <c r="N3323" s="207">
        <v>5</v>
      </c>
      <c r="O3323" s="207">
        <v>0</v>
      </c>
      <c r="P3323" s="207">
        <v>95</v>
      </c>
      <c r="Q3323" s="207">
        <v>0</v>
      </c>
      <c r="R3323" s="36"/>
    </row>
    <row r="3324" spans="1:18" ht="15.6">
      <c r="A3324" s="36">
        <v>14</v>
      </c>
      <c r="B3324" s="36">
        <v>14</v>
      </c>
      <c r="C3324" s="45" t="s">
        <v>3038</v>
      </c>
      <c r="D3324" s="45" t="s">
        <v>203</v>
      </c>
      <c r="E3324" s="45" t="s">
        <v>4756</v>
      </c>
      <c r="F3324" s="45" t="s">
        <v>4783</v>
      </c>
      <c r="G3324" s="45" t="s">
        <v>4889</v>
      </c>
      <c r="H3324" s="45" t="s">
        <v>70</v>
      </c>
      <c r="I3324" s="45" t="s">
        <v>16461</v>
      </c>
      <c r="J3324" s="207">
        <v>119</v>
      </c>
      <c r="K3324" s="209">
        <v>97579.688350729994</v>
      </c>
      <c r="L3324" s="207">
        <v>0</v>
      </c>
      <c r="M3324" s="207">
        <v>0</v>
      </c>
      <c r="N3324" s="207">
        <v>0</v>
      </c>
      <c r="O3324" s="207">
        <v>0</v>
      </c>
      <c r="P3324" s="207">
        <v>100</v>
      </c>
      <c r="Q3324" s="207">
        <v>0</v>
      </c>
      <c r="R3324" s="36"/>
    </row>
    <row r="3325" spans="1:18" ht="15.6">
      <c r="A3325" s="36">
        <v>15</v>
      </c>
      <c r="B3325" s="36">
        <v>15</v>
      </c>
      <c r="C3325" s="45" t="s">
        <v>3038</v>
      </c>
      <c r="D3325" s="45" t="s">
        <v>203</v>
      </c>
      <c r="E3325" s="45" t="s">
        <v>4756</v>
      </c>
      <c r="F3325" s="45" t="s">
        <v>4784</v>
      </c>
      <c r="G3325" s="45" t="s">
        <v>4890</v>
      </c>
      <c r="H3325" s="45" t="s">
        <v>545</v>
      </c>
      <c r="I3325" s="45" t="s">
        <v>16461</v>
      </c>
      <c r="J3325" s="207">
        <v>119</v>
      </c>
      <c r="K3325" s="209">
        <v>43386.104245350005</v>
      </c>
      <c r="L3325" s="207">
        <v>0</v>
      </c>
      <c r="M3325" s="207">
        <v>0</v>
      </c>
      <c r="N3325" s="207">
        <v>0</v>
      </c>
      <c r="O3325" s="207">
        <v>0</v>
      </c>
      <c r="P3325" s="207">
        <v>100</v>
      </c>
      <c r="Q3325" s="207">
        <v>0</v>
      </c>
      <c r="R3325" s="36"/>
    </row>
    <row r="3326" spans="1:18" ht="15.6">
      <c r="A3326" s="36">
        <v>16</v>
      </c>
      <c r="B3326" s="36">
        <v>16</v>
      </c>
      <c r="C3326" s="45" t="s">
        <v>3038</v>
      </c>
      <c r="D3326" s="45" t="s">
        <v>203</v>
      </c>
      <c r="E3326" s="45" t="s">
        <v>4756</v>
      </c>
      <c r="F3326" s="45" t="s">
        <v>4785</v>
      </c>
      <c r="G3326" s="45" t="s">
        <v>4891</v>
      </c>
      <c r="H3326" s="45" t="s">
        <v>70</v>
      </c>
      <c r="I3326" s="45" t="s">
        <v>16460</v>
      </c>
      <c r="J3326" s="207">
        <v>119</v>
      </c>
      <c r="K3326" s="209">
        <v>144454.47904609999</v>
      </c>
      <c r="L3326" s="207">
        <v>0</v>
      </c>
      <c r="M3326" s="207">
        <v>0</v>
      </c>
      <c r="N3326" s="207">
        <v>0</v>
      </c>
      <c r="O3326" s="207">
        <v>0</v>
      </c>
      <c r="P3326" s="207">
        <v>30</v>
      </c>
      <c r="Q3326" s="207">
        <v>70</v>
      </c>
      <c r="R3326" s="36"/>
    </row>
    <row r="3327" spans="1:18" ht="15.6">
      <c r="A3327" s="36">
        <v>17</v>
      </c>
      <c r="B3327" s="36">
        <v>17</v>
      </c>
      <c r="C3327" s="45" t="s">
        <v>3038</v>
      </c>
      <c r="D3327" s="45" t="s">
        <v>203</v>
      </c>
      <c r="E3327" s="45" t="s">
        <v>4756</v>
      </c>
      <c r="F3327" s="45" t="s">
        <v>4786</v>
      </c>
      <c r="G3327" s="45" t="s">
        <v>4892</v>
      </c>
      <c r="H3327" s="45" t="s">
        <v>70</v>
      </c>
      <c r="I3327" s="45" t="s">
        <v>16461</v>
      </c>
      <c r="J3327" s="207">
        <v>119</v>
      </c>
      <c r="K3327" s="209">
        <v>82616.198994670005</v>
      </c>
      <c r="L3327" s="207">
        <v>0</v>
      </c>
      <c r="M3327" s="207">
        <v>0</v>
      </c>
      <c r="N3327" s="207">
        <v>0</v>
      </c>
      <c r="O3327" s="207">
        <v>0</v>
      </c>
      <c r="P3327" s="207">
        <v>15</v>
      </c>
      <c r="Q3327" s="207">
        <v>85</v>
      </c>
      <c r="R3327" s="36"/>
    </row>
    <row r="3328" spans="1:18" ht="15.6">
      <c r="A3328" s="36">
        <v>18</v>
      </c>
      <c r="B3328" s="36">
        <v>18</v>
      </c>
      <c r="C3328" s="45" t="s">
        <v>3038</v>
      </c>
      <c r="D3328" s="45" t="s">
        <v>203</v>
      </c>
      <c r="E3328" s="45" t="s">
        <v>4756</v>
      </c>
      <c r="F3328" s="45" t="s">
        <v>4787</v>
      </c>
      <c r="G3328" s="45" t="s">
        <v>4893</v>
      </c>
      <c r="H3328" s="45" t="s">
        <v>545</v>
      </c>
      <c r="I3328" s="45" t="s">
        <v>16460</v>
      </c>
      <c r="J3328" s="207">
        <v>119</v>
      </c>
      <c r="K3328" s="209">
        <v>25309.855897609999</v>
      </c>
      <c r="L3328" s="207">
        <v>0</v>
      </c>
      <c r="M3328" s="207">
        <v>0</v>
      </c>
      <c r="N3328" s="207">
        <v>0</v>
      </c>
      <c r="O3328" s="207">
        <v>0</v>
      </c>
      <c r="P3328" s="207">
        <v>0</v>
      </c>
      <c r="Q3328" s="207">
        <v>100</v>
      </c>
      <c r="R3328" s="36"/>
    </row>
    <row r="3329" spans="1:18" ht="15.6">
      <c r="A3329" s="36">
        <v>19</v>
      </c>
      <c r="B3329" s="36">
        <v>19</v>
      </c>
      <c r="C3329" s="45" t="s">
        <v>3038</v>
      </c>
      <c r="D3329" s="45" t="s">
        <v>201</v>
      </c>
      <c r="E3329" s="45" t="s">
        <v>3039</v>
      </c>
      <c r="F3329" s="45" t="s">
        <v>4788</v>
      </c>
      <c r="G3329" s="45" t="s">
        <v>4894</v>
      </c>
      <c r="H3329" s="45" t="s">
        <v>97</v>
      </c>
      <c r="I3329" s="45" t="s">
        <v>16461</v>
      </c>
      <c r="J3329" s="207">
        <v>101</v>
      </c>
      <c r="K3329" s="209">
        <v>281143.52078626998</v>
      </c>
      <c r="L3329" s="207">
        <v>0</v>
      </c>
      <c r="M3329" s="207">
        <v>0</v>
      </c>
      <c r="N3329" s="207">
        <v>0</v>
      </c>
      <c r="O3329" s="207">
        <v>20</v>
      </c>
      <c r="P3329" s="207">
        <v>80</v>
      </c>
      <c r="Q3329" s="207">
        <v>0</v>
      </c>
      <c r="R3329" s="36"/>
    </row>
    <row r="3330" spans="1:18" ht="15.6">
      <c r="A3330" s="36">
        <v>20</v>
      </c>
      <c r="B3330" s="36">
        <v>20</v>
      </c>
      <c r="C3330" s="45" t="s">
        <v>3038</v>
      </c>
      <c r="D3330" s="45" t="s">
        <v>201</v>
      </c>
      <c r="E3330" s="45" t="s">
        <v>4757</v>
      </c>
      <c r="F3330" s="45" t="s">
        <v>4789</v>
      </c>
      <c r="G3330" s="45" t="s">
        <v>4895</v>
      </c>
      <c r="H3330" s="45" t="s">
        <v>97</v>
      </c>
      <c r="I3330" s="45" t="s">
        <v>16461</v>
      </c>
      <c r="J3330" s="207">
        <v>94</v>
      </c>
      <c r="K3330" s="209">
        <v>398970.10923926003</v>
      </c>
      <c r="L3330" s="207">
        <v>0</v>
      </c>
      <c r="M3330" s="207">
        <v>0</v>
      </c>
      <c r="N3330" s="207">
        <v>0</v>
      </c>
      <c r="O3330" s="207">
        <v>0</v>
      </c>
      <c r="P3330" s="207">
        <v>100</v>
      </c>
      <c r="Q3330" s="207">
        <v>0</v>
      </c>
      <c r="R3330" s="36"/>
    </row>
    <row r="3331" spans="1:18" ht="15.6">
      <c r="A3331" s="36">
        <v>21</v>
      </c>
      <c r="B3331" s="36">
        <v>21</v>
      </c>
      <c r="C3331" s="45" t="s">
        <v>3038</v>
      </c>
      <c r="D3331" s="45" t="s">
        <v>201</v>
      </c>
      <c r="E3331" s="45" t="s">
        <v>4757</v>
      </c>
      <c r="F3331" s="45" t="s">
        <v>4790</v>
      </c>
      <c r="G3331" s="45" t="s">
        <v>4896</v>
      </c>
      <c r="H3331" s="45" t="s">
        <v>97</v>
      </c>
      <c r="I3331" s="45" t="s">
        <v>16460</v>
      </c>
      <c r="J3331" s="207">
        <v>91</v>
      </c>
      <c r="K3331" s="209">
        <v>175374.76562622</v>
      </c>
      <c r="L3331" s="207">
        <v>0</v>
      </c>
      <c r="M3331" s="207">
        <v>0</v>
      </c>
      <c r="N3331" s="207">
        <v>0</v>
      </c>
      <c r="O3331" s="207">
        <v>0</v>
      </c>
      <c r="P3331" s="207">
        <v>100</v>
      </c>
      <c r="Q3331" s="207">
        <v>0</v>
      </c>
      <c r="R3331" s="36"/>
    </row>
    <row r="3332" spans="1:18" ht="15.6">
      <c r="A3332" s="36">
        <v>22</v>
      </c>
      <c r="B3332" s="36">
        <v>22</v>
      </c>
      <c r="C3332" s="45" t="s">
        <v>3038</v>
      </c>
      <c r="D3332" s="45" t="s">
        <v>201</v>
      </c>
      <c r="E3332" s="45" t="s">
        <v>3039</v>
      </c>
      <c r="F3332" s="45" t="s">
        <v>4791</v>
      </c>
      <c r="G3332" s="45" t="s">
        <v>4897</v>
      </c>
      <c r="H3332" s="45" t="s">
        <v>97</v>
      </c>
      <c r="I3332" s="45" t="s">
        <v>16461</v>
      </c>
      <c r="J3332" s="207">
        <v>91</v>
      </c>
      <c r="K3332" s="209">
        <v>329434.95759018004</v>
      </c>
      <c r="L3332" s="207">
        <v>0</v>
      </c>
      <c r="M3332" s="207">
        <v>0</v>
      </c>
      <c r="N3332" s="207">
        <v>0</v>
      </c>
      <c r="O3332" s="207">
        <v>10</v>
      </c>
      <c r="P3332" s="207">
        <v>90</v>
      </c>
      <c r="Q3332" s="207">
        <v>0</v>
      </c>
      <c r="R3332" s="36"/>
    </row>
    <row r="3333" spans="1:18" ht="15.6">
      <c r="A3333" s="36">
        <v>23</v>
      </c>
      <c r="B3333" s="36">
        <v>23</v>
      </c>
      <c r="C3333" s="45" t="s">
        <v>3038</v>
      </c>
      <c r="D3333" s="45" t="s">
        <v>201</v>
      </c>
      <c r="E3333" s="45" t="s">
        <v>3039</v>
      </c>
      <c r="F3333" s="45" t="s">
        <v>4792</v>
      </c>
      <c r="G3333" s="45" t="s">
        <v>4898</v>
      </c>
      <c r="H3333" s="45" t="s">
        <v>97</v>
      </c>
      <c r="I3333" s="45" t="s">
        <v>16461</v>
      </c>
      <c r="J3333" s="207">
        <v>91</v>
      </c>
      <c r="K3333" s="209">
        <v>245792.29151208</v>
      </c>
      <c r="L3333" s="207">
        <v>0</v>
      </c>
      <c r="M3333" s="207">
        <v>0</v>
      </c>
      <c r="N3333" s="207">
        <v>0</v>
      </c>
      <c r="O3333" s="207">
        <v>10</v>
      </c>
      <c r="P3333" s="207">
        <v>90</v>
      </c>
      <c r="Q3333" s="207">
        <v>0</v>
      </c>
      <c r="R3333" s="36"/>
    </row>
    <row r="3334" spans="1:18" ht="15.6">
      <c r="A3334" s="36">
        <v>24</v>
      </c>
      <c r="B3334" s="36">
        <v>24</v>
      </c>
      <c r="C3334" s="45" t="s">
        <v>3038</v>
      </c>
      <c r="D3334" s="45" t="s">
        <v>203</v>
      </c>
      <c r="E3334" s="45" t="s">
        <v>386</v>
      </c>
      <c r="F3334" s="45" t="s">
        <v>4793</v>
      </c>
      <c r="G3334" s="45" t="s">
        <v>4899</v>
      </c>
      <c r="H3334" s="45" t="s">
        <v>97</v>
      </c>
      <c r="I3334" s="45" t="s">
        <v>16461</v>
      </c>
      <c r="J3334" s="207">
        <v>81</v>
      </c>
      <c r="K3334" s="209">
        <v>354140</v>
      </c>
      <c r="L3334" s="207">
        <v>0</v>
      </c>
      <c r="M3334" s="207">
        <v>0</v>
      </c>
      <c r="N3334" s="207">
        <v>0</v>
      </c>
      <c r="O3334" s="207">
        <v>4</v>
      </c>
      <c r="P3334" s="207">
        <v>96</v>
      </c>
      <c r="Q3334" s="207">
        <v>0</v>
      </c>
      <c r="R3334" s="36"/>
    </row>
    <row r="3335" spans="1:18" ht="15.6">
      <c r="A3335" s="36">
        <v>25</v>
      </c>
      <c r="B3335" s="36">
        <v>25</v>
      </c>
      <c r="C3335" s="45" t="s">
        <v>3038</v>
      </c>
      <c r="D3335" s="45" t="s">
        <v>203</v>
      </c>
      <c r="E3335" s="45" t="s">
        <v>4758</v>
      </c>
      <c r="F3335" s="45" t="s">
        <v>4794</v>
      </c>
      <c r="G3335" s="45" t="s">
        <v>4900</v>
      </c>
      <c r="H3335" s="45" t="s">
        <v>97</v>
      </c>
      <c r="I3335" s="45" t="s">
        <v>16461</v>
      </c>
      <c r="J3335" s="207">
        <v>80</v>
      </c>
      <c r="K3335" s="209">
        <v>164312.16233858999</v>
      </c>
      <c r="L3335" s="207">
        <v>0</v>
      </c>
      <c r="M3335" s="207">
        <v>0</v>
      </c>
      <c r="N3335" s="207">
        <v>0</v>
      </c>
      <c r="O3335" s="207">
        <v>0</v>
      </c>
      <c r="P3335" s="207">
        <v>100</v>
      </c>
      <c r="Q3335" s="207">
        <v>0</v>
      </c>
      <c r="R3335" s="36"/>
    </row>
    <row r="3336" spans="1:18" ht="15.6">
      <c r="A3336" s="36">
        <v>26</v>
      </c>
      <c r="B3336" s="36">
        <v>26</v>
      </c>
      <c r="C3336" s="45" t="s">
        <v>3038</v>
      </c>
      <c r="D3336" s="45" t="s">
        <v>203</v>
      </c>
      <c r="E3336" s="45" t="s">
        <v>4759</v>
      </c>
      <c r="F3336" s="45" t="s">
        <v>4795</v>
      </c>
      <c r="G3336" s="45" t="s">
        <v>4901</v>
      </c>
      <c r="H3336" s="45" t="s">
        <v>70</v>
      </c>
      <c r="I3336" s="45" t="s">
        <v>16460</v>
      </c>
      <c r="J3336" s="207">
        <v>78</v>
      </c>
      <c r="K3336" s="209">
        <v>430381.32807455998</v>
      </c>
      <c r="L3336" s="207">
        <v>10</v>
      </c>
      <c r="M3336" s="207">
        <v>0</v>
      </c>
      <c r="N3336" s="207">
        <v>0</v>
      </c>
      <c r="O3336" s="207">
        <v>5</v>
      </c>
      <c r="P3336" s="207">
        <v>50</v>
      </c>
      <c r="Q3336" s="207">
        <v>35</v>
      </c>
      <c r="R3336" s="36"/>
    </row>
    <row r="3337" spans="1:18" ht="15.6">
      <c r="A3337" s="36">
        <v>27</v>
      </c>
      <c r="B3337" s="36">
        <v>27</v>
      </c>
      <c r="C3337" s="45" t="s">
        <v>3038</v>
      </c>
      <c r="D3337" s="45" t="s">
        <v>201</v>
      </c>
      <c r="E3337" s="45" t="s">
        <v>3039</v>
      </c>
      <c r="F3337" s="45" t="s">
        <v>4796</v>
      </c>
      <c r="G3337" s="45" t="s">
        <v>4902</v>
      </c>
      <c r="H3337" s="45" t="s">
        <v>97</v>
      </c>
      <c r="I3337" s="45" t="s">
        <v>16460</v>
      </c>
      <c r="J3337" s="207">
        <v>76</v>
      </c>
      <c r="K3337" s="209">
        <v>102696.40211293001</v>
      </c>
      <c r="L3337" s="207">
        <v>0</v>
      </c>
      <c r="M3337" s="207">
        <v>0</v>
      </c>
      <c r="N3337" s="207">
        <v>0</v>
      </c>
      <c r="O3337" s="207">
        <v>0</v>
      </c>
      <c r="P3337" s="207">
        <v>100</v>
      </c>
      <c r="Q3337" s="207">
        <v>0</v>
      </c>
      <c r="R3337" s="36"/>
    </row>
    <row r="3338" spans="1:18" ht="15.6">
      <c r="A3338" s="36">
        <v>28</v>
      </c>
      <c r="B3338" s="36">
        <v>28</v>
      </c>
      <c r="C3338" s="45" t="s">
        <v>3038</v>
      </c>
      <c r="D3338" s="45" t="s">
        <v>201</v>
      </c>
      <c r="E3338" s="45" t="s">
        <v>3039</v>
      </c>
      <c r="F3338" s="45" t="s">
        <v>4797</v>
      </c>
      <c r="G3338" s="45" t="s">
        <v>4903</v>
      </c>
      <c r="H3338" s="45" t="s">
        <v>97</v>
      </c>
      <c r="I3338" s="45" t="s">
        <v>16460</v>
      </c>
      <c r="J3338" s="207">
        <v>76</v>
      </c>
      <c r="K3338" s="209">
        <v>258857</v>
      </c>
      <c r="L3338" s="207">
        <v>0</v>
      </c>
      <c r="M3338" s="207">
        <v>0</v>
      </c>
      <c r="N3338" s="207">
        <v>0</v>
      </c>
      <c r="O3338" s="207">
        <v>0</v>
      </c>
      <c r="P3338" s="207">
        <v>100</v>
      </c>
      <c r="Q3338" s="207">
        <v>0</v>
      </c>
      <c r="R3338" s="36"/>
    </row>
    <row r="3339" spans="1:18" ht="15.6">
      <c r="A3339" s="36">
        <v>29</v>
      </c>
      <c r="B3339" s="36">
        <v>29</v>
      </c>
      <c r="C3339" s="45" t="s">
        <v>3038</v>
      </c>
      <c r="D3339" s="45" t="s">
        <v>201</v>
      </c>
      <c r="E3339" s="45" t="s">
        <v>3039</v>
      </c>
      <c r="F3339" s="45" t="s">
        <v>4798</v>
      </c>
      <c r="G3339" s="45" t="s">
        <v>4904</v>
      </c>
      <c r="H3339" s="45" t="s">
        <v>97</v>
      </c>
      <c r="I3339" s="45" t="s">
        <v>16460</v>
      </c>
      <c r="J3339" s="207">
        <v>76</v>
      </c>
      <c r="K3339" s="209">
        <v>254668</v>
      </c>
      <c r="L3339" s="207">
        <v>0</v>
      </c>
      <c r="M3339" s="207">
        <v>0</v>
      </c>
      <c r="N3339" s="207">
        <v>0</v>
      </c>
      <c r="O3339" s="207">
        <v>0</v>
      </c>
      <c r="P3339" s="207">
        <v>100</v>
      </c>
      <c r="Q3339" s="207">
        <v>0</v>
      </c>
      <c r="R3339" s="36"/>
    </row>
    <row r="3340" spans="1:18" ht="15.6">
      <c r="A3340" s="36">
        <v>30</v>
      </c>
      <c r="B3340" s="36">
        <v>30</v>
      </c>
      <c r="C3340" s="45" t="s">
        <v>3038</v>
      </c>
      <c r="D3340" s="45" t="s">
        <v>201</v>
      </c>
      <c r="E3340" s="45" t="s">
        <v>3039</v>
      </c>
      <c r="F3340" s="45" t="s">
        <v>4799</v>
      </c>
      <c r="G3340" s="45" t="s">
        <v>4905</v>
      </c>
      <c r="H3340" s="45" t="s">
        <v>97</v>
      </c>
      <c r="I3340" s="45" t="s">
        <v>16460</v>
      </c>
      <c r="J3340" s="207">
        <v>76</v>
      </c>
      <c r="K3340" s="209">
        <v>51971.170782699999</v>
      </c>
      <c r="L3340" s="207">
        <v>0</v>
      </c>
      <c r="M3340" s="207">
        <v>0</v>
      </c>
      <c r="N3340" s="207">
        <v>0</v>
      </c>
      <c r="O3340" s="207">
        <v>0</v>
      </c>
      <c r="P3340" s="207">
        <v>100</v>
      </c>
      <c r="Q3340" s="207">
        <v>0</v>
      </c>
      <c r="R3340" s="36"/>
    </row>
    <row r="3341" spans="1:18" ht="15.6">
      <c r="A3341" s="36">
        <v>31</v>
      </c>
      <c r="B3341" s="36">
        <v>31</v>
      </c>
      <c r="C3341" s="45" t="s">
        <v>3038</v>
      </c>
      <c r="D3341" s="45" t="s">
        <v>201</v>
      </c>
      <c r="E3341" s="45" t="s">
        <v>4757</v>
      </c>
      <c r="F3341" s="45" t="s">
        <v>4800</v>
      </c>
      <c r="G3341" s="45" t="s">
        <v>4906</v>
      </c>
      <c r="H3341" s="45" t="s">
        <v>97</v>
      </c>
      <c r="I3341" s="45" t="s">
        <v>16461</v>
      </c>
      <c r="J3341" s="207">
        <v>73</v>
      </c>
      <c r="K3341" s="209">
        <v>89226.052328549995</v>
      </c>
      <c r="L3341" s="207">
        <v>0</v>
      </c>
      <c r="M3341" s="207">
        <v>0</v>
      </c>
      <c r="N3341" s="207">
        <v>0</v>
      </c>
      <c r="O3341" s="207">
        <v>0</v>
      </c>
      <c r="P3341" s="207">
        <v>100</v>
      </c>
      <c r="Q3341" s="207">
        <v>0</v>
      </c>
      <c r="R3341" s="36"/>
    </row>
    <row r="3342" spans="1:18" ht="15.6">
      <c r="A3342" s="36">
        <v>32</v>
      </c>
      <c r="B3342" s="36">
        <v>32</v>
      </c>
      <c r="C3342" s="45" t="s">
        <v>3038</v>
      </c>
      <c r="D3342" s="45" t="s">
        <v>201</v>
      </c>
      <c r="E3342" s="45" t="s">
        <v>4757</v>
      </c>
      <c r="F3342" s="45" t="s">
        <v>4801</v>
      </c>
      <c r="G3342" s="45" t="s">
        <v>4907</v>
      </c>
      <c r="H3342" s="45" t="s">
        <v>97</v>
      </c>
      <c r="I3342" s="45" t="s">
        <v>16460</v>
      </c>
      <c r="J3342" s="207">
        <v>73</v>
      </c>
      <c r="K3342" s="209">
        <v>266790.84164589999</v>
      </c>
      <c r="L3342" s="207">
        <v>0</v>
      </c>
      <c r="M3342" s="207">
        <v>0</v>
      </c>
      <c r="N3342" s="207">
        <v>0</v>
      </c>
      <c r="O3342" s="207">
        <v>0</v>
      </c>
      <c r="P3342" s="207">
        <v>100</v>
      </c>
      <c r="Q3342" s="207">
        <v>0</v>
      </c>
      <c r="R3342" s="36"/>
    </row>
    <row r="3343" spans="1:18" ht="15.6">
      <c r="A3343" s="36">
        <v>33</v>
      </c>
      <c r="B3343" s="36">
        <v>33</v>
      </c>
      <c r="C3343" s="45" t="s">
        <v>3038</v>
      </c>
      <c r="D3343" s="45" t="s">
        <v>201</v>
      </c>
      <c r="E3343" s="45" t="s">
        <v>4757</v>
      </c>
      <c r="F3343" s="45" t="s">
        <v>4802</v>
      </c>
      <c r="G3343" s="45" t="s">
        <v>4908</v>
      </c>
      <c r="H3343" s="45" t="s">
        <v>97</v>
      </c>
      <c r="I3343" s="45" t="s">
        <v>16460</v>
      </c>
      <c r="J3343" s="207">
        <v>73</v>
      </c>
      <c r="K3343" s="209">
        <v>465519</v>
      </c>
      <c r="L3343" s="207">
        <v>0</v>
      </c>
      <c r="M3343" s="207">
        <v>0</v>
      </c>
      <c r="N3343" s="207">
        <v>0</v>
      </c>
      <c r="O3343" s="207">
        <v>0</v>
      </c>
      <c r="P3343" s="207">
        <v>100</v>
      </c>
      <c r="Q3343" s="207">
        <v>0</v>
      </c>
      <c r="R3343" s="36"/>
    </row>
    <row r="3344" spans="1:18" ht="15.6">
      <c r="A3344" s="36">
        <v>34</v>
      </c>
      <c r="B3344" s="36">
        <v>34</v>
      </c>
      <c r="C3344" s="45" t="s">
        <v>3038</v>
      </c>
      <c r="D3344" s="45" t="s">
        <v>201</v>
      </c>
      <c r="E3344" s="45" t="s">
        <v>4757</v>
      </c>
      <c r="F3344" s="45" t="s">
        <v>4803</v>
      </c>
      <c r="G3344" s="45" t="s">
        <v>4909</v>
      </c>
      <c r="H3344" s="45" t="s">
        <v>97</v>
      </c>
      <c r="I3344" s="45" t="s">
        <v>16460</v>
      </c>
      <c r="J3344" s="207">
        <v>73</v>
      </c>
      <c r="K3344" s="209">
        <v>465417</v>
      </c>
      <c r="L3344" s="207">
        <v>0</v>
      </c>
      <c r="M3344" s="207">
        <v>0</v>
      </c>
      <c r="N3344" s="207">
        <v>0</v>
      </c>
      <c r="O3344" s="207">
        <v>0</v>
      </c>
      <c r="P3344" s="207">
        <v>100</v>
      </c>
      <c r="Q3344" s="207">
        <v>0</v>
      </c>
      <c r="R3344" s="36"/>
    </row>
    <row r="3345" spans="1:18" ht="15.6">
      <c r="A3345" s="36">
        <v>35</v>
      </c>
      <c r="B3345" s="36">
        <v>35</v>
      </c>
      <c r="C3345" s="45" t="s">
        <v>3038</v>
      </c>
      <c r="D3345" s="45" t="s">
        <v>201</v>
      </c>
      <c r="E3345" s="45" t="s">
        <v>4757</v>
      </c>
      <c r="F3345" s="45" t="s">
        <v>4804</v>
      </c>
      <c r="G3345" s="45" t="s">
        <v>4910</v>
      </c>
      <c r="H3345" s="45" t="s">
        <v>97</v>
      </c>
      <c r="I3345" s="45" t="s">
        <v>16460</v>
      </c>
      <c r="J3345" s="207">
        <v>73</v>
      </c>
      <c r="K3345" s="209">
        <v>464029</v>
      </c>
      <c r="L3345" s="207">
        <v>0</v>
      </c>
      <c r="M3345" s="207">
        <v>0</v>
      </c>
      <c r="N3345" s="207">
        <v>0</v>
      </c>
      <c r="O3345" s="207">
        <v>0</v>
      </c>
      <c r="P3345" s="207">
        <v>100</v>
      </c>
      <c r="Q3345" s="207">
        <v>0</v>
      </c>
      <c r="R3345" s="36"/>
    </row>
    <row r="3346" spans="1:18" ht="15.6">
      <c r="A3346" s="36">
        <v>36</v>
      </c>
      <c r="B3346" s="36">
        <v>36</v>
      </c>
      <c r="C3346" s="45" t="s">
        <v>3038</v>
      </c>
      <c r="D3346" s="45" t="s">
        <v>201</v>
      </c>
      <c r="E3346" s="45" t="s">
        <v>4757</v>
      </c>
      <c r="F3346" s="45" t="s">
        <v>4805</v>
      </c>
      <c r="G3346" s="45" t="s">
        <v>4911</v>
      </c>
      <c r="H3346" s="45" t="s">
        <v>97</v>
      </c>
      <c r="I3346" s="45" t="s">
        <v>16460</v>
      </c>
      <c r="J3346" s="207">
        <v>73</v>
      </c>
      <c r="K3346" s="209">
        <v>462443</v>
      </c>
      <c r="L3346" s="207">
        <v>0</v>
      </c>
      <c r="M3346" s="207">
        <v>0</v>
      </c>
      <c r="N3346" s="207">
        <v>0</v>
      </c>
      <c r="O3346" s="207">
        <v>0</v>
      </c>
      <c r="P3346" s="207">
        <v>100</v>
      </c>
      <c r="Q3346" s="207">
        <v>0</v>
      </c>
      <c r="R3346" s="36"/>
    </row>
    <row r="3347" spans="1:18" ht="15.6">
      <c r="A3347" s="36">
        <v>37</v>
      </c>
      <c r="B3347" s="36">
        <v>37</v>
      </c>
      <c r="C3347" s="45" t="s">
        <v>3038</v>
      </c>
      <c r="D3347" s="45" t="s">
        <v>201</v>
      </c>
      <c r="E3347" s="45" t="s">
        <v>4757</v>
      </c>
      <c r="F3347" s="45" t="s">
        <v>4806</v>
      </c>
      <c r="G3347" s="45" t="s">
        <v>4912</v>
      </c>
      <c r="H3347" s="45" t="s">
        <v>97</v>
      </c>
      <c r="I3347" s="45" t="s">
        <v>16461</v>
      </c>
      <c r="J3347" s="207">
        <v>73</v>
      </c>
      <c r="K3347" s="209">
        <v>325424</v>
      </c>
      <c r="L3347" s="207">
        <v>0</v>
      </c>
      <c r="M3347" s="207">
        <v>0</v>
      </c>
      <c r="N3347" s="207">
        <v>0</v>
      </c>
      <c r="O3347" s="207">
        <v>0</v>
      </c>
      <c r="P3347" s="207">
        <v>100</v>
      </c>
      <c r="Q3347" s="207">
        <v>0</v>
      </c>
      <c r="R3347" s="36"/>
    </row>
    <row r="3348" spans="1:18" ht="15.6">
      <c r="A3348" s="36">
        <v>38</v>
      </c>
      <c r="B3348" s="36">
        <v>38</v>
      </c>
      <c r="C3348" s="45" t="s">
        <v>3038</v>
      </c>
      <c r="D3348" s="45" t="s">
        <v>201</v>
      </c>
      <c r="E3348" s="45" t="s">
        <v>3039</v>
      </c>
      <c r="F3348" s="45" t="s">
        <v>4807</v>
      </c>
      <c r="G3348" s="45" t="s">
        <v>4913</v>
      </c>
      <c r="H3348" s="45" t="s">
        <v>97</v>
      </c>
      <c r="I3348" s="45" t="s">
        <v>16460</v>
      </c>
      <c r="J3348" s="207">
        <v>49</v>
      </c>
      <c r="K3348" s="209">
        <v>97870.121348469998</v>
      </c>
      <c r="L3348" s="207">
        <v>0</v>
      </c>
      <c r="M3348" s="207">
        <v>0</v>
      </c>
      <c r="N3348" s="207">
        <v>0</v>
      </c>
      <c r="O3348" s="207">
        <v>0</v>
      </c>
      <c r="P3348" s="207">
        <v>0</v>
      </c>
      <c r="Q3348" s="207">
        <v>100</v>
      </c>
      <c r="R3348" s="36"/>
    </row>
    <row r="3349" spans="1:18" ht="15.6">
      <c r="A3349" s="36">
        <v>39</v>
      </c>
      <c r="B3349" s="36">
        <v>39</v>
      </c>
      <c r="C3349" s="45" t="s">
        <v>3038</v>
      </c>
      <c r="D3349" s="45" t="s">
        <v>202</v>
      </c>
      <c r="E3349" s="45" t="s">
        <v>4760</v>
      </c>
      <c r="F3349" s="45" t="s">
        <v>4808</v>
      </c>
      <c r="G3349" s="45" t="s">
        <v>4914</v>
      </c>
      <c r="H3349" s="45" t="s">
        <v>28</v>
      </c>
      <c r="I3349" s="45" t="s">
        <v>16461</v>
      </c>
      <c r="J3349" s="207">
        <v>44</v>
      </c>
      <c r="K3349" s="209">
        <v>40416</v>
      </c>
      <c r="L3349" s="207">
        <v>20</v>
      </c>
      <c r="M3349" s="207">
        <v>13</v>
      </c>
      <c r="N3349" s="207">
        <v>7</v>
      </c>
      <c r="O3349" s="207">
        <v>0</v>
      </c>
      <c r="P3349" s="207">
        <v>60</v>
      </c>
      <c r="Q3349" s="207">
        <v>0</v>
      </c>
      <c r="R3349" s="36"/>
    </row>
    <row r="3350" spans="1:18" ht="15.6">
      <c r="A3350" s="36">
        <v>40</v>
      </c>
      <c r="B3350" s="36">
        <v>40</v>
      </c>
      <c r="C3350" s="45" t="s">
        <v>3038</v>
      </c>
      <c r="D3350" s="45" t="s">
        <v>202</v>
      </c>
      <c r="E3350" s="45" t="s">
        <v>4761</v>
      </c>
      <c r="F3350" s="45" t="s">
        <v>4809</v>
      </c>
      <c r="G3350" s="45" t="s">
        <v>4915</v>
      </c>
      <c r="H3350" s="45" t="s">
        <v>28</v>
      </c>
      <c r="I3350" s="45" t="s">
        <v>16461</v>
      </c>
      <c r="J3350" s="207">
        <v>34</v>
      </c>
      <c r="K3350" s="209">
        <v>31255</v>
      </c>
      <c r="L3350" s="207">
        <v>0</v>
      </c>
      <c r="M3350" s="207">
        <v>0</v>
      </c>
      <c r="N3350" s="207">
        <v>2</v>
      </c>
      <c r="O3350" s="207">
        <v>3</v>
      </c>
      <c r="P3350" s="207">
        <v>83</v>
      </c>
      <c r="Q3350" s="207">
        <v>12</v>
      </c>
      <c r="R3350" s="36"/>
    </row>
    <row r="3351" spans="1:18" ht="15.6">
      <c r="A3351" s="36">
        <v>41</v>
      </c>
      <c r="B3351" s="36">
        <v>41</v>
      </c>
      <c r="C3351" s="45" t="s">
        <v>3038</v>
      </c>
      <c r="D3351" s="45" t="s">
        <v>202</v>
      </c>
      <c r="E3351" s="45" t="s">
        <v>4762</v>
      </c>
      <c r="F3351" s="45" t="s">
        <v>4810</v>
      </c>
      <c r="G3351" s="45" t="s">
        <v>4916</v>
      </c>
      <c r="H3351" s="45" t="s">
        <v>28</v>
      </c>
      <c r="I3351" s="45" t="s">
        <v>16461</v>
      </c>
      <c r="J3351" s="207">
        <v>34</v>
      </c>
      <c r="K3351" s="209">
        <v>50100</v>
      </c>
      <c r="L3351" s="207">
        <v>0</v>
      </c>
      <c r="M3351" s="207">
        <v>0</v>
      </c>
      <c r="N3351" s="207">
        <v>1</v>
      </c>
      <c r="O3351" s="207">
        <v>4</v>
      </c>
      <c r="P3351" s="207">
        <v>17</v>
      </c>
      <c r="Q3351" s="207">
        <v>78</v>
      </c>
      <c r="R3351" s="36"/>
    </row>
    <row r="3352" spans="1:18" ht="15.6">
      <c r="A3352" s="36">
        <v>42</v>
      </c>
      <c r="B3352" s="36">
        <v>42</v>
      </c>
      <c r="C3352" s="45" t="s">
        <v>3038</v>
      </c>
      <c r="D3352" s="45" t="s">
        <v>202</v>
      </c>
      <c r="E3352" s="45" t="s">
        <v>4762</v>
      </c>
      <c r="F3352" s="45" t="s">
        <v>4811</v>
      </c>
      <c r="G3352" s="45" t="s">
        <v>4917</v>
      </c>
      <c r="H3352" s="45" t="s">
        <v>28</v>
      </c>
      <c r="I3352" s="45" t="s">
        <v>16461</v>
      </c>
      <c r="J3352" s="207">
        <v>30</v>
      </c>
      <c r="K3352" s="209">
        <v>13910</v>
      </c>
      <c r="L3352" s="207">
        <v>36</v>
      </c>
      <c r="M3352" s="207">
        <v>0</v>
      </c>
      <c r="N3352" s="207">
        <v>5</v>
      </c>
      <c r="O3352" s="207">
        <v>6</v>
      </c>
      <c r="P3352" s="207">
        <v>53</v>
      </c>
      <c r="Q3352" s="207">
        <v>0</v>
      </c>
      <c r="R3352" s="36"/>
    </row>
    <row r="3353" spans="1:18" ht="15.6">
      <c r="A3353" s="36">
        <v>43</v>
      </c>
      <c r="B3353" s="36">
        <v>43</v>
      </c>
      <c r="C3353" s="45" t="s">
        <v>3038</v>
      </c>
      <c r="D3353" s="45" t="s">
        <v>203</v>
      </c>
      <c r="E3353" s="45" t="s">
        <v>4753</v>
      </c>
      <c r="F3353" s="45" t="s">
        <v>4812</v>
      </c>
      <c r="G3353" s="45" t="s">
        <v>4918</v>
      </c>
      <c r="H3353" s="45" t="s">
        <v>545</v>
      </c>
      <c r="I3353" s="45" t="s">
        <v>16460</v>
      </c>
      <c r="J3353" s="207">
        <v>30</v>
      </c>
      <c r="K3353" s="209">
        <v>47307.559239300004</v>
      </c>
      <c r="L3353" s="207">
        <v>0</v>
      </c>
      <c r="M3353" s="207">
        <v>0</v>
      </c>
      <c r="N3353" s="207">
        <v>0</v>
      </c>
      <c r="O3353" s="207">
        <v>0</v>
      </c>
      <c r="P3353" s="207">
        <v>0</v>
      </c>
      <c r="Q3353" s="207">
        <v>100</v>
      </c>
      <c r="R3353" s="36"/>
    </row>
    <row r="3354" spans="1:18" ht="15.6">
      <c r="A3354" s="36">
        <v>44</v>
      </c>
      <c r="B3354" s="36">
        <v>44</v>
      </c>
      <c r="C3354" s="45" t="s">
        <v>3038</v>
      </c>
      <c r="D3354" s="45" t="s">
        <v>202</v>
      </c>
      <c r="E3354" s="45" t="s">
        <v>4761</v>
      </c>
      <c r="F3354" s="45" t="s">
        <v>4813</v>
      </c>
      <c r="G3354" s="45" t="s">
        <v>4919</v>
      </c>
      <c r="H3354" s="45" t="s">
        <v>28</v>
      </c>
      <c r="I3354" s="45" t="s">
        <v>16461</v>
      </c>
      <c r="J3354" s="207">
        <v>29</v>
      </c>
      <c r="K3354" s="209">
        <v>28029</v>
      </c>
      <c r="L3354" s="207">
        <v>0</v>
      </c>
      <c r="M3354" s="207">
        <v>0</v>
      </c>
      <c r="N3354" s="207">
        <v>0</v>
      </c>
      <c r="O3354" s="207">
        <v>0</v>
      </c>
      <c r="P3354" s="207">
        <v>55</v>
      </c>
      <c r="Q3354" s="207">
        <v>45</v>
      </c>
      <c r="R3354" s="36"/>
    </row>
    <row r="3355" spans="1:18" ht="15.6">
      <c r="A3355" s="36">
        <v>45</v>
      </c>
      <c r="B3355" s="36">
        <v>45</v>
      </c>
      <c r="C3355" s="45" t="s">
        <v>3038</v>
      </c>
      <c r="D3355" s="45" t="s">
        <v>202</v>
      </c>
      <c r="E3355" s="45" t="s">
        <v>4763</v>
      </c>
      <c r="F3355" s="45" t="s">
        <v>4814</v>
      </c>
      <c r="G3355" s="45" t="s">
        <v>4920</v>
      </c>
      <c r="H3355" s="45" t="s">
        <v>28</v>
      </c>
      <c r="I3355" s="45" t="s">
        <v>16461</v>
      </c>
      <c r="J3355" s="207">
        <v>28</v>
      </c>
      <c r="K3355" s="209">
        <v>40024</v>
      </c>
      <c r="L3355" s="207">
        <v>0</v>
      </c>
      <c r="M3355" s="207">
        <v>0</v>
      </c>
      <c r="N3355" s="207">
        <v>0</v>
      </c>
      <c r="O3355" s="207">
        <v>2</v>
      </c>
      <c r="P3355" s="207">
        <v>93</v>
      </c>
      <c r="Q3355" s="207">
        <v>5</v>
      </c>
      <c r="R3355" s="36"/>
    </row>
    <row r="3356" spans="1:18" ht="15.6">
      <c r="A3356" s="36">
        <v>46</v>
      </c>
      <c r="B3356" s="36">
        <v>46</v>
      </c>
      <c r="C3356" s="45" t="s">
        <v>3038</v>
      </c>
      <c r="D3356" s="45" t="s">
        <v>202</v>
      </c>
      <c r="E3356" s="45" t="s">
        <v>4762</v>
      </c>
      <c r="F3356" s="45" t="s">
        <v>4815</v>
      </c>
      <c r="G3356" s="45" t="s">
        <v>4921</v>
      </c>
      <c r="H3356" s="45" t="s">
        <v>28</v>
      </c>
      <c r="I3356" s="45" t="s">
        <v>16461</v>
      </c>
      <c r="J3356" s="207">
        <v>26</v>
      </c>
      <c r="K3356" s="209">
        <v>18670</v>
      </c>
      <c r="L3356" s="207">
        <v>0</v>
      </c>
      <c r="M3356" s="207">
        <v>0</v>
      </c>
      <c r="N3356" s="207">
        <v>5</v>
      </c>
      <c r="O3356" s="207">
        <v>0</v>
      </c>
      <c r="P3356" s="207">
        <v>95</v>
      </c>
      <c r="Q3356" s="207">
        <v>0</v>
      </c>
      <c r="R3356" s="36"/>
    </row>
    <row r="3357" spans="1:18" ht="15.6">
      <c r="A3357" s="36">
        <v>47</v>
      </c>
      <c r="B3357" s="36">
        <v>47</v>
      </c>
      <c r="C3357" s="45" t="s">
        <v>3038</v>
      </c>
      <c r="D3357" s="45" t="s">
        <v>201</v>
      </c>
      <c r="E3357" s="45" t="s">
        <v>4757</v>
      </c>
      <c r="F3357" s="45" t="s">
        <v>4816</v>
      </c>
      <c r="G3357" s="45" t="s">
        <v>4922</v>
      </c>
      <c r="H3357" s="45" t="s">
        <v>97</v>
      </c>
      <c r="I3357" s="45" t="s">
        <v>16461</v>
      </c>
      <c r="J3357" s="207">
        <v>25</v>
      </c>
      <c r="K3357" s="209">
        <v>39346.133370200005</v>
      </c>
      <c r="L3357" s="207">
        <v>0</v>
      </c>
      <c r="M3357" s="207">
        <v>0</v>
      </c>
      <c r="N3357" s="207">
        <v>0</v>
      </c>
      <c r="O3357" s="207">
        <v>0</v>
      </c>
      <c r="P3357" s="207">
        <v>0</v>
      </c>
      <c r="Q3357" s="207">
        <v>100</v>
      </c>
      <c r="R3357" s="36"/>
    </row>
    <row r="3358" spans="1:18" ht="15.6">
      <c r="A3358" s="36">
        <v>48</v>
      </c>
      <c r="B3358" s="36">
        <v>48</v>
      </c>
      <c r="C3358" s="45" t="s">
        <v>3038</v>
      </c>
      <c r="D3358" s="45" t="s">
        <v>203</v>
      </c>
      <c r="E3358" s="45" t="s">
        <v>4753</v>
      </c>
      <c r="F3358" s="45" t="s">
        <v>4817</v>
      </c>
      <c r="G3358" s="45" t="s">
        <v>4923</v>
      </c>
      <c r="H3358" s="45" t="s">
        <v>545</v>
      </c>
      <c r="I3358" s="45" t="s">
        <v>16460</v>
      </c>
      <c r="J3358" s="207">
        <v>24</v>
      </c>
      <c r="K3358" s="209">
        <v>28064.12186906</v>
      </c>
      <c r="L3358" s="207">
        <v>0</v>
      </c>
      <c r="M3358" s="207">
        <v>0</v>
      </c>
      <c r="N3358" s="207">
        <v>0</v>
      </c>
      <c r="O3358" s="207">
        <v>0</v>
      </c>
      <c r="P3358" s="207">
        <v>0</v>
      </c>
      <c r="Q3358" s="207">
        <v>100</v>
      </c>
      <c r="R3358" s="36"/>
    </row>
    <row r="3359" spans="1:18" ht="15.6">
      <c r="A3359" s="36">
        <v>49</v>
      </c>
      <c r="B3359" s="36">
        <v>49</v>
      </c>
      <c r="C3359" s="45" t="s">
        <v>3038</v>
      </c>
      <c r="D3359" s="45" t="s">
        <v>203</v>
      </c>
      <c r="E3359" s="45" t="s">
        <v>4753</v>
      </c>
      <c r="F3359" s="45" t="s">
        <v>4818</v>
      </c>
      <c r="G3359" s="45" t="s">
        <v>4924</v>
      </c>
      <c r="H3359" s="45" t="s">
        <v>545</v>
      </c>
      <c r="I3359" s="45" t="s">
        <v>16460</v>
      </c>
      <c r="J3359" s="207">
        <v>24</v>
      </c>
      <c r="K3359" s="209">
        <v>35753.261435150001</v>
      </c>
      <c r="L3359" s="207">
        <v>0</v>
      </c>
      <c r="M3359" s="207">
        <v>0</v>
      </c>
      <c r="N3359" s="207">
        <v>0</v>
      </c>
      <c r="O3359" s="207">
        <v>0</v>
      </c>
      <c r="P3359" s="207">
        <v>0</v>
      </c>
      <c r="Q3359" s="207">
        <v>100</v>
      </c>
      <c r="R3359" s="36"/>
    </row>
    <row r="3360" spans="1:18" ht="15.6">
      <c r="A3360" s="36">
        <v>50</v>
      </c>
      <c r="B3360" s="36">
        <v>50</v>
      </c>
      <c r="C3360" s="45" t="s">
        <v>3038</v>
      </c>
      <c r="D3360" s="45" t="s">
        <v>203</v>
      </c>
      <c r="E3360" s="45" t="s">
        <v>4753</v>
      </c>
      <c r="F3360" s="45" t="s">
        <v>4819</v>
      </c>
      <c r="G3360" s="45" t="s">
        <v>4925</v>
      </c>
      <c r="H3360" s="45" t="s">
        <v>545</v>
      </c>
      <c r="I3360" s="45" t="s">
        <v>16460</v>
      </c>
      <c r="J3360" s="207">
        <v>24</v>
      </c>
      <c r="K3360" s="209">
        <v>134820.46858225999</v>
      </c>
      <c r="L3360" s="207">
        <v>0</v>
      </c>
      <c r="M3360" s="207">
        <v>0</v>
      </c>
      <c r="N3360" s="207">
        <v>0</v>
      </c>
      <c r="O3360" s="207">
        <v>0</v>
      </c>
      <c r="P3360" s="207">
        <v>0</v>
      </c>
      <c r="Q3360" s="207">
        <v>100</v>
      </c>
      <c r="R3360" s="36"/>
    </row>
    <row r="3361" spans="1:18" ht="15.6">
      <c r="A3361" s="36">
        <v>51</v>
      </c>
      <c r="B3361" s="36">
        <v>51</v>
      </c>
      <c r="C3361" s="45" t="s">
        <v>3038</v>
      </c>
      <c r="D3361" s="45" t="s">
        <v>201</v>
      </c>
      <c r="E3361" s="45" t="s">
        <v>4757</v>
      </c>
      <c r="F3361" s="45" t="s">
        <v>4820</v>
      </c>
      <c r="G3361" s="45" t="s">
        <v>4926</v>
      </c>
      <c r="H3361" s="45" t="s">
        <v>97</v>
      </c>
      <c r="I3361" s="45" t="s">
        <v>16461</v>
      </c>
      <c r="J3361" s="207">
        <v>24</v>
      </c>
      <c r="K3361" s="209">
        <v>34455</v>
      </c>
      <c r="L3361" s="207">
        <v>0</v>
      </c>
      <c r="M3361" s="207">
        <v>0</v>
      </c>
      <c r="N3361" s="207">
        <v>0</v>
      </c>
      <c r="O3361" s="207">
        <v>0</v>
      </c>
      <c r="P3361" s="207">
        <v>0</v>
      </c>
      <c r="Q3361" s="207">
        <v>100</v>
      </c>
      <c r="R3361" s="36"/>
    </row>
    <row r="3362" spans="1:18" ht="15.6">
      <c r="A3362" s="36">
        <v>52</v>
      </c>
      <c r="B3362" s="36">
        <v>52</v>
      </c>
      <c r="C3362" s="45" t="s">
        <v>3038</v>
      </c>
      <c r="D3362" s="45" t="s">
        <v>202</v>
      </c>
      <c r="E3362" s="45" t="s">
        <v>4761</v>
      </c>
      <c r="F3362" s="45" t="s">
        <v>4821</v>
      </c>
      <c r="G3362" s="45" t="s">
        <v>4927</v>
      </c>
      <c r="H3362" s="45" t="s">
        <v>28</v>
      </c>
      <c r="I3362" s="45" t="s">
        <v>16461</v>
      </c>
      <c r="J3362" s="207">
        <v>23</v>
      </c>
      <c r="K3362" s="209">
        <v>38942</v>
      </c>
      <c r="L3362" s="207">
        <v>0</v>
      </c>
      <c r="M3362" s="207">
        <v>0</v>
      </c>
      <c r="N3362" s="207">
        <v>2</v>
      </c>
      <c r="O3362" s="207">
        <v>0</v>
      </c>
      <c r="P3362" s="207">
        <v>81</v>
      </c>
      <c r="Q3362" s="207">
        <v>17</v>
      </c>
      <c r="R3362" s="36"/>
    </row>
    <row r="3363" spans="1:18" ht="15.6">
      <c r="A3363" s="36">
        <v>53</v>
      </c>
      <c r="B3363" s="36">
        <v>53</v>
      </c>
      <c r="C3363" s="45" t="s">
        <v>3038</v>
      </c>
      <c r="D3363" s="45" t="s">
        <v>202</v>
      </c>
      <c r="E3363" s="45" t="s">
        <v>4762</v>
      </c>
      <c r="F3363" s="45" t="s">
        <v>4822</v>
      </c>
      <c r="G3363" s="45" t="s">
        <v>4928</v>
      </c>
      <c r="H3363" s="45" t="s">
        <v>28</v>
      </c>
      <c r="I3363" s="45" t="s">
        <v>16461</v>
      </c>
      <c r="J3363" s="207">
        <v>23</v>
      </c>
      <c r="K3363" s="209">
        <v>39685</v>
      </c>
      <c r="L3363" s="207">
        <v>0</v>
      </c>
      <c r="M3363" s="207">
        <v>0</v>
      </c>
      <c r="N3363" s="207">
        <v>0</v>
      </c>
      <c r="O3363" s="207">
        <v>3</v>
      </c>
      <c r="P3363" s="207">
        <v>97</v>
      </c>
      <c r="Q3363" s="207">
        <v>0</v>
      </c>
      <c r="R3363" s="36"/>
    </row>
    <row r="3364" spans="1:18" ht="15.6">
      <c r="A3364" s="36">
        <v>54</v>
      </c>
      <c r="B3364" s="36">
        <v>54</v>
      </c>
      <c r="C3364" s="45" t="s">
        <v>3038</v>
      </c>
      <c r="D3364" s="45" t="s">
        <v>202</v>
      </c>
      <c r="E3364" s="45" t="s">
        <v>4761</v>
      </c>
      <c r="F3364" s="45" t="s">
        <v>4823</v>
      </c>
      <c r="G3364" s="45" t="s">
        <v>4929</v>
      </c>
      <c r="H3364" s="45" t="s">
        <v>28</v>
      </c>
      <c r="I3364" s="45" t="s">
        <v>16461</v>
      </c>
      <c r="J3364" s="207">
        <v>23</v>
      </c>
      <c r="K3364" s="209">
        <v>53107</v>
      </c>
      <c r="L3364" s="207">
        <v>0</v>
      </c>
      <c r="M3364" s="207">
        <v>0</v>
      </c>
      <c r="N3364" s="207">
        <v>0</v>
      </c>
      <c r="O3364" s="207">
        <v>4</v>
      </c>
      <c r="P3364" s="207">
        <v>96</v>
      </c>
      <c r="Q3364" s="207">
        <v>0</v>
      </c>
      <c r="R3364" s="36"/>
    </row>
    <row r="3365" spans="1:18" ht="15.6">
      <c r="A3365" s="36">
        <v>55</v>
      </c>
      <c r="B3365" s="36">
        <v>55</v>
      </c>
      <c r="C3365" s="45" t="s">
        <v>3038</v>
      </c>
      <c r="D3365" s="45" t="s">
        <v>202</v>
      </c>
      <c r="E3365" s="45" t="s">
        <v>4765</v>
      </c>
      <c r="F3365" s="45" t="s">
        <v>4826</v>
      </c>
      <c r="G3365" s="45" t="s">
        <v>4930</v>
      </c>
      <c r="H3365" s="45" t="s">
        <v>28</v>
      </c>
      <c r="I3365" s="45" t="s">
        <v>16461</v>
      </c>
      <c r="J3365" s="207">
        <v>21</v>
      </c>
      <c r="K3365" s="209">
        <v>39626</v>
      </c>
      <c r="L3365" s="207">
        <v>0</v>
      </c>
      <c r="M3365" s="207">
        <v>0</v>
      </c>
      <c r="N3365" s="207">
        <v>3</v>
      </c>
      <c r="O3365" s="207">
        <v>5</v>
      </c>
      <c r="P3365" s="207">
        <v>86</v>
      </c>
      <c r="Q3365" s="207">
        <v>6</v>
      </c>
      <c r="R3365" s="36"/>
    </row>
    <row r="3366" spans="1:18" ht="15.6">
      <c r="A3366" s="36">
        <v>56</v>
      </c>
      <c r="B3366" s="36">
        <v>56</v>
      </c>
      <c r="C3366" s="45" t="s">
        <v>3038</v>
      </c>
      <c r="D3366" s="45" t="s">
        <v>202</v>
      </c>
      <c r="E3366" s="45" t="s">
        <v>4765</v>
      </c>
      <c r="F3366" s="45" t="s">
        <v>4827</v>
      </c>
      <c r="G3366" s="45" t="s">
        <v>4931</v>
      </c>
      <c r="H3366" s="45" t="s">
        <v>28</v>
      </c>
      <c r="I3366" s="45" t="s">
        <v>16461</v>
      </c>
      <c r="J3366" s="207">
        <v>21</v>
      </c>
      <c r="K3366" s="209">
        <v>19534</v>
      </c>
      <c r="L3366" s="207">
        <v>0</v>
      </c>
      <c r="M3366" s="207">
        <v>0</v>
      </c>
      <c r="N3366" s="207">
        <v>0</v>
      </c>
      <c r="O3366" s="207">
        <v>15</v>
      </c>
      <c r="P3366" s="207">
        <v>62</v>
      </c>
      <c r="Q3366" s="207">
        <v>23</v>
      </c>
      <c r="R3366" s="36"/>
    </row>
    <row r="3367" spans="1:18" ht="15.6">
      <c r="A3367" s="36">
        <v>57</v>
      </c>
      <c r="B3367" s="36">
        <v>57</v>
      </c>
      <c r="C3367" s="45" t="s">
        <v>3038</v>
      </c>
      <c r="D3367" s="45" t="s">
        <v>202</v>
      </c>
      <c r="E3367" s="45" t="s">
        <v>4762</v>
      </c>
      <c r="F3367" s="45" t="s">
        <v>4828</v>
      </c>
      <c r="G3367" s="45" t="s">
        <v>4932</v>
      </c>
      <c r="H3367" s="45" t="s">
        <v>28</v>
      </c>
      <c r="I3367" s="45" t="s">
        <v>16461</v>
      </c>
      <c r="J3367" s="207">
        <v>21</v>
      </c>
      <c r="K3367" s="209">
        <v>21321</v>
      </c>
      <c r="L3367" s="207">
        <v>0</v>
      </c>
      <c r="M3367" s="207">
        <v>0</v>
      </c>
      <c r="N3367" s="207">
        <v>0</v>
      </c>
      <c r="O3367" s="207">
        <v>9</v>
      </c>
      <c r="P3367" s="207">
        <v>57</v>
      </c>
      <c r="Q3367" s="207">
        <v>34</v>
      </c>
      <c r="R3367" s="36"/>
    </row>
    <row r="3368" spans="1:18" ht="15.6">
      <c r="A3368" s="36">
        <v>58</v>
      </c>
      <c r="B3368" s="36">
        <v>58</v>
      </c>
      <c r="C3368" s="45" t="s">
        <v>3038</v>
      </c>
      <c r="D3368" s="45" t="s">
        <v>203</v>
      </c>
      <c r="E3368" s="45" t="s">
        <v>2462</v>
      </c>
      <c r="F3368" s="45" t="s">
        <v>4829</v>
      </c>
      <c r="G3368" s="45" t="s">
        <v>4933</v>
      </c>
      <c r="H3368" s="45" t="s">
        <v>545</v>
      </c>
      <c r="I3368" s="45" t="s">
        <v>16460</v>
      </c>
      <c r="J3368" s="207">
        <v>20</v>
      </c>
      <c r="K3368" s="209">
        <v>44218.522853670001</v>
      </c>
      <c r="L3368" s="207">
        <v>0</v>
      </c>
      <c r="M3368" s="207">
        <v>0</v>
      </c>
      <c r="N3368" s="207">
        <v>0</v>
      </c>
      <c r="O3368" s="207">
        <v>0</v>
      </c>
      <c r="P3368" s="207">
        <v>100</v>
      </c>
      <c r="Q3368" s="207">
        <v>0</v>
      </c>
      <c r="R3368" s="36"/>
    </row>
    <row r="3369" spans="1:18" ht="15.6">
      <c r="A3369" s="36">
        <v>59</v>
      </c>
      <c r="B3369" s="36">
        <v>59</v>
      </c>
      <c r="C3369" s="45" t="s">
        <v>3038</v>
      </c>
      <c r="D3369" s="45" t="s">
        <v>202</v>
      </c>
      <c r="E3369" s="45" t="s">
        <v>4762</v>
      </c>
      <c r="F3369" s="45" t="s">
        <v>4831</v>
      </c>
      <c r="G3369" s="45" t="s">
        <v>4934</v>
      </c>
      <c r="H3369" s="45" t="s">
        <v>28</v>
      </c>
      <c r="I3369" s="45" t="s">
        <v>16461</v>
      </c>
      <c r="J3369" s="207">
        <v>17</v>
      </c>
      <c r="K3369" s="209">
        <v>65237</v>
      </c>
      <c r="L3369" s="207">
        <v>0</v>
      </c>
      <c r="M3369" s="207">
        <v>0</v>
      </c>
      <c r="N3369" s="207">
        <v>0</v>
      </c>
      <c r="O3369" s="207">
        <v>1</v>
      </c>
      <c r="P3369" s="207">
        <v>99</v>
      </c>
      <c r="Q3369" s="207">
        <v>0</v>
      </c>
      <c r="R3369" s="36"/>
    </row>
    <row r="3370" spans="1:18" ht="15.6">
      <c r="A3370" s="36">
        <v>60</v>
      </c>
      <c r="B3370" s="36">
        <v>60</v>
      </c>
      <c r="C3370" s="45" t="s">
        <v>3038</v>
      </c>
      <c r="D3370" s="45" t="s">
        <v>202</v>
      </c>
      <c r="E3370" s="45" t="s">
        <v>648</v>
      </c>
      <c r="F3370" s="45" t="s">
        <v>4832</v>
      </c>
      <c r="G3370" s="45" t="s">
        <v>4935</v>
      </c>
      <c r="H3370" s="45" t="s">
        <v>28</v>
      </c>
      <c r="I3370" s="45" t="s">
        <v>16461</v>
      </c>
      <c r="J3370" s="207">
        <v>15</v>
      </c>
      <c r="K3370" s="209">
        <v>11303</v>
      </c>
      <c r="L3370" s="207">
        <v>0</v>
      </c>
      <c r="M3370" s="207">
        <v>0</v>
      </c>
      <c r="N3370" s="207">
        <v>0</v>
      </c>
      <c r="O3370" s="207">
        <v>1</v>
      </c>
      <c r="P3370" s="207">
        <v>99</v>
      </c>
      <c r="Q3370" s="207">
        <v>0</v>
      </c>
      <c r="R3370" s="36"/>
    </row>
    <row r="3371" spans="1:18" ht="15.6">
      <c r="A3371" s="36">
        <v>61</v>
      </c>
      <c r="B3371" s="36">
        <v>61</v>
      </c>
      <c r="C3371" s="45" t="s">
        <v>3038</v>
      </c>
      <c r="D3371" s="45" t="s">
        <v>202</v>
      </c>
      <c r="E3371" s="45" t="s">
        <v>4765</v>
      </c>
      <c r="F3371" s="45" t="s">
        <v>4833</v>
      </c>
      <c r="G3371" s="45" t="s">
        <v>4936</v>
      </c>
      <c r="H3371" s="45" t="s">
        <v>28</v>
      </c>
      <c r="I3371" s="45" t="s">
        <v>16461</v>
      </c>
      <c r="J3371" s="207">
        <v>15</v>
      </c>
      <c r="K3371" s="209">
        <v>130028</v>
      </c>
      <c r="L3371" s="207">
        <v>0</v>
      </c>
      <c r="M3371" s="207">
        <v>0</v>
      </c>
      <c r="N3371" s="207">
        <v>0</v>
      </c>
      <c r="O3371" s="207">
        <v>10</v>
      </c>
      <c r="P3371" s="207">
        <v>90</v>
      </c>
      <c r="Q3371" s="207">
        <v>0</v>
      </c>
      <c r="R3371" s="36"/>
    </row>
    <row r="3372" spans="1:18" ht="15.6">
      <c r="A3372" s="36">
        <v>62</v>
      </c>
      <c r="B3372" s="36">
        <v>62</v>
      </c>
      <c r="C3372" s="45" t="s">
        <v>3038</v>
      </c>
      <c r="D3372" s="45" t="s">
        <v>202</v>
      </c>
      <c r="E3372" s="45" t="s">
        <v>648</v>
      </c>
      <c r="F3372" s="45" t="s">
        <v>4834</v>
      </c>
      <c r="G3372" s="45" t="s">
        <v>4937</v>
      </c>
      <c r="H3372" s="45" t="s">
        <v>28</v>
      </c>
      <c r="I3372" s="45" t="s">
        <v>16460</v>
      </c>
      <c r="J3372" s="207">
        <v>15</v>
      </c>
      <c r="K3372" s="209">
        <v>31039</v>
      </c>
      <c r="L3372" s="207">
        <v>0</v>
      </c>
      <c r="M3372" s="207">
        <v>0</v>
      </c>
      <c r="N3372" s="207">
        <v>0</v>
      </c>
      <c r="O3372" s="207">
        <v>3</v>
      </c>
      <c r="P3372" s="207">
        <v>70</v>
      </c>
      <c r="Q3372" s="207">
        <v>27</v>
      </c>
      <c r="R3372" s="36"/>
    </row>
    <row r="3373" spans="1:18" ht="15.6">
      <c r="A3373" s="36">
        <v>63</v>
      </c>
      <c r="B3373" s="36">
        <v>63</v>
      </c>
      <c r="C3373" s="45" t="s">
        <v>3038</v>
      </c>
      <c r="D3373" s="45" t="s">
        <v>202</v>
      </c>
      <c r="E3373" s="45" t="s">
        <v>4761</v>
      </c>
      <c r="F3373" s="45" t="s">
        <v>4835</v>
      </c>
      <c r="G3373" s="45" t="s">
        <v>4938</v>
      </c>
      <c r="H3373" s="45" t="s">
        <v>28</v>
      </c>
      <c r="I3373" s="45" t="s">
        <v>16461</v>
      </c>
      <c r="J3373" s="207">
        <v>15</v>
      </c>
      <c r="K3373" s="209">
        <v>10979</v>
      </c>
      <c r="L3373" s="207">
        <v>0</v>
      </c>
      <c r="M3373" s="207">
        <v>0</v>
      </c>
      <c r="N3373" s="207">
        <v>0</v>
      </c>
      <c r="O3373" s="207">
        <v>0</v>
      </c>
      <c r="P3373" s="207">
        <v>60</v>
      </c>
      <c r="Q3373" s="207">
        <v>40</v>
      </c>
      <c r="R3373" s="36"/>
    </row>
    <row r="3374" spans="1:18" ht="15.6">
      <c r="A3374" s="36">
        <v>64</v>
      </c>
      <c r="B3374" s="36">
        <v>64</v>
      </c>
      <c r="C3374" s="45" t="s">
        <v>3038</v>
      </c>
      <c r="D3374" s="45" t="s">
        <v>202</v>
      </c>
      <c r="E3374" s="45" t="s">
        <v>4762</v>
      </c>
      <c r="F3374" s="45" t="s">
        <v>4836</v>
      </c>
      <c r="G3374" s="45" t="s">
        <v>4939</v>
      </c>
      <c r="H3374" s="45" t="s">
        <v>28</v>
      </c>
      <c r="I3374" s="45" t="s">
        <v>16461</v>
      </c>
      <c r="J3374" s="207">
        <v>15</v>
      </c>
      <c r="K3374" s="209">
        <v>7468</v>
      </c>
      <c r="L3374" s="207">
        <v>0</v>
      </c>
      <c r="M3374" s="207">
        <v>0</v>
      </c>
      <c r="N3374" s="207">
        <v>0</v>
      </c>
      <c r="O3374" s="207">
        <v>14</v>
      </c>
      <c r="P3374" s="207">
        <v>0</v>
      </c>
      <c r="Q3374" s="207">
        <v>86</v>
      </c>
      <c r="R3374" s="36"/>
    </row>
    <row r="3375" spans="1:18" ht="15.6">
      <c r="A3375" s="36">
        <v>65</v>
      </c>
      <c r="B3375" s="36">
        <v>65</v>
      </c>
      <c r="C3375" s="45" t="s">
        <v>3038</v>
      </c>
      <c r="D3375" s="45" t="s">
        <v>202</v>
      </c>
      <c r="E3375" s="45" t="s">
        <v>4761</v>
      </c>
      <c r="F3375" s="45" t="s">
        <v>4837</v>
      </c>
      <c r="G3375" s="45" t="s">
        <v>4940</v>
      </c>
      <c r="H3375" s="45" t="s">
        <v>28</v>
      </c>
      <c r="I3375" s="45" t="s">
        <v>16461</v>
      </c>
      <c r="J3375" s="207">
        <v>13</v>
      </c>
      <c r="K3375" s="209">
        <v>26878</v>
      </c>
      <c r="L3375" s="207">
        <v>0</v>
      </c>
      <c r="M3375" s="207">
        <v>0</v>
      </c>
      <c r="N3375" s="207">
        <v>5</v>
      </c>
      <c r="O3375" s="207">
        <v>12</v>
      </c>
      <c r="P3375" s="207">
        <v>68</v>
      </c>
      <c r="Q3375" s="207">
        <v>15</v>
      </c>
      <c r="R3375" s="36"/>
    </row>
    <row r="3376" spans="1:18" ht="15.6">
      <c r="A3376" s="36">
        <v>66</v>
      </c>
      <c r="B3376" s="36">
        <v>66</v>
      </c>
      <c r="C3376" s="45" t="s">
        <v>3038</v>
      </c>
      <c r="D3376" s="45" t="s">
        <v>202</v>
      </c>
      <c r="E3376" s="45" t="s">
        <v>648</v>
      </c>
      <c r="F3376" s="45" t="s">
        <v>4838</v>
      </c>
      <c r="G3376" s="45" t="s">
        <v>4941</v>
      </c>
      <c r="H3376" s="45" t="s">
        <v>28</v>
      </c>
      <c r="I3376" s="45" t="s">
        <v>16461</v>
      </c>
      <c r="J3376" s="207">
        <v>13</v>
      </c>
      <c r="K3376" s="209">
        <v>36239</v>
      </c>
      <c r="L3376" s="207">
        <v>0</v>
      </c>
      <c r="M3376" s="207">
        <v>0</v>
      </c>
      <c r="N3376" s="207">
        <v>0</v>
      </c>
      <c r="O3376" s="207">
        <v>0</v>
      </c>
      <c r="P3376" s="207">
        <v>100</v>
      </c>
      <c r="Q3376" s="207">
        <v>0</v>
      </c>
      <c r="R3376" s="36"/>
    </row>
    <row r="3377" spans="1:18" ht="15.6">
      <c r="A3377" s="36">
        <v>67</v>
      </c>
      <c r="B3377" s="36">
        <v>67</v>
      </c>
      <c r="C3377" s="45" t="s">
        <v>3038</v>
      </c>
      <c r="D3377" s="45" t="s">
        <v>202</v>
      </c>
      <c r="E3377" s="45" t="s">
        <v>648</v>
      </c>
      <c r="F3377" s="45" t="s">
        <v>4839</v>
      </c>
      <c r="G3377" s="45" t="s">
        <v>4942</v>
      </c>
      <c r="H3377" s="45" t="s">
        <v>28</v>
      </c>
      <c r="I3377" s="45" t="s">
        <v>16461</v>
      </c>
      <c r="J3377" s="207">
        <v>13</v>
      </c>
      <c r="K3377" s="209">
        <v>18473</v>
      </c>
      <c r="L3377" s="207">
        <v>0</v>
      </c>
      <c r="M3377" s="207">
        <v>0</v>
      </c>
      <c r="N3377" s="207">
        <v>0</v>
      </c>
      <c r="O3377" s="207">
        <v>0</v>
      </c>
      <c r="P3377" s="207">
        <v>100</v>
      </c>
      <c r="Q3377" s="207">
        <v>0</v>
      </c>
      <c r="R3377" s="36"/>
    </row>
    <row r="3378" spans="1:18" ht="15.6">
      <c r="A3378" s="36">
        <v>68</v>
      </c>
      <c r="B3378" s="36">
        <v>68</v>
      </c>
      <c r="C3378" s="45" t="s">
        <v>3038</v>
      </c>
      <c r="D3378" s="45" t="s">
        <v>202</v>
      </c>
      <c r="E3378" s="45" t="s">
        <v>648</v>
      </c>
      <c r="F3378" s="45" t="s">
        <v>4840</v>
      </c>
      <c r="G3378" s="45" t="s">
        <v>4943</v>
      </c>
      <c r="H3378" s="45" t="s">
        <v>28</v>
      </c>
      <c r="I3378" s="45" t="s">
        <v>16461</v>
      </c>
      <c r="J3378" s="207">
        <v>13</v>
      </c>
      <c r="K3378" s="209">
        <v>37178</v>
      </c>
      <c r="L3378" s="207">
        <v>0</v>
      </c>
      <c r="M3378" s="207">
        <v>0</v>
      </c>
      <c r="N3378" s="207">
        <v>0</v>
      </c>
      <c r="O3378" s="207">
        <v>0</v>
      </c>
      <c r="P3378" s="207">
        <v>100</v>
      </c>
      <c r="Q3378" s="207">
        <v>0</v>
      </c>
      <c r="R3378" s="36"/>
    </row>
    <row r="3379" spans="1:18" ht="15.6">
      <c r="A3379" s="36">
        <v>69</v>
      </c>
      <c r="B3379" s="36">
        <v>69</v>
      </c>
      <c r="C3379" s="45" t="s">
        <v>3038</v>
      </c>
      <c r="D3379" s="45" t="s">
        <v>202</v>
      </c>
      <c r="E3379" s="45" t="s">
        <v>4763</v>
      </c>
      <c r="F3379" s="45" t="s">
        <v>4841</v>
      </c>
      <c r="G3379" s="45" t="s">
        <v>4944</v>
      </c>
      <c r="H3379" s="45" t="s">
        <v>28</v>
      </c>
      <c r="I3379" s="45" t="s">
        <v>16461</v>
      </c>
      <c r="J3379" s="207">
        <v>13</v>
      </c>
      <c r="K3379" s="209">
        <v>35839</v>
      </c>
      <c r="L3379" s="207">
        <v>0</v>
      </c>
      <c r="M3379" s="207">
        <v>0</v>
      </c>
      <c r="N3379" s="207">
        <v>0</v>
      </c>
      <c r="O3379" s="207">
        <v>0</v>
      </c>
      <c r="P3379" s="207">
        <v>100</v>
      </c>
      <c r="Q3379" s="207">
        <v>0</v>
      </c>
      <c r="R3379" s="36"/>
    </row>
    <row r="3380" spans="1:18" ht="15.6">
      <c r="A3380" s="36">
        <v>70</v>
      </c>
      <c r="B3380" s="36">
        <v>70</v>
      </c>
      <c r="C3380" s="45" t="s">
        <v>3038</v>
      </c>
      <c r="D3380" s="45" t="s">
        <v>202</v>
      </c>
      <c r="E3380" s="45" t="s">
        <v>4763</v>
      </c>
      <c r="F3380" s="45" t="s">
        <v>4842</v>
      </c>
      <c r="G3380" s="45" t="s">
        <v>4945</v>
      </c>
      <c r="H3380" s="45" t="s">
        <v>28</v>
      </c>
      <c r="I3380" s="45" t="s">
        <v>16461</v>
      </c>
      <c r="J3380" s="207">
        <v>13</v>
      </c>
      <c r="K3380" s="209">
        <v>36701</v>
      </c>
      <c r="L3380" s="207">
        <v>0</v>
      </c>
      <c r="M3380" s="207">
        <v>0</v>
      </c>
      <c r="N3380" s="207">
        <v>0</v>
      </c>
      <c r="O3380" s="207">
        <v>0</v>
      </c>
      <c r="P3380" s="207">
        <v>100</v>
      </c>
      <c r="Q3380" s="207">
        <v>0</v>
      </c>
      <c r="R3380" s="36"/>
    </row>
    <row r="3381" spans="1:18" ht="15.6">
      <c r="A3381" s="36">
        <v>71</v>
      </c>
      <c r="B3381" s="36">
        <v>71</v>
      </c>
      <c r="C3381" s="45" t="s">
        <v>3038</v>
      </c>
      <c r="D3381" s="45" t="s">
        <v>202</v>
      </c>
      <c r="E3381" s="45" t="s">
        <v>4763</v>
      </c>
      <c r="F3381" s="45" t="s">
        <v>4844</v>
      </c>
      <c r="G3381" s="45" t="s">
        <v>4946</v>
      </c>
      <c r="H3381" s="45" t="s">
        <v>28</v>
      </c>
      <c r="I3381" s="45" t="s">
        <v>16461</v>
      </c>
      <c r="J3381" s="207">
        <v>13</v>
      </c>
      <c r="K3381" s="209">
        <v>48525</v>
      </c>
      <c r="L3381" s="207">
        <v>0</v>
      </c>
      <c r="M3381" s="207">
        <v>0</v>
      </c>
      <c r="N3381" s="207">
        <v>0</v>
      </c>
      <c r="O3381" s="207">
        <v>0</v>
      </c>
      <c r="P3381" s="207">
        <v>95</v>
      </c>
      <c r="Q3381" s="207">
        <v>5</v>
      </c>
      <c r="R3381" s="36"/>
    </row>
    <row r="3382" spans="1:18" ht="15.6">
      <c r="A3382" s="36">
        <v>72</v>
      </c>
      <c r="B3382" s="36">
        <v>72</v>
      </c>
      <c r="C3382" s="45" t="s">
        <v>3038</v>
      </c>
      <c r="D3382" s="45" t="s">
        <v>202</v>
      </c>
      <c r="E3382" s="45" t="s">
        <v>4765</v>
      </c>
      <c r="F3382" s="45" t="s">
        <v>4845</v>
      </c>
      <c r="G3382" s="45" t="s">
        <v>4947</v>
      </c>
      <c r="H3382" s="45" t="s">
        <v>28</v>
      </c>
      <c r="I3382" s="45" t="s">
        <v>16461</v>
      </c>
      <c r="J3382" s="207">
        <v>13</v>
      </c>
      <c r="K3382" s="209">
        <v>50808</v>
      </c>
      <c r="L3382" s="207">
        <v>0</v>
      </c>
      <c r="M3382" s="207">
        <v>0</v>
      </c>
      <c r="N3382" s="207">
        <v>0</v>
      </c>
      <c r="O3382" s="207">
        <v>2</v>
      </c>
      <c r="P3382" s="207">
        <v>90</v>
      </c>
      <c r="Q3382" s="207">
        <v>8</v>
      </c>
      <c r="R3382" s="36"/>
    </row>
    <row r="3383" spans="1:18" ht="15.6">
      <c r="A3383" s="36">
        <v>73</v>
      </c>
      <c r="B3383" s="36">
        <v>73</v>
      </c>
      <c r="C3383" s="45" t="s">
        <v>3038</v>
      </c>
      <c r="D3383" s="45" t="s">
        <v>202</v>
      </c>
      <c r="E3383" s="45" t="s">
        <v>4766</v>
      </c>
      <c r="F3383" s="45" t="s">
        <v>4846</v>
      </c>
      <c r="G3383" s="45" t="s">
        <v>4948</v>
      </c>
      <c r="H3383" s="45" t="s">
        <v>28</v>
      </c>
      <c r="I3383" s="45" t="s">
        <v>16461</v>
      </c>
      <c r="J3383" s="207">
        <v>13</v>
      </c>
      <c r="K3383" s="209">
        <v>20932</v>
      </c>
      <c r="L3383" s="207">
        <v>0</v>
      </c>
      <c r="M3383" s="207">
        <v>0</v>
      </c>
      <c r="N3383" s="207">
        <v>0</v>
      </c>
      <c r="O3383" s="207">
        <v>8</v>
      </c>
      <c r="P3383" s="207">
        <v>76</v>
      </c>
      <c r="Q3383" s="207">
        <v>16</v>
      </c>
      <c r="R3383" s="36"/>
    </row>
    <row r="3384" spans="1:18" ht="15.6">
      <c r="A3384" s="36">
        <v>74</v>
      </c>
      <c r="B3384" s="36">
        <v>74</v>
      </c>
      <c r="C3384" s="45" t="s">
        <v>3038</v>
      </c>
      <c r="D3384" s="45" t="s">
        <v>202</v>
      </c>
      <c r="E3384" s="45" t="s">
        <v>4766</v>
      </c>
      <c r="F3384" s="45" t="s">
        <v>4847</v>
      </c>
      <c r="G3384" s="45" t="s">
        <v>4949</v>
      </c>
      <c r="H3384" s="45" t="s">
        <v>28</v>
      </c>
      <c r="I3384" s="45" t="s">
        <v>16461</v>
      </c>
      <c r="J3384" s="207">
        <v>13</v>
      </c>
      <c r="K3384" s="209">
        <v>24048</v>
      </c>
      <c r="L3384" s="207">
        <v>0</v>
      </c>
      <c r="M3384" s="207">
        <v>0</v>
      </c>
      <c r="N3384" s="207">
        <v>0</v>
      </c>
      <c r="O3384" s="207">
        <v>15</v>
      </c>
      <c r="P3384" s="207">
        <v>68</v>
      </c>
      <c r="Q3384" s="207">
        <v>17</v>
      </c>
      <c r="R3384" s="36"/>
    </row>
    <row r="3385" spans="1:18" ht="15.6">
      <c r="A3385" s="36">
        <v>75</v>
      </c>
      <c r="B3385" s="36">
        <v>75</v>
      </c>
      <c r="C3385" s="45" t="s">
        <v>3038</v>
      </c>
      <c r="D3385" s="45" t="s">
        <v>202</v>
      </c>
      <c r="E3385" s="45" t="s">
        <v>4766</v>
      </c>
      <c r="F3385" s="45" t="s">
        <v>4848</v>
      </c>
      <c r="G3385" s="45" t="s">
        <v>4950</v>
      </c>
      <c r="H3385" s="45" t="s">
        <v>28</v>
      </c>
      <c r="I3385" s="45" t="s">
        <v>16461</v>
      </c>
      <c r="J3385" s="207">
        <v>13</v>
      </c>
      <c r="K3385" s="209">
        <v>27594</v>
      </c>
      <c r="L3385" s="207">
        <v>0</v>
      </c>
      <c r="M3385" s="207">
        <v>0</v>
      </c>
      <c r="N3385" s="207">
        <v>0</v>
      </c>
      <c r="O3385" s="207">
        <v>15</v>
      </c>
      <c r="P3385" s="207">
        <v>65</v>
      </c>
      <c r="Q3385" s="207">
        <v>20</v>
      </c>
      <c r="R3385" s="36"/>
    </row>
    <row r="3386" spans="1:18" ht="15.6">
      <c r="A3386" s="36">
        <v>76</v>
      </c>
      <c r="B3386" s="36">
        <v>76</v>
      </c>
      <c r="C3386" s="45" t="s">
        <v>3038</v>
      </c>
      <c r="D3386" s="45" t="s">
        <v>203</v>
      </c>
      <c r="E3386" s="45" t="s">
        <v>4767</v>
      </c>
      <c r="F3386" s="45" t="s">
        <v>4850</v>
      </c>
      <c r="G3386" s="45" t="s">
        <v>4951</v>
      </c>
      <c r="H3386" s="45" t="s">
        <v>70</v>
      </c>
      <c r="I3386" s="45" t="s">
        <v>16461</v>
      </c>
      <c r="J3386" s="207">
        <v>13</v>
      </c>
      <c r="K3386" s="209">
        <v>26822.41962964</v>
      </c>
      <c r="L3386" s="207">
        <v>0</v>
      </c>
      <c r="M3386" s="207">
        <v>0</v>
      </c>
      <c r="N3386" s="207">
        <v>0</v>
      </c>
      <c r="O3386" s="207">
        <v>0</v>
      </c>
      <c r="P3386" s="207">
        <v>0</v>
      </c>
      <c r="Q3386" s="207">
        <v>100</v>
      </c>
      <c r="R3386" s="36"/>
    </row>
    <row r="3387" spans="1:18" ht="15.6">
      <c r="A3387" s="36">
        <v>77</v>
      </c>
      <c r="B3387" s="36">
        <v>77</v>
      </c>
      <c r="C3387" s="45" t="s">
        <v>3038</v>
      </c>
      <c r="D3387" s="45" t="s">
        <v>202</v>
      </c>
      <c r="E3387" s="45" t="s">
        <v>4760</v>
      </c>
      <c r="F3387" s="45" t="s">
        <v>4851</v>
      </c>
      <c r="G3387" s="45" t="s">
        <v>4952</v>
      </c>
      <c r="H3387" s="45" t="s">
        <v>28</v>
      </c>
      <c r="I3387" s="45" t="s">
        <v>16461</v>
      </c>
      <c r="J3387" s="207">
        <v>10</v>
      </c>
      <c r="K3387" s="209">
        <v>36051</v>
      </c>
      <c r="L3387" s="207">
        <v>28</v>
      </c>
      <c r="M3387" s="207">
        <v>0</v>
      </c>
      <c r="N3387" s="207">
        <v>0</v>
      </c>
      <c r="O3387" s="207">
        <v>2</v>
      </c>
      <c r="P3387" s="207">
        <v>70</v>
      </c>
      <c r="Q3387" s="207">
        <v>0</v>
      </c>
      <c r="R3387" s="36"/>
    </row>
    <row r="3388" spans="1:18" ht="15.6">
      <c r="A3388" s="36">
        <v>78</v>
      </c>
      <c r="B3388" s="36">
        <v>78</v>
      </c>
      <c r="C3388" s="45" t="s">
        <v>3038</v>
      </c>
      <c r="D3388" s="45" t="s">
        <v>202</v>
      </c>
      <c r="E3388" s="45" t="s">
        <v>4762</v>
      </c>
      <c r="F3388" s="45" t="s">
        <v>4852</v>
      </c>
      <c r="G3388" s="45" t="s">
        <v>4953</v>
      </c>
      <c r="H3388" s="45" t="s">
        <v>28</v>
      </c>
      <c r="I3388" s="45" t="s">
        <v>16461</v>
      </c>
      <c r="J3388" s="207">
        <v>10</v>
      </c>
      <c r="K3388" s="209">
        <v>5249</v>
      </c>
      <c r="L3388" s="207">
        <v>0</v>
      </c>
      <c r="M3388" s="207">
        <v>0</v>
      </c>
      <c r="N3388" s="207">
        <v>0</v>
      </c>
      <c r="O3388" s="207">
        <v>19</v>
      </c>
      <c r="P3388" s="207">
        <v>81</v>
      </c>
      <c r="Q3388" s="207">
        <v>0</v>
      </c>
      <c r="R3388" s="36"/>
    </row>
    <row r="3389" spans="1:18" ht="15.6">
      <c r="A3389" s="36">
        <v>79</v>
      </c>
      <c r="B3389" s="36">
        <v>79</v>
      </c>
      <c r="C3389" s="45" t="s">
        <v>3038</v>
      </c>
      <c r="D3389" s="45" t="s">
        <v>202</v>
      </c>
      <c r="E3389" s="45" t="s">
        <v>4762</v>
      </c>
      <c r="F3389" s="45" t="s">
        <v>4853</v>
      </c>
      <c r="G3389" s="45" t="s">
        <v>4954</v>
      </c>
      <c r="H3389" s="45" t="s">
        <v>28</v>
      </c>
      <c r="I3389" s="45" t="s">
        <v>16461</v>
      </c>
      <c r="J3389" s="207">
        <v>10</v>
      </c>
      <c r="K3389" s="209">
        <v>35203</v>
      </c>
      <c r="L3389" s="207">
        <v>0</v>
      </c>
      <c r="M3389" s="207">
        <v>0</v>
      </c>
      <c r="N3389" s="207">
        <v>0</v>
      </c>
      <c r="O3389" s="207">
        <v>0</v>
      </c>
      <c r="P3389" s="207">
        <v>15</v>
      </c>
      <c r="Q3389" s="207">
        <v>85</v>
      </c>
      <c r="R3389" s="36"/>
    </row>
    <row r="3390" spans="1:18" ht="15.6">
      <c r="A3390" s="36">
        <v>80</v>
      </c>
      <c r="B3390" s="36">
        <v>80</v>
      </c>
      <c r="C3390" s="45" t="s">
        <v>3038</v>
      </c>
      <c r="D3390" s="45" t="s">
        <v>202</v>
      </c>
      <c r="E3390" s="45" t="s">
        <v>648</v>
      </c>
      <c r="F3390" s="45" t="s">
        <v>4854</v>
      </c>
      <c r="G3390" s="45" t="s">
        <v>4955</v>
      </c>
      <c r="H3390" s="45" t="s">
        <v>338</v>
      </c>
      <c r="I3390" s="45" t="s">
        <v>16460</v>
      </c>
      <c r="J3390" s="207">
        <v>9</v>
      </c>
      <c r="K3390" s="209">
        <v>45421.323945790005</v>
      </c>
      <c r="L3390" s="207">
        <v>0</v>
      </c>
      <c r="M3390" s="207">
        <v>0</v>
      </c>
      <c r="N3390" s="207">
        <v>0</v>
      </c>
      <c r="O3390" s="207">
        <v>0</v>
      </c>
      <c r="P3390" s="207">
        <v>100</v>
      </c>
      <c r="Q3390" s="207">
        <v>0</v>
      </c>
      <c r="R3390" s="36"/>
    </row>
    <row r="3391" spans="1:18" ht="15.6">
      <c r="A3391" s="36">
        <v>81</v>
      </c>
      <c r="B3391" s="36">
        <v>81</v>
      </c>
      <c r="C3391" s="45" t="s">
        <v>3038</v>
      </c>
      <c r="D3391" s="45" t="s">
        <v>202</v>
      </c>
      <c r="E3391" s="45" t="s">
        <v>648</v>
      </c>
      <c r="F3391" s="45" t="s">
        <v>4855</v>
      </c>
      <c r="G3391" s="45" t="s">
        <v>4956</v>
      </c>
      <c r="H3391" s="45" t="s">
        <v>338</v>
      </c>
      <c r="I3391" s="45" t="s">
        <v>16461</v>
      </c>
      <c r="J3391" s="207">
        <v>9</v>
      </c>
      <c r="K3391" s="209">
        <v>15659.693705170001</v>
      </c>
      <c r="L3391" s="207">
        <v>0</v>
      </c>
      <c r="M3391" s="207">
        <v>0</v>
      </c>
      <c r="N3391" s="207">
        <v>0</v>
      </c>
      <c r="O3391" s="207">
        <v>0</v>
      </c>
      <c r="P3391" s="207">
        <v>100</v>
      </c>
      <c r="Q3391" s="207">
        <v>0</v>
      </c>
      <c r="R3391" s="36"/>
    </row>
    <row r="3392" spans="1:18" ht="15.6">
      <c r="A3392" s="36">
        <v>82</v>
      </c>
      <c r="B3392" s="36">
        <v>82</v>
      </c>
      <c r="C3392" s="45" t="s">
        <v>3038</v>
      </c>
      <c r="D3392" s="45" t="s">
        <v>202</v>
      </c>
      <c r="E3392" s="45" t="s">
        <v>648</v>
      </c>
      <c r="F3392" s="45" t="s">
        <v>4856</v>
      </c>
      <c r="G3392" s="45" t="s">
        <v>4957</v>
      </c>
      <c r="H3392" s="45" t="s">
        <v>338</v>
      </c>
      <c r="I3392" s="45" t="s">
        <v>16460</v>
      </c>
      <c r="J3392" s="207">
        <v>9</v>
      </c>
      <c r="K3392" s="209">
        <v>13526.86562852</v>
      </c>
      <c r="L3392" s="207">
        <v>0</v>
      </c>
      <c r="M3392" s="207">
        <v>0</v>
      </c>
      <c r="N3392" s="207">
        <v>0</v>
      </c>
      <c r="O3392" s="207">
        <v>0</v>
      </c>
      <c r="P3392" s="207">
        <v>100</v>
      </c>
      <c r="Q3392" s="207">
        <v>0</v>
      </c>
      <c r="R3392" s="36"/>
    </row>
    <row r="3393" spans="1:18" ht="15.6">
      <c r="A3393" s="36">
        <v>83</v>
      </c>
      <c r="B3393" s="36">
        <v>83</v>
      </c>
      <c r="C3393" s="45" t="s">
        <v>3038</v>
      </c>
      <c r="D3393" s="45" t="s">
        <v>203</v>
      </c>
      <c r="E3393" s="45" t="s">
        <v>4768</v>
      </c>
      <c r="F3393" s="45" t="s">
        <v>4857</v>
      </c>
      <c r="G3393" s="45" t="s">
        <v>4958</v>
      </c>
      <c r="H3393" s="45" t="s">
        <v>545</v>
      </c>
      <c r="I3393" s="45" t="s">
        <v>16460</v>
      </c>
      <c r="J3393" s="207">
        <v>9</v>
      </c>
      <c r="K3393" s="209">
        <v>55172.639890929997</v>
      </c>
      <c r="L3393" s="207">
        <v>0</v>
      </c>
      <c r="M3393" s="207">
        <v>0</v>
      </c>
      <c r="N3393" s="207">
        <v>0</v>
      </c>
      <c r="O3393" s="207">
        <v>0</v>
      </c>
      <c r="P3393" s="207">
        <v>0</v>
      </c>
      <c r="Q3393" s="207">
        <v>100</v>
      </c>
      <c r="R3393" s="36"/>
    </row>
    <row r="3394" spans="1:18" ht="15.6">
      <c r="A3394" s="36">
        <v>84</v>
      </c>
      <c r="B3394" s="36">
        <v>84</v>
      </c>
      <c r="C3394" s="45" t="s">
        <v>3038</v>
      </c>
      <c r="D3394" s="45" t="s">
        <v>203</v>
      </c>
      <c r="E3394" s="45" t="s">
        <v>4768</v>
      </c>
      <c r="F3394" s="45" t="s">
        <v>4858</v>
      </c>
      <c r="G3394" s="45" t="s">
        <v>4959</v>
      </c>
      <c r="H3394" s="45" t="s">
        <v>545</v>
      </c>
      <c r="I3394" s="45" t="s">
        <v>16461</v>
      </c>
      <c r="J3394" s="207">
        <v>9</v>
      </c>
      <c r="K3394" s="209">
        <v>21074.871038130001</v>
      </c>
      <c r="L3394" s="207">
        <v>0</v>
      </c>
      <c r="M3394" s="207">
        <v>0</v>
      </c>
      <c r="N3394" s="207">
        <v>0</v>
      </c>
      <c r="O3394" s="207">
        <v>0</v>
      </c>
      <c r="P3394" s="207">
        <v>0</v>
      </c>
      <c r="Q3394" s="207">
        <v>100</v>
      </c>
      <c r="R3394" s="36"/>
    </row>
    <row r="3395" spans="1:18" ht="15.6">
      <c r="A3395" s="36">
        <v>85</v>
      </c>
      <c r="B3395" s="36">
        <v>85</v>
      </c>
      <c r="C3395" s="45" t="s">
        <v>3038</v>
      </c>
      <c r="D3395" s="45" t="s">
        <v>202</v>
      </c>
      <c r="E3395" s="45" t="s">
        <v>4765</v>
      </c>
      <c r="F3395" s="45" t="s">
        <v>4859</v>
      </c>
      <c r="G3395" s="45" t="s">
        <v>4960</v>
      </c>
      <c r="H3395" s="45" t="s">
        <v>28</v>
      </c>
      <c r="I3395" s="45" t="s">
        <v>16461</v>
      </c>
      <c r="J3395" s="207">
        <v>8</v>
      </c>
      <c r="K3395" s="209">
        <v>24800</v>
      </c>
      <c r="L3395" s="207">
        <v>0</v>
      </c>
      <c r="M3395" s="207">
        <v>0</v>
      </c>
      <c r="N3395" s="207">
        <v>0</v>
      </c>
      <c r="O3395" s="207">
        <v>6</v>
      </c>
      <c r="P3395" s="207">
        <v>94</v>
      </c>
      <c r="Q3395" s="207">
        <v>0</v>
      </c>
      <c r="R3395" s="36"/>
    </row>
    <row r="3396" spans="1:18" ht="15.6">
      <c r="A3396" s="36">
        <v>86</v>
      </c>
      <c r="B3396" s="36">
        <v>86</v>
      </c>
      <c r="C3396" s="45" t="s">
        <v>3038</v>
      </c>
      <c r="D3396" s="45" t="s">
        <v>202</v>
      </c>
      <c r="E3396" s="45" t="s">
        <v>4765</v>
      </c>
      <c r="F3396" s="45" t="s">
        <v>4860</v>
      </c>
      <c r="G3396" s="45" t="s">
        <v>4961</v>
      </c>
      <c r="H3396" s="45" t="s">
        <v>28</v>
      </c>
      <c r="I3396" s="45" t="s">
        <v>16461</v>
      </c>
      <c r="J3396" s="207">
        <v>8</v>
      </c>
      <c r="K3396" s="209">
        <v>33584</v>
      </c>
      <c r="L3396" s="207">
        <v>0</v>
      </c>
      <c r="M3396" s="207">
        <v>0</v>
      </c>
      <c r="N3396" s="207">
        <v>0</v>
      </c>
      <c r="O3396" s="207">
        <v>10</v>
      </c>
      <c r="P3396" s="207">
        <v>55</v>
      </c>
      <c r="Q3396" s="207">
        <v>35</v>
      </c>
      <c r="R3396" s="36"/>
    </row>
    <row r="3397" spans="1:18" ht="15.6">
      <c r="A3397" s="36">
        <v>87</v>
      </c>
      <c r="B3397" s="36">
        <v>87</v>
      </c>
      <c r="C3397" s="45" t="s">
        <v>3038</v>
      </c>
      <c r="D3397" s="45" t="s">
        <v>202</v>
      </c>
      <c r="E3397" s="45" t="s">
        <v>4762</v>
      </c>
      <c r="F3397" s="45" t="s">
        <v>4861</v>
      </c>
      <c r="G3397" s="45" t="s">
        <v>4962</v>
      </c>
      <c r="H3397" s="45" t="s">
        <v>28</v>
      </c>
      <c r="I3397" s="45" t="s">
        <v>16461</v>
      </c>
      <c r="J3397" s="207">
        <v>8</v>
      </c>
      <c r="K3397" s="209">
        <v>46624</v>
      </c>
      <c r="L3397" s="207">
        <v>0</v>
      </c>
      <c r="M3397" s="207">
        <v>0</v>
      </c>
      <c r="N3397" s="207">
        <v>0</v>
      </c>
      <c r="O3397" s="207">
        <v>0</v>
      </c>
      <c r="P3397" s="207">
        <v>0</v>
      </c>
      <c r="Q3397" s="207">
        <v>100</v>
      </c>
      <c r="R3397" s="36"/>
    </row>
    <row r="3398" spans="1:18" ht="15.6">
      <c r="A3398" s="36">
        <v>88</v>
      </c>
      <c r="B3398" s="36">
        <v>88</v>
      </c>
      <c r="C3398" s="45" t="s">
        <v>3038</v>
      </c>
      <c r="D3398" s="45" t="s">
        <v>202</v>
      </c>
      <c r="E3398" s="45" t="s">
        <v>4762</v>
      </c>
      <c r="F3398" s="45" t="s">
        <v>4862</v>
      </c>
      <c r="G3398" s="45" t="s">
        <v>4963</v>
      </c>
      <c r="H3398" s="45" t="s">
        <v>28</v>
      </c>
      <c r="I3398" s="45" t="s">
        <v>16461</v>
      </c>
      <c r="J3398" s="207">
        <v>7</v>
      </c>
      <c r="K3398" s="209">
        <v>5429</v>
      </c>
      <c r="L3398" s="207">
        <v>0</v>
      </c>
      <c r="M3398" s="207">
        <v>0</v>
      </c>
      <c r="N3398" s="207">
        <v>0</v>
      </c>
      <c r="O3398" s="207">
        <v>0</v>
      </c>
      <c r="P3398" s="207">
        <v>100</v>
      </c>
      <c r="Q3398" s="207">
        <v>0</v>
      </c>
      <c r="R3398" s="36"/>
    </row>
    <row r="3399" spans="1:18" ht="15.6">
      <c r="A3399" s="36">
        <v>89</v>
      </c>
      <c r="B3399" s="36">
        <v>89</v>
      </c>
      <c r="C3399" s="45" t="s">
        <v>3038</v>
      </c>
      <c r="D3399" s="45" t="s">
        <v>203</v>
      </c>
      <c r="E3399" s="45" t="s">
        <v>4768</v>
      </c>
      <c r="F3399" s="45" t="s">
        <v>4863</v>
      </c>
      <c r="G3399" s="45" t="s">
        <v>4964</v>
      </c>
      <c r="H3399" s="45" t="s">
        <v>545</v>
      </c>
      <c r="I3399" s="45" t="s">
        <v>16460</v>
      </c>
      <c r="J3399" s="207">
        <v>6</v>
      </c>
      <c r="K3399" s="209">
        <v>17020.517926320001</v>
      </c>
      <c r="L3399" s="207">
        <v>0</v>
      </c>
      <c r="M3399" s="207">
        <v>0</v>
      </c>
      <c r="N3399" s="207">
        <v>0</v>
      </c>
      <c r="O3399" s="207">
        <v>0</v>
      </c>
      <c r="P3399" s="207">
        <v>0</v>
      </c>
      <c r="Q3399" s="207">
        <v>100</v>
      </c>
      <c r="R3399" s="36"/>
    </row>
    <row r="3400" spans="1:18" ht="15.6">
      <c r="A3400" s="36">
        <v>90</v>
      </c>
      <c r="B3400" s="36">
        <v>90</v>
      </c>
      <c r="C3400" s="45" t="s">
        <v>3038</v>
      </c>
      <c r="D3400" s="45" t="s">
        <v>203</v>
      </c>
      <c r="E3400" s="45" t="s">
        <v>4768</v>
      </c>
      <c r="F3400" s="45" t="s">
        <v>4864</v>
      </c>
      <c r="G3400" s="45" t="s">
        <v>4965</v>
      </c>
      <c r="H3400" s="45" t="s">
        <v>545</v>
      </c>
      <c r="I3400" s="45" t="s">
        <v>16460</v>
      </c>
      <c r="J3400" s="207">
        <v>6</v>
      </c>
      <c r="K3400" s="209">
        <v>14550.21141274</v>
      </c>
      <c r="L3400" s="207">
        <v>0</v>
      </c>
      <c r="M3400" s="207">
        <v>0</v>
      </c>
      <c r="N3400" s="207">
        <v>0</v>
      </c>
      <c r="O3400" s="207">
        <v>0</v>
      </c>
      <c r="P3400" s="207">
        <v>0</v>
      </c>
      <c r="Q3400" s="207">
        <v>100</v>
      </c>
      <c r="R3400" s="36"/>
    </row>
    <row r="3401" spans="1:18" ht="15.6">
      <c r="A3401" s="36">
        <v>91</v>
      </c>
      <c r="B3401" s="36">
        <v>91</v>
      </c>
      <c r="C3401" s="45" t="s">
        <v>3038</v>
      </c>
      <c r="D3401" s="45" t="s">
        <v>202</v>
      </c>
      <c r="E3401" s="45" t="s">
        <v>4769</v>
      </c>
      <c r="F3401" s="45" t="s">
        <v>4865</v>
      </c>
      <c r="G3401" s="45" t="s">
        <v>4966</v>
      </c>
      <c r="H3401" s="45" t="s">
        <v>28</v>
      </c>
      <c r="I3401" s="45" t="s">
        <v>16461</v>
      </c>
      <c r="J3401" s="207">
        <v>5</v>
      </c>
      <c r="K3401" s="209">
        <v>8248</v>
      </c>
      <c r="L3401" s="207">
        <v>0</v>
      </c>
      <c r="M3401" s="207">
        <v>0</v>
      </c>
      <c r="N3401" s="207">
        <v>0</v>
      </c>
      <c r="O3401" s="207">
        <v>0</v>
      </c>
      <c r="P3401" s="207">
        <v>100</v>
      </c>
      <c r="Q3401" s="207">
        <v>0</v>
      </c>
      <c r="R3401" s="36"/>
    </row>
    <row r="3402" spans="1:18" ht="15.6">
      <c r="A3402" s="36">
        <v>92</v>
      </c>
      <c r="B3402" s="36">
        <v>92</v>
      </c>
      <c r="C3402" s="45" t="s">
        <v>3038</v>
      </c>
      <c r="D3402" s="45" t="s">
        <v>202</v>
      </c>
      <c r="E3402" s="45" t="s">
        <v>4765</v>
      </c>
      <c r="F3402" s="45" t="s">
        <v>4866</v>
      </c>
      <c r="G3402" s="45" t="s">
        <v>4967</v>
      </c>
      <c r="H3402" s="45" t="s">
        <v>28</v>
      </c>
      <c r="I3402" s="45" t="s">
        <v>16461</v>
      </c>
      <c r="J3402" s="207">
        <v>5</v>
      </c>
      <c r="K3402" s="209">
        <v>17473</v>
      </c>
      <c r="L3402" s="207">
        <v>0</v>
      </c>
      <c r="M3402" s="207">
        <v>0</v>
      </c>
      <c r="N3402" s="207">
        <v>0</v>
      </c>
      <c r="O3402" s="207">
        <v>3</v>
      </c>
      <c r="P3402" s="207">
        <v>87</v>
      </c>
      <c r="Q3402" s="207">
        <v>10</v>
      </c>
      <c r="R3402" s="36"/>
    </row>
    <row r="3403" spans="1:18" ht="15.6">
      <c r="A3403" s="36">
        <v>93</v>
      </c>
      <c r="B3403" s="36">
        <v>93</v>
      </c>
      <c r="C3403" s="45" t="s">
        <v>3038</v>
      </c>
      <c r="D3403" s="45" t="s">
        <v>202</v>
      </c>
      <c r="E3403" s="45" t="s">
        <v>4765</v>
      </c>
      <c r="F3403" s="45" t="s">
        <v>4867</v>
      </c>
      <c r="G3403" s="45" t="s">
        <v>4968</v>
      </c>
      <c r="H3403" s="45" t="s">
        <v>28</v>
      </c>
      <c r="I3403" s="45" t="s">
        <v>16461</v>
      </c>
      <c r="J3403" s="207">
        <v>5</v>
      </c>
      <c r="K3403" s="209">
        <v>19313</v>
      </c>
      <c r="L3403" s="207">
        <v>0</v>
      </c>
      <c r="M3403" s="207">
        <v>0</v>
      </c>
      <c r="N3403" s="207">
        <v>0</v>
      </c>
      <c r="O3403" s="207">
        <v>3</v>
      </c>
      <c r="P3403" s="207">
        <v>80</v>
      </c>
      <c r="Q3403" s="207">
        <v>17</v>
      </c>
      <c r="R3403" s="36"/>
    </row>
    <row r="3404" spans="1:18" ht="15.6">
      <c r="A3404" s="36">
        <v>94</v>
      </c>
      <c r="B3404" s="36">
        <v>94</v>
      </c>
      <c r="C3404" s="45" t="s">
        <v>3038</v>
      </c>
      <c r="D3404" s="45" t="s">
        <v>202</v>
      </c>
      <c r="E3404" s="45" t="s">
        <v>4765</v>
      </c>
      <c r="F3404" s="45" t="s">
        <v>4868</v>
      </c>
      <c r="G3404" s="45" t="s">
        <v>4969</v>
      </c>
      <c r="H3404" s="45" t="s">
        <v>28</v>
      </c>
      <c r="I3404" s="45" t="s">
        <v>16461</v>
      </c>
      <c r="J3404" s="207">
        <v>5</v>
      </c>
      <c r="K3404" s="209">
        <v>29455</v>
      </c>
      <c r="L3404" s="207">
        <v>0</v>
      </c>
      <c r="M3404" s="207">
        <v>0</v>
      </c>
      <c r="N3404" s="207">
        <v>0</v>
      </c>
      <c r="O3404" s="207">
        <v>8</v>
      </c>
      <c r="P3404" s="207">
        <v>57</v>
      </c>
      <c r="Q3404" s="207">
        <v>35</v>
      </c>
      <c r="R3404" s="36"/>
    </row>
    <row r="3405" spans="1:18" ht="15.6">
      <c r="A3405" s="36">
        <v>95</v>
      </c>
      <c r="B3405" s="36">
        <v>95</v>
      </c>
      <c r="C3405" s="45" t="s">
        <v>3038</v>
      </c>
      <c r="D3405" s="45" t="s">
        <v>202</v>
      </c>
      <c r="E3405" s="45" t="s">
        <v>4770</v>
      </c>
      <c r="F3405" s="45" t="s">
        <v>4869</v>
      </c>
      <c r="G3405" s="45" t="s">
        <v>4970</v>
      </c>
      <c r="H3405" s="45" t="s">
        <v>28</v>
      </c>
      <c r="I3405" s="45" t="s">
        <v>16461</v>
      </c>
      <c r="J3405" s="207">
        <v>5</v>
      </c>
      <c r="K3405" s="209">
        <v>16973</v>
      </c>
      <c r="L3405" s="207">
        <v>0</v>
      </c>
      <c r="M3405" s="207">
        <v>0</v>
      </c>
      <c r="N3405" s="207">
        <v>0</v>
      </c>
      <c r="O3405" s="207">
        <v>21</v>
      </c>
      <c r="P3405" s="207">
        <v>18</v>
      </c>
      <c r="Q3405" s="207">
        <v>61</v>
      </c>
      <c r="R3405" s="36"/>
    </row>
    <row r="3406" spans="1:18" ht="15.6">
      <c r="A3406" s="36">
        <v>96</v>
      </c>
      <c r="B3406" s="36">
        <v>96</v>
      </c>
      <c r="C3406" s="45" t="s">
        <v>3038</v>
      </c>
      <c r="D3406" s="45" t="s">
        <v>203</v>
      </c>
      <c r="E3406" s="45" t="s">
        <v>4768</v>
      </c>
      <c r="F3406" s="45" t="s">
        <v>4870</v>
      </c>
      <c r="G3406" s="45" t="s">
        <v>4971</v>
      </c>
      <c r="H3406" s="45" t="s">
        <v>545</v>
      </c>
      <c r="I3406" s="45" t="s">
        <v>16460</v>
      </c>
      <c r="J3406" s="207">
        <v>5</v>
      </c>
      <c r="K3406" s="209">
        <v>12617.948440099999</v>
      </c>
      <c r="L3406" s="207">
        <v>0</v>
      </c>
      <c r="M3406" s="207">
        <v>0</v>
      </c>
      <c r="N3406" s="207">
        <v>0</v>
      </c>
      <c r="O3406" s="207">
        <v>0</v>
      </c>
      <c r="P3406" s="207">
        <v>0</v>
      </c>
      <c r="Q3406" s="207">
        <v>100</v>
      </c>
      <c r="R3406" s="36"/>
    </row>
    <row r="3407" spans="1:18" ht="15.6">
      <c r="A3407" s="36">
        <v>97</v>
      </c>
      <c r="B3407" s="36">
        <v>97</v>
      </c>
      <c r="C3407" s="45" t="s">
        <v>3038</v>
      </c>
      <c r="D3407" s="45" t="s">
        <v>202</v>
      </c>
      <c r="E3407" s="45" t="s">
        <v>4760</v>
      </c>
      <c r="F3407" s="45" t="s">
        <v>4871</v>
      </c>
      <c r="G3407" s="45" t="s">
        <v>4972</v>
      </c>
      <c r="H3407" s="45" t="s">
        <v>28</v>
      </c>
      <c r="I3407" s="45" t="s">
        <v>16461</v>
      </c>
      <c r="J3407" s="207">
        <v>4</v>
      </c>
      <c r="K3407" s="209">
        <v>25095</v>
      </c>
      <c r="L3407" s="207">
        <v>0</v>
      </c>
      <c r="M3407" s="207">
        <v>0</v>
      </c>
      <c r="N3407" s="207">
        <v>1</v>
      </c>
      <c r="O3407" s="207">
        <v>0</v>
      </c>
      <c r="P3407" s="207">
        <v>99</v>
      </c>
      <c r="Q3407" s="207">
        <v>0</v>
      </c>
      <c r="R3407" s="36"/>
    </row>
    <row r="3408" spans="1:18" ht="15.6">
      <c r="A3408" s="36">
        <v>98</v>
      </c>
      <c r="B3408" s="36">
        <v>98</v>
      </c>
      <c r="C3408" s="45" t="s">
        <v>3038</v>
      </c>
      <c r="D3408" s="45" t="s">
        <v>202</v>
      </c>
      <c r="E3408" s="45" t="s">
        <v>4760</v>
      </c>
      <c r="F3408" s="45" t="s">
        <v>4872</v>
      </c>
      <c r="G3408" s="45" t="s">
        <v>4973</v>
      </c>
      <c r="H3408" s="45" t="s">
        <v>28</v>
      </c>
      <c r="I3408" s="45" t="s">
        <v>16461</v>
      </c>
      <c r="J3408" s="207">
        <v>4</v>
      </c>
      <c r="K3408" s="209">
        <v>40149</v>
      </c>
      <c r="L3408" s="207">
        <v>0</v>
      </c>
      <c r="M3408" s="207">
        <v>0</v>
      </c>
      <c r="N3408" s="207">
        <v>0</v>
      </c>
      <c r="O3408" s="207">
        <v>0</v>
      </c>
      <c r="P3408" s="207">
        <v>100</v>
      </c>
      <c r="Q3408" s="207">
        <v>0</v>
      </c>
      <c r="R3408" s="36"/>
    </row>
    <row r="3409" spans="1:18" ht="15.6">
      <c r="A3409" s="36">
        <v>99</v>
      </c>
      <c r="B3409" s="36">
        <v>99</v>
      </c>
      <c r="C3409" s="45" t="s">
        <v>3038</v>
      </c>
      <c r="D3409" s="45" t="s">
        <v>202</v>
      </c>
      <c r="E3409" s="45" t="s">
        <v>4769</v>
      </c>
      <c r="F3409" s="45" t="s">
        <v>4873</v>
      </c>
      <c r="G3409" s="45" t="s">
        <v>4974</v>
      </c>
      <c r="H3409" s="45" t="s">
        <v>28</v>
      </c>
      <c r="I3409" s="45" t="s">
        <v>16461</v>
      </c>
      <c r="J3409" s="207">
        <v>4</v>
      </c>
      <c r="K3409" s="209">
        <v>23972</v>
      </c>
      <c r="L3409" s="207">
        <v>0</v>
      </c>
      <c r="M3409" s="207">
        <v>0</v>
      </c>
      <c r="N3409" s="207">
        <v>0</v>
      </c>
      <c r="O3409" s="207">
        <v>0</v>
      </c>
      <c r="P3409" s="207">
        <v>100</v>
      </c>
      <c r="Q3409" s="207">
        <v>0</v>
      </c>
      <c r="R3409" s="36"/>
    </row>
    <row r="3410" spans="1:18" ht="15.6">
      <c r="A3410" s="36">
        <v>100</v>
      </c>
      <c r="B3410" s="36">
        <v>100</v>
      </c>
      <c r="C3410" s="45" t="s">
        <v>3038</v>
      </c>
      <c r="D3410" s="45" t="s">
        <v>202</v>
      </c>
      <c r="E3410" s="45" t="s">
        <v>4760</v>
      </c>
      <c r="F3410" s="45" t="s">
        <v>4875</v>
      </c>
      <c r="G3410" s="45" t="s">
        <v>4976</v>
      </c>
      <c r="H3410" s="45" t="s">
        <v>28</v>
      </c>
      <c r="I3410" s="45" t="s">
        <v>16461</v>
      </c>
      <c r="J3410" s="207">
        <v>3</v>
      </c>
      <c r="K3410" s="209">
        <v>7873</v>
      </c>
      <c r="L3410" s="207">
        <v>0</v>
      </c>
      <c r="M3410" s="207">
        <v>0</v>
      </c>
      <c r="N3410" s="207">
        <v>0</v>
      </c>
      <c r="O3410" s="207">
        <v>2</v>
      </c>
      <c r="P3410" s="207">
        <v>0</v>
      </c>
      <c r="Q3410" s="207">
        <v>98</v>
      </c>
      <c r="R3410" s="36"/>
    </row>
    <row r="3411" spans="1:18" ht="15.6">
      <c r="A3411" s="36">
        <v>101</v>
      </c>
      <c r="B3411" s="36">
        <v>101</v>
      </c>
      <c r="C3411" s="45" t="s">
        <v>3038</v>
      </c>
      <c r="D3411" s="45" t="s">
        <v>202</v>
      </c>
      <c r="E3411" s="45" t="s">
        <v>648</v>
      </c>
      <c r="F3411" s="45" t="s">
        <v>4220</v>
      </c>
      <c r="G3411" s="45" t="s">
        <v>4977</v>
      </c>
      <c r="H3411" s="45" t="s">
        <v>28</v>
      </c>
      <c r="I3411" s="45" t="s">
        <v>16460</v>
      </c>
      <c r="J3411" s="207">
        <v>2</v>
      </c>
      <c r="K3411" s="209">
        <v>29926</v>
      </c>
      <c r="L3411" s="207">
        <v>0</v>
      </c>
      <c r="M3411" s="207">
        <v>0</v>
      </c>
      <c r="N3411" s="207">
        <v>0</v>
      </c>
      <c r="O3411" s="207">
        <v>0</v>
      </c>
      <c r="P3411" s="207">
        <v>0</v>
      </c>
      <c r="Q3411" s="207">
        <v>100</v>
      </c>
      <c r="R3411" s="36"/>
    </row>
    <row r="3412" spans="1:18" ht="15.6">
      <c r="A3412" s="36">
        <v>102</v>
      </c>
      <c r="B3412" s="36">
        <v>102</v>
      </c>
      <c r="C3412" s="45" t="s">
        <v>3038</v>
      </c>
      <c r="D3412" s="45" t="s">
        <v>202</v>
      </c>
      <c r="E3412" s="45" t="s">
        <v>4769</v>
      </c>
      <c r="F3412" s="45" t="s">
        <v>4876</v>
      </c>
      <c r="G3412" s="45" t="s">
        <v>4978</v>
      </c>
      <c r="H3412" s="45" t="s">
        <v>28</v>
      </c>
      <c r="I3412" s="45" t="s">
        <v>16460</v>
      </c>
      <c r="J3412" s="207">
        <v>2</v>
      </c>
      <c r="K3412" s="209">
        <v>22704</v>
      </c>
      <c r="L3412" s="207">
        <v>0</v>
      </c>
      <c r="M3412" s="207">
        <v>0</v>
      </c>
      <c r="N3412" s="207">
        <v>0</v>
      </c>
      <c r="O3412" s="207">
        <v>0</v>
      </c>
      <c r="P3412" s="207">
        <v>0</v>
      </c>
      <c r="Q3412" s="207">
        <v>100</v>
      </c>
      <c r="R3412" s="36"/>
    </row>
    <row r="3413" spans="1:18" ht="13.8">
      <c r="A3413" s="430" t="s">
        <v>281</v>
      </c>
      <c r="B3413" s="430"/>
      <c r="C3413" s="430"/>
      <c r="D3413" s="430"/>
      <c r="E3413" s="430"/>
      <c r="F3413" s="430"/>
      <c r="G3413" s="430"/>
      <c r="H3413" s="430"/>
      <c r="I3413" s="430"/>
      <c r="J3413" s="430"/>
      <c r="K3413" s="161">
        <f>SUM(K3312:K3412,K3311)</f>
        <v>10100653.317554163</v>
      </c>
      <c r="L3413" s="473"/>
      <c r="M3413" s="473"/>
      <c r="N3413" s="473"/>
      <c r="O3413" s="473"/>
      <c r="P3413" s="473"/>
      <c r="Q3413" s="473"/>
      <c r="R3413" s="473"/>
    </row>
    <row r="3414" spans="1:18" ht="13.8">
      <c r="A3414" s="481" t="s">
        <v>282</v>
      </c>
      <c r="B3414" s="481"/>
      <c r="C3414" s="481"/>
      <c r="D3414" s="481"/>
      <c r="E3414" s="481"/>
      <c r="F3414" s="481"/>
      <c r="G3414" s="481"/>
      <c r="H3414" s="481"/>
      <c r="I3414" s="481"/>
      <c r="J3414" s="481"/>
      <c r="K3414" s="481"/>
      <c r="L3414" s="481"/>
      <c r="M3414" s="481"/>
      <c r="N3414" s="481"/>
      <c r="O3414" s="481"/>
      <c r="P3414" s="481"/>
      <c r="Q3414" s="481"/>
      <c r="R3414" s="481"/>
    </row>
    <row r="3415" spans="1:18" ht="15.6">
      <c r="A3415" s="36">
        <v>103</v>
      </c>
      <c r="B3415" s="36">
        <v>1</v>
      </c>
      <c r="C3415" s="45" t="s">
        <v>3038</v>
      </c>
      <c r="D3415" s="45" t="s">
        <v>47</v>
      </c>
      <c r="E3415" s="45" t="s">
        <v>3336</v>
      </c>
      <c r="F3415" s="45" t="s">
        <v>3340</v>
      </c>
      <c r="G3415" s="45" t="s">
        <v>3351</v>
      </c>
      <c r="H3415" s="45" t="s">
        <v>28</v>
      </c>
      <c r="I3415" s="45" t="s">
        <v>16461</v>
      </c>
      <c r="J3415" s="207">
        <v>12</v>
      </c>
      <c r="K3415" s="209">
        <v>12641</v>
      </c>
      <c r="L3415" s="207">
        <v>0</v>
      </c>
      <c r="M3415" s="207">
        <v>0</v>
      </c>
      <c r="N3415" s="207">
        <v>0</v>
      </c>
      <c r="O3415" s="207">
        <v>0</v>
      </c>
      <c r="P3415" s="207">
        <v>35</v>
      </c>
      <c r="Q3415" s="207">
        <v>65</v>
      </c>
      <c r="R3415" s="36"/>
    </row>
    <row r="3416" spans="1:18" ht="15.6">
      <c r="A3416" s="36">
        <v>104</v>
      </c>
      <c r="B3416" s="36">
        <v>2</v>
      </c>
      <c r="C3416" s="45" t="s">
        <v>3038</v>
      </c>
      <c r="D3416" s="45" t="s">
        <v>47</v>
      </c>
      <c r="E3416" s="45" t="s">
        <v>3337</v>
      </c>
      <c r="F3416" s="45" t="s">
        <v>3341</v>
      </c>
      <c r="G3416" s="45" t="s">
        <v>3352</v>
      </c>
      <c r="H3416" s="45" t="s">
        <v>3362</v>
      </c>
      <c r="I3416" s="45" t="s">
        <v>16460</v>
      </c>
      <c r="J3416" s="207">
        <v>9</v>
      </c>
      <c r="K3416" s="209">
        <v>85517.90558364999</v>
      </c>
      <c r="L3416" s="207">
        <v>0</v>
      </c>
      <c r="M3416" s="207">
        <v>0</v>
      </c>
      <c r="N3416" s="207">
        <v>0</v>
      </c>
      <c r="O3416" s="207">
        <v>0</v>
      </c>
      <c r="P3416" s="207">
        <v>0</v>
      </c>
      <c r="Q3416" s="207">
        <v>100</v>
      </c>
      <c r="R3416" s="36"/>
    </row>
    <row r="3417" spans="1:18" ht="15.6">
      <c r="A3417" s="36">
        <v>105</v>
      </c>
      <c r="B3417" s="36">
        <v>3</v>
      </c>
      <c r="C3417" s="45" t="s">
        <v>3038</v>
      </c>
      <c r="D3417" s="45" t="s">
        <v>47</v>
      </c>
      <c r="E3417" s="45" t="s">
        <v>3338</v>
      </c>
      <c r="F3417" s="45" t="s">
        <v>3342</v>
      </c>
      <c r="G3417" s="45" t="s">
        <v>3353</v>
      </c>
      <c r="H3417" s="45" t="s">
        <v>28</v>
      </c>
      <c r="I3417" s="45" t="s">
        <v>16461</v>
      </c>
      <c r="J3417" s="207">
        <v>8</v>
      </c>
      <c r="K3417" s="209">
        <v>17381</v>
      </c>
      <c r="L3417" s="207">
        <v>0</v>
      </c>
      <c r="M3417" s="207">
        <v>0</v>
      </c>
      <c r="N3417" s="207">
        <v>0</v>
      </c>
      <c r="O3417" s="207">
        <v>0</v>
      </c>
      <c r="P3417" s="207">
        <v>0</v>
      </c>
      <c r="Q3417" s="207">
        <v>100</v>
      </c>
      <c r="R3417" s="36"/>
    </row>
    <row r="3418" spans="1:18" ht="15.6">
      <c r="A3418" s="36">
        <v>106</v>
      </c>
      <c r="B3418" s="36">
        <v>4</v>
      </c>
      <c r="C3418" s="45" t="s">
        <v>3038</v>
      </c>
      <c r="D3418" s="45" t="s">
        <v>47</v>
      </c>
      <c r="E3418" s="45" t="s">
        <v>3338</v>
      </c>
      <c r="F3418" s="45" t="s">
        <v>3343</v>
      </c>
      <c r="G3418" s="45" t="s">
        <v>3354</v>
      </c>
      <c r="H3418" s="45" t="s">
        <v>28</v>
      </c>
      <c r="I3418" s="45" t="s">
        <v>16461</v>
      </c>
      <c r="J3418" s="207">
        <v>8</v>
      </c>
      <c r="K3418" s="209">
        <v>13931</v>
      </c>
      <c r="L3418" s="207">
        <v>0</v>
      </c>
      <c r="M3418" s="207">
        <v>0</v>
      </c>
      <c r="N3418" s="207">
        <v>0</v>
      </c>
      <c r="O3418" s="207">
        <v>3</v>
      </c>
      <c r="P3418" s="207">
        <v>0</v>
      </c>
      <c r="Q3418" s="207">
        <v>97</v>
      </c>
      <c r="R3418" s="36"/>
    </row>
    <row r="3419" spans="1:18" ht="15.6">
      <c r="A3419" s="36">
        <v>107</v>
      </c>
      <c r="B3419" s="36">
        <v>5</v>
      </c>
      <c r="C3419" s="45" t="s">
        <v>3038</v>
      </c>
      <c r="D3419" s="45" t="s">
        <v>47</v>
      </c>
      <c r="E3419" s="45" t="s">
        <v>3338</v>
      </c>
      <c r="F3419" s="45" t="s">
        <v>3344</v>
      </c>
      <c r="G3419" s="45" t="s">
        <v>3355</v>
      </c>
      <c r="H3419" s="45" t="s">
        <v>28</v>
      </c>
      <c r="I3419" s="45" t="s">
        <v>16461</v>
      </c>
      <c r="J3419" s="207">
        <v>8</v>
      </c>
      <c r="K3419" s="209">
        <v>32976</v>
      </c>
      <c r="L3419" s="207">
        <v>0</v>
      </c>
      <c r="M3419" s="207">
        <v>0</v>
      </c>
      <c r="N3419" s="207">
        <v>0</v>
      </c>
      <c r="O3419" s="207">
        <v>7</v>
      </c>
      <c r="P3419" s="207">
        <v>33</v>
      </c>
      <c r="Q3419" s="207">
        <v>60</v>
      </c>
      <c r="R3419" s="36"/>
    </row>
    <row r="3420" spans="1:18" ht="15.6">
      <c r="A3420" s="36">
        <v>108</v>
      </c>
      <c r="B3420" s="36">
        <v>6</v>
      </c>
      <c r="C3420" s="45" t="s">
        <v>3038</v>
      </c>
      <c r="D3420" s="45" t="s">
        <v>47</v>
      </c>
      <c r="E3420" s="45" t="s">
        <v>3337</v>
      </c>
      <c r="F3420" s="45" t="s">
        <v>3345</v>
      </c>
      <c r="G3420" s="45" t="s">
        <v>3356</v>
      </c>
      <c r="H3420" s="45" t="s">
        <v>3362</v>
      </c>
      <c r="I3420" s="45" t="s">
        <v>16460</v>
      </c>
      <c r="J3420" s="207">
        <v>7</v>
      </c>
      <c r="K3420" s="209">
        <v>186523.94398173</v>
      </c>
      <c r="L3420" s="207">
        <v>0</v>
      </c>
      <c r="M3420" s="207">
        <v>0</v>
      </c>
      <c r="N3420" s="207">
        <v>0</v>
      </c>
      <c r="O3420" s="207">
        <v>0</v>
      </c>
      <c r="P3420" s="207">
        <v>0</v>
      </c>
      <c r="Q3420" s="207">
        <v>100</v>
      </c>
      <c r="R3420" s="36"/>
    </row>
    <row r="3421" spans="1:18" ht="15.6">
      <c r="A3421" s="36">
        <v>109</v>
      </c>
      <c r="B3421" s="36">
        <v>7</v>
      </c>
      <c r="C3421" s="45" t="s">
        <v>3038</v>
      </c>
      <c r="D3421" s="45" t="s">
        <v>47</v>
      </c>
      <c r="E3421" s="45" t="s">
        <v>3339</v>
      </c>
      <c r="F3421" s="45" t="s">
        <v>3346</v>
      </c>
      <c r="G3421" s="45" t="s">
        <v>3357</v>
      </c>
      <c r="H3421" s="45" t="s">
        <v>28</v>
      </c>
      <c r="I3421" s="45" t="s">
        <v>16461</v>
      </c>
      <c r="J3421" s="207">
        <v>5</v>
      </c>
      <c r="K3421" s="209">
        <v>25561</v>
      </c>
      <c r="L3421" s="207">
        <v>0</v>
      </c>
      <c r="M3421" s="207">
        <v>0</v>
      </c>
      <c r="N3421" s="207">
        <v>0</v>
      </c>
      <c r="O3421" s="207">
        <v>10</v>
      </c>
      <c r="P3421" s="207">
        <v>50</v>
      </c>
      <c r="Q3421" s="207">
        <v>40</v>
      </c>
      <c r="R3421" s="36"/>
    </row>
    <row r="3422" spans="1:18" ht="15.6">
      <c r="A3422" s="36">
        <v>110</v>
      </c>
      <c r="B3422" s="36">
        <v>8</v>
      </c>
      <c r="C3422" s="45" t="s">
        <v>3038</v>
      </c>
      <c r="D3422" s="45" t="s">
        <v>203</v>
      </c>
      <c r="E3422" s="45" t="s">
        <v>2462</v>
      </c>
      <c r="F3422" s="45" t="s">
        <v>3347</v>
      </c>
      <c r="G3422" s="45" t="s">
        <v>3358</v>
      </c>
      <c r="H3422" s="45" t="s">
        <v>545</v>
      </c>
      <c r="I3422" s="45" t="s">
        <v>16461</v>
      </c>
      <c r="J3422" s="207">
        <v>5</v>
      </c>
      <c r="K3422" s="209">
        <v>14966.2308094</v>
      </c>
      <c r="L3422" s="207">
        <v>0</v>
      </c>
      <c r="M3422" s="207">
        <v>0</v>
      </c>
      <c r="N3422" s="207">
        <v>0</v>
      </c>
      <c r="O3422" s="207">
        <v>0</v>
      </c>
      <c r="P3422" s="207">
        <v>100</v>
      </c>
      <c r="Q3422" s="207">
        <v>0</v>
      </c>
      <c r="R3422" s="36"/>
    </row>
    <row r="3423" spans="1:18" ht="15.6">
      <c r="A3423" s="36">
        <v>111</v>
      </c>
      <c r="B3423" s="36">
        <v>9</v>
      </c>
      <c r="C3423" s="45" t="s">
        <v>3038</v>
      </c>
      <c r="D3423" s="45" t="s">
        <v>203</v>
      </c>
      <c r="E3423" s="45" t="s">
        <v>2462</v>
      </c>
      <c r="F3423" s="45" t="s">
        <v>3348</v>
      </c>
      <c r="G3423" s="45" t="s">
        <v>3359</v>
      </c>
      <c r="H3423" s="45" t="s">
        <v>545</v>
      </c>
      <c r="I3423" s="45" t="s">
        <v>16461</v>
      </c>
      <c r="J3423" s="207">
        <v>5</v>
      </c>
      <c r="K3423" s="209">
        <v>30115.54456482</v>
      </c>
      <c r="L3423" s="207">
        <v>0</v>
      </c>
      <c r="M3423" s="207">
        <v>0</v>
      </c>
      <c r="N3423" s="207">
        <v>0</v>
      </c>
      <c r="O3423" s="207">
        <v>0</v>
      </c>
      <c r="P3423" s="207">
        <v>100</v>
      </c>
      <c r="Q3423" s="207">
        <v>0</v>
      </c>
      <c r="R3423" s="36"/>
    </row>
    <row r="3424" spans="1:18" ht="15.6">
      <c r="A3424" s="36">
        <v>112</v>
      </c>
      <c r="B3424" s="36">
        <v>10</v>
      </c>
      <c r="C3424" s="45" t="s">
        <v>3038</v>
      </c>
      <c r="D3424" s="45" t="s">
        <v>47</v>
      </c>
      <c r="E3424" s="45" t="s">
        <v>3339</v>
      </c>
      <c r="F3424" s="45" t="s">
        <v>3349</v>
      </c>
      <c r="G3424" s="45" t="s">
        <v>3360</v>
      </c>
      <c r="H3424" s="45" t="s">
        <v>28</v>
      </c>
      <c r="I3424" s="45" t="s">
        <v>16460</v>
      </c>
      <c r="J3424" s="207">
        <v>5</v>
      </c>
      <c r="K3424" s="209">
        <v>8948</v>
      </c>
      <c r="L3424" s="207">
        <v>0</v>
      </c>
      <c r="M3424" s="207">
        <v>0</v>
      </c>
      <c r="N3424" s="207">
        <v>0</v>
      </c>
      <c r="O3424" s="207">
        <v>0</v>
      </c>
      <c r="P3424" s="207">
        <v>100</v>
      </c>
      <c r="Q3424" s="207">
        <v>0</v>
      </c>
      <c r="R3424" s="36"/>
    </row>
    <row r="3425" spans="1:18" ht="15.6">
      <c r="A3425" s="36">
        <v>113</v>
      </c>
      <c r="B3425" s="36">
        <v>11</v>
      </c>
      <c r="C3425" s="45" t="s">
        <v>3038</v>
      </c>
      <c r="D3425" s="45" t="s">
        <v>47</v>
      </c>
      <c r="E3425" s="45" t="s">
        <v>3339</v>
      </c>
      <c r="F3425" s="45" t="s">
        <v>3350</v>
      </c>
      <c r="G3425" s="45" t="s">
        <v>3361</v>
      </c>
      <c r="H3425" s="45" t="s">
        <v>28</v>
      </c>
      <c r="I3425" s="45" t="s">
        <v>16461</v>
      </c>
      <c r="J3425" s="207">
        <v>3</v>
      </c>
      <c r="K3425" s="209">
        <v>20040</v>
      </c>
      <c r="L3425" s="207">
        <v>0</v>
      </c>
      <c r="M3425" s="207">
        <v>0</v>
      </c>
      <c r="N3425" s="207">
        <v>0</v>
      </c>
      <c r="O3425" s="207">
        <v>0</v>
      </c>
      <c r="P3425" s="207">
        <v>0</v>
      </c>
      <c r="Q3425" s="207">
        <v>100</v>
      </c>
      <c r="R3425" s="36"/>
    </row>
    <row r="3426" spans="1:18" ht="15.6">
      <c r="A3426" s="36">
        <v>114</v>
      </c>
      <c r="B3426" s="36">
        <v>12</v>
      </c>
      <c r="C3426" s="45" t="s">
        <v>3038</v>
      </c>
      <c r="D3426" s="45" t="s">
        <v>203</v>
      </c>
      <c r="E3426" s="45" t="s">
        <v>4767</v>
      </c>
      <c r="F3426" s="45" t="s">
        <v>5013</v>
      </c>
      <c r="G3426" s="45" t="s">
        <v>5265</v>
      </c>
      <c r="H3426" s="45" t="s">
        <v>70</v>
      </c>
      <c r="I3426" s="45" t="s">
        <v>16460</v>
      </c>
      <c r="J3426" s="207">
        <v>4353</v>
      </c>
      <c r="K3426" s="209">
        <v>12661.581973959999</v>
      </c>
      <c r="L3426" s="207">
        <v>50</v>
      </c>
      <c r="M3426" s="207">
        <v>0</v>
      </c>
      <c r="N3426" s="207">
        <v>0</v>
      </c>
      <c r="O3426" s="207">
        <v>0</v>
      </c>
      <c r="P3426" s="207">
        <v>50</v>
      </c>
      <c r="Q3426" s="207">
        <v>0</v>
      </c>
      <c r="R3426" s="36"/>
    </row>
    <row r="3427" spans="1:18" ht="15.6">
      <c r="A3427" s="36">
        <v>115</v>
      </c>
      <c r="B3427" s="36">
        <v>13</v>
      </c>
      <c r="C3427" s="45" t="s">
        <v>3038</v>
      </c>
      <c r="D3427" s="45" t="s">
        <v>203</v>
      </c>
      <c r="E3427" s="45" t="s">
        <v>4767</v>
      </c>
      <c r="F3427" s="45" t="s">
        <v>5014</v>
      </c>
      <c r="G3427" s="45" t="s">
        <v>5266</v>
      </c>
      <c r="H3427" s="45" t="s">
        <v>70</v>
      </c>
      <c r="I3427" s="45" t="s">
        <v>16460</v>
      </c>
      <c r="J3427" s="207">
        <v>4353</v>
      </c>
      <c r="K3427" s="209">
        <v>1092.93425813</v>
      </c>
      <c r="L3427" s="207">
        <v>40</v>
      </c>
      <c r="M3427" s="207">
        <v>0</v>
      </c>
      <c r="N3427" s="207">
        <v>0</v>
      </c>
      <c r="O3427" s="207">
        <v>5</v>
      </c>
      <c r="P3427" s="207">
        <v>55</v>
      </c>
      <c r="Q3427" s="207">
        <v>0</v>
      </c>
      <c r="R3427" s="36"/>
    </row>
    <row r="3428" spans="1:18" ht="15.6">
      <c r="A3428" s="36">
        <v>116</v>
      </c>
      <c r="B3428" s="36">
        <v>14</v>
      </c>
      <c r="C3428" s="45" t="s">
        <v>3038</v>
      </c>
      <c r="D3428" s="45" t="s">
        <v>203</v>
      </c>
      <c r="E3428" s="45" t="s">
        <v>4767</v>
      </c>
      <c r="F3428" s="45" t="s">
        <v>5015</v>
      </c>
      <c r="G3428" s="45" t="s">
        <v>5267</v>
      </c>
      <c r="H3428" s="45" t="s">
        <v>70</v>
      </c>
      <c r="I3428" s="45" t="s">
        <v>16460</v>
      </c>
      <c r="J3428" s="207">
        <v>4353</v>
      </c>
      <c r="K3428" s="209">
        <v>191166.48838418999</v>
      </c>
      <c r="L3428" s="207">
        <v>0</v>
      </c>
      <c r="M3428" s="207">
        <v>0</v>
      </c>
      <c r="N3428" s="207">
        <v>3</v>
      </c>
      <c r="O3428" s="207">
        <v>2</v>
      </c>
      <c r="P3428" s="207">
        <v>35</v>
      </c>
      <c r="Q3428" s="207">
        <v>60</v>
      </c>
      <c r="R3428" s="36"/>
    </row>
    <row r="3429" spans="1:18" ht="15.6">
      <c r="A3429" s="36">
        <v>117</v>
      </c>
      <c r="B3429" s="36">
        <v>15</v>
      </c>
      <c r="C3429" s="45" t="s">
        <v>3038</v>
      </c>
      <c r="D3429" s="45" t="s">
        <v>203</v>
      </c>
      <c r="E3429" s="45" t="s">
        <v>386</v>
      </c>
      <c r="F3429" s="45" t="s">
        <v>5016</v>
      </c>
      <c r="G3429" s="45" t="s">
        <v>5268</v>
      </c>
      <c r="H3429" s="45" t="s">
        <v>97</v>
      </c>
      <c r="I3429" s="45" t="s">
        <v>16461</v>
      </c>
      <c r="J3429" s="207">
        <v>185</v>
      </c>
      <c r="K3429" s="209">
        <v>406952.04700727004</v>
      </c>
      <c r="L3429" s="207">
        <v>0</v>
      </c>
      <c r="M3429" s="207">
        <v>0</v>
      </c>
      <c r="N3429" s="207">
        <v>0</v>
      </c>
      <c r="O3429" s="207">
        <v>1</v>
      </c>
      <c r="P3429" s="207">
        <v>99</v>
      </c>
      <c r="Q3429" s="207">
        <v>0</v>
      </c>
      <c r="R3429" s="36"/>
    </row>
    <row r="3430" spans="1:18" ht="15.6">
      <c r="A3430" s="36">
        <v>118</v>
      </c>
      <c r="B3430" s="36">
        <v>16</v>
      </c>
      <c r="C3430" s="45" t="s">
        <v>3038</v>
      </c>
      <c r="D3430" s="45" t="s">
        <v>203</v>
      </c>
      <c r="E3430" s="45" t="s">
        <v>4753</v>
      </c>
      <c r="F3430" s="45" t="s">
        <v>5017</v>
      </c>
      <c r="G3430" s="45" t="s">
        <v>5269</v>
      </c>
      <c r="H3430" s="45" t="s">
        <v>70</v>
      </c>
      <c r="I3430" s="45" t="s">
        <v>16460</v>
      </c>
      <c r="J3430" s="207">
        <v>183</v>
      </c>
      <c r="K3430" s="209">
        <v>62110.611455179998</v>
      </c>
      <c r="L3430" s="207">
        <v>30</v>
      </c>
      <c r="M3430" s="207">
        <v>0</v>
      </c>
      <c r="N3430" s="207">
        <v>0</v>
      </c>
      <c r="O3430" s="207">
        <v>0</v>
      </c>
      <c r="P3430" s="207">
        <v>70</v>
      </c>
      <c r="Q3430" s="207">
        <v>0</v>
      </c>
      <c r="R3430" s="36"/>
    </row>
    <row r="3431" spans="1:18" ht="15.6">
      <c r="A3431" s="36">
        <v>119</v>
      </c>
      <c r="B3431" s="36">
        <v>17</v>
      </c>
      <c r="C3431" s="45" t="s">
        <v>3038</v>
      </c>
      <c r="D3431" s="45" t="s">
        <v>203</v>
      </c>
      <c r="E3431" s="45" t="s">
        <v>4753</v>
      </c>
      <c r="F3431" s="45" t="s">
        <v>5018</v>
      </c>
      <c r="G3431" s="45" t="s">
        <v>5270</v>
      </c>
      <c r="H3431" s="45" t="s">
        <v>70</v>
      </c>
      <c r="I3431" s="45" t="s">
        <v>16460</v>
      </c>
      <c r="J3431" s="207">
        <v>183</v>
      </c>
      <c r="K3431" s="209">
        <v>10631.811524090001</v>
      </c>
      <c r="L3431" s="207">
        <v>30</v>
      </c>
      <c r="M3431" s="207">
        <v>0</v>
      </c>
      <c r="N3431" s="207">
        <v>0</v>
      </c>
      <c r="O3431" s="207">
        <v>0</v>
      </c>
      <c r="P3431" s="207">
        <v>70</v>
      </c>
      <c r="Q3431" s="207">
        <v>0</v>
      </c>
      <c r="R3431" s="36"/>
    </row>
    <row r="3432" spans="1:18" ht="15.6">
      <c r="A3432" s="36">
        <v>120</v>
      </c>
      <c r="B3432" s="36">
        <v>18</v>
      </c>
      <c r="C3432" s="45" t="s">
        <v>3038</v>
      </c>
      <c r="D3432" s="45" t="s">
        <v>203</v>
      </c>
      <c r="E3432" s="45" t="s">
        <v>4753</v>
      </c>
      <c r="F3432" s="45" t="s">
        <v>5019</v>
      </c>
      <c r="G3432" s="45" t="s">
        <v>5271</v>
      </c>
      <c r="H3432" s="45" t="s">
        <v>70</v>
      </c>
      <c r="I3432" s="45" t="s">
        <v>16460</v>
      </c>
      <c r="J3432" s="207">
        <v>183</v>
      </c>
      <c r="K3432" s="209">
        <v>243372.34711320003</v>
      </c>
      <c r="L3432" s="207">
        <v>30</v>
      </c>
      <c r="M3432" s="207">
        <v>0</v>
      </c>
      <c r="N3432" s="207">
        <v>0</v>
      </c>
      <c r="O3432" s="207">
        <v>0</v>
      </c>
      <c r="P3432" s="207">
        <v>70</v>
      </c>
      <c r="Q3432" s="207">
        <v>0</v>
      </c>
      <c r="R3432" s="36"/>
    </row>
    <row r="3433" spans="1:18" ht="15.6">
      <c r="A3433" s="36">
        <v>121</v>
      </c>
      <c r="B3433" s="36">
        <v>19</v>
      </c>
      <c r="C3433" s="45" t="s">
        <v>3038</v>
      </c>
      <c r="D3433" s="45" t="s">
        <v>205</v>
      </c>
      <c r="E3433" s="45" t="s">
        <v>4980</v>
      </c>
      <c r="F3433" s="45" t="s">
        <v>5020</v>
      </c>
      <c r="G3433" s="45" t="s">
        <v>5272</v>
      </c>
      <c r="H3433" s="45" t="s">
        <v>97</v>
      </c>
      <c r="I3433" s="45" t="s">
        <v>16461</v>
      </c>
      <c r="J3433" s="207">
        <v>181</v>
      </c>
      <c r="K3433" s="209">
        <v>471270.74870209</v>
      </c>
      <c r="L3433" s="207">
        <v>0</v>
      </c>
      <c r="M3433" s="207">
        <v>0</v>
      </c>
      <c r="N3433" s="207">
        <v>0</v>
      </c>
      <c r="O3433" s="207">
        <v>10</v>
      </c>
      <c r="P3433" s="207">
        <v>90</v>
      </c>
      <c r="Q3433" s="207">
        <v>0</v>
      </c>
      <c r="R3433" s="36"/>
    </row>
    <row r="3434" spans="1:18" ht="15.6">
      <c r="A3434" s="36">
        <v>122</v>
      </c>
      <c r="B3434" s="36">
        <v>20</v>
      </c>
      <c r="C3434" s="45" t="s">
        <v>3038</v>
      </c>
      <c r="D3434" s="45" t="s">
        <v>203</v>
      </c>
      <c r="E3434" s="45" t="s">
        <v>4754</v>
      </c>
      <c r="F3434" s="45" t="s">
        <v>5021</v>
      </c>
      <c r="G3434" s="45" t="s">
        <v>5273</v>
      </c>
      <c r="H3434" s="45" t="s">
        <v>70</v>
      </c>
      <c r="I3434" s="45" t="s">
        <v>16460</v>
      </c>
      <c r="J3434" s="207">
        <v>179</v>
      </c>
      <c r="K3434" s="209">
        <v>38399.269640660001</v>
      </c>
      <c r="L3434" s="207">
        <v>0</v>
      </c>
      <c r="M3434" s="207">
        <v>0</v>
      </c>
      <c r="N3434" s="207">
        <v>0</v>
      </c>
      <c r="O3434" s="207">
        <v>0</v>
      </c>
      <c r="P3434" s="207">
        <v>100</v>
      </c>
      <c r="Q3434" s="207">
        <v>0</v>
      </c>
      <c r="R3434" s="36"/>
    </row>
    <row r="3435" spans="1:18" ht="15.6">
      <c r="A3435" s="36">
        <v>123</v>
      </c>
      <c r="B3435" s="36">
        <v>21</v>
      </c>
      <c r="C3435" s="45" t="s">
        <v>3038</v>
      </c>
      <c r="D3435" s="45" t="s">
        <v>203</v>
      </c>
      <c r="E3435" s="45" t="s">
        <v>4754</v>
      </c>
      <c r="F3435" s="45" t="s">
        <v>5022</v>
      </c>
      <c r="G3435" s="45" t="s">
        <v>5274</v>
      </c>
      <c r="H3435" s="45" t="s">
        <v>70</v>
      </c>
      <c r="I3435" s="45" t="s">
        <v>16460</v>
      </c>
      <c r="J3435" s="207">
        <v>171</v>
      </c>
      <c r="K3435" s="209">
        <v>2820.1392192600001</v>
      </c>
      <c r="L3435" s="207">
        <v>30</v>
      </c>
      <c r="M3435" s="207">
        <v>0</v>
      </c>
      <c r="N3435" s="207">
        <v>30</v>
      </c>
      <c r="O3435" s="207">
        <v>10</v>
      </c>
      <c r="P3435" s="207">
        <v>30</v>
      </c>
      <c r="Q3435" s="207">
        <v>0</v>
      </c>
      <c r="R3435" s="36"/>
    </row>
    <row r="3436" spans="1:18" ht="15.6">
      <c r="A3436" s="36">
        <v>124</v>
      </c>
      <c r="B3436" s="36">
        <v>22</v>
      </c>
      <c r="C3436" s="45" t="s">
        <v>3038</v>
      </c>
      <c r="D3436" s="45" t="s">
        <v>203</v>
      </c>
      <c r="E3436" s="45" t="s">
        <v>4754</v>
      </c>
      <c r="F3436" s="45" t="s">
        <v>5023</v>
      </c>
      <c r="G3436" s="45" t="s">
        <v>5275</v>
      </c>
      <c r="H3436" s="45" t="s">
        <v>70</v>
      </c>
      <c r="I3436" s="45" t="s">
        <v>16460</v>
      </c>
      <c r="J3436" s="207">
        <v>171</v>
      </c>
      <c r="K3436" s="209">
        <v>17143.950666929999</v>
      </c>
      <c r="L3436" s="207">
        <v>0</v>
      </c>
      <c r="M3436" s="207">
        <v>0</v>
      </c>
      <c r="N3436" s="207">
        <v>5</v>
      </c>
      <c r="O3436" s="207">
        <v>15</v>
      </c>
      <c r="P3436" s="207">
        <v>30</v>
      </c>
      <c r="Q3436" s="207">
        <v>50</v>
      </c>
      <c r="R3436" s="36"/>
    </row>
    <row r="3437" spans="1:18" ht="15.6">
      <c r="A3437" s="36">
        <v>125</v>
      </c>
      <c r="B3437" s="36">
        <v>23</v>
      </c>
      <c r="C3437" s="45" t="s">
        <v>3038</v>
      </c>
      <c r="D3437" s="45" t="s">
        <v>203</v>
      </c>
      <c r="E3437" s="45" t="s">
        <v>4754</v>
      </c>
      <c r="F3437" s="45" t="s">
        <v>5024</v>
      </c>
      <c r="G3437" s="45" t="s">
        <v>5276</v>
      </c>
      <c r="H3437" s="45" t="s">
        <v>70</v>
      </c>
      <c r="I3437" s="45" t="s">
        <v>16460</v>
      </c>
      <c r="J3437" s="207">
        <v>171</v>
      </c>
      <c r="K3437" s="209">
        <v>188541.08666874</v>
      </c>
      <c r="L3437" s="207">
        <v>0</v>
      </c>
      <c r="M3437" s="207">
        <v>0</v>
      </c>
      <c r="N3437" s="207">
        <v>2</v>
      </c>
      <c r="O3437" s="207">
        <v>3</v>
      </c>
      <c r="P3437" s="207">
        <v>95</v>
      </c>
      <c r="Q3437" s="207">
        <v>0</v>
      </c>
      <c r="R3437" s="36"/>
    </row>
    <row r="3438" spans="1:18" ht="15.6">
      <c r="A3438" s="36">
        <v>126</v>
      </c>
      <c r="B3438" s="36">
        <v>24</v>
      </c>
      <c r="C3438" s="45" t="s">
        <v>3038</v>
      </c>
      <c r="D3438" s="45" t="s">
        <v>203</v>
      </c>
      <c r="E3438" s="45" t="s">
        <v>4754</v>
      </c>
      <c r="F3438" s="45" t="s">
        <v>5025</v>
      </c>
      <c r="G3438" s="45" t="s">
        <v>5277</v>
      </c>
      <c r="H3438" s="45" t="s">
        <v>70</v>
      </c>
      <c r="I3438" s="45" t="s">
        <v>16460</v>
      </c>
      <c r="J3438" s="207">
        <v>171</v>
      </c>
      <c r="K3438" s="209">
        <v>5142.98078128</v>
      </c>
      <c r="L3438" s="207">
        <v>0</v>
      </c>
      <c r="M3438" s="207">
        <v>0</v>
      </c>
      <c r="N3438" s="207">
        <v>0</v>
      </c>
      <c r="O3438" s="207">
        <v>0</v>
      </c>
      <c r="P3438" s="207">
        <v>100</v>
      </c>
      <c r="Q3438" s="207">
        <v>0</v>
      </c>
      <c r="R3438" s="36"/>
    </row>
    <row r="3439" spans="1:18" ht="15.6">
      <c r="A3439" s="36">
        <v>127</v>
      </c>
      <c r="B3439" s="36">
        <v>25</v>
      </c>
      <c r="C3439" s="45" t="s">
        <v>3038</v>
      </c>
      <c r="D3439" s="45" t="s">
        <v>203</v>
      </c>
      <c r="E3439" s="45" t="s">
        <v>4754</v>
      </c>
      <c r="F3439" s="45" t="s">
        <v>5026</v>
      </c>
      <c r="G3439" s="45" t="s">
        <v>5278</v>
      </c>
      <c r="H3439" s="45" t="s">
        <v>70</v>
      </c>
      <c r="I3439" s="45" t="s">
        <v>16460</v>
      </c>
      <c r="J3439" s="207">
        <v>171</v>
      </c>
      <c r="K3439" s="209">
        <v>6186.0256816199999</v>
      </c>
      <c r="L3439" s="207">
        <v>0</v>
      </c>
      <c r="M3439" s="207">
        <v>0</v>
      </c>
      <c r="N3439" s="207">
        <v>0</v>
      </c>
      <c r="O3439" s="207">
        <v>0</v>
      </c>
      <c r="P3439" s="207">
        <v>100</v>
      </c>
      <c r="Q3439" s="207">
        <v>0</v>
      </c>
      <c r="R3439" s="36"/>
    </row>
    <row r="3440" spans="1:18" ht="15.6">
      <c r="A3440" s="36">
        <v>128</v>
      </c>
      <c r="B3440" s="36">
        <v>26</v>
      </c>
      <c r="C3440" s="45" t="s">
        <v>3038</v>
      </c>
      <c r="D3440" s="45" t="s">
        <v>203</v>
      </c>
      <c r="E3440" s="45" t="s">
        <v>4754</v>
      </c>
      <c r="F3440" s="45" t="s">
        <v>5027</v>
      </c>
      <c r="G3440" s="45" t="s">
        <v>5279</v>
      </c>
      <c r="H3440" s="45" t="s">
        <v>70</v>
      </c>
      <c r="I3440" s="45" t="s">
        <v>16460</v>
      </c>
      <c r="J3440" s="207">
        <v>171</v>
      </c>
      <c r="K3440" s="209">
        <v>33552.135827779995</v>
      </c>
      <c r="L3440" s="207">
        <v>0</v>
      </c>
      <c r="M3440" s="207">
        <v>0</v>
      </c>
      <c r="N3440" s="207">
        <v>0</v>
      </c>
      <c r="O3440" s="207">
        <v>30</v>
      </c>
      <c r="P3440" s="207">
        <v>70</v>
      </c>
      <c r="Q3440" s="207">
        <v>0</v>
      </c>
      <c r="R3440" s="36"/>
    </row>
    <row r="3441" spans="1:18" ht="15.6">
      <c r="A3441" s="36">
        <v>129</v>
      </c>
      <c r="B3441" s="36">
        <v>27</v>
      </c>
      <c r="C3441" s="45" t="s">
        <v>3038</v>
      </c>
      <c r="D3441" s="45" t="s">
        <v>202</v>
      </c>
      <c r="E3441" s="45" t="s">
        <v>4981</v>
      </c>
      <c r="F3441" s="45" t="s">
        <v>5028</v>
      </c>
      <c r="G3441" s="45" t="s">
        <v>5280</v>
      </c>
      <c r="H3441" s="45" t="s">
        <v>1137</v>
      </c>
      <c r="I3441" s="45" t="s">
        <v>16460</v>
      </c>
      <c r="J3441" s="207">
        <v>170</v>
      </c>
      <c r="K3441" s="209">
        <v>469859.01100142999</v>
      </c>
      <c r="L3441" s="207">
        <v>0</v>
      </c>
      <c r="M3441" s="207">
        <v>0</v>
      </c>
      <c r="N3441" s="207">
        <v>0</v>
      </c>
      <c r="O3441" s="207">
        <v>0</v>
      </c>
      <c r="P3441" s="207">
        <v>100</v>
      </c>
      <c r="Q3441" s="207">
        <v>0</v>
      </c>
      <c r="R3441" s="36"/>
    </row>
    <row r="3442" spans="1:18" ht="15.6">
      <c r="A3442" s="36">
        <v>130</v>
      </c>
      <c r="B3442" s="36">
        <v>28</v>
      </c>
      <c r="C3442" s="45" t="s">
        <v>3038</v>
      </c>
      <c r="D3442" s="45" t="s">
        <v>202</v>
      </c>
      <c r="E3442" s="45" t="s">
        <v>4982</v>
      </c>
      <c r="F3442" s="45" t="s">
        <v>5029</v>
      </c>
      <c r="G3442" s="45" t="s">
        <v>5281</v>
      </c>
      <c r="H3442" s="45" t="s">
        <v>1137</v>
      </c>
      <c r="I3442" s="45" t="s">
        <v>16460</v>
      </c>
      <c r="J3442" s="207">
        <v>160</v>
      </c>
      <c r="K3442" s="209">
        <v>282262.62957737996</v>
      </c>
      <c r="L3442" s="207">
        <v>0</v>
      </c>
      <c r="M3442" s="207">
        <v>0</v>
      </c>
      <c r="N3442" s="207">
        <v>0</v>
      </c>
      <c r="O3442" s="207">
        <v>0</v>
      </c>
      <c r="P3442" s="207">
        <v>100</v>
      </c>
      <c r="Q3442" s="207">
        <v>0</v>
      </c>
      <c r="R3442" s="36"/>
    </row>
    <row r="3443" spans="1:18" ht="15.6">
      <c r="A3443" s="36">
        <v>131</v>
      </c>
      <c r="B3443" s="36">
        <v>29</v>
      </c>
      <c r="C3443" s="45" t="s">
        <v>3038</v>
      </c>
      <c r="D3443" s="45" t="s">
        <v>202</v>
      </c>
      <c r="E3443" s="45" t="s">
        <v>4982</v>
      </c>
      <c r="F3443" s="45" t="s">
        <v>5030</v>
      </c>
      <c r="G3443" s="45" t="s">
        <v>5282</v>
      </c>
      <c r="H3443" s="45" t="s">
        <v>1137</v>
      </c>
      <c r="I3443" s="45" t="s">
        <v>16460</v>
      </c>
      <c r="J3443" s="207">
        <v>160</v>
      </c>
      <c r="K3443" s="209">
        <v>205273.00185268</v>
      </c>
      <c r="L3443" s="207">
        <v>0</v>
      </c>
      <c r="M3443" s="207">
        <v>0</v>
      </c>
      <c r="N3443" s="207">
        <v>0</v>
      </c>
      <c r="O3443" s="207">
        <v>0</v>
      </c>
      <c r="P3443" s="207">
        <v>100</v>
      </c>
      <c r="Q3443" s="207">
        <v>0</v>
      </c>
      <c r="R3443" s="36"/>
    </row>
    <row r="3444" spans="1:18" ht="15.6">
      <c r="A3444" s="36">
        <v>132</v>
      </c>
      <c r="B3444" s="36">
        <v>30</v>
      </c>
      <c r="C3444" s="45" t="s">
        <v>3038</v>
      </c>
      <c r="D3444" s="45" t="s">
        <v>202</v>
      </c>
      <c r="E3444" s="45" t="s">
        <v>2021</v>
      </c>
      <c r="F3444" s="45" t="s">
        <v>5031</v>
      </c>
      <c r="G3444" s="45" t="s">
        <v>5283</v>
      </c>
      <c r="H3444" s="45" t="s">
        <v>1137</v>
      </c>
      <c r="I3444" s="45" t="s">
        <v>16460</v>
      </c>
      <c r="J3444" s="207">
        <v>150</v>
      </c>
      <c r="K3444" s="209">
        <v>248451.19507886001</v>
      </c>
      <c r="L3444" s="207">
        <v>0</v>
      </c>
      <c r="M3444" s="207">
        <v>0</v>
      </c>
      <c r="N3444" s="207">
        <v>0</v>
      </c>
      <c r="O3444" s="207">
        <v>0</v>
      </c>
      <c r="P3444" s="207">
        <v>100</v>
      </c>
      <c r="Q3444" s="207">
        <v>0</v>
      </c>
      <c r="R3444" s="36"/>
    </row>
    <row r="3445" spans="1:18" ht="15.6">
      <c r="A3445" s="36">
        <v>133</v>
      </c>
      <c r="B3445" s="36">
        <v>31</v>
      </c>
      <c r="C3445" s="45" t="s">
        <v>3038</v>
      </c>
      <c r="D3445" s="45" t="s">
        <v>202</v>
      </c>
      <c r="E3445" s="45" t="s">
        <v>4983</v>
      </c>
      <c r="F3445" s="45" t="s">
        <v>5032</v>
      </c>
      <c r="G3445" s="45" t="s">
        <v>5284</v>
      </c>
      <c r="H3445" s="45" t="s">
        <v>1137</v>
      </c>
      <c r="I3445" s="45" t="s">
        <v>16460</v>
      </c>
      <c r="J3445" s="207">
        <v>150</v>
      </c>
      <c r="K3445" s="209">
        <v>530016.99293062999</v>
      </c>
      <c r="L3445" s="207">
        <v>0</v>
      </c>
      <c r="M3445" s="207">
        <v>0</v>
      </c>
      <c r="N3445" s="207">
        <v>0</v>
      </c>
      <c r="O3445" s="207">
        <v>0</v>
      </c>
      <c r="P3445" s="207">
        <v>100</v>
      </c>
      <c r="Q3445" s="207">
        <v>0</v>
      </c>
      <c r="R3445" s="36"/>
    </row>
    <row r="3446" spans="1:18" ht="15.6">
      <c r="A3446" s="36">
        <v>134</v>
      </c>
      <c r="B3446" s="36">
        <v>32</v>
      </c>
      <c r="C3446" s="45" t="s">
        <v>3038</v>
      </c>
      <c r="D3446" s="45" t="s">
        <v>202</v>
      </c>
      <c r="E3446" s="45" t="s">
        <v>4983</v>
      </c>
      <c r="F3446" s="45" t="s">
        <v>5033</v>
      </c>
      <c r="G3446" s="45" t="s">
        <v>5285</v>
      </c>
      <c r="H3446" s="45" t="s">
        <v>1137</v>
      </c>
      <c r="I3446" s="45" t="s">
        <v>16460</v>
      </c>
      <c r="J3446" s="207">
        <v>150</v>
      </c>
      <c r="K3446" s="209">
        <v>577089.2488273799</v>
      </c>
      <c r="L3446" s="207">
        <v>0</v>
      </c>
      <c r="M3446" s="207">
        <v>0</v>
      </c>
      <c r="N3446" s="207">
        <v>0</v>
      </c>
      <c r="O3446" s="207">
        <v>0</v>
      </c>
      <c r="P3446" s="207">
        <v>100</v>
      </c>
      <c r="Q3446" s="207">
        <v>0</v>
      </c>
      <c r="R3446" s="36"/>
    </row>
    <row r="3447" spans="1:18" ht="15.6">
      <c r="A3447" s="36">
        <v>135</v>
      </c>
      <c r="B3447" s="36">
        <v>33</v>
      </c>
      <c r="C3447" s="45" t="s">
        <v>3038</v>
      </c>
      <c r="D3447" s="45" t="s">
        <v>202</v>
      </c>
      <c r="E3447" s="45" t="s">
        <v>4983</v>
      </c>
      <c r="F3447" s="45" t="s">
        <v>5034</v>
      </c>
      <c r="G3447" s="45" t="s">
        <v>5286</v>
      </c>
      <c r="H3447" s="45" t="s">
        <v>1137</v>
      </c>
      <c r="I3447" s="45" t="s">
        <v>16460</v>
      </c>
      <c r="J3447" s="207">
        <v>150</v>
      </c>
      <c r="K3447" s="209">
        <v>572412.35852663999</v>
      </c>
      <c r="L3447" s="207">
        <v>0</v>
      </c>
      <c r="M3447" s="207">
        <v>0</v>
      </c>
      <c r="N3447" s="207">
        <v>0</v>
      </c>
      <c r="O3447" s="207">
        <v>0</v>
      </c>
      <c r="P3447" s="207">
        <v>100</v>
      </c>
      <c r="Q3447" s="207">
        <v>0</v>
      </c>
      <c r="R3447" s="36"/>
    </row>
    <row r="3448" spans="1:18" ht="15.6">
      <c r="A3448" s="36">
        <v>136</v>
      </c>
      <c r="B3448" s="36">
        <v>34</v>
      </c>
      <c r="C3448" s="45" t="s">
        <v>3038</v>
      </c>
      <c r="D3448" s="45" t="s">
        <v>202</v>
      </c>
      <c r="E3448" s="45" t="s">
        <v>4983</v>
      </c>
      <c r="F3448" s="45" t="s">
        <v>5035</v>
      </c>
      <c r="G3448" s="45" t="s">
        <v>5287</v>
      </c>
      <c r="H3448" s="45" t="s">
        <v>1137</v>
      </c>
      <c r="I3448" s="45" t="s">
        <v>16460</v>
      </c>
      <c r="J3448" s="207">
        <v>150</v>
      </c>
      <c r="K3448" s="209">
        <v>250636.35396779998</v>
      </c>
      <c r="L3448" s="207">
        <v>0</v>
      </c>
      <c r="M3448" s="207">
        <v>0</v>
      </c>
      <c r="N3448" s="207">
        <v>0</v>
      </c>
      <c r="O3448" s="207">
        <v>0</v>
      </c>
      <c r="P3448" s="207">
        <v>100</v>
      </c>
      <c r="Q3448" s="207">
        <v>0</v>
      </c>
      <c r="R3448" s="36"/>
    </row>
    <row r="3449" spans="1:18" ht="15.6">
      <c r="A3449" s="36">
        <v>137</v>
      </c>
      <c r="B3449" s="36">
        <v>35</v>
      </c>
      <c r="C3449" s="45" t="s">
        <v>3038</v>
      </c>
      <c r="D3449" s="45" t="s">
        <v>202</v>
      </c>
      <c r="E3449" s="45" t="s">
        <v>2021</v>
      </c>
      <c r="F3449" s="45" t="s">
        <v>5036</v>
      </c>
      <c r="G3449" s="45" t="s">
        <v>5288</v>
      </c>
      <c r="H3449" s="45" t="s">
        <v>1137</v>
      </c>
      <c r="I3449" s="45" t="s">
        <v>16460</v>
      </c>
      <c r="J3449" s="207">
        <v>135</v>
      </c>
      <c r="K3449" s="209">
        <v>253565.51642097998</v>
      </c>
      <c r="L3449" s="207">
        <v>0</v>
      </c>
      <c r="M3449" s="207">
        <v>0</v>
      </c>
      <c r="N3449" s="207">
        <v>0</v>
      </c>
      <c r="O3449" s="207">
        <v>0</v>
      </c>
      <c r="P3449" s="207">
        <v>100</v>
      </c>
      <c r="Q3449" s="207">
        <v>0</v>
      </c>
      <c r="R3449" s="36"/>
    </row>
    <row r="3450" spans="1:18" ht="15.6">
      <c r="A3450" s="36">
        <v>138</v>
      </c>
      <c r="B3450" s="36">
        <v>36</v>
      </c>
      <c r="C3450" s="45" t="s">
        <v>3038</v>
      </c>
      <c r="D3450" s="45" t="s">
        <v>202</v>
      </c>
      <c r="E3450" s="45" t="s">
        <v>2021</v>
      </c>
      <c r="F3450" s="45" t="s">
        <v>5037</v>
      </c>
      <c r="G3450" s="45" t="s">
        <v>5289</v>
      </c>
      <c r="H3450" s="45" t="s">
        <v>1137</v>
      </c>
      <c r="I3450" s="45" t="s">
        <v>16460</v>
      </c>
      <c r="J3450" s="207">
        <v>135</v>
      </c>
      <c r="K3450" s="209">
        <v>258434.92331473</v>
      </c>
      <c r="L3450" s="207">
        <v>0</v>
      </c>
      <c r="M3450" s="207">
        <v>0</v>
      </c>
      <c r="N3450" s="207">
        <v>0</v>
      </c>
      <c r="O3450" s="207">
        <v>0</v>
      </c>
      <c r="P3450" s="207">
        <v>100</v>
      </c>
      <c r="Q3450" s="207">
        <v>0</v>
      </c>
      <c r="R3450" s="36"/>
    </row>
    <row r="3451" spans="1:18" ht="15.6">
      <c r="A3451" s="36">
        <v>139</v>
      </c>
      <c r="B3451" s="36">
        <v>37</v>
      </c>
      <c r="C3451" s="45" t="s">
        <v>3038</v>
      </c>
      <c r="D3451" s="45" t="s">
        <v>203</v>
      </c>
      <c r="E3451" s="45" t="s">
        <v>4753</v>
      </c>
      <c r="F3451" s="45" t="s">
        <v>5039</v>
      </c>
      <c r="G3451" s="45" t="s">
        <v>5290</v>
      </c>
      <c r="H3451" s="45" t="s">
        <v>70</v>
      </c>
      <c r="I3451" s="45" t="s">
        <v>16460</v>
      </c>
      <c r="J3451" s="207">
        <v>134</v>
      </c>
      <c r="K3451" s="209">
        <v>50623.667615840001</v>
      </c>
      <c r="L3451" s="207">
        <v>30</v>
      </c>
      <c r="M3451" s="207">
        <v>0</v>
      </c>
      <c r="N3451" s="207">
        <v>0</v>
      </c>
      <c r="O3451" s="207">
        <v>0</v>
      </c>
      <c r="P3451" s="207">
        <v>60</v>
      </c>
      <c r="Q3451" s="207">
        <v>10</v>
      </c>
      <c r="R3451" s="36"/>
    </row>
    <row r="3452" spans="1:18" ht="15.6">
      <c r="A3452" s="36">
        <v>140</v>
      </c>
      <c r="B3452" s="36">
        <v>38</v>
      </c>
      <c r="C3452" s="45" t="s">
        <v>3038</v>
      </c>
      <c r="D3452" s="45" t="s">
        <v>203</v>
      </c>
      <c r="E3452" s="45" t="s">
        <v>4755</v>
      </c>
      <c r="F3452" s="45" t="s">
        <v>5040</v>
      </c>
      <c r="G3452" s="45" t="s">
        <v>5291</v>
      </c>
      <c r="H3452" s="45" t="s">
        <v>70</v>
      </c>
      <c r="I3452" s="45" t="s">
        <v>16460</v>
      </c>
      <c r="J3452" s="207">
        <v>134</v>
      </c>
      <c r="K3452" s="209">
        <v>16437.42371648</v>
      </c>
      <c r="L3452" s="207">
        <v>0</v>
      </c>
      <c r="M3452" s="207">
        <v>0</v>
      </c>
      <c r="N3452" s="207">
        <v>0</v>
      </c>
      <c r="O3452" s="207">
        <v>0</v>
      </c>
      <c r="P3452" s="207">
        <v>100</v>
      </c>
      <c r="Q3452" s="207">
        <v>0</v>
      </c>
      <c r="R3452" s="36"/>
    </row>
    <row r="3453" spans="1:18" ht="15.6">
      <c r="A3453" s="36">
        <v>141</v>
      </c>
      <c r="B3453" s="36">
        <v>39</v>
      </c>
      <c r="C3453" s="45" t="s">
        <v>3038</v>
      </c>
      <c r="D3453" s="45" t="s">
        <v>203</v>
      </c>
      <c r="E3453" s="45" t="s">
        <v>4755</v>
      </c>
      <c r="F3453" s="45" t="s">
        <v>5041</v>
      </c>
      <c r="G3453" s="45" t="s">
        <v>5292</v>
      </c>
      <c r="H3453" s="45" t="s">
        <v>70</v>
      </c>
      <c r="I3453" s="45" t="s">
        <v>16460</v>
      </c>
      <c r="J3453" s="207">
        <v>134</v>
      </c>
      <c r="K3453" s="209">
        <v>403790.08520526998</v>
      </c>
      <c r="L3453" s="207">
        <v>0</v>
      </c>
      <c r="M3453" s="207">
        <v>0</v>
      </c>
      <c r="N3453" s="207">
        <v>0</v>
      </c>
      <c r="O3453" s="207">
        <v>0</v>
      </c>
      <c r="P3453" s="207">
        <v>80</v>
      </c>
      <c r="Q3453" s="207">
        <v>20</v>
      </c>
      <c r="R3453" s="36"/>
    </row>
    <row r="3454" spans="1:18" ht="15.6">
      <c r="A3454" s="36">
        <v>142</v>
      </c>
      <c r="B3454" s="36">
        <v>40</v>
      </c>
      <c r="C3454" s="45" t="s">
        <v>3038</v>
      </c>
      <c r="D3454" s="45" t="s">
        <v>201</v>
      </c>
      <c r="E3454" s="45" t="s">
        <v>4984</v>
      </c>
      <c r="F3454" s="45" t="s">
        <v>5042</v>
      </c>
      <c r="G3454" s="45" t="s">
        <v>5293</v>
      </c>
      <c r="H3454" s="45" t="s">
        <v>97</v>
      </c>
      <c r="I3454" s="45" t="s">
        <v>16461</v>
      </c>
      <c r="J3454" s="207">
        <v>132</v>
      </c>
      <c r="K3454" s="209">
        <v>241555.76255977002</v>
      </c>
      <c r="L3454" s="207">
        <v>0</v>
      </c>
      <c r="M3454" s="207">
        <v>0</v>
      </c>
      <c r="N3454" s="207">
        <v>0</v>
      </c>
      <c r="O3454" s="207">
        <v>0</v>
      </c>
      <c r="P3454" s="207">
        <v>100</v>
      </c>
      <c r="Q3454" s="207">
        <v>0</v>
      </c>
      <c r="R3454" s="36"/>
    </row>
    <row r="3455" spans="1:18" ht="19.5" customHeight="1">
      <c r="A3455" s="36">
        <v>143</v>
      </c>
      <c r="B3455" s="36">
        <v>41</v>
      </c>
      <c r="C3455" s="45" t="s">
        <v>3038</v>
      </c>
      <c r="D3455" s="45" t="s">
        <v>202</v>
      </c>
      <c r="E3455" s="45" t="s">
        <v>4983</v>
      </c>
      <c r="F3455" s="45" t="s">
        <v>5043</v>
      </c>
      <c r="G3455" s="45" t="s">
        <v>5294</v>
      </c>
      <c r="H3455" s="45" t="s">
        <v>1137</v>
      </c>
      <c r="I3455" s="45" t="s">
        <v>16460</v>
      </c>
      <c r="J3455" s="207">
        <v>130</v>
      </c>
      <c r="K3455" s="209">
        <v>257653.87159122</v>
      </c>
      <c r="L3455" s="207">
        <v>0</v>
      </c>
      <c r="M3455" s="207">
        <v>0</v>
      </c>
      <c r="N3455" s="207">
        <v>0</v>
      </c>
      <c r="O3455" s="207">
        <v>0</v>
      </c>
      <c r="P3455" s="207">
        <v>100</v>
      </c>
      <c r="Q3455" s="207">
        <v>0</v>
      </c>
      <c r="R3455" s="36"/>
    </row>
    <row r="3456" spans="1:18" ht="15.6">
      <c r="A3456" s="36">
        <v>144</v>
      </c>
      <c r="B3456" s="36">
        <v>42</v>
      </c>
      <c r="C3456" s="45" t="s">
        <v>3038</v>
      </c>
      <c r="D3456" s="45" t="s">
        <v>202</v>
      </c>
      <c r="E3456" s="45" t="s">
        <v>4983</v>
      </c>
      <c r="F3456" s="45" t="s">
        <v>5044</v>
      </c>
      <c r="G3456" s="45" t="s">
        <v>5295</v>
      </c>
      <c r="H3456" s="45" t="s">
        <v>1137</v>
      </c>
      <c r="I3456" s="45" t="s">
        <v>16460</v>
      </c>
      <c r="J3456" s="207">
        <v>130</v>
      </c>
      <c r="K3456" s="209">
        <v>262961.78124476003</v>
      </c>
      <c r="L3456" s="207">
        <v>0</v>
      </c>
      <c r="M3456" s="207">
        <v>0</v>
      </c>
      <c r="N3456" s="207">
        <v>0</v>
      </c>
      <c r="O3456" s="207">
        <v>0</v>
      </c>
      <c r="P3456" s="207">
        <v>100</v>
      </c>
      <c r="Q3456" s="207">
        <v>0</v>
      </c>
      <c r="R3456" s="36"/>
    </row>
    <row r="3457" spans="1:18" ht="15.6">
      <c r="A3457" s="36">
        <v>145</v>
      </c>
      <c r="B3457" s="36">
        <v>43</v>
      </c>
      <c r="C3457" s="45" t="s">
        <v>3038</v>
      </c>
      <c r="D3457" s="45" t="s">
        <v>202</v>
      </c>
      <c r="E3457" s="45" t="s">
        <v>4983</v>
      </c>
      <c r="F3457" s="45" t="s">
        <v>5045</v>
      </c>
      <c r="G3457" s="45" t="s">
        <v>5296</v>
      </c>
      <c r="H3457" s="45" t="s">
        <v>1137</v>
      </c>
      <c r="I3457" s="45" t="s">
        <v>16460</v>
      </c>
      <c r="J3457" s="207">
        <v>130</v>
      </c>
      <c r="K3457" s="209">
        <v>158919.63915967999</v>
      </c>
      <c r="L3457" s="207">
        <v>0</v>
      </c>
      <c r="M3457" s="207">
        <v>0</v>
      </c>
      <c r="N3457" s="207">
        <v>0</v>
      </c>
      <c r="O3457" s="207">
        <v>0</v>
      </c>
      <c r="P3457" s="207">
        <v>100</v>
      </c>
      <c r="Q3457" s="207">
        <v>0</v>
      </c>
      <c r="R3457" s="36"/>
    </row>
    <row r="3458" spans="1:18" ht="15.6">
      <c r="A3458" s="36">
        <v>146</v>
      </c>
      <c r="B3458" s="36">
        <v>44</v>
      </c>
      <c r="C3458" s="45" t="s">
        <v>3038</v>
      </c>
      <c r="D3458" s="45" t="s">
        <v>202</v>
      </c>
      <c r="E3458" s="45" t="s">
        <v>4983</v>
      </c>
      <c r="F3458" s="45" t="s">
        <v>5046</v>
      </c>
      <c r="G3458" s="45" t="s">
        <v>5297</v>
      </c>
      <c r="H3458" s="45" t="s">
        <v>1137</v>
      </c>
      <c r="I3458" s="45" t="s">
        <v>16460</v>
      </c>
      <c r="J3458" s="207">
        <v>130</v>
      </c>
      <c r="K3458" s="209">
        <v>321367.71156362997</v>
      </c>
      <c r="L3458" s="207">
        <v>0</v>
      </c>
      <c r="M3458" s="207">
        <v>0</v>
      </c>
      <c r="N3458" s="207">
        <v>0</v>
      </c>
      <c r="O3458" s="207">
        <v>0</v>
      </c>
      <c r="P3458" s="207">
        <v>100</v>
      </c>
      <c r="Q3458" s="207">
        <v>0</v>
      </c>
      <c r="R3458" s="36"/>
    </row>
    <row r="3459" spans="1:18" ht="15.6">
      <c r="A3459" s="36">
        <v>147</v>
      </c>
      <c r="B3459" s="36">
        <v>45</v>
      </c>
      <c r="C3459" s="45" t="s">
        <v>3038</v>
      </c>
      <c r="D3459" s="45" t="s">
        <v>202</v>
      </c>
      <c r="E3459" s="45" t="s">
        <v>4983</v>
      </c>
      <c r="F3459" s="45" t="s">
        <v>5047</v>
      </c>
      <c r="G3459" s="45" t="s">
        <v>5298</v>
      </c>
      <c r="H3459" s="45" t="s">
        <v>1137</v>
      </c>
      <c r="I3459" s="45" t="s">
        <v>16460</v>
      </c>
      <c r="J3459" s="207">
        <v>125</v>
      </c>
      <c r="K3459" s="209">
        <v>520895.95661895996</v>
      </c>
      <c r="L3459" s="207">
        <v>0</v>
      </c>
      <c r="M3459" s="207">
        <v>0</v>
      </c>
      <c r="N3459" s="207">
        <v>0</v>
      </c>
      <c r="O3459" s="207">
        <v>0</v>
      </c>
      <c r="P3459" s="207">
        <v>100</v>
      </c>
      <c r="Q3459" s="207">
        <v>0</v>
      </c>
      <c r="R3459" s="36"/>
    </row>
    <row r="3460" spans="1:18" ht="15.6">
      <c r="A3460" s="36">
        <v>148</v>
      </c>
      <c r="B3460" s="36">
        <v>46</v>
      </c>
      <c r="C3460" s="45" t="s">
        <v>3038</v>
      </c>
      <c r="D3460" s="45" t="s">
        <v>202</v>
      </c>
      <c r="E3460" s="45" t="s">
        <v>4983</v>
      </c>
      <c r="F3460" s="45" t="s">
        <v>5049</v>
      </c>
      <c r="G3460" s="45" t="s">
        <v>5299</v>
      </c>
      <c r="H3460" s="45" t="s">
        <v>1137</v>
      </c>
      <c r="I3460" s="45" t="s">
        <v>16460</v>
      </c>
      <c r="J3460" s="207">
        <v>120</v>
      </c>
      <c r="K3460" s="209">
        <v>113819.55762601001</v>
      </c>
      <c r="L3460" s="207">
        <v>0</v>
      </c>
      <c r="M3460" s="207">
        <v>0</v>
      </c>
      <c r="N3460" s="207">
        <v>0</v>
      </c>
      <c r="O3460" s="207">
        <v>0</v>
      </c>
      <c r="P3460" s="207">
        <v>100</v>
      </c>
      <c r="Q3460" s="207">
        <v>0</v>
      </c>
      <c r="R3460" s="36"/>
    </row>
    <row r="3461" spans="1:18" ht="15.6">
      <c r="A3461" s="36">
        <v>149</v>
      </c>
      <c r="B3461" s="36">
        <v>47</v>
      </c>
      <c r="C3461" s="45" t="s">
        <v>3038</v>
      </c>
      <c r="D3461" s="45" t="s">
        <v>202</v>
      </c>
      <c r="E3461" s="45" t="s">
        <v>4983</v>
      </c>
      <c r="F3461" s="45" t="s">
        <v>5050</v>
      </c>
      <c r="G3461" s="45" t="s">
        <v>5300</v>
      </c>
      <c r="H3461" s="45" t="s">
        <v>1137</v>
      </c>
      <c r="I3461" s="45" t="s">
        <v>16460</v>
      </c>
      <c r="J3461" s="207">
        <v>120</v>
      </c>
      <c r="K3461" s="209">
        <v>276824.92523045</v>
      </c>
      <c r="L3461" s="207">
        <v>0</v>
      </c>
      <c r="M3461" s="207">
        <v>0</v>
      </c>
      <c r="N3461" s="207">
        <v>0</v>
      </c>
      <c r="O3461" s="207">
        <v>0</v>
      </c>
      <c r="P3461" s="207">
        <v>100</v>
      </c>
      <c r="Q3461" s="207">
        <v>0</v>
      </c>
      <c r="R3461" s="36"/>
    </row>
    <row r="3462" spans="1:18" ht="15.6">
      <c r="A3462" s="36">
        <v>150</v>
      </c>
      <c r="B3462" s="36">
        <v>48</v>
      </c>
      <c r="C3462" s="45" t="s">
        <v>3038</v>
      </c>
      <c r="D3462" s="45" t="s">
        <v>203</v>
      </c>
      <c r="E3462" s="45" t="s">
        <v>4756</v>
      </c>
      <c r="F3462" s="45" t="s">
        <v>5051</v>
      </c>
      <c r="G3462" s="45" t="s">
        <v>5301</v>
      </c>
      <c r="H3462" s="45" t="s">
        <v>70</v>
      </c>
      <c r="I3462" s="45" t="s">
        <v>16460</v>
      </c>
      <c r="J3462" s="207">
        <v>119</v>
      </c>
      <c r="K3462" s="209">
        <v>5622.7553496599994</v>
      </c>
      <c r="L3462" s="207">
        <v>0</v>
      </c>
      <c r="M3462" s="207">
        <v>0</v>
      </c>
      <c r="N3462" s="207">
        <v>0</v>
      </c>
      <c r="O3462" s="207">
        <v>0</v>
      </c>
      <c r="P3462" s="207">
        <v>20</v>
      </c>
      <c r="Q3462" s="207">
        <v>80</v>
      </c>
      <c r="R3462" s="36"/>
    </row>
    <row r="3463" spans="1:18" ht="15.6">
      <c r="A3463" s="36">
        <v>151</v>
      </c>
      <c r="B3463" s="36">
        <v>49</v>
      </c>
      <c r="C3463" s="45" t="s">
        <v>3038</v>
      </c>
      <c r="D3463" s="45" t="s">
        <v>203</v>
      </c>
      <c r="E3463" s="45" t="s">
        <v>4768</v>
      </c>
      <c r="F3463" s="45" t="s">
        <v>5052</v>
      </c>
      <c r="G3463" s="45" t="s">
        <v>5302</v>
      </c>
      <c r="H3463" s="45" t="s">
        <v>70</v>
      </c>
      <c r="I3463" s="45" t="s">
        <v>16460</v>
      </c>
      <c r="J3463" s="207">
        <v>86</v>
      </c>
      <c r="K3463" s="209">
        <v>88136.98580183</v>
      </c>
      <c r="L3463" s="207">
        <v>40</v>
      </c>
      <c r="M3463" s="207">
        <v>0</v>
      </c>
      <c r="N3463" s="207">
        <v>0</v>
      </c>
      <c r="O3463" s="207">
        <v>0</v>
      </c>
      <c r="P3463" s="207">
        <v>60</v>
      </c>
      <c r="Q3463" s="207">
        <v>0</v>
      </c>
      <c r="R3463" s="36"/>
    </row>
    <row r="3464" spans="1:18" ht="15.6">
      <c r="A3464" s="36">
        <v>152</v>
      </c>
      <c r="B3464" s="36">
        <v>50</v>
      </c>
      <c r="C3464" s="45" t="s">
        <v>3038</v>
      </c>
      <c r="D3464" s="45" t="s">
        <v>203</v>
      </c>
      <c r="E3464" s="45" t="s">
        <v>4768</v>
      </c>
      <c r="F3464" s="45" t="s">
        <v>5053</v>
      </c>
      <c r="G3464" s="45" t="s">
        <v>5303</v>
      </c>
      <c r="H3464" s="45" t="s">
        <v>70</v>
      </c>
      <c r="I3464" s="45" t="s">
        <v>16460</v>
      </c>
      <c r="J3464" s="207">
        <v>86</v>
      </c>
      <c r="K3464" s="209">
        <v>184196.66344322998</v>
      </c>
      <c r="L3464" s="207">
        <v>0</v>
      </c>
      <c r="M3464" s="207">
        <v>0</v>
      </c>
      <c r="N3464" s="207">
        <v>0</v>
      </c>
      <c r="O3464" s="207">
        <v>0</v>
      </c>
      <c r="P3464" s="207">
        <v>100</v>
      </c>
      <c r="Q3464" s="207">
        <v>0</v>
      </c>
      <c r="R3464" s="36"/>
    </row>
    <row r="3465" spans="1:18" ht="15.6">
      <c r="A3465" s="36">
        <v>153</v>
      </c>
      <c r="B3465" s="36">
        <v>51</v>
      </c>
      <c r="C3465" s="45" t="s">
        <v>3038</v>
      </c>
      <c r="D3465" s="45" t="s">
        <v>203</v>
      </c>
      <c r="E3465" s="45" t="s">
        <v>4986</v>
      </c>
      <c r="F3465" s="45" t="s">
        <v>5054</v>
      </c>
      <c r="G3465" s="45" t="s">
        <v>5304</v>
      </c>
      <c r="H3465" s="45" t="s">
        <v>97</v>
      </c>
      <c r="I3465" s="45" t="s">
        <v>16461</v>
      </c>
      <c r="J3465" s="207">
        <v>84</v>
      </c>
      <c r="K3465" s="209">
        <v>201994.65390768001</v>
      </c>
      <c r="L3465" s="207">
        <v>15</v>
      </c>
      <c r="M3465" s="207">
        <v>0</v>
      </c>
      <c r="N3465" s="207">
        <v>0</v>
      </c>
      <c r="O3465" s="207">
        <v>0</v>
      </c>
      <c r="P3465" s="207">
        <v>85</v>
      </c>
      <c r="Q3465" s="207">
        <v>0</v>
      </c>
      <c r="R3465" s="36"/>
    </row>
    <row r="3466" spans="1:18" ht="15.6">
      <c r="A3466" s="36">
        <v>154</v>
      </c>
      <c r="B3466" s="36">
        <v>52</v>
      </c>
      <c r="C3466" s="45" t="s">
        <v>3038</v>
      </c>
      <c r="D3466" s="45" t="s">
        <v>203</v>
      </c>
      <c r="E3466" s="45" t="s">
        <v>4986</v>
      </c>
      <c r="F3466" s="45" t="s">
        <v>5055</v>
      </c>
      <c r="G3466" s="45" t="s">
        <v>5305</v>
      </c>
      <c r="H3466" s="45" t="s">
        <v>97</v>
      </c>
      <c r="I3466" s="45" t="s">
        <v>16461</v>
      </c>
      <c r="J3466" s="207">
        <v>84</v>
      </c>
      <c r="K3466" s="209">
        <v>300480.89707022998</v>
      </c>
      <c r="L3466" s="207">
        <v>0</v>
      </c>
      <c r="M3466" s="207">
        <v>0</v>
      </c>
      <c r="N3466" s="207">
        <v>0</v>
      </c>
      <c r="O3466" s="207">
        <v>0</v>
      </c>
      <c r="P3466" s="207">
        <v>100</v>
      </c>
      <c r="Q3466" s="207">
        <v>0</v>
      </c>
      <c r="R3466" s="36"/>
    </row>
    <row r="3467" spans="1:18" ht="15.6">
      <c r="A3467" s="36">
        <v>155</v>
      </c>
      <c r="B3467" s="36">
        <v>53</v>
      </c>
      <c r="C3467" s="45" t="s">
        <v>3038</v>
      </c>
      <c r="D3467" s="45" t="s">
        <v>203</v>
      </c>
      <c r="E3467" s="45" t="s">
        <v>4979</v>
      </c>
      <c r="F3467" s="45" t="s">
        <v>5012</v>
      </c>
      <c r="G3467" s="45" t="s">
        <v>5264</v>
      </c>
      <c r="H3467" s="45" t="s">
        <v>97</v>
      </c>
      <c r="I3467" s="45" t="s">
        <v>16461</v>
      </c>
      <c r="J3467" s="207">
        <v>83</v>
      </c>
      <c r="K3467" s="209">
        <v>439233.27285071998</v>
      </c>
      <c r="L3467" s="207">
        <v>0</v>
      </c>
      <c r="M3467" s="207">
        <v>0</v>
      </c>
      <c r="N3467" s="207">
        <v>0</v>
      </c>
      <c r="O3467" s="207">
        <v>0</v>
      </c>
      <c r="P3467" s="207">
        <v>100</v>
      </c>
      <c r="Q3467" s="207">
        <v>0</v>
      </c>
      <c r="R3467" s="36"/>
    </row>
    <row r="3468" spans="1:18" ht="15.6">
      <c r="A3468" s="36">
        <v>156</v>
      </c>
      <c r="B3468" s="36">
        <v>54</v>
      </c>
      <c r="C3468" s="45" t="s">
        <v>3038</v>
      </c>
      <c r="D3468" s="45" t="s">
        <v>201</v>
      </c>
      <c r="E3468" s="45" t="s">
        <v>4757</v>
      </c>
      <c r="F3468" s="45" t="s">
        <v>5056</v>
      </c>
      <c r="G3468" s="45" t="s">
        <v>5306</v>
      </c>
      <c r="H3468" s="45" t="s">
        <v>97</v>
      </c>
      <c r="I3468" s="45" t="s">
        <v>16461</v>
      </c>
      <c r="J3468" s="207">
        <v>80</v>
      </c>
      <c r="K3468" s="209">
        <v>437081.96443525999</v>
      </c>
      <c r="L3468" s="207">
        <v>0</v>
      </c>
      <c r="M3468" s="207">
        <v>0</v>
      </c>
      <c r="N3468" s="207">
        <v>0</v>
      </c>
      <c r="O3468" s="207">
        <v>0</v>
      </c>
      <c r="P3468" s="207">
        <v>100</v>
      </c>
      <c r="Q3468" s="207">
        <v>0</v>
      </c>
      <c r="R3468" s="36"/>
    </row>
    <row r="3469" spans="1:18" ht="15.6">
      <c r="A3469" s="36">
        <v>157</v>
      </c>
      <c r="B3469" s="36">
        <v>55</v>
      </c>
      <c r="C3469" s="45" t="s">
        <v>3038</v>
      </c>
      <c r="D3469" s="45" t="s">
        <v>203</v>
      </c>
      <c r="E3469" s="45" t="s">
        <v>4759</v>
      </c>
      <c r="F3469" s="45" t="s">
        <v>5057</v>
      </c>
      <c r="G3469" s="45" t="s">
        <v>5307</v>
      </c>
      <c r="H3469" s="45" t="s">
        <v>70</v>
      </c>
      <c r="I3469" s="45" t="s">
        <v>16460</v>
      </c>
      <c r="J3469" s="207">
        <v>78</v>
      </c>
      <c r="K3469" s="209">
        <v>379137.71860315005</v>
      </c>
      <c r="L3469" s="207">
        <v>10</v>
      </c>
      <c r="M3469" s="207">
        <v>0</v>
      </c>
      <c r="N3469" s="207">
        <v>0</v>
      </c>
      <c r="O3469" s="207">
        <v>5</v>
      </c>
      <c r="P3469" s="207">
        <v>50</v>
      </c>
      <c r="Q3469" s="207">
        <v>35</v>
      </c>
      <c r="R3469" s="36"/>
    </row>
    <row r="3470" spans="1:18" ht="15.6">
      <c r="A3470" s="36">
        <v>158</v>
      </c>
      <c r="B3470" s="36">
        <v>56</v>
      </c>
      <c r="C3470" s="45" t="s">
        <v>3038</v>
      </c>
      <c r="D3470" s="45" t="s">
        <v>201</v>
      </c>
      <c r="E3470" s="45" t="s">
        <v>4987</v>
      </c>
      <c r="F3470" s="45" t="s">
        <v>5058</v>
      </c>
      <c r="G3470" s="45" t="s">
        <v>5308</v>
      </c>
      <c r="H3470" s="45" t="s">
        <v>97</v>
      </c>
      <c r="I3470" s="45" t="s">
        <v>16461</v>
      </c>
      <c r="J3470" s="207">
        <v>77</v>
      </c>
      <c r="K3470" s="209">
        <v>77515.451613340003</v>
      </c>
      <c r="L3470" s="207">
        <v>0</v>
      </c>
      <c r="M3470" s="207">
        <v>0</v>
      </c>
      <c r="N3470" s="207">
        <v>0</v>
      </c>
      <c r="O3470" s="207">
        <v>0</v>
      </c>
      <c r="P3470" s="207">
        <v>100</v>
      </c>
      <c r="Q3470" s="207">
        <v>0</v>
      </c>
      <c r="R3470" s="36"/>
    </row>
    <row r="3471" spans="1:18" ht="15.6">
      <c r="A3471" s="36">
        <v>159</v>
      </c>
      <c r="B3471" s="36">
        <v>57</v>
      </c>
      <c r="C3471" s="45" t="s">
        <v>3038</v>
      </c>
      <c r="D3471" s="45" t="s">
        <v>201</v>
      </c>
      <c r="E3471" s="45" t="s">
        <v>3039</v>
      </c>
      <c r="F3471" s="45" t="s">
        <v>5059</v>
      </c>
      <c r="G3471" s="45" t="s">
        <v>5309</v>
      </c>
      <c r="H3471" s="45" t="s">
        <v>97</v>
      </c>
      <c r="I3471" s="45" t="s">
        <v>16460</v>
      </c>
      <c r="J3471" s="207">
        <v>76</v>
      </c>
      <c r="K3471" s="209">
        <v>134340.66980746001</v>
      </c>
      <c r="L3471" s="207">
        <v>0</v>
      </c>
      <c r="M3471" s="207">
        <v>0</v>
      </c>
      <c r="N3471" s="207">
        <v>0</v>
      </c>
      <c r="O3471" s="207">
        <v>0</v>
      </c>
      <c r="P3471" s="207">
        <v>100</v>
      </c>
      <c r="Q3471" s="207">
        <v>0</v>
      </c>
      <c r="R3471" s="36"/>
    </row>
    <row r="3472" spans="1:18" ht="15.6">
      <c r="A3472" s="36">
        <v>160</v>
      </c>
      <c r="B3472" s="36">
        <v>58</v>
      </c>
      <c r="C3472" s="45" t="s">
        <v>3038</v>
      </c>
      <c r="D3472" s="45" t="s">
        <v>201</v>
      </c>
      <c r="E3472" s="45" t="s">
        <v>3039</v>
      </c>
      <c r="F3472" s="45" t="s">
        <v>5060</v>
      </c>
      <c r="G3472" s="45" t="s">
        <v>5310</v>
      </c>
      <c r="H3472" s="45" t="s">
        <v>97</v>
      </c>
      <c r="I3472" s="45" t="s">
        <v>16461</v>
      </c>
      <c r="J3472" s="207">
        <v>76</v>
      </c>
      <c r="K3472" s="209">
        <v>127722.48157112999</v>
      </c>
      <c r="L3472" s="207">
        <v>0</v>
      </c>
      <c r="M3472" s="207">
        <v>0</v>
      </c>
      <c r="N3472" s="207">
        <v>0</v>
      </c>
      <c r="O3472" s="207">
        <v>0</v>
      </c>
      <c r="P3472" s="207">
        <v>100</v>
      </c>
      <c r="Q3472" s="207">
        <v>0</v>
      </c>
      <c r="R3472" s="36"/>
    </row>
    <row r="3473" spans="1:18" ht="15.6">
      <c r="A3473" s="36">
        <v>161</v>
      </c>
      <c r="B3473" s="36">
        <v>59</v>
      </c>
      <c r="C3473" s="45" t="s">
        <v>3038</v>
      </c>
      <c r="D3473" s="45" t="s">
        <v>209</v>
      </c>
      <c r="E3473" s="45" t="s">
        <v>4988</v>
      </c>
      <c r="F3473" s="45" t="s">
        <v>5061</v>
      </c>
      <c r="G3473" s="45" t="s">
        <v>5311</v>
      </c>
      <c r="H3473" s="45" t="s">
        <v>13</v>
      </c>
      <c r="I3473" s="45" t="s">
        <v>16460</v>
      </c>
      <c r="J3473" s="207">
        <v>75</v>
      </c>
      <c r="K3473" s="209">
        <v>4067.2168066200002</v>
      </c>
      <c r="L3473" s="207">
        <v>0</v>
      </c>
      <c r="M3473" s="207">
        <v>0</v>
      </c>
      <c r="N3473" s="207">
        <v>40</v>
      </c>
      <c r="O3473" s="207">
        <v>0</v>
      </c>
      <c r="P3473" s="207">
        <v>60</v>
      </c>
      <c r="Q3473" s="207">
        <v>0</v>
      </c>
      <c r="R3473" s="36"/>
    </row>
    <row r="3474" spans="1:18" ht="15.6">
      <c r="A3474" s="36">
        <v>162</v>
      </c>
      <c r="B3474" s="36">
        <v>60</v>
      </c>
      <c r="C3474" s="45" t="s">
        <v>3038</v>
      </c>
      <c r="D3474" s="45" t="s">
        <v>203</v>
      </c>
      <c r="E3474" s="45" t="s">
        <v>4989</v>
      </c>
      <c r="F3474" s="45" t="s">
        <v>5062</v>
      </c>
      <c r="G3474" s="45" t="s">
        <v>5312</v>
      </c>
      <c r="H3474" s="45" t="s">
        <v>97</v>
      </c>
      <c r="I3474" s="45" t="s">
        <v>16460</v>
      </c>
      <c r="J3474" s="207">
        <v>74</v>
      </c>
      <c r="K3474" s="209">
        <v>49188.135269879996</v>
      </c>
      <c r="L3474" s="207">
        <v>0</v>
      </c>
      <c r="M3474" s="207">
        <v>0</v>
      </c>
      <c r="N3474" s="207">
        <v>0</v>
      </c>
      <c r="O3474" s="207">
        <v>0</v>
      </c>
      <c r="P3474" s="207">
        <v>100</v>
      </c>
      <c r="Q3474" s="207">
        <v>0</v>
      </c>
      <c r="R3474" s="36"/>
    </row>
    <row r="3475" spans="1:18" ht="15.6">
      <c r="A3475" s="36">
        <v>163</v>
      </c>
      <c r="B3475" s="36">
        <v>61</v>
      </c>
      <c r="C3475" s="45" t="s">
        <v>3038</v>
      </c>
      <c r="D3475" s="45" t="s">
        <v>201</v>
      </c>
      <c r="E3475" s="45" t="s">
        <v>4757</v>
      </c>
      <c r="F3475" s="45" t="s">
        <v>5063</v>
      </c>
      <c r="G3475" s="45" t="s">
        <v>5313</v>
      </c>
      <c r="H3475" s="45" t="s">
        <v>97</v>
      </c>
      <c r="I3475" s="45" t="s">
        <v>16460</v>
      </c>
      <c r="J3475" s="207">
        <v>73</v>
      </c>
      <c r="K3475" s="209">
        <v>472946</v>
      </c>
      <c r="L3475" s="207">
        <v>0</v>
      </c>
      <c r="M3475" s="207">
        <v>0</v>
      </c>
      <c r="N3475" s="207">
        <v>0</v>
      </c>
      <c r="O3475" s="207">
        <v>0</v>
      </c>
      <c r="P3475" s="207">
        <v>100</v>
      </c>
      <c r="Q3475" s="207">
        <v>0</v>
      </c>
      <c r="R3475" s="36"/>
    </row>
    <row r="3476" spans="1:18" ht="15.6">
      <c r="A3476" s="36">
        <v>164</v>
      </c>
      <c r="B3476" s="36">
        <v>62</v>
      </c>
      <c r="C3476" s="45" t="s">
        <v>3038</v>
      </c>
      <c r="D3476" s="45" t="s">
        <v>201</v>
      </c>
      <c r="E3476" s="45" t="s">
        <v>4757</v>
      </c>
      <c r="F3476" s="45" t="s">
        <v>5064</v>
      </c>
      <c r="G3476" s="45" t="s">
        <v>5314</v>
      </c>
      <c r="H3476" s="45" t="s">
        <v>97</v>
      </c>
      <c r="I3476" s="45" t="s">
        <v>16460</v>
      </c>
      <c r="J3476" s="207">
        <v>73</v>
      </c>
      <c r="K3476" s="209">
        <v>455638</v>
      </c>
      <c r="L3476" s="207">
        <v>0</v>
      </c>
      <c r="M3476" s="207">
        <v>0</v>
      </c>
      <c r="N3476" s="207">
        <v>0</v>
      </c>
      <c r="O3476" s="207">
        <v>0</v>
      </c>
      <c r="P3476" s="207">
        <v>100</v>
      </c>
      <c r="Q3476" s="207">
        <v>0</v>
      </c>
      <c r="R3476" s="36"/>
    </row>
    <row r="3477" spans="1:18" ht="15.6">
      <c r="A3477" s="36">
        <v>165</v>
      </c>
      <c r="B3477" s="36">
        <v>63</v>
      </c>
      <c r="C3477" s="45" t="s">
        <v>3038</v>
      </c>
      <c r="D3477" s="45" t="s">
        <v>201</v>
      </c>
      <c r="E3477" s="45" t="s">
        <v>4985</v>
      </c>
      <c r="F3477" s="45" t="s">
        <v>5065</v>
      </c>
      <c r="G3477" s="45" t="s">
        <v>5315</v>
      </c>
      <c r="H3477" s="45" t="s">
        <v>97</v>
      </c>
      <c r="I3477" s="45" t="s">
        <v>16461</v>
      </c>
      <c r="J3477" s="207">
        <v>67</v>
      </c>
      <c r="K3477" s="209">
        <v>239241.72970925999</v>
      </c>
      <c r="L3477" s="207">
        <v>0</v>
      </c>
      <c r="M3477" s="207">
        <v>0</v>
      </c>
      <c r="N3477" s="207">
        <v>0</v>
      </c>
      <c r="O3477" s="207">
        <v>10</v>
      </c>
      <c r="P3477" s="207">
        <v>90</v>
      </c>
      <c r="Q3477" s="207">
        <v>0</v>
      </c>
      <c r="R3477" s="36"/>
    </row>
    <row r="3478" spans="1:18" ht="15.6">
      <c r="A3478" s="36">
        <v>166</v>
      </c>
      <c r="B3478" s="36">
        <v>64</v>
      </c>
      <c r="C3478" s="45" t="s">
        <v>3038</v>
      </c>
      <c r="D3478" s="45" t="s">
        <v>202</v>
      </c>
      <c r="E3478" s="45" t="s">
        <v>2021</v>
      </c>
      <c r="F3478" s="45" t="s">
        <v>5067</v>
      </c>
      <c r="G3478" s="45" t="s">
        <v>5316</v>
      </c>
      <c r="H3478" s="45" t="s">
        <v>1137</v>
      </c>
      <c r="I3478" s="45" t="s">
        <v>16460</v>
      </c>
      <c r="J3478" s="207">
        <v>55</v>
      </c>
      <c r="K3478" s="209">
        <v>40119.887202929996</v>
      </c>
      <c r="L3478" s="207">
        <v>0</v>
      </c>
      <c r="M3478" s="207">
        <v>0</v>
      </c>
      <c r="N3478" s="207">
        <v>0</v>
      </c>
      <c r="O3478" s="207">
        <v>0</v>
      </c>
      <c r="P3478" s="207">
        <v>100</v>
      </c>
      <c r="Q3478" s="207">
        <v>0</v>
      </c>
      <c r="R3478" s="36"/>
    </row>
    <row r="3479" spans="1:18" ht="15.6">
      <c r="A3479" s="36">
        <v>167</v>
      </c>
      <c r="B3479" s="36">
        <v>65</v>
      </c>
      <c r="C3479" s="45" t="s">
        <v>3038</v>
      </c>
      <c r="D3479" s="45" t="s">
        <v>47</v>
      </c>
      <c r="E3479" s="45" t="s">
        <v>3337</v>
      </c>
      <c r="F3479" s="45" t="s">
        <v>5068</v>
      </c>
      <c r="G3479" s="45" t="s">
        <v>5317</v>
      </c>
      <c r="H3479" s="45" t="s">
        <v>3362</v>
      </c>
      <c r="I3479" s="45" t="s">
        <v>16461</v>
      </c>
      <c r="J3479" s="207">
        <v>53</v>
      </c>
      <c r="K3479" s="209">
        <v>346797.21057155996</v>
      </c>
      <c r="L3479" s="207">
        <v>0</v>
      </c>
      <c r="M3479" s="207">
        <v>0</v>
      </c>
      <c r="N3479" s="207">
        <v>0</v>
      </c>
      <c r="O3479" s="207">
        <v>0</v>
      </c>
      <c r="P3479" s="207">
        <v>100</v>
      </c>
      <c r="Q3479" s="207">
        <v>0</v>
      </c>
      <c r="R3479" s="36"/>
    </row>
    <row r="3480" spans="1:18" ht="15.6">
      <c r="A3480" s="36">
        <v>168</v>
      </c>
      <c r="B3480" s="36">
        <v>66</v>
      </c>
      <c r="C3480" s="45" t="s">
        <v>3038</v>
      </c>
      <c r="D3480" s="45" t="s">
        <v>203</v>
      </c>
      <c r="E3480" s="45" t="s">
        <v>4990</v>
      </c>
      <c r="F3480" s="45" t="s">
        <v>5069</v>
      </c>
      <c r="G3480" s="45" t="s">
        <v>5318</v>
      </c>
      <c r="H3480" s="45" t="s">
        <v>97</v>
      </c>
      <c r="I3480" s="45" t="s">
        <v>16461</v>
      </c>
      <c r="J3480" s="207">
        <v>51</v>
      </c>
      <c r="K3480" s="209">
        <v>45878.08483811</v>
      </c>
      <c r="L3480" s="207">
        <v>0</v>
      </c>
      <c r="M3480" s="207">
        <v>0</v>
      </c>
      <c r="N3480" s="207">
        <v>0</v>
      </c>
      <c r="O3480" s="207">
        <v>4</v>
      </c>
      <c r="P3480" s="207">
        <v>93</v>
      </c>
      <c r="Q3480" s="207">
        <v>3</v>
      </c>
      <c r="R3480" s="36"/>
    </row>
    <row r="3481" spans="1:18" ht="15.6">
      <c r="A3481" s="36">
        <v>169</v>
      </c>
      <c r="B3481" s="36">
        <v>67</v>
      </c>
      <c r="C3481" s="45" t="s">
        <v>3038</v>
      </c>
      <c r="D3481" s="45" t="s">
        <v>202</v>
      </c>
      <c r="E3481" s="45" t="s">
        <v>4991</v>
      </c>
      <c r="F3481" s="45" t="s">
        <v>5070</v>
      </c>
      <c r="G3481" s="45" t="s">
        <v>5319</v>
      </c>
      <c r="H3481" s="45" t="s">
        <v>28</v>
      </c>
      <c r="I3481" s="45" t="s">
        <v>16460</v>
      </c>
      <c r="J3481" s="207">
        <v>49</v>
      </c>
      <c r="K3481" s="209">
        <v>141601</v>
      </c>
      <c r="L3481" s="207">
        <v>0</v>
      </c>
      <c r="M3481" s="207">
        <v>0</v>
      </c>
      <c r="N3481" s="207">
        <v>3</v>
      </c>
      <c r="O3481" s="207">
        <v>2</v>
      </c>
      <c r="P3481" s="207">
        <v>95</v>
      </c>
      <c r="Q3481" s="207">
        <v>0</v>
      </c>
      <c r="R3481" s="36"/>
    </row>
    <row r="3482" spans="1:18" ht="15.6">
      <c r="A3482" s="36">
        <v>170</v>
      </c>
      <c r="B3482" s="36">
        <v>68</v>
      </c>
      <c r="C3482" s="45" t="s">
        <v>3038</v>
      </c>
      <c r="D3482" s="45" t="s">
        <v>203</v>
      </c>
      <c r="E3482" s="45" t="s">
        <v>4990</v>
      </c>
      <c r="F3482" s="45" t="s">
        <v>5071</v>
      </c>
      <c r="G3482" s="45" t="s">
        <v>5320</v>
      </c>
      <c r="H3482" s="45" t="s">
        <v>97</v>
      </c>
      <c r="I3482" s="45" t="s">
        <v>16461</v>
      </c>
      <c r="J3482" s="207">
        <v>48</v>
      </c>
      <c r="K3482" s="209">
        <v>21760.268943020001</v>
      </c>
      <c r="L3482" s="207">
        <v>0</v>
      </c>
      <c r="M3482" s="207">
        <v>0</v>
      </c>
      <c r="N3482" s="207">
        <v>0</v>
      </c>
      <c r="O3482" s="207">
        <v>0</v>
      </c>
      <c r="P3482" s="207">
        <v>55</v>
      </c>
      <c r="Q3482" s="207">
        <v>45</v>
      </c>
      <c r="R3482" s="36"/>
    </row>
    <row r="3483" spans="1:18" ht="15.6">
      <c r="A3483" s="36">
        <v>171</v>
      </c>
      <c r="B3483" s="36">
        <v>69</v>
      </c>
      <c r="C3483" s="45" t="s">
        <v>3038</v>
      </c>
      <c r="D3483" s="45" t="s">
        <v>203</v>
      </c>
      <c r="E3483" s="45" t="s">
        <v>4990</v>
      </c>
      <c r="F3483" s="45" t="s">
        <v>5072</v>
      </c>
      <c r="G3483" s="45" t="s">
        <v>5321</v>
      </c>
      <c r="H3483" s="45" t="s">
        <v>97</v>
      </c>
      <c r="I3483" s="45" t="s">
        <v>16461</v>
      </c>
      <c r="J3483" s="207">
        <v>47</v>
      </c>
      <c r="K3483" s="209">
        <v>247124.64008638001</v>
      </c>
      <c r="L3483" s="207">
        <v>0</v>
      </c>
      <c r="M3483" s="207">
        <v>0</v>
      </c>
      <c r="N3483" s="207">
        <v>0</v>
      </c>
      <c r="O3483" s="207">
        <v>20</v>
      </c>
      <c r="P3483" s="207">
        <v>80</v>
      </c>
      <c r="Q3483" s="207">
        <v>0</v>
      </c>
      <c r="R3483" s="36"/>
    </row>
    <row r="3484" spans="1:18" ht="15.6">
      <c r="A3484" s="36">
        <v>172</v>
      </c>
      <c r="B3484" s="36">
        <v>70</v>
      </c>
      <c r="C3484" s="45" t="s">
        <v>3038</v>
      </c>
      <c r="D3484" s="45" t="s">
        <v>203</v>
      </c>
      <c r="E3484" s="45" t="s">
        <v>1190</v>
      </c>
      <c r="F3484" s="45" t="s">
        <v>5073</v>
      </c>
      <c r="G3484" s="45" t="s">
        <v>5322</v>
      </c>
      <c r="H3484" s="45" t="s">
        <v>70</v>
      </c>
      <c r="I3484" s="45" t="s">
        <v>16460</v>
      </c>
      <c r="J3484" s="207">
        <v>46</v>
      </c>
      <c r="K3484" s="209">
        <v>371176.45341433998</v>
      </c>
      <c r="L3484" s="207">
        <v>0</v>
      </c>
      <c r="M3484" s="207">
        <v>0</v>
      </c>
      <c r="N3484" s="207">
        <v>0</v>
      </c>
      <c r="O3484" s="207">
        <v>0</v>
      </c>
      <c r="P3484" s="207">
        <v>100</v>
      </c>
      <c r="Q3484" s="207">
        <v>0</v>
      </c>
      <c r="R3484" s="36"/>
    </row>
    <row r="3485" spans="1:18" ht="15.6">
      <c r="A3485" s="36">
        <v>173</v>
      </c>
      <c r="B3485" s="36">
        <v>71</v>
      </c>
      <c r="C3485" s="45" t="s">
        <v>3038</v>
      </c>
      <c r="D3485" s="45" t="s">
        <v>203</v>
      </c>
      <c r="E3485" s="45" t="s">
        <v>4767</v>
      </c>
      <c r="F3485" s="45" t="s">
        <v>5074</v>
      </c>
      <c r="G3485" s="45" t="s">
        <v>5323</v>
      </c>
      <c r="H3485" s="45" t="s">
        <v>97</v>
      </c>
      <c r="I3485" s="45" t="s">
        <v>16461</v>
      </c>
      <c r="J3485" s="207">
        <v>45</v>
      </c>
      <c r="K3485" s="209">
        <v>261690.77355412001</v>
      </c>
      <c r="L3485" s="207">
        <v>0</v>
      </c>
      <c r="M3485" s="207">
        <v>0</v>
      </c>
      <c r="N3485" s="207">
        <v>0</v>
      </c>
      <c r="O3485" s="207">
        <v>0</v>
      </c>
      <c r="P3485" s="207">
        <v>100</v>
      </c>
      <c r="Q3485" s="207">
        <v>0</v>
      </c>
      <c r="R3485" s="36"/>
    </row>
    <row r="3486" spans="1:18" ht="15.6">
      <c r="A3486" s="36">
        <v>174</v>
      </c>
      <c r="B3486" s="36">
        <v>72</v>
      </c>
      <c r="C3486" s="45" t="s">
        <v>3038</v>
      </c>
      <c r="D3486" s="45" t="s">
        <v>202</v>
      </c>
      <c r="E3486" s="45" t="s">
        <v>4991</v>
      </c>
      <c r="F3486" s="45" t="s">
        <v>5075</v>
      </c>
      <c r="G3486" s="45" t="s">
        <v>5324</v>
      </c>
      <c r="H3486" s="45" t="s">
        <v>28</v>
      </c>
      <c r="I3486" s="45" t="s">
        <v>16460</v>
      </c>
      <c r="J3486" s="207">
        <v>41</v>
      </c>
      <c r="K3486" s="209">
        <v>46127</v>
      </c>
      <c r="L3486" s="207">
        <v>0</v>
      </c>
      <c r="M3486" s="207">
        <v>0</v>
      </c>
      <c r="N3486" s="207">
        <v>3</v>
      </c>
      <c r="O3486" s="207">
        <v>7</v>
      </c>
      <c r="P3486" s="207">
        <v>90</v>
      </c>
      <c r="Q3486" s="207">
        <v>0</v>
      </c>
      <c r="R3486" s="36"/>
    </row>
    <row r="3487" spans="1:18" ht="15.6">
      <c r="A3487" s="36">
        <v>175</v>
      </c>
      <c r="B3487" s="36">
        <v>73</v>
      </c>
      <c r="C3487" s="45" t="s">
        <v>3038</v>
      </c>
      <c r="D3487" s="45" t="s">
        <v>201</v>
      </c>
      <c r="E3487" s="45" t="s">
        <v>4987</v>
      </c>
      <c r="F3487" s="45" t="s">
        <v>5076</v>
      </c>
      <c r="G3487" s="45" t="s">
        <v>5325</v>
      </c>
      <c r="H3487" s="45" t="s">
        <v>97</v>
      </c>
      <c r="I3487" s="45" t="s">
        <v>16461</v>
      </c>
      <c r="J3487" s="207">
        <v>40</v>
      </c>
      <c r="K3487" s="209">
        <v>25041.708044879997</v>
      </c>
      <c r="L3487" s="207">
        <v>0</v>
      </c>
      <c r="M3487" s="207">
        <v>0</v>
      </c>
      <c r="N3487" s="207">
        <v>0</v>
      </c>
      <c r="O3487" s="207">
        <v>0</v>
      </c>
      <c r="P3487" s="207">
        <v>100</v>
      </c>
      <c r="Q3487" s="207">
        <v>0</v>
      </c>
      <c r="R3487" s="36"/>
    </row>
    <row r="3488" spans="1:18" ht="15.6">
      <c r="A3488" s="36">
        <v>176</v>
      </c>
      <c r="B3488" s="36">
        <v>74</v>
      </c>
      <c r="C3488" s="45" t="s">
        <v>3038</v>
      </c>
      <c r="D3488" s="45" t="s">
        <v>47</v>
      </c>
      <c r="E3488" s="45" t="s">
        <v>4992</v>
      </c>
      <c r="F3488" s="45" t="s">
        <v>5077</v>
      </c>
      <c r="G3488" s="45" t="s">
        <v>5326</v>
      </c>
      <c r="H3488" s="45" t="s">
        <v>28</v>
      </c>
      <c r="I3488" s="45" t="s">
        <v>16461</v>
      </c>
      <c r="J3488" s="207">
        <v>39</v>
      </c>
      <c r="K3488" s="209">
        <v>54998</v>
      </c>
      <c r="L3488" s="207">
        <v>60</v>
      </c>
      <c r="M3488" s="207">
        <v>0</v>
      </c>
      <c r="N3488" s="207">
        <v>1</v>
      </c>
      <c r="O3488" s="207">
        <v>2</v>
      </c>
      <c r="P3488" s="207">
        <v>35</v>
      </c>
      <c r="Q3488" s="207">
        <v>2</v>
      </c>
      <c r="R3488" s="36"/>
    </row>
    <row r="3489" spans="1:18" ht="15.6">
      <c r="A3489" s="36">
        <v>177</v>
      </c>
      <c r="B3489" s="36">
        <v>75</v>
      </c>
      <c r="C3489" s="45" t="s">
        <v>3038</v>
      </c>
      <c r="D3489" s="45" t="s">
        <v>203</v>
      </c>
      <c r="E3489" s="45" t="s">
        <v>4986</v>
      </c>
      <c r="F3489" s="45" t="s">
        <v>5078</v>
      </c>
      <c r="G3489" s="45" t="s">
        <v>5327</v>
      </c>
      <c r="H3489" s="45" t="s">
        <v>97</v>
      </c>
      <c r="I3489" s="45" t="s">
        <v>16461</v>
      </c>
      <c r="J3489" s="207">
        <v>38</v>
      </c>
      <c r="K3489" s="209">
        <v>26946.445277879997</v>
      </c>
      <c r="L3489" s="207">
        <v>0</v>
      </c>
      <c r="M3489" s="207">
        <v>0</v>
      </c>
      <c r="N3489" s="207">
        <v>0</v>
      </c>
      <c r="O3489" s="207">
        <v>0</v>
      </c>
      <c r="P3489" s="207">
        <v>100</v>
      </c>
      <c r="Q3489" s="207">
        <v>0</v>
      </c>
      <c r="R3489" s="36"/>
    </row>
    <row r="3490" spans="1:18" ht="15.6">
      <c r="A3490" s="36">
        <v>178</v>
      </c>
      <c r="B3490" s="36">
        <v>76</v>
      </c>
      <c r="C3490" s="45" t="s">
        <v>3038</v>
      </c>
      <c r="D3490" s="45" t="s">
        <v>202</v>
      </c>
      <c r="E3490" s="45" t="s">
        <v>4993</v>
      </c>
      <c r="F3490" s="45" t="s">
        <v>5079</v>
      </c>
      <c r="G3490" s="45" t="s">
        <v>5328</v>
      </c>
      <c r="H3490" s="45" t="s">
        <v>28</v>
      </c>
      <c r="I3490" s="45" t="s">
        <v>16461</v>
      </c>
      <c r="J3490" s="207">
        <v>37</v>
      </c>
      <c r="K3490" s="209">
        <v>36444</v>
      </c>
      <c r="L3490" s="207">
        <v>0</v>
      </c>
      <c r="M3490" s="207">
        <v>0</v>
      </c>
      <c r="N3490" s="207">
        <v>3</v>
      </c>
      <c r="O3490" s="207">
        <v>1</v>
      </c>
      <c r="P3490" s="207">
        <v>96</v>
      </c>
      <c r="Q3490" s="207">
        <v>0</v>
      </c>
      <c r="R3490" s="36"/>
    </row>
    <row r="3491" spans="1:18" ht="15.6">
      <c r="A3491" s="36">
        <v>179</v>
      </c>
      <c r="B3491" s="36">
        <v>77</v>
      </c>
      <c r="C3491" s="45" t="s">
        <v>3038</v>
      </c>
      <c r="D3491" s="45" t="s">
        <v>202</v>
      </c>
      <c r="E3491" s="45" t="s">
        <v>4993</v>
      </c>
      <c r="F3491" s="45" t="s">
        <v>5080</v>
      </c>
      <c r="G3491" s="45" t="s">
        <v>5329</v>
      </c>
      <c r="H3491" s="45" t="s">
        <v>28</v>
      </c>
      <c r="I3491" s="45" t="s">
        <v>16461</v>
      </c>
      <c r="J3491" s="207">
        <v>36</v>
      </c>
      <c r="K3491" s="209">
        <v>58230</v>
      </c>
      <c r="L3491" s="207">
        <v>0</v>
      </c>
      <c r="M3491" s="207">
        <v>0</v>
      </c>
      <c r="N3491" s="207">
        <v>4</v>
      </c>
      <c r="O3491" s="207">
        <v>1</v>
      </c>
      <c r="P3491" s="207">
        <v>95</v>
      </c>
      <c r="Q3491" s="207">
        <v>0</v>
      </c>
      <c r="R3491" s="36"/>
    </row>
    <row r="3492" spans="1:18" ht="15.6">
      <c r="A3492" s="36">
        <v>180</v>
      </c>
      <c r="B3492" s="36">
        <v>78</v>
      </c>
      <c r="C3492" s="45" t="s">
        <v>3038</v>
      </c>
      <c r="D3492" s="45" t="s">
        <v>202</v>
      </c>
      <c r="E3492" s="45" t="s">
        <v>4994</v>
      </c>
      <c r="F3492" s="45" t="s">
        <v>5081</v>
      </c>
      <c r="G3492" s="45" t="s">
        <v>5330</v>
      </c>
      <c r="H3492" s="45" t="s">
        <v>28</v>
      </c>
      <c r="I3492" s="45" t="s">
        <v>16461</v>
      </c>
      <c r="J3492" s="207">
        <v>34</v>
      </c>
      <c r="K3492" s="209">
        <v>26796</v>
      </c>
      <c r="L3492" s="207">
        <v>0</v>
      </c>
      <c r="M3492" s="207">
        <v>0</v>
      </c>
      <c r="N3492" s="207">
        <v>0</v>
      </c>
      <c r="O3492" s="207">
        <v>2</v>
      </c>
      <c r="P3492" s="207">
        <v>98</v>
      </c>
      <c r="Q3492" s="207">
        <v>0</v>
      </c>
      <c r="R3492" s="36"/>
    </row>
    <row r="3493" spans="1:18" ht="15.6">
      <c r="A3493" s="36">
        <v>181</v>
      </c>
      <c r="B3493" s="36">
        <v>79</v>
      </c>
      <c r="C3493" s="45" t="s">
        <v>3038</v>
      </c>
      <c r="D3493" s="45" t="s">
        <v>202</v>
      </c>
      <c r="E3493" s="45" t="s">
        <v>4765</v>
      </c>
      <c r="F3493" s="45" t="s">
        <v>5082</v>
      </c>
      <c r="G3493" s="45" t="s">
        <v>5331</v>
      </c>
      <c r="H3493" s="45" t="s">
        <v>28</v>
      </c>
      <c r="I3493" s="45" t="s">
        <v>16461</v>
      </c>
      <c r="J3493" s="207">
        <v>33</v>
      </c>
      <c r="K3493" s="209">
        <v>9985</v>
      </c>
      <c r="L3493" s="207">
        <v>0</v>
      </c>
      <c r="M3493" s="207">
        <v>0</v>
      </c>
      <c r="N3493" s="207">
        <v>3</v>
      </c>
      <c r="O3493" s="207">
        <v>0</v>
      </c>
      <c r="P3493" s="207">
        <v>82</v>
      </c>
      <c r="Q3493" s="207">
        <v>15</v>
      </c>
      <c r="R3493" s="36"/>
    </row>
    <row r="3494" spans="1:18" ht="15.6">
      <c r="A3494" s="36">
        <v>182</v>
      </c>
      <c r="B3494" s="36">
        <v>80</v>
      </c>
      <c r="C3494" s="45" t="s">
        <v>3038</v>
      </c>
      <c r="D3494" s="45" t="s">
        <v>47</v>
      </c>
      <c r="E3494" s="45" t="s">
        <v>4995</v>
      </c>
      <c r="F3494" s="45" t="s">
        <v>5084</v>
      </c>
      <c r="G3494" s="45" t="s">
        <v>5333</v>
      </c>
      <c r="H3494" s="45" t="s">
        <v>28</v>
      </c>
      <c r="I3494" s="45" t="s">
        <v>16461</v>
      </c>
      <c r="J3494" s="207">
        <v>31</v>
      </c>
      <c r="K3494" s="209">
        <v>5950</v>
      </c>
      <c r="L3494" s="207">
        <v>31</v>
      </c>
      <c r="M3494" s="207">
        <v>0</v>
      </c>
      <c r="N3494" s="207">
        <v>1</v>
      </c>
      <c r="O3494" s="207">
        <v>8</v>
      </c>
      <c r="P3494" s="207">
        <v>60</v>
      </c>
      <c r="Q3494" s="207">
        <v>0</v>
      </c>
      <c r="R3494" s="36"/>
    </row>
    <row r="3495" spans="1:18" ht="15.6">
      <c r="A3495" s="36">
        <v>183</v>
      </c>
      <c r="B3495" s="36">
        <v>81</v>
      </c>
      <c r="C3495" s="45" t="s">
        <v>3038</v>
      </c>
      <c r="D3495" s="45" t="s">
        <v>47</v>
      </c>
      <c r="E3495" s="45" t="s">
        <v>3337</v>
      </c>
      <c r="F3495" s="45" t="s">
        <v>5085</v>
      </c>
      <c r="G3495" s="45" t="s">
        <v>5334</v>
      </c>
      <c r="H3495" s="45" t="s">
        <v>3362</v>
      </c>
      <c r="I3495" s="45" t="s">
        <v>16461</v>
      </c>
      <c r="J3495" s="207">
        <v>28</v>
      </c>
      <c r="K3495" s="209">
        <v>72218.276880540012</v>
      </c>
      <c r="L3495" s="207">
        <v>0</v>
      </c>
      <c r="M3495" s="207">
        <v>0</v>
      </c>
      <c r="N3495" s="207">
        <v>0</v>
      </c>
      <c r="O3495" s="207">
        <v>0</v>
      </c>
      <c r="P3495" s="207">
        <v>100</v>
      </c>
      <c r="Q3495" s="207">
        <v>0</v>
      </c>
      <c r="R3495" s="36"/>
    </row>
    <row r="3496" spans="1:18" ht="15.6">
      <c r="A3496" s="36">
        <v>184</v>
      </c>
      <c r="B3496" s="36">
        <v>82</v>
      </c>
      <c r="C3496" s="45" t="s">
        <v>3038</v>
      </c>
      <c r="D3496" s="45" t="s">
        <v>47</v>
      </c>
      <c r="E3496" s="45" t="s">
        <v>3337</v>
      </c>
      <c r="F3496" s="45" t="s">
        <v>5088</v>
      </c>
      <c r="G3496" s="45" t="s">
        <v>5335</v>
      </c>
      <c r="H3496" s="45" t="s">
        <v>3362</v>
      </c>
      <c r="I3496" s="45" t="s">
        <v>16461</v>
      </c>
      <c r="J3496" s="207">
        <v>26</v>
      </c>
      <c r="K3496" s="209">
        <v>333053.69288981002</v>
      </c>
      <c r="L3496" s="207">
        <v>0</v>
      </c>
      <c r="M3496" s="207">
        <v>0</v>
      </c>
      <c r="N3496" s="207">
        <v>0</v>
      </c>
      <c r="O3496" s="207">
        <v>0</v>
      </c>
      <c r="P3496" s="207">
        <v>100</v>
      </c>
      <c r="Q3496" s="207">
        <v>0</v>
      </c>
      <c r="R3496" s="36"/>
    </row>
    <row r="3497" spans="1:18" ht="15.6">
      <c r="A3497" s="36">
        <v>185</v>
      </c>
      <c r="B3497" s="36">
        <v>83</v>
      </c>
      <c r="C3497" s="45" t="s">
        <v>3038</v>
      </c>
      <c r="D3497" s="45" t="s">
        <v>47</v>
      </c>
      <c r="E3497" s="45" t="s">
        <v>3337</v>
      </c>
      <c r="F3497" s="45" t="s">
        <v>5089</v>
      </c>
      <c r="G3497" s="45" t="s">
        <v>5336</v>
      </c>
      <c r="H3497" s="45" t="s">
        <v>3362</v>
      </c>
      <c r="I3497" s="45" t="s">
        <v>16461</v>
      </c>
      <c r="J3497" s="207">
        <v>26</v>
      </c>
      <c r="K3497" s="209">
        <v>371158.14969226002</v>
      </c>
      <c r="L3497" s="207">
        <v>0</v>
      </c>
      <c r="M3497" s="207">
        <v>0</v>
      </c>
      <c r="N3497" s="207">
        <v>0</v>
      </c>
      <c r="O3497" s="207">
        <v>0</v>
      </c>
      <c r="P3497" s="207">
        <v>100</v>
      </c>
      <c r="Q3497" s="207">
        <v>0</v>
      </c>
      <c r="R3497" s="36"/>
    </row>
    <row r="3498" spans="1:18" ht="15" customHeight="1">
      <c r="A3498" s="36">
        <v>186</v>
      </c>
      <c r="B3498" s="36">
        <v>84</v>
      </c>
      <c r="C3498" s="45" t="s">
        <v>3038</v>
      </c>
      <c r="D3498" s="45" t="s">
        <v>47</v>
      </c>
      <c r="E3498" s="45" t="s">
        <v>3337</v>
      </c>
      <c r="F3498" s="45" t="s">
        <v>5091</v>
      </c>
      <c r="G3498" s="45" t="s">
        <v>5337</v>
      </c>
      <c r="H3498" s="45" t="s">
        <v>3362</v>
      </c>
      <c r="I3498" s="45" t="s">
        <v>16461</v>
      </c>
      <c r="J3498" s="207">
        <v>26</v>
      </c>
      <c r="K3498" s="209">
        <v>482415.36305022001</v>
      </c>
      <c r="L3498" s="207">
        <v>0</v>
      </c>
      <c r="M3498" s="207">
        <v>0</v>
      </c>
      <c r="N3498" s="207">
        <v>0</v>
      </c>
      <c r="O3498" s="207">
        <v>0</v>
      </c>
      <c r="P3498" s="207">
        <v>100</v>
      </c>
      <c r="Q3498" s="207">
        <v>0</v>
      </c>
      <c r="R3498" s="36"/>
    </row>
    <row r="3499" spans="1:18" ht="15.6">
      <c r="A3499" s="36">
        <v>187</v>
      </c>
      <c r="B3499" s="36">
        <v>85</v>
      </c>
      <c r="C3499" s="45" t="s">
        <v>3038</v>
      </c>
      <c r="D3499" s="45" t="s">
        <v>47</v>
      </c>
      <c r="E3499" s="45" t="s">
        <v>3337</v>
      </c>
      <c r="F3499" s="45" t="s">
        <v>5092</v>
      </c>
      <c r="G3499" s="45" t="s">
        <v>5338</v>
      </c>
      <c r="H3499" s="45" t="s">
        <v>3362</v>
      </c>
      <c r="I3499" s="45" t="s">
        <v>16461</v>
      </c>
      <c r="J3499" s="207">
        <v>26</v>
      </c>
      <c r="K3499" s="209">
        <v>334270.06961877999</v>
      </c>
      <c r="L3499" s="207">
        <v>0</v>
      </c>
      <c r="M3499" s="207">
        <v>0</v>
      </c>
      <c r="N3499" s="207">
        <v>0</v>
      </c>
      <c r="O3499" s="207">
        <v>0</v>
      </c>
      <c r="P3499" s="207">
        <v>100</v>
      </c>
      <c r="Q3499" s="207">
        <v>0</v>
      </c>
      <c r="R3499" s="36"/>
    </row>
    <row r="3500" spans="1:18" ht="15.6">
      <c r="A3500" s="36">
        <v>188</v>
      </c>
      <c r="B3500" s="36">
        <v>86</v>
      </c>
      <c r="C3500" s="45" t="s">
        <v>3038</v>
      </c>
      <c r="D3500" s="45" t="s">
        <v>47</v>
      </c>
      <c r="E3500" s="45" t="s">
        <v>3337</v>
      </c>
      <c r="F3500" s="45" t="s">
        <v>5093</v>
      </c>
      <c r="G3500" s="45" t="s">
        <v>5339</v>
      </c>
      <c r="H3500" s="45" t="s">
        <v>3362</v>
      </c>
      <c r="I3500" s="45" t="s">
        <v>16461</v>
      </c>
      <c r="J3500" s="207">
        <v>26</v>
      </c>
      <c r="K3500" s="209">
        <v>404092.03788223997</v>
      </c>
      <c r="L3500" s="207">
        <v>0</v>
      </c>
      <c r="M3500" s="207">
        <v>0</v>
      </c>
      <c r="N3500" s="207">
        <v>0</v>
      </c>
      <c r="O3500" s="207">
        <v>0</v>
      </c>
      <c r="P3500" s="207">
        <v>100</v>
      </c>
      <c r="Q3500" s="207">
        <v>0</v>
      </c>
      <c r="R3500" s="36"/>
    </row>
    <row r="3501" spans="1:18" ht="15.6">
      <c r="A3501" s="36">
        <v>189</v>
      </c>
      <c r="B3501" s="36">
        <v>87</v>
      </c>
      <c r="C3501" s="45" t="s">
        <v>3038</v>
      </c>
      <c r="D3501" s="45" t="s">
        <v>47</v>
      </c>
      <c r="E3501" s="45" t="s">
        <v>4996</v>
      </c>
      <c r="F3501" s="45" t="s">
        <v>5094</v>
      </c>
      <c r="G3501" s="45" t="s">
        <v>5340</v>
      </c>
      <c r="H3501" s="45" t="s">
        <v>28</v>
      </c>
      <c r="I3501" s="45" t="s">
        <v>16461</v>
      </c>
      <c r="J3501" s="207">
        <v>26</v>
      </c>
      <c r="K3501" s="209">
        <v>3914</v>
      </c>
      <c r="L3501" s="207">
        <v>0</v>
      </c>
      <c r="M3501" s="207">
        <v>0</v>
      </c>
      <c r="N3501" s="207">
        <v>0</v>
      </c>
      <c r="O3501" s="207">
        <v>12</v>
      </c>
      <c r="P3501" s="207">
        <v>58</v>
      </c>
      <c r="Q3501" s="207">
        <v>30</v>
      </c>
      <c r="R3501" s="36"/>
    </row>
    <row r="3502" spans="1:18" ht="15.6">
      <c r="A3502" s="36">
        <v>190</v>
      </c>
      <c r="B3502" s="36">
        <v>88</v>
      </c>
      <c r="C3502" s="45" t="s">
        <v>3038</v>
      </c>
      <c r="D3502" s="45" t="s">
        <v>47</v>
      </c>
      <c r="E3502" s="45" t="s">
        <v>4996</v>
      </c>
      <c r="F3502" s="45" t="s">
        <v>5095</v>
      </c>
      <c r="G3502" s="45" t="s">
        <v>5341</v>
      </c>
      <c r="H3502" s="45" t="s">
        <v>28</v>
      </c>
      <c r="I3502" s="45" t="s">
        <v>16461</v>
      </c>
      <c r="J3502" s="207">
        <v>23</v>
      </c>
      <c r="K3502" s="209">
        <v>13619</v>
      </c>
      <c r="L3502" s="207">
        <v>0</v>
      </c>
      <c r="M3502" s="207">
        <v>0</v>
      </c>
      <c r="N3502" s="207">
        <v>6</v>
      </c>
      <c r="O3502" s="207">
        <v>16</v>
      </c>
      <c r="P3502" s="207">
        <v>58</v>
      </c>
      <c r="Q3502" s="207">
        <v>20</v>
      </c>
      <c r="R3502" s="36"/>
    </row>
    <row r="3503" spans="1:18" ht="15.6">
      <c r="A3503" s="36">
        <v>191</v>
      </c>
      <c r="B3503" s="36">
        <v>89</v>
      </c>
      <c r="C3503" s="45" t="s">
        <v>3038</v>
      </c>
      <c r="D3503" s="45" t="s">
        <v>47</v>
      </c>
      <c r="E3503" s="45" t="s">
        <v>3337</v>
      </c>
      <c r="F3503" s="45" t="s">
        <v>5097</v>
      </c>
      <c r="G3503" s="45" t="s">
        <v>5342</v>
      </c>
      <c r="H3503" s="45" t="s">
        <v>3362</v>
      </c>
      <c r="I3503" s="45" t="s">
        <v>16461</v>
      </c>
      <c r="J3503" s="207">
        <v>23</v>
      </c>
      <c r="K3503" s="209">
        <v>101984.83440932001</v>
      </c>
      <c r="L3503" s="207">
        <v>0</v>
      </c>
      <c r="M3503" s="207">
        <v>0</v>
      </c>
      <c r="N3503" s="207">
        <v>0</v>
      </c>
      <c r="O3503" s="207">
        <v>0</v>
      </c>
      <c r="P3503" s="207">
        <v>100</v>
      </c>
      <c r="Q3503" s="207">
        <v>0</v>
      </c>
      <c r="R3503" s="36"/>
    </row>
    <row r="3504" spans="1:18" ht="15.6">
      <c r="A3504" s="36">
        <v>192</v>
      </c>
      <c r="B3504" s="36">
        <v>90</v>
      </c>
      <c r="C3504" s="45" t="s">
        <v>3038</v>
      </c>
      <c r="D3504" s="45" t="s">
        <v>47</v>
      </c>
      <c r="E3504" s="45" t="s">
        <v>4996</v>
      </c>
      <c r="F3504" s="45" t="s">
        <v>5098</v>
      </c>
      <c r="G3504" s="45" t="s">
        <v>5343</v>
      </c>
      <c r="H3504" s="45" t="s">
        <v>28</v>
      </c>
      <c r="I3504" s="45" t="s">
        <v>16461</v>
      </c>
      <c r="J3504" s="207">
        <v>23</v>
      </c>
      <c r="K3504" s="209">
        <v>16120</v>
      </c>
      <c r="L3504" s="207">
        <v>0</v>
      </c>
      <c r="M3504" s="207">
        <v>0</v>
      </c>
      <c r="N3504" s="207">
        <v>0</v>
      </c>
      <c r="O3504" s="207">
        <v>1</v>
      </c>
      <c r="P3504" s="207">
        <v>99</v>
      </c>
      <c r="Q3504" s="207">
        <v>0</v>
      </c>
      <c r="R3504" s="36"/>
    </row>
    <row r="3505" spans="1:18" ht="15.6">
      <c r="A3505" s="36">
        <v>193</v>
      </c>
      <c r="B3505" s="36">
        <v>91</v>
      </c>
      <c r="C3505" s="45" t="s">
        <v>3038</v>
      </c>
      <c r="D3505" s="45" t="s">
        <v>47</v>
      </c>
      <c r="E3505" s="45" t="s">
        <v>4996</v>
      </c>
      <c r="F3505" s="45" t="s">
        <v>5099</v>
      </c>
      <c r="G3505" s="45" t="s">
        <v>5344</v>
      </c>
      <c r="H3505" s="45" t="s">
        <v>28</v>
      </c>
      <c r="I3505" s="45" t="s">
        <v>16461</v>
      </c>
      <c r="J3505" s="207">
        <v>23</v>
      </c>
      <c r="K3505" s="209">
        <v>18663</v>
      </c>
      <c r="L3505" s="207">
        <v>0</v>
      </c>
      <c r="M3505" s="207">
        <v>0</v>
      </c>
      <c r="N3505" s="207">
        <v>0</v>
      </c>
      <c r="O3505" s="207">
        <v>5</v>
      </c>
      <c r="P3505" s="207">
        <v>95</v>
      </c>
      <c r="Q3505" s="207">
        <v>0</v>
      </c>
      <c r="R3505" s="36"/>
    </row>
    <row r="3506" spans="1:18" ht="15.6">
      <c r="A3506" s="36">
        <v>194</v>
      </c>
      <c r="B3506" s="36">
        <v>92</v>
      </c>
      <c r="C3506" s="45" t="s">
        <v>3038</v>
      </c>
      <c r="D3506" s="45" t="s">
        <v>202</v>
      </c>
      <c r="E3506" s="45" t="s">
        <v>4993</v>
      </c>
      <c r="F3506" s="45" t="s">
        <v>5100</v>
      </c>
      <c r="G3506" s="45" t="s">
        <v>5345</v>
      </c>
      <c r="H3506" s="45" t="s">
        <v>28</v>
      </c>
      <c r="I3506" s="45" t="s">
        <v>16461</v>
      </c>
      <c r="J3506" s="207">
        <v>22</v>
      </c>
      <c r="K3506" s="209">
        <v>26165</v>
      </c>
      <c r="L3506" s="207">
        <v>9</v>
      </c>
      <c r="M3506" s="207">
        <v>0</v>
      </c>
      <c r="N3506" s="207">
        <v>1</v>
      </c>
      <c r="O3506" s="207">
        <v>7</v>
      </c>
      <c r="P3506" s="207">
        <v>83</v>
      </c>
      <c r="Q3506" s="207">
        <v>0</v>
      </c>
      <c r="R3506" s="36"/>
    </row>
    <row r="3507" spans="1:18" ht="15.6">
      <c r="A3507" s="36">
        <v>195</v>
      </c>
      <c r="B3507" s="36">
        <v>93</v>
      </c>
      <c r="C3507" s="45" t="s">
        <v>3038</v>
      </c>
      <c r="D3507" s="45" t="s">
        <v>203</v>
      </c>
      <c r="E3507" s="45" t="s">
        <v>4997</v>
      </c>
      <c r="F3507" s="45" t="s">
        <v>5101</v>
      </c>
      <c r="G3507" s="45" t="s">
        <v>5346</v>
      </c>
      <c r="H3507" s="45" t="s">
        <v>97</v>
      </c>
      <c r="I3507" s="45" t="s">
        <v>16461</v>
      </c>
      <c r="J3507" s="207">
        <v>22</v>
      </c>
      <c r="K3507" s="209">
        <v>101457.39438291</v>
      </c>
      <c r="L3507" s="207">
        <v>0</v>
      </c>
      <c r="M3507" s="207">
        <v>0</v>
      </c>
      <c r="N3507" s="207">
        <v>5</v>
      </c>
      <c r="O3507" s="207">
        <v>0</v>
      </c>
      <c r="P3507" s="207">
        <v>95</v>
      </c>
      <c r="Q3507" s="207">
        <v>0</v>
      </c>
      <c r="R3507" s="36"/>
    </row>
    <row r="3508" spans="1:18" ht="15.6">
      <c r="A3508" s="36">
        <v>196</v>
      </c>
      <c r="B3508" s="36">
        <v>94</v>
      </c>
      <c r="C3508" s="45" t="s">
        <v>3038</v>
      </c>
      <c r="D3508" s="45" t="s">
        <v>203</v>
      </c>
      <c r="E3508" s="45" t="s">
        <v>4997</v>
      </c>
      <c r="F3508" s="45" t="s">
        <v>5102</v>
      </c>
      <c r="G3508" s="45" t="s">
        <v>5347</v>
      </c>
      <c r="H3508" s="45" t="s">
        <v>97</v>
      </c>
      <c r="I3508" s="45" t="s">
        <v>16461</v>
      </c>
      <c r="J3508" s="207">
        <v>22</v>
      </c>
      <c r="K3508" s="209">
        <v>226141.17806675003</v>
      </c>
      <c r="L3508" s="207">
        <v>0</v>
      </c>
      <c r="M3508" s="207">
        <v>0</v>
      </c>
      <c r="N3508" s="207">
        <v>0</v>
      </c>
      <c r="O3508" s="207">
        <v>0</v>
      </c>
      <c r="P3508" s="207">
        <v>85</v>
      </c>
      <c r="Q3508" s="207">
        <v>15</v>
      </c>
      <c r="R3508" s="36"/>
    </row>
    <row r="3509" spans="1:18" ht="15.6">
      <c r="A3509" s="36">
        <v>197</v>
      </c>
      <c r="B3509" s="36">
        <v>95</v>
      </c>
      <c r="C3509" s="45" t="s">
        <v>3038</v>
      </c>
      <c r="D3509" s="45" t="s">
        <v>202</v>
      </c>
      <c r="E3509" s="45" t="s">
        <v>4765</v>
      </c>
      <c r="F3509" s="45" t="s">
        <v>5103</v>
      </c>
      <c r="G3509" s="45" t="s">
        <v>5348</v>
      </c>
      <c r="H3509" s="45" t="s">
        <v>28</v>
      </c>
      <c r="I3509" s="45" t="s">
        <v>16461</v>
      </c>
      <c r="J3509" s="207">
        <v>21</v>
      </c>
      <c r="K3509" s="209">
        <v>21315</v>
      </c>
      <c r="L3509" s="207">
        <v>0</v>
      </c>
      <c r="M3509" s="207">
        <v>0</v>
      </c>
      <c r="N3509" s="207">
        <v>3</v>
      </c>
      <c r="O3509" s="207">
        <v>6</v>
      </c>
      <c r="P3509" s="207">
        <v>85</v>
      </c>
      <c r="Q3509" s="207">
        <v>6</v>
      </c>
      <c r="R3509" s="36"/>
    </row>
    <row r="3510" spans="1:18" ht="15.6">
      <c r="A3510" s="36">
        <v>198</v>
      </c>
      <c r="B3510" s="36">
        <v>96</v>
      </c>
      <c r="C3510" s="45" t="s">
        <v>3038</v>
      </c>
      <c r="D3510" s="45" t="s">
        <v>47</v>
      </c>
      <c r="E3510" s="45" t="s">
        <v>3337</v>
      </c>
      <c r="F3510" s="45" t="s">
        <v>5104</v>
      </c>
      <c r="G3510" s="45" t="s">
        <v>5349</v>
      </c>
      <c r="H3510" s="45" t="s">
        <v>3362</v>
      </c>
      <c r="I3510" s="45" t="s">
        <v>16461</v>
      </c>
      <c r="J3510" s="207">
        <v>21</v>
      </c>
      <c r="K3510" s="209">
        <v>69722.861977289998</v>
      </c>
      <c r="L3510" s="207">
        <v>0</v>
      </c>
      <c r="M3510" s="207">
        <v>0</v>
      </c>
      <c r="N3510" s="207">
        <v>0</v>
      </c>
      <c r="O3510" s="207">
        <v>0</v>
      </c>
      <c r="P3510" s="207">
        <v>100</v>
      </c>
      <c r="Q3510" s="207">
        <v>0</v>
      </c>
      <c r="R3510" s="36"/>
    </row>
    <row r="3511" spans="1:18" ht="15.6">
      <c r="A3511" s="36">
        <v>199</v>
      </c>
      <c r="B3511" s="36">
        <v>97</v>
      </c>
      <c r="C3511" s="45" t="s">
        <v>3038</v>
      </c>
      <c r="D3511" s="45" t="s">
        <v>47</v>
      </c>
      <c r="E3511" s="45" t="s">
        <v>4996</v>
      </c>
      <c r="F3511" s="45" t="s">
        <v>5106</v>
      </c>
      <c r="G3511" s="45" t="s">
        <v>5350</v>
      </c>
      <c r="H3511" s="45" t="s">
        <v>28</v>
      </c>
      <c r="I3511" s="45" t="s">
        <v>16461</v>
      </c>
      <c r="J3511" s="207">
        <v>21</v>
      </c>
      <c r="K3511" s="209">
        <v>15745</v>
      </c>
      <c r="L3511" s="207">
        <v>0</v>
      </c>
      <c r="M3511" s="207">
        <v>0</v>
      </c>
      <c r="N3511" s="207">
        <v>0</v>
      </c>
      <c r="O3511" s="207">
        <v>6</v>
      </c>
      <c r="P3511" s="207">
        <v>74</v>
      </c>
      <c r="Q3511" s="207">
        <v>20</v>
      </c>
      <c r="R3511" s="36"/>
    </row>
    <row r="3512" spans="1:18" ht="15.6">
      <c r="A3512" s="36">
        <v>200</v>
      </c>
      <c r="B3512" s="36">
        <v>98</v>
      </c>
      <c r="C3512" s="45" t="s">
        <v>3038</v>
      </c>
      <c r="D3512" s="45" t="s">
        <v>208</v>
      </c>
      <c r="E3512" s="45" t="s">
        <v>4998</v>
      </c>
      <c r="F3512" s="45" t="s">
        <v>5107</v>
      </c>
      <c r="G3512" s="45" t="s">
        <v>5351</v>
      </c>
      <c r="H3512" s="45" t="s">
        <v>1137</v>
      </c>
      <c r="I3512" s="45" t="s">
        <v>16460</v>
      </c>
      <c r="J3512" s="207">
        <v>20</v>
      </c>
      <c r="K3512" s="209">
        <v>323550.90834418999</v>
      </c>
      <c r="L3512" s="207">
        <v>0</v>
      </c>
      <c r="M3512" s="207">
        <v>0</v>
      </c>
      <c r="N3512" s="207">
        <v>0</v>
      </c>
      <c r="O3512" s="207">
        <v>0</v>
      </c>
      <c r="P3512" s="207">
        <v>100</v>
      </c>
      <c r="Q3512" s="207">
        <v>0</v>
      </c>
      <c r="R3512" s="36"/>
    </row>
    <row r="3513" spans="1:18" ht="15.6">
      <c r="A3513" s="36">
        <v>201</v>
      </c>
      <c r="B3513" s="36">
        <v>99</v>
      </c>
      <c r="C3513" s="45" t="s">
        <v>3038</v>
      </c>
      <c r="D3513" s="45" t="s">
        <v>208</v>
      </c>
      <c r="E3513" s="45" t="s">
        <v>4998</v>
      </c>
      <c r="F3513" s="45" t="s">
        <v>5109</v>
      </c>
      <c r="G3513" s="45" t="s">
        <v>5352</v>
      </c>
      <c r="H3513" s="45" t="s">
        <v>1137</v>
      </c>
      <c r="I3513" s="45" t="s">
        <v>16460</v>
      </c>
      <c r="J3513" s="207">
        <v>20</v>
      </c>
      <c r="K3513" s="209">
        <v>286600.84599513002</v>
      </c>
      <c r="L3513" s="207">
        <v>0</v>
      </c>
      <c r="M3513" s="207">
        <v>0</v>
      </c>
      <c r="N3513" s="207">
        <v>0</v>
      </c>
      <c r="O3513" s="207">
        <v>0</v>
      </c>
      <c r="P3513" s="207">
        <v>100</v>
      </c>
      <c r="Q3513" s="207">
        <v>0</v>
      </c>
      <c r="R3513" s="36"/>
    </row>
    <row r="3514" spans="1:18" ht="15.6">
      <c r="A3514" s="36">
        <v>202</v>
      </c>
      <c r="B3514" s="36">
        <v>100</v>
      </c>
      <c r="C3514" s="45" t="s">
        <v>3038</v>
      </c>
      <c r="D3514" s="45" t="s">
        <v>201</v>
      </c>
      <c r="E3514" s="45" t="s">
        <v>4999</v>
      </c>
      <c r="F3514" s="45" t="s">
        <v>5114</v>
      </c>
      <c r="G3514" s="45" t="s">
        <v>5353</v>
      </c>
      <c r="H3514" s="45" t="s">
        <v>1137</v>
      </c>
      <c r="I3514" s="45" t="s">
        <v>16460</v>
      </c>
      <c r="J3514" s="207">
        <v>20</v>
      </c>
      <c r="K3514" s="209">
        <v>483171.72267394996</v>
      </c>
      <c r="L3514" s="207">
        <v>0</v>
      </c>
      <c r="M3514" s="207">
        <v>0</v>
      </c>
      <c r="N3514" s="207">
        <v>0</v>
      </c>
      <c r="O3514" s="207">
        <v>0</v>
      </c>
      <c r="P3514" s="207">
        <v>100</v>
      </c>
      <c r="Q3514" s="207">
        <v>0</v>
      </c>
      <c r="R3514" s="36"/>
    </row>
    <row r="3515" spans="1:18" ht="15.6">
      <c r="A3515" s="36">
        <v>203</v>
      </c>
      <c r="B3515" s="36">
        <v>101</v>
      </c>
      <c r="C3515" s="45" t="s">
        <v>3038</v>
      </c>
      <c r="D3515" s="45" t="s">
        <v>201</v>
      </c>
      <c r="E3515" s="45" t="s">
        <v>4999</v>
      </c>
      <c r="F3515" s="45" t="s">
        <v>5115</v>
      </c>
      <c r="G3515" s="45" t="s">
        <v>5354</v>
      </c>
      <c r="H3515" s="45" t="s">
        <v>1137</v>
      </c>
      <c r="I3515" s="45" t="s">
        <v>16460</v>
      </c>
      <c r="J3515" s="207">
        <v>20</v>
      </c>
      <c r="K3515" s="209">
        <v>279056.48626201</v>
      </c>
      <c r="L3515" s="207">
        <v>0</v>
      </c>
      <c r="M3515" s="207">
        <v>0</v>
      </c>
      <c r="N3515" s="207">
        <v>0</v>
      </c>
      <c r="O3515" s="207">
        <v>0</v>
      </c>
      <c r="P3515" s="207">
        <v>100</v>
      </c>
      <c r="Q3515" s="207">
        <v>0</v>
      </c>
      <c r="R3515" s="36"/>
    </row>
    <row r="3516" spans="1:18" ht="15.6">
      <c r="A3516" s="36">
        <v>204</v>
      </c>
      <c r="B3516" s="36">
        <v>102</v>
      </c>
      <c r="C3516" s="45" t="s">
        <v>3038</v>
      </c>
      <c r="D3516" s="45" t="s">
        <v>201</v>
      </c>
      <c r="E3516" s="45" t="s">
        <v>4999</v>
      </c>
      <c r="F3516" s="45" t="s">
        <v>5116</v>
      </c>
      <c r="G3516" s="45" t="s">
        <v>5355</v>
      </c>
      <c r="H3516" s="45" t="s">
        <v>1137</v>
      </c>
      <c r="I3516" s="45" t="s">
        <v>16461</v>
      </c>
      <c r="J3516" s="207">
        <v>20</v>
      </c>
      <c r="K3516" s="209">
        <v>202478.99915433</v>
      </c>
      <c r="L3516" s="207">
        <v>0</v>
      </c>
      <c r="M3516" s="207">
        <v>0</v>
      </c>
      <c r="N3516" s="207">
        <v>0</v>
      </c>
      <c r="O3516" s="207">
        <v>0</v>
      </c>
      <c r="P3516" s="207">
        <v>100</v>
      </c>
      <c r="Q3516" s="207">
        <v>0</v>
      </c>
      <c r="R3516" s="36"/>
    </row>
    <row r="3517" spans="1:18" ht="15.6">
      <c r="A3517" s="36">
        <v>205</v>
      </c>
      <c r="B3517" s="36">
        <v>103</v>
      </c>
      <c r="C3517" s="45" t="s">
        <v>3038</v>
      </c>
      <c r="D3517" s="45" t="s">
        <v>202</v>
      </c>
      <c r="E3517" s="45" t="s">
        <v>4993</v>
      </c>
      <c r="F3517" s="45" t="s">
        <v>5117</v>
      </c>
      <c r="G3517" s="45" t="s">
        <v>5356</v>
      </c>
      <c r="H3517" s="45" t="s">
        <v>28</v>
      </c>
      <c r="I3517" s="45" t="s">
        <v>16461</v>
      </c>
      <c r="J3517" s="207">
        <v>20</v>
      </c>
      <c r="K3517" s="209">
        <v>32733</v>
      </c>
      <c r="L3517" s="207">
        <v>0</v>
      </c>
      <c r="M3517" s="207">
        <v>0</v>
      </c>
      <c r="N3517" s="207">
        <v>0</v>
      </c>
      <c r="O3517" s="207">
        <v>12</v>
      </c>
      <c r="P3517" s="207">
        <v>67</v>
      </c>
      <c r="Q3517" s="207">
        <v>21</v>
      </c>
      <c r="R3517" s="36"/>
    </row>
    <row r="3518" spans="1:18" ht="15.6">
      <c r="A3518" s="36">
        <v>206</v>
      </c>
      <c r="B3518" s="36">
        <v>104</v>
      </c>
      <c r="C3518" s="45" t="s">
        <v>3038</v>
      </c>
      <c r="D3518" s="45" t="s">
        <v>202</v>
      </c>
      <c r="E3518" s="45" t="s">
        <v>5000</v>
      </c>
      <c r="F3518" s="45" t="s">
        <v>5118</v>
      </c>
      <c r="G3518" s="45" t="s">
        <v>5357</v>
      </c>
      <c r="H3518" s="45" t="s">
        <v>28</v>
      </c>
      <c r="I3518" s="45" t="s">
        <v>16461</v>
      </c>
      <c r="J3518" s="207">
        <v>19</v>
      </c>
      <c r="K3518" s="209">
        <v>27440</v>
      </c>
      <c r="L3518" s="207">
        <v>0</v>
      </c>
      <c r="M3518" s="207">
        <v>0</v>
      </c>
      <c r="N3518" s="207">
        <v>3</v>
      </c>
      <c r="O3518" s="207">
        <v>14</v>
      </c>
      <c r="P3518" s="207">
        <v>83</v>
      </c>
      <c r="Q3518" s="207">
        <v>0</v>
      </c>
      <c r="R3518" s="36"/>
    </row>
    <row r="3519" spans="1:18" ht="15.6">
      <c r="A3519" s="36">
        <v>207</v>
      </c>
      <c r="B3519" s="36">
        <v>105</v>
      </c>
      <c r="C3519" s="45" t="s">
        <v>3038</v>
      </c>
      <c r="D3519" s="45" t="s">
        <v>202</v>
      </c>
      <c r="E3519" s="45" t="s">
        <v>4765</v>
      </c>
      <c r="F3519" s="45" t="s">
        <v>5119</v>
      </c>
      <c r="G3519" s="45" t="s">
        <v>5358</v>
      </c>
      <c r="H3519" s="45" t="s">
        <v>28</v>
      </c>
      <c r="I3519" s="45" t="s">
        <v>16461</v>
      </c>
      <c r="J3519" s="207">
        <v>19</v>
      </c>
      <c r="K3519" s="209">
        <v>21423</v>
      </c>
      <c r="L3519" s="207">
        <v>0</v>
      </c>
      <c r="M3519" s="207">
        <v>0</v>
      </c>
      <c r="N3519" s="207">
        <v>2</v>
      </c>
      <c r="O3519" s="207">
        <v>10</v>
      </c>
      <c r="P3519" s="207">
        <v>23</v>
      </c>
      <c r="Q3519" s="207">
        <v>65</v>
      </c>
      <c r="R3519" s="36"/>
    </row>
    <row r="3520" spans="1:18" ht="15.6">
      <c r="A3520" s="36">
        <v>208</v>
      </c>
      <c r="B3520" s="36">
        <v>106</v>
      </c>
      <c r="C3520" s="45" t="s">
        <v>3038</v>
      </c>
      <c r="D3520" s="45" t="s">
        <v>202</v>
      </c>
      <c r="E3520" s="45" t="s">
        <v>4983</v>
      </c>
      <c r="F3520" s="45" t="s">
        <v>5120</v>
      </c>
      <c r="G3520" s="45" t="s">
        <v>5359</v>
      </c>
      <c r="H3520" s="45" t="s">
        <v>28</v>
      </c>
      <c r="I3520" s="45" t="s">
        <v>16461</v>
      </c>
      <c r="J3520" s="207">
        <v>19</v>
      </c>
      <c r="K3520" s="209">
        <v>30188</v>
      </c>
      <c r="L3520" s="207">
        <v>0</v>
      </c>
      <c r="M3520" s="207">
        <v>0</v>
      </c>
      <c r="N3520" s="207">
        <v>0</v>
      </c>
      <c r="O3520" s="207">
        <v>5</v>
      </c>
      <c r="P3520" s="207">
        <v>50</v>
      </c>
      <c r="Q3520" s="207">
        <v>45</v>
      </c>
      <c r="R3520" s="36"/>
    </row>
    <row r="3521" spans="1:18" ht="15.6">
      <c r="A3521" s="36">
        <v>209</v>
      </c>
      <c r="B3521" s="36">
        <v>107</v>
      </c>
      <c r="C3521" s="45" t="s">
        <v>3038</v>
      </c>
      <c r="D3521" s="45" t="s">
        <v>47</v>
      </c>
      <c r="E3521" s="45" t="s">
        <v>4996</v>
      </c>
      <c r="F3521" s="45" t="s">
        <v>5121</v>
      </c>
      <c r="G3521" s="45" t="s">
        <v>5360</v>
      </c>
      <c r="H3521" s="45" t="s">
        <v>28</v>
      </c>
      <c r="I3521" s="45" t="s">
        <v>16461</v>
      </c>
      <c r="J3521" s="207">
        <v>18</v>
      </c>
      <c r="K3521" s="209">
        <v>21061</v>
      </c>
      <c r="L3521" s="207">
        <v>0</v>
      </c>
      <c r="M3521" s="207">
        <v>0</v>
      </c>
      <c r="N3521" s="207">
        <v>1</v>
      </c>
      <c r="O3521" s="207">
        <v>6</v>
      </c>
      <c r="P3521" s="207">
        <v>80</v>
      </c>
      <c r="Q3521" s="207">
        <v>13</v>
      </c>
      <c r="R3521" s="36"/>
    </row>
    <row r="3522" spans="1:18" ht="15.6">
      <c r="A3522" s="36">
        <v>210</v>
      </c>
      <c r="B3522" s="36">
        <v>108</v>
      </c>
      <c r="C3522" s="45" t="s">
        <v>3038</v>
      </c>
      <c r="D3522" s="45" t="s">
        <v>202</v>
      </c>
      <c r="E3522" s="45" t="s">
        <v>4761</v>
      </c>
      <c r="F3522" s="45" t="s">
        <v>5122</v>
      </c>
      <c r="G3522" s="45" t="s">
        <v>5361</v>
      </c>
      <c r="H3522" s="45" t="s">
        <v>28</v>
      </c>
      <c r="I3522" s="45" t="s">
        <v>16461</v>
      </c>
      <c r="J3522" s="207">
        <v>18</v>
      </c>
      <c r="K3522" s="209">
        <v>30983</v>
      </c>
      <c r="L3522" s="207">
        <v>0</v>
      </c>
      <c r="M3522" s="207">
        <v>0</v>
      </c>
      <c r="N3522" s="207">
        <v>0</v>
      </c>
      <c r="O3522" s="207">
        <v>4</v>
      </c>
      <c r="P3522" s="207">
        <v>96</v>
      </c>
      <c r="Q3522" s="207">
        <v>0</v>
      </c>
      <c r="R3522" s="36"/>
    </row>
    <row r="3523" spans="1:18" ht="15.6">
      <c r="A3523" s="36">
        <v>211</v>
      </c>
      <c r="B3523" s="36">
        <v>109</v>
      </c>
      <c r="C3523" s="45" t="s">
        <v>3038</v>
      </c>
      <c r="D3523" s="45" t="s">
        <v>203</v>
      </c>
      <c r="E3523" s="45" t="s">
        <v>5001</v>
      </c>
      <c r="F3523" s="45" t="s">
        <v>5124</v>
      </c>
      <c r="G3523" s="45" t="s">
        <v>5362</v>
      </c>
      <c r="H3523" s="45" t="s">
        <v>70</v>
      </c>
      <c r="I3523" s="45" t="s">
        <v>16460</v>
      </c>
      <c r="J3523" s="207">
        <v>15</v>
      </c>
      <c r="K3523" s="209">
        <v>97797.02819859999</v>
      </c>
      <c r="L3523" s="207">
        <v>30</v>
      </c>
      <c r="M3523" s="207">
        <v>0</v>
      </c>
      <c r="N3523" s="207">
        <v>5</v>
      </c>
      <c r="O3523" s="207">
        <v>0</v>
      </c>
      <c r="P3523" s="207">
        <v>50</v>
      </c>
      <c r="Q3523" s="207">
        <v>15</v>
      </c>
      <c r="R3523" s="36"/>
    </row>
    <row r="3524" spans="1:18" ht="15.6">
      <c r="A3524" s="36">
        <v>212</v>
      </c>
      <c r="B3524" s="36">
        <v>110</v>
      </c>
      <c r="C3524" s="45" t="s">
        <v>3038</v>
      </c>
      <c r="D3524" s="45" t="s">
        <v>203</v>
      </c>
      <c r="E3524" s="45" t="s">
        <v>5001</v>
      </c>
      <c r="F3524" s="45" t="s">
        <v>5125</v>
      </c>
      <c r="G3524" s="45" t="s">
        <v>5363</v>
      </c>
      <c r="H3524" s="45" t="s">
        <v>70</v>
      </c>
      <c r="I3524" s="45" t="s">
        <v>16460</v>
      </c>
      <c r="J3524" s="207">
        <v>15</v>
      </c>
      <c r="K3524" s="209">
        <v>62214.885440960003</v>
      </c>
      <c r="L3524" s="207">
        <v>25</v>
      </c>
      <c r="M3524" s="207">
        <v>0</v>
      </c>
      <c r="N3524" s="207">
        <v>10</v>
      </c>
      <c r="O3524" s="207">
        <v>0</v>
      </c>
      <c r="P3524" s="207">
        <v>50</v>
      </c>
      <c r="Q3524" s="207">
        <v>15</v>
      </c>
      <c r="R3524" s="36"/>
    </row>
    <row r="3525" spans="1:18" ht="15.6">
      <c r="A3525" s="36">
        <v>213</v>
      </c>
      <c r="B3525" s="36">
        <v>111</v>
      </c>
      <c r="C3525" s="45" t="s">
        <v>3038</v>
      </c>
      <c r="D3525" s="45" t="s">
        <v>203</v>
      </c>
      <c r="E3525" s="45" t="s">
        <v>5001</v>
      </c>
      <c r="F3525" s="45" t="s">
        <v>5126</v>
      </c>
      <c r="G3525" s="45" t="s">
        <v>5364</v>
      </c>
      <c r="H3525" s="45" t="s">
        <v>70</v>
      </c>
      <c r="I3525" s="45" t="s">
        <v>16460</v>
      </c>
      <c r="J3525" s="207">
        <v>15</v>
      </c>
      <c r="K3525" s="209">
        <v>66659.840491830008</v>
      </c>
      <c r="L3525" s="207">
        <v>25</v>
      </c>
      <c r="M3525" s="207">
        <v>0</v>
      </c>
      <c r="N3525" s="207">
        <v>0</v>
      </c>
      <c r="O3525" s="207">
        <v>0</v>
      </c>
      <c r="P3525" s="207">
        <v>50</v>
      </c>
      <c r="Q3525" s="207">
        <v>25</v>
      </c>
      <c r="R3525" s="36"/>
    </row>
    <row r="3526" spans="1:18" ht="15.6">
      <c r="A3526" s="36">
        <v>214</v>
      </c>
      <c r="B3526" s="36">
        <v>112</v>
      </c>
      <c r="C3526" s="45" t="s">
        <v>3038</v>
      </c>
      <c r="D3526" s="45" t="s">
        <v>203</v>
      </c>
      <c r="E3526" s="45" t="s">
        <v>5001</v>
      </c>
      <c r="F3526" s="45" t="s">
        <v>5127</v>
      </c>
      <c r="G3526" s="45" t="s">
        <v>5365</v>
      </c>
      <c r="H3526" s="45" t="s">
        <v>70</v>
      </c>
      <c r="I3526" s="45" t="s">
        <v>16460</v>
      </c>
      <c r="J3526" s="207">
        <v>15</v>
      </c>
      <c r="K3526" s="209">
        <v>101819.49040790999</v>
      </c>
      <c r="L3526" s="207">
        <v>25</v>
      </c>
      <c r="M3526" s="207">
        <v>0</v>
      </c>
      <c r="N3526" s="207">
        <v>0</v>
      </c>
      <c r="O3526" s="207">
        <v>0</v>
      </c>
      <c r="P3526" s="207">
        <v>25</v>
      </c>
      <c r="Q3526" s="207">
        <v>50</v>
      </c>
      <c r="R3526" s="36"/>
    </row>
    <row r="3527" spans="1:18" ht="15.6">
      <c r="A3527" s="36">
        <v>215</v>
      </c>
      <c r="B3527" s="36">
        <v>113</v>
      </c>
      <c r="C3527" s="45" t="s">
        <v>3038</v>
      </c>
      <c r="D3527" s="45" t="s">
        <v>203</v>
      </c>
      <c r="E3527" s="45" t="s">
        <v>5001</v>
      </c>
      <c r="F3527" s="45" t="s">
        <v>5128</v>
      </c>
      <c r="G3527" s="45" t="s">
        <v>5366</v>
      </c>
      <c r="H3527" s="45" t="s">
        <v>70</v>
      </c>
      <c r="I3527" s="45" t="s">
        <v>16460</v>
      </c>
      <c r="J3527" s="207">
        <v>15</v>
      </c>
      <c r="K3527" s="209">
        <v>200847.24192025</v>
      </c>
      <c r="L3527" s="207">
        <v>20</v>
      </c>
      <c r="M3527" s="207">
        <v>0</v>
      </c>
      <c r="N3527" s="207">
        <v>10</v>
      </c>
      <c r="O3527" s="207">
        <v>10</v>
      </c>
      <c r="P3527" s="207">
        <v>40</v>
      </c>
      <c r="Q3527" s="207">
        <v>20</v>
      </c>
      <c r="R3527" s="36"/>
    </row>
    <row r="3528" spans="1:18" ht="15.6">
      <c r="A3528" s="36">
        <v>216</v>
      </c>
      <c r="B3528" s="36">
        <v>114</v>
      </c>
      <c r="C3528" s="45" t="s">
        <v>3038</v>
      </c>
      <c r="D3528" s="45" t="s">
        <v>203</v>
      </c>
      <c r="E3528" s="45" t="s">
        <v>5001</v>
      </c>
      <c r="F3528" s="45" t="s">
        <v>5129</v>
      </c>
      <c r="G3528" s="45" t="s">
        <v>5367</v>
      </c>
      <c r="H3528" s="45" t="s">
        <v>70</v>
      </c>
      <c r="I3528" s="45" t="s">
        <v>16460</v>
      </c>
      <c r="J3528" s="207">
        <v>15</v>
      </c>
      <c r="K3528" s="209">
        <v>171745.41863535999</v>
      </c>
      <c r="L3528" s="207">
        <v>20</v>
      </c>
      <c r="M3528" s="207">
        <v>0</v>
      </c>
      <c r="N3528" s="207">
        <v>10</v>
      </c>
      <c r="O3528" s="207">
        <v>20</v>
      </c>
      <c r="P3528" s="207">
        <v>40</v>
      </c>
      <c r="Q3528" s="207">
        <v>10</v>
      </c>
      <c r="R3528" s="36"/>
    </row>
    <row r="3529" spans="1:18" ht="15.6">
      <c r="A3529" s="36">
        <v>217</v>
      </c>
      <c r="B3529" s="36">
        <v>115</v>
      </c>
      <c r="C3529" s="45" t="s">
        <v>3038</v>
      </c>
      <c r="D3529" s="45" t="s">
        <v>47</v>
      </c>
      <c r="E3529" s="45" t="s">
        <v>4992</v>
      </c>
      <c r="F3529" s="45" t="s">
        <v>5130</v>
      </c>
      <c r="G3529" s="45" t="s">
        <v>5368</v>
      </c>
      <c r="H3529" s="45" t="s">
        <v>28</v>
      </c>
      <c r="I3529" s="45" t="s">
        <v>16461</v>
      </c>
      <c r="J3529" s="207">
        <v>15</v>
      </c>
      <c r="K3529" s="209">
        <v>41486</v>
      </c>
      <c r="L3529" s="207">
        <v>0</v>
      </c>
      <c r="M3529" s="207">
        <v>0</v>
      </c>
      <c r="N3529" s="207">
        <v>2</v>
      </c>
      <c r="O3529" s="207">
        <v>8</v>
      </c>
      <c r="P3529" s="207">
        <v>65</v>
      </c>
      <c r="Q3529" s="207">
        <v>25</v>
      </c>
      <c r="R3529" s="36"/>
    </row>
    <row r="3530" spans="1:18" ht="15.6">
      <c r="A3530" s="36">
        <v>218</v>
      </c>
      <c r="B3530" s="36">
        <v>116</v>
      </c>
      <c r="C3530" s="45" t="s">
        <v>3038</v>
      </c>
      <c r="D3530" s="45" t="s">
        <v>47</v>
      </c>
      <c r="E3530" s="45" t="s">
        <v>3337</v>
      </c>
      <c r="F3530" s="45" t="s">
        <v>5131</v>
      </c>
      <c r="G3530" s="45" t="s">
        <v>5369</v>
      </c>
      <c r="H3530" s="45" t="s">
        <v>3362</v>
      </c>
      <c r="I3530" s="45" t="s">
        <v>16461</v>
      </c>
      <c r="J3530" s="207">
        <v>15</v>
      </c>
      <c r="K3530" s="209">
        <v>21471.661581169999</v>
      </c>
      <c r="L3530" s="207">
        <v>0</v>
      </c>
      <c r="M3530" s="207">
        <v>0</v>
      </c>
      <c r="N3530" s="207">
        <v>0</v>
      </c>
      <c r="O3530" s="207">
        <v>0</v>
      </c>
      <c r="P3530" s="207">
        <v>100</v>
      </c>
      <c r="Q3530" s="207">
        <v>0</v>
      </c>
      <c r="R3530" s="36"/>
    </row>
    <row r="3531" spans="1:18" ht="15.6">
      <c r="A3531" s="36">
        <v>219</v>
      </c>
      <c r="B3531" s="36">
        <v>117</v>
      </c>
      <c r="C3531" s="45" t="s">
        <v>3038</v>
      </c>
      <c r="D3531" s="45" t="s">
        <v>202</v>
      </c>
      <c r="E3531" s="45" t="s">
        <v>4761</v>
      </c>
      <c r="F3531" s="45" t="s">
        <v>5132</v>
      </c>
      <c r="G3531" s="45" t="s">
        <v>5370</v>
      </c>
      <c r="H3531" s="45" t="s">
        <v>28</v>
      </c>
      <c r="I3531" s="45" t="s">
        <v>16461</v>
      </c>
      <c r="J3531" s="207">
        <v>15</v>
      </c>
      <c r="K3531" s="209">
        <v>11635</v>
      </c>
      <c r="L3531" s="207">
        <v>0</v>
      </c>
      <c r="M3531" s="207">
        <v>0</v>
      </c>
      <c r="N3531" s="207">
        <v>0</v>
      </c>
      <c r="O3531" s="207">
        <v>1</v>
      </c>
      <c r="P3531" s="207">
        <v>99</v>
      </c>
      <c r="Q3531" s="207">
        <v>0</v>
      </c>
      <c r="R3531" s="36"/>
    </row>
    <row r="3532" spans="1:18" ht="15.6">
      <c r="A3532" s="36">
        <v>220</v>
      </c>
      <c r="B3532" s="36">
        <v>118</v>
      </c>
      <c r="C3532" s="45" t="s">
        <v>3038</v>
      </c>
      <c r="D3532" s="45" t="s">
        <v>202</v>
      </c>
      <c r="E3532" s="45" t="s">
        <v>4983</v>
      </c>
      <c r="F3532" s="45" t="s">
        <v>5133</v>
      </c>
      <c r="G3532" s="45" t="s">
        <v>5371</v>
      </c>
      <c r="H3532" s="45" t="s">
        <v>28</v>
      </c>
      <c r="I3532" s="45" t="s">
        <v>16461</v>
      </c>
      <c r="J3532" s="207">
        <v>15</v>
      </c>
      <c r="K3532" s="209">
        <v>38238</v>
      </c>
      <c r="L3532" s="207">
        <v>0</v>
      </c>
      <c r="M3532" s="207">
        <v>0</v>
      </c>
      <c r="N3532" s="207">
        <v>0</v>
      </c>
      <c r="O3532" s="207">
        <v>1</v>
      </c>
      <c r="P3532" s="207">
        <v>99</v>
      </c>
      <c r="Q3532" s="207">
        <v>0</v>
      </c>
      <c r="R3532" s="36"/>
    </row>
    <row r="3533" spans="1:18" ht="15.6">
      <c r="A3533" s="36">
        <v>221</v>
      </c>
      <c r="B3533" s="36">
        <v>119</v>
      </c>
      <c r="C3533" s="45" t="s">
        <v>3038</v>
      </c>
      <c r="D3533" s="45" t="s">
        <v>202</v>
      </c>
      <c r="E3533" s="45" t="s">
        <v>4983</v>
      </c>
      <c r="F3533" s="45" t="s">
        <v>5134</v>
      </c>
      <c r="G3533" s="45" t="s">
        <v>5372</v>
      </c>
      <c r="H3533" s="45" t="s">
        <v>28</v>
      </c>
      <c r="I3533" s="45" t="s">
        <v>16461</v>
      </c>
      <c r="J3533" s="207">
        <v>15</v>
      </c>
      <c r="K3533" s="209">
        <v>24574</v>
      </c>
      <c r="L3533" s="207">
        <v>0</v>
      </c>
      <c r="M3533" s="207">
        <v>0</v>
      </c>
      <c r="N3533" s="207">
        <v>0</v>
      </c>
      <c r="O3533" s="207">
        <v>10</v>
      </c>
      <c r="P3533" s="207">
        <v>90</v>
      </c>
      <c r="Q3533" s="207">
        <v>0</v>
      </c>
      <c r="R3533" s="36"/>
    </row>
    <row r="3534" spans="1:18" ht="15.6">
      <c r="A3534" s="36">
        <v>222</v>
      </c>
      <c r="B3534" s="36">
        <v>120</v>
      </c>
      <c r="C3534" s="45" t="s">
        <v>3038</v>
      </c>
      <c r="D3534" s="45" t="s">
        <v>203</v>
      </c>
      <c r="E3534" s="45" t="s">
        <v>5001</v>
      </c>
      <c r="F3534" s="45" t="s">
        <v>5135</v>
      </c>
      <c r="G3534" s="45" t="s">
        <v>5373</v>
      </c>
      <c r="H3534" s="45" t="s">
        <v>70</v>
      </c>
      <c r="I3534" s="45" t="s">
        <v>16460</v>
      </c>
      <c r="J3534" s="207">
        <v>15</v>
      </c>
      <c r="K3534" s="209">
        <v>18156.739423759998</v>
      </c>
      <c r="L3534" s="207">
        <v>0</v>
      </c>
      <c r="M3534" s="207">
        <v>0</v>
      </c>
      <c r="N3534" s="207">
        <v>0</v>
      </c>
      <c r="O3534" s="207">
        <v>0</v>
      </c>
      <c r="P3534" s="207">
        <v>90</v>
      </c>
      <c r="Q3534" s="207">
        <v>10</v>
      </c>
      <c r="R3534" s="36"/>
    </row>
    <row r="3535" spans="1:18" ht="15.6">
      <c r="A3535" s="36">
        <v>223</v>
      </c>
      <c r="B3535" s="36">
        <v>121</v>
      </c>
      <c r="C3535" s="45" t="s">
        <v>3038</v>
      </c>
      <c r="D3535" s="45" t="s">
        <v>47</v>
      </c>
      <c r="E3535" s="45" t="s">
        <v>5002</v>
      </c>
      <c r="F3535" s="45" t="s">
        <v>5136</v>
      </c>
      <c r="G3535" s="45" t="s">
        <v>5374</v>
      </c>
      <c r="H3535" s="45" t="s">
        <v>28</v>
      </c>
      <c r="I3535" s="45" t="s">
        <v>16461</v>
      </c>
      <c r="J3535" s="207">
        <v>15</v>
      </c>
      <c r="K3535" s="209">
        <v>51791</v>
      </c>
      <c r="L3535" s="207">
        <v>0</v>
      </c>
      <c r="M3535" s="207">
        <v>0</v>
      </c>
      <c r="N3535" s="207">
        <v>0</v>
      </c>
      <c r="O3535" s="207">
        <v>5</v>
      </c>
      <c r="P3535" s="207">
        <v>75</v>
      </c>
      <c r="Q3535" s="207">
        <v>20</v>
      </c>
      <c r="R3535" s="36"/>
    </row>
    <row r="3536" spans="1:18" ht="15.6">
      <c r="A3536" s="36">
        <v>224</v>
      </c>
      <c r="B3536" s="36">
        <v>122</v>
      </c>
      <c r="C3536" s="45" t="s">
        <v>3038</v>
      </c>
      <c r="D3536" s="45" t="s">
        <v>203</v>
      </c>
      <c r="E3536" s="45" t="s">
        <v>4755</v>
      </c>
      <c r="F3536" s="45" t="s">
        <v>5137</v>
      </c>
      <c r="G3536" s="45" t="s">
        <v>5375</v>
      </c>
      <c r="H3536" s="45" t="s">
        <v>70</v>
      </c>
      <c r="I3536" s="45" t="s">
        <v>16460</v>
      </c>
      <c r="J3536" s="207">
        <v>14</v>
      </c>
      <c r="K3536" s="209">
        <v>21953.87571729</v>
      </c>
      <c r="L3536" s="207">
        <v>0</v>
      </c>
      <c r="M3536" s="207">
        <v>0</v>
      </c>
      <c r="N3536" s="207">
        <v>0</v>
      </c>
      <c r="O3536" s="207">
        <v>0</v>
      </c>
      <c r="P3536" s="207">
        <v>100</v>
      </c>
      <c r="Q3536" s="207">
        <v>0</v>
      </c>
      <c r="R3536" s="36"/>
    </row>
    <row r="3537" spans="1:18" ht="15.6">
      <c r="A3537" s="36">
        <v>225</v>
      </c>
      <c r="B3537" s="36">
        <v>123</v>
      </c>
      <c r="C3537" s="45" t="s">
        <v>3038</v>
      </c>
      <c r="D3537" s="45" t="s">
        <v>202</v>
      </c>
      <c r="E3537" s="45" t="s">
        <v>2021</v>
      </c>
      <c r="F3537" s="45" t="s">
        <v>5138</v>
      </c>
      <c r="G3537" s="45" t="s">
        <v>5376</v>
      </c>
      <c r="H3537" s="45" t="s">
        <v>1137</v>
      </c>
      <c r="I3537" s="45" t="s">
        <v>16460</v>
      </c>
      <c r="J3537" s="207">
        <v>13</v>
      </c>
      <c r="K3537" s="209">
        <v>61118.386078669995</v>
      </c>
      <c r="L3537" s="207">
        <v>0</v>
      </c>
      <c r="M3537" s="207">
        <v>0</v>
      </c>
      <c r="N3537" s="207">
        <v>0</v>
      </c>
      <c r="O3537" s="207">
        <v>0</v>
      </c>
      <c r="P3537" s="207">
        <v>100</v>
      </c>
      <c r="Q3537" s="207">
        <v>0</v>
      </c>
      <c r="R3537" s="36"/>
    </row>
    <row r="3538" spans="1:18" ht="15.6">
      <c r="A3538" s="36">
        <v>226</v>
      </c>
      <c r="B3538" s="36">
        <v>124</v>
      </c>
      <c r="C3538" s="45" t="s">
        <v>3038</v>
      </c>
      <c r="D3538" s="45" t="s">
        <v>47</v>
      </c>
      <c r="E3538" s="45" t="s">
        <v>5002</v>
      </c>
      <c r="F3538" s="45" t="s">
        <v>5139</v>
      </c>
      <c r="G3538" s="45" t="s">
        <v>5377</v>
      </c>
      <c r="H3538" s="45" t="s">
        <v>28</v>
      </c>
      <c r="I3538" s="45" t="s">
        <v>16461</v>
      </c>
      <c r="J3538" s="207">
        <v>13</v>
      </c>
      <c r="K3538" s="209">
        <v>35496</v>
      </c>
      <c r="L3538" s="207">
        <v>0</v>
      </c>
      <c r="M3538" s="207">
        <v>0</v>
      </c>
      <c r="N3538" s="207">
        <v>0</v>
      </c>
      <c r="O3538" s="207">
        <v>2</v>
      </c>
      <c r="P3538" s="207">
        <v>77</v>
      </c>
      <c r="Q3538" s="207">
        <v>21</v>
      </c>
      <c r="R3538" s="36"/>
    </row>
    <row r="3539" spans="1:18" ht="15.6">
      <c r="A3539" s="36">
        <v>227</v>
      </c>
      <c r="B3539" s="36">
        <v>125</v>
      </c>
      <c r="C3539" s="45" t="s">
        <v>3038</v>
      </c>
      <c r="D3539" s="45" t="s">
        <v>47</v>
      </c>
      <c r="E3539" s="45" t="s">
        <v>5002</v>
      </c>
      <c r="F3539" s="45" t="s">
        <v>5141</v>
      </c>
      <c r="G3539" s="45" t="s">
        <v>5378</v>
      </c>
      <c r="H3539" s="45" t="s">
        <v>28</v>
      </c>
      <c r="I3539" s="45" t="s">
        <v>16461</v>
      </c>
      <c r="J3539" s="207">
        <v>13</v>
      </c>
      <c r="K3539" s="209">
        <v>48229</v>
      </c>
      <c r="L3539" s="207">
        <v>0</v>
      </c>
      <c r="M3539" s="207">
        <v>0</v>
      </c>
      <c r="N3539" s="207">
        <v>0</v>
      </c>
      <c r="O3539" s="207">
        <v>8</v>
      </c>
      <c r="P3539" s="207">
        <v>63</v>
      </c>
      <c r="Q3539" s="207">
        <v>29</v>
      </c>
      <c r="R3539" s="36"/>
    </row>
    <row r="3540" spans="1:18" ht="15.6">
      <c r="A3540" s="36">
        <v>228</v>
      </c>
      <c r="B3540" s="36">
        <v>126</v>
      </c>
      <c r="C3540" s="45" t="s">
        <v>3038</v>
      </c>
      <c r="D3540" s="45" t="s">
        <v>206</v>
      </c>
      <c r="E3540" s="45" t="s">
        <v>5003</v>
      </c>
      <c r="F3540" s="45" t="s">
        <v>5142</v>
      </c>
      <c r="G3540" s="45" t="s">
        <v>5379</v>
      </c>
      <c r="H3540" s="45" t="s">
        <v>63</v>
      </c>
      <c r="I3540" s="45" t="s">
        <v>16460</v>
      </c>
      <c r="J3540" s="207">
        <v>12</v>
      </c>
      <c r="K3540" s="209">
        <v>164039.0210453</v>
      </c>
      <c r="L3540" s="207">
        <v>0</v>
      </c>
      <c r="M3540" s="207">
        <v>0</v>
      </c>
      <c r="N3540" s="207">
        <v>0</v>
      </c>
      <c r="O3540" s="207">
        <v>0</v>
      </c>
      <c r="P3540" s="207">
        <v>100</v>
      </c>
      <c r="Q3540" s="207">
        <v>0</v>
      </c>
      <c r="R3540" s="36"/>
    </row>
    <row r="3541" spans="1:18" ht="15.6">
      <c r="A3541" s="36">
        <v>229</v>
      </c>
      <c r="B3541" s="36">
        <v>127</v>
      </c>
      <c r="C3541" s="45" t="s">
        <v>3038</v>
      </c>
      <c r="D3541" s="45" t="s">
        <v>206</v>
      </c>
      <c r="E3541" s="45" t="s">
        <v>5004</v>
      </c>
      <c r="F3541" s="45" t="s">
        <v>5143</v>
      </c>
      <c r="G3541" s="45" t="s">
        <v>5380</v>
      </c>
      <c r="H3541" s="45" t="s">
        <v>63</v>
      </c>
      <c r="I3541" s="45" t="s">
        <v>16460</v>
      </c>
      <c r="J3541" s="207">
        <v>11</v>
      </c>
      <c r="K3541" s="209">
        <v>22341.432260199999</v>
      </c>
      <c r="L3541" s="207">
        <v>0</v>
      </c>
      <c r="M3541" s="207">
        <v>0</v>
      </c>
      <c r="N3541" s="207">
        <v>0</v>
      </c>
      <c r="O3541" s="207">
        <v>0</v>
      </c>
      <c r="P3541" s="207">
        <v>100</v>
      </c>
      <c r="Q3541" s="207">
        <v>0</v>
      </c>
      <c r="R3541" s="36"/>
    </row>
    <row r="3542" spans="1:18" ht="15.6">
      <c r="A3542" s="36">
        <v>230</v>
      </c>
      <c r="B3542" s="36">
        <v>128</v>
      </c>
      <c r="C3542" s="45" t="s">
        <v>3038</v>
      </c>
      <c r="D3542" s="45" t="s">
        <v>202</v>
      </c>
      <c r="E3542" s="45" t="s">
        <v>4762</v>
      </c>
      <c r="F3542" s="45" t="s">
        <v>5144</v>
      </c>
      <c r="G3542" s="45" t="s">
        <v>5381</v>
      </c>
      <c r="H3542" s="45" t="s">
        <v>28</v>
      </c>
      <c r="I3542" s="45" t="s">
        <v>16461</v>
      </c>
      <c r="J3542" s="207">
        <v>10</v>
      </c>
      <c r="K3542" s="209">
        <v>10810</v>
      </c>
      <c r="L3542" s="207">
        <v>0</v>
      </c>
      <c r="M3542" s="207">
        <v>0</v>
      </c>
      <c r="N3542" s="207">
        <v>0</v>
      </c>
      <c r="O3542" s="207">
        <v>0</v>
      </c>
      <c r="P3542" s="207">
        <v>100</v>
      </c>
      <c r="Q3542" s="207">
        <v>0</v>
      </c>
      <c r="R3542" s="36"/>
    </row>
    <row r="3543" spans="1:18" ht="15.6">
      <c r="A3543" s="36">
        <v>231</v>
      </c>
      <c r="B3543" s="36">
        <v>129</v>
      </c>
      <c r="C3543" s="45" t="s">
        <v>3038</v>
      </c>
      <c r="D3543" s="45" t="s">
        <v>201</v>
      </c>
      <c r="E3543" s="45" t="s">
        <v>4984</v>
      </c>
      <c r="F3543" s="45" t="s">
        <v>5146</v>
      </c>
      <c r="G3543" s="45" t="s">
        <v>5382</v>
      </c>
      <c r="H3543" s="45" t="s">
        <v>97</v>
      </c>
      <c r="I3543" s="45" t="s">
        <v>16461</v>
      </c>
      <c r="J3543" s="207">
        <v>10</v>
      </c>
      <c r="K3543" s="209">
        <v>17384.615898240001</v>
      </c>
      <c r="L3543" s="207">
        <v>0</v>
      </c>
      <c r="M3543" s="207">
        <v>0</v>
      </c>
      <c r="N3543" s="207">
        <v>0</v>
      </c>
      <c r="O3543" s="207">
        <v>0</v>
      </c>
      <c r="P3543" s="207">
        <v>100</v>
      </c>
      <c r="Q3543" s="207">
        <v>0</v>
      </c>
      <c r="R3543" s="36"/>
    </row>
    <row r="3544" spans="1:18" ht="15.6">
      <c r="A3544" s="36">
        <v>232</v>
      </c>
      <c r="B3544" s="36">
        <v>130</v>
      </c>
      <c r="C3544" s="45" t="s">
        <v>3038</v>
      </c>
      <c r="D3544" s="45" t="s">
        <v>206</v>
      </c>
      <c r="E3544" s="45" t="s">
        <v>5004</v>
      </c>
      <c r="F3544" s="45" t="s">
        <v>5147</v>
      </c>
      <c r="G3544" s="45" t="s">
        <v>5383</v>
      </c>
      <c r="H3544" s="45" t="s">
        <v>63</v>
      </c>
      <c r="I3544" s="45" t="s">
        <v>16461</v>
      </c>
      <c r="J3544" s="207">
        <v>10</v>
      </c>
      <c r="K3544" s="209">
        <v>10845.69556446</v>
      </c>
      <c r="L3544" s="207">
        <v>0</v>
      </c>
      <c r="M3544" s="207">
        <v>0</v>
      </c>
      <c r="N3544" s="207">
        <v>0</v>
      </c>
      <c r="O3544" s="207">
        <v>0</v>
      </c>
      <c r="P3544" s="207">
        <v>100</v>
      </c>
      <c r="Q3544" s="207">
        <v>0</v>
      </c>
      <c r="R3544" s="36"/>
    </row>
    <row r="3545" spans="1:18" ht="15.6">
      <c r="A3545" s="36">
        <v>233</v>
      </c>
      <c r="B3545" s="36">
        <v>131</v>
      </c>
      <c r="C3545" s="45" t="s">
        <v>3038</v>
      </c>
      <c r="D3545" s="45" t="s">
        <v>206</v>
      </c>
      <c r="E3545" s="45" t="s">
        <v>5004</v>
      </c>
      <c r="F3545" s="45" t="s">
        <v>5148</v>
      </c>
      <c r="G3545" s="45" t="s">
        <v>5384</v>
      </c>
      <c r="H3545" s="45" t="s">
        <v>63</v>
      </c>
      <c r="I3545" s="45" t="s">
        <v>16460</v>
      </c>
      <c r="J3545" s="207">
        <v>10</v>
      </c>
      <c r="K3545" s="209">
        <v>29281.53647947</v>
      </c>
      <c r="L3545" s="207">
        <v>0</v>
      </c>
      <c r="M3545" s="207">
        <v>0</v>
      </c>
      <c r="N3545" s="207">
        <v>0</v>
      </c>
      <c r="O3545" s="207">
        <v>0</v>
      </c>
      <c r="P3545" s="207">
        <v>100</v>
      </c>
      <c r="Q3545" s="207">
        <v>0</v>
      </c>
      <c r="R3545" s="36"/>
    </row>
    <row r="3546" spans="1:18" ht="15.6">
      <c r="A3546" s="36">
        <v>234</v>
      </c>
      <c r="B3546" s="36">
        <v>132</v>
      </c>
      <c r="C3546" s="45" t="s">
        <v>3038</v>
      </c>
      <c r="D3546" s="45" t="s">
        <v>206</v>
      </c>
      <c r="E3546" s="45" t="s">
        <v>5003</v>
      </c>
      <c r="F3546" s="45" t="s">
        <v>5149</v>
      </c>
      <c r="G3546" s="45" t="s">
        <v>5385</v>
      </c>
      <c r="H3546" s="45" t="s">
        <v>63</v>
      </c>
      <c r="I3546" s="45" t="s">
        <v>16460</v>
      </c>
      <c r="J3546" s="207">
        <v>10</v>
      </c>
      <c r="K3546" s="209">
        <v>17198.359919930001</v>
      </c>
      <c r="L3546" s="207">
        <v>0</v>
      </c>
      <c r="M3546" s="207">
        <v>0</v>
      </c>
      <c r="N3546" s="207">
        <v>0</v>
      </c>
      <c r="O3546" s="207">
        <v>0</v>
      </c>
      <c r="P3546" s="207">
        <v>100</v>
      </c>
      <c r="Q3546" s="207">
        <v>0</v>
      </c>
      <c r="R3546" s="36"/>
    </row>
    <row r="3547" spans="1:18" ht="15.6">
      <c r="A3547" s="36">
        <v>235</v>
      </c>
      <c r="B3547" s="36">
        <v>133</v>
      </c>
      <c r="C3547" s="45" t="s">
        <v>3038</v>
      </c>
      <c r="D3547" s="45" t="s">
        <v>206</v>
      </c>
      <c r="E3547" s="45" t="s">
        <v>5003</v>
      </c>
      <c r="F3547" s="45" t="s">
        <v>5150</v>
      </c>
      <c r="G3547" s="45" t="s">
        <v>5386</v>
      </c>
      <c r="H3547" s="45" t="s">
        <v>63</v>
      </c>
      <c r="I3547" s="45" t="s">
        <v>16460</v>
      </c>
      <c r="J3547" s="207">
        <v>10</v>
      </c>
      <c r="K3547" s="209">
        <v>7869.98212083</v>
      </c>
      <c r="L3547" s="207">
        <v>0</v>
      </c>
      <c r="M3547" s="207">
        <v>0</v>
      </c>
      <c r="N3547" s="207">
        <v>0</v>
      </c>
      <c r="O3547" s="207">
        <v>0</v>
      </c>
      <c r="P3547" s="207">
        <v>100</v>
      </c>
      <c r="Q3547" s="207">
        <v>0</v>
      </c>
      <c r="R3547" s="36"/>
    </row>
    <row r="3548" spans="1:18" ht="15.6">
      <c r="A3548" s="36">
        <v>236</v>
      </c>
      <c r="B3548" s="36">
        <v>134</v>
      </c>
      <c r="C3548" s="45" t="s">
        <v>3038</v>
      </c>
      <c r="D3548" s="45" t="s">
        <v>47</v>
      </c>
      <c r="E3548" s="45" t="s">
        <v>4995</v>
      </c>
      <c r="F3548" s="45" t="s">
        <v>5151</v>
      </c>
      <c r="G3548" s="45" t="s">
        <v>5387</v>
      </c>
      <c r="H3548" s="45" t="s">
        <v>28</v>
      </c>
      <c r="I3548" s="45" t="s">
        <v>16461</v>
      </c>
      <c r="J3548" s="207">
        <v>10</v>
      </c>
      <c r="K3548" s="209">
        <v>6895</v>
      </c>
      <c r="L3548" s="207">
        <v>0</v>
      </c>
      <c r="M3548" s="207">
        <v>0</v>
      </c>
      <c r="N3548" s="207">
        <v>0</v>
      </c>
      <c r="O3548" s="207">
        <v>14</v>
      </c>
      <c r="P3548" s="207">
        <v>35</v>
      </c>
      <c r="Q3548" s="207">
        <v>51</v>
      </c>
      <c r="R3548" s="36"/>
    </row>
    <row r="3549" spans="1:18" ht="15.6">
      <c r="A3549" s="36">
        <v>237</v>
      </c>
      <c r="B3549" s="36">
        <v>135</v>
      </c>
      <c r="C3549" s="45" t="s">
        <v>3038</v>
      </c>
      <c r="D3549" s="45" t="s">
        <v>202</v>
      </c>
      <c r="E3549" s="45" t="s">
        <v>4762</v>
      </c>
      <c r="F3549" s="45" t="s">
        <v>5152</v>
      </c>
      <c r="G3549" s="45" t="s">
        <v>5388</v>
      </c>
      <c r="H3549" s="45" t="s">
        <v>28</v>
      </c>
      <c r="I3549" s="45" t="s">
        <v>16461</v>
      </c>
      <c r="J3549" s="207">
        <v>10</v>
      </c>
      <c r="K3549" s="209">
        <v>22035</v>
      </c>
      <c r="L3549" s="207">
        <v>0</v>
      </c>
      <c r="M3549" s="207">
        <v>0</v>
      </c>
      <c r="N3549" s="207">
        <v>0</v>
      </c>
      <c r="O3549" s="207">
        <v>7</v>
      </c>
      <c r="P3549" s="207">
        <v>18</v>
      </c>
      <c r="Q3549" s="207">
        <v>75</v>
      </c>
      <c r="R3549" s="36"/>
    </row>
    <row r="3550" spans="1:18" ht="15.6">
      <c r="A3550" s="36">
        <v>238</v>
      </c>
      <c r="B3550" s="36">
        <v>136</v>
      </c>
      <c r="C3550" s="45" t="s">
        <v>3038</v>
      </c>
      <c r="D3550" s="45" t="s">
        <v>47</v>
      </c>
      <c r="E3550" s="45" t="s">
        <v>3338</v>
      </c>
      <c r="F3550" s="45" t="s">
        <v>5153</v>
      </c>
      <c r="G3550" s="45" t="s">
        <v>5389</v>
      </c>
      <c r="H3550" s="45" t="s">
        <v>28</v>
      </c>
      <c r="I3550" s="45" t="s">
        <v>16461</v>
      </c>
      <c r="J3550" s="207">
        <v>10</v>
      </c>
      <c r="K3550" s="209">
        <v>17299</v>
      </c>
      <c r="L3550" s="207">
        <v>0</v>
      </c>
      <c r="M3550" s="207">
        <v>0</v>
      </c>
      <c r="N3550" s="207">
        <v>0</v>
      </c>
      <c r="O3550" s="207">
        <v>10</v>
      </c>
      <c r="P3550" s="207">
        <v>5</v>
      </c>
      <c r="Q3550" s="207">
        <v>85</v>
      </c>
      <c r="R3550" s="36"/>
    </row>
    <row r="3551" spans="1:18" ht="15.6">
      <c r="A3551" s="36">
        <v>239</v>
      </c>
      <c r="B3551" s="36">
        <v>137</v>
      </c>
      <c r="C3551" s="45" t="s">
        <v>3038</v>
      </c>
      <c r="D3551" s="45" t="s">
        <v>206</v>
      </c>
      <c r="E3551" s="45" t="s">
        <v>5003</v>
      </c>
      <c r="F3551" s="45" t="s">
        <v>5154</v>
      </c>
      <c r="G3551" s="45" t="s">
        <v>5390</v>
      </c>
      <c r="H3551" s="45" t="s">
        <v>63</v>
      </c>
      <c r="I3551" s="45" t="s">
        <v>16460</v>
      </c>
      <c r="J3551" s="207">
        <v>9</v>
      </c>
      <c r="K3551" s="209">
        <v>14823.71065676</v>
      </c>
      <c r="L3551" s="207">
        <v>0</v>
      </c>
      <c r="M3551" s="207">
        <v>0</v>
      </c>
      <c r="N3551" s="207">
        <v>0</v>
      </c>
      <c r="O3551" s="207">
        <v>0</v>
      </c>
      <c r="P3551" s="207">
        <v>100</v>
      </c>
      <c r="Q3551" s="207">
        <v>0</v>
      </c>
      <c r="R3551" s="36"/>
    </row>
    <row r="3552" spans="1:18" ht="15.6">
      <c r="A3552" s="36">
        <v>240</v>
      </c>
      <c r="B3552" s="36">
        <v>138</v>
      </c>
      <c r="C3552" s="45" t="s">
        <v>3038</v>
      </c>
      <c r="D3552" s="45" t="s">
        <v>206</v>
      </c>
      <c r="E3552" s="45" t="s">
        <v>5003</v>
      </c>
      <c r="F3552" s="45" t="s">
        <v>5155</v>
      </c>
      <c r="G3552" s="45" t="s">
        <v>5391</v>
      </c>
      <c r="H3552" s="45" t="s">
        <v>63</v>
      </c>
      <c r="I3552" s="45" t="s">
        <v>16460</v>
      </c>
      <c r="J3552" s="207">
        <v>9</v>
      </c>
      <c r="K3552" s="209">
        <v>15652.56347965</v>
      </c>
      <c r="L3552" s="207">
        <v>0</v>
      </c>
      <c r="M3552" s="207">
        <v>0</v>
      </c>
      <c r="N3552" s="207">
        <v>0</v>
      </c>
      <c r="O3552" s="207">
        <v>0</v>
      </c>
      <c r="P3552" s="207">
        <v>100</v>
      </c>
      <c r="Q3552" s="207">
        <v>0</v>
      </c>
      <c r="R3552" s="36"/>
    </row>
    <row r="3553" spans="1:18" ht="15.6">
      <c r="A3553" s="36">
        <v>241</v>
      </c>
      <c r="B3553" s="36">
        <v>139</v>
      </c>
      <c r="C3553" s="45" t="s">
        <v>3038</v>
      </c>
      <c r="D3553" s="45" t="s">
        <v>206</v>
      </c>
      <c r="E3553" s="45" t="s">
        <v>5003</v>
      </c>
      <c r="F3553" s="45" t="s">
        <v>5156</v>
      </c>
      <c r="G3553" s="45" t="s">
        <v>5392</v>
      </c>
      <c r="H3553" s="45" t="s">
        <v>63</v>
      </c>
      <c r="I3553" s="45" t="s">
        <v>16460</v>
      </c>
      <c r="J3553" s="207">
        <v>9</v>
      </c>
      <c r="K3553" s="209">
        <v>14045.93822475</v>
      </c>
      <c r="L3553" s="207">
        <v>0</v>
      </c>
      <c r="M3553" s="207">
        <v>0</v>
      </c>
      <c r="N3553" s="207">
        <v>0</v>
      </c>
      <c r="O3553" s="207">
        <v>0</v>
      </c>
      <c r="P3553" s="207">
        <v>100</v>
      </c>
      <c r="Q3553" s="207">
        <v>0</v>
      </c>
      <c r="R3553" s="36"/>
    </row>
    <row r="3554" spans="1:18" ht="15.6">
      <c r="A3554" s="36">
        <v>242</v>
      </c>
      <c r="B3554" s="36">
        <v>140</v>
      </c>
      <c r="C3554" s="45" t="s">
        <v>3038</v>
      </c>
      <c r="D3554" s="45" t="s">
        <v>201</v>
      </c>
      <c r="E3554" s="45" t="s">
        <v>4987</v>
      </c>
      <c r="F3554" s="45" t="s">
        <v>5157</v>
      </c>
      <c r="G3554" s="45" t="s">
        <v>5393</v>
      </c>
      <c r="H3554" s="45" t="s">
        <v>338</v>
      </c>
      <c r="I3554" s="45" t="s">
        <v>16460</v>
      </c>
      <c r="J3554" s="207">
        <v>9</v>
      </c>
      <c r="K3554" s="209">
        <v>113234.17708927</v>
      </c>
      <c r="L3554" s="207">
        <v>0</v>
      </c>
      <c r="M3554" s="207">
        <v>0</v>
      </c>
      <c r="N3554" s="207">
        <v>0</v>
      </c>
      <c r="O3554" s="207">
        <v>0</v>
      </c>
      <c r="P3554" s="207">
        <v>100</v>
      </c>
      <c r="Q3554" s="207">
        <v>0</v>
      </c>
      <c r="R3554" s="36"/>
    </row>
    <row r="3555" spans="1:18" ht="15.6">
      <c r="A3555" s="36">
        <v>243</v>
      </c>
      <c r="B3555" s="36">
        <v>141</v>
      </c>
      <c r="C3555" s="45" t="s">
        <v>3038</v>
      </c>
      <c r="D3555" s="45" t="s">
        <v>206</v>
      </c>
      <c r="E3555" s="45" t="s">
        <v>5004</v>
      </c>
      <c r="F3555" s="45" t="s">
        <v>5158</v>
      </c>
      <c r="G3555" s="45" t="s">
        <v>5394</v>
      </c>
      <c r="H3555" s="45" t="s">
        <v>63</v>
      </c>
      <c r="I3555" s="45" t="s">
        <v>16460</v>
      </c>
      <c r="J3555" s="207">
        <v>9</v>
      </c>
      <c r="K3555" s="209">
        <v>15411.853846100001</v>
      </c>
      <c r="L3555" s="207">
        <v>0</v>
      </c>
      <c r="M3555" s="207">
        <v>0</v>
      </c>
      <c r="N3555" s="207">
        <v>0</v>
      </c>
      <c r="O3555" s="207">
        <v>0</v>
      </c>
      <c r="P3555" s="207">
        <v>100</v>
      </c>
      <c r="Q3555" s="207">
        <v>0</v>
      </c>
      <c r="R3555" s="36"/>
    </row>
    <row r="3556" spans="1:18" ht="15.6">
      <c r="A3556" s="36">
        <v>244</v>
      </c>
      <c r="B3556" s="36">
        <v>142</v>
      </c>
      <c r="C3556" s="45" t="s">
        <v>3038</v>
      </c>
      <c r="D3556" s="45" t="s">
        <v>206</v>
      </c>
      <c r="E3556" s="45" t="s">
        <v>5004</v>
      </c>
      <c r="F3556" s="45" t="s">
        <v>5160</v>
      </c>
      <c r="G3556" s="45" t="s">
        <v>5395</v>
      </c>
      <c r="H3556" s="45" t="s">
        <v>63</v>
      </c>
      <c r="I3556" s="45" t="s">
        <v>16460</v>
      </c>
      <c r="J3556" s="207">
        <v>8</v>
      </c>
      <c r="K3556" s="209">
        <v>25441.525064880003</v>
      </c>
      <c r="L3556" s="207">
        <v>0</v>
      </c>
      <c r="M3556" s="207">
        <v>0</v>
      </c>
      <c r="N3556" s="207">
        <v>0</v>
      </c>
      <c r="O3556" s="207">
        <v>0</v>
      </c>
      <c r="P3556" s="207">
        <v>100</v>
      </c>
      <c r="Q3556" s="207">
        <v>0</v>
      </c>
      <c r="R3556" s="36"/>
    </row>
    <row r="3557" spans="1:18" ht="15.6">
      <c r="A3557" s="36">
        <v>245</v>
      </c>
      <c r="B3557" s="36">
        <v>143</v>
      </c>
      <c r="C3557" s="45" t="s">
        <v>3038</v>
      </c>
      <c r="D3557" s="45" t="s">
        <v>202</v>
      </c>
      <c r="E3557" s="45" t="s">
        <v>4983</v>
      </c>
      <c r="F3557" s="45" t="s">
        <v>5161</v>
      </c>
      <c r="G3557" s="45" t="s">
        <v>5396</v>
      </c>
      <c r="H3557" s="45" t="s">
        <v>28</v>
      </c>
      <c r="I3557" s="45" t="s">
        <v>16461</v>
      </c>
      <c r="J3557" s="207">
        <v>8</v>
      </c>
      <c r="K3557" s="209">
        <v>11184</v>
      </c>
      <c r="L3557" s="207">
        <v>0</v>
      </c>
      <c r="M3557" s="207">
        <v>0</v>
      </c>
      <c r="N3557" s="207">
        <v>0</v>
      </c>
      <c r="O3557" s="207">
        <v>4</v>
      </c>
      <c r="P3557" s="207">
        <v>96</v>
      </c>
      <c r="Q3557" s="207">
        <v>0</v>
      </c>
      <c r="R3557" s="36"/>
    </row>
    <row r="3558" spans="1:18" ht="15.6">
      <c r="A3558" s="36">
        <v>246</v>
      </c>
      <c r="B3558" s="36">
        <v>144</v>
      </c>
      <c r="C3558" s="45" t="s">
        <v>3038</v>
      </c>
      <c r="D3558" s="45" t="s">
        <v>47</v>
      </c>
      <c r="E3558" s="45" t="s">
        <v>3339</v>
      </c>
      <c r="F3558" s="45" t="s">
        <v>5162</v>
      </c>
      <c r="G3558" s="45" t="s">
        <v>5397</v>
      </c>
      <c r="H3558" s="45" t="s">
        <v>28</v>
      </c>
      <c r="I3558" s="45" t="s">
        <v>16461</v>
      </c>
      <c r="J3558" s="207">
        <v>8</v>
      </c>
      <c r="K3558" s="209">
        <v>61240</v>
      </c>
      <c r="L3558" s="207">
        <v>0</v>
      </c>
      <c r="M3558" s="207">
        <v>0</v>
      </c>
      <c r="N3558" s="207">
        <v>0</v>
      </c>
      <c r="O3558" s="207">
        <v>10</v>
      </c>
      <c r="P3558" s="207">
        <v>90</v>
      </c>
      <c r="Q3558" s="207">
        <v>0</v>
      </c>
      <c r="R3558" s="36"/>
    </row>
    <row r="3559" spans="1:18" ht="15.6">
      <c r="A3559" s="36">
        <v>247</v>
      </c>
      <c r="B3559" s="36">
        <v>145</v>
      </c>
      <c r="C3559" s="45" t="s">
        <v>3038</v>
      </c>
      <c r="D3559" s="45" t="s">
        <v>47</v>
      </c>
      <c r="E3559" s="45" t="s">
        <v>4996</v>
      </c>
      <c r="F3559" s="45" t="s">
        <v>5163</v>
      </c>
      <c r="G3559" s="45" t="s">
        <v>5398</v>
      </c>
      <c r="H3559" s="45" t="s">
        <v>28</v>
      </c>
      <c r="I3559" s="45" t="s">
        <v>16461</v>
      </c>
      <c r="J3559" s="207">
        <v>8</v>
      </c>
      <c r="K3559" s="209">
        <v>4048</v>
      </c>
      <c r="L3559" s="207">
        <v>0</v>
      </c>
      <c r="M3559" s="207">
        <v>0</v>
      </c>
      <c r="N3559" s="207">
        <v>0</v>
      </c>
      <c r="O3559" s="207">
        <v>0</v>
      </c>
      <c r="P3559" s="207">
        <v>75</v>
      </c>
      <c r="Q3559" s="207">
        <v>25</v>
      </c>
      <c r="R3559" s="36"/>
    </row>
    <row r="3560" spans="1:18" ht="15.6">
      <c r="A3560" s="36">
        <v>248</v>
      </c>
      <c r="B3560" s="36">
        <v>146</v>
      </c>
      <c r="C3560" s="45" t="s">
        <v>3038</v>
      </c>
      <c r="D3560" s="45" t="s">
        <v>47</v>
      </c>
      <c r="E3560" s="45" t="s">
        <v>4996</v>
      </c>
      <c r="F3560" s="45" t="s">
        <v>5164</v>
      </c>
      <c r="G3560" s="45" t="s">
        <v>5399</v>
      </c>
      <c r="H3560" s="45" t="s">
        <v>28</v>
      </c>
      <c r="I3560" s="45" t="s">
        <v>16461</v>
      </c>
      <c r="J3560" s="207">
        <v>8</v>
      </c>
      <c r="K3560" s="209">
        <v>11050</v>
      </c>
      <c r="L3560" s="207">
        <v>0</v>
      </c>
      <c r="M3560" s="207">
        <v>0</v>
      </c>
      <c r="N3560" s="207">
        <v>0</v>
      </c>
      <c r="O3560" s="207">
        <v>0</v>
      </c>
      <c r="P3560" s="207">
        <v>75</v>
      </c>
      <c r="Q3560" s="207">
        <v>25</v>
      </c>
      <c r="R3560" s="36"/>
    </row>
    <row r="3561" spans="1:18" ht="15.6">
      <c r="A3561" s="36">
        <v>249</v>
      </c>
      <c r="B3561" s="36">
        <v>147</v>
      </c>
      <c r="C3561" s="45" t="s">
        <v>3038</v>
      </c>
      <c r="D3561" s="45" t="s">
        <v>203</v>
      </c>
      <c r="E3561" s="45" t="s">
        <v>2468</v>
      </c>
      <c r="F3561" s="45" t="s">
        <v>5165</v>
      </c>
      <c r="G3561" s="45" t="s">
        <v>5400</v>
      </c>
      <c r="H3561" s="45" t="s">
        <v>70</v>
      </c>
      <c r="I3561" s="45" t="s">
        <v>16460</v>
      </c>
      <c r="J3561" s="207">
        <v>7</v>
      </c>
      <c r="K3561" s="209">
        <v>16812.948975560001</v>
      </c>
      <c r="L3561" s="207">
        <v>0</v>
      </c>
      <c r="M3561" s="207">
        <v>0</v>
      </c>
      <c r="N3561" s="207">
        <v>0</v>
      </c>
      <c r="O3561" s="207">
        <v>0</v>
      </c>
      <c r="P3561" s="207">
        <v>100</v>
      </c>
      <c r="Q3561" s="207">
        <v>0</v>
      </c>
      <c r="R3561" s="36"/>
    </row>
    <row r="3562" spans="1:18" ht="15.6">
      <c r="A3562" s="36">
        <v>250</v>
      </c>
      <c r="B3562" s="36">
        <v>148</v>
      </c>
      <c r="C3562" s="45" t="s">
        <v>3038</v>
      </c>
      <c r="D3562" s="45" t="s">
        <v>203</v>
      </c>
      <c r="E3562" s="45" t="s">
        <v>2468</v>
      </c>
      <c r="F3562" s="45" t="s">
        <v>5166</v>
      </c>
      <c r="G3562" s="45" t="s">
        <v>5401</v>
      </c>
      <c r="H3562" s="45" t="s">
        <v>70</v>
      </c>
      <c r="I3562" s="45" t="s">
        <v>16460</v>
      </c>
      <c r="J3562" s="207">
        <v>7</v>
      </c>
      <c r="K3562" s="209">
        <v>56895.584815689996</v>
      </c>
      <c r="L3562" s="207">
        <v>0</v>
      </c>
      <c r="M3562" s="207">
        <v>0</v>
      </c>
      <c r="N3562" s="207">
        <v>0</v>
      </c>
      <c r="O3562" s="207">
        <v>0</v>
      </c>
      <c r="P3562" s="207">
        <v>100</v>
      </c>
      <c r="Q3562" s="207">
        <v>0</v>
      </c>
      <c r="R3562" s="36"/>
    </row>
    <row r="3563" spans="1:18" ht="15.6">
      <c r="A3563" s="36">
        <v>251</v>
      </c>
      <c r="B3563" s="36">
        <v>149</v>
      </c>
      <c r="C3563" s="45" t="s">
        <v>3038</v>
      </c>
      <c r="D3563" s="45" t="s">
        <v>206</v>
      </c>
      <c r="E3563" s="45" t="s">
        <v>5003</v>
      </c>
      <c r="F3563" s="45" t="s">
        <v>5168</v>
      </c>
      <c r="G3563" s="45" t="s">
        <v>5402</v>
      </c>
      <c r="H3563" s="45" t="s">
        <v>63</v>
      </c>
      <c r="I3563" s="45" t="s">
        <v>16460</v>
      </c>
      <c r="J3563" s="207">
        <v>7</v>
      </c>
      <c r="K3563" s="209">
        <v>10377.40710912</v>
      </c>
      <c r="L3563" s="207">
        <v>0</v>
      </c>
      <c r="M3563" s="207">
        <v>0</v>
      </c>
      <c r="N3563" s="207">
        <v>0</v>
      </c>
      <c r="O3563" s="207">
        <v>0</v>
      </c>
      <c r="P3563" s="207">
        <v>100</v>
      </c>
      <c r="Q3563" s="207">
        <v>0</v>
      </c>
      <c r="R3563" s="36"/>
    </row>
    <row r="3564" spans="1:18" ht="15.6">
      <c r="A3564" s="36">
        <v>252</v>
      </c>
      <c r="B3564" s="36">
        <v>150</v>
      </c>
      <c r="C3564" s="45" t="s">
        <v>3038</v>
      </c>
      <c r="D3564" s="45" t="s">
        <v>206</v>
      </c>
      <c r="E3564" s="45" t="s">
        <v>5004</v>
      </c>
      <c r="F3564" s="45" t="s">
        <v>5169</v>
      </c>
      <c r="G3564" s="45" t="s">
        <v>5403</v>
      </c>
      <c r="H3564" s="45" t="s">
        <v>63</v>
      </c>
      <c r="I3564" s="45" t="s">
        <v>16460</v>
      </c>
      <c r="J3564" s="207">
        <v>7</v>
      </c>
      <c r="K3564" s="209">
        <v>10145.017971560001</v>
      </c>
      <c r="L3564" s="207">
        <v>0</v>
      </c>
      <c r="M3564" s="207">
        <v>0</v>
      </c>
      <c r="N3564" s="207">
        <v>0</v>
      </c>
      <c r="O3564" s="207">
        <v>0</v>
      </c>
      <c r="P3564" s="207">
        <v>100</v>
      </c>
      <c r="Q3564" s="207">
        <v>0</v>
      </c>
      <c r="R3564" s="36"/>
    </row>
    <row r="3565" spans="1:18" ht="15.6">
      <c r="A3565" s="36">
        <v>253</v>
      </c>
      <c r="B3565" s="36">
        <v>151</v>
      </c>
      <c r="C3565" s="45" t="s">
        <v>3038</v>
      </c>
      <c r="D3565" s="45" t="s">
        <v>203</v>
      </c>
      <c r="E3565" s="45" t="s">
        <v>4768</v>
      </c>
      <c r="F3565" s="45" t="s">
        <v>5170</v>
      </c>
      <c r="G3565" s="45" t="s">
        <v>5404</v>
      </c>
      <c r="H3565" s="45" t="s">
        <v>545</v>
      </c>
      <c r="I3565" s="45" t="s">
        <v>16460</v>
      </c>
      <c r="J3565" s="207">
        <v>7</v>
      </c>
      <c r="K3565" s="209">
        <v>92837.317387689996</v>
      </c>
      <c r="L3565" s="207">
        <v>0</v>
      </c>
      <c r="M3565" s="207">
        <v>0</v>
      </c>
      <c r="N3565" s="207">
        <v>0</v>
      </c>
      <c r="O3565" s="207">
        <v>0</v>
      </c>
      <c r="P3565" s="207">
        <v>100</v>
      </c>
      <c r="Q3565" s="207">
        <v>0</v>
      </c>
      <c r="R3565" s="36"/>
    </row>
    <row r="3566" spans="1:18" ht="15.6">
      <c r="A3566" s="36">
        <v>254</v>
      </c>
      <c r="B3566" s="36">
        <v>152</v>
      </c>
      <c r="C3566" s="45" t="s">
        <v>3038</v>
      </c>
      <c r="D3566" s="45" t="s">
        <v>203</v>
      </c>
      <c r="E3566" s="45" t="s">
        <v>4768</v>
      </c>
      <c r="F3566" s="45" t="s">
        <v>5171</v>
      </c>
      <c r="G3566" s="45" t="s">
        <v>5405</v>
      </c>
      <c r="H3566" s="45" t="s">
        <v>545</v>
      </c>
      <c r="I3566" s="45" t="s">
        <v>16460</v>
      </c>
      <c r="J3566" s="207">
        <v>6</v>
      </c>
      <c r="K3566" s="209">
        <v>6813.4135671699996</v>
      </c>
      <c r="L3566" s="207">
        <v>0</v>
      </c>
      <c r="M3566" s="207">
        <v>0</v>
      </c>
      <c r="N3566" s="207">
        <v>1</v>
      </c>
      <c r="O3566" s="207">
        <v>0</v>
      </c>
      <c r="P3566" s="207">
        <v>1</v>
      </c>
      <c r="Q3566" s="207">
        <v>98</v>
      </c>
      <c r="R3566" s="36"/>
    </row>
    <row r="3567" spans="1:18" ht="15.6">
      <c r="A3567" s="36">
        <v>255</v>
      </c>
      <c r="B3567" s="36">
        <v>153</v>
      </c>
      <c r="C3567" s="45" t="s">
        <v>3038</v>
      </c>
      <c r="D3567" s="45" t="s">
        <v>206</v>
      </c>
      <c r="E3567" s="45" t="s">
        <v>5003</v>
      </c>
      <c r="F3567" s="45" t="s">
        <v>5173</v>
      </c>
      <c r="G3567" s="45" t="s">
        <v>5407</v>
      </c>
      <c r="H3567" s="45" t="s">
        <v>63</v>
      </c>
      <c r="I3567" s="45" t="s">
        <v>16460</v>
      </c>
      <c r="J3567" s="207">
        <v>6</v>
      </c>
      <c r="K3567" s="209">
        <v>15378.800804600001</v>
      </c>
      <c r="L3567" s="207">
        <v>0</v>
      </c>
      <c r="M3567" s="207">
        <v>0</v>
      </c>
      <c r="N3567" s="207">
        <v>0</v>
      </c>
      <c r="O3567" s="207">
        <v>0</v>
      </c>
      <c r="P3567" s="207">
        <v>100</v>
      </c>
      <c r="Q3567" s="207">
        <v>0</v>
      </c>
      <c r="R3567" s="36"/>
    </row>
    <row r="3568" spans="1:18" ht="15.6">
      <c r="A3568" s="36">
        <v>256</v>
      </c>
      <c r="B3568" s="36">
        <v>154</v>
      </c>
      <c r="C3568" s="45" t="s">
        <v>3038</v>
      </c>
      <c r="D3568" s="45" t="s">
        <v>206</v>
      </c>
      <c r="E3568" s="45" t="s">
        <v>5004</v>
      </c>
      <c r="F3568" s="45" t="s">
        <v>5175</v>
      </c>
      <c r="G3568" s="45" t="s">
        <v>5408</v>
      </c>
      <c r="H3568" s="45" t="s">
        <v>63</v>
      </c>
      <c r="I3568" s="45" t="s">
        <v>16460</v>
      </c>
      <c r="J3568" s="207">
        <v>6</v>
      </c>
      <c r="K3568" s="209">
        <v>8005.7498209399992</v>
      </c>
      <c r="L3568" s="207">
        <v>0</v>
      </c>
      <c r="M3568" s="207">
        <v>0</v>
      </c>
      <c r="N3568" s="207">
        <v>0</v>
      </c>
      <c r="O3568" s="207">
        <v>0</v>
      </c>
      <c r="P3568" s="207">
        <v>100</v>
      </c>
      <c r="Q3568" s="207">
        <v>0</v>
      </c>
      <c r="R3568" s="36"/>
    </row>
    <row r="3569" spans="1:18" ht="15.6">
      <c r="A3569" s="36">
        <v>257</v>
      </c>
      <c r="B3569" s="36">
        <v>155</v>
      </c>
      <c r="C3569" s="45" t="s">
        <v>3038</v>
      </c>
      <c r="D3569" s="45" t="s">
        <v>206</v>
      </c>
      <c r="E3569" s="45" t="s">
        <v>5003</v>
      </c>
      <c r="F3569" s="45" t="s">
        <v>5176</v>
      </c>
      <c r="G3569" s="45" t="s">
        <v>5409</v>
      </c>
      <c r="H3569" s="45" t="s">
        <v>63</v>
      </c>
      <c r="I3569" s="45" t="s">
        <v>16460</v>
      </c>
      <c r="J3569" s="207">
        <v>6</v>
      </c>
      <c r="K3569" s="209">
        <v>15639.9264313</v>
      </c>
      <c r="L3569" s="207">
        <v>0</v>
      </c>
      <c r="M3569" s="207">
        <v>0</v>
      </c>
      <c r="N3569" s="207">
        <v>0</v>
      </c>
      <c r="O3569" s="207">
        <v>0</v>
      </c>
      <c r="P3569" s="207">
        <v>100</v>
      </c>
      <c r="Q3569" s="207">
        <v>0</v>
      </c>
      <c r="R3569" s="36"/>
    </row>
    <row r="3570" spans="1:18" ht="15.6">
      <c r="A3570" s="36">
        <v>258</v>
      </c>
      <c r="B3570" s="36">
        <v>156</v>
      </c>
      <c r="C3570" s="45" t="s">
        <v>3038</v>
      </c>
      <c r="D3570" s="45" t="s">
        <v>206</v>
      </c>
      <c r="E3570" s="45" t="s">
        <v>5004</v>
      </c>
      <c r="F3570" s="45" t="s">
        <v>5178</v>
      </c>
      <c r="G3570" s="45" t="s">
        <v>5410</v>
      </c>
      <c r="H3570" s="45" t="s">
        <v>63</v>
      </c>
      <c r="I3570" s="45" t="s">
        <v>16461</v>
      </c>
      <c r="J3570" s="207">
        <v>6</v>
      </c>
      <c r="K3570" s="209">
        <v>15267.66347188</v>
      </c>
      <c r="L3570" s="207">
        <v>0</v>
      </c>
      <c r="M3570" s="207">
        <v>0</v>
      </c>
      <c r="N3570" s="207">
        <v>0</v>
      </c>
      <c r="O3570" s="207">
        <v>0</v>
      </c>
      <c r="P3570" s="207">
        <v>100</v>
      </c>
      <c r="Q3570" s="207">
        <v>0</v>
      </c>
      <c r="R3570" s="36"/>
    </row>
    <row r="3571" spans="1:18" ht="15.6">
      <c r="A3571" s="36">
        <v>259</v>
      </c>
      <c r="B3571" s="36">
        <v>157</v>
      </c>
      <c r="C3571" s="45" t="s">
        <v>3038</v>
      </c>
      <c r="D3571" s="45" t="s">
        <v>206</v>
      </c>
      <c r="E3571" s="45" t="s">
        <v>5003</v>
      </c>
      <c r="F3571" s="45" t="s">
        <v>5179</v>
      </c>
      <c r="G3571" s="45" t="s">
        <v>5411</v>
      </c>
      <c r="H3571" s="45" t="s">
        <v>63</v>
      </c>
      <c r="I3571" s="45" t="s">
        <v>16460</v>
      </c>
      <c r="J3571" s="207">
        <v>6</v>
      </c>
      <c r="K3571" s="209">
        <v>27018.570194880002</v>
      </c>
      <c r="L3571" s="207">
        <v>0</v>
      </c>
      <c r="M3571" s="207">
        <v>0</v>
      </c>
      <c r="N3571" s="207">
        <v>0</v>
      </c>
      <c r="O3571" s="207">
        <v>0</v>
      </c>
      <c r="P3571" s="207">
        <v>100</v>
      </c>
      <c r="Q3571" s="207">
        <v>0</v>
      </c>
      <c r="R3571" s="40"/>
    </row>
    <row r="3572" spans="1:18" ht="15.6">
      <c r="A3572" s="36">
        <v>260</v>
      </c>
      <c r="B3572" s="36">
        <v>158</v>
      </c>
      <c r="C3572" s="45" t="s">
        <v>3038</v>
      </c>
      <c r="D3572" s="45" t="s">
        <v>203</v>
      </c>
      <c r="E3572" s="45" t="s">
        <v>4768</v>
      </c>
      <c r="F3572" s="45" t="s">
        <v>5180</v>
      </c>
      <c r="G3572" s="45" t="s">
        <v>5412</v>
      </c>
      <c r="H3572" s="45" t="s">
        <v>545</v>
      </c>
      <c r="I3572" s="45" t="s">
        <v>16460</v>
      </c>
      <c r="J3572" s="207">
        <v>6</v>
      </c>
      <c r="K3572" s="209">
        <v>10139.79035239</v>
      </c>
      <c r="L3572" s="207">
        <v>0</v>
      </c>
      <c r="M3572" s="207">
        <v>0</v>
      </c>
      <c r="N3572" s="207">
        <v>0</v>
      </c>
      <c r="O3572" s="207">
        <v>0</v>
      </c>
      <c r="P3572" s="207">
        <v>20</v>
      </c>
      <c r="Q3572" s="207">
        <v>80</v>
      </c>
      <c r="R3572" s="40"/>
    </row>
    <row r="3573" spans="1:18" ht="15.6">
      <c r="A3573" s="36">
        <v>261</v>
      </c>
      <c r="B3573" s="36">
        <v>159</v>
      </c>
      <c r="C3573" s="45" t="s">
        <v>3038</v>
      </c>
      <c r="D3573" s="45" t="s">
        <v>203</v>
      </c>
      <c r="E3573" s="45" t="s">
        <v>1190</v>
      </c>
      <c r="F3573" s="45" t="s">
        <v>5181</v>
      </c>
      <c r="G3573" s="45" t="s">
        <v>5413</v>
      </c>
      <c r="H3573" s="45" t="s">
        <v>70</v>
      </c>
      <c r="I3573" s="45" t="s">
        <v>16460</v>
      </c>
      <c r="J3573" s="207">
        <v>5</v>
      </c>
      <c r="K3573" s="209">
        <v>4362.1459377400006</v>
      </c>
      <c r="L3573" s="207">
        <v>50</v>
      </c>
      <c r="M3573" s="207">
        <v>0</v>
      </c>
      <c r="N3573" s="207">
        <v>0</v>
      </c>
      <c r="O3573" s="207">
        <v>0</v>
      </c>
      <c r="P3573" s="207">
        <v>50</v>
      </c>
      <c r="Q3573" s="207">
        <v>0</v>
      </c>
      <c r="R3573" s="36"/>
    </row>
    <row r="3574" spans="1:18" ht="15.6">
      <c r="A3574" s="36">
        <v>262</v>
      </c>
      <c r="B3574" s="36">
        <v>160</v>
      </c>
      <c r="C3574" s="45" t="s">
        <v>3038</v>
      </c>
      <c r="D3574" s="45" t="s">
        <v>203</v>
      </c>
      <c r="E3574" s="45" t="s">
        <v>2462</v>
      </c>
      <c r="F3574" s="45" t="s">
        <v>5182</v>
      </c>
      <c r="G3574" s="45" t="s">
        <v>5414</v>
      </c>
      <c r="H3574" s="45" t="s">
        <v>545</v>
      </c>
      <c r="I3574" s="45" t="s">
        <v>16461</v>
      </c>
      <c r="J3574" s="207">
        <v>5</v>
      </c>
      <c r="K3574" s="209">
        <v>40878.52395943</v>
      </c>
      <c r="L3574" s="207">
        <v>0</v>
      </c>
      <c r="M3574" s="207">
        <v>0</v>
      </c>
      <c r="N3574" s="207">
        <v>0</v>
      </c>
      <c r="O3574" s="207">
        <v>0</v>
      </c>
      <c r="P3574" s="207">
        <v>100</v>
      </c>
      <c r="Q3574" s="207">
        <v>0</v>
      </c>
      <c r="R3574" s="36"/>
    </row>
    <row r="3575" spans="1:18" ht="15.6">
      <c r="A3575" s="36">
        <v>263</v>
      </c>
      <c r="B3575" s="36">
        <v>161</v>
      </c>
      <c r="C3575" s="45" t="s">
        <v>3038</v>
      </c>
      <c r="D3575" s="45" t="s">
        <v>203</v>
      </c>
      <c r="E3575" s="45" t="s">
        <v>2462</v>
      </c>
      <c r="F3575" s="45" t="s">
        <v>5183</v>
      </c>
      <c r="G3575" s="45" t="s">
        <v>5415</v>
      </c>
      <c r="H3575" s="45" t="s">
        <v>545</v>
      </c>
      <c r="I3575" s="45" t="s">
        <v>16461</v>
      </c>
      <c r="J3575" s="207">
        <v>5</v>
      </c>
      <c r="K3575" s="209">
        <v>2410.0245092999999</v>
      </c>
      <c r="L3575" s="207">
        <v>0</v>
      </c>
      <c r="M3575" s="207">
        <v>0</v>
      </c>
      <c r="N3575" s="207">
        <v>0</v>
      </c>
      <c r="O3575" s="207">
        <v>0</v>
      </c>
      <c r="P3575" s="207">
        <v>100</v>
      </c>
      <c r="Q3575" s="207">
        <v>0</v>
      </c>
      <c r="R3575" s="36"/>
    </row>
    <row r="3576" spans="1:18" ht="15.6">
      <c r="A3576" s="36">
        <v>264</v>
      </c>
      <c r="B3576" s="36">
        <v>162</v>
      </c>
      <c r="C3576" s="45" t="s">
        <v>3038</v>
      </c>
      <c r="D3576" s="45" t="s">
        <v>203</v>
      </c>
      <c r="E3576" s="45" t="s">
        <v>2462</v>
      </c>
      <c r="F3576" s="45" t="s">
        <v>5184</v>
      </c>
      <c r="G3576" s="45" t="s">
        <v>5416</v>
      </c>
      <c r="H3576" s="45" t="s">
        <v>545</v>
      </c>
      <c r="I3576" s="45" t="s">
        <v>16461</v>
      </c>
      <c r="J3576" s="207">
        <v>5</v>
      </c>
      <c r="K3576" s="209">
        <v>40389.130750330005</v>
      </c>
      <c r="L3576" s="207">
        <v>0</v>
      </c>
      <c r="M3576" s="207">
        <v>0</v>
      </c>
      <c r="N3576" s="207">
        <v>0</v>
      </c>
      <c r="O3576" s="207">
        <v>0</v>
      </c>
      <c r="P3576" s="207">
        <v>100</v>
      </c>
      <c r="Q3576" s="207">
        <v>0</v>
      </c>
      <c r="R3576" s="36"/>
    </row>
    <row r="3577" spans="1:18" ht="15.6">
      <c r="A3577" s="36">
        <v>265</v>
      </c>
      <c r="B3577" s="36">
        <v>163</v>
      </c>
      <c r="C3577" s="45" t="s">
        <v>3038</v>
      </c>
      <c r="D3577" s="45" t="s">
        <v>203</v>
      </c>
      <c r="E3577" s="45" t="s">
        <v>2462</v>
      </c>
      <c r="F3577" s="45" t="s">
        <v>5185</v>
      </c>
      <c r="G3577" s="45" t="s">
        <v>5417</v>
      </c>
      <c r="H3577" s="45" t="s">
        <v>545</v>
      </c>
      <c r="I3577" s="45" t="s">
        <v>16461</v>
      </c>
      <c r="J3577" s="207">
        <v>5</v>
      </c>
      <c r="K3577" s="209">
        <v>36892.124311560001</v>
      </c>
      <c r="L3577" s="207">
        <v>0</v>
      </c>
      <c r="M3577" s="207">
        <v>0</v>
      </c>
      <c r="N3577" s="207">
        <v>0</v>
      </c>
      <c r="O3577" s="207">
        <v>0</v>
      </c>
      <c r="P3577" s="207">
        <v>100</v>
      </c>
      <c r="Q3577" s="207">
        <v>0</v>
      </c>
      <c r="R3577" s="36"/>
    </row>
    <row r="3578" spans="1:18" ht="15.6">
      <c r="A3578" s="36">
        <v>266</v>
      </c>
      <c r="B3578" s="36">
        <v>164</v>
      </c>
      <c r="C3578" s="45" t="s">
        <v>3038</v>
      </c>
      <c r="D3578" s="45" t="s">
        <v>203</v>
      </c>
      <c r="E3578" s="45" t="s">
        <v>2462</v>
      </c>
      <c r="F3578" s="45" t="s">
        <v>5186</v>
      </c>
      <c r="G3578" s="45" t="s">
        <v>5418</v>
      </c>
      <c r="H3578" s="45" t="s">
        <v>545</v>
      </c>
      <c r="I3578" s="45" t="s">
        <v>16461</v>
      </c>
      <c r="J3578" s="207">
        <v>5</v>
      </c>
      <c r="K3578" s="209">
        <v>34099.493477299999</v>
      </c>
      <c r="L3578" s="207">
        <v>0</v>
      </c>
      <c r="M3578" s="207">
        <v>0</v>
      </c>
      <c r="N3578" s="207">
        <v>0</v>
      </c>
      <c r="O3578" s="207">
        <v>0</v>
      </c>
      <c r="P3578" s="207">
        <v>100</v>
      </c>
      <c r="Q3578" s="207">
        <v>0</v>
      </c>
      <c r="R3578" s="36"/>
    </row>
    <row r="3579" spans="1:18" ht="15.6">
      <c r="A3579" s="36">
        <v>267</v>
      </c>
      <c r="B3579" s="36">
        <v>165</v>
      </c>
      <c r="C3579" s="45" t="s">
        <v>3038</v>
      </c>
      <c r="D3579" s="45" t="s">
        <v>203</v>
      </c>
      <c r="E3579" s="45" t="s">
        <v>2462</v>
      </c>
      <c r="F3579" s="45" t="s">
        <v>5187</v>
      </c>
      <c r="G3579" s="45" t="s">
        <v>5419</v>
      </c>
      <c r="H3579" s="45" t="s">
        <v>545</v>
      </c>
      <c r="I3579" s="45" t="s">
        <v>16460</v>
      </c>
      <c r="J3579" s="207">
        <v>5</v>
      </c>
      <c r="K3579" s="209">
        <v>43127.817416990001</v>
      </c>
      <c r="L3579" s="207">
        <v>0</v>
      </c>
      <c r="M3579" s="207">
        <v>0</v>
      </c>
      <c r="N3579" s="207">
        <v>0</v>
      </c>
      <c r="O3579" s="207">
        <v>0</v>
      </c>
      <c r="P3579" s="207">
        <v>100</v>
      </c>
      <c r="Q3579" s="207">
        <v>0</v>
      </c>
      <c r="R3579" s="36"/>
    </row>
    <row r="3580" spans="1:18" ht="15.6">
      <c r="A3580" s="36">
        <v>268</v>
      </c>
      <c r="B3580" s="36">
        <v>166</v>
      </c>
      <c r="C3580" s="45" t="s">
        <v>3038</v>
      </c>
      <c r="D3580" s="45" t="s">
        <v>203</v>
      </c>
      <c r="E3580" s="45" t="s">
        <v>2462</v>
      </c>
      <c r="F3580" s="45" t="s">
        <v>5188</v>
      </c>
      <c r="G3580" s="45" t="s">
        <v>5420</v>
      </c>
      <c r="H3580" s="45" t="s">
        <v>545</v>
      </c>
      <c r="I3580" s="45" t="s">
        <v>16460</v>
      </c>
      <c r="J3580" s="207">
        <v>5</v>
      </c>
      <c r="K3580" s="209">
        <v>21523.666806900001</v>
      </c>
      <c r="L3580" s="207">
        <v>0</v>
      </c>
      <c r="M3580" s="207">
        <v>0</v>
      </c>
      <c r="N3580" s="207">
        <v>0</v>
      </c>
      <c r="O3580" s="207">
        <v>0</v>
      </c>
      <c r="P3580" s="207">
        <v>100</v>
      </c>
      <c r="Q3580" s="207">
        <v>0</v>
      </c>
      <c r="R3580" s="36"/>
    </row>
    <row r="3581" spans="1:18" ht="15.6">
      <c r="A3581" s="36">
        <v>269</v>
      </c>
      <c r="B3581" s="36">
        <v>167</v>
      </c>
      <c r="C3581" s="45" t="s">
        <v>3038</v>
      </c>
      <c r="D3581" s="45" t="s">
        <v>202</v>
      </c>
      <c r="E3581" s="45" t="s">
        <v>4983</v>
      </c>
      <c r="F3581" s="45" t="s">
        <v>5189</v>
      </c>
      <c r="G3581" s="45" t="s">
        <v>5421</v>
      </c>
      <c r="H3581" s="45" t="s">
        <v>28</v>
      </c>
      <c r="I3581" s="45" t="s">
        <v>16461</v>
      </c>
      <c r="J3581" s="207">
        <v>5</v>
      </c>
      <c r="K3581" s="209">
        <v>14968</v>
      </c>
      <c r="L3581" s="207">
        <v>0</v>
      </c>
      <c r="M3581" s="207">
        <v>0</v>
      </c>
      <c r="N3581" s="207">
        <v>0</v>
      </c>
      <c r="O3581" s="207">
        <v>0</v>
      </c>
      <c r="P3581" s="207">
        <v>88</v>
      </c>
      <c r="Q3581" s="207">
        <v>12</v>
      </c>
      <c r="R3581" s="36"/>
    </row>
    <row r="3582" spans="1:18" ht="15.6">
      <c r="A3582" s="36">
        <v>270</v>
      </c>
      <c r="B3582" s="36">
        <v>168</v>
      </c>
      <c r="C3582" s="45" t="s">
        <v>3038</v>
      </c>
      <c r="D3582" s="45" t="s">
        <v>47</v>
      </c>
      <c r="E3582" s="45" t="s">
        <v>4996</v>
      </c>
      <c r="F3582" s="45" t="s">
        <v>5190</v>
      </c>
      <c r="G3582" s="45" t="s">
        <v>5422</v>
      </c>
      <c r="H3582" s="45" t="s">
        <v>28</v>
      </c>
      <c r="I3582" s="45" t="s">
        <v>16461</v>
      </c>
      <c r="J3582" s="207">
        <v>5</v>
      </c>
      <c r="K3582" s="209">
        <v>5531</v>
      </c>
      <c r="L3582" s="207">
        <v>0</v>
      </c>
      <c r="M3582" s="207">
        <v>0</v>
      </c>
      <c r="N3582" s="207">
        <v>0</v>
      </c>
      <c r="O3582" s="207">
        <v>0</v>
      </c>
      <c r="P3582" s="207">
        <v>75</v>
      </c>
      <c r="Q3582" s="207">
        <v>25</v>
      </c>
      <c r="R3582" s="36"/>
    </row>
    <row r="3583" spans="1:18" ht="15.6">
      <c r="A3583" s="36">
        <v>271</v>
      </c>
      <c r="B3583" s="36">
        <v>169</v>
      </c>
      <c r="C3583" s="45" t="s">
        <v>3038</v>
      </c>
      <c r="D3583" s="45" t="s">
        <v>202</v>
      </c>
      <c r="E3583" s="45" t="s">
        <v>4765</v>
      </c>
      <c r="F3583" s="45" t="s">
        <v>5191</v>
      </c>
      <c r="G3583" s="45" t="s">
        <v>5423</v>
      </c>
      <c r="H3583" s="45" t="s">
        <v>28</v>
      </c>
      <c r="I3583" s="45" t="s">
        <v>16461</v>
      </c>
      <c r="J3583" s="207">
        <v>5</v>
      </c>
      <c r="K3583" s="209">
        <v>3389</v>
      </c>
      <c r="L3583" s="207">
        <v>0</v>
      </c>
      <c r="M3583" s="207">
        <v>0</v>
      </c>
      <c r="N3583" s="207">
        <v>0</v>
      </c>
      <c r="O3583" s="207">
        <v>0</v>
      </c>
      <c r="P3583" s="207">
        <v>4</v>
      </c>
      <c r="Q3583" s="207">
        <v>96</v>
      </c>
      <c r="R3583" s="36"/>
    </row>
    <row r="3584" spans="1:18" ht="15.6">
      <c r="A3584" s="36">
        <v>272</v>
      </c>
      <c r="B3584" s="36">
        <v>170</v>
      </c>
      <c r="C3584" s="45" t="s">
        <v>3038</v>
      </c>
      <c r="D3584" s="45" t="s">
        <v>203</v>
      </c>
      <c r="E3584" s="45" t="s">
        <v>4768</v>
      </c>
      <c r="F3584" s="45" t="s">
        <v>5192</v>
      </c>
      <c r="G3584" s="45" t="s">
        <v>5424</v>
      </c>
      <c r="H3584" s="45" t="s">
        <v>545</v>
      </c>
      <c r="I3584" s="45" t="s">
        <v>16460</v>
      </c>
      <c r="J3584" s="207">
        <v>5</v>
      </c>
      <c r="K3584" s="209">
        <v>12081.908252519999</v>
      </c>
      <c r="L3584" s="207">
        <v>0</v>
      </c>
      <c r="M3584" s="207">
        <v>0</v>
      </c>
      <c r="N3584" s="207">
        <v>0</v>
      </c>
      <c r="O3584" s="207">
        <v>0</v>
      </c>
      <c r="P3584" s="207">
        <v>1</v>
      </c>
      <c r="Q3584" s="207">
        <v>99</v>
      </c>
      <c r="R3584" s="36"/>
    </row>
    <row r="3585" spans="1:18" ht="15.6">
      <c r="A3585" s="36">
        <v>273</v>
      </c>
      <c r="B3585" s="36">
        <v>171</v>
      </c>
      <c r="C3585" s="45" t="s">
        <v>3038</v>
      </c>
      <c r="D3585" s="45" t="s">
        <v>206</v>
      </c>
      <c r="E3585" s="45" t="s">
        <v>5003</v>
      </c>
      <c r="F3585" s="45" t="s">
        <v>5194</v>
      </c>
      <c r="G3585" s="45" t="s">
        <v>5425</v>
      </c>
      <c r="H3585" s="45" t="s">
        <v>63</v>
      </c>
      <c r="I3585" s="45" t="s">
        <v>16460</v>
      </c>
      <c r="J3585" s="207">
        <v>4</v>
      </c>
      <c r="K3585" s="209">
        <v>15200.22247757</v>
      </c>
      <c r="L3585" s="207">
        <v>0</v>
      </c>
      <c r="M3585" s="207">
        <v>0</v>
      </c>
      <c r="N3585" s="207">
        <v>0</v>
      </c>
      <c r="O3585" s="207">
        <v>0</v>
      </c>
      <c r="P3585" s="207">
        <v>100</v>
      </c>
      <c r="Q3585" s="207">
        <v>0</v>
      </c>
      <c r="R3585" s="36"/>
    </row>
    <row r="3586" spans="1:18" ht="15.6">
      <c r="A3586" s="36">
        <v>274</v>
      </c>
      <c r="B3586" s="36">
        <v>172</v>
      </c>
      <c r="C3586" s="45" t="s">
        <v>3038</v>
      </c>
      <c r="D3586" s="45" t="s">
        <v>206</v>
      </c>
      <c r="E3586" s="45" t="s">
        <v>5003</v>
      </c>
      <c r="F3586" s="45" t="s">
        <v>5195</v>
      </c>
      <c r="G3586" s="45" t="s">
        <v>5426</v>
      </c>
      <c r="H3586" s="45" t="s">
        <v>63</v>
      </c>
      <c r="I3586" s="45" t="s">
        <v>16460</v>
      </c>
      <c r="J3586" s="207">
        <v>4</v>
      </c>
      <c r="K3586" s="209">
        <v>10687.92143208</v>
      </c>
      <c r="L3586" s="207">
        <v>0</v>
      </c>
      <c r="M3586" s="207">
        <v>0</v>
      </c>
      <c r="N3586" s="207">
        <v>0</v>
      </c>
      <c r="O3586" s="207">
        <v>0</v>
      </c>
      <c r="P3586" s="207">
        <v>100</v>
      </c>
      <c r="Q3586" s="207">
        <v>0</v>
      </c>
      <c r="R3586" s="36"/>
    </row>
    <row r="3587" spans="1:18" ht="15.6">
      <c r="A3587" s="36">
        <v>275</v>
      </c>
      <c r="B3587" s="36">
        <v>173</v>
      </c>
      <c r="C3587" s="45" t="s">
        <v>3038</v>
      </c>
      <c r="D3587" s="45" t="s">
        <v>206</v>
      </c>
      <c r="E3587" s="45" t="s">
        <v>5003</v>
      </c>
      <c r="F3587" s="45" t="s">
        <v>5196</v>
      </c>
      <c r="G3587" s="45" t="s">
        <v>5427</v>
      </c>
      <c r="H3587" s="45" t="s">
        <v>63</v>
      </c>
      <c r="I3587" s="45" t="s">
        <v>16460</v>
      </c>
      <c r="J3587" s="207">
        <v>4</v>
      </c>
      <c r="K3587" s="209">
        <v>16141.0918071</v>
      </c>
      <c r="L3587" s="207">
        <v>0</v>
      </c>
      <c r="M3587" s="207">
        <v>0</v>
      </c>
      <c r="N3587" s="207">
        <v>0</v>
      </c>
      <c r="O3587" s="207">
        <v>0</v>
      </c>
      <c r="P3587" s="207">
        <v>100</v>
      </c>
      <c r="Q3587" s="207">
        <v>0</v>
      </c>
      <c r="R3587" s="36"/>
    </row>
    <row r="3588" spans="1:18" ht="15.6">
      <c r="A3588" s="36">
        <v>276</v>
      </c>
      <c r="B3588" s="36">
        <v>174</v>
      </c>
      <c r="C3588" s="45" t="s">
        <v>3038</v>
      </c>
      <c r="D3588" s="45" t="s">
        <v>206</v>
      </c>
      <c r="E3588" s="45" t="s">
        <v>5003</v>
      </c>
      <c r="F3588" s="45" t="s">
        <v>5197</v>
      </c>
      <c r="G3588" s="45" t="s">
        <v>5428</v>
      </c>
      <c r="H3588" s="45" t="s">
        <v>63</v>
      </c>
      <c r="I3588" s="45" t="s">
        <v>16460</v>
      </c>
      <c r="J3588" s="207">
        <v>4</v>
      </c>
      <c r="K3588" s="209">
        <v>14705.81922347</v>
      </c>
      <c r="L3588" s="207">
        <v>0</v>
      </c>
      <c r="M3588" s="207">
        <v>0</v>
      </c>
      <c r="N3588" s="207">
        <v>0</v>
      </c>
      <c r="O3588" s="207">
        <v>0</v>
      </c>
      <c r="P3588" s="207">
        <v>100</v>
      </c>
      <c r="Q3588" s="207">
        <v>0</v>
      </c>
      <c r="R3588" s="36"/>
    </row>
    <row r="3589" spans="1:18" ht="15.6">
      <c r="A3589" s="36">
        <v>277</v>
      </c>
      <c r="B3589" s="36">
        <v>175</v>
      </c>
      <c r="C3589" s="45" t="s">
        <v>3038</v>
      </c>
      <c r="D3589" s="45" t="s">
        <v>206</v>
      </c>
      <c r="E3589" s="45" t="s">
        <v>5003</v>
      </c>
      <c r="F3589" s="45" t="s">
        <v>5198</v>
      </c>
      <c r="G3589" s="45" t="s">
        <v>5429</v>
      </c>
      <c r="H3589" s="45" t="s">
        <v>63</v>
      </c>
      <c r="I3589" s="45" t="s">
        <v>16460</v>
      </c>
      <c r="J3589" s="207">
        <v>4</v>
      </c>
      <c r="K3589" s="209">
        <v>14399.002626989999</v>
      </c>
      <c r="L3589" s="207">
        <v>0</v>
      </c>
      <c r="M3589" s="207">
        <v>0</v>
      </c>
      <c r="N3589" s="207">
        <v>0</v>
      </c>
      <c r="O3589" s="207">
        <v>0</v>
      </c>
      <c r="P3589" s="207">
        <v>100</v>
      </c>
      <c r="Q3589" s="207">
        <v>0</v>
      </c>
      <c r="R3589" s="36"/>
    </row>
    <row r="3590" spans="1:18" ht="15.6">
      <c r="A3590" s="36">
        <v>278</v>
      </c>
      <c r="B3590" s="36">
        <v>176</v>
      </c>
      <c r="C3590" s="45" t="s">
        <v>3038</v>
      </c>
      <c r="D3590" s="45" t="s">
        <v>203</v>
      </c>
      <c r="E3590" s="45" t="s">
        <v>4768</v>
      </c>
      <c r="F3590" s="45" t="s">
        <v>5199</v>
      </c>
      <c r="G3590" s="45" t="s">
        <v>5430</v>
      </c>
      <c r="H3590" s="45" t="s">
        <v>545</v>
      </c>
      <c r="I3590" s="45" t="s">
        <v>16460</v>
      </c>
      <c r="J3590" s="207">
        <v>4</v>
      </c>
      <c r="K3590" s="209">
        <v>5594.2402496599998</v>
      </c>
      <c r="L3590" s="207">
        <v>0</v>
      </c>
      <c r="M3590" s="207">
        <v>0</v>
      </c>
      <c r="N3590" s="207">
        <v>0</v>
      </c>
      <c r="O3590" s="207">
        <v>0</v>
      </c>
      <c r="P3590" s="207">
        <v>1</v>
      </c>
      <c r="Q3590" s="207">
        <v>99</v>
      </c>
      <c r="R3590" s="36"/>
    </row>
    <row r="3591" spans="1:18" ht="15.6">
      <c r="A3591" s="36">
        <v>279</v>
      </c>
      <c r="B3591" s="36">
        <v>177</v>
      </c>
      <c r="C3591" s="45" t="s">
        <v>3038</v>
      </c>
      <c r="D3591" s="45" t="s">
        <v>203</v>
      </c>
      <c r="E3591" s="45" t="s">
        <v>4754</v>
      </c>
      <c r="F3591" s="45" t="s">
        <v>5200</v>
      </c>
      <c r="G3591" s="45" t="s">
        <v>5431</v>
      </c>
      <c r="H3591" s="45" t="s">
        <v>70</v>
      </c>
      <c r="I3591" s="45" t="s">
        <v>16460</v>
      </c>
      <c r="J3591" s="207">
        <v>3</v>
      </c>
      <c r="K3591" s="209">
        <v>2286.7840004</v>
      </c>
      <c r="L3591" s="207">
        <v>0</v>
      </c>
      <c r="M3591" s="207">
        <v>0</v>
      </c>
      <c r="N3591" s="207">
        <v>0</v>
      </c>
      <c r="O3591" s="207">
        <v>0</v>
      </c>
      <c r="P3591" s="207">
        <v>100</v>
      </c>
      <c r="Q3591" s="207">
        <v>0</v>
      </c>
      <c r="R3591" s="36"/>
    </row>
    <row r="3592" spans="1:18" ht="15.6">
      <c r="A3592" s="36">
        <v>280</v>
      </c>
      <c r="B3592" s="36">
        <v>178</v>
      </c>
      <c r="C3592" s="45" t="s">
        <v>3038</v>
      </c>
      <c r="D3592" s="45" t="s">
        <v>47</v>
      </c>
      <c r="E3592" s="45" t="s">
        <v>3337</v>
      </c>
      <c r="F3592" s="45" t="s">
        <v>5201</v>
      </c>
      <c r="G3592" s="45" t="s">
        <v>5432</v>
      </c>
      <c r="H3592" s="45" t="s">
        <v>3362</v>
      </c>
      <c r="I3592" s="45" t="s">
        <v>16461</v>
      </c>
      <c r="J3592" s="207">
        <v>3</v>
      </c>
      <c r="K3592" s="209">
        <v>170527.45422903</v>
      </c>
      <c r="L3592" s="207">
        <v>0</v>
      </c>
      <c r="M3592" s="207">
        <v>0</v>
      </c>
      <c r="N3592" s="207">
        <v>0</v>
      </c>
      <c r="O3592" s="207">
        <v>0</v>
      </c>
      <c r="P3592" s="207">
        <v>100</v>
      </c>
      <c r="Q3592" s="207">
        <v>0</v>
      </c>
      <c r="R3592" s="36"/>
    </row>
    <row r="3593" spans="1:18" ht="15.6">
      <c r="A3593" s="36">
        <v>281</v>
      </c>
      <c r="B3593" s="36">
        <v>179</v>
      </c>
      <c r="C3593" s="45" t="s">
        <v>3038</v>
      </c>
      <c r="D3593" s="45" t="s">
        <v>206</v>
      </c>
      <c r="E3593" s="45" t="s">
        <v>5003</v>
      </c>
      <c r="F3593" s="45" t="s">
        <v>5202</v>
      </c>
      <c r="G3593" s="45" t="s">
        <v>5433</v>
      </c>
      <c r="H3593" s="45" t="s">
        <v>63</v>
      </c>
      <c r="I3593" s="45" t="s">
        <v>16460</v>
      </c>
      <c r="J3593" s="207">
        <v>3</v>
      </c>
      <c r="K3593" s="209">
        <v>14508.062907110001</v>
      </c>
      <c r="L3593" s="207">
        <v>0</v>
      </c>
      <c r="M3593" s="207">
        <v>0</v>
      </c>
      <c r="N3593" s="207">
        <v>0</v>
      </c>
      <c r="O3593" s="207">
        <v>0</v>
      </c>
      <c r="P3593" s="207">
        <v>100</v>
      </c>
      <c r="Q3593" s="207">
        <v>0</v>
      </c>
      <c r="R3593" s="36"/>
    </row>
    <row r="3594" spans="1:18" ht="15.6">
      <c r="A3594" s="36">
        <v>282</v>
      </c>
      <c r="B3594" s="36">
        <v>180</v>
      </c>
      <c r="C3594" s="45" t="s">
        <v>3038</v>
      </c>
      <c r="D3594" s="45" t="s">
        <v>206</v>
      </c>
      <c r="E3594" s="45" t="s">
        <v>5003</v>
      </c>
      <c r="F3594" s="45" t="s">
        <v>5203</v>
      </c>
      <c r="G3594" s="45" t="s">
        <v>5434</v>
      </c>
      <c r="H3594" s="45" t="s">
        <v>63</v>
      </c>
      <c r="I3594" s="45" t="s">
        <v>16460</v>
      </c>
      <c r="J3594" s="207">
        <v>3</v>
      </c>
      <c r="K3594" s="209">
        <v>16015.100786840001</v>
      </c>
      <c r="L3594" s="207">
        <v>0</v>
      </c>
      <c r="M3594" s="207">
        <v>0</v>
      </c>
      <c r="N3594" s="207">
        <v>0</v>
      </c>
      <c r="O3594" s="207">
        <v>0</v>
      </c>
      <c r="P3594" s="207">
        <v>100</v>
      </c>
      <c r="Q3594" s="207">
        <v>0</v>
      </c>
      <c r="R3594" s="36"/>
    </row>
    <row r="3595" spans="1:18" ht="15.6">
      <c r="A3595" s="36">
        <v>283</v>
      </c>
      <c r="B3595" s="36">
        <v>181</v>
      </c>
      <c r="C3595" s="45" t="s">
        <v>3038</v>
      </c>
      <c r="D3595" s="45" t="s">
        <v>206</v>
      </c>
      <c r="E3595" s="45" t="s">
        <v>5003</v>
      </c>
      <c r="F3595" s="45" t="s">
        <v>5204</v>
      </c>
      <c r="G3595" s="45" t="s">
        <v>5435</v>
      </c>
      <c r="H3595" s="45" t="s">
        <v>63</v>
      </c>
      <c r="I3595" s="45" t="s">
        <v>16460</v>
      </c>
      <c r="J3595" s="207">
        <v>3</v>
      </c>
      <c r="K3595" s="209">
        <v>179381.68333006001</v>
      </c>
      <c r="L3595" s="207">
        <v>0</v>
      </c>
      <c r="M3595" s="207">
        <v>0</v>
      </c>
      <c r="N3595" s="207">
        <v>0</v>
      </c>
      <c r="O3595" s="207">
        <v>0</v>
      </c>
      <c r="P3595" s="207">
        <v>100</v>
      </c>
      <c r="Q3595" s="207">
        <v>0</v>
      </c>
      <c r="R3595" s="36"/>
    </row>
    <row r="3596" spans="1:18" ht="15.6">
      <c r="A3596" s="36">
        <v>284</v>
      </c>
      <c r="B3596" s="36">
        <v>182</v>
      </c>
      <c r="C3596" s="45" t="s">
        <v>3038</v>
      </c>
      <c r="D3596" s="45" t="s">
        <v>206</v>
      </c>
      <c r="E3596" s="45" t="s">
        <v>5003</v>
      </c>
      <c r="F3596" s="45" t="s">
        <v>5205</v>
      </c>
      <c r="G3596" s="45" t="s">
        <v>5436</v>
      </c>
      <c r="H3596" s="45" t="s">
        <v>63</v>
      </c>
      <c r="I3596" s="45" t="s">
        <v>16460</v>
      </c>
      <c r="J3596" s="207">
        <v>3</v>
      </c>
      <c r="K3596" s="209">
        <v>15138.652646549999</v>
      </c>
      <c r="L3596" s="207">
        <v>0</v>
      </c>
      <c r="M3596" s="207">
        <v>0</v>
      </c>
      <c r="N3596" s="207">
        <v>0</v>
      </c>
      <c r="O3596" s="207">
        <v>0</v>
      </c>
      <c r="P3596" s="207">
        <v>100</v>
      </c>
      <c r="Q3596" s="207">
        <v>0</v>
      </c>
      <c r="R3596" s="36"/>
    </row>
    <row r="3597" spans="1:18" ht="15.6">
      <c r="A3597" s="36">
        <v>285</v>
      </c>
      <c r="B3597" s="36">
        <v>183</v>
      </c>
      <c r="C3597" s="45" t="s">
        <v>3038</v>
      </c>
      <c r="D3597" s="45" t="s">
        <v>206</v>
      </c>
      <c r="E3597" s="45" t="s">
        <v>5004</v>
      </c>
      <c r="F3597" s="45" t="s">
        <v>5206</v>
      </c>
      <c r="G3597" s="45" t="s">
        <v>5437</v>
      </c>
      <c r="H3597" s="45" t="s">
        <v>63</v>
      </c>
      <c r="I3597" s="45" t="s">
        <v>16460</v>
      </c>
      <c r="J3597" s="207">
        <v>3</v>
      </c>
      <c r="K3597" s="209">
        <v>10476.223771880001</v>
      </c>
      <c r="L3597" s="207">
        <v>0</v>
      </c>
      <c r="M3597" s="207">
        <v>0</v>
      </c>
      <c r="N3597" s="207">
        <v>0</v>
      </c>
      <c r="O3597" s="207">
        <v>0</v>
      </c>
      <c r="P3597" s="207">
        <v>100</v>
      </c>
      <c r="Q3597" s="207">
        <v>0</v>
      </c>
      <c r="R3597" s="36"/>
    </row>
    <row r="3598" spans="1:18" ht="15.6">
      <c r="A3598" s="36">
        <v>286</v>
      </c>
      <c r="B3598" s="36">
        <v>184</v>
      </c>
      <c r="C3598" s="45" t="s">
        <v>3038</v>
      </c>
      <c r="D3598" s="45" t="s">
        <v>206</v>
      </c>
      <c r="E3598" s="45" t="s">
        <v>5004</v>
      </c>
      <c r="F3598" s="45" t="s">
        <v>5207</v>
      </c>
      <c r="G3598" s="45" t="s">
        <v>5438</v>
      </c>
      <c r="H3598" s="45" t="s">
        <v>63</v>
      </c>
      <c r="I3598" s="45" t="s">
        <v>16460</v>
      </c>
      <c r="J3598" s="207">
        <v>3</v>
      </c>
      <c r="K3598" s="209">
        <v>14949.71971304</v>
      </c>
      <c r="L3598" s="207">
        <v>0</v>
      </c>
      <c r="M3598" s="207">
        <v>0</v>
      </c>
      <c r="N3598" s="207">
        <v>0</v>
      </c>
      <c r="O3598" s="207">
        <v>0</v>
      </c>
      <c r="P3598" s="207">
        <v>100</v>
      </c>
      <c r="Q3598" s="207">
        <v>0</v>
      </c>
      <c r="R3598" s="36"/>
    </row>
    <row r="3599" spans="1:18" ht="15.6">
      <c r="A3599" s="36">
        <v>287</v>
      </c>
      <c r="B3599" s="36">
        <v>185</v>
      </c>
      <c r="C3599" s="45" t="s">
        <v>3038</v>
      </c>
      <c r="D3599" s="45" t="s">
        <v>206</v>
      </c>
      <c r="E3599" s="45" t="s">
        <v>5004</v>
      </c>
      <c r="F3599" s="45" t="s">
        <v>5208</v>
      </c>
      <c r="G3599" s="45" t="s">
        <v>5439</v>
      </c>
      <c r="H3599" s="45" t="s">
        <v>63</v>
      </c>
      <c r="I3599" s="45" t="s">
        <v>16460</v>
      </c>
      <c r="J3599" s="207">
        <v>3</v>
      </c>
      <c r="K3599" s="209">
        <v>20528.108015080001</v>
      </c>
      <c r="L3599" s="207">
        <v>0</v>
      </c>
      <c r="M3599" s="207">
        <v>0</v>
      </c>
      <c r="N3599" s="207">
        <v>0</v>
      </c>
      <c r="O3599" s="207">
        <v>0</v>
      </c>
      <c r="P3599" s="207">
        <v>100</v>
      </c>
      <c r="Q3599" s="207">
        <v>0</v>
      </c>
      <c r="R3599" s="36"/>
    </row>
    <row r="3600" spans="1:18" ht="15.6">
      <c r="A3600" s="36">
        <v>288</v>
      </c>
      <c r="B3600" s="36">
        <v>186</v>
      </c>
      <c r="C3600" s="45" t="s">
        <v>3038</v>
      </c>
      <c r="D3600" s="45" t="s">
        <v>206</v>
      </c>
      <c r="E3600" s="45" t="s">
        <v>5003</v>
      </c>
      <c r="F3600" s="45" t="s">
        <v>5210</v>
      </c>
      <c r="G3600" s="45" t="s">
        <v>5440</v>
      </c>
      <c r="H3600" s="45" t="s">
        <v>63</v>
      </c>
      <c r="I3600" s="45" t="s">
        <v>16460</v>
      </c>
      <c r="J3600" s="207">
        <v>3</v>
      </c>
      <c r="K3600" s="209">
        <v>13385.728419569999</v>
      </c>
      <c r="L3600" s="207">
        <v>0</v>
      </c>
      <c r="M3600" s="207">
        <v>0</v>
      </c>
      <c r="N3600" s="207">
        <v>0</v>
      </c>
      <c r="O3600" s="207">
        <v>0</v>
      </c>
      <c r="P3600" s="207">
        <v>100</v>
      </c>
      <c r="Q3600" s="207">
        <v>0</v>
      </c>
      <c r="R3600" s="36"/>
    </row>
    <row r="3601" spans="1:18" ht="15.6">
      <c r="A3601" s="36">
        <v>289</v>
      </c>
      <c r="B3601" s="36">
        <v>187</v>
      </c>
      <c r="C3601" s="45" t="s">
        <v>3038</v>
      </c>
      <c r="D3601" s="45" t="s">
        <v>206</v>
      </c>
      <c r="E3601" s="45" t="s">
        <v>5004</v>
      </c>
      <c r="F3601" s="45" t="s">
        <v>5211</v>
      </c>
      <c r="G3601" s="45" t="s">
        <v>5441</v>
      </c>
      <c r="H3601" s="45" t="s">
        <v>63</v>
      </c>
      <c r="I3601" s="45" t="s">
        <v>16460</v>
      </c>
      <c r="J3601" s="207">
        <v>3</v>
      </c>
      <c r="K3601" s="209">
        <v>72654.48815866001</v>
      </c>
      <c r="L3601" s="207">
        <v>0</v>
      </c>
      <c r="M3601" s="207">
        <v>0</v>
      </c>
      <c r="N3601" s="207">
        <v>0</v>
      </c>
      <c r="O3601" s="207">
        <v>0</v>
      </c>
      <c r="P3601" s="207">
        <v>100</v>
      </c>
      <c r="Q3601" s="207">
        <v>0</v>
      </c>
      <c r="R3601" s="36"/>
    </row>
    <row r="3602" spans="1:18" ht="15.6">
      <c r="A3602" s="36">
        <v>290</v>
      </c>
      <c r="B3602" s="36">
        <v>188</v>
      </c>
      <c r="C3602" s="45" t="s">
        <v>3038</v>
      </c>
      <c r="D3602" s="45" t="s">
        <v>206</v>
      </c>
      <c r="E3602" s="45" t="s">
        <v>5004</v>
      </c>
      <c r="F3602" s="45" t="s">
        <v>5212</v>
      </c>
      <c r="G3602" s="45" t="s">
        <v>5442</v>
      </c>
      <c r="H3602" s="45" t="s">
        <v>63</v>
      </c>
      <c r="I3602" s="45" t="s">
        <v>16460</v>
      </c>
      <c r="J3602" s="207">
        <v>3</v>
      </c>
      <c r="K3602" s="209">
        <v>15091.271691</v>
      </c>
      <c r="L3602" s="207">
        <v>0</v>
      </c>
      <c r="M3602" s="207">
        <v>0</v>
      </c>
      <c r="N3602" s="207">
        <v>0</v>
      </c>
      <c r="O3602" s="207">
        <v>0</v>
      </c>
      <c r="P3602" s="207">
        <v>100</v>
      </c>
      <c r="Q3602" s="207">
        <v>0</v>
      </c>
      <c r="R3602" s="36"/>
    </row>
    <row r="3603" spans="1:18" ht="15.6">
      <c r="A3603" s="36">
        <v>291</v>
      </c>
      <c r="B3603" s="36">
        <v>189</v>
      </c>
      <c r="C3603" s="45" t="s">
        <v>3038</v>
      </c>
      <c r="D3603" s="45" t="s">
        <v>206</v>
      </c>
      <c r="E3603" s="45" t="s">
        <v>5003</v>
      </c>
      <c r="F3603" s="45" t="s">
        <v>5213</v>
      </c>
      <c r="G3603" s="45" t="s">
        <v>5443</v>
      </c>
      <c r="H3603" s="45" t="s">
        <v>63</v>
      </c>
      <c r="I3603" s="45" t="s">
        <v>16460</v>
      </c>
      <c r="J3603" s="207">
        <v>3</v>
      </c>
      <c r="K3603" s="209">
        <v>14699.515027329999</v>
      </c>
      <c r="L3603" s="207">
        <v>0</v>
      </c>
      <c r="M3603" s="207">
        <v>0</v>
      </c>
      <c r="N3603" s="207">
        <v>0</v>
      </c>
      <c r="O3603" s="207">
        <v>0</v>
      </c>
      <c r="P3603" s="207">
        <v>100</v>
      </c>
      <c r="Q3603" s="207">
        <v>0</v>
      </c>
      <c r="R3603" s="36"/>
    </row>
    <row r="3604" spans="1:18" ht="15.6">
      <c r="A3604" s="36">
        <v>292</v>
      </c>
      <c r="B3604" s="36">
        <v>190</v>
      </c>
      <c r="C3604" s="45" t="s">
        <v>3038</v>
      </c>
      <c r="D3604" s="45" t="s">
        <v>203</v>
      </c>
      <c r="E3604" s="45" t="s">
        <v>4768</v>
      </c>
      <c r="F3604" s="45" t="s">
        <v>5214</v>
      </c>
      <c r="G3604" s="45" t="s">
        <v>5444</v>
      </c>
      <c r="H3604" s="45" t="s">
        <v>545</v>
      </c>
      <c r="I3604" s="45" t="s">
        <v>16460</v>
      </c>
      <c r="J3604" s="207">
        <v>3</v>
      </c>
      <c r="K3604" s="209">
        <v>371642.86064219003</v>
      </c>
      <c r="L3604" s="207">
        <v>0</v>
      </c>
      <c r="M3604" s="207">
        <v>0</v>
      </c>
      <c r="N3604" s="207">
        <v>0</v>
      </c>
      <c r="O3604" s="207">
        <v>0</v>
      </c>
      <c r="P3604" s="207">
        <v>100</v>
      </c>
      <c r="Q3604" s="207">
        <v>0</v>
      </c>
      <c r="R3604" s="36"/>
    </row>
    <row r="3605" spans="1:18" ht="15.6">
      <c r="A3605" s="36">
        <v>293</v>
      </c>
      <c r="B3605" s="36">
        <v>191</v>
      </c>
      <c r="C3605" s="45" t="s">
        <v>3038</v>
      </c>
      <c r="D3605" s="45" t="s">
        <v>203</v>
      </c>
      <c r="E3605" s="45" t="s">
        <v>4768</v>
      </c>
      <c r="F3605" s="45" t="s">
        <v>5215</v>
      </c>
      <c r="G3605" s="45" t="s">
        <v>5445</v>
      </c>
      <c r="H3605" s="45" t="s">
        <v>545</v>
      </c>
      <c r="I3605" s="45" t="s">
        <v>16460</v>
      </c>
      <c r="J3605" s="207">
        <v>3</v>
      </c>
      <c r="K3605" s="209">
        <v>262502.01974326</v>
      </c>
      <c r="L3605" s="207">
        <v>0</v>
      </c>
      <c r="M3605" s="207">
        <v>0</v>
      </c>
      <c r="N3605" s="207">
        <v>0</v>
      </c>
      <c r="O3605" s="207">
        <v>0</v>
      </c>
      <c r="P3605" s="207">
        <v>100</v>
      </c>
      <c r="Q3605" s="207">
        <v>0</v>
      </c>
      <c r="R3605" s="36"/>
    </row>
    <row r="3606" spans="1:18" ht="15.6">
      <c r="A3606" s="36">
        <v>294</v>
      </c>
      <c r="B3606" s="36">
        <v>192</v>
      </c>
      <c r="C3606" s="45" t="s">
        <v>3038</v>
      </c>
      <c r="D3606" s="45" t="s">
        <v>202</v>
      </c>
      <c r="E3606" s="45" t="s">
        <v>4761</v>
      </c>
      <c r="F3606" s="45" t="s">
        <v>5216</v>
      </c>
      <c r="G3606" s="45" t="s">
        <v>5446</v>
      </c>
      <c r="H3606" s="45" t="s">
        <v>28</v>
      </c>
      <c r="I3606" s="45" t="s">
        <v>16461</v>
      </c>
      <c r="J3606" s="207">
        <v>3</v>
      </c>
      <c r="K3606" s="209">
        <v>12957</v>
      </c>
      <c r="L3606" s="207">
        <v>0</v>
      </c>
      <c r="M3606" s="207">
        <v>0</v>
      </c>
      <c r="N3606" s="207">
        <v>0</v>
      </c>
      <c r="O3606" s="207">
        <v>0</v>
      </c>
      <c r="P3606" s="207">
        <v>65</v>
      </c>
      <c r="Q3606" s="207">
        <v>35</v>
      </c>
      <c r="R3606" s="36"/>
    </row>
    <row r="3607" spans="1:18" ht="15.6">
      <c r="A3607" s="36">
        <v>295</v>
      </c>
      <c r="B3607" s="36">
        <v>193</v>
      </c>
      <c r="C3607" s="45" t="s">
        <v>3038</v>
      </c>
      <c r="D3607" s="45" t="s">
        <v>202</v>
      </c>
      <c r="E3607" s="45" t="s">
        <v>4762</v>
      </c>
      <c r="F3607" s="45" t="s">
        <v>5218</v>
      </c>
      <c r="G3607" s="45" t="s">
        <v>5447</v>
      </c>
      <c r="H3607" s="45" t="s">
        <v>28</v>
      </c>
      <c r="I3607" s="45" t="s">
        <v>16461</v>
      </c>
      <c r="J3607" s="207">
        <v>2</v>
      </c>
      <c r="K3607" s="209">
        <v>2701</v>
      </c>
      <c r="L3607" s="207">
        <v>0</v>
      </c>
      <c r="M3607" s="207">
        <v>0</v>
      </c>
      <c r="N3607" s="207">
        <v>0</v>
      </c>
      <c r="O3607" s="207">
        <v>29</v>
      </c>
      <c r="P3607" s="207">
        <v>71</v>
      </c>
      <c r="Q3607" s="207">
        <v>0</v>
      </c>
      <c r="R3607" s="36"/>
    </row>
    <row r="3608" spans="1:18" ht="15.6">
      <c r="A3608" s="36">
        <v>296</v>
      </c>
      <c r="B3608" s="36">
        <v>194</v>
      </c>
      <c r="C3608" s="45" t="s">
        <v>3038</v>
      </c>
      <c r="D3608" s="45" t="s">
        <v>47</v>
      </c>
      <c r="E3608" s="45" t="s">
        <v>5002</v>
      </c>
      <c r="F3608" s="45" t="s">
        <v>5219</v>
      </c>
      <c r="G3608" s="45" t="s">
        <v>5448</v>
      </c>
      <c r="H3608" s="45" t="s">
        <v>28</v>
      </c>
      <c r="I3608" s="45" t="s">
        <v>16461</v>
      </c>
      <c r="J3608" s="207">
        <v>2</v>
      </c>
      <c r="K3608" s="209">
        <v>18561</v>
      </c>
      <c r="L3608" s="207">
        <v>0</v>
      </c>
      <c r="M3608" s="207">
        <v>0</v>
      </c>
      <c r="N3608" s="207">
        <v>0</v>
      </c>
      <c r="O3608" s="207">
        <v>4</v>
      </c>
      <c r="P3608" s="207">
        <v>66</v>
      </c>
      <c r="Q3608" s="207">
        <v>30</v>
      </c>
      <c r="R3608" s="36"/>
    </row>
    <row r="3609" spans="1:18" ht="15.6">
      <c r="A3609" s="36">
        <v>297</v>
      </c>
      <c r="B3609" s="36">
        <v>195</v>
      </c>
      <c r="C3609" s="45" t="s">
        <v>3038</v>
      </c>
      <c r="D3609" s="45" t="s">
        <v>206</v>
      </c>
      <c r="E3609" s="45" t="s">
        <v>5003</v>
      </c>
      <c r="F3609" s="45" t="s">
        <v>5220</v>
      </c>
      <c r="G3609" s="45" t="s">
        <v>5449</v>
      </c>
      <c r="H3609" s="45" t="s">
        <v>63</v>
      </c>
      <c r="I3609" s="45" t="s">
        <v>16460</v>
      </c>
      <c r="J3609" s="207">
        <v>1</v>
      </c>
      <c r="K3609" s="209">
        <v>14971.373297079999</v>
      </c>
      <c r="L3609" s="207">
        <v>0</v>
      </c>
      <c r="M3609" s="207">
        <v>0</v>
      </c>
      <c r="N3609" s="207">
        <v>0</v>
      </c>
      <c r="O3609" s="207">
        <v>0</v>
      </c>
      <c r="P3609" s="207">
        <v>100</v>
      </c>
      <c r="Q3609" s="207">
        <v>0</v>
      </c>
      <c r="R3609" s="36"/>
    </row>
    <row r="3610" spans="1:18" ht="15.6">
      <c r="A3610" s="36">
        <v>298</v>
      </c>
      <c r="B3610" s="36">
        <v>196</v>
      </c>
      <c r="C3610" s="45" t="s">
        <v>5007</v>
      </c>
      <c r="D3610" s="45" t="s">
        <v>218</v>
      </c>
      <c r="E3610" s="45" t="s">
        <v>1204</v>
      </c>
      <c r="F3610" s="45" t="s">
        <v>5224</v>
      </c>
      <c r="G3610" s="45" t="s">
        <v>5452</v>
      </c>
      <c r="H3610" s="45" t="s">
        <v>1137</v>
      </c>
      <c r="I3610" s="45" t="s">
        <v>16460</v>
      </c>
      <c r="J3610" s="207">
        <v>150</v>
      </c>
      <c r="K3610" s="209">
        <v>223480.99220814</v>
      </c>
      <c r="L3610" s="207">
        <v>0</v>
      </c>
      <c r="M3610" s="207">
        <v>0</v>
      </c>
      <c r="N3610" s="207">
        <v>0</v>
      </c>
      <c r="O3610" s="207">
        <v>0</v>
      </c>
      <c r="P3610" s="207">
        <v>100</v>
      </c>
      <c r="Q3610" s="207">
        <v>0</v>
      </c>
      <c r="R3610" s="36"/>
    </row>
    <row r="3611" spans="1:18" ht="15.6">
      <c r="A3611" s="36">
        <v>299</v>
      </c>
      <c r="B3611" s="36">
        <v>197</v>
      </c>
      <c r="C3611" s="45" t="s">
        <v>5007</v>
      </c>
      <c r="D3611" s="45" t="s">
        <v>218</v>
      </c>
      <c r="E3611" s="45" t="s">
        <v>1204</v>
      </c>
      <c r="F3611" s="45" t="s">
        <v>5225</v>
      </c>
      <c r="G3611" s="45" t="s">
        <v>5453</v>
      </c>
      <c r="H3611" s="45" t="s">
        <v>1137</v>
      </c>
      <c r="I3611" s="45" t="s">
        <v>16460</v>
      </c>
      <c r="J3611" s="207">
        <v>150</v>
      </c>
      <c r="K3611" s="209">
        <v>216543.62640090002</v>
      </c>
      <c r="L3611" s="207">
        <v>0</v>
      </c>
      <c r="M3611" s="207">
        <v>0</v>
      </c>
      <c r="N3611" s="207">
        <v>0</v>
      </c>
      <c r="O3611" s="207">
        <v>0</v>
      </c>
      <c r="P3611" s="207">
        <v>100</v>
      </c>
      <c r="Q3611" s="207">
        <v>0</v>
      </c>
      <c r="R3611" s="36"/>
    </row>
    <row r="3612" spans="1:18" ht="15.6">
      <c r="A3612" s="36">
        <v>300</v>
      </c>
      <c r="B3612" s="36">
        <v>198</v>
      </c>
      <c r="C3612" s="45" t="s">
        <v>5007</v>
      </c>
      <c r="D3612" s="45" t="s">
        <v>218</v>
      </c>
      <c r="E3612" s="45" t="s">
        <v>1204</v>
      </c>
      <c r="F3612" s="45" t="s">
        <v>5226</v>
      </c>
      <c r="G3612" s="45" t="s">
        <v>5454</v>
      </c>
      <c r="H3612" s="45" t="s">
        <v>1137</v>
      </c>
      <c r="I3612" s="45" t="s">
        <v>16460</v>
      </c>
      <c r="J3612" s="207">
        <v>150</v>
      </c>
      <c r="K3612" s="209">
        <v>491414.21782139997</v>
      </c>
      <c r="L3612" s="207">
        <v>0</v>
      </c>
      <c r="M3612" s="207">
        <v>0</v>
      </c>
      <c r="N3612" s="207">
        <v>0</v>
      </c>
      <c r="O3612" s="207">
        <v>0</v>
      </c>
      <c r="P3612" s="207">
        <v>100</v>
      </c>
      <c r="Q3612" s="207">
        <v>0</v>
      </c>
      <c r="R3612" s="36"/>
    </row>
    <row r="3613" spans="1:18" ht="15.6">
      <c r="A3613" s="36">
        <v>301</v>
      </c>
      <c r="B3613" s="36">
        <v>199</v>
      </c>
      <c r="C3613" s="45" t="s">
        <v>5007</v>
      </c>
      <c r="D3613" s="45" t="s">
        <v>218</v>
      </c>
      <c r="E3613" s="45" t="s">
        <v>1204</v>
      </c>
      <c r="F3613" s="45" t="s">
        <v>5227</v>
      </c>
      <c r="G3613" s="45" t="s">
        <v>5455</v>
      </c>
      <c r="H3613" s="45" t="s">
        <v>1137</v>
      </c>
      <c r="I3613" s="45" t="s">
        <v>16460</v>
      </c>
      <c r="J3613" s="207">
        <v>150</v>
      </c>
      <c r="K3613" s="209">
        <v>235019.23083309998</v>
      </c>
      <c r="L3613" s="207">
        <v>0</v>
      </c>
      <c r="M3613" s="207">
        <v>0</v>
      </c>
      <c r="N3613" s="207">
        <v>0</v>
      </c>
      <c r="O3613" s="207">
        <v>0</v>
      </c>
      <c r="P3613" s="207">
        <v>100</v>
      </c>
      <c r="Q3613" s="207">
        <v>0</v>
      </c>
      <c r="R3613" s="36"/>
    </row>
    <row r="3614" spans="1:18" ht="15.6">
      <c r="A3614" s="36">
        <v>302</v>
      </c>
      <c r="B3614" s="36">
        <v>200</v>
      </c>
      <c r="C3614" s="45" t="s">
        <v>5007</v>
      </c>
      <c r="D3614" s="45" t="s">
        <v>218</v>
      </c>
      <c r="E3614" s="45" t="s">
        <v>1204</v>
      </c>
      <c r="F3614" s="45" t="s">
        <v>5228</v>
      </c>
      <c r="G3614" s="45" t="s">
        <v>5456</v>
      </c>
      <c r="H3614" s="45" t="s">
        <v>1137</v>
      </c>
      <c r="I3614" s="45" t="s">
        <v>16460</v>
      </c>
      <c r="J3614" s="207">
        <v>150</v>
      </c>
      <c r="K3614" s="209">
        <v>300087.59324516001</v>
      </c>
      <c r="L3614" s="207">
        <v>0</v>
      </c>
      <c r="M3614" s="207">
        <v>0</v>
      </c>
      <c r="N3614" s="207">
        <v>0</v>
      </c>
      <c r="O3614" s="207">
        <v>0</v>
      </c>
      <c r="P3614" s="207">
        <v>100</v>
      </c>
      <c r="Q3614" s="207">
        <v>0</v>
      </c>
      <c r="R3614" s="36"/>
    </row>
    <row r="3615" spans="1:18" ht="15.6">
      <c r="A3615" s="36">
        <v>303</v>
      </c>
      <c r="B3615" s="36">
        <v>201</v>
      </c>
      <c r="C3615" s="45" t="s">
        <v>5007</v>
      </c>
      <c r="D3615" s="45" t="s">
        <v>218</v>
      </c>
      <c r="E3615" s="45" t="s">
        <v>1204</v>
      </c>
      <c r="F3615" s="45" t="s">
        <v>5230</v>
      </c>
      <c r="G3615" s="45" t="s">
        <v>5457</v>
      </c>
      <c r="H3615" s="45" t="s">
        <v>1137</v>
      </c>
      <c r="I3615" s="45" t="s">
        <v>16460</v>
      </c>
      <c r="J3615" s="207">
        <v>150</v>
      </c>
      <c r="K3615" s="209">
        <v>74184.380726379997</v>
      </c>
      <c r="L3615" s="207">
        <v>0</v>
      </c>
      <c r="M3615" s="207">
        <v>0</v>
      </c>
      <c r="N3615" s="207">
        <v>0</v>
      </c>
      <c r="O3615" s="207">
        <v>0</v>
      </c>
      <c r="P3615" s="207">
        <v>100</v>
      </c>
      <c r="Q3615" s="207">
        <v>0</v>
      </c>
      <c r="R3615" s="36"/>
    </row>
    <row r="3616" spans="1:18" ht="15.6">
      <c r="A3616" s="36">
        <v>304</v>
      </c>
      <c r="B3616" s="36">
        <v>202</v>
      </c>
      <c r="C3616" s="45" t="s">
        <v>5007</v>
      </c>
      <c r="D3616" s="45" t="s">
        <v>218</v>
      </c>
      <c r="E3616" s="45" t="s">
        <v>5008</v>
      </c>
      <c r="F3616" s="45" t="s">
        <v>5231</v>
      </c>
      <c r="G3616" s="45" t="s">
        <v>5458</v>
      </c>
      <c r="H3616" s="45" t="s">
        <v>1137</v>
      </c>
      <c r="I3616" s="45" t="s">
        <v>16460</v>
      </c>
      <c r="J3616" s="207">
        <v>150</v>
      </c>
      <c r="K3616" s="209">
        <v>482170.82840756001</v>
      </c>
      <c r="L3616" s="207">
        <v>0</v>
      </c>
      <c r="M3616" s="207">
        <v>0</v>
      </c>
      <c r="N3616" s="207">
        <v>0</v>
      </c>
      <c r="O3616" s="207">
        <v>0</v>
      </c>
      <c r="P3616" s="207">
        <v>100</v>
      </c>
      <c r="Q3616" s="207">
        <v>0</v>
      </c>
      <c r="R3616" s="36"/>
    </row>
    <row r="3617" spans="1:18" ht="15.6">
      <c r="A3617" s="36">
        <v>305</v>
      </c>
      <c r="B3617" s="36">
        <v>203</v>
      </c>
      <c r="C3617" s="45" t="s">
        <v>5007</v>
      </c>
      <c r="D3617" s="45" t="s">
        <v>218</v>
      </c>
      <c r="E3617" s="45" t="s">
        <v>1204</v>
      </c>
      <c r="F3617" s="45" t="s">
        <v>5232</v>
      </c>
      <c r="G3617" s="45" t="s">
        <v>5459</v>
      </c>
      <c r="H3617" s="45" t="s">
        <v>1137</v>
      </c>
      <c r="I3617" s="45" t="s">
        <v>16460</v>
      </c>
      <c r="J3617" s="207">
        <v>150</v>
      </c>
      <c r="K3617" s="209">
        <v>453883.21769850998</v>
      </c>
      <c r="L3617" s="207">
        <v>0</v>
      </c>
      <c r="M3617" s="207">
        <v>0</v>
      </c>
      <c r="N3617" s="207">
        <v>0</v>
      </c>
      <c r="O3617" s="207">
        <v>0</v>
      </c>
      <c r="P3617" s="207">
        <v>100</v>
      </c>
      <c r="Q3617" s="207">
        <v>0</v>
      </c>
      <c r="R3617" s="36"/>
    </row>
    <row r="3618" spans="1:18" ht="15.6">
      <c r="A3618" s="36">
        <v>306</v>
      </c>
      <c r="B3618" s="36">
        <v>204</v>
      </c>
      <c r="C3618" s="45" t="s">
        <v>5007</v>
      </c>
      <c r="D3618" s="45" t="s">
        <v>218</v>
      </c>
      <c r="E3618" s="45" t="s">
        <v>1204</v>
      </c>
      <c r="F3618" s="45" t="s">
        <v>5235</v>
      </c>
      <c r="G3618" s="45" t="s">
        <v>5461</v>
      </c>
      <c r="H3618" s="45" t="s">
        <v>1137</v>
      </c>
      <c r="I3618" s="45" t="s">
        <v>16461</v>
      </c>
      <c r="J3618" s="207">
        <v>150</v>
      </c>
      <c r="K3618" s="209">
        <v>353416.10301602999</v>
      </c>
      <c r="L3618" s="207">
        <v>0</v>
      </c>
      <c r="M3618" s="207">
        <v>0</v>
      </c>
      <c r="N3618" s="207">
        <v>0</v>
      </c>
      <c r="O3618" s="207">
        <v>0</v>
      </c>
      <c r="P3618" s="207">
        <v>100</v>
      </c>
      <c r="Q3618" s="207">
        <v>0</v>
      </c>
      <c r="R3618" s="36"/>
    </row>
    <row r="3619" spans="1:18" ht="15.6">
      <c r="A3619" s="36">
        <v>307</v>
      </c>
      <c r="B3619" s="36">
        <v>205</v>
      </c>
      <c r="C3619" s="45" t="s">
        <v>5007</v>
      </c>
      <c r="D3619" s="45" t="s">
        <v>218</v>
      </c>
      <c r="E3619" s="45" t="s">
        <v>1204</v>
      </c>
      <c r="F3619" s="45" t="s">
        <v>5236</v>
      </c>
      <c r="G3619" s="45" t="s">
        <v>5462</v>
      </c>
      <c r="H3619" s="45" t="s">
        <v>1137</v>
      </c>
      <c r="I3619" s="45" t="s">
        <v>16460</v>
      </c>
      <c r="J3619" s="207">
        <v>150</v>
      </c>
      <c r="K3619" s="209">
        <v>420192.01507461001</v>
      </c>
      <c r="L3619" s="207">
        <v>0</v>
      </c>
      <c r="M3619" s="207">
        <v>0</v>
      </c>
      <c r="N3619" s="207">
        <v>0</v>
      </c>
      <c r="O3619" s="207">
        <v>0</v>
      </c>
      <c r="P3619" s="207">
        <v>100</v>
      </c>
      <c r="Q3619" s="207">
        <v>0</v>
      </c>
      <c r="R3619" s="36"/>
    </row>
    <row r="3620" spans="1:18" ht="15.6">
      <c r="A3620" s="36">
        <v>308</v>
      </c>
      <c r="B3620" s="36">
        <v>206</v>
      </c>
      <c r="C3620" s="45" t="s">
        <v>5007</v>
      </c>
      <c r="D3620" s="45" t="s">
        <v>218</v>
      </c>
      <c r="E3620" s="45" t="s">
        <v>1204</v>
      </c>
      <c r="F3620" s="45" t="s">
        <v>5237</v>
      </c>
      <c r="G3620" s="45" t="s">
        <v>5463</v>
      </c>
      <c r="H3620" s="45" t="s">
        <v>1137</v>
      </c>
      <c r="I3620" s="45" t="s">
        <v>16460</v>
      </c>
      <c r="J3620" s="207">
        <v>150</v>
      </c>
      <c r="K3620" s="209">
        <v>426337.83655825997</v>
      </c>
      <c r="L3620" s="207">
        <v>0</v>
      </c>
      <c r="M3620" s="207">
        <v>0</v>
      </c>
      <c r="N3620" s="207">
        <v>0</v>
      </c>
      <c r="O3620" s="207">
        <v>0</v>
      </c>
      <c r="P3620" s="207">
        <v>100</v>
      </c>
      <c r="Q3620" s="207">
        <v>0</v>
      </c>
      <c r="R3620" s="36"/>
    </row>
    <row r="3621" spans="1:18" ht="15.6">
      <c r="A3621" s="36">
        <v>309</v>
      </c>
      <c r="B3621" s="36">
        <v>207</v>
      </c>
      <c r="C3621" s="45" t="s">
        <v>5007</v>
      </c>
      <c r="D3621" s="45" t="s">
        <v>218</v>
      </c>
      <c r="E3621" s="45" t="s">
        <v>1204</v>
      </c>
      <c r="F3621" s="45" t="s">
        <v>5238</v>
      </c>
      <c r="G3621" s="45" t="s">
        <v>5464</v>
      </c>
      <c r="H3621" s="45" t="s">
        <v>1137</v>
      </c>
      <c r="I3621" s="45" t="s">
        <v>16460</v>
      </c>
      <c r="J3621" s="207">
        <v>150</v>
      </c>
      <c r="K3621" s="209">
        <v>377344.31685953995</v>
      </c>
      <c r="L3621" s="207">
        <v>0</v>
      </c>
      <c r="M3621" s="207">
        <v>0</v>
      </c>
      <c r="N3621" s="207">
        <v>0</v>
      </c>
      <c r="O3621" s="207">
        <v>0</v>
      </c>
      <c r="P3621" s="207">
        <v>100</v>
      </c>
      <c r="Q3621" s="207">
        <v>0</v>
      </c>
      <c r="R3621" s="36"/>
    </row>
    <row r="3622" spans="1:18" ht="15.6">
      <c r="A3622" s="36">
        <v>310</v>
      </c>
      <c r="B3622" s="36">
        <v>208</v>
      </c>
      <c r="C3622" s="45" t="s">
        <v>5007</v>
      </c>
      <c r="D3622" s="45" t="s">
        <v>218</v>
      </c>
      <c r="E3622" s="45" t="s">
        <v>5008</v>
      </c>
      <c r="F3622" s="45" t="s">
        <v>5240</v>
      </c>
      <c r="G3622" s="45" t="s">
        <v>5465</v>
      </c>
      <c r="H3622" s="45" t="s">
        <v>1137</v>
      </c>
      <c r="I3622" s="45" t="s">
        <v>16460</v>
      </c>
      <c r="J3622" s="207">
        <v>150</v>
      </c>
      <c r="K3622" s="209">
        <v>283906.57356692001</v>
      </c>
      <c r="L3622" s="207">
        <v>0</v>
      </c>
      <c r="M3622" s="207">
        <v>0</v>
      </c>
      <c r="N3622" s="207">
        <v>0</v>
      </c>
      <c r="O3622" s="207">
        <v>0</v>
      </c>
      <c r="P3622" s="207">
        <v>100</v>
      </c>
      <c r="Q3622" s="207">
        <v>0</v>
      </c>
      <c r="R3622" s="36"/>
    </row>
    <row r="3623" spans="1:18" ht="15.6">
      <c r="A3623" s="36">
        <v>311</v>
      </c>
      <c r="B3623" s="36">
        <v>209</v>
      </c>
      <c r="C3623" s="45" t="s">
        <v>5007</v>
      </c>
      <c r="D3623" s="45" t="s">
        <v>218</v>
      </c>
      <c r="E3623" s="45" t="s">
        <v>1204</v>
      </c>
      <c r="F3623" s="45" t="s">
        <v>5244</v>
      </c>
      <c r="G3623" s="45" t="s">
        <v>5468</v>
      </c>
      <c r="H3623" s="45" t="s">
        <v>1137</v>
      </c>
      <c r="I3623" s="45" t="s">
        <v>16460</v>
      </c>
      <c r="J3623" s="207">
        <v>150</v>
      </c>
      <c r="K3623" s="209">
        <v>428801.03713784</v>
      </c>
      <c r="L3623" s="207">
        <v>0</v>
      </c>
      <c r="M3623" s="207">
        <v>0</v>
      </c>
      <c r="N3623" s="207">
        <v>0</v>
      </c>
      <c r="O3623" s="207">
        <v>0</v>
      </c>
      <c r="P3623" s="207">
        <v>100</v>
      </c>
      <c r="Q3623" s="207">
        <v>0</v>
      </c>
      <c r="R3623" s="36"/>
    </row>
    <row r="3624" spans="1:18" ht="15.6">
      <c r="A3624" s="36">
        <v>312</v>
      </c>
      <c r="B3624" s="36">
        <v>210</v>
      </c>
      <c r="C3624" s="45" t="s">
        <v>5007</v>
      </c>
      <c r="D3624" s="45" t="s">
        <v>214</v>
      </c>
      <c r="E3624" s="45" t="s">
        <v>5009</v>
      </c>
      <c r="F3624" s="45" t="s">
        <v>5246</v>
      </c>
      <c r="G3624" s="45" t="s">
        <v>5469</v>
      </c>
      <c r="H3624" s="45" t="s">
        <v>1137</v>
      </c>
      <c r="I3624" s="45" t="s">
        <v>16460</v>
      </c>
      <c r="J3624" s="207">
        <v>150</v>
      </c>
      <c r="K3624" s="209">
        <v>389780.08028407005</v>
      </c>
      <c r="L3624" s="207">
        <v>0</v>
      </c>
      <c r="M3624" s="207">
        <v>0</v>
      </c>
      <c r="N3624" s="207">
        <v>0</v>
      </c>
      <c r="O3624" s="207">
        <v>0</v>
      </c>
      <c r="P3624" s="207">
        <v>100</v>
      </c>
      <c r="Q3624" s="207">
        <v>0</v>
      </c>
      <c r="R3624" s="36"/>
    </row>
    <row r="3625" spans="1:18" ht="15.6">
      <c r="A3625" s="36">
        <v>313</v>
      </c>
      <c r="B3625" s="36">
        <v>211</v>
      </c>
      <c r="C3625" s="45" t="s">
        <v>5007</v>
      </c>
      <c r="D3625" s="45" t="s">
        <v>214</v>
      </c>
      <c r="E3625" s="45" t="s">
        <v>5009</v>
      </c>
      <c r="F3625" s="45" t="s">
        <v>5247</v>
      </c>
      <c r="G3625" s="45" t="s">
        <v>5470</v>
      </c>
      <c r="H3625" s="45" t="s">
        <v>1137</v>
      </c>
      <c r="I3625" s="45" t="s">
        <v>16460</v>
      </c>
      <c r="J3625" s="207">
        <v>150</v>
      </c>
      <c r="K3625" s="209">
        <v>332115.23356930999</v>
      </c>
      <c r="L3625" s="207">
        <v>0</v>
      </c>
      <c r="M3625" s="207">
        <v>0</v>
      </c>
      <c r="N3625" s="207">
        <v>0</v>
      </c>
      <c r="O3625" s="207">
        <v>0</v>
      </c>
      <c r="P3625" s="207">
        <v>100</v>
      </c>
      <c r="Q3625" s="207">
        <v>0</v>
      </c>
      <c r="R3625" s="36"/>
    </row>
    <row r="3626" spans="1:18" ht="15.6">
      <c r="A3626" s="36">
        <v>314</v>
      </c>
      <c r="B3626" s="36">
        <v>212</v>
      </c>
      <c r="C3626" s="45" t="s">
        <v>5007</v>
      </c>
      <c r="D3626" s="45" t="s">
        <v>214</v>
      </c>
      <c r="E3626" s="45" t="s">
        <v>5009</v>
      </c>
      <c r="F3626" s="45" t="s">
        <v>5248</v>
      </c>
      <c r="G3626" s="45" t="s">
        <v>5471</v>
      </c>
      <c r="H3626" s="45" t="s">
        <v>1137</v>
      </c>
      <c r="I3626" s="45" t="s">
        <v>16460</v>
      </c>
      <c r="J3626" s="207">
        <v>150</v>
      </c>
      <c r="K3626" s="209">
        <v>312677.41015747999</v>
      </c>
      <c r="L3626" s="207">
        <v>0</v>
      </c>
      <c r="M3626" s="207">
        <v>0</v>
      </c>
      <c r="N3626" s="207">
        <v>0</v>
      </c>
      <c r="O3626" s="207">
        <v>0</v>
      </c>
      <c r="P3626" s="207">
        <v>100</v>
      </c>
      <c r="Q3626" s="207">
        <v>0</v>
      </c>
      <c r="R3626" s="36"/>
    </row>
    <row r="3627" spans="1:18" ht="15.6">
      <c r="A3627" s="36">
        <v>315</v>
      </c>
      <c r="B3627" s="36">
        <v>213</v>
      </c>
      <c r="C3627" s="45" t="s">
        <v>5007</v>
      </c>
      <c r="D3627" s="45" t="s">
        <v>218</v>
      </c>
      <c r="E3627" s="45" t="s">
        <v>5008</v>
      </c>
      <c r="F3627" s="45" t="s">
        <v>5249</v>
      </c>
      <c r="G3627" s="45" t="s">
        <v>5472</v>
      </c>
      <c r="H3627" s="45" t="s">
        <v>1137</v>
      </c>
      <c r="I3627" s="45" t="s">
        <v>16460</v>
      </c>
      <c r="J3627" s="207">
        <v>150</v>
      </c>
      <c r="K3627" s="209">
        <v>390286.99711484998</v>
      </c>
      <c r="L3627" s="207">
        <v>0</v>
      </c>
      <c r="M3627" s="207">
        <v>0</v>
      </c>
      <c r="N3627" s="207">
        <v>0</v>
      </c>
      <c r="O3627" s="207">
        <v>0</v>
      </c>
      <c r="P3627" s="207">
        <v>100</v>
      </c>
      <c r="Q3627" s="207">
        <v>0</v>
      </c>
      <c r="R3627" s="36"/>
    </row>
    <row r="3628" spans="1:18" ht="15.6">
      <c r="A3628" s="36">
        <v>316</v>
      </c>
      <c r="B3628" s="36">
        <v>214</v>
      </c>
      <c r="C3628" s="45" t="s">
        <v>5007</v>
      </c>
      <c r="D3628" s="45" t="s">
        <v>218</v>
      </c>
      <c r="E3628" s="45" t="s">
        <v>5008</v>
      </c>
      <c r="F3628" s="45" t="s">
        <v>5250</v>
      </c>
      <c r="G3628" s="45" t="s">
        <v>5473</v>
      </c>
      <c r="H3628" s="45" t="s">
        <v>1137</v>
      </c>
      <c r="I3628" s="45" t="s">
        <v>16460</v>
      </c>
      <c r="J3628" s="207">
        <v>150</v>
      </c>
      <c r="K3628" s="209">
        <v>136918.39111236</v>
      </c>
      <c r="L3628" s="207">
        <v>0</v>
      </c>
      <c r="M3628" s="207">
        <v>0</v>
      </c>
      <c r="N3628" s="207">
        <v>0</v>
      </c>
      <c r="O3628" s="207">
        <v>0</v>
      </c>
      <c r="P3628" s="207">
        <v>100</v>
      </c>
      <c r="Q3628" s="207">
        <v>0</v>
      </c>
      <c r="R3628" s="36"/>
    </row>
    <row r="3629" spans="1:18" ht="15.6">
      <c r="A3629" s="36">
        <v>317</v>
      </c>
      <c r="B3629" s="36">
        <v>215</v>
      </c>
      <c r="C3629" s="45" t="s">
        <v>5007</v>
      </c>
      <c r="D3629" s="45" t="s">
        <v>218</v>
      </c>
      <c r="E3629" s="45" t="s">
        <v>5008</v>
      </c>
      <c r="F3629" s="45" t="s">
        <v>5251</v>
      </c>
      <c r="G3629" s="45" t="s">
        <v>5474</v>
      </c>
      <c r="H3629" s="45" t="s">
        <v>1137</v>
      </c>
      <c r="I3629" s="45" t="s">
        <v>16460</v>
      </c>
      <c r="J3629" s="207">
        <v>150</v>
      </c>
      <c r="K3629" s="209">
        <v>470884.22899733996</v>
      </c>
      <c r="L3629" s="207">
        <v>0</v>
      </c>
      <c r="M3629" s="207">
        <v>0</v>
      </c>
      <c r="N3629" s="207">
        <v>0</v>
      </c>
      <c r="O3629" s="207">
        <v>0</v>
      </c>
      <c r="P3629" s="207">
        <v>100</v>
      </c>
      <c r="Q3629" s="207">
        <v>0</v>
      </c>
      <c r="R3629" s="36"/>
    </row>
    <row r="3630" spans="1:18" ht="15.6">
      <c r="A3630" s="36">
        <v>318</v>
      </c>
      <c r="B3630" s="36">
        <v>216</v>
      </c>
      <c r="C3630" s="45" t="s">
        <v>5007</v>
      </c>
      <c r="D3630" s="45" t="s">
        <v>212</v>
      </c>
      <c r="E3630" s="45" t="s">
        <v>5010</v>
      </c>
      <c r="F3630" s="45" t="s">
        <v>5253</v>
      </c>
      <c r="G3630" s="45" t="s">
        <v>5475</v>
      </c>
      <c r="H3630" s="45" t="s">
        <v>63</v>
      </c>
      <c r="I3630" s="45" t="s">
        <v>16461</v>
      </c>
      <c r="J3630" s="207">
        <v>120</v>
      </c>
      <c r="K3630" s="209">
        <v>79071.838607869999</v>
      </c>
      <c r="L3630" s="207">
        <v>0</v>
      </c>
      <c r="M3630" s="207">
        <v>0</v>
      </c>
      <c r="N3630" s="207">
        <v>0</v>
      </c>
      <c r="O3630" s="207">
        <v>0</v>
      </c>
      <c r="P3630" s="207">
        <v>100</v>
      </c>
      <c r="Q3630" s="207">
        <v>0</v>
      </c>
      <c r="R3630" s="36"/>
    </row>
    <row r="3631" spans="1:18" ht="15.6">
      <c r="A3631" s="36">
        <v>319</v>
      </c>
      <c r="B3631" s="36">
        <v>217</v>
      </c>
      <c r="C3631" s="45" t="s">
        <v>5007</v>
      </c>
      <c r="D3631" s="45" t="s">
        <v>212</v>
      </c>
      <c r="E3631" s="45" t="s">
        <v>4988</v>
      </c>
      <c r="F3631" s="45" t="s">
        <v>5254</v>
      </c>
      <c r="G3631" s="45" t="s">
        <v>5476</v>
      </c>
      <c r="H3631" s="45" t="s">
        <v>63</v>
      </c>
      <c r="I3631" s="45" t="s">
        <v>16460</v>
      </c>
      <c r="J3631" s="207">
        <v>120</v>
      </c>
      <c r="K3631" s="209">
        <v>103741.90682448</v>
      </c>
      <c r="L3631" s="207">
        <v>0</v>
      </c>
      <c r="M3631" s="207">
        <v>0</v>
      </c>
      <c r="N3631" s="207">
        <v>0</v>
      </c>
      <c r="O3631" s="207">
        <v>0</v>
      </c>
      <c r="P3631" s="207">
        <v>100</v>
      </c>
      <c r="Q3631" s="207">
        <v>0</v>
      </c>
      <c r="R3631" s="36"/>
    </row>
    <row r="3632" spans="1:18" ht="15.6">
      <c r="A3632" s="36">
        <v>320</v>
      </c>
      <c r="B3632" s="36">
        <v>218</v>
      </c>
      <c r="C3632" s="45" t="s">
        <v>5007</v>
      </c>
      <c r="D3632" s="45" t="s">
        <v>212</v>
      </c>
      <c r="E3632" s="45" t="s">
        <v>5011</v>
      </c>
      <c r="F3632" s="45" t="s">
        <v>5255</v>
      </c>
      <c r="G3632" s="45" t="s">
        <v>5477</v>
      </c>
      <c r="H3632" s="45" t="s">
        <v>63</v>
      </c>
      <c r="I3632" s="45" t="s">
        <v>16460</v>
      </c>
      <c r="J3632" s="207">
        <v>84</v>
      </c>
      <c r="K3632" s="209">
        <v>10590.02639202</v>
      </c>
      <c r="L3632" s="207">
        <v>0</v>
      </c>
      <c r="M3632" s="207">
        <v>0</v>
      </c>
      <c r="N3632" s="207">
        <v>0</v>
      </c>
      <c r="O3632" s="207">
        <v>0</v>
      </c>
      <c r="P3632" s="207">
        <v>100</v>
      </c>
      <c r="Q3632" s="207">
        <v>0</v>
      </c>
      <c r="R3632" s="36"/>
    </row>
    <row r="3633" spans="1:18" ht="15.6">
      <c r="A3633" s="36">
        <v>321</v>
      </c>
      <c r="B3633" s="36">
        <v>219</v>
      </c>
      <c r="C3633" s="45" t="s">
        <v>5007</v>
      </c>
      <c r="D3633" s="45" t="s">
        <v>212</v>
      </c>
      <c r="E3633" s="45" t="s">
        <v>5011</v>
      </c>
      <c r="F3633" s="45" t="s">
        <v>5256</v>
      </c>
      <c r="G3633" s="45" t="s">
        <v>5478</v>
      </c>
      <c r="H3633" s="45" t="s">
        <v>63</v>
      </c>
      <c r="I3633" s="45" t="s">
        <v>16460</v>
      </c>
      <c r="J3633" s="207">
        <v>84</v>
      </c>
      <c r="K3633" s="209">
        <v>29677.580230800002</v>
      </c>
      <c r="L3633" s="207">
        <v>0</v>
      </c>
      <c r="M3633" s="207">
        <v>0</v>
      </c>
      <c r="N3633" s="207">
        <v>0</v>
      </c>
      <c r="O3633" s="207">
        <v>0</v>
      </c>
      <c r="P3633" s="207">
        <v>100</v>
      </c>
      <c r="Q3633" s="207">
        <v>0</v>
      </c>
      <c r="R3633" s="36"/>
    </row>
    <row r="3634" spans="1:18" ht="15.6">
      <c r="A3634" s="36">
        <v>322</v>
      </c>
      <c r="B3634" s="36">
        <v>220</v>
      </c>
      <c r="C3634" s="45" t="s">
        <v>5007</v>
      </c>
      <c r="D3634" s="45" t="s">
        <v>212</v>
      </c>
      <c r="E3634" s="45" t="s">
        <v>5010</v>
      </c>
      <c r="F3634" s="45" t="s">
        <v>5257</v>
      </c>
      <c r="G3634" s="45" t="s">
        <v>5479</v>
      </c>
      <c r="H3634" s="45" t="s">
        <v>63</v>
      </c>
      <c r="I3634" s="45" t="s">
        <v>16460</v>
      </c>
      <c r="J3634" s="207">
        <v>31</v>
      </c>
      <c r="K3634" s="209">
        <v>65883.599371300006</v>
      </c>
      <c r="L3634" s="207">
        <v>0</v>
      </c>
      <c r="M3634" s="207">
        <v>0</v>
      </c>
      <c r="N3634" s="207">
        <v>0</v>
      </c>
      <c r="O3634" s="207">
        <v>0</v>
      </c>
      <c r="P3634" s="207">
        <v>100</v>
      </c>
      <c r="Q3634" s="207">
        <v>0</v>
      </c>
      <c r="R3634" s="36"/>
    </row>
    <row r="3635" spans="1:18" ht="15.6">
      <c r="A3635" s="36">
        <v>323</v>
      </c>
      <c r="B3635" s="36">
        <v>221</v>
      </c>
      <c r="C3635" s="45" t="s">
        <v>5007</v>
      </c>
      <c r="D3635" s="45" t="s">
        <v>212</v>
      </c>
      <c r="E3635" s="45" t="s">
        <v>4988</v>
      </c>
      <c r="F3635" s="45" t="s">
        <v>5258</v>
      </c>
      <c r="G3635" s="45" t="s">
        <v>5480</v>
      </c>
      <c r="H3635" s="45" t="s">
        <v>63</v>
      </c>
      <c r="I3635" s="45" t="s">
        <v>16460</v>
      </c>
      <c r="J3635" s="207">
        <v>27</v>
      </c>
      <c r="K3635" s="209">
        <v>225343.69226119999</v>
      </c>
      <c r="L3635" s="207">
        <v>0</v>
      </c>
      <c r="M3635" s="207">
        <v>0</v>
      </c>
      <c r="N3635" s="207">
        <v>0</v>
      </c>
      <c r="O3635" s="207">
        <v>0</v>
      </c>
      <c r="P3635" s="207">
        <v>100</v>
      </c>
      <c r="Q3635" s="207">
        <v>0</v>
      </c>
      <c r="R3635" s="36"/>
    </row>
    <row r="3636" spans="1:18" ht="15.6">
      <c r="A3636" s="36">
        <v>324</v>
      </c>
      <c r="B3636" s="36">
        <v>222</v>
      </c>
      <c r="C3636" s="45" t="s">
        <v>5007</v>
      </c>
      <c r="D3636" s="45" t="s">
        <v>212</v>
      </c>
      <c r="E3636" s="45" t="s">
        <v>4988</v>
      </c>
      <c r="F3636" s="45" t="s">
        <v>5259</v>
      </c>
      <c r="G3636" s="45" t="s">
        <v>5481</v>
      </c>
      <c r="H3636" s="45" t="s">
        <v>63</v>
      </c>
      <c r="I3636" s="45" t="s">
        <v>16460</v>
      </c>
      <c r="J3636" s="207">
        <v>22</v>
      </c>
      <c r="K3636" s="209">
        <v>76186.822521490001</v>
      </c>
      <c r="L3636" s="207">
        <v>0</v>
      </c>
      <c r="M3636" s="207">
        <v>0</v>
      </c>
      <c r="N3636" s="207">
        <v>0</v>
      </c>
      <c r="O3636" s="207">
        <v>0</v>
      </c>
      <c r="P3636" s="207">
        <v>100</v>
      </c>
      <c r="Q3636" s="207">
        <v>0</v>
      </c>
      <c r="R3636" s="36"/>
    </row>
    <row r="3637" spans="1:18" ht="15.6">
      <c r="A3637" s="36">
        <v>325</v>
      </c>
      <c r="B3637" s="36">
        <v>223</v>
      </c>
      <c r="C3637" s="45" t="s">
        <v>5007</v>
      </c>
      <c r="D3637" s="45" t="s">
        <v>212</v>
      </c>
      <c r="E3637" s="45" t="s">
        <v>4988</v>
      </c>
      <c r="F3637" s="45" t="s">
        <v>5260</v>
      </c>
      <c r="G3637" s="45" t="s">
        <v>5482</v>
      </c>
      <c r="H3637" s="45" t="s">
        <v>63</v>
      </c>
      <c r="I3637" s="45" t="s">
        <v>16460</v>
      </c>
      <c r="J3637" s="207">
        <v>21</v>
      </c>
      <c r="K3637" s="209">
        <v>35908.256458960001</v>
      </c>
      <c r="L3637" s="207">
        <v>0</v>
      </c>
      <c r="M3637" s="207">
        <v>0</v>
      </c>
      <c r="N3637" s="207">
        <v>0</v>
      </c>
      <c r="O3637" s="207">
        <v>0</v>
      </c>
      <c r="P3637" s="207">
        <v>100</v>
      </c>
      <c r="Q3637" s="207">
        <v>0</v>
      </c>
      <c r="R3637" s="36"/>
    </row>
    <row r="3638" spans="1:18" ht="15.6">
      <c r="A3638" s="36">
        <v>326</v>
      </c>
      <c r="B3638" s="36">
        <v>224</v>
      </c>
      <c r="C3638" s="45" t="s">
        <v>5007</v>
      </c>
      <c r="D3638" s="45" t="s">
        <v>212</v>
      </c>
      <c r="E3638" s="45" t="s">
        <v>4988</v>
      </c>
      <c r="F3638" s="45" t="s">
        <v>5261</v>
      </c>
      <c r="G3638" s="45" t="s">
        <v>5483</v>
      </c>
      <c r="H3638" s="45" t="s">
        <v>63</v>
      </c>
      <c r="I3638" s="45" t="s">
        <v>16460</v>
      </c>
      <c r="J3638" s="207">
        <v>19</v>
      </c>
      <c r="K3638" s="209">
        <v>35890.273801710006</v>
      </c>
      <c r="L3638" s="207">
        <v>0</v>
      </c>
      <c r="M3638" s="207">
        <v>0</v>
      </c>
      <c r="N3638" s="207">
        <v>0</v>
      </c>
      <c r="O3638" s="207">
        <v>0</v>
      </c>
      <c r="P3638" s="207">
        <v>100</v>
      </c>
      <c r="Q3638" s="207">
        <v>0</v>
      </c>
      <c r="R3638" s="36"/>
    </row>
    <row r="3639" spans="1:18" ht="15.6">
      <c r="A3639" s="36">
        <v>327</v>
      </c>
      <c r="B3639" s="36">
        <v>225</v>
      </c>
      <c r="C3639" s="45" t="s">
        <v>5007</v>
      </c>
      <c r="D3639" s="45" t="s">
        <v>212</v>
      </c>
      <c r="E3639" s="45" t="s">
        <v>4988</v>
      </c>
      <c r="F3639" s="45" t="s">
        <v>5262</v>
      </c>
      <c r="G3639" s="45" t="s">
        <v>5484</v>
      </c>
      <c r="H3639" s="45" t="s">
        <v>63</v>
      </c>
      <c r="I3639" s="45" t="s">
        <v>16460</v>
      </c>
      <c r="J3639" s="207">
        <v>12</v>
      </c>
      <c r="K3639" s="209">
        <v>36584.264240879995</v>
      </c>
      <c r="L3639" s="207">
        <v>0</v>
      </c>
      <c r="M3639" s="207">
        <v>0</v>
      </c>
      <c r="N3639" s="207">
        <v>0</v>
      </c>
      <c r="O3639" s="207">
        <v>0</v>
      </c>
      <c r="P3639" s="207">
        <v>100</v>
      </c>
      <c r="Q3639" s="207">
        <v>0</v>
      </c>
      <c r="R3639" s="36"/>
    </row>
    <row r="3640" spans="1:18" ht="15.6">
      <c r="A3640" s="36">
        <v>328</v>
      </c>
      <c r="B3640" s="36">
        <v>226</v>
      </c>
      <c r="C3640" s="45" t="s">
        <v>5007</v>
      </c>
      <c r="D3640" s="45" t="s">
        <v>212</v>
      </c>
      <c r="E3640" s="45" t="s">
        <v>4988</v>
      </c>
      <c r="F3640" s="45" t="s">
        <v>5263</v>
      </c>
      <c r="G3640" s="45" t="s">
        <v>5485</v>
      </c>
      <c r="H3640" s="45" t="s">
        <v>63</v>
      </c>
      <c r="I3640" s="45" t="s">
        <v>16460</v>
      </c>
      <c r="J3640" s="207">
        <v>8</v>
      </c>
      <c r="K3640" s="209">
        <v>40107.31727747</v>
      </c>
      <c r="L3640" s="207">
        <v>0</v>
      </c>
      <c r="M3640" s="207">
        <v>0</v>
      </c>
      <c r="N3640" s="207">
        <v>0</v>
      </c>
      <c r="O3640" s="207">
        <v>0</v>
      </c>
      <c r="P3640" s="207">
        <v>100</v>
      </c>
      <c r="Q3640" s="207">
        <v>0</v>
      </c>
      <c r="R3640" s="36"/>
    </row>
    <row r="3641" spans="1:18" ht="13.8">
      <c r="A3641" s="431" t="s">
        <v>283</v>
      </c>
      <c r="B3641" s="431"/>
      <c r="C3641" s="431"/>
      <c r="D3641" s="431"/>
      <c r="E3641" s="431"/>
      <c r="F3641" s="431"/>
      <c r="G3641" s="431"/>
      <c r="H3641" s="431"/>
      <c r="I3641" s="431"/>
      <c r="J3641" s="431"/>
      <c r="K3641" s="144">
        <f>SUM(K3426:K3640,K3415:K3425)</f>
        <v>29216936.525771335</v>
      </c>
      <c r="L3641" s="432"/>
      <c r="M3641" s="432"/>
      <c r="N3641" s="432"/>
      <c r="O3641" s="432"/>
      <c r="P3641" s="432"/>
      <c r="Q3641" s="432"/>
      <c r="R3641" s="432"/>
    </row>
    <row r="3642" spans="1:18" ht="13.8">
      <c r="A3642" s="436" t="s">
        <v>284</v>
      </c>
      <c r="B3642" s="436"/>
      <c r="C3642" s="436"/>
      <c r="D3642" s="436"/>
      <c r="E3642" s="436"/>
      <c r="F3642" s="436"/>
      <c r="G3642" s="436"/>
      <c r="H3642" s="436"/>
      <c r="I3642" s="436"/>
      <c r="J3642" s="436"/>
      <c r="K3642" s="436"/>
      <c r="L3642" s="436"/>
      <c r="M3642" s="436"/>
      <c r="N3642" s="436"/>
      <c r="O3642" s="436"/>
      <c r="P3642" s="436"/>
      <c r="Q3642" s="436"/>
      <c r="R3642" s="436"/>
    </row>
    <row r="3643" spans="1:18" ht="15.6">
      <c r="A3643" s="36">
        <v>329</v>
      </c>
      <c r="B3643" s="36">
        <v>1</v>
      </c>
      <c r="C3643" s="45" t="s">
        <v>3038</v>
      </c>
      <c r="D3643" s="45" t="s">
        <v>203</v>
      </c>
      <c r="E3643" s="45" t="s">
        <v>4767</v>
      </c>
      <c r="F3643" s="45" t="s">
        <v>5489</v>
      </c>
      <c r="G3643" s="45" t="s">
        <v>5541</v>
      </c>
      <c r="H3643" s="45" t="s">
        <v>70</v>
      </c>
      <c r="I3643" s="45" t="s">
        <v>16460</v>
      </c>
      <c r="J3643" s="207">
        <v>4353</v>
      </c>
      <c r="K3643" s="209">
        <v>735.31067928000004</v>
      </c>
      <c r="L3643" s="207">
        <v>0</v>
      </c>
      <c r="M3643" s="207">
        <v>85</v>
      </c>
      <c r="N3643" s="207">
        <v>0</v>
      </c>
      <c r="O3643" s="207">
        <v>15</v>
      </c>
      <c r="P3643" s="207">
        <v>0</v>
      </c>
      <c r="Q3643" s="207">
        <v>0</v>
      </c>
      <c r="R3643" s="36"/>
    </row>
    <row r="3644" spans="1:18" ht="14.4" customHeight="1">
      <c r="A3644" s="36">
        <v>330</v>
      </c>
      <c r="B3644" s="36">
        <v>2</v>
      </c>
      <c r="C3644" s="45" t="s">
        <v>3038</v>
      </c>
      <c r="D3644" s="45" t="s">
        <v>203</v>
      </c>
      <c r="E3644" s="45" t="s">
        <v>4767</v>
      </c>
      <c r="F3644" s="45" t="s">
        <v>5490</v>
      </c>
      <c r="G3644" s="45" t="s">
        <v>5542</v>
      </c>
      <c r="H3644" s="45" t="s">
        <v>70</v>
      </c>
      <c r="I3644" s="45" t="s">
        <v>16460</v>
      </c>
      <c r="J3644" s="207">
        <v>4353</v>
      </c>
      <c r="K3644" s="209">
        <v>1016.72736266</v>
      </c>
      <c r="L3644" s="207">
        <v>0</v>
      </c>
      <c r="M3644" s="207">
        <v>85</v>
      </c>
      <c r="N3644" s="207">
        <v>0</v>
      </c>
      <c r="O3644" s="207">
        <v>15</v>
      </c>
      <c r="P3644" s="207">
        <v>0</v>
      </c>
      <c r="Q3644" s="207">
        <v>0</v>
      </c>
      <c r="R3644" s="36"/>
    </row>
    <row r="3645" spans="1:18" ht="13.95" customHeight="1">
      <c r="A3645" s="36">
        <v>331</v>
      </c>
      <c r="B3645" s="36">
        <v>3</v>
      </c>
      <c r="C3645" s="45" t="s">
        <v>3038</v>
      </c>
      <c r="D3645" s="45" t="s">
        <v>203</v>
      </c>
      <c r="E3645" s="45" t="s">
        <v>4767</v>
      </c>
      <c r="F3645" s="45" t="s">
        <v>5491</v>
      </c>
      <c r="G3645" s="45" t="s">
        <v>5543</v>
      </c>
      <c r="H3645" s="45" t="s">
        <v>70</v>
      </c>
      <c r="I3645" s="45" t="s">
        <v>16460</v>
      </c>
      <c r="J3645" s="207">
        <v>4353</v>
      </c>
      <c r="K3645" s="209">
        <v>7293.56008157</v>
      </c>
      <c r="L3645" s="207">
        <v>0</v>
      </c>
      <c r="M3645" s="207">
        <v>80</v>
      </c>
      <c r="N3645" s="207">
        <v>0</v>
      </c>
      <c r="O3645" s="207">
        <v>20</v>
      </c>
      <c r="P3645" s="207">
        <v>0</v>
      </c>
      <c r="Q3645" s="207">
        <v>0</v>
      </c>
      <c r="R3645" s="36"/>
    </row>
    <row r="3646" spans="1:18" ht="13.2" customHeight="1">
      <c r="A3646" s="36">
        <v>332</v>
      </c>
      <c r="B3646" s="36">
        <v>4</v>
      </c>
      <c r="C3646" s="45" t="s">
        <v>3038</v>
      </c>
      <c r="D3646" s="45" t="s">
        <v>203</v>
      </c>
      <c r="E3646" s="45" t="s">
        <v>4767</v>
      </c>
      <c r="F3646" s="45" t="s">
        <v>5492</v>
      </c>
      <c r="G3646" s="45" t="s">
        <v>5544</v>
      </c>
      <c r="H3646" s="45" t="s">
        <v>70</v>
      </c>
      <c r="I3646" s="45" t="s">
        <v>16460</v>
      </c>
      <c r="J3646" s="207">
        <v>4353</v>
      </c>
      <c r="K3646" s="209">
        <v>573.35191044999999</v>
      </c>
      <c r="L3646" s="207">
        <v>0</v>
      </c>
      <c r="M3646" s="207">
        <v>80</v>
      </c>
      <c r="N3646" s="207">
        <v>0</v>
      </c>
      <c r="O3646" s="207">
        <v>20</v>
      </c>
      <c r="P3646" s="207">
        <v>0</v>
      </c>
      <c r="Q3646" s="207">
        <v>0</v>
      </c>
      <c r="R3646" s="36"/>
    </row>
    <row r="3647" spans="1:18" ht="15" customHeight="1">
      <c r="A3647" s="36">
        <v>333</v>
      </c>
      <c r="B3647" s="36">
        <v>5</v>
      </c>
      <c r="C3647" s="45" t="s">
        <v>3038</v>
      </c>
      <c r="D3647" s="45" t="s">
        <v>203</v>
      </c>
      <c r="E3647" s="45" t="s">
        <v>4767</v>
      </c>
      <c r="F3647" s="45" t="s">
        <v>5493</v>
      </c>
      <c r="G3647" s="45" t="s">
        <v>5545</v>
      </c>
      <c r="H3647" s="45" t="s">
        <v>70</v>
      </c>
      <c r="I3647" s="45" t="s">
        <v>16460</v>
      </c>
      <c r="J3647" s="207">
        <v>4353</v>
      </c>
      <c r="K3647" s="209">
        <v>908.72942150000006</v>
      </c>
      <c r="L3647" s="207">
        <v>0</v>
      </c>
      <c r="M3647" s="207">
        <v>80</v>
      </c>
      <c r="N3647" s="207">
        <v>0</v>
      </c>
      <c r="O3647" s="207">
        <v>20</v>
      </c>
      <c r="P3647" s="207">
        <v>0</v>
      </c>
      <c r="Q3647" s="207">
        <v>0</v>
      </c>
      <c r="R3647" s="36"/>
    </row>
    <row r="3648" spans="1:18" ht="15" customHeight="1">
      <c r="A3648" s="36">
        <v>334</v>
      </c>
      <c r="B3648" s="36">
        <v>6</v>
      </c>
      <c r="C3648" s="45" t="s">
        <v>3038</v>
      </c>
      <c r="D3648" s="45" t="s">
        <v>203</v>
      </c>
      <c r="E3648" s="45" t="s">
        <v>4767</v>
      </c>
      <c r="F3648" s="45" t="s">
        <v>5494</v>
      </c>
      <c r="G3648" s="45" t="s">
        <v>5546</v>
      </c>
      <c r="H3648" s="45" t="s">
        <v>70</v>
      </c>
      <c r="I3648" s="45" t="s">
        <v>16460</v>
      </c>
      <c r="J3648" s="207">
        <v>4353</v>
      </c>
      <c r="K3648" s="209">
        <v>2534.5454847400001</v>
      </c>
      <c r="L3648" s="207">
        <v>0</v>
      </c>
      <c r="M3648" s="207">
        <v>75</v>
      </c>
      <c r="N3648" s="207">
        <v>0</v>
      </c>
      <c r="O3648" s="207">
        <v>25</v>
      </c>
      <c r="P3648" s="207">
        <v>0</v>
      </c>
      <c r="Q3648" s="207">
        <v>0</v>
      </c>
      <c r="R3648" s="36"/>
    </row>
    <row r="3649" spans="1:18" ht="15" customHeight="1">
      <c r="A3649" s="36">
        <v>335</v>
      </c>
      <c r="B3649" s="36">
        <v>7</v>
      </c>
      <c r="C3649" s="45" t="s">
        <v>3038</v>
      </c>
      <c r="D3649" s="45" t="s">
        <v>203</v>
      </c>
      <c r="E3649" s="45" t="s">
        <v>4767</v>
      </c>
      <c r="F3649" s="45" t="s">
        <v>5495</v>
      </c>
      <c r="G3649" s="45" t="s">
        <v>5547</v>
      </c>
      <c r="H3649" s="45" t="s">
        <v>70</v>
      </c>
      <c r="I3649" s="45" t="s">
        <v>16460</v>
      </c>
      <c r="J3649" s="207">
        <v>4353</v>
      </c>
      <c r="K3649" s="209">
        <v>2796.41073826</v>
      </c>
      <c r="L3649" s="207">
        <v>0</v>
      </c>
      <c r="M3649" s="207">
        <v>0</v>
      </c>
      <c r="N3649" s="207">
        <v>85</v>
      </c>
      <c r="O3649" s="207">
        <v>10</v>
      </c>
      <c r="P3649" s="207">
        <v>0</v>
      </c>
      <c r="Q3649" s="207">
        <v>5</v>
      </c>
      <c r="R3649" s="36"/>
    </row>
    <row r="3650" spans="1:18" ht="15" customHeight="1">
      <c r="A3650" s="36">
        <v>336</v>
      </c>
      <c r="B3650" s="36">
        <v>8</v>
      </c>
      <c r="C3650" s="45" t="s">
        <v>3038</v>
      </c>
      <c r="D3650" s="45" t="s">
        <v>203</v>
      </c>
      <c r="E3650" s="45" t="s">
        <v>4767</v>
      </c>
      <c r="F3650" s="45" t="s">
        <v>5496</v>
      </c>
      <c r="G3650" s="45" t="s">
        <v>5548</v>
      </c>
      <c r="H3650" s="45" t="s">
        <v>70</v>
      </c>
      <c r="I3650" s="45" t="s">
        <v>16460</v>
      </c>
      <c r="J3650" s="207">
        <v>4353</v>
      </c>
      <c r="K3650" s="209">
        <v>36879.800967080002</v>
      </c>
      <c r="L3650" s="207">
        <v>0</v>
      </c>
      <c r="M3650" s="207">
        <v>0</v>
      </c>
      <c r="N3650" s="207">
        <v>0</v>
      </c>
      <c r="O3650" s="207">
        <v>0</v>
      </c>
      <c r="P3650" s="207">
        <v>0</v>
      </c>
      <c r="Q3650" s="207">
        <v>100</v>
      </c>
      <c r="R3650" s="36"/>
    </row>
    <row r="3651" spans="1:18" ht="15" customHeight="1">
      <c r="A3651" s="36">
        <v>337</v>
      </c>
      <c r="B3651" s="36">
        <v>9</v>
      </c>
      <c r="C3651" s="45" t="s">
        <v>3038</v>
      </c>
      <c r="D3651" s="45" t="s">
        <v>201</v>
      </c>
      <c r="E3651" s="45" t="s">
        <v>4984</v>
      </c>
      <c r="F3651" s="45" t="s">
        <v>5497</v>
      </c>
      <c r="G3651" s="45" t="s">
        <v>5549</v>
      </c>
      <c r="H3651" s="45" t="s">
        <v>97</v>
      </c>
      <c r="I3651" s="45" t="s">
        <v>16461</v>
      </c>
      <c r="J3651" s="207">
        <v>296</v>
      </c>
      <c r="K3651" s="209">
        <v>3295.1337258499998</v>
      </c>
      <c r="L3651" s="207">
        <v>100</v>
      </c>
      <c r="M3651" s="207">
        <v>0</v>
      </c>
      <c r="N3651" s="207">
        <v>0</v>
      </c>
      <c r="O3651" s="207">
        <v>0</v>
      </c>
      <c r="P3651" s="207">
        <v>0</v>
      </c>
      <c r="Q3651" s="207">
        <v>0</v>
      </c>
      <c r="R3651" s="36"/>
    </row>
    <row r="3652" spans="1:18" ht="15" customHeight="1">
      <c r="A3652" s="36">
        <v>338</v>
      </c>
      <c r="B3652" s="36">
        <v>10</v>
      </c>
      <c r="C3652" s="45" t="s">
        <v>3038</v>
      </c>
      <c r="D3652" s="45" t="s">
        <v>201</v>
      </c>
      <c r="E3652" s="45" t="s">
        <v>4984</v>
      </c>
      <c r="F3652" s="45" t="s">
        <v>5498</v>
      </c>
      <c r="G3652" s="45" t="s">
        <v>5550</v>
      </c>
      <c r="H3652" s="45" t="s">
        <v>97</v>
      </c>
      <c r="I3652" s="45" t="s">
        <v>16461</v>
      </c>
      <c r="J3652" s="207">
        <v>296</v>
      </c>
      <c r="K3652" s="209">
        <v>10959.31044662</v>
      </c>
      <c r="L3652" s="207">
        <v>100</v>
      </c>
      <c r="M3652" s="207">
        <v>0</v>
      </c>
      <c r="N3652" s="207">
        <v>0</v>
      </c>
      <c r="O3652" s="207">
        <v>0</v>
      </c>
      <c r="P3652" s="207">
        <v>0</v>
      </c>
      <c r="Q3652" s="207">
        <v>0</v>
      </c>
      <c r="R3652" s="36"/>
    </row>
    <row r="3653" spans="1:18" ht="15" customHeight="1">
      <c r="A3653" s="36">
        <v>339</v>
      </c>
      <c r="B3653" s="36">
        <v>11</v>
      </c>
      <c r="C3653" s="45" t="s">
        <v>3038</v>
      </c>
      <c r="D3653" s="45" t="s">
        <v>201</v>
      </c>
      <c r="E3653" s="45" t="s">
        <v>4984</v>
      </c>
      <c r="F3653" s="45" t="s">
        <v>5499</v>
      </c>
      <c r="G3653" s="45" t="s">
        <v>5551</v>
      </c>
      <c r="H3653" s="45" t="s">
        <v>97</v>
      </c>
      <c r="I3653" s="45" t="s">
        <v>16461</v>
      </c>
      <c r="J3653" s="207">
        <v>296</v>
      </c>
      <c r="K3653" s="209">
        <v>9420.8117891300008</v>
      </c>
      <c r="L3653" s="207">
        <v>100</v>
      </c>
      <c r="M3653" s="207">
        <v>0</v>
      </c>
      <c r="N3653" s="207">
        <v>0</v>
      </c>
      <c r="O3653" s="207">
        <v>0</v>
      </c>
      <c r="P3653" s="207">
        <v>0</v>
      </c>
      <c r="Q3653" s="207">
        <v>0</v>
      </c>
      <c r="R3653" s="36"/>
    </row>
    <row r="3654" spans="1:18" ht="15" customHeight="1">
      <c r="A3654" s="36">
        <v>340</v>
      </c>
      <c r="B3654" s="36">
        <v>12</v>
      </c>
      <c r="C3654" s="45" t="s">
        <v>3038</v>
      </c>
      <c r="D3654" s="45" t="s">
        <v>201</v>
      </c>
      <c r="E3654" s="45" t="s">
        <v>4984</v>
      </c>
      <c r="F3654" s="45" t="s">
        <v>5500</v>
      </c>
      <c r="G3654" s="45" t="s">
        <v>5552</v>
      </c>
      <c r="H3654" s="45" t="s">
        <v>97</v>
      </c>
      <c r="I3654" s="45" t="s">
        <v>16461</v>
      </c>
      <c r="J3654" s="207">
        <v>246</v>
      </c>
      <c r="K3654" s="209">
        <v>6438.1589201100005</v>
      </c>
      <c r="L3654" s="207">
        <v>100</v>
      </c>
      <c r="M3654" s="207">
        <v>0</v>
      </c>
      <c r="N3654" s="207">
        <v>0</v>
      </c>
      <c r="O3654" s="207">
        <v>0</v>
      </c>
      <c r="P3654" s="207">
        <v>0</v>
      </c>
      <c r="Q3654" s="207">
        <v>0</v>
      </c>
      <c r="R3654" s="36"/>
    </row>
    <row r="3655" spans="1:18" ht="15" customHeight="1">
      <c r="A3655" s="36">
        <v>341</v>
      </c>
      <c r="B3655" s="36">
        <v>13</v>
      </c>
      <c r="C3655" s="45" t="s">
        <v>3038</v>
      </c>
      <c r="D3655" s="45" t="s">
        <v>204</v>
      </c>
      <c r="E3655" s="45" t="s">
        <v>5486</v>
      </c>
      <c r="F3655" s="45" t="s">
        <v>5501</v>
      </c>
      <c r="G3655" s="45" t="s">
        <v>5553</v>
      </c>
      <c r="H3655" s="45" t="s">
        <v>70</v>
      </c>
      <c r="I3655" s="45" t="s">
        <v>16460</v>
      </c>
      <c r="J3655" s="207">
        <v>240</v>
      </c>
      <c r="K3655" s="209">
        <v>13378.872878679998</v>
      </c>
      <c r="L3655" s="207">
        <v>0</v>
      </c>
      <c r="M3655" s="207">
        <v>0</v>
      </c>
      <c r="N3655" s="207">
        <v>100</v>
      </c>
      <c r="O3655" s="207">
        <v>0</v>
      </c>
      <c r="P3655" s="207">
        <v>0</v>
      </c>
      <c r="Q3655" s="207">
        <v>0</v>
      </c>
      <c r="R3655" s="36"/>
    </row>
    <row r="3656" spans="1:18" ht="15" customHeight="1">
      <c r="A3656" s="36">
        <v>342</v>
      </c>
      <c r="B3656" s="36">
        <v>14</v>
      </c>
      <c r="C3656" s="45" t="s">
        <v>3038</v>
      </c>
      <c r="D3656" s="45" t="s">
        <v>203</v>
      </c>
      <c r="E3656" s="45" t="s">
        <v>4754</v>
      </c>
      <c r="F3656" s="45" t="s">
        <v>5502</v>
      </c>
      <c r="G3656" s="45" t="s">
        <v>5554</v>
      </c>
      <c r="H3656" s="45" t="s">
        <v>70</v>
      </c>
      <c r="I3656" s="45" t="s">
        <v>16460</v>
      </c>
      <c r="J3656" s="207">
        <v>171</v>
      </c>
      <c r="K3656" s="209">
        <v>4220.2099081799997</v>
      </c>
      <c r="L3656" s="207">
        <v>100</v>
      </c>
      <c r="M3656" s="207">
        <v>0</v>
      </c>
      <c r="N3656" s="207">
        <v>0</v>
      </c>
      <c r="O3656" s="207">
        <v>0</v>
      </c>
      <c r="P3656" s="207">
        <v>0</v>
      </c>
      <c r="Q3656" s="207">
        <v>0</v>
      </c>
      <c r="R3656" s="36"/>
    </row>
    <row r="3657" spans="1:18" ht="15" customHeight="1">
      <c r="A3657" s="36">
        <v>343</v>
      </c>
      <c r="B3657" s="36">
        <v>15</v>
      </c>
      <c r="C3657" s="45" t="s">
        <v>3038</v>
      </c>
      <c r="D3657" s="45" t="s">
        <v>203</v>
      </c>
      <c r="E3657" s="45" t="s">
        <v>4754</v>
      </c>
      <c r="F3657" s="45" t="s">
        <v>5503</v>
      </c>
      <c r="G3657" s="45" t="s">
        <v>5555</v>
      </c>
      <c r="H3657" s="45" t="s">
        <v>70</v>
      </c>
      <c r="I3657" s="45" t="s">
        <v>16460</v>
      </c>
      <c r="J3657" s="207">
        <v>171</v>
      </c>
      <c r="K3657" s="209">
        <v>8006.0371309599996</v>
      </c>
      <c r="L3657" s="207">
        <v>0</v>
      </c>
      <c r="M3657" s="207">
        <v>100</v>
      </c>
      <c r="N3657" s="207">
        <v>0</v>
      </c>
      <c r="O3657" s="207">
        <v>0</v>
      </c>
      <c r="P3657" s="207">
        <v>0</v>
      </c>
      <c r="Q3657" s="207">
        <v>0</v>
      </c>
      <c r="R3657" s="36"/>
    </row>
    <row r="3658" spans="1:18" ht="15" customHeight="1">
      <c r="A3658" s="36">
        <v>344</v>
      </c>
      <c r="B3658" s="36">
        <v>16</v>
      </c>
      <c r="C3658" s="45" t="s">
        <v>3038</v>
      </c>
      <c r="D3658" s="45" t="s">
        <v>203</v>
      </c>
      <c r="E3658" s="45" t="s">
        <v>4754</v>
      </c>
      <c r="F3658" s="45" t="s">
        <v>5504</v>
      </c>
      <c r="G3658" s="45" t="s">
        <v>5556</v>
      </c>
      <c r="H3658" s="45" t="s">
        <v>70</v>
      </c>
      <c r="I3658" s="45" t="s">
        <v>16460</v>
      </c>
      <c r="J3658" s="207">
        <v>171</v>
      </c>
      <c r="K3658" s="209">
        <v>5495.1574643900003</v>
      </c>
      <c r="L3658" s="207">
        <v>0</v>
      </c>
      <c r="M3658" s="207">
        <v>0</v>
      </c>
      <c r="N3658" s="207">
        <v>100</v>
      </c>
      <c r="O3658" s="207">
        <v>0</v>
      </c>
      <c r="P3658" s="207">
        <v>0</v>
      </c>
      <c r="Q3658" s="207">
        <v>0</v>
      </c>
      <c r="R3658" s="36"/>
    </row>
    <row r="3659" spans="1:18" ht="15" customHeight="1">
      <c r="A3659" s="36">
        <v>345</v>
      </c>
      <c r="B3659" s="36">
        <v>17</v>
      </c>
      <c r="C3659" s="45" t="s">
        <v>3038</v>
      </c>
      <c r="D3659" s="45" t="s">
        <v>204</v>
      </c>
      <c r="E3659" s="45" t="s">
        <v>5487</v>
      </c>
      <c r="F3659" s="45" t="s">
        <v>5505</v>
      </c>
      <c r="G3659" s="45" t="s">
        <v>5557</v>
      </c>
      <c r="H3659" s="45" t="s">
        <v>70</v>
      </c>
      <c r="I3659" s="45" t="s">
        <v>16460</v>
      </c>
      <c r="J3659" s="207">
        <v>122</v>
      </c>
      <c r="K3659" s="209">
        <v>23024.705208480002</v>
      </c>
      <c r="L3659" s="207">
        <v>0</v>
      </c>
      <c r="M3659" s="207">
        <v>100</v>
      </c>
      <c r="N3659" s="207">
        <v>0</v>
      </c>
      <c r="O3659" s="207">
        <v>0</v>
      </c>
      <c r="P3659" s="207">
        <v>0</v>
      </c>
      <c r="Q3659" s="207">
        <v>0</v>
      </c>
      <c r="R3659" s="36"/>
    </row>
    <row r="3660" spans="1:18" ht="15" customHeight="1">
      <c r="A3660" s="36">
        <v>346</v>
      </c>
      <c r="B3660" s="36">
        <v>18</v>
      </c>
      <c r="C3660" s="45" t="s">
        <v>3038</v>
      </c>
      <c r="D3660" s="45" t="s">
        <v>203</v>
      </c>
      <c r="E3660" s="45" t="s">
        <v>4756</v>
      </c>
      <c r="F3660" s="45" t="s">
        <v>5506</v>
      </c>
      <c r="G3660" s="45" t="s">
        <v>5558</v>
      </c>
      <c r="H3660" s="45" t="s">
        <v>70</v>
      </c>
      <c r="I3660" s="45" t="s">
        <v>16460</v>
      </c>
      <c r="J3660" s="207">
        <v>119</v>
      </c>
      <c r="K3660" s="209">
        <v>56311.97061615</v>
      </c>
      <c r="L3660" s="207">
        <v>0</v>
      </c>
      <c r="M3660" s="207">
        <v>0</v>
      </c>
      <c r="N3660" s="207">
        <v>0</v>
      </c>
      <c r="O3660" s="207">
        <v>0</v>
      </c>
      <c r="P3660" s="207">
        <v>0</v>
      </c>
      <c r="Q3660" s="207">
        <v>100</v>
      </c>
      <c r="R3660" s="36"/>
    </row>
    <row r="3661" spans="1:18" ht="15" customHeight="1">
      <c r="A3661" s="36">
        <v>347</v>
      </c>
      <c r="B3661" s="36">
        <v>19</v>
      </c>
      <c r="C3661" s="45" t="s">
        <v>3038</v>
      </c>
      <c r="D3661" s="45" t="s">
        <v>203</v>
      </c>
      <c r="E3661" s="45" t="s">
        <v>4756</v>
      </c>
      <c r="F3661" s="45" t="s">
        <v>5507</v>
      </c>
      <c r="G3661" s="45" t="s">
        <v>5559</v>
      </c>
      <c r="H3661" s="45" t="s">
        <v>545</v>
      </c>
      <c r="I3661" s="45" t="s">
        <v>16460</v>
      </c>
      <c r="J3661" s="207">
        <v>119</v>
      </c>
      <c r="K3661" s="209">
        <v>27913.622222900001</v>
      </c>
      <c r="L3661" s="207">
        <v>0</v>
      </c>
      <c r="M3661" s="207">
        <v>0</v>
      </c>
      <c r="N3661" s="207">
        <v>0</v>
      </c>
      <c r="O3661" s="207">
        <v>0</v>
      </c>
      <c r="P3661" s="207">
        <v>0</v>
      </c>
      <c r="Q3661" s="207">
        <v>100</v>
      </c>
      <c r="R3661" s="36"/>
    </row>
    <row r="3662" spans="1:18" ht="15" customHeight="1">
      <c r="A3662" s="36">
        <v>348</v>
      </c>
      <c r="B3662" s="36">
        <v>20</v>
      </c>
      <c r="C3662" s="45" t="s">
        <v>3038</v>
      </c>
      <c r="D3662" s="45" t="s">
        <v>209</v>
      </c>
      <c r="E3662" s="45" t="s">
        <v>4988</v>
      </c>
      <c r="F3662" s="45" t="s">
        <v>5508</v>
      </c>
      <c r="G3662" s="45" t="s">
        <v>5560</v>
      </c>
      <c r="H3662" s="45" t="s">
        <v>13</v>
      </c>
      <c r="I3662" s="45" t="s">
        <v>16460</v>
      </c>
      <c r="J3662" s="207">
        <v>75</v>
      </c>
      <c r="K3662" s="209">
        <v>5914.4027428699992</v>
      </c>
      <c r="L3662" s="207">
        <v>0</v>
      </c>
      <c r="M3662" s="207">
        <v>0</v>
      </c>
      <c r="N3662" s="207">
        <v>100</v>
      </c>
      <c r="O3662" s="207">
        <v>0</v>
      </c>
      <c r="P3662" s="207">
        <v>0</v>
      </c>
      <c r="Q3662" s="207">
        <v>0</v>
      </c>
      <c r="R3662" s="36"/>
    </row>
    <row r="3663" spans="1:18" ht="15" customHeight="1">
      <c r="A3663" s="36">
        <v>349</v>
      </c>
      <c r="B3663" s="36">
        <v>21</v>
      </c>
      <c r="C3663" s="45" t="s">
        <v>3038</v>
      </c>
      <c r="D3663" s="45" t="s">
        <v>203</v>
      </c>
      <c r="E3663" s="45" t="s">
        <v>4997</v>
      </c>
      <c r="F3663" s="45" t="s">
        <v>5509</v>
      </c>
      <c r="G3663" s="45" t="s">
        <v>5561</v>
      </c>
      <c r="H3663" s="45" t="s">
        <v>97</v>
      </c>
      <c r="I3663" s="45" t="s">
        <v>16461</v>
      </c>
      <c r="J3663" s="207">
        <v>56</v>
      </c>
      <c r="K3663" s="209">
        <v>28973.442121659999</v>
      </c>
      <c r="L3663" s="207">
        <v>0</v>
      </c>
      <c r="M3663" s="207">
        <v>0</v>
      </c>
      <c r="N3663" s="207">
        <v>0</v>
      </c>
      <c r="O3663" s="207">
        <v>0</v>
      </c>
      <c r="P3663" s="207">
        <v>0</v>
      </c>
      <c r="Q3663" s="207">
        <v>100</v>
      </c>
      <c r="R3663" s="36"/>
    </row>
    <row r="3664" spans="1:18" ht="15" customHeight="1">
      <c r="A3664" s="36">
        <v>350</v>
      </c>
      <c r="B3664" s="36">
        <v>22</v>
      </c>
      <c r="C3664" s="45" t="s">
        <v>3038</v>
      </c>
      <c r="D3664" s="45" t="s">
        <v>202</v>
      </c>
      <c r="E3664" s="45" t="s">
        <v>4762</v>
      </c>
      <c r="F3664" s="45" t="s">
        <v>5510</v>
      </c>
      <c r="G3664" s="45" t="s">
        <v>5562</v>
      </c>
      <c r="H3664" s="45" t="s">
        <v>28</v>
      </c>
      <c r="I3664" s="45" t="s">
        <v>16461</v>
      </c>
      <c r="J3664" s="207">
        <v>34</v>
      </c>
      <c r="K3664" s="209">
        <v>27853</v>
      </c>
      <c r="L3664" s="207">
        <v>95</v>
      </c>
      <c r="M3664" s="207">
        <v>0</v>
      </c>
      <c r="N3664" s="207">
        <v>5</v>
      </c>
      <c r="O3664" s="207">
        <v>0</v>
      </c>
      <c r="P3664" s="207">
        <v>0</v>
      </c>
      <c r="Q3664" s="207">
        <v>0</v>
      </c>
      <c r="R3664" s="36"/>
    </row>
    <row r="3665" spans="1:18" ht="15" customHeight="1">
      <c r="A3665" s="36">
        <v>351</v>
      </c>
      <c r="B3665" s="36">
        <v>23</v>
      </c>
      <c r="C3665" s="45" t="s">
        <v>3038</v>
      </c>
      <c r="D3665" s="45" t="s">
        <v>201</v>
      </c>
      <c r="E3665" s="45" t="s">
        <v>4987</v>
      </c>
      <c r="F3665" s="45" t="s">
        <v>5511</v>
      </c>
      <c r="G3665" s="45" t="s">
        <v>5563</v>
      </c>
      <c r="H3665" s="45" t="s">
        <v>97</v>
      </c>
      <c r="I3665" s="45" t="s">
        <v>16461</v>
      </c>
      <c r="J3665" s="207">
        <v>32</v>
      </c>
      <c r="K3665" s="209">
        <v>4311.2045018899998</v>
      </c>
      <c r="L3665" s="207">
        <v>0</v>
      </c>
      <c r="M3665" s="207">
        <v>0</v>
      </c>
      <c r="N3665" s="207">
        <v>0</v>
      </c>
      <c r="O3665" s="207">
        <v>0</v>
      </c>
      <c r="P3665" s="207">
        <v>0</v>
      </c>
      <c r="Q3665" s="207">
        <v>100</v>
      </c>
      <c r="R3665" s="36"/>
    </row>
    <row r="3666" spans="1:18" ht="15" customHeight="1">
      <c r="A3666" s="36">
        <v>352</v>
      </c>
      <c r="B3666" s="36">
        <v>24</v>
      </c>
      <c r="C3666" s="45" t="s">
        <v>3038</v>
      </c>
      <c r="D3666" s="45" t="s">
        <v>203</v>
      </c>
      <c r="E3666" s="45" t="s">
        <v>2462</v>
      </c>
      <c r="F3666" s="45" t="s">
        <v>5512</v>
      </c>
      <c r="G3666" s="45" t="s">
        <v>5564</v>
      </c>
      <c r="H3666" s="45" t="s">
        <v>545</v>
      </c>
      <c r="I3666" s="45" t="s">
        <v>16460</v>
      </c>
      <c r="J3666" s="207">
        <v>20</v>
      </c>
      <c r="K3666" s="209">
        <v>49078.481742279997</v>
      </c>
      <c r="L3666" s="207">
        <v>0</v>
      </c>
      <c r="M3666" s="207">
        <v>0</v>
      </c>
      <c r="N3666" s="207">
        <v>100</v>
      </c>
      <c r="O3666" s="207">
        <v>0</v>
      </c>
      <c r="P3666" s="207">
        <v>0</v>
      </c>
      <c r="Q3666" s="207">
        <v>0</v>
      </c>
      <c r="R3666" s="36"/>
    </row>
    <row r="3667" spans="1:18" ht="15" customHeight="1">
      <c r="A3667" s="36">
        <v>353</v>
      </c>
      <c r="B3667" s="36">
        <v>25</v>
      </c>
      <c r="C3667" s="45" t="s">
        <v>3038</v>
      </c>
      <c r="D3667" s="45" t="s">
        <v>202</v>
      </c>
      <c r="E3667" s="45" t="s">
        <v>4762</v>
      </c>
      <c r="F3667" s="45" t="s">
        <v>5513</v>
      </c>
      <c r="G3667" s="45" t="s">
        <v>5565</v>
      </c>
      <c r="H3667" s="45" t="s">
        <v>28</v>
      </c>
      <c r="I3667" s="45" t="s">
        <v>16461</v>
      </c>
      <c r="J3667" s="207">
        <v>16</v>
      </c>
      <c r="K3667" s="209">
        <v>25244</v>
      </c>
      <c r="L3667" s="207">
        <v>7</v>
      </c>
      <c r="M3667" s="207">
        <v>0</v>
      </c>
      <c r="N3667" s="207">
        <v>0</v>
      </c>
      <c r="O3667" s="207">
        <v>2</v>
      </c>
      <c r="P3667" s="207">
        <v>0</v>
      </c>
      <c r="Q3667" s="207">
        <v>91</v>
      </c>
      <c r="R3667" s="36"/>
    </row>
    <row r="3668" spans="1:18" ht="15" customHeight="1">
      <c r="A3668" s="36">
        <v>354</v>
      </c>
      <c r="B3668" s="36">
        <v>26</v>
      </c>
      <c r="C3668" s="45" t="s">
        <v>3038</v>
      </c>
      <c r="D3668" s="45" t="s">
        <v>202</v>
      </c>
      <c r="E3668" s="45" t="s">
        <v>4766</v>
      </c>
      <c r="F3668" s="45" t="s">
        <v>5514</v>
      </c>
      <c r="G3668" s="45" t="s">
        <v>5566</v>
      </c>
      <c r="H3668" s="45" t="s">
        <v>28</v>
      </c>
      <c r="I3668" s="45" t="s">
        <v>16461</v>
      </c>
      <c r="J3668" s="207">
        <v>13</v>
      </c>
      <c r="K3668" s="209">
        <v>2341</v>
      </c>
      <c r="L3668" s="207">
        <v>0</v>
      </c>
      <c r="M3668" s="207">
        <v>0</v>
      </c>
      <c r="N3668" s="207">
        <v>0</v>
      </c>
      <c r="O3668" s="207">
        <v>19</v>
      </c>
      <c r="P3668" s="207">
        <v>0</v>
      </c>
      <c r="Q3668" s="207">
        <v>81</v>
      </c>
      <c r="R3668" s="36"/>
    </row>
    <row r="3669" spans="1:18" ht="15" customHeight="1">
      <c r="A3669" s="36">
        <v>355</v>
      </c>
      <c r="B3669" s="36">
        <v>27</v>
      </c>
      <c r="C3669" s="45" t="s">
        <v>3038</v>
      </c>
      <c r="D3669" s="45" t="s">
        <v>202</v>
      </c>
      <c r="E3669" s="45" t="s">
        <v>4766</v>
      </c>
      <c r="F3669" s="45" t="s">
        <v>5515</v>
      </c>
      <c r="G3669" s="45" t="s">
        <v>5567</v>
      </c>
      <c r="H3669" s="45" t="s">
        <v>28</v>
      </c>
      <c r="I3669" s="45" t="s">
        <v>16461</v>
      </c>
      <c r="J3669" s="207">
        <v>13</v>
      </c>
      <c r="K3669" s="209">
        <v>9037</v>
      </c>
      <c r="L3669" s="207">
        <v>0</v>
      </c>
      <c r="M3669" s="207">
        <v>0</v>
      </c>
      <c r="N3669" s="207">
        <v>0</v>
      </c>
      <c r="O3669" s="207">
        <v>29</v>
      </c>
      <c r="P3669" s="207">
        <v>0</v>
      </c>
      <c r="Q3669" s="207">
        <v>71</v>
      </c>
      <c r="R3669" s="36"/>
    </row>
    <row r="3670" spans="1:18" ht="15" customHeight="1">
      <c r="A3670" s="36">
        <v>356</v>
      </c>
      <c r="B3670" s="36">
        <v>28</v>
      </c>
      <c r="C3670" s="45" t="s">
        <v>3038</v>
      </c>
      <c r="D3670" s="45" t="s">
        <v>203</v>
      </c>
      <c r="E3670" s="45" t="s">
        <v>4768</v>
      </c>
      <c r="F3670" s="45" t="s">
        <v>5516</v>
      </c>
      <c r="G3670" s="45" t="s">
        <v>5568</v>
      </c>
      <c r="H3670" s="45" t="s">
        <v>545</v>
      </c>
      <c r="I3670" s="45" t="s">
        <v>16460</v>
      </c>
      <c r="J3670" s="207">
        <v>8</v>
      </c>
      <c r="K3670" s="209">
        <v>48587.700475900005</v>
      </c>
      <c r="L3670" s="207">
        <v>0</v>
      </c>
      <c r="M3670" s="207">
        <v>0</v>
      </c>
      <c r="N3670" s="207">
        <v>1</v>
      </c>
      <c r="O3670" s="207">
        <v>0</v>
      </c>
      <c r="P3670" s="207">
        <v>0</v>
      </c>
      <c r="Q3670" s="207">
        <v>99</v>
      </c>
      <c r="R3670" s="36"/>
    </row>
    <row r="3671" spans="1:18" ht="15" customHeight="1">
      <c r="A3671" s="36">
        <v>357</v>
      </c>
      <c r="B3671" s="36">
        <v>29</v>
      </c>
      <c r="C3671" s="45" t="s">
        <v>3038</v>
      </c>
      <c r="D3671" s="45" t="s">
        <v>202</v>
      </c>
      <c r="E3671" s="45" t="s">
        <v>4762</v>
      </c>
      <c r="F3671" s="45" t="s">
        <v>5517</v>
      </c>
      <c r="G3671" s="45" t="s">
        <v>5569</v>
      </c>
      <c r="H3671" s="45" t="s">
        <v>28</v>
      </c>
      <c r="I3671" s="45" t="s">
        <v>16461</v>
      </c>
      <c r="J3671" s="207">
        <v>8</v>
      </c>
      <c r="K3671" s="209">
        <v>23901</v>
      </c>
      <c r="L3671" s="207">
        <v>0</v>
      </c>
      <c r="M3671" s="207">
        <v>0</v>
      </c>
      <c r="N3671" s="207">
        <v>0</v>
      </c>
      <c r="O3671" s="207">
        <v>0</v>
      </c>
      <c r="P3671" s="207">
        <v>0</v>
      </c>
      <c r="Q3671" s="207">
        <v>100</v>
      </c>
      <c r="R3671" s="36"/>
    </row>
    <row r="3672" spans="1:18" ht="15" customHeight="1">
      <c r="A3672" s="36">
        <v>358</v>
      </c>
      <c r="B3672" s="36">
        <v>30</v>
      </c>
      <c r="C3672" s="45" t="s">
        <v>3038</v>
      </c>
      <c r="D3672" s="45" t="s">
        <v>202</v>
      </c>
      <c r="E3672" s="45" t="s">
        <v>4762</v>
      </c>
      <c r="F3672" s="45" t="s">
        <v>5518</v>
      </c>
      <c r="G3672" s="45" t="s">
        <v>5570</v>
      </c>
      <c r="H3672" s="45" t="s">
        <v>28</v>
      </c>
      <c r="I3672" s="45" t="s">
        <v>16461</v>
      </c>
      <c r="J3672" s="207">
        <v>8</v>
      </c>
      <c r="K3672" s="209">
        <v>6750</v>
      </c>
      <c r="L3672" s="207">
        <v>0</v>
      </c>
      <c r="M3672" s="207">
        <v>0</v>
      </c>
      <c r="N3672" s="207">
        <v>0</v>
      </c>
      <c r="O3672" s="207">
        <v>3</v>
      </c>
      <c r="P3672" s="207">
        <v>0</v>
      </c>
      <c r="Q3672" s="207">
        <v>97</v>
      </c>
      <c r="R3672" s="36"/>
    </row>
    <row r="3673" spans="1:18" ht="15" customHeight="1">
      <c r="A3673" s="36">
        <v>359</v>
      </c>
      <c r="B3673" s="36">
        <v>31</v>
      </c>
      <c r="C3673" s="45" t="s">
        <v>3038</v>
      </c>
      <c r="D3673" s="45" t="s">
        <v>202</v>
      </c>
      <c r="E3673" s="45" t="s">
        <v>4762</v>
      </c>
      <c r="F3673" s="45" t="s">
        <v>5519</v>
      </c>
      <c r="G3673" s="45" t="s">
        <v>5571</v>
      </c>
      <c r="H3673" s="45" t="s">
        <v>28</v>
      </c>
      <c r="I3673" s="45" t="s">
        <v>16461</v>
      </c>
      <c r="J3673" s="207">
        <v>8</v>
      </c>
      <c r="K3673" s="209">
        <v>33675</v>
      </c>
      <c r="L3673" s="207">
        <v>0</v>
      </c>
      <c r="M3673" s="207">
        <v>0</v>
      </c>
      <c r="N3673" s="207">
        <v>0</v>
      </c>
      <c r="O3673" s="207">
        <v>3</v>
      </c>
      <c r="P3673" s="207">
        <v>0</v>
      </c>
      <c r="Q3673" s="207">
        <v>97</v>
      </c>
      <c r="R3673" s="36"/>
    </row>
    <row r="3674" spans="1:18" ht="15" customHeight="1">
      <c r="A3674" s="36">
        <v>360</v>
      </c>
      <c r="B3674" s="36">
        <v>32</v>
      </c>
      <c r="C3674" s="45" t="s">
        <v>3038</v>
      </c>
      <c r="D3674" s="45" t="s">
        <v>202</v>
      </c>
      <c r="E3674" s="45" t="s">
        <v>4762</v>
      </c>
      <c r="F3674" s="45" t="s">
        <v>5520</v>
      </c>
      <c r="G3674" s="45" t="s">
        <v>5572</v>
      </c>
      <c r="H3674" s="45" t="s">
        <v>28</v>
      </c>
      <c r="I3674" s="45" t="s">
        <v>16461</v>
      </c>
      <c r="J3674" s="207">
        <v>8</v>
      </c>
      <c r="K3674" s="209">
        <v>5671</v>
      </c>
      <c r="L3674" s="207">
        <v>0</v>
      </c>
      <c r="M3674" s="207">
        <v>0</v>
      </c>
      <c r="N3674" s="207">
        <v>0</v>
      </c>
      <c r="O3674" s="207">
        <v>8</v>
      </c>
      <c r="P3674" s="207">
        <v>0</v>
      </c>
      <c r="Q3674" s="207">
        <v>92</v>
      </c>
      <c r="R3674" s="36"/>
    </row>
    <row r="3675" spans="1:18" ht="15" customHeight="1">
      <c r="A3675" s="36">
        <v>361</v>
      </c>
      <c r="B3675" s="36">
        <v>33</v>
      </c>
      <c r="C3675" s="45" t="s">
        <v>3038</v>
      </c>
      <c r="D3675" s="45" t="s">
        <v>202</v>
      </c>
      <c r="E3675" s="45" t="s">
        <v>4762</v>
      </c>
      <c r="F3675" s="45" t="s">
        <v>5521</v>
      </c>
      <c r="G3675" s="45" t="s">
        <v>5573</v>
      </c>
      <c r="H3675" s="45" t="s">
        <v>28</v>
      </c>
      <c r="I3675" s="45" t="s">
        <v>16461</v>
      </c>
      <c r="J3675" s="207">
        <v>8</v>
      </c>
      <c r="K3675" s="209">
        <v>13065</v>
      </c>
      <c r="L3675" s="207">
        <v>0</v>
      </c>
      <c r="M3675" s="207">
        <v>0</v>
      </c>
      <c r="N3675" s="207">
        <v>0</v>
      </c>
      <c r="O3675" s="207">
        <v>0</v>
      </c>
      <c r="P3675" s="207">
        <v>0</v>
      </c>
      <c r="Q3675" s="207">
        <v>100</v>
      </c>
      <c r="R3675" s="36"/>
    </row>
    <row r="3676" spans="1:18" ht="15" customHeight="1">
      <c r="A3676" s="36">
        <v>362</v>
      </c>
      <c r="B3676" s="36">
        <v>34</v>
      </c>
      <c r="C3676" s="45" t="s">
        <v>3038</v>
      </c>
      <c r="D3676" s="45" t="s">
        <v>202</v>
      </c>
      <c r="E3676" s="45" t="s">
        <v>4762</v>
      </c>
      <c r="F3676" s="45" t="s">
        <v>5522</v>
      </c>
      <c r="G3676" s="45" t="s">
        <v>5574</v>
      </c>
      <c r="H3676" s="45" t="s">
        <v>28</v>
      </c>
      <c r="I3676" s="45" t="s">
        <v>16461</v>
      </c>
      <c r="J3676" s="207">
        <v>8</v>
      </c>
      <c r="K3676" s="209">
        <v>16037</v>
      </c>
      <c r="L3676" s="207">
        <v>0</v>
      </c>
      <c r="M3676" s="207">
        <v>0</v>
      </c>
      <c r="N3676" s="207">
        <v>0</v>
      </c>
      <c r="O3676" s="207">
        <v>0</v>
      </c>
      <c r="P3676" s="207">
        <v>0</v>
      </c>
      <c r="Q3676" s="207">
        <v>100</v>
      </c>
      <c r="R3676" s="36"/>
    </row>
    <row r="3677" spans="1:18" ht="15" customHeight="1">
      <c r="A3677" s="36">
        <v>363</v>
      </c>
      <c r="B3677" s="36">
        <v>35</v>
      </c>
      <c r="C3677" s="45" t="s">
        <v>3038</v>
      </c>
      <c r="D3677" s="45" t="s">
        <v>202</v>
      </c>
      <c r="E3677" s="45" t="s">
        <v>4762</v>
      </c>
      <c r="F3677" s="45" t="s">
        <v>5523</v>
      </c>
      <c r="G3677" s="45" t="s">
        <v>5575</v>
      </c>
      <c r="H3677" s="45" t="s">
        <v>28</v>
      </c>
      <c r="I3677" s="45" t="s">
        <v>16461</v>
      </c>
      <c r="J3677" s="207">
        <v>8</v>
      </c>
      <c r="K3677" s="209">
        <v>15924</v>
      </c>
      <c r="L3677" s="207">
        <v>0</v>
      </c>
      <c r="M3677" s="207">
        <v>0</v>
      </c>
      <c r="N3677" s="207">
        <v>0</v>
      </c>
      <c r="O3677" s="207">
        <v>1</v>
      </c>
      <c r="P3677" s="207">
        <v>0</v>
      </c>
      <c r="Q3677" s="207">
        <v>99</v>
      </c>
      <c r="R3677" s="36"/>
    </row>
    <row r="3678" spans="1:18" ht="15" customHeight="1">
      <c r="A3678" s="36">
        <v>364</v>
      </c>
      <c r="B3678" s="36">
        <v>36</v>
      </c>
      <c r="C3678" s="45" t="s">
        <v>3038</v>
      </c>
      <c r="D3678" s="45" t="s">
        <v>203</v>
      </c>
      <c r="E3678" s="45" t="s">
        <v>4768</v>
      </c>
      <c r="F3678" s="45" t="s">
        <v>5524</v>
      </c>
      <c r="G3678" s="45" t="s">
        <v>5576</v>
      </c>
      <c r="H3678" s="45" t="s">
        <v>545</v>
      </c>
      <c r="I3678" s="45" t="s">
        <v>16460</v>
      </c>
      <c r="J3678" s="207">
        <v>8</v>
      </c>
      <c r="K3678" s="209">
        <v>100547.11795524</v>
      </c>
      <c r="L3678" s="207">
        <v>0</v>
      </c>
      <c r="M3678" s="207">
        <v>0</v>
      </c>
      <c r="N3678" s="207">
        <v>0</v>
      </c>
      <c r="O3678" s="207">
        <v>0</v>
      </c>
      <c r="P3678" s="207">
        <v>0</v>
      </c>
      <c r="Q3678" s="207">
        <v>100</v>
      </c>
      <c r="R3678" s="36"/>
    </row>
    <row r="3679" spans="1:18" ht="15" customHeight="1">
      <c r="A3679" s="36">
        <v>365</v>
      </c>
      <c r="B3679" s="36">
        <v>37</v>
      </c>
      <c r="C3679" s="45" t="s">
        <v>3038</v>
      </c>
      <c r="D3679" s="45" t="s">
        <v>203</v>
      </c>
      <c r="E3679" s="45" t="s">
        <v>4768</v>
      </c>
      <c r="F3679" s="45" t="s">
        <v>5525</v>
      </c>
      <c r="G3679" s="45" t="s">
        <v>5577</v>
      </c>
      <c r="H3679" s="45" t="s">
        <v>545</v>
      </c>
      <c r="I3679" s="45" t="s">
        <v>16460</v>
      </c>
      <c r="J3679" s="207">
        <v>8</v>
      </c>
      <c r="K3679" s="209">
        <v>36779.376156270002</v>
      </c>
      <c r="L3679" s="207">
        <v>0</v>
      </c>
      <c r="M3679" s="207">
        <v>0</v>
      </c>
      <c r="N3679" s="207">
        <v>0</v>
      </c>
      <c r="O3679" s="207">
        <v>0</v>
      </c>
      <c r="P3679" s="207">
        <v>0</v>
      </c>
      <c r="Q3679" s="207">
        <v>100</v>
      </c>
      <c r="R3679" s="36"/>
    </row>
    <row r="3680" spans="1:18" ht="15" customHeight="1">
      <c r="A3680" s="36">
        <v>366</v>
      </c>
      <c r="B3680" s="36">
        <v>38</v>
      </c>
      <c r="C3680" s="45" t="s">
        <v>3038</v>
      </c>
      <c r="D3680" s="45" t="s">
        <v>203</v>
      </c>
      <c r="E3680" s="45" t="s">
        <v>4768</v>
      </c>
      <c r="F3680" s="45" t="s">
        <v>5526</v>
      </c>
      <c r="G3680" s="45" t="s">
        <v>5578</v>
      </c>
      <c r="H3680" s="45" t="s">
        <v>545</v>
      </c>
      <c r="I3680" s="45" t="s">
        <v>16460</v>
      </c>
      <c r="J3680" s="207">
        <v>7</v>
      </c>
      <c r="K3680" s="209">
        <v>42947.028993209999</v>
      </c>
      <c r="L3680" s="207">
        <v>0</v>
      </c>
      <c r="M3680" s="207">
        <v>0</v>
      </c>
      <c r="N3680" s="207">
        <v>0</v>
      </c>
      <c r="O3680" s="207">
        <v>0</v>
      </c>
      <c r="P3680" s="207">
        <v>0</v>
      </c>
      <c r="Q3680" s="207">
        <v>100</v>
      </c>
      <c r="R3680" s="36"/>
    </row>
    <row r="3681" spans="1:18" ht="15" customHeight="1">
      <c r="A3681" s="36">
        <v>367</v>
      </c>
      <c r="B3681" s="36">
        <v>39</v>
      </c>
      <c r="C3681" s="45" t="s">
        <v>3038</v>
      </c>
      <c r="D3681" s="45" t="s">
        <v>203</v>
      </c>
      <c r="E3681" s="45" t="s">
        <v>4754</v>
      </c>
      <c r="F3681" s="45" t="s">
        <v>5527</v>
      </c>
      <c r="G3681" s="45" t="s">
        <v>5579</v>
      </c>
      <c r="H3681" s="45" t="s">
        <v>70</v>
      </c>
      <c r="I3681" s="45" t="s">
        <v>16460</v>
      </c>
      <c r="J3681" s="207">
        <v>6</v>
      </c>
      <c r="K3681" s="209">
        <v>1126.88223464</v>
      </c>
      <c r="L3681" s="207">
        <v>100</v>
      </c>
      <c r="M3681" s="207">
        <v>0</v>
      </c>
      <c r="N3681" s="207">
        <v>0</v>
      </c>
      <c r="O3681" s="207">
        <v>0</v>
      </c>
      <c r="P3681" s="207">
        <v>0</v>
      </c>
      <c r="Q3681" s="207">
        <v>0</v>
      </c>
      <c r="R3681" s="36"/>
    </row>
    <row r="3682" spans="1:18" ht="15" customHeight="1">
      <c r="A3682" s="36">
        <v>368</v>
      </c>
      <c r="B3682" s="36">
        <v>40</v>
      </c>
      <c r="C3682" s="45" t="s">
        <v>3038</v>
      </c>
      <c r="D3682" s="45" t="s">
        <v>203</v>
      </c>
      <c r="E3682" s="45" t="s">
        <v>4768</v>
      </c>
      <c r="F3682" s="45" t="s">
        <v>5528</v>
      </c>
      <c r="G3682" s="45" t="s">
        <v>5580</v>
      </c>
      <c r="H3682" s="45" t="s">
        <v>545</v>
      </c>
      <c r="I3682" s="45" t="s">
        <v>16460</v>
      </c>
      <c r="J3682" s="207">
        <v>6</v>
      </c>
      <c r="K3682" s="209">
        <v>16264.65367962</v>
      </c>
      <c r="L3682" s="207">
        <v>0</v>
      </c>
      <c r="M3682" s="207">
        <v>0</v>
      </c>
      <c r="N3682" s="207">
        <v>0</v>
      </c>
      <c r="O3682" s="207">
        <v>0</v>
      </c>
      <c r="P3682" s="207">
        <v>0</v>
      </c>
      <c r="Q3682" s="207">
        <v>100</v>
      </c>
      <c r="R3682" s="36"/>
    </row>
    <row r="3683" spans="1:18" ht="15" customHeight="1">
      <c r="A3683" s="36">
        <v>369</v>
      </c>
      <c r="B3683" s="36">
        <v>41</v>
      </c>
      <c r="C3683" s="45" t="s">
        <v>3038</v>
      </c>
      <c r="D3683" s="45" t="s">
        <v>203</v>
      </c>
      <c r="E3683" s="45" t="s">
        <v>4754</v>
      </c>
      <c r="F3683" s="45" t="s">
        <v>5529</v>
      </c>
      <c r="G3683" s="45" t="s">
        <v>5581</v>
      </c>
      <c r="H3683" s="45" t="s">
        <v>70</v>
      </c>
      <c r="I3683" s="45" t="s">
        <v>16460</v>
      </c>
      <c r="J3683" s="207">
        <v>5</v>
      </c>
      <c r="K3683" s="209">
        <v>3418.8447724299999</v>
      </c>
      <c r="L3683" s="207">
        <v>100</v>
      </c>
      <c r="M3683" s="207">
        <v>0</v>
      </c>
      <c r="N3683" s="207">
        <v>0</v>
      </c>
      <c r="O3683" s="207">
        <v>0</v>
      </c>
      <c r="P3683" s="207">
        <v>0</v>
      </c>
      <c r="Q3683" s="207">
        <v>0</v>
      </c>
      <c r="R3683" s="36"/>
    </row>
    <row r="3684" spans="1:18" ht="15" customHeight="1">
      <c r="A3684" s="36">
        <v>370</v>
      </c>
      <c r="B3684" s="36">
        <v>42</v>
      </c>
      <c r="C3684" s="45" t="s">
        <v>3038</v>
      </c>
      <c r="D3684" s="45" t="s">
        <v>203</v>
      </c>
      <c r="E3684" s="45" t="s">
        <v>5001</v>
      </c>
      <c r="F3684" s="45" t="s">
        <v>5530</v>
      </c>
      <c r="G3684" s="45" t="s">
        <v>5582</v>
      </c>
      <c r="H3684" s="45" t="s">
        <v>70</v>
      </c>
      <c r="I3684" s="45" t="s">
        <v>16460</v>
      </c>
      <c r="J3684" s="207">
        <v>5</v>
      </c>
      <c r="K3684" s="209">
        <v>31753.751853149999</v>
      </c>
      <c r="L3684" s="207">
        <v>0</v>
      </c>
      <c r="M3684" s="207">
        <v>0</v>
      </c>
      <c r="N3684" s="207">
        <v>0</v>
      </c>
      <c r="O3684" s="207">
        <v>0</v>
      </c>
      <c r="P3684" s="207">
        <v>0</v>
      </c>
      <c r="Q3684" s="207">
        <v>100</v>
      </c>
      <c r="R3684" s="36"/>
    </row>
    <row r="3685" spans="1:18" ht="15" customHeight="1">
      <c r="A3685" s="36">
        <v>371</v>
      </c>
      <c r="B3685" s="36">
        <v>43</v>
      </c>
      <c r="C3685" s="45" t="s">
        <v>3038</v>
      </c>
      <c r="D3685" s="45" t="s">
        <v>203</v>
      </c>
      <c r="E3685" s="45" t="s">
        <v>5001</v>
      </c>
      <c r="F3685" s="45" t="s">
        <v>5531</v>
      </c>
      <c r="G3685" s="45" t="s">
        <v>5583</v>
      </c>
      <c r="H3685" s="45" t="s">
        <v>545</v>
      </c>
      <c r="I3685" s="45" t="s">
        <v>16460</v>
      </c>
      <c r="J3685" s="207">
        <v>5</v>
      </c>
      <c r="K3685" s="209">
        <v>28189.352783620001</v>
      </c>
      <c r="L3685" s="207">
        <v>0</v>
      </c>
      <c r="M3685" s="207">
        <v>0</v>
      </c>
      <c r="N3685" s="207">
        <v>0</v>
      </c>
      <c r="O3685" s="207">
        <v>0</v>
      </c>
      <c r="P3685" s="207">
        <v>0</v>
      </c>
      <c r="Q3685" s="207">
        <v>100</v>
      </c>
      <c r="R3685" s="36"/>
    </row>
    <row r="3686" spans="1:18" ht="15" customHeight="1">
      <c r="A3686" s="36">
        <v>372</v>
      </c>
      <c r="B3686" s="36">
        <v>44</v>
      </c>
      <c r="C3686" s="45" t="s">
        <v>3038</v>
      </c>
      <c r="D3686" s="45" t="s">
        <v>203</v>
      </c>
      <c r="E3686" s="45" t="s">
        <v>5001</v>
      </c>
      <c r="F3686" s="45" t="s">
        <v>5532</v>
      </c>
      <c r="G3686" s="45" t="s">
        <v>5584</v>
      </c>
      <c r="H3686" s="45" t="s">
        <v>545</v>
      </c>
      <c r="I3686" s="45" t="s">
        <v>16460</v>
      </c>
      <c r="J3686" s="207">
        <v>5</v>
      </c>
      <c r="K3686" s="209">
        <v>39626.565901070004</v>
      </c>
      <c r="L3686" s="207">
        <v>0</v>
      </c>
      <c r="M3686" s="207">
        <v>0</v>
      </c>
      <c r="N3686" s="207">
        <v>0</v>
      </c>
      <c r="O3686" s="207">
        <v>0</v>
      </c>
      <c r="P3686" s="207">
        <v>0</v>
      </c>
      <c r="Q3686" s="207">
        <v>100</v>
      </c>
      <c r="R3686" s="36"/>
    </row>
    <row r="3687" spans="1:18" ht="15" customHeight="1">
      <c r="A3687" s="36">
        <v>373</v>
      </c>
      <c r="B3687" s="36">
        <v>45</v>
      </c>
      <c r="C3687" s="45" t="s">
        <v>3038</v>
      </c>
      <c r="D3687" s="45" t="s">
        <v>202</v>
      </c>
      <c r="E3687" s="45" t="s">
        <v>4983</v>
      </c>
      <c r="F3687" s="45" t="s">
        <v>5533</v>
      </c>
      <c r="G3687" s="45" t="s">
        <v>5585</v>
      </c>
      <c r="H3687" s="45" t="s">
        <v>28</v>
      </c>
      <c r="I3687" s="45" t="s">
        <v>16461</v>
      </c>
      <c r="J3687" s="207">
        <v>5</v>
      </c>
      <c r="K3687" s="209">
        <v>33522</v>
      </c>
      <c r="L3687" s="207">
        <v>0</v>
      </c>
      <c r="M3687" s="207">
        <v>0</v>
      </c>
      <c r="N3687" s="207">
        <v>0</v>
      </c>
      <c r="O3687" s="207">
        <v>1</v>
      </c>
      <c r="P3687" s="207">
        <v>0</v>
      </c>
      <c r="Q3687" s="207">
        <v>99</v>
      </c>
      <c r="R3687" s="36"/>
    </row>
    <row r="3688" spans="1:18" ht="15" customHeight="1">
      <c r="A3688" s="36">
        <v>374</v>
      </c>
      <c r="B3688" s="36">
        <v>46</v>
      </c>
      <c r="C3688" s="45" t="s">
        <v>3038</v>
      </c>
      <c r="D3688" s="45" t="s">
        <v>203</v>
      </c>
      <c r="E3688" s="45" t="s">
        <v>4753</v>
      </c>
      <c r="F3688" s="45" t="s">
        <v>5534</v>
      </c>
      <c r="G3688" s="45" t="s">
        <v>5586</v>
      </c>
      <c r="H3688" s="45" t="s">
        <v>545</v>
      </c>
      <c r="I3688" s="45" t="s">
        <v>16460</v>
      </c>
      <c r="J3688" s="207">
        <v>4</v>
      </c>
      <c r="K3688" s="209">
        <v>54234.131056990002</v>
      </c>
      <c r="L3688" s="207">
        <v>0</v>
      </c>
      <c r="M3688" s="207">
        <v>0</v>
      </c>
      <c r="N3688" s="207">
        <v>0</v>
      </c>
      <c r="O3688" s="207">
        <v>0</v>
      </c>
      <c r="P3688" s="207">
        <v>0</v>
      </c>
      <c r="Q3688" s="207">
        <v>100</v>
      </c>
      <c r="R3688" s="36"/>
    </row>
    <row r="3689" spans="1:18" ht="15" customHeight="1">
      <c r="A3689" s="36">
        <v>375</v>
      </c>
      <c r="B3689" s="36">
        <v>47</v>
      </c>
      <c r="C3689" s="45" t="s">
        <v>3038</v>
      </c>
      <c r="D3689" s="45" t="s">
        <v>203</v>
      </c>
      <c r="E3689" s="45" t="s">
        <v>4754</v>
      </c>
      <c r="F3689" s="45" t="s">
        <v>5535</v>
      </c>
      <c r="G3689" s="45" t="s">
        <v>5587</v>
      </c>
      <c r="H3689" s="45" t="s">
        <v>70</v>
      </c>
      <c r="I3689" s="45" t="s">
        <v>16460</v>
      </c>
      <c r="J3689" s="207">
        <v>3</v>
      </c>
      <c r="K3689" s="209">
        <v>2801.17060446</v>
      </c>
      <c r="L3689" s="207">
        <v>100</v>
      </c>
      <c r="M3689" s="207">
        <v>0</v>
      </c>
      <c r="N3689" s="207">
        <v>0</v>
      </c>
      <c r="O3689" s="207">
        <v>0</v>
      </c>
      <c r="P3689" s="207">
        <v>0</v>
      </c>
      <c r="Q3689" s="207">
        <v>0</v>
      </c>
      <c r="R3689" s="36"/>
    </row>
    <row r="3690" spans="1:18" ht="15" customHeight="1">
      <c r="A3690" s="36">
        <v>376</v>
      </c>
      <c r="B3690" s="36">
        <v>48</v>
      </c>
      <c r="C3690" s="45" t="s">
        <v>3038</v>
      </c>
      <c r="D3690" s="45" t="s">
        <v>203</v>
      </c>
      <c r="E3690" s="45" t="s">
        <v>5001</v>
      </c>
      <c r="F3690" s="45" t="s">
        <v>5536</v>
      </c>
      <c r="G3690" s="45" t="s">
        <v>5588</v>
      </c>
      <c r="H3690" s="45" t="s">
        <v>70</v>
      </c>
      <c r="I3690" s="45" t="s">
        <v>16460</v>
      </c>
      <c r="J3690" s="207">
        <v>3</v>
      </c>
      <c r="K3690" s="209">
        <v>10147.952704269999</v>
      </c>
      <c r="L3690" s="207">
        <v>0</v>
      </c>
      <c r="M3690" s="207">
        <v>0</v>
      </c>
      <c r="N3690" s="207">
        <v>0</v>
      </c>
      <c r="O3690" s="207">
        <v>0</v>
      </c>
      <c r="P3690" s="207">
        <v>0</v>
      </c>
      <c r="Q3690" s="207">
        <v>100</v>
      </c>
      <c r="R3690" s="36"/>
    </row>
    <row r="3691" spans="1:18" ht="15" customHeight="1">
      <c r="A3691" s="36">
        <v>377</v>
      </c>
      <c r="B3691" s="36">
        <v>49</v>
      </c>
      <c r="C3691" s="45" t="s">
        <v>3038</v>
      </c>
      <c r="D3691" s="45" t="s">
        <v>203</v>
      </c>
      <c r="E3691" s="45" t="s">
        <v>4768</v>
      </c>
      <c r="F3691" s="45" t="s">
        <v>5537</v>
      </c>
      <c r="G3691" s="45" t="s">
        <v>5589</v>
      </c>
      <c r="H3691" s="45" t="s">
        <v>545</v>
      </c>
      <c r="I3691" s="45" t="s">
        <v>16460</v>
      </c>
      <c r="J3691" s="207">
        <v>3</v>
      </c>
      <c r="K3691" s="209">
        <v>72551.36944160999</v>
      </c>
      <c r="L3691" s="207">
        <v>0</v>
      </c>
      <c r="M3691" s="207">
        <v>0</v>
      </c>
      <c r="N3691" s="207">
        <v>0</v>
      </c>
      <c r="O3691" s="207">
        <v>0</v>
      </c>
      <c r="P3691" s="207">
        <v>0</v>
      </c>
      <c r="Q3691" s="207">
        <v>100</v>
      </c>
      <c r="R3691" s="36"/>
    </row>
    <row r="3692" spans="1:18" ht="15" customHeight="1">
      <c r="A3692" s="36">
        <v>378</v>
      </c>
      <c r="B3692" s="36">
        <v>50</v>
      </c>
      <c r="C3692" s="45" t="s">
        <v>5007</v>
      </c>
      <c r="D3692" s="45" t="s">
        <v>212</v>
      </c>
      <c r="E3692" s="45" t="s">
        <v>5011</v>
      </c>
      <c r="F3692" s="45" t="s">
        <v>5538</v>
      </c>
      <c r="G3692" s="45" t="s">
        <v>5590</v>
      </c>
      <c r="H3692" s="45" t="s">
        <v>63</v>
      </c>
      <c r="I3692" s="45" t="s">
        <v>16460</v>
      </c>
      <c r="J3692" s="207">
        <v>1406</v>
      </c>
      <c r="K3692" s="209">
        <v>8863.9047506499992</v>
      </c>
      <c r="L3692" s="207">
        <v>0</v>
      </c>
      <c r="M3692" s="207">
        <v>0</v>
      </c>
      <c r="N3692" s="207">
        <v>0</v>
      </c>
      <c r="O3692" s="207">
        <v>0</v>
      </c>
      <c r="P3692" s="207">
        <v>0</v>
      </c>
      <c r="Q3692" s="207">
        <v>100</v>
      </c>
      <c r="R3692" s="36"/>
    </row>
    <row r="3693" spans="1:18" ht="15" customHeight="1">
      <c r="A3693" s="36">
        <v>379</v>
      </c>
      <c r="B3693" s="36">
        <v>51</v>
      </c>
      <c r="C3693" s="45" t="s">
        <v>5007</v>
      </c>
      <c r="D3693" s="45" t="s">
        <v>212</v>
      </c>
      <c r="E3693" s="45" t="s">
        <v>5011</v>
      </c>
      <c r="F3693" s="45" t="s">
        <v>5539</v>
      </c>
      <c r="G3693" s="45" t="s">
        <v>5591</v>
      </c>
      <c r="H3693" s="45" t="s">
        <v>63</v>
      </c>
      <c r="I3693" s="45" t="s">
        <v>16460</v>
      </c>
      <c r="J3693" s="207">
        <v>1406</v>
      </c>
      <c r="K3693" s="209">
        <v>21221.541295579998</v>
      </c>
      <c r="L3693" s="207">
        <v>0</v>
      </c>
      <c r="M3693" s="207">
        <v>0</v>
      </c>
      <c r="N3693" s="207">
        <v>0</v>
      </c>
      <c r="O3693" s="207">
        <v>0</v>
      </c>
      <c r="P3693" s="207">
        <v>0</v>
      </c>
      <c r="Q3693" s="207">
        <v>100</v>
      </c>
      <c r="R3693" s="36"/>
    </row>
    <row r="3694" spans="1:18" ht="15" customHeight="1">
      <c r="A3694" s="36">
        <v>380</v>
      </c>
      <c r="B3694" s="36">
        <v>52</v>
      </c>
      <c r="C3694" s="45" t="s">
        <v>5007</v>
      </c>
      <c r="D3694" s="45" t="s">
        <v>218</v>
      </c>
      <c r="E3694" s="45" t="s">
        <v>5488</v>
      </c>
      <c r="F3694" s="45" t="s">
        <v>5540</v>
      </c>
      <c r="G3694" s="45" t="s">
        <v>5592</v>
      </c>
      <c r="H3694" s="45" t="s">
        <v>216</v>
      </c>
      <c r="I3694" s="45" t="s">
        <v>16460</v>
      </c>
      <c r="J3694" s="207">
        <v>360</v>
      </c>
      <c r="K3694" s="209">
        <v>3243.17422781</v>
      </c>
      <c r="L3694" s="207">
        <v>100</v>
      </c>
      <c r="M3694" s="207">
        <v>0</v>
      </c>
      <c r="N3694" s="207">
        <v>0</v>
      </c>
      <c r="O3694" s="207">
        <v>0</v>
      </c>
      <c r="P3694" s="207">
        <v>0</v>
      </c>
      <c r="Q3694" s="207">
        <v>0</v>
      </c>
      <c r="R3694" s="36"/>
    </row>
    <row r="3695" spans="1:18" ht="15" customHeight="1">
      <c r="A3695" s="36">
        <v>381</v>
      </c>
      <c r="B3695" s="36">
        <v>53</v>
      </c>
      <c r="C3695" s="45" t="s">
        <v>3038</v>
      </c>
      <c r="D3695" s="45" t="s">
        <v>199</v>
      </c>
      <c r="E3695" s="45" t="s">
        <v>8648</v>
      </c>
      <c r="F3695" s="45" t="s">
        <v>8655</v>
      </c>
      <c r="G3695" s="45" t="s">
        <v>8784</v>
      </c>
      <c r="H3695" s="45" t="s">
        <v>8914</v>
      </c>
      <c r="I3695" s="45" t="s">
        <v>16460</v>
      </c>
      <c r="J3695" s="207">
        <v>14</v>
      </c>
      <c r="K3695" s="209">
        <v>187389.06540816999</v>
      </c>
      <c r="L3695" s="207">
        <v>0</v>
      </c>
      <c r="M3695" s="207">
        <v>0</v>
      </c>
      <c r="N3695" s="207">
        <v>0</v>
      </c>
      <c r="O3695" s="207">
        <v>0</v>
      </c>
      <c r="P3695" s="207">
        <v>70</v>
      </c>
      <c r="Q3695" s="207">
        <v>30</v>
      </c>
      <c r="R3695" s="36"/>
    </row>
    <row r="3696" spans="1:18" ht="15" customHeight="1">
      <c r="A3696" s="36">
        <v>382</v>
      </c>
      <c r="B3696" s="36">
        <v>54</v>
      </c>
      <c r="C3696" s="45" t="s">
        <v>3038</v>
      </c>
      <c r="D3696" s="45" t="s">
        <v>199</v>
      </c>
      <c r="E3696" s="45" t="s">
        <v>8648</v>
      </c>
      <c r="F3696" s="45" t="s">
        <v>8656</v>
      </c>
      <c r="G3696" s="45" t="s">
        <v>8785</v>
      </c>
      <c r="H3696" s="45" t="s">
        <v>8914</v>
      </c>
      <c r="I3696" s="45" t="s">
        <v>16460</v>
      </c>
      <c r="J3696" s="207">
        <v>12</v>
      </c>
      <c r="K3696" s="209">
        <v>51439.136278760001</v>
      </c>
      <c r="L3696" s="207">
        <v>0</v>
      </c>
      <c r="M3696" s="207">
        <v>0</v>
      </c>
      <c r="N3696" s="207">
        <v>0</v>
      </c>
      <c r="O3696" s="207">
        <v>0</v>
      </c>
      <c r="P3696" s="207">
        <v>0</v>
      </c>
      <c r="Q3696" s="207">
        <v>100</v>
      </c>
      <c r="R3696" s="36"/>
    </row>
    <row r="3697" spans="1:18" ht="15" customHeight="1">
      <c r="A3697" s="36">
        <v>383</v>
      </c>
      <c r="B3697" s="36">
        <v>55</v>
      </c>
      <c r="C3697" s="45" t="s">
        <v>3038</v>
      </c>
      <c r="D3697" s="45" t="s">
        <v>199</v>
      </c>
      <c r="E3697" s="45" t="s">
        <v>8649</v>
      </c>
      <c r="F3697" s="45" t="s">
        <v>8657</v>
      </c>
      <c r="G3697" s="45" t="s">
        <v>8786</v>
      </c>
      <c r="H3697" s="45" t="s">
        <v>8914</v>
      </c>
      <c r="I3697" s="45" t="s">
        <v>16460</v>
      </c>
      <c r="J3697" s="207">
        <v>10</v>
      </c>
      <c r="K3697" s="209">
        <v>841230.22861475009</v>
      </c>
      <c r="L3697" s="207">
        <v>0</v>
      </c>
      <c r="M3697" s="207">
        <v>0</v>
      </c>
      <c r="N3697" s="207">
        <v>0</v>
      </c>
      <c r="O3697" s="207">
        <v>0</v>
      </c>
      <c r="P3697" s="207">
        <v>100</v>
      </c>
      <c r="Q3697" s="207">
        <v>0</v>
      </c>
      <c r="R3697" s="36"/>
    </row>
    <row r="3698" spans="1:18" ht="15" customHeight="1">
      <c r="A3698" s="36">
        <v>384</v>
      </c>
      <c r="B3698" s="36">
        <v>56</v>
      </c>
      <c r="C3698" s="45" t="s">
        <v>3038</v>
      </c>
      <c r="D3698" s="45" t="s">
        <v>199</v>
      </c>
      <c r="E3698" s="45" t="s">
        <v>8648</v>
      </c>
      <c r="F3698" s="45" t="s">
        <v>8658</v>
      </c>
      <c r="G3698" s="45" t="s">
        <v>8787</v>
      </c>
      <c r="H3698" s="45" t="s">
        <v>8914</v>
      </c>
      <c r="I3698" s="45" t="s">
        <v>16460</v>
      </c>
      <c r="J3698" s="207">
        <v>9</v>
      </c>
      <c r="K3698" s="209">
        <v>178226.13240532001</v>
      </c>
      <c r="L3698" s="207">
        <v>0</v>
      </c>
      <c r="M3698" s="207">
        <v>0</v>
      </c>
      <c r="N3698" s="207">
        <v>0</v>
      </c>
      <c r="O3698" s="207">
        <v>0</v>
      </c>
      <c r="P3698" s="207">
        <v>80</v>
      </c>
      <c r="Q3698" s="207">
        <v>20</v>
      </c>
      <c r="R3698" s="36"/>
    </row>
    <row r="3699" spans="1:18" ht="15" customHeight="1">
      <c r="A3699" s="36">
        <v>385</v>
      </c>
      <c r="B3699" s="36">
        <v>57</v>
      </c>
      <c r="C3699" s="45" t="s">
        <v>3038</v>
      </c>
      <c r="D3699" s="45" t="s">
        <v>199</v>
      </c>
      <c r="E3699" s="45" t="s">
        <v>8649</v>
      </c>
      <c r="F3699" s="45" t="s">
        <v>8659</v>
      </c>
      <c r="G3699" s="45" t="s">
        <v>8788</v>
      </c>
      <c r="H3699" s="45" t="s">
        <v>8914</v>
      </c>
      <c r="I3699" s="45" t="s">
        <v>16460</v>
      </c>
      <c r="J3699" s="207">
        <v>7</v>
      </c>
      <c r="K3699" s="209">
        <v>443002.05601877999</v>
      </c>
      <c r="L3699" s="207">
        <v>0</v>
      </c>
      <c r="M3699" s="207">
        <v>0</v>
      </c>
      <c r="N3699" s="207">
        <v>0</v>
      </c>
      <c r="O3699" s="207">
        <v>0</v>
      </c>
      <c r="P3699" s="207">
        <v>100</v>
      </c>
      <c r="Q3699" s="207">
        <v>0</v>
      </c>
      <c r="R3699" s="36"/>
    </row>
    <row r="3700" spans="1:18" ht="15" customHeight="1">
      <c r="A3700" s="36">
        <v>386</v>
      </c>
      <c r="B3700" s="36">
        <v>58</v>
      </c>
      <c r="C3700" s="45" t="s">
        <v>3038</v>
      </c>
      <c r="D3700" s="45" t="s">
        <v>199</v>
      </c>
      <c r="E3700" s="45" t="s">
        <v>8649</v>
      </c>
      <c r="F3700" s="45" t="s">
        <v>8660</v>
      </c>
      <c r="G3700" s="45" t="s">
        <v>8789</v>
      </c>
      <c r="H3700" s="45" t="s">
        <v>8914</v>
      </c>
      <c r="I3700" s="45" t="s">
        <v>16460</v>
      </c>
      <c r="J3700" s="207">
        <v>7</v>
      </c>
      <c r="K3700" s="209">
        <v>38612.209555019996</v>
      </c>
      <c r="L3700" s="207">
        <v>0</v>
      </c>
      <c r="M3700" s="207">
        <v>0</v>
      </c>
      <c r="N3700" s="207">
        <v>0</v>
      </c>
      <c r="O3700" s="207">
        <v>0</v>
      </c>
      <c r="P3700" s="207">
        <v>0</v>
      </c>
      <c r="Q3700" s="207">
        <v>100</v>
      </c>
      <c r="R3700" s="36"/>
    </row>
    <row r="3701" spans="1:18" ht="15" customHeight="1">
      <c r="A3701" s="36">
        <v>387</v>
      </c>
      <c r="B3701" s="36">
        <v>59</v>
      </c>
      <c r="C3701" s="45" t="s">
        <v>3038</v>
      </c>
      <c r="D3701" s="45" t="s">
        <v>199</v>
      </c>
      <c r="E3701" s="45" t="s">
        <v>8649</v>
      </c>
      <c r="F3701" s="45" t="s">
        <v>8662</v>
      </c>
      <c r="G3701" s="45" t="s">
        <v>8791</v>
      </c>
      <c r="H3701" s="45" t="s">
        <v>8914</v>
      </c>
      <c r="I3701" s="45" t="s">
        <v>16461</v>
      </c>
      <c r="J3701" s="207">
        <v>4</v>
      </c>
      <c r="K3701" s="209">
        <v>22525.39488344</v>
      </c>
      <c r="L3701" s="207">
        <v>0</v>
      </c>
      <c r="M3701" s="207">
        <v>0</v>
      </c>
      <c r="N3701" s="207">
        <v>0</v>
      </c>
      <c r="O3701" s="207">
        <v>0</v>
      </c>
      <c r="P3701" s="207">
        <v>0</v>
      </c>
      <c r="Q3701" s="207">
        <v>100</v>
      </c>
      <c r="R3701" s="36"/>
    </row>
    <row r="3702" spans="1:18" ht="15" customHeight="1">
      <c r="A3702" s="36">
        <v>388</v>
      </c>
      <c r="B3702" s="36">
        <v>60</v>
      </c>
      <c r="C3702" s="45" t="s">
        <v>3038</v>
      </c>
      <c r="D3702" s="45" t="s">
        <v>199</v>
      </c>
      <c r="E3702" s="45" t="s">
        <v>8648</v>
      </c>
      <c r="F3702" s="45" t="s">
        <v>8663</v>
      </c>
      <c r="G3702" s="45" t="s">
        <v>8792</v>
      </c>
      <c r="H3702" s="45" t="s">
        <v>8914</v>
      </c>
      <c r="I3702" s="45" t="s">
        <v>16460</v>
      </c>
      <c r="J3702" s="207">
        <v>4</v>
      </c>
      <c r="K3702" s="209">
        <v>10223.067972270001</v>
      </c>
      <c r="L3702" s="207">
        <v>0</v>
      </c>
      <c r="M3702" s="207">
        <v>0</v>
      </c>
      <c r="N3702" s="207">
        <v>0</v>
      </c>
      <c r="O3702" s="207">
        <v>0</v>
      </c>
      <c r="P3702" s="207">
        <v>0</v>
      </c>
      <c r="Q3702" s="207">
        <v>100</v>
      </c>
      <c r="R3702" s="36"/>
    </row>
    <row r="3703" spans="1:18" ht="15" customHeight="1">
      <c r="A3703" s="36">
        <v>389</v>
      </c>
      <c r="B3703" s="36">
        <v>61</v>
      </c>
      <c r="C3703" s="45" t="s">
        <v>3038</v>
      </c>
      <c r="D3703" s="45" t="s">
        <v>199</v>
      </c>
      <c r="E3703" s="45" t="s">
        <v>8649</v>
      </c>
      <c r="F3703" s="45" t="s">
        <v>8664</v>
      </c>
      <c r="G3703" s="45" t="s">
        <v>8793</v>
      </c>
      <c r="H3703" s="45" t="s">
        <v>8914</v>
      </c>
      <c r="I3703" s="45" t="s">
        <v>16460</v>
      </c>
      <c r="J3703" s="207">
        <v>3</v>
      </c>
      <c r="K3703" s="209">
        <v>87469.409181200012</v>
      </c>
      <c r="L3703" s="207">
        <v>0</v>
      </c>
      <c r="M3703" s="207">
        <v>0</v>
      </c>
      <c r="N3703" s="207">
        <v>0</v>
      </c>
      <c r="O3703" s="207">
        <v>0</v>
      </c>
      <c r="P3703" s="207">
        <v>100</v>
      </c>
      <c r="Q3703" s="207">
        <v>0</v>
      </c>
      <c r="R3703" s="36"/>
    </row>
    <row r="3704" spans="1:18" ht="15" customHeight="1">
      <c r="A3704" s="36">
        <v>390</v>
      </c>
      <c r="B3704" s="36">
        <v>62</v>
      </c>
      <c r="C3704" s="45" t="s">
        <v>3038</v>
      </c>
      <c r="D3704" s="45" t="s">
        <v>199</v>
      </c>
      <c r="E3704" s="45" t="s">
        <v>8649</v>
      </c>
      <c r="F3704" s="45" t="s">
        <v>8665</v>
      </c>
      <c r="G3704" s="45" t="s">
        <v>8794</v>
      </c>
      <c r="H3704" s="45" t="s">
        <v>8914</v>
      </c>
      <c r="I3704" s="45" t="s">
        <v>16460</v>
      </c>
      <c r="J3704" s="207">
        <v>3</v>
      </c>
      <c r="K3704" s="209">
        <v>19406.390012199998</v>
      </c>
      <c r="L3704" s="207">
        <v>0</v>
      </c>
      <c r="M3704" s="207">
        <v>0</v>
      </c>
      <c r="N3704" s="207">
        <v>0</v>
      </c>
      <c r="O3704" s="207">
        <v>0</v>
      </c>
      <c r="P3704" s="207">
        <v>100</v>
      </c>
      <c r="Q3704" s="207">
        <v>0</v>
      </c>
      <c r="R3704" s="36"/>
    </row>
    <row r="3705" spans="1:18" ht="15" customHeight="1">
      <c r="A3705" s="36">
        <v>391</v>
      </c>
      <c r="B3705" s="36">
        <v>63</v>
      </c>
      <c r="C3705" s="45" t="s">
        <v>3038</v>
      </c>
      <c r="D3705" s="45" t="s">
        <v>199</v>
      </c>
      <c r="E3705" s="45" t="s">
        <v>8649</v>
      </c>
      <c r="F3705" s="45" t="s">
        <v>8666</v>
      </c>
      <c r="G3705" s="45" t="s">
        <v>8795</v>
      </c>
      <c r="H3705" s="45" t="s">
        <v>8914</v>
      </c>
      <c r="I3705" s="45" t="s">
        <v>16460</v>
      </c>
      <c r="J3705" s="207">
        <v>2</v>
      </c>
      <c r="K3705" s="209">
        <v>98699.677942219991</v>
      </c>
      <c r="L3705" s="207">
        <v>0</v>
      </c>
      <c r="M3705" s="207">
        <v>0</v>
      </c>
      <c r="N3705" s="207">
        <v>0</v>
      </c>
      <c r="O3705" s="207">
        <v>0</v>
      </c>
      <c r="P3705" s="207">
        <v>100</v>
      </c>
      <c r="Q3705" s="207">
        <v>0</v>
      </c>
      <c r="R3705" s="36"/>
    </row>
    <row r="3706" spans="1:18" ht="15" customHeight="1">
      <c r="A3706" s="36">
        <v>392</v>
      </c>
      <c r="B3706" s="36">
        <v>64</v>
      </c>
      <c r="C3706" s="45" t="s">
        <v>3038</v>
      </c>
      <c r="D3706" s="45" t="s">
        <v>199</v>
      </c>
      <c r="E3706" s="45" t="s">
        <v>8649</v>
      </c>
      <c r="F3706" s="45" t="s">
        <v>8668</v>
      </c>
      <c r="G3706" s="45" t="s">
        <v>8797</v>
      </c>
      <c r="H3706" s="45" t="s">
        <v>8914</v>
      </c>
      <c r="I3706" s="45" t="s">
        <v>16460</v>
      </c>
      <c r="J3706" s="207">
        <v>2</v>
      </c>
      <c r="K3706" s="209">
        <v>80240.179698799999</v>
      </c>
      <c r="L3706" s="207">
        <v>0</v>
      </c>
      <c r="M3706" s="207">
        <v>0</v>
      </c>
      <c r="N3706" s="207">
        <v>0</v>
      </c>
      <c r="O3706" s="207">
        <v>0</v>
      </c>
      <c r="P3706" s="207">
        <v>100</v>
      </c>
      <c r="Q3706" s="207">
        <v>0</v>
      </c>
      <c r="R3706" s="36"/>
    </row>
    <row r="3707" spans="1:18" ht="15" customHeight="1">
      <c r="A3707" s="36">
        <v>393</v>
      </c>
      <c r="B3707" s="36">
        <v>65</v>
      </c>
      <c r="C3707" s="45" t="s">
        <v>3038</v>
      </c>
      <c r="D3707" s="45" t="s">
        <v>199</v>
      </c>
      <c r="E3707" s="45" t="s">
        <v>8649</v>
      </c>
      <c r="F3707" s="45" t="s">
        <v>8669</v>
      </c>
      <c r="G3707" s="45" t="s">
        <v>8798</v>
      </c>
      <c r="H3707" s="45" t="s">
        <v>8914</v>
      </c>
      <c r="I3707" s="45" t="s">
        <v>16460</v>
      </c>
      <c r="J3707" s="207">
        <v>2</v>
      </c>
      <c r="K3707" s="209">
        <v>78853.120334569991</v>
      </c>
      <c r="L3707" s="207">
        <v>0</v>
      </c>
      <c r="M3707" s="207">
        <v>0</v>
      </c>
      <c r="N3707" s="207">
        <v>0</v>
      </c>
      <c r="O3707" s="207">
        <v>0</v>
      </c>
      <c r="P3707" s="207">
        <v>100</v>
      </c>
      <c r="Q3707" s="207">
        <v>0</v>
      </c>
      <c r="R3707" s="36"/>
    </row>
    <row r="3708" spans="1:18" ht="15" customHeight="1">
      <c r="A3708" s="36">
        <v>394</v>
      </c>
      <c r="B3708" s="36">
        <v>66</v>
      </c>
      <c r="C3708" s="45" t="s">
        <v>3038</v>
      </c>
      <c r="D3708" s="45" t="s">
        <v>199</v>
      </c>
      <c r="E3708" s="45" t="s">
        <v>8650</v>
      </c>
      <c r="F3708" s="45" t="s">
        <v>8671</v>
      </c>
      <c r="G3708" s="45" t="s">
        <v>8800</v>
      </c>
      <c r="H3708" s="45" t="s">
        <v>8914</v>
      </c>
      <c r="I3708" s="45" t="s">
        <v>16460</v>
      </c>
      <c r="J3708" s="207">
        <v>2</v>
      </c>
      <c r="K3708" s="209">
        <v>9039.721603850001</v>
      </c>
      <c r="L3708" s="207">
        <v>0</v>
      </c>
      <c r="M3708" s="207">
        <v>0</v>
      </c>
      <c r="N3708" s="207">
        <v>0</v>
      </c>
      <c r="O3708" s="207">
        <v>0</v>
      </c>
      <c r="P3708" s="207">
        <v>0</v>
      </c>
      <c r="Q3708" s="207">
        <v>100</v>
      </c>
      <c r="R3708" s="36"/>
    </row>
    <row r="3709" spans="1:18" ht="15" customHeight="1">
      <c r="A3709" s="36">
        <v>395</v>
      </c>
      <c r="B3709" s="36">
        <v>67</v>
      </c>
      <c r="C3709" s="45" t="s">
        <v>3038</v>
      </c>
      <c r="D3709" s="45" t="s">
        <v>202</v>
      </c>
      <c r="E3709" s="45" t="s">
        <v>4981</v>
      </c>
      <c r="F3709" s="45" t="s">
        <v>8672</v>
      </c>
      <c r="G3709" s="45" t="s">
        <v>8801</v>
      </c>
      <c r="H3709" s="45" t="s">
        <v>70</v>
      </c>
      <c r="I3709" s="45" t="s">
        <v>16460</v>
      </c>
      <c r="J3709" s="207">
        <v>532</v>
      </c>
      <c r="K3709" s="209">
        <v>14802.1773287</v>
      </c>
      <c r="L3709" s="207">
        <v>0</v>
      </c>
      <c r="M3709" s="207">
        <v>100</v>
      </c>
      <c r="N3709" s="207">
        <v>0</v>
      </c>
      <c r="O3709" s="207">
        <v>0</v>
      </c>
      <c r="P3709" s="207">
        <v>0</v>
      </c>
      <c r="Q3709" s="207">
        <v>0</v>
      </c>
      <c r="R3709" s="36"/>
    </row>
    <row r="3710" spans="1:18" ht="15" customHeight="1">
      <c r="A3710" s="36">
        <v>396</v>
      </c>
      <c r="B3710" s="36">
        <v>68</v>
      </c>
      <c r="C3710" s="45" t="s">
        <v>3038</v>
      </c>
      <c r="D3710" s="45" t="s">
        <v>202</v>
      </c>
      <c r="E3710" s="45" t="s">
        <v>4761</v>
      </c>
      <c r="F3710" s="45" t="s">
        <v>8673</v>
      </c>
      <c r="G3710" s="45" t="s">
        <v>8802</v>
      </c>
      <c r="H3710" s="45" t="s">
        <v>70</v>
      </c>
      <c r="I3710" s="45" t="s">
        <v>16460</v>
      </c>
      <c r="J3710" s="207">
        <v>56</v>
      </c>
      <c r="K3710" s="209">
        <v>10849.82314052</v>
      </c>
      <c r="L3710" s="207">
        <v>0</v>
      </c>
      <c r="M3710" s="207">
        <v>100</v>
      </c>
      <c r="N3710" s="207">
        <v>0</v>
      </c>
      <c r="O3710" s="207">
        <v>0</v>
      </c>
      <c r="P3710" s="207">
        <v>0</v>
      </c>
      <c r="Q3710" s="207">
        <v>0</v>
      </c>
      <c r="R3710" s="36"/>
    </row>
    <row r="3711" spans="1:18" ht="15" customHeight="1">
      <c r="A3711" s="36">
        <v>397</v>
      </c>
      <c r="B3711" s="36">
        <v>69</v>
      </c>
      <c r="C3711" s="45" t="s">
        <v>3038</v>
      </c>
      <c r="D3711" s="45" t="s">
        <v>202</v>
      </c>
      <c r="E3711" s="45" t="s">
        <v>4983</v>
      </c>
      <c r="F3711" s="45" t="s">
        <v>8674</v>
      </c>
      <c r="G3711" s="45" t="s">
        <v>8803</v>
      </c>
      <c r="H3711" s="45" t="s">
        <v>28</v>
      </c>
      <c r="I3711" s="45" t="s">
        <v>16461</v>
      </c>
      <c r="J3711" s="207">
        <v>29</v>
      </c>
      <c r="K3711" s="209">
        <v>105916</v>
      </c>
      <c r="L3711" s="207">
        <v>0</v>
      </c>
      <c r="M3711" s="207">
        <v>0</v>
      </c>
      <c r="N3711" s="207">
        <v>1</v>
      </c>
      <c r="O3711" s="207">
        <v>4</v>
      </c>
      <c r="P3711" s="207">
        <v>10</v>
      </c>
      <c r="Q3711" s="207">
        <v>85</v>
      </c>
      <c r="R3711" s="36"/>
    </row>
    <row r="3712" spans="1:18" ht="15" customHeight="1">
      <c r="A3712" s="36">
        <v>398</v>
      </c>
      <c r="B3712" s="36">
        <v>70</v>
      </c>
      <c r="C3712" s="45" t="s">
        <v>3038</v>
      </c>
      <c r="D3712" s="45" t="s">
        <v>202</v>
      </c>
      <c r="E3712" s="45" t="s">
        <v>4762</v>
      </c>
      <c r="F3712" s="45" t="s">
        <v>8675</v>
      </c>
      <c r="G3712" s="45" t="s">
        <v>8804</v>
      </c>
      <c r="H3712" s="45" t="s">
        <v>28</v>
      </c>
      <c r="I3712" s="45" t="s">
        <v>16461</v>
      </c>
      <c r="J3712" s="207">
        <v>26</v>
      </c>
      <c r="K3712" s="209">
        <v>11311</v>
      </c>
      <c r="L3712" s="207">
        <v>0</v>
      </c>
      <c r="M3712" s="207">
        <v>0</v>
      </c>
      <c r="N3712" s="207">
        <v>0</v>
      </c>
      <c r="O3712" s="207">
        <v>4</v>
      </c>
      <c r="P3712" s="207">
        <v>32</v>
      </c>
      <c r="Q3712" s="207">
        <v>64</v>
      </c>
      <c r="R3712" s="36"/>
    </row>
    <row r="3713" spans="1:18" ht="15" customHeight="1">
      <c r="A3713" s="36">
        <v>399</v>
      </c>
      <c r="B3713" s="36">
        <v>71</v>
      </c>
      <c r="C3713" s="45" t="s">
        <v>3038</v>
      </c>
      <c r="D3713" s="45" t="s">
        <v>202</v>
      </c>
      <c r="E3713" s="45" t="s">
        <v>4762</v>
      </c>
      <c r="F3713" s="45" t="s">
        <v>8676</v>
      </c>
      <c r="G3713" s="45" t="s">
        <v>8805</v>
      </c>
      <c r="H3713" s="45" t="s">
        <v>70</v>
      </c>
      <c r="I3713" s="45" t="s">
        <v>16460</v>
      </c>
      <c r="J3713" s="207">
        <v>17</v>
      </c>
      <c r="K3713" s="209">
        <v>473.17863958000004</v>
      </c>
      <c r="L3713" s="207">
        <v>100</v>
      </c>
      <c r="M3713" s="207">
        <v>0</v>
      </c>
      <c r="N3713" s="207">
        <v>0</v>
      </c>
      <c r="O3713" s="207">
        <v>0</v>
      </c>
      <c r="P3713" s="207">
        <v>0</v>
      </c>
      <c r="Q3713" s="207">
        <v>0</v>
      </c>
      <c r="R3713" s="36"/>
    </row>
    <row r="3714" spans="1:18" ht="15" customHeight="1">
      <c r="A3714" s="36">
        <v>400</v>
      </c>
      <c r="B3714" s="36">
        <v>72</v>
      </c>
      <c r="C3714" s="45" t="s">
        <v>3038</v>
      </c>
      <c r="D3714" s="45" t="s">
        <v>202</v>
      </c>
      <c r="E3714" s="45" t="s">
        <v>4766</v>
      </c>
      <c r="F3714" s="45" t="s">
        <v>8677</v>
      </c>
      <c r="G3714" s="45" t="s">
        <v>8806</v>
      </c>
      <c r="H3714" s="45" t="s">
        <v>28</v>
      </c>
      <c r="I3714" s="45" t="s">
        <v>16461</v>
      </c>
      <c r="J3714" s="207">
        <v>13</v>
      </c>
      <c r="K3714" s="209">
        <v>11700</v>
      </c>
      <c r="L3714" s="207">
        <v>0</v>
      </c>
      <c r="M3714" s="207">
        <v>0</v>
      </c>
      <c r="N3714" s="207">
        <v>0</v>
      </c>
      <c r="O3714" s="207">
        <v>1</v>
      </c>
      <c r="P3714" s="207">
        <v>0</v>
      </c>
      <c r="Q3714" s="207">
        <v>99</v>
      </c>
      <c r="R3714" s="36"/>
    </row>
    <row r="3715" spans="1:18" ht="15" customHeight="1">
      <c r="A3715" s="36">
        <v>401</v>
      </c>
      <c r="B3715" s="36">
        <v>73</v>
      </c>
      <c r="C3715" s="45" t="s">
        <v>3038</v>
      </c>
      <c r="D3715" s="45" t="s">
        <v>202</v>
      </c>
      <c r="E3715" s="45" t="s">
        <v>4762</v>
      </c>
      <c r="F3715" s="45" t="s">
        <v>8678</v>
      </c>
      <c r="G3715" s="45" t="s">
        <v>8807</v>
      </c>
      <c r="H3715" s="45" t="s">
        <v>70</v>
      </c>
      <c r="I3715" s="45" t="s">
        <v>16461</v>
      </c>
      <c r="J3715" s="207">
        <v>3</v>
      </c>
      <c r="K3715" s="209">
        <v>530.55179962</v>
      </c>
      <c r="L3715" s="207">
        <v>100</v>
      </c>
      <c r="M3715" s="207">
        <v>0</v>
      </c>
      <c r="N3715" s="207">
        <v>0</v>
      </c>
      <c r="O3715" s="207">
        <v>0</v>
      </c>
      <c r="P3715" s="207">
        <v>0</v>
      </c>
      <c r="Q3715" s="207">
        <v>0</v>
      </c>
      <c r="R3715" s="36"/>
    </row>
    <row r="3716" spans="1:18" ht="15" customHeight="1">
      <c r="A3716" s="36">
        <v>402</v>
      </c>
      <c r="B3716" s="36">
        <v>74</v>
      </c>
      <c r="C3716" s="45" t="s">
        <v>3038</v>
      </c>
      <c r="D3716" s="45" t="s">
        <v>202</v>
      </c>
      <c r="E3716" s="45" t="s">
        <v>4981</v>
      </c>
      <c r="F3716" s="45" t="s">
        <v>8679</v>
      </c>
      <c r="G3716" s="45" t="s">
        <v>8808</v>
      </c>
      <c r="H3716" s="45" t="s">
        <v>70</v>
      </c>
      <c r="I3716" s="45" t="s">
        <v>16460</v>
      </c>
      <c r="J3716" s="207">
        <v>2</v>
      </c>
      <c r="K3716" s="209">
        <v>965.38267559000008</v>
      </c>
      <c r="L3716" s="207">
        <v>100</v>
      </c>
      <c r="M3716" s="207">
        <v>0</v>
      </c>
      <c r="N3716" s="207">
        <v>0</v>
      </c>
      <c r="O3716" s="207">
        <v>0</v>
      </c>
      <c r="P3716" s="207">
        <v>0</v>
      </c>
      <c r="Q3716" s="207">
        <v>0</v>
      </c>
      <c r="R3716" s="36"/>
    </row>
    <row r="3717" spans="1:18" ht="15" customHeight="1">
      <c r="A3717" s="36">
        <v>403</v>
      </c>
      <c r="B3717" s="36">
        <v>75</v>
      </c>
      <c r="C3717" s="45" t="s">
        <v>3038</v>
      </c>
      <c r="D3717" s="45" t="s">
        <v>202</v>
      </c>
      <c r="E3717" s="45" t="s">
        <v>4762</v>
      </c>
      <c r="F3717" s="45" t="s">
        <v>8680</v>
      </c>
      <c r="G3717" s="45" t="s">
        <v>8809</v>
      </c>
      <c r="H3717" s="45" t="s">
        <v>70</v>
      </c>
      <c r="I3717" s="45" t="s">
        <v>16460</v>
      </c>
      <c r="J3717" s="207">
        <v>2</v>
      </c>
      <c r="K3717" s="209">
        <v>747.85958450999999</v>
      </c>
      <c r="L3717" s="207">
        <v>100</v>
      </c>
      <c r="M3717" s="207">
        <v>0</v>
      </c>
      <c r="N3717" s="207">
        <v>0</v>
      </c>
      <c r="O3717" s="207">
        <v>0</v>
      </c>
      <c r="P3717" s="207">
        <v>0</v>
      </c>
      <c r="Q3717" s="207">
        <v>0</v>
      </c>
      <c r="R3717" s="36"/>
    </row>
    <row r="3718" spans="1:18" ht="15" customHeight="1">
      <c r="A3718" s="36">
        <v>404</v>
      </c>
      <c r="B3718" s="36">
        <v>76</v>
      </c>
      <c r="C3718" s="45" t="s">
        <v>3038</v>
      </c>
      <c r="D3718" s="45" t="s">
        <v>203</v>
      </c>
      <c r="E3718" s="45" t="s">
        <v>4753</v>
      </c>
      <c r="F3718" s="45" t="s">
        <v>8681</v>
      </c>
      <c r="G3718" s="45" t="s">
        <v>8810</v>
      </c>
      <c r="H3718" s="45" t="s">
        <v>70</v>
      </c>
      <c r="I3718" s="45" t="s">
        <v>16461</v>
      </c>
      <c r="J3718" s="207">
        <v>183</v>
      </c>
      <c r="K3718" s="209">
        <v>9403.8451716800009</v>
      </c>
      <c r="L3718" s="207">
        <v>0</v>
      </c>
      <c r="M3718" s="207">
        <v>0</v>
      </c>
      <c r="N3718" s="207">
        <v>0</v>
      </c>
      <c r="O3718" s="207">
        <v>0</v>
      </c>
      <c r="P3718" s="207">
        <v>0</v>
      </c>
      <c r="Q3718" s="207">
        <v>100</v>
      </c>
      <c r="R3718" s="36"/>
    </row>
    <row r="3719" spans="1:18" ht="15" customHeight="1">
      <c r="A3719" s="36">
        <v>405</v>
      </c>
      <c r="B3719" s="36">
        <v>77</v>
      </c>
      <c r="C3719" s="45" t="s">
        <v>3038</v>
      </c>
      <c r="D3719" s="45" t="s">
        <v>203</v>
      </c>
      <c r="E3719" s="45" t="s">
        <v>4990</v>
      </c>
      <c r="F3719" s="45" t="s">
        <v>8682</v>
      </c>
      <c r="G3719" s="45" t="s">
        <v>8811</v>
      </c>
      <c r="H3719" s="45" t="s">
        <v>97</v>
      </c>
      <c r="I3719" s="45" t="s">
        <v>16461</v>
      </c>
      <c r="J3719" s="207">
        <v>71</v>
      </c>
      <c r="K3719" s="209">
        <v>34041.299625150001</v>
      </c>
      <c r="L3719" s="207">
        <v>0</v>
      </c>
      <c r="M3719" s="207">
        <v>0</v>
      </c>
      <c r="N3719" s="207">
        <v>0</v>
      </c>
      <c r="O3719" s="207">
        <v>2</v>
      </c>
      <c r="P3719" s="207">
        <v>0</v>
      </c>
      <c r="Q3719" s="207">
        <v>98</v>
      </c>
      <c r="R3719" s="36"/>
    </row>
    <row r="3720" spans="1:18" ht="15" customHeight="1">
      <c r="A3720" s="36">
        <v>406</v>
      </c>
      <c r="B3720" s="36">
        <v>78</v>
      </c>
      <c r="C3720" s="45" t="s">
        <v>3038</v>
      </c>
      <c r="D3720" s="45" t="s">
        <v>203</v>
      </c>
      <c r="E3720" s="45" t="s">
        <v>4990</v>
      </c>
      <c r="F3720" s="45" t="s">
        <v>8683</v>
      </c>
      <c r="G3720" s="45" t="s">
        <v>8812</v>
      </c>
      <c r="H3720" s="45" t="s">
        <v>97</v>
      </c>
      <c r="I3720" s="45" t="s">
        <v>16461</v>
      </c>
      <c r="J3720" s="207">
        <v>54</v>
      </c>
      <c r="K3720" s="209">
        <v>14575.79851108</v>
      </c>
      <c r="L3720" s="207">
        <v>0</v>
      </c>
      <c r="M3720" s="207">
        <v>0</v>
      </c>
      <c r="N3720" s="207">
        <v>0</v>
      </c>
      <c r="O3720" s="207">
        <v>5</v>
      </c>
      <c r="P3720" s="207">
        <v>0</v>
      </c>
      <c r="Q3720" s="207">
        <v>95</v>
      </c>
      <c r="R3720" s="36"/>
    </row>
    <row r="3721" spans="1:18" ht="15" customHeight="1">
      <c r="A3721" s="36">
        <v>407</v>
      </c>
      <c r="B3721" s="36">
        <v>79</v>
      </c>
      <c r="C3721" s="45" t="s">
        <v>3038</v>
      </c>
      <c r="D3721" s="45" t="s">
        <v>203</v>
      </c>
      <c r="E3721" s="45" t="s">
        <v>4990</v>
      </c>
      <c r="F3721" s="45" t="s">
        <v>8684</v>
      </c>
      <c r="G3721" s="45" t="s">
        <v>8813</v>
      </c>
      <c r="H3721" s="45" t="s">
        <v>97</v>
      </c>
      <c r="I3721" s="45" t="s">
        <v>16461</v>
      </c>
      <c r="J3721" s="207">
        <v>52</v>
      </c>
      <c r="K3721" s="209">
        <v>23245.97417383</v>
      </c>
      <c r="L3721" s="207">
        <v>0</v>
      </c>
      <c r="M3721" s="207">
        <v>0</v>
      </c>
      <c r="N3721" s="207">
        <v>0</v>
      </c>
      <c r="O3721" s="207">
        <v>5</v>
      </c>
      <c r="P3721" s="207">
        <v>0</v>
      </c>
      <c r="Q3721" s="207">
        <v>95</v>
      </c>
      <c r="R3721" s="36"/>
    </row>
    <row r="3722" spans="1:18" ht="15" customHeight="1">
      <c r="A3722" s="36">
        <v>408</v>
      </c>
      <c r="B3722" s="36">
        <v>80</v>
      </c>
      <c r="C3722" s="45" t="s">
        <v>3038</v>
      </c>
      <c r="D3722" s="45" t="s">
        <v>203</v>
      </c>
      <c r="E3722" s="45" t="s">
        <v>2462</v>
      </c>
      <c r="F3722" s="45" t="s">
        <v>8685</v>
      </c>
      <c r="G3722" s="45" t="s">
        <v>8814</v>
      </c>
      <c r="H3722" s="45" t="s">
        <v>97</v>
      </c>
      <c r="I3722" s="45" t="s">
        <v>16461</v>
      </c>
      <c r="J3722" s="207">
        <v>45</v>
      </c>
      <c r="K3722" s="209">
        <v>17067.405005639997</v>
      </c>
      <c r="L3722" s="207">
        <v>0</v>
      </c>
      <c r="M3722" s="207">
        <v>0</v>
      </c>
      <c r="N3722" s="207">
        <v>10</v>
      </c>
      <c r="O3722" s="207">
        <v>0</v>
      </c>
      <c r="P3722" s="207">
        <v>0</v>
      </c>
      <c r="Q3722" s="207">
        <v>90</v>
      </c>
      <c r="R3722" s="36"/>
    </row>
    <row r="3723" spans="1:18" ht="15" customHeight="1">
      <c r="A3723" s="36">
        <v>409</v>
      </c>
      <c r="B3723" s="36">
        <v>81</v>
      </c>
      <c r="C3723" s="45" t="s">
        <v>3038</v>
      </c>
      <c r="D3723" s="45" t="s">
        <v>203</v>
      </c>
      <c r="E3723" s="45" t="s">
        <v>2462</v>
      </c>
      <c r="F3723" s="45" t="s">
        <v>8686</v>
      </c>
      <c r="G3723" s="45" t="s">
        <v>8815</v>
      </c>
      <c r="H3723" s="45" t="s">
        <v>545</v>
      </c>
      <c r="I3723" s="45" t="s">
        <v>16461</v>
      </c>
      <c r="J3723" s="207">
        <v>28</v>
      </c>
      <c r="K3723" s="209">
        <v>27868.13406529</v>
      </c>
      <c r="L3723" s="207">
        <v>0</v>
      </c>
      <c r="M3723" s="207">
        <v>0</v>
      </c>
      <c r="N3723" s="207">
        <v>0</v>
      </c>
      <c r="O3723" s="207">
        <v>0</v>
      </c>
      <c r="P3723" s="207">
        <v>0</v>
      </c>
      <c r="Q3723" s="207">
        <v>100</v>
      </c>
      <c r="R3723" s="36"/>
    </row>
    <row r="3724" spans="1:18" ht="15" customHeight="1">
      <c r="A3724" s="36">
        <v>410</v>
      </c>
      <c r="B3724" s="36">
        <v>82</v>
      </c>
      <c r="C3724" s="45" t="s">
        <v>3038</v>
      </c>
      <c r="D3724" s="45" t="s">
        <v>203</v>
      </c>
      <c r="E3724" s="45" t="s">
        <v>4767</v>
      </c>
      <c r="F3724" s="45" t="s">
        <v>8687</v>
      </c>
      <c r="G3724" s="45" t="s">
        <v>8816</v>
      </c>
      <c r="H3724" s="45" t="s">
        <v>545</v>
      </c>
      <c r="I3724" s="45" t="s">
        <v>16460</v>
      </c>
      <c r="J3724" s="207">
        <v>27</v>
      </c>
      <c r="K3724" s="209">
        <v>9890.351301390001</v>
      </c>
      <c r="L3724" s="207">
        <v>0</v>
      </c>
      <c r="M3724" s="207">
        <v>0</v>
      </c>
      <c r="N3724" s="207">
        <v>0</v>
      </c>
      <c r="O3724" s="207">
        <v>0</v>
      </c>
      <c r="P3724" s="207">
        <v>100</v>
      </c>
      <c r="Q3724" s="207">
        <v>0</v>
      </c>
      <c r="R3724" s="36"/>
    </row>
    <row r="3725" spans="1:18" ht="15" customHeight="1">
      <c r="A3725" s="36">
        <v>411</v>
      </c>
      <c r="B3725" s="36">
        <v>83</v>
      </c>
      <c r="C3725" s="45" t="s">
        <v>3038</v>
      </c>
      <c r="D3725" s="45" t="s">
        <v>203</v>
      </c>
      <c r="E3725" s="45" t="s">
        <v>2462</v>
      </c>
      <c r="F3725" s="45" t="s">
        <v>8688</v>
      </c>
      <c r="G3725" s="45" t="s">
        <v>8817</v>
      </c>
      <c r="H3725" s="45" t="s">
        <v>545</v>
      </c>
      <c r="I3725" s="45" t="s">
        <v>16460</v>
      </c>
      <c r="J3725" s="207">
        <v>21</v>
      </c>
      <c r="K3725" s="209">
        <v>59014.115645289996</v>
      </c>
      <c r="L3725" s="207">
        <v>0</v>
      </c>
      <c r="M3725" s="207">
        <v>0</v>
      </c>
      <c r="N3725" s="207">
        <v>0</v>
      </c>
      <c r="O3725" s="207">
        <v>0</v>
      </c>
      <c r="P3725" s="207">
        <v>0</v>
      </c>
      <c r="Q3725" s="207">
        <v>100</v>
      </c>
      <c r="R3725" s="36"/>
    </row>
    <row r="3726" spans="1:18" ht="15" customHeight="1">
      <c r="A3726" s="36">
        <v>412</v>
      </c>
      <c r="B3726" s="36">
        <v>84</v>
      </c>
      <c r="C3726" s="45" t="s">
        <v>3038</v>
      </c>
      <c r="D3726" s="45" t="s">
        <v>203</v>
      </c>
      <c r="E3726" s="45" t="s">
        <v>4767</v>
      </c>
      <c r="F3726" s="45" t="s">
        <v>8689</v>
      </c>
      <c r="G3726" s="45" t="s">
        <v>8818</v>
      </c>
      <c r="H3726" s="45" t="s">
        <v>545</v>
      </c>
      <c r="I3726" s="45" t="s">
        <v>16460</v>
      </c>
      <c r="J3726" s="207">
        <v>21</v>
      </c>
      <c r="K3726" s="209">
        <v>14099.957513720001</v>
      </c>
      <c r="L3726" s="207">
        <v>0</v>
      </c>
      <c r="M3726" s="207">
        <v>0</v>
      </c>
      <c r="N3726" s="207">
        <v>0</v>
      </c>
      <c r="O3726" s="207">
        <v>0</v>
      </c>
      <c r="P3726" s="207">
        <v>0</v>
      </c>
      <c r="Q3726" s="207">
        <v>100</v>
      </c>
      <c r="R3726" s="36"/>
    </row>
    <row r="3727" spans="1:18" ht="15" customHeight="1">
      <c r="A3727" s="36">
        <v>413</v>
      </c>
      <c r="B3727" s="36">
        <v>85</v>
      </c>
      <c r="C3727" s="45" t="s">
        <v>3038</v>
      </c>
      <c r="D3727" s="45" t="s">
        <v>203</v>
      </c>
      <c r="E3727" s="45" t="s">
        <v>4767</v>
      </c>
      <c r="F3727" s="45" t="s">
        <v>8690</v>
      </c>
      <c r="G3727" s="45" t="s">
        <v>8819</v>
      </c>
      <c r="H3727" s="45" t="s">
        <v>545</v>
      </c>
      <c r="I3727" s="45" t="s">
        <v>16461</v>
      </c>
      <c r="J3727" s="207">
        <v>20</v>
      </c>
      <c r="K3727" s="209">
        <v>8505.6866595700012</v>
      </c>
      <c r="L3727" s="207">
        <v>0</v>
      </c>
      <c r="M3727" s="207">
        <v>0</v>
      </c>
      <c r="N3727" s="207">
        <v>100</v>
      </c>
      <c r="O3727" s="207">
        <v>0</v>
      </c>
      <c r="P3727" s="207">
        <v>0</v>
      </c>
      <c r="Q3727" s="207">
        <v>0</v>
      </c>
      <c r="R3727" s="36"/>
    </row>
    <row r="3728" spans="1:18" ht="15" customHeight="1">
      <c r="A3728" s="36">
        <v>414</v>
      </c>
      <c r="B3728" s="36">
        <v>86</v>
      </c>
      <c r="C3728" s="45" t="s">
        <v>3038</v>
      </c>
      <c r="D3728" s="45" t="s">
        <v>203</v>
      </c>
      <c r="E3728" s="45" t="s">
        <v>4756</v>
      </c>
      <c r="F3728" s="45" t="s">
        <v>8691</v>
      </c>
      <c r="G3728" s="45" t="s">
        <v>8820</v>
      </c>
      <c r="H3728" s="45" t="s">
        <v>545</v>
      </c>
      <c r="I3728" s="45" t="s">
        <v>16460</v>
      </c>
      <c r="J3728" s="207">
        <v>18</v>
      </c>
      <c r="K3728" s="209">
        <v>7076.5100240500005</v>
      </c>
      <c r="L3728" s="207">
        <v>100</v>
      </c>
      <c r="M3728" s="207">
        <v>0</v>
      </c>
      <c r="N3728" s="207">
        <v>0</v>
      </c>
      <c r="O3728" s="207">
        <v>0</v>
      </c>
      <c r="P3728" s="207">
        <v>0</v>
      </c>
      <c r="Q3728" s="207">
        <v>0</v>
      </c>
      <c r="R3728" s="36"/>
    </row>
    <row r="3729" spans="1:18" ht="15" customHeight="1">
      <c r="A3729" s="36">
        <v>415</v>
      </c>
      <c r="B3729" s="36">
        <v>87</v>
      </c>
      <c r="C3729" s="45" t="s">
        <v>3038</v>
      </c>
      <c r="D3729" s="45" t="s">
        <v>203</v>
      </c>
      <c r="E3729" s="45" t="s">
        <v>4756</v>
      </c>
      <c r="F3729" s="45" t="s">
        <v>8692</v>
      </c>
      <c r="G3729" s="45" t="s">
        <v>8821</v>
      </c>
      <c r="H3729" s="45" t="s">
        <v>545</v>
      </c>
      <c r="I3729" s="45" t="s">
        <v>16460</v>
      </c>
      <c r="J3729" s="207">
        <v>18</v>
      </c>
      <c r="K3729" s="209">
        <v>18000.667417009998</v>
      </c>
      <c r="L3729" s="207">
        <v>99</v>
      </c>
      <c r="M3729" s="207">
        <v>0</v>
      </c>
      <c r="N3729" s="207">
        <v>0</v>
      </c>
      <c r="O3729" s="207">
        <v>0</v>
      </c>
      <c r="P3729" s="207">
        <v>0</v>
      </c>
      <c r="Q3729" s="207">
        <v>1</v>
      </c>
      <c r="R3729" s="36"/>
    </row>
    <row r="3730" spans="1:18" ht="15" customHeight="1">
      <c r="A3730" s="36">
        <v>416</v>
      </c>
      <c r="B3730" s="36">
        <v>88</v>
      </c>
      <c r="C3730" s="45" t="s">
        <v>3038</v>
      </c>
      <c r="D3730" s="45" t="s">
        <v>203</v>
      </c>
      <c r="E3730" s="45" t="s">
        <v>2462</v>
      </c>
      <c r="F3730" s="45" t="s">
        <v>8693</v>
      </c>
      <c r="G3730" s="45" t="s">
        <v>8822</v>
      </c>
      <c r="H3730" s="45" t="s">
        <v>545</v>
      </c>
      <c r="I3730" s="45" t="s">
        <v>16461</v>
      </c>
      <c r="J3730" s="207">
        <v>14</v>
      </c>
      <c r="K3730" s="209">
        <v>185668.38398607998</v>
      </c>
      <c r="L3730" s="207">
        <v>0</v>
      </c>
      <c r="M3730" s="207">
        <v>0</v>
      </c>
      <c r="N3730" s="207">
        <v>0</v>
      </c>
      <c r="O3730" s="207">
        <v>0</v>
      </c>
      <c r="P3730" s="207">
        <v>0</v>
      </c>
      <c r="Q3730" s="207">
        <v>100</v>
      </c>
      <c r="R3730" s="36"/>
    </row>
    <row r="3731" spans="1:18" ht="15" customHeight="1">
      <c r="A3731" s="36">
        <v>417</v>
      </c>
      <c r="B3731" s="36">
        <v>89</v>
      </c>
      <c r="C3731" s="45" t="s">
        <v>3038</v>
      </c>
      <c r="D3731" s="45" t="s">
        <v>203</v>
      </c>
      <c r="E3731" s="45" t="s">
        <v>2462</v>
      </c>
      <c r="F3731" s="45" t="s">
        <v>8694</v>
      </c>
      <c r="G3731" s="45" t="s">
        <v>8823</v>
      </c>
      <c r="H3731" s="45" t="s">
        <v>545</v>
      </c>
      <c r="I3731" s="45" t="s">
        <v>16460</v>
      </c>
      <c r="J3731" s="207">
        <v>14</v>
      </c>
      <c r="K3731" s="209">
        <v>101597.79503174</v>
      </c>
      <c r="L3731" s="207">
        <v>0</v>
      </c>
      <c r="M3731" s="207">
        <v>0</v>
      </c>
      <c r="N3731" s="207">
        <v>0</v>
      </c>
      <c r="O3731" s="207">
        <v>0</v>
      </c>
      <c r="P3731" s="207">
        <v>0</v>
      </c>
      <c r="Q3731" s="207">
        <v>100</v>
      </c>
      <c r="R3731" s="36"/>
    </row>
    <row r="3732" spans="1:18" ht="15" customHeight="1">
      <c r="A3732" s="36">
        <v>418</v>
      </c>
      <c r="B3732" s="36">
        <v>90</v>
      </c>
      <c r="C3732" s="45" t="s">
        <v>3038</v>
      </c>
      <c r="D3732" s="45" t="s">
        <v>203</v>
      </c>
      <c r="E3732" s="45" t="s">
        <v>2462</v>
      </c>
      <c r="F3732" s="45" t="s">
        <v>8695</v>
      </c>
      <c r="G3732" s="45" t="s">
        <v>8824</v>
      </c>
      <c r="H3732" s="45" t="s">
        <v>545</v>
      </c>
      <c r="I3732" s="45" t="s">
        <v>16461</v>
      </c>
      <c r="J3732" s="207">
        <v>13</v>
      </c>
      <c r="K3732" s="209">
        <v>77626.961015549998</v>
      </c>
      <c r="L3732" s="207">
        <v>0</v>
      </c>
      <c r="M3732" s="207">
        <v>0</v>
      </c>
      <c r="N3732" s="207">
        <v>0</v>
      </c>
      <c r="O3732" s="207">
        <v>1</v>
      </c>
      <c r="P3732" s="207">
        <v>0</v>
      </c>
      <c r="Q3732" s="207">
        <v>99</v>
      </c>
      <c r="R3732" s="36"/>
    </row>
    <row r="3733" spans="1:18" ht="15" customHeight="1">
      <c r="A3733" s="36">
        <v>419</v>
      </c>
      <c r="B3733" s="36">
        <v>91</v>
      </c>
      <c r="C3733" s="45" t="s">
        <v>3038</v>
      </c>
      <c r="D3733" s="45" t="s">
        <v>203</v>
      </c>
      <c r="E3733" s="45" t="s">
        <v>2462</v>
      </c>
      <c r="F3733" s="45" t="s">
        <v>8696</v>
      </c>
      <c r="G3733" s="45" t="s">
        <v>8825</v>
      </c>
      <c r="H3733" s="45" t="s">
        <v>545</v>
      </c>
      <c r="I3733" s="45" t="s">
        <v>16460</v>
      </c>
      <c r="J3733" s="207">
        <v>13</v>
      </c>
      <c r="K3733" s="209">
        <v>136823.01016572001</v>
      </c>
      <c r="L3733" s="207">
        <v>0</v>
      </c>
      <c r="M3733" s="207">
        <v>0</v>
      </c>
      <c r="N3733" s="207">
        <v>0</v>
      </c>
      <c r="O3733" s="207">
        <v>1</v>
      </c>
      <c r="P3733" s="207">
        <v>0</v>
      </c>
      <c r="Q3733" s="207">
        <v>99</v>
      </c>
      <c r="R3733" s="36"/>
    </row>
    <row r="3734" spans="1:18" ht="15" customHeight="1">
      <c r="A3734" s="36">
        <v>420</v>
      </c>
      <c r="B3734" s="36">
        <v>92</v>
      </c>
      <c r="C3734" s="45" t="s">
        <v>3038</v>
      </c>
      <c r="D3734" s="45" t="s">
        <v>203</v>
      </c>
      <c r="E3734" s="45" t="s">
        <v>2462</v>
      </c>
      <c r="F3734" s="45" t="s">
        <v>8697</v>
      </c>
      <c r="G3734" s="45" t="s">
        <v>8826</v>
      </c>
      <c r="H3734" s="45" t="s">
        <v>545</v>
      </c>
      <c r="I3734" s="45" t="s">
        <v>16460</v>
      </c>
      <c r="J3734" s="207">
        <v>13</v>
      </c>
      <c r="K3734" s="209">
        <v>28005.73085127</v>
      </c>
      <c r="L3734" s="207">
        <v>0</v>
      </c>
      <c r="M3734" s="207">
        <v>0</v>
      </c>
      <c r="N3734" s="207">
        <v>0</v>
      </c>
      <c r="O3734" s="207">
        <v>0</v>
      </c>
      <c r="P3734" s="207">
        <v>0</v>
      </c>
      <c r="Q3734" s="207">
        <v>100</v>
      </c>
      <c r="R3734" s="36"/>
    </row>
    <row r="3735" spans="1:18" ht="15" customHeight="1">
      <c r="A3735" s="36">
        <v>421</v>
      </c>
      <c r="B3735" s="36">
        <v>93</v>
      </c>
      <c r="C3735" s="45" t="s">
        <v>3038</v>
      </c>
      <c r="D3735" s="45" t="s">
        <v>203</v>
      </c>
      <c r="E3735" s="45" t="s">
        <v>4756</v>
      </c>
      <c r="F3735" s="45" t="s">
        <v>8699</v>
      </c>
      <c r="G3735" s="45" t="s">
        <v>8828</v>
      </c>
      <c r="H3735" s="45" t="s">
        <v>545</v>
      </c>
      <c r="I3735" s="45" t="s">
        <v>16460</v>
      </c>
      <c r="J3735" s="207">
        <v>11</v>
      </c>
      <c r="K3735" s="209">
        <v>47273.800099020002</v>
      </c>
      <c r="L3735" s="207">
        <v>0</v>
      </c>
      <c r="M3735" s="207">
        <v>0</v>
      </c>
      <c r="N3735" s="207">
        <v>0</v>
      </c>
      <c r="O3735" s="207">
        <v>0</v>
      </c>
      <c r="P3735" s="207">
        <v>0</v>
      </c>
      <c r="Q3735" s="207">
        <v>100</v>
      </c>
      <c r="R3735" s="36"/>
    </row>
    <row r="3736" spans="1:18" ht="15" customHeight="1">
      <c r="A3736" s="36">
        <v>422</v>
      </c>
      <c r="B3736" s="36">
        <v>94</v>
      </c>
      <c r="C3736" s="45" t="s">
        <v>3038</v>
      </c>
      <c r="D3736" s="45" t="s">
        <v>203</v>
      </c>
      <c r="E3736" s="45" t="s">
        <v>4756</v>
      </c>
      <c r="F3736" s="45" t="s">
        <v>8700</v>
      </c>
      <c r="G3736" s="45" t="s">
        <v>8829</v>
      </c>
      <c r="H3736" s="45" t="s">
        <v>545</v>
      </c>
      <c r="I3736" s="45" t="s">
        <v>16460</v>
      </c>
      <c r="J3736" s="207">
        <v>11</v>
      </c>
      <c r="K3736" s="209">
        <v>42325.415928260001</v>
      </c>
      <c r="L3736" s="207">
        <v>0</v>
      </c>
      <c r="M3736" s="207">
        <v>0</v>
      </c>
      <c r="N3736" s="207">
        <v>0</v>
      </c>
      <c r="O3736" s="207">
        <v>0</v>
      </c>
      <c r="P3736" s="207">
        <v>0</v>
      </c>
      <c r="Q3736" s="207">
        <v>100</v>
      </c>
      <c r="R3736" s="36"/>
    </row>
    <row r="3737" spans="1:18" ht="15" customHeight="1">
      <c r="A3737" s="36">
        <v>423</v>
      </c>
      <c r="B3737" s="36">
        <v>95</v>
      </c>
      <c r="C3737" s="45" t="s">
        <v>3038</v>
      </c>
      <c r="D3737" s="45" t="s">
        <v>203</v>
      </c>
      <c r="E3737" s="45" t="s">
        <v>4756</v>
      </c>
      <c r="F3737" s="45" t="s">
        <v>8701</v>
      </c>
      <c r="G3737" s="45" t="s">
        <v>8830</v>
      </c>
      <c r="H3737" s="45" t="s">
        <v>545</v>
      </c>
      <c r="I3737" s="45" t="s">
        <v>16460</v>
      </c>
      <c r="J3737" s="207">
        <v>11</v>
      </c>
      <c r="K3737" s="209">
        <v>15414.137734479998</v>
      </c>
      <c r="L3737" s="207">
        <v>0</v>
      </c>
      <c r="M3737" s="207">
        <v>0</v>
      </c>
      <c r="N3737" s="207">
        <v>0</v>
      </c>
      <c r="O3737" s="207">
        <v>0</v>
      </c>
      <c r="P3737" s="207">
        <v>0</v>
      </c>
      <c r="Q3737" s="207">
        <v>100</v>
      </c>
      <c r="R3737" s="36"/>
    </row>
    <row r="3738" spans="1:18" ht="15" customHeight="1">
      <c r="A3738" s="36">
        <v>424</v>
      </c>
      <c r="B3738" s="36">
        <v>96</v>
      </c>
      <c r="C3738" s="45" t="s">
        <v>3038</v>
      </c>
      <c r="D3738" s="45" t="s">
        <v>203</v>
      </c>
      <c r="E3738" s="45" t="s">
        <v>2462</v>
      </c>
      <c r="F3738" s="45" t="s">
        <v>8702</v>
      </c>
      <c r="G3738" s="45" t="s">
        <v>8831</v>
      </c>
      <c r="H3738" s="45" t="s">
        <v>545</v>
      </c>
      <c r="I3738" s="45" t="s">
        <v>16460</v>
      </c>
      <c r="J3738" s="207">
        <v>11</v>
      </c>
      <c r="K3738" s="209">
        <v>26965.196058450001</v>
      </c>
      <c r="L3738" s="207">
        <v>0</v>
      </c>
      <c r="M3738" s="207">
        <v>0</v>
      </c>
      <c r="N3738" s="207">
        <v>0</v>
      </c>
      <c r="O3738" s="207">
        <v>0</v>
      </c>
      <c r="P3738" s="207">
        <v>0</v>
      </c>
      <c r="Q3738" s="207">
        <v>100</v>
      </c>
      <c r="R3738" s="36"/>
    </row>
    <row r="3739" spans="1:18" ht="15" customHeight="1">
      <c r="A3739" s="36">
        <v>425</v>
      </c>
      <c r="B3739" s="36">
        <v>97</v>
      </c>
      <c r="C3739" s="45" t="s">
        <v>3038</v>
      </c>
      <c r="D3739" s="45" t="s">
        <v>203</v>
      </c>
      <c r="E3739" s="45" t="s">
        <v>2462</v>
      </c>
      <c r="F3739" s="45" t="s">
        <v>8703</v>
      </c>
      <c r="G3739" s="45" t="s">
        <v>8832</v>
      </c>
      <c r="H3739" s="45" t="s">
        <v>545</v>
      </c>
      <c r="I3739" s="45" t="s">
        <v>16460</v>
      </c>
      <c r="J3739" s="207">
        <v>11</v>
      </c>
      <c r="K3739" s="209">
        <v>25731.720233470001</v>
      </c>
      <c r="L3739" s="207">
        <v>0</v>
      </c>
      <c r="M3739" s="207">
        <v>0</v>
      </c>
      <c r="N3739" s="207">
        <v>0</v>
      </c>
      <c r="O3739" s="207">
        <v>0</v>
      </c>
      <c r="P3739" s="207">
        <v>0</v>
      </c>
      <c r="Q3739" s="207">
        <v>100</v>
      </c>
      <c r="R3739" s="36"/>
    </row>
    <row r="3740" spans="1:18" ht="15" customHeight="1">
      <c r="A3740" s="36">
        <v>426</v>
      </c>
      <c r="B3740" s="36">
        <v>98</v>
      </c>
      <c r="C3740" s="45" t="s">
        <v>3038</v>
      </c>
      <c r="D3740" s="45" t="s">
        <v>203</v>
      </c>
      <c r="E3740" s="45" t="s">
        <v>2462</v>
      </c>
      <c r="F3740" s="45" t="s">
        <v>8704</v>
      </c>
      <c r="G3740" s="45" t="s">
        <v>8833</v>
      </c>
      <c r="H3740" s="45" t="s">
        <v>545</v>
      </c>
      <c r="I3740" s="45" t="s">
        <v>16460</v>
      </c>
      <c r="J3740" s="207">
        <v>11</v>
      </c>
      <c r="K3740" s="209">
        <v>1817.16887793</v>
      </c>
      <c r="L3740" s="207">
        <v>0</v>
      </c>
      <c r="M3740" s="207">
        <v>0</v>
      </c>
      <c r="N3740" s="207">
        <v>0</v>
      </c>
      <c r="O3740" s="207">
        <v>0</v>
      </c>
      <c r="P3740" s="207">
        <v>0</v>
      </c>
      <c r="Q3740" s="207">
        <v>100</v>
      </c>
      <c r="R3740" s="36"/>
    </row>
    <row r="3741" spans="1:18" ht="15" customHeight="1">
      <c r="A3741" s="36">
        <v>427</v>
      </c>
      <c r="B3741" s="36">
        <v>99</v>
      </c>
      <c r="C3741" s="45" t="s">
        <v>3038</v>
      </c>
      <c r="D3741" s="45" t="s">
        <v>203</v>
      </c>
      <c r="E3741" s="45" t="s">
        <v>2462</v>
      </c>
      <c r="F3741" s="45" t="s">
        <v>8705</v>
      </c>
      <c r="G3741" s="45" t="s">
        <v>8834</v>
      </c>
      <c r="H3741" s="45" t="s">
        <v>545</v>
      </c>
      <c r="I3741" s="45" t="s">
        <v>16460</v>
      </c>
      <c r="J3741" s="207">
        <v>11</v>
      </c>
      <c r="K3741" s="209">
        <v>15966.88284108</v>
      </c>
      <c r="L3741" s="207">
        <v>0</v>
      </c>
      <c r="M3741" s="207">
        <v>0</v>
      </c>
      <c r="N3741" s="207">
        <v>0</v>
      </c>
      <c r="O3741" s="207">
        <v>0</v>
      </c>
      <c r="P3741" s="207">
        <v>0</v>
      </c>
      <c r="Q3741" s="207">
        <v>100</v>
      </c>
      <c r="R3741" s="36"/>
    </row>
    <row r="3742" spans="1:18" ht="15" customHeight="1">
      <c r="A3742" s="36">
        <v>428</v>
      </c>
      <c r="B3742" s="36">
        <v>100</v>
      </c>
      <c r="C3742" s="45" t="s">
        <v>3038</v>
      </c>
      <c r="D3742" s="45" t="s">
        <v>203</v>
      </c>
      <c r="E3742" s="45" t="s">
        <v>2462</v>
      </c>
      <c r="F3742" s="45" t="s">
        <v>8706</v>
      </c>
      <c r="G3742" s="45" t="s">
        <v>8835</v>
      </c>
      <c r="H3742" s="45" t="s">
        <v>545</v>
      </c>
      <c r="I3742" s="45" t="s">
        <v>16460</v>
      </c>
      <c r="J3742" s="207">
        <v>11</v>
      </c>
      <c r="K3742" s="209">
        <v>7405.3657682200001</v>
      </c>
      <c r="L3742" s="207">
        <v>0</v>
      </c>
      <c r="M3742" s="207">
        <v>0</v>
      </c>
      <c r="N3742" s="207">
        <v>0</v>
      </c>
      <c r="O3742" s="207">
        <v>0</v>
      </c>
      <c r="P3742" s="207">
        <v>0</v>
      </c>
      <c r="Q3742" s="207">
        <v>100</v>
      </c>
      <c r="R3742" s="36"/>
    </row>
    <row r="3743" spans="1:18" ht="15" customHeight="1">
      <c r="A3743" s="36">
        <v>429</v>
      </c>
      <c r="B3743" s="36">
        <v>101</v>
      </c>
      <c r="C3743" s="45" t="s">
        <v>3038</v>
      </c>
      <c r="D3743" s="45" t="s">
        <v>203</v>
      </c>
      <c r="E3743" s="45" t="s">
        <v>2462</v>
      </c>
      <c r="F3743" s="45" t="s">
        <v>8707</v>
      </c>
      <c r="G3743" s="45" t="s">
        <v>8836</v>
      </c>
      <c r="H3743" s="45" t="s">
        <v>545</v>
      </c>
      <c r="I3743" s="45" t="s">
        <v>16460</v>
      </c>
      <c r="J3743" s="207">
        <v>11</v>
      </c>
      <c r="K3743" s="209">
        <v>14738.00574545</v>
      </c>
      <c r="L3743" s="207">
        <v>0</v>
      </c>
      <c r="M3743" s="207">
        <v>0</v>
      </c>
      <c r="N3743" s="207">
        <v>0</v>
      </c>
      <c r="O3743" s="207">
        <v>0</v>
      </c>
      <c r="P3743" s="207">
        <v>0</v>
      </c>
      <c r="Q3743" s="207">
        <v>100</v>
      </c>
      <c r="R3743" s="36"/>
    </row>
    <row r="3744" spans="1:18" ht="15" customHeight="1">
      <c r="A3744" s="36">
        <v>430</v>
      </c>
      <c r="B3744" s="36">
        <v>102</v>
      </c>
      <c r="C3744" s="45" t="s">
        <v>3038</v>
      </c>
      <c r="D3744" s="45" t="s">
        <v>203</v>
      </c>
      <c r="E3744" s="45" t="s">
        <v>2462</v>
      </c>
      <c r="F3744" s="45" t="s">
        <v>8708</v>
      </c>
      <c r="G3744" s="45" t="s">
        <v>8837</v>
      </c>
      <c r="H3744" s="45" t="s">
        <v>545</v>
      </c>
      <c r="I3744" s="45" t="s">
        <v>16460</v>
      </c>
      <c r="J3744" s="207">
        <v>11</v>
      </c>
      <c r="K3744" s="209">
        <v>55782.051235190003</v>
      </c>
      <c r="L3744" s="207">
        <v>0</v>
      </c>
      <c r="M3744" s="207">
        <v>0</v>
      </c>
      <c r="N3744" s="207">
        <v>0</v>
      </c>
      <c r="O3744" s="207">
        <v>0</v>
      </c>
      <c r="P3744" s="207">
        <v>0</v>
      </c>
      <c r="Q3744" s="207">
        <v>100</v>
      </c>
      <c r="R3744" s="36"/>
    </row>
    <row r="3745" spans="1:18" ht="15" customHeight="1">
      <c r="A3745" s="36">
        <v>431</v>
      </c>
      <c r="B3745" s="36">
        <v>103</v>
      </c>
      <c r="C3745" s="45" t="s">
        <v>3038</v>
      </c>
      <c r="D3745" s="45" t="s">
        <v>203</v>
      </c>
      <c r="E3745" s="45" t="s">
        <v>2462</v>
      </c>
      <c r="F3745" s="45" t="s">
        <v>8709</v>
      </c>
      <c r="G3745" s="45" t="s">
        <v>8838</v>
      </c>
      <c r="H3745" s="45" t="s">
        <v>545</v>
      </c>
      <c r="I3745" s="45" t="s">
        <v>16460</v>
      </c>
      <c r="J3745" s="207">
        <v>10</v>
      </c>
      <c r="K3745" s="209">
        <v>26429.095453899998</v>
      </c>
      <c r="L3745" s="207">
        <v>0</v>
      </c>
      <c r="M3745" s="207">
        <v>0</v>
      </c>
      <c r="N3745" s="207">
        <v>0</v>
      </c>
      <c r="O3745" s="207">
        <v>0</v>
      </c>
      <c r="P3745" s="207">
        <v>0</v>
      </c>
      <c r="Q3745" s="207">
        <v>100</v>
      </c>
      <c r="R3745" s="36"/>
    </row>
    <row r="3746" spans="1:18" ht="15" customHeight="1">
      <c r="A3746" s="36">
        <v>432</v>
      </c>
      <c r="B3746" s="36">
        <v>104</v>
      </c>
      <c r="C3746" s="45" t="s">
        <v>3038</v>
      </c>
      <c r="D3746" s="45" t="s">
        <v>203</v>
      </c>
      <c r="E3746" s="45" t="s">
        <v>4767</v>
      </c>
      <c r="F3746" s="45" t="s">
        <v>8710</v>
      </c>
      <c r="G3746" s="45" t="s">
        <v>8839</v>
      </c>
      <c r="H3746" s="45" t="s">
        <v>545</v>
      </c>
      <c r="I3746" s="45" t="s">
        <v>16460</v>
      </c>
      <c r="J3746" s="207">
        <v>10</v>
      </c>
      <c r="K3746" s="209">
        <v>12990.572378429999</v>
      </c>
      <c r="L3746" s="207">
        <v>0</v>
      </c>
      <c r="M3746" s="207">
        <v>0</v>
      </c>
      <c r="N3746" s="207">
        <v>0</v>
      </c>
      <c r="O3746" s="207">
        <v>0</v>
      </c>
      <c r="P3746" s="207">
        <v>0</v>
      </c>
      <c r="Q3746" s="207">
        <v>100</v>
      </c>
      <c r="R3746" s="36"/>
    </row>
    <row r="3747" spans="1:18" ht="15" customHeight="1">
      <c r="A3747" s="36">
        <v>433</v>
      </c>
      <c r="B3747" s="36">
        <v>105</v>
      </c>
      <c r="C3747" s="45" t="s">
        <v>3038</v>
      </c>
      <c r="D3747" s="45" t="s">
        <v>203</v>
      </c>
      <c r="E3747" s="45" t="s">
        <v>4767</v>
      </c>
      <c r="F3747" s="45" t="s">
        <v>8711</v>
      </c>
      <c r="G3747" s="45" t="s">
        <v>8840</v>
      </c>
      <c r="H3747" s="45" t="s">
        <v>545</v>
      </c>
      <c r="I3747" s="45" t="s">
        <v>16461</v>
      </c>
      <c r="J3747" s="207">
        <v>10</v>
      </c>
      <c r="K3747" s="209">
        <v>59243.720681070001</v>
      </c>
      <c r="L3747" s="207">
        <v>0</v>
      </c>
      <c r="M3747" s="207">
        <v>0</v>
      </c>
      <c r="N3747" s="207">
        <v>0</v>
      </c>
      <c r="O3747" s="207">
        <v>70</v>
      </c>
      <c r="P3747" s="207">
        <v>0</v>
      </c>
      <c r="Q3747" s="207">
        <v>30</v>
      </c>
      <c r="R3747" s="36"/>
    </row>
    <row r="3748" spans="1:18" ht="15" customHeight="1">
      <c r="A3748" s="36">
        <v>434</v>
      </c>
      <c r="B3748" s="36">
        <v>106</v>
      </c>
      <c r="C3748" s="45" t="s">
        <v>3038</v>
      </c>
      <c r="D3748" s="45" t="s">
        <v>203</v>
      </c>
      <c r="E3748" s="45" t="s">
        <v>4767</v>
      </c>
      <c r="F3748" s="45" t="s">
        <v>8712</v>
      </c>
      <c r="G3748" s="45" t="s">
        <v>8841</v>
      </c>
      <c r="H3748" s="45" t="s">
        <v>545</v>
      </c>
      <c r="I3748" s="45" t="s">
        <v>16461</v>
      </c>
      <c r="J3748" s="207">
        <v>10</v>
      </c>
      <c r="K3748" s="209">
        <v>26895.914663880001</v>
      </c>
      <c r="L3748" s="207">
        <v>0</v>
      </c>
      <c r="M3748" s="207">
        <v>0</v>
      </c>
      <c r="N3748" s="207">
        <v>0</v>
      </c>
      <c r="O3748" s="207">
        <v>0</v>
      </c>
      <c r="P3748" s="207">
        <v>0</v>
      </c>
      <c r="Q3748" s="207">
        <v>100</v>
      </c>
      <c r="R3748" s="36"/>
    </row>
    <row r="3749" spans="1:18" ht="15" customHeight="1">
      <c r="A3749" s="36">
        <v>435</v>
      </c>
      <c r="B3749" s="36">
        <v>107</v>
      </c>
      <c r="C3749" s="45" t="s">
        <v>3038</v>
      </c>
      <c r="D3749" s="45" t="s">
        <v>203</v>
      </c>
      <c r="E3749" s="45" t="s">
        <v>4756</v>
      </c>
      <c r="F3749" s="45" t="s">
        <v>8713</v>
      </c>
      <c r="G3749" s="45" t="s">
        <v>8842</v>
      </c>
      <c r="H3749" s="45" t="s">
        <v>545</v>
      </c>
      <c r="I3749" s="45" t="s">
        <v>16460</v>
      </c>
      <c r="J3749" s="207">
        <v>9</v>
      </c>
      <c r="K3749" s="209">
        <v>21608.858517179997</v>
      </c>
      <c r="L3749" s="207">
        <v>0</v>
      </c>
      <c r="M3749" s="207">
        <v>0</v>
      </c>
      <c r="N3749" s="207">
        <v>0</v>
      </c>
      <c r="O3749" s="207">
        <v>0</v>
      </c>
      <c r="P3749" s="207">
        <v>0</v>
      </c>
      <c r="Q3749" s="207">
        <v>100</v>
      </c>
      <c r="R3749" s="36"/>
    </row>
    <row r="3750" spans="1:18" ht="15" customHeight="1">
      <c r="A3750" s="36">
        <v>436</v>
      </c>
      <c r="B3750" s="36">
        <v>108</v>
      </c>
      <c r="C3750" s="45" t="s">
        <v>3038</v>
      </c>
      <c r="D3750" s="45" t="s">
        <v>203</v>
      </c>
      <c r="E3750" s="45" t="s">
        <v>4756</v>
      </c>
      <c r="F3750" s="45" t="s">
        <v>8714</v>
      </c>
      <c r="G3750" s="45" t="s">
        <v>8843</v>
      </c>
      <c r="H3750" s="45" t="s">
        <v>545</v>
      </c>
      <c r="I3750" s="45" t="s">
        <v>16460</v>
      </c>
      <c r="J3750" s="207">
        <v>9</v>
      </c>
      <c r="K3750" s="209">
        <v>20689.518987719999</v>
      </c>
      <c r="L3750" s="207">
        <v>0</v>
      </c>
      <c r="M3750" s="207">
        <v>0</v>
      </c>
      <c r="N3750" s="207">
        <v>0</v>
      </c>
      <c r="O3750" s="207">
        <v>0</v>
      </c>
      <c r="P3750" s="207">
        <v>0</v>
      </c>
      <c r="Q3750" s="207">
        <v>100</v>
      </c>
      <c r="R3750" s="36"/>
    </row>
    <row r="3751" spans="1:18" ht="15" customHeight="1">
      <c r="A3751" s="36">
        <v>437</v>
      </c>
      <c r="B3751" s="36">
        <v>109</v>
      </c>
      <c r="C3751" s="45" t="s">
        <v>3038</v>
      </c>
      <c r="D3751" s="45" t="s">
        <v>203</v>
      </c>
      <c r="E3751" s="45" t="s">
        <v>2462</v>
      </c>
      <c r="F3751" s="45" t="s">
        <v>8715</v>
      </c>
      <c r="G3751" s="45" t="s">
        <v>8844</v>
      </c>
      <c r="H3751" s="45" t="s">
        <v>545</v>
      </c>
      <c r="I3751" s="45" t="s">
        <v>16460</v>
      </c>
      <c r="J3751" s="207">
        <v>9</v>
      </c>
      <c r="K3751" s="209">
        <v>26779.71738586</v>
      </c>
      <c r="L3751" s="207">
        <v>0</v>
      </c>
      <c r="M3751" s="207">
        <v>0</v>
      </c>
      <c r="N3751" s="207">
        <v>0</v>
      </c>
      <c r="O3751" s="207">
        <v>0</v>
      </c>
      <c r="P3751" s="207">
        <v>0</v>
      </c>
      <c r="Q3751" s="207">
        <v>100</v>
      </c>
      <c r="R3751" s="36"/>
    </row>
    <row r="3752" spans="1:18" ht="15" customHeight="1">
      <c r="A3752" s="36">
        <v>438</v>
      </c>
      <c r="B3752" s="36">
        <v>110</v>
      </c>
      <c r="C3752" s="45" t="s">
        <v>3038</v>
      </c>
      <c r="D3752" s="45" t="s">
        <v>203</v>
      </c>
      <c r="E3752" s="45" t="s">
        <v>2462</v>
      </c>
      <c r="F3752" s="45" t="s">
        <v>8716</v>
      </c>
      <c r="G3752" s="45" t="s">
        <v>8845</v>
      </c>
      <c r="H3752" s="45" t="s">
        <v>545</v>
      </c>
      <c r="I3752" s="45" t="s">
        <v>16460</v>
      </c>
      <c r="J3752" s="207">
        <v>8</v>
      </c>
      <c r="K3752" s="209">
        <v>12041.33044417</v>
      </c>
      <c r="L3752" s="207">
        <v>0</v>
      </c>
      <c r="M3752" s="207">
        <v>0</v>
      </c>
      <c r="N3752" s="207">
        <v>0</v>
      </c>
      <c r="O3752" s="207">
        <v>0</v>
      </c>
      <c r="P3752" s="207">
        <v>0</v>
      </c>
      <c r="Q3752" s="207">
        <v>100</v>
      </c>
      <c r="R3752" s="36"/>
    </row>
    <row r="3753" spans="1:18" ht="15" customHeight="1">
      <c r="A3753" s="36">
        <v>439</v>
      </c>
      <c r="B3753" s="36">
        <v>111</v>
      </c>
      <c r="C3753" s="45" t="s">
        <v>3038</v>
      </c>
      <c r="D3753" s="45" t="s">
        <v>203</v>
      </c>
      <c r="E3753" s="45" t="s">
        <v>2462</v>
      </c>
      <c r="F3753" s="45" t="s">
        <v>8717</v>
      </c>
      <c r="G3753" s="45" t="s">
        <v>8846</v>
      </c>
      <c r="H3753" s="45" t="s">
        <v>545</v>
      </c>
      <c r="I3753" s="45" t="s">
        <v>16460</v>
      </c>
      <c r="J3753" s="207">
        <v>7</v>
      </c>
      <c r="K3753" s="209">
        <v>88790.75387007001</v>
      </c>
      <c r="L3753" s="207">
        <v>0</v>
      </c>
      <c r="M3753" s="207">
        <v>0</v>
      </c>
      <c r="N3753" s="207">
        <v>0</v>
      </c>
      <c r="O3753" s="207">
        <v>0</v>
      </c>
      <c r="P3753" s="207">
        <v>0</v>
      </c>
      <c r="Q3753" s="207">
        <v>100</v>
      </c>
      <c r="R3753" s="36"/>
    </row>
    <row r="3754" spans="1:18" ht="15" customHeight="1">
      <c r="A3754" s="36">
        <v>440</v>
      </c>
      <c r="B3754" s="36">
        <v>112</v>
      </c>
      <c r="C3754" s="45" t="s">
        <v>3038</v>
      </c>
      <c r="D3754" s="45" t="s">
        <v>203</v>
      </c>
      <c r="E3754" s="45" t="s">
        <v>4756</v>
      </c>
      <c r="F3754" s="45" t="s">
        <v>8718</v>
      </c>
      <c r="G3754" s="45" t="s">
        <v>8847</v>
      </c>
      <c r="H3754" s="45" t="s">
        <v>545</v>
      </c>
      <c r="I3754" s="45" t="s">
        <v>16460</v>
      </c>
      <c r="J3754" s="207">
        <v>7</v>
      </c>
      <c r="K3754" s="209">
        <v>23370.023887609997</v>
      </c>
      <c r="L3754" s="207">
        <v>0</v>
      </c>
      <c r="M3754" s="207">
        <v>0</v>
      </c>
      <c r="N3754" s="207">
        <v>0</v>
      </c>
      <c r="O3754" s="207">
        <v>0</v>
      </c>
      <c r="P3754" s="207">
        <v>0</v>
      </c>
      <c r="Q3754" s="207">
        <v>100</v>
      </c>
      <c r="R3754" s="36"/>
    </row>
    <row r="3755" spans="1:18" ht="15" customHeight="1">
      <c r="A3755" s="36">
        <v>441</v>
      </c>
      <c r="B3755" s="36">
        <v>113</v>
      </c>
      <c r="C3755" s="45" t="s">
        <v>3038</v>
      </c>
      <c r="D3755" s="45" t="s">
        <v>47</v>
      </c>
      <c r="E3755" s="45" t="s">
        <v>3336</v>
      </c>
      <c r="F3755" s="45" t="s">
        <v>8719</v>
      </c>
      <c r="G3755" s="45" t="s">
        <v>8848</v>
      </c>
      <c r="H3755" s="45" t="s">
        <v>28</v>
      </c>
      <c r="I3755" s="45" t="s">
        <v>16461</v>
      </c>
      <c r="J3755" s="207">
        <v>39</v>
      </c>
      <c r="K3755" s="209">
        <v>57117</v>
      </c>
      <c r="L3755" s="207">
        <v>0</v>
      </c>
      <c r="M3755" s="207">
        <v>0</v>
      </c>
      <c r="N3755" s="207">
        <v>4</v>
      </c>
      <c r="O3755" s="207">
        <v>1</v>
      </c>
      <c r="P3755" s="207">
        <v>0</v>
      </c>
      <c r="Q3755" s="207">
        <v>95</v>
      </c>
      <c r="R3755" s="36"/>
    </row>
    <row r="3756" spans="1:18" ht="15" customHeight="1">
      <c r="A3756" s="36">
        <v>442</v>
      </c>
      <c r="B3756" s="36">
        <v>114</v>
      </c>
      <c r="C3756" s="45" t="s">
        <v>3038</v>
      </c>
      <c r="D3756" s="45" t="s">
        <v>47</v>
      </c>
      <c r="E3756" s="45" t="s">
        <v>3339</v>
      </c>
      <c r="F3756" s="45" t="s">
        <v>8720</v>
      </c>
      <c r="G3756" s="45" t="s">
        <v>8849</v>
      </c>
      <c r="H3756" s="45" t="s">
        <v>28</v>
      </c>
      <c r="I3756" s="45" t="s">
        <v>16461</v>
      </c>
      <c r="J3756" s="207">
        <v>34</v>
      </c>
      <c r="K3756" s="209">
        <v>19091</v>
      </c>
      <c r="L3756" s="207">
        <v>0</v>
      </c>
      <c r="M3756" s="207">
        <v>0</v>
      </c>
      <c r="N3756" s="207">
        <v>5</v>
      </c>
      <c r="O3756" s="207">
        <v>0</v>
      </c>
      <c r="P3756" s="207">
        <v>20</v>
      </c>
      <c r="Q3756" s="207">
        <v>75</v>
      </c>
      <c r="R3756" s="36"/>
    </row>
    <row r="3757" spans="1:18" ht="15" customHeight="1">
      <c r="A3757" s="36">
        <v>443</v>
      </c>
      <c r="B3757" s="36">
        <v>115</v>
      </c>
      <c r="C3757" s="45" t="s">
        <v>3038</v>
      </c>
      <c r="D3757" s="45" t="s">
        <v>47</v>
      </c>
      <c r="E3757" s="45" t="s">
        <v>3339</v>
      </c>
      <c r="F3757" s="45" t="s">
        <v>8721</v>
      </c>
      <c r="G3757" s="45" t="s">
        <v>8850</v>
      </c>
      <c r="H3757" s="45" t="s">
        <v>28</v>
      </c>
      <c r="I3757" s="45" t="s">
        <v>16461</v>
      </c>
      <c r="J3757" s="207">
        <v>31</v>
      </c>
      <c r="K3757" s="209">
        <v>8628</v>
      </c>
      <c r="L3757" s="207">
        <v>0</v>
      </c>
      <c r="M3757" s="207">
        <v>0</v>
      </c>
      <c r="N3757" s="207">
        <v>5</v>
      </c>
      <c r="O3757" s="207">
        <v>0</v>
      </c>
      <c r="P3757" s="207">
        <v>0</v>
      </c>
      <c r="Q3757" s="207">
        <v>95</v>
      </c>
      <c r="R3757" s="36"/>
    </row>
    <row r="3758" spans="1:18" ht="15" customHeight="1">
      <c r="A3758" s="36">
        <v>444</v>
      </c>
      <c r="B3758" s="36">
        <v>116</v>
      </c>
      <c r="C3758" s="45" t="s">
        <v>3038</v>
      </c>
      <c r="D3758" s="45" t="s">
        <v>47</v>
      </c>
      <c r="E3758" s="45" t="s">
        <v>3223</v>
      </c>
      <c r="F3758" s="45" t="s">
        <v>8722</v>
      </c>
      <c r="G3758" s="45" t="s">
        <v>8851</v>
      </c>
      <c r="H3758" s="45" t="s">
        <v>28</v>
      </c>
      <c r="I3758" s="45" t="s">
        <v>16461</v>
      </c>
      <c r="J3758" s="207">
        <v>26</v>
      </c>
      <c r="K3758" s="209">
        <v>16733</v>
      </c>
      <c r="L3758" s="207">
        <v>0</v>
      </c>
      <c r="M3758" s="207">
        <v>0</v>
      </c>
      <c r="N3758" s="207">
        <v>4</v>
      </c>
      <c r="O3758" s="207">
        <v>5</v>
      </c>
      <c r="P3758" s="207">
        <v>91</v>
      </c>
      <c r="Q3758" s="207">
        <v>0</v>
      </c>
      <c r="R3758" s="36"/>
    </row>
    <row r="3759" spans="1:18" ht="15" customHeight="1">
      <c r="A3759" s="36">
        <v>445</v>
      </c>
      <c r="B3759" s="36">
        <v>117</v>
      </c>
      <c r="C3759" s="45" t="s">
        <v>3038</v>
      </c>
      <c r="D3759" s="45" t="s">
        <v>47</v>
      </c>
      <c r="E3759" s="45" t="s">
        <v>3223</v>
      </c>
      <c r="F3759" s="45" t="s">
        <v>8723</v>
      </c>
      <c r="G3759" s="45" t="s">
        <v>8852</v>
      </c>
      <c r="H3759" s="45" t="s">
        <v>28</v>
      </c>
      <c r="I3759" s="45" t="s">
        <v>16461</v>
      </c>
      <c r="J3759" s="207">
        <v>23</v>
      </c>
      <c r="K3759" s="209">
        <v>46738</v>
      </c>
      <c r="L3759" s="207">
        <v>0</v>
      </c>
      <c r="M3759" s="207">
        <v>0</v>
      </c>
      <c r="N3759" s="207">
        <v>0</v>
      </c>
      <c r="O3759" s="207">
        <v>5</v>
      </c>
      <c r="P3759" s="207">
        <v>80</v>
      </c>
      <c r="Q3759" s="207">
        <v>15</v>
      </c>
      <c r="R3759" s="36"/>
    </row>
    <row r="3760" spans="1:18" ht="15" customHeight="1">
      <c r="A3760" s="36">
        <v>446</v>
      </c>
      <c r="B3760" s="36">
        <v>118</v>
      </c>
      <c r="C3760" s="45" t="s">
        <v>3038</v>
      </c>
      <c r="D3760" s="45" t="s">
        <v>47</v>
      </c>
      <c r="E3760" s="45" t="s">
        <v>1204</v>
      </c>
      <c r="F3760" s="45" t="s">
        <v>8724</v>
      </c>
      <c r="G3760" s="45" t="s">
        <v>8853</v>
      </c>
      <c r="H3760" s="45" t="s">
        <v>28</v>
      </c>
      <c r="I3760" s="45" t="s">
        <v>16461</v>
      </c>
      <c r="J3760" s="207">
        <v>23</v>
      </c>
      <c r="K3760" s="209">
        <v>8582</v>
      </c>
      <c r="L3760" s="207">
        <v>0</v>
      </c>
      <c r="M3760" s="207">
        <v>0</v>
      </c>
      <c r="N3760" s="207">
        <v>0</v>
      </c>
      <c r="O3760" s="207">
        <v>0</v>
      </c>
      <c r="P3760" s="207">
        <v>0</v>
      </c>
      <c r="Q3760" s="207">
        <v>100</v>
      </c>
      <c r="R3760" s="36"/>
    </row>
    <row r="3761" spans="1:18" ht="15" customHeight="1">
      <c r="A3761" s="36">
        <v>447</v>
      </c>
      <c r="B3761" s="36">
        <v>119</v>
      </c>
      <c r="C3761" s="45" t="s">
        <v>3038</v>
      </c>
      <c r="D3761" s="45" t="s">
        <v>47</v>
      </c>
      <c r="E3761" s="45" t="s">
        <v>1204</v>
      </c>
      <c r="F3761" s="45" t="s">
        <v>8725</v>
      </c>
      <c r="G3761" s="45" t="s">
        <v>8854</v>
      </c>
      <c r="H3761" s="45" t="s">
        <v>28</v>
      </c>
      <c r="I3761" s="45" t="s">
        <v>16461</v>
      </c>
      <c r="J3761" s="207">
        <v>23</v>
      </c>
      <c r="K3761" s="209">
        <v>10673</v>
      </c>
      <c r="L3761" s="207">
        <v>0</v>
      </c>
      <c r="M3761" s="207">
        <v>0</v>
      </c>
      <c r="N3761" s="207">
        <v>0</v>
      </c>
      <c r="O3761" s="207">
        <v>100</v>
      </c>
      <c r="P3761" s="207">
        <v>0</v>
      </c>
      <c r="Q3761" s="207">
        <v>0</v>
      </c>
      <c r="R3761" s="36"/>
    </row>
    <row r="3762" spans="1:18" ht="15" customHeight="1">
      <c r="A3762" s="36">
        <v>448</v>
      </c>
      <c r="B3762" s="36">
        <v>120</v>
      </c>
      <c r="C3762" s="45" t="s">
        <v>3038</v>
      </c>
      <c r="D3762" s="45" t="s">
        <v>47</v>
      </c>
      <c r="E3762" s="45" t="s">
        <v>3336</v>
      </c>
      <c r="F3762" s="45" t="s">
        <v>8726</v>
      </c>
      <c r="G3762" s="45" t="s">
        <v>8855</v>
      </c>
      <c r="H3762" s="45" t="s">
        <v>28</v>
      </c>
      <c r="I3762" s="45" t="s">
        <v>16461</v>
      </c>
      <c r="J3762" s="207">
        <v>21</v>
      </c>
      <c r="K3762" s="209">
        <v>72196</v>
      </c>
      <c r="L3762" s="207">
        <v>0</v>
      </c>
      <c r="M3762" s="207">
        <v>0</v>
      </c>
      <c r="N3762" s="207">
        <v>0</v>
      </c>
      <c r="O3762" s="207">
        <v>1</v>
      </c>
      <c r="P3762" s="207">
        <v>86</v>
      </c>
      <c r="Q3762" s="207">
        <v>13</v>
      </c>
      <c r="R3762" s="36"/>
    </row>
    <row r="3763" spans="1:18" ht="15" customHeight="1">
      <c r="A3763" s="36">
        <v>449</v>
      </c>
      <c r="B3763" s="36">
        <v>121</v>
      </c>
      <c r="C3763" s="45" t="s">
        <v>3038</v>
      </c>
      <c r="D3763" s="45" t="s">
        <v>47</v>
      </c>
      <c r="E3763" s="45" t="s">
        <v>3336</v>
      </c>
      <c r="F3763" s="45" t="s">
        <v>8727</v>
      </c>
      <c r="G3763" s="45" t="s">
        <v>8856</v>
      </c>
      <c r="H3763" s="45" t="s">
        <v>28</v>
      </c>
      <c r="I3763" s="45" t="s">
        <v>16461</v>
      </c>
      <c r="J3763" s="207">
        <v>21</v>
      </c>
      <c r="K3763" s="209">
        <v>26874</v>
      </c>
      <c r="L3763" s="207">
        <v>0</v>
      </c>
      <c r="M3763" s="207">
        <v>0</v>
      </c>
      <c r="N3763" s="207">
        <v>0</v>
      </c>
      <c r="O3763" s="207">
        <v>11</v>
      </c>
      <c r="P3763" s="207">
        <v>32</v>
      </c>
      <c r="Q3763" s="207">
        <v>57</v>
      </c>
      <c r="R3763" s="36"/>
    </row>
    <row r="3764" spans="1:18" ht="15" customHeight="1">
      <c r="A3764" s="36">
        <v>450</v>
      </c>
      <c r="B3764" s="36">
        <v>122</v>
      </c>
      <c r="C3764" s="45" t="s">
        <v>3038</v>
      </c>
      <c r="D3764" s="45" t="s">
        <v>47</v>
      </c>
      <c r="E3764" s="45" t="s">
        <v>3338</v>
      </c>
      <c r="F3764" s="45" t="s">
        <v>8728</v>
      </c>
      <c r="G3764" s="45" t="s">
        <v>8857</v>
      </c>
      <c r="H3764" s="45" t="s">
        <v>28</v>
      </c>
      <c r="I3764" s="45" t="s">
        <v>16461</v>
      </c>
      <c r="J3764" s="207">
        <v>21</v>
      </c>
      <c r="K3764" s="209">
        <v>14652</v>
      </c>
      <c r="L3764" s="207">
        <v>0</v>
      </c>
      <c r="M3764" s="207">
        <v>0</v>
      </c>
      <c r="N3764" s="207">
        <v>0</v>
      </c>
      <c r="O3764" s="207">
        <v>18</v>
      </c>
      <c r="P3764" s="207">
        <v>13</v>
      </c>
      <c r="Q3764" s="207">
        <v>69</v>
      </c>
      <c r="R3764" s="36"/>
    </row>
    <row r="3765" spans="1:18" ht="15" customHeight="1">
      <c r="A3765" s="36">
        <v>451</v>
      </c>
      <c r="B3765" s="36">
        <v>123</v>
      </c>
      <c r="C3765" s="45" t="s">
        <v>3038</v>
      </c>
      <c r="D3765" s="45" t="s">
        <v>47</v>
      </c>
      <c r="E3765" s="45" t="s">
        <v>4992</v>
      </c>
      <c r="F3765" s="45" t="s">
        <v>8729</v>
      </c>
      <c r="G3765" s="45" t="s">
        <v>8858</v>
      </c>
      <c r="H3765" s="45" t="s">
        <v>28</v>
      </c>
      <c r="I3765" s="45" t="s">
        <v>16461</v>
      </c>
      <c r="J3765" s="207">
        <v>18</v>
      </c>
      <c r="K3765" s="209">
        <v>12633</v>
      </c>
      <c r="L3765" s="207">
        <v>0</v>
      </c>
      <c r="M3765" s="207">
        <v>0</v>
      </c>
      <c r="N3765" s="207">
        <v>5</v>
      </c>
      <c r="O3765" s="207">
        <v>0</v>
      </c>
      <c r="P3765" s="207">
        <v>0</v>
      </c>
      <c r="Q3765" s="207">
        <v>95</v>
      </c>
      <c r="R3765" s="36"/>
    </row>
    <row r="3766" spans="1:18" ht="15" customHeight="1">
      <c r="A3766" s="36">
        <v>452</v>
      </c>
      <c r="B3766" s="36">
        <v>124</v>
      </c>
      <c r="C3766" s="45" t="s">
        <v>3038</v>
      </c>
      <c r="D3766" s="45" t="s">
        <v>47</v>
      </c>
      <c r="E3766" s="45" t="s">
        <v>3336</v>
      </c>
      <c r="F3766" s="45" t="s">
        <v>8730</v>
      </c>
      <c r="G3766" s="45" t="s">
        <v>8859</v>
      </c>
      <c r="H3766" s="45" t="s">
        <v>28</v>
      </c>
      <c r="I3766" s="45" t="s">
        <v>16461</v>
      </c>
      <c r="J3766" s="207">
        <v>18</v>
      </c>
      <c r="K3766" s="209">
        <v>15591</v>
      </c>
      <c r="L3766" s="207">
        <v>0</v>
      </c>
      <c r="M3766" s="207">
        <v>0</v>
      </c>
      <c r="N3766" s="207">
        <v>2</v>
      </c>
      <c r="O3766" s="207">
        <v>5</v>
      </c>
      <c r="P3766" s="207">
        <v>0</v>
      </c>
      <c r="Q3766" s="207">
        <v>93</v>
      </c>
      <c r="R3766" s="36"/>
    </row>
    <row r="3767" spans="1:18" ht="15" customHeight="1">
      <c r="A3767" s="36">
        <v>453</v>
      </c>
      <c r="B3767" s="36">
        <v>125</v>
      </c>
      <c r="C3767" s="45" t="s">
        <v>3038</v>
      </c>
      <c r="D3767" s="45" t="s">
        <v>47</v>
      </c>
      <c r="E3767" s="45" t="s">
        <v>3336</v>
      </c>
      <c r="F3767" s="45" t="s">
        <v>8731</v>
      </c>
      <c r="G3767" s="45" t="s">
        <v>8860</v>
      </c>
      <c r="H3767" s="45" t="s">
        <v>28</v>
      </c>
      <c r="I3767" s="45" t="s">
        <v>16461</v>
      </c>
      <c r="J3767" s="207">
        <v>18</v>
      </c>
      <c r="K3767" s="209">
        <v>19352</v>
      </c>
      <c r="L3767" s="207">
        <v>0</v>
      </c>
      <c r="M3767" s="207">
        <v>0</v>
      </c>
      <c r="N3767" s="207">
        <v>2</v>
      </c>
      <c r="O3767" s="207">
        <v>5</v>
      </c>
      <c r="P3767" s="207">
        <v>0</v>
      </c>
      <c r="Q3767" s="207">
        <v>93</v>
      </c>
      <c r="R3767" s="36"/>
    </row>
    <row r="3768" spans="1:18" ht="15" customHeight="1">
      <c r="A3768" s="36">
        <v>454</v>
      </c>
      <c r="B3768" s="36">
        <v>126</v>
      </c>
      <c r="C3768" s="45" t="s">
        <v>3038</v>
      </c>
      <c r="D3768" s="45" t="s">
        <v>47</v>
      </c>
      <c r="E3768" s="45" t="s">
        <v>3336</v>
      </c>
      <c r="F3768" s="45" t="s">
        <v>8732</v>
      </c>
      <c r="G3768" s="45" t="s">
        <v>8861</v>
      </c>
      <c r="H3768" s="45" t="s">
        <v>28</v>
      </c>
      <c r="I3768" s="45" t="s">
        <v>16461</v>
      </c>
      <c r="J3768" s="207">
        <v>18</v>
      </c>
      <c r="K3768" s="209">
        <v>8411</v>
      </c>
      <c r="L3768" s="207">
        <v>0</v>
      </c>
      <c r="M3768" s="207">
        <v>0</v>
      </c>
      <c r="N3768" s="207">
        <v>2</v>
      </c>
      <c r="O3768" s="207">
        <v>5</v>
      </c>
      <c r="P3768" s="207">
        <v>0</v>
      </c>
      <c r="Q3768" s="207">
        <v>93</v>
      </c>
      <c r="R3768" s="36"/>
    </row>
    <row r="3769" spans="1:18" ht="15" customHeight="1">
      <c r="A3769" s="36">
        <v>455</v>
      </c>
      <c r="B3769" s="36">
        <v>127</v>
      </c>
      <c r="C3769" s="45" t="s">
        <v>3038</v>
      </c>
      <c r="D3769" s="45" t="s">
        <v>47</v>
      </c>
      <c r="E3769" s="45" t="s">
        <v>8651</v>
      </c>
      <c r="F3769" s="45" t="s">
        <v>8733</v>
      </c>
      <c r="G3769" s="45" t="s">
        <v>8862</v>
      </c>
      <c r="H3769" s="45" t="s">
        <v>28</v>
      </c>
      <c r="I3769" s="45" t="s">
        <v>16461</v>
      </c>
      <c r="J3769" s="207">
        <v>18</v>
      </c>
      <c r="K3769" s="209">
        <v>43579</v>
      </c>
      <c r="L3769" s="207">
        <v>0</v>
      </c>
      <c r="M3769" s="207">
        <v>0</v>
      </c>
      <c r="N3769" s="207">
        <v>0</v>
      </c>
      <c r="O3769" s="207">
        <v>1</v>
      </c>
      <c r="P3769" s="207">
        <v>79</v>
      </c>
      <c r="Q3769" s="207">
        <v>20</v>
      </c>
      <c r="R3769" s="36"/>
    </row>
    <row r="3770" spans="1:18" ht="15" customHeight="1">
      <c r="A3770" s="36">
        <v>456</v>
      </c>
      <c r="B3770" s="36">
        <v>128</v>
      </c>
      <c r="C3770" s="45" t="s">
        <v>3038</v>
      </c>
      <c r="D3770" s="45" t="s">
        <v>47</v>
      </c>
      <c r="E3770" s="45" t="s">
        <v>3337</v>
      </c>
      <c r="F3770" s="45" t="s">
        <v>8734</v>
      </c>
      <c r="G3770" s="45" t="s">
        <v>8863</v>
      </c>
      <c r="H3770" s="45" t="s">
        <v>3362</v>
      </c>
      <c r="I3770" s="45" t="s">
        <v>16460</v>
      </c>
      <c r="J3770" s="207">
        <v>18</v>
      </c>
      <c r="K3770" s="209">
        <v>46789.162615880006</v>
      </c>
      <c r="L3770" s="207">
        <v>0</v>
      </c>
      <c r="M3770" s="207">
        <v>0</v>
      </c>
      <c r="N3770" s="207">
        <v>0</v>
      </c>
      <c r="O3770" s="207">
        <v>0</v>
      </c>
      <c r="P3770" s="207">
        <v>0</v>
      </c>
      <c r="Q3770" s="207">
        <v>100</v>
      </c>
      <c r="R3770" s="36"/>
    </row>
    <row r="3771" spans="1:18" ht="15" customHeight="1">
      <c r="A3771" s="36">
        <v>457</v>
      </c>
      <c r="B3771" s="36">
        <v>129</v>
      </c>
      <c r="C3771" s="45" t="s">
        <v>3038</v>
      </c>
      <c r="D3771" s="45" t="s">
        <v>47</v>
      </c>
      <c r="E3771" s="45" t="s">
        <v>3337</v>
      </c>
      <c r="F3771" s="45" t="s">
        <v>8735</v>
      </c>
      <c r="G3771" s="45" t="s">
        <v>8864</v>
      </c>
      <c r="H3771" s="45" t="s">
        <v>3362</v>
      </c>
      <c r="I3771" s="45" t="s">
        <v>16460</v>
      </c>
      <c r="J3771" s="207">
        <v>18</v>
      </c>
      <c r="K3771" s="209">
        <v>162131.53813682002</v>
      </c>
      <c r="L3771" s="207">
        <v>0</v>
      </c>
      <c r="M3771" s="207">
        <v>0</v>
      </c>
      <c r="N3771" s="207">
        <v>0</v>
      </c>
      <c r="O3771" s="207">
        <v>0</v>
      </c>
      <c r="P3771" s="207">
        <v>0</v>
      </c>
      <c r="Q3771" s="207">
        <v>100</v>
      </c>
      <c r="R3771" s="36"/>
    </row>
    <row r="3772" spans="1:18" ht="15" customHeight="1">
      <c r="A3772" s="36">
        <v>458</v>
      </c>
      <c r="B3772" s="36">
        <v>130</v>
      </c>
      <c r="C3772" s="45" t="s">
        <v>3038</v>
      </c>
      <c r="D3772" s="45" t="s">
        <v>47</v>
      </c>
      <c r="E3772" s="45" t="s">
        <v>4995</v>
      </c>
      <c r="F3772" s="45" t="s">
        <v>8736</v>
      </c>
      <c r="G3772" s="45" t="s">
        <v>8865</v>
      </c>
      <c r="H3772" s="45" t="s">
        <v>28</v>
      </c>
      <c r="I3772" s="45" t="s">
        <v>16461</v>
      </c>
      <c r="J3772" s="207">
        <v>18</v>
      </c>
      <c r="K3772" s="209">
        <v>2258</v>
      </c>
      <c r="L3772" s="207">
        <v>0</v>
      </c>
      <c r="M3772" s="207">
        <v>0</v>
      </c>
      <c r="N3772" s="207">
        <v>0</v>
      </c>
      <c r="O3772" s="207">
        <v>1</v>
      </c>
      <c r="P3772" s="207">
        <v>0</v>
      </c>
      <c r="Q3772" s="207">
        <v>99</v>
      </c>
      <c r="R3772" s="36"/>
    </row>
    <row r="3773" spans="1:18" ht="15" customHeight="1">
      <c r="A3773" s="36">
        <v>459</v>
      </c>
      <c r="B3773" s="36">
        <v>131</v>
      </c>
      <c r="C3773" s="45" t="s">
        <v>3038</v>
      </c>
      <c r="D3773" s="45" t="s">
        <v>47</v>
      </c>
      <c r="E3773" s="45" t="s">
        <v>3338</v>
      </c>
      <c r="F3773" s="45" t="s">
        <v>8737</v>
      </c>
      <c r="G3773" s="45" t="s">
        <v>8866</v>
      </c>
      <c r="H3773" s="45" t="s">
        <v>28</v>
      </c>
      <c r="I3773" s="45" t="s">
        <v>16461</v>
      </c>
      <c r="J3773" s="207">
        <v>16</v>
      </c>
      <c r="K3773" s="209">
        <v>26684</v>
      </c>
      <c r="L3773" s="207">
        <v>0</v>
      </c>
      <c r="M3773" s="207">
        <v>0</v>
      </c>
      <c r="N3773" s="207">
        <v>2</v>
      </c>
      <c r="O3773" s="207">
        <v>0</v>
      </c>
      <c r="P3773" s="207">
        <v>98</v>
      </c>
      <c r="Q3773" s="207">
        <v>0</v>
      </c>
      <c r="R3773" s="36"/>
    </row>
    <row r="3774" spans="1:18" ht="15" customHeight="1">
      <c r="A3774" s="36">
        <v>460</v>
      </c>
      <c r="B3774" s="36">
        <v>132</v>
      </c>
      <c r="C3774" s="45" t="s">
        <v>3038</v>
      </c>
      <c r="D3774" s="45" t="s">
        <v>47</v>
      </c>
      <c r="E3774" s="45" t="s">
        <v>3223</v>
      </c>
      <c r="F3774" s="45" t="s">
        <v>8738</v>
      </c>
      <c r="G3774" s="45" t="s">
        <v>8867</v>
      </c>
      <c r="H3774" s="45" t="s">
        <v>28</v>
      </c>
      <c r="I3774" s="45" t="s">
        <v>16461</v>
      </c>
      <c r="J3774" s="207">
        <v>15</v>
      </c>
      <c r="K3774" s="209">
        <v>43445</v>
      </c>
      <c r="L3774" s="207">
        <v>0</v>
      </c>
      <c r="M3774" s="207">
        <v>0</v>
      </c>
      <c r="N3774" s="207">
        <v>0</v>
      </c>
      <c r="O3774" s="207">
        <v>5</v>
      </c>
      <c r="P3774" s="207">
        <v>45</v>
      </c>
      <c r="Q3774" s="207">
        <v>50</v>
      </c>
      <c r="R3774" s="36"/>
    </row>
    <row r="3775" spans="1:18" ht="15" customHeight="1">
      <c r="A3775" s="36">
        <v>461</v>
      </c>
      <c r="B3775" s="36">
        <v>133</v>
      </c>
      <c r="C3775" s="45" t="s">
        <v>3038</v>
      </c>
      <c r="D3775" s="45" t="s">
        <v>47</v>
      </c>
      <c r="E3775" s="45" t="s">
        <v>8651</v>
      </c>
      <c r="F3775" s="45" t="s">
        <v>8739</v>
      </c>
      <c r="G3775" s="45" t="s">
        <v>8868</v>
      </c>
      <c r="H3775" s="45" t="s">
        <v>28</v>
      </c>
      <c r="I3775" s="45" t="s">
        <v>16461</v>
      </c>
      <c r="J3775" s="207">
        <v>13</v>
      </c>
      <c r="K3775" s="209">
        <v>65877</v>
      </c>
      <c r="L3775" s="207">
        <v>0</v>
      </c>
      <c r="M3775" s="207">
        <v>0</v>
      </c>
      <c r="N3775" s="207">
        <v>0</v>
      </c>
      <c r="O3775" s="207">
        <v>2</v>
      </c>
      <c r="P3775" s="207">
        <v>98</v>
      </c>
      <c r="Q3775" s="207">
        <v>0</v>
      </c>
      <c r="R3775" s="36"/>
    </row>
    <row r="3776" spans="1:18" ht="15" customHeight="1">
      <c r="A3776" s="36">
        <v>462</v>
      </c>
      <c r="B3776" s="36">
        <v>134</v>
      </c>
      <c r="C3776" s="45" t="s">
        <v>3038</v>
      </c>
      <c r="D3776" s="45" t="s">
        <v>47</v>
      </c>
      <c r="E3776" s="45" t="s">
        <v>5002</v>
      </c>
      <c r="F3776" s="45" t="s">
        <v>8740</v>
      </c>
      <c r="G3776" s="45" t="s">
        <v>8869</v>
      </c>
      <c r="H3776" s="45" t="s">
        <v>28</v>
      </c>
      <c r="I3776" s="45" t="s">
        <v>16461</v>
      </c>
      <c r="J3776" s="207">
        <v>13</v>
      </c>
      <c r="K3776" s="209">
        <v>55831</v>
      </c>
      <c r="L3776" s="207">
        <v>0</v>
      </c>
      <c r="M3776" s="207">
        <v>0</v>
      </c>
      <c r="N3776" s="207">
        <v>0</v>
      </c>
      <c r="O3776" s="207">
        <v>1</v>
      </c>
      <c r="P3776" s="207">
        <v>43</v>
      </c>
      <c r="Q3776" s="207">
        <v>56</v>
      </c>
      <c r="R3776" s="36"/>
    </row>
    <row r="3777" spans="1:18" ht="15" customHeight="1">
      <c r="A3777" s="36">
        <v>463</v>
      </c>
      <c r="B3777" s="36">
        <v>135</v>
      </c>
      <c r="C3777" s="45" t="s">
        <v>3038</v>
      </c>
      <c r="D3777" s="45" t="s">
        <v>47</v>
      </c>
      <c r="E3777" s="45" t="s">
        <v>3223</v>
      </c>
      <c r="F3777" s="45" t="s">
        <v>8741</v>
      </c>
      <c r="G3777" s="45" t="s">
        <v>8870</v>
      </c>
      <c r="H3777" s="45" t="s">
        <v>28</v>
      </c>
      <c r="I3777" s="45" t="s">
        <v>16461</v>
      </c>
      <c r="J3777" s="207">
        <v>10</v>
      </c>
      <c r="K3777" s="209">
        <v>41549</v>
      </c>
      <c r="L3777" s="207">
        <v>0</v>
      </c>
      <c r="M3777" s="207">
        <v>0</v>
      </c>
      <c r="N3777" s="207">
        <v>0</v>
      </c>
      <c r="O3777" s="207">
        <v>5</v>
      </c>
      <c r="P3777" s="207">
        <v>90</v>
      </c>
      <c r="Q3777" s="207">
        <v>5</v>
      </c>
      <c r="R3777" s="36"/>
    </row>
    <row r="3778" spans="1:18" ht="15" customHeight="1">
      <c r="A3778" s="36">
        <v>464</v>
      </c>
      <c r="B3778" s="36">
        <v>136</v>
      </c>
      <c r="C3778" s="45" t="s">
        <v>3038</v>
      </c>
      <c r="D3778" s="45" t="s">
        <v>47</v>
      </c>
      <c r="E3778" s="45" t="s">
        <v>3223</v>
      </c>
      <c r="F3778" s="45" t="s">
        <v>8742</v>
      </c>
      <c r="G3778" s="45" t="s">
        <v>8871</v>
      </c>
      <c r="H3778" s="45" t="s">
        <v>28</v>
      </c>
      <c r="I3778" s="45" t="s">
        <v>16461</v>
      </c>
      <c r="J3778" s="207">
        <v>10</v>
      </c>
      <c r="K3778" s="209">
        <v>44272</v>
      </c>
      <c r="L3778" s="207">
        <v>0</v>
      </c>
      <c r="M3778" s="207">
        <v>0</v>
      </c>
      <c r="N3778" s="207">
        <v>0</v>
      </c>
      <c r="O3778" s="207">
        <v>8</v>
      </c>
      <c r="P3778" s="207">
        <v>77</v>
      </c>
      <c r="Q3778" s="207">
        <v>15</v>
      </c>
      <c r="R3778" s="36"/>
    </row>
    <row r="3779" spans="1:18" ht="15" customHeight="1">
      <c r="A3779" s="36">
        <v>465</v>
      </c>
      <c r="B3779" s="36">
        <v>137</v>
      </c>
      <c r="C3779" s="45" t="s">
        <v>3038</v>
      </c>
      <c r="D3779" s="45" t="s">
        <v>47</v>
      </c>
      <c r="E3779" s="45" t="s">
        <v>4992</v>
      </c>
      <c r="F3779" s="45" t="s">
        <v>8743</v>
      </c>
      <c r="G3779" s="45" t="s">
        <v>8872</v>
      </c>
      <c r="H3779" s="45" t="s">
        <v>28</v>
      </c>
      <c r="I3779" s="45" t="s">
        <v>16461</v>
      </c>
      <c r="J3779" s="207">
        <v>10</v>
      </c>
      <c r="K3779" s="209">
        <v>30503</v>
      </c>
      <c r="L3779" s="207">
        <v>0</v>
      </c>
      <c r="M3779" s="207">
        <v>0</v>
      </c>
      <c r="N3779" s="207">
        <v>0</v>
      </c>
      <c r="O3779" s="207">
        <v>0</v>
      </c>
      <c r="P3779" s="207">
        <v>60</v>
      </c>
      <c r="Q3779" s="207">
        <v>40</v>
      </c>
      <c r="R3779" s="36"/>
    </row>
    <row r="3780" spans="1:18" ht="15" customHeight="1">
      <c r="A3780" s="36">
        <v>466</v>
      </c>
      <c r="B3780" s="36">
        <v>138</v>
      </c>
      <c r="C3780" s="45" t="s">
        <v>3038</v>
      </c>
      <c r="D3780" s="45" t="s">
        <v>47</v>
      </c>
      <c r="E3780" s="45" t="s">
        <v>3339</v>
      </c>
      <c r="F3780" s="45" t="s">
        <v>8744</v>
      </c>
      <c r="G3780" s="45" t="s">
        <v>8873</v>
      </c>
      <c r="H3780" s="45" t="s">
        <v>3362</v>
      </c>
      <c r="I3780" s="45" t="s">
        <v>16461</v>
      </c>
      <c r="J3780" s="207">
        <v>10</v>
      </c>
      <c r="K3780" s="209">
        <v>18213.182267289998</v>
      </c>
      <c r="L3780" s="207">
        <v>0</v>
      </c>
      <c r="M3780" s="207">
        <v>0</v>
      </c>
      <c r="N3780" s="207">
        <v>0</v>
      </c>
      <c r="O3780" s="207">
        <v>0</v>
      </c>
      <c r="P3780" s="207">
        <v>0</v>
      </c>
      <c r="Q3780" s="207">
        <v>100</v>
      </c>
      <c r="R3780" s="36"/>
    </row>
    <row r="3781" spans="1:18" ht="15" customHeight="1">
      <c r="A3781" s="36">
        <v>467</v>
      </c>
      <c r="B3781" s="36">
        <v>139</v>
      </c>
      <c r="C3781" s="45" t="s">
        <v>3038</v>
      </c>
      <c r="D3781" s="45" t="s">
        <v>47</v>
      </c>
      <c r="E3781" s="45" t="s">
        <v>4992</v>
      </c>
      <c r="F3781" s="45" t="s">
        <v>8745</v>
      </c>
      <c r="G3781" s="45" t="s">
        <v>8874</v>
      </c>
      <c r="H3781" s="45" t="s">
        <v>28</v>
      </c>
      <c r="I3781" s="45" t="s">
        <v>16461</v>
      </c>
      <c r="J3781" s="207">
        <v>10</v>
      </c>
      <c r="K3781" s="209">
        <v>11564</v>
      </c>
      <c r="L3781" s="207">
        <v>0</v>
      </c>
      <c r="M3781" s="207">
        <v>0</v>
      </c>
      <c r="N3781" s="207">
        <v>0</v>
      </c>
      <c r="O3781" s="207">
        <v>0</v>
      </c>
      <c r="P3781" s="207">
        <v>0</v>
      </c>
      <c r="Q3781" s="207">
        <v>100</v>
      </c>
      <c r="R3781" s="36"/>
    </row>
    <row r="3782" spans="1:18" ht="15" customHeight="1">
      <c r="A3782" s="36">
        <v>468</v>
      </c>
      <c r="B3782" s="36">
        <v>140</v>
      </c>
      <c r="C3782" s="45" t="s">
        <v>3038</v>
      </c>
      <c r="D3782" s="45" t="s">
        <v>47</v>
      </c>
      <c r="E3782" s="45" t="s">
        <v>3338</v>
      </c>
      <c r="F3782" s="45" t="s">
        <v>8746</v>
      </c>
      <c r="G3782" s="45" t="s">
        <v>8875</v>
      </c>
      <c r="H3782" s="45" t="s">
        <v>28</v>
      </c>
      <c r="I3782" s="45" t="s">
        <v>16461</v>
      </c>
      <c r="J3782" s="207">
        <v>8</v>
      </c>
      <c r="K3782" s="209">
        <v>10856</v>
      </c>
      <c r="L3782" s="207">
        <v>0</v>
      </c>
      <c r="M3782" s="207">
        <v>0</v>
      </c>
      <c r="N3782" s="207">
        <v>0</v>
      </c>
      <c r="O3782" s="207">
        <v>10</v>
      </c>
      <c r="P3782" s="207">
        <v>90</v>
      </c>
      <c r="Q3782" s="207">
        <v>0</v>
      </c>
      <c r="R3782" s="36"/>
    </row>
    <row r="3783" spans="1:18" ht="15" customHeight="1">
      <c r="A3783" s="36">
        <v>469</v>
      </c>
      <c r="B3783" s="36">
        <v>141</v>
      </c>
      <c r="C3783" s="45" t="s">
        <v>3038</v>
      </c>
      <c r="D3783" s="45" t="s">
        <v>47</v>
      </c>
      <c r="E3783" s="45" t="s">
        <v>4996</v>
      </c>
      <c r="F3783" s="45" t="s">
        <v>8747</v>
      </c>
      <c r="G3783" s="45" t="s">
        <v>8876</v>
      </c>
      <c r="H3783" s="45" t="s">
        <v>28</v>
      </c>
      <c r="I3783" s="45" t="s">
        <v>16461</v>
      </c>
      <c r="J3783" s="207">
        <v>8</v>
      </c>
      <c r="K3783" s="209">
        <v>21069</v>
      </c>
      <c r="L3783" s="207">
        <v>0</v>
      </c>
      <c r="M3783" s="207">
        <v>0</v>
      </c>
      <c r="N3783" s="207">
        <v>0</v>
      </c>
      <c r="O3783" s="207">
        <v>0</v>
      </c>
      <c r="P3783" s="207">
        <v>63</v>
      </c>
      <c r="Q3783" s="207">
        <v>37</v>
      </c>
      <c r="R3783" s="36"/>
    </row>
    <row r="3784" spans="1:18" ht="15" customHeight="1">
      <c r="A3784" s="36">
        <v>470</v>
      </c>
      <c r="B3784" s="36">
        <v>142</v>
      </c>
      <c r="C3784" s="45" t="s">
        <v>3038</v>
      </c>
      <c r="D3784" s="45" t="s">
        <v>47</v>
      </c>
      <c r="E3784" s="45" t="s">
        <v>4996</v>
      </c>
      <c r="F3784" s="45" t="s">
        <v>8748</v>
      </c>
      <c r="G3784" s="45" t="s">
        <v>8877</v>
      </c>
      <c r="H3784" s="45" t="s">
        <v>28</v>
      </c>
      <c r="I3784" s="45" t="s">
        <v>16461</v>
      </c>
      <c r="J3784" s="207">
        <v>8</v>
      </c>
      <c r="K3784" s="209">
        <v>11939</v>
      </c>
      <c r="L3784" s="207">
        <v>0</v>
      </c>
      <c r="M3784" s="207">
        <v>0</v>
      </c>
      <c r="N3784" s="207">
        <v>0</v>
      </c>
      <c r="O3784" s="207">
        <v>0</v>
      </c>
      <c r="P3784" s="207">
        <v>57</v>
      </c>
      <c r="Q3784" s="207">
        <v>43</v>
      </c>
      <c r="R3784" s="36"/>
    </row>
    <row r="3785" spans="1:18" ht="15" customHeight="1">
      <c r="A3785" s="36">
        <v>471</v>
      </c>
      <c r="B3785" s="36">
        <v>143</v>
      </c>
      <c r="C3785" s="45" t="s">
        <v>3038</v>
      </c>
      <c r="D3785" s="45" t="s">
        <v>47</v>
      </c>
      <c r="E3785" s="45" t="s">
        <v>4995</v>
      </c>
      <c r="F3785" s="45" t="s">
        <v>8749</v>
      </c>
      <c r="G3785" s="45" t="s">
        <v>8878</v>
      </c>
      <c r="H3785" s="45" t="s">
        <v>28</v>
      </c>
      <c r="I3785" s="45" t="s">
        <v>16461</v>
      </c>
      <c r="J3785" s="207">
        <v>8</v>
      </c>
      <c r="K3785" s="209">
        <v>7106</v>
      </c>
      <c r="L3785" s="207">
        <v>0</v>
      </c>
      <c r="M3785" s="207">
        <v>0</v>
      </c>
      <c r="N3785" s="207">
        <v>0</v>
      </c>
      <c r="O3785" s="207">
        <v>15</v>
      </c>
      <c r="P3785" s="207">
        <v>45</v>
      </c>
      <c r="Q3785" s="207">
        <v>40</v>
      </c>
      <c r="R3785" s="36"/>
    </row>
    <row r="3786" spans="1:18" ht="15" customHeight="1">
      <c r="A3786" s="36">
        <v>472</v>
      </c>
      <c r="B3786" s="36">
        <v>144</v>
      </c>
      <c r="C3786" s="45" t="s">
        <v>3038</v>
      </c>
      <c r="D3786" s="45" t="s">
        <v>47</v>
      </c>
      <c r="E3786" s="45" t="s">
        <v>8651</v>
      </c>
      <c r="F3786" s="45" t="s">
        <v>8750</v>
      </c>
      <c r="G3786" s="45" t="s">
        <v>8879</v>
      </c>
      <c r="H3786" s="45" t="s">
        <v>28</v>
      </c>
      <c r="I3786" s="45" t="s">
        <v>16461</v>
      </c>
      <c r="J3786" s="207">
        <v>8</v>
      </c>
      <c r="K3786" s="209">
        <v>65377</v>
      </c>
      <c r="L3786" s="207">
        <v>0</v>
      </c>
      <c r="M3786" s="207">
        <v>0</v>
      </c>
      <c r="N3786" s="207">
        <v>0</v>
      </c>
      <c r="O3786" s="207">
        <v>0</v>
      </c>
      <c r="P3786" s="207">
        <v>44</v>
      </c>
      <c r="Q3786" s="207">
        <v>56</v>
      </c>
      <c r="R3786" s="36"/>
    </row>
    <row r="3787" spans="1:18" ht="15" customHeight="1">
      <c r="A3787" s="36">
        <v>473</v>
      </c>
      <c r="B3787" s="36">
        <v>145</v>
      </c>
      <c r="C3787" s="45" t="s">
        <v>3038</v>
      </c>
      <c r="D3787" s="45" t="s">
        <v>47</v>
      </c>
      <c r="E3787" s="45" t="s">
        <v>4992</v>
      </c>
      <c r="F3787" s="45" t="s">
        <v>8751</v>
      </c>
      <c r="G3787" s="45" t="s">
        <v>8880</v>
      </c>
      <c r="H3787" s="45" t="s">
        <v>28</v>
      </c>
      <c r="I3787" s="45" t="s">
        <v>16461</v>
      </c>
      <c r="J3787" s="207">
        <v>8</v>
      </c>
      <c r="K3787" s="209">
        <v>16304</v>
      </c>
      <c r="L3787" s="207">
        <v>0</v>
      </c>
      <c r="M3787" s="207">
        <v>0</v>
      </c>
      <c r="N3787" s="207">
        <v>0</v>
      </c>
      <c r="O3787" s="207">
        <v>5</v>
      </c>
      <c r="P3787" s="207">
        <v>15</v>
      </c>
      <c r="Q3787" s="207">
        <v>80</v>
      </c>
      <c r="R3787" s="36"/>
    </row>
    <row r="3788" spans="1:18" ht="15" customHeight="1">
      <c r="A3788" s="36">
        <v>474</v>
      </c>
      <c r="B3788" s="36">
        <v>146</v>
      </c>
      <c r="C3788" s="45" t="s">
        <v>3038</v>
      </c>
      <c r="D3788" s="45" t="s">
        <v>47</v>
      </c>
      <c r="E3788" s="45" t="s">
        <v>3337</v>
      </c>
      <c r="F3788" s="45" t="s">
        <v>8752</v>
      </c>
      <c r="G3788" s="45" t="s">
        <v>8881</v>
      </c>
      <c r="H3788" s="45" t="s">
        <v>3362</v>
      </c>
      <c r="I3788" s="45" t="s">
        <v>16460</v>
      </c>
      <c r="J3788" s="207">
        <v>8</v>
      </c>
      <c r="K3788" s="209">
        <v>7858.8766154499999</v>
      </c>
      <c r="L3788" s="207">
        <v>0</v>
      </c>
      <c r="M3788" s="207">
        <v>0</v>
      </c>
      <c r="N3788" s="207">
        <v>0</v>
      </c>
      <c r="O3788" s="207">
        <v>0</v>
      </c>
      <c r="P3788" s="207">
        <v>0</v>
      </c>
      <c r="Q3788" s="207">
        <v>100</v>
      </c>
      <c r="R3788" s="36"/>
    </row>
    <row r="3789" spans="1:18" ht="15" customHeight="1">
      <c r="A3789" s="36">
        <v>475</v>
      </c>
      <c r="B3789" s="36">
        <v>147</v>
      </c>
      <c r="C3789" s="45" t="s">
        <v>3038</v>
      </c>
      <c r="D3789" s="45" t="s">
        <v>47</v>
      </c>
      <c r="E3789" s="45" t="s">
        <v>4992</v>
      </c>
      <c r="F3789" s="45" t="s">
        <v>8753</v>
      </c>
      <c r="G3789" s="45" t="s">
        <v>8882</v>
      </c>
      <c r="H3789" s="45" t="s">
        <v>28</v>
      </c>
      <c r="I3789" s="45" t="s">
        <v>16461</v>
      </c>
      <c r="J3789" s="207">
        <v>8</v>
      </c>
      <c r="K3789" s="209">
        <v>11222</v>
      </c>
      <c r="L3789" s="207">
        <v>0</v>
      </c>
      <c r="M3789" s="207">
        <v>0</v>
      </c>
      <c r="N3789" s="207">
        <v>0</v>
      </c>
      <c r="O3789" s="207">
        <v>0</v>
      </c>
      <c r="P3789" s="207">
        <v>0</v>
      </c>
      <c r="Q3789" s="207">
        <v>100</v>
      </c>
      <c r="R3789" s="36"/>
    </row>
    <row r="3790" spans="1:18" ht="15" customHeight="1">
      <c r="A3790" s="36">
        <v>476</v>
      </c>
      <c r="B3790" s="36">
        <v>148</v>
      </c>
      <c r="C3790" s="45" t="s">
        <v>3038</v>
      </c>
      <c r="D3790" s="45" t="s">
        <v>47</v>
      </c>
      <c r="E3790" s="45" t="s">
        <v>4992</v>
      </c>
      <c r="F3790" s="45" t="s">
        <v>8754</v>
      </c>
      <c r="G3790" s="45" t="s">
        <v>8883</v>
      </c>
      <c r="H3790" s="45" t="s">
        <v>28</v>
      </c>
      <c r="I3790" s="45" t="s">
        <v>16461</v>
      </c>
      <c r="J3790" s="207">
        <v>8</v>
      </c>
      <c r="K3790" s="209">
        <v>15549</v>
      </c>
      <c r="L3790" s="207">
        <v>0</v>
      </c>
      <c r="M3790" s="207">
        <v>0</v>
      </c>
      <c r="N3790" s="207">
        <v>0</v>
      </c>
      <c r="O3790" s="207">
        <v>0</v>
      </c>
      <c r="P3790" s="207">
        <v>0</v>
      </c>
      <c r="Q3790" s="207">
        <v>100</v>
      </c>
      <c r="R3790" s="36"/>
    </row>
    <row r="3791" spans="1:18" ht="15" customHeight="1">
      <c r="A3791" s="36">
        <v>477</v>
      </c>
      <c r="B3791" s="36">
        <v>149</v>
      </c>
      <c r="C3791" s="45" t="s">
        <v>3038</v>
      </c>
      <c r="D3791" s="45" t="s">
        <v>47</v>
      </c>
      <c r="E3791" s="45" t="s">
        <v>4992</v>
      </c>
      <c r="F3791" s="45" t="s">
        <v>8755</v>
      </c>
      <c r="G3791" s="45" t="s">
        <v>8884</v>
      </c>
      <c r="H3791" s="45" t="s">
        <v>28</v>
      </c>
      <c r="I3791" s="45" t="s">
        <v>16461</v>
      </c>
      <c r="J3791" s="207">
        <v>8</v>
      </c>
      <c r="K3791" s="209">
        <v>14935</v>
      </c>
      <c r="L3791" s="207">
        <v>0</v>
      </c>
      <c r="M3791" s="207">
        <v>0</v>
      </c>
      <c r="N3791" s="207">
        <v>0</v>
      </c>
      <c r="O3791" s="207">
        <v>0</v>
      </c>
      <c r="P3791" s="207">
        <v>0</v>
      </c>
      <c r="Q3791" s="207">
        <v>100</v>
      </c>
      <c r="R3791" s="36"/>
    </row>
    <row r="3792" spans="1:18" ht="15" customHeight="1">
      <c r="A3792" s="36">
        <v>478</v>
      </c>
      <c r="B3792" s="36">
        <v>150</v>
      </c>
      <c r="C3792" s="45" t="s">
        <v>3038</v>
      </c>
      <c r="D3792" s="45" t="s">
        <v>47</v>
      </c>
      <c r="E3792" s="45" t="s">
        <v>3337</v>
      </c>
      <c r="F3792" s="45" t="s">
        <v>8756</v>
      </c>
      <c r="G3792" s="45" t="s">
        <v>8885</v>
      </c>
      <c r="H3792" s="45" t="s">
        <v>3362</v>
      </c>
      <c r="I3792" s="45" t="s">
        <v>16460</v>
      </c>
      <c r="J3792" s="207">
        <v>6</v>
      </c>
      <c r="K3792" s="209">
        <v>150859.80847204002</v>
      </c>
      <c r="L3792" s="207">
        <v>0</v>
      </c>
      <c r="M3792" s="207">
        <v>0</v>
      </c>
      <c r="N3792" s="207">
        <v>0</v>
      </c>
      <c r="O3792" s="207">
        <v>0</v>
      </c>
      <c r="P3792" s="207">
        <v>0</v>
      </c>
      <c r="Q3792" s="207">
        <v>100</v>
      </c>
      <c r="R3792" s="36"/>
    </row>
    <row r="3793" spans="1:18" ht="15" customHeight="1">
      <c r="A3793" s="36">
        <v>479</v>
      </c>
      <c r="B3793" s="36">
        <v>151</v>
      </c>
      <c r="C3793" s="45" t="s">
        <v>3038</v>
      </c>
      <c r="D3793" s="45" t="s">
        <v>47</v>
      </c>
      <c r="E3793" s="45" t="s">
        <v>3339</v>
      </c>
      <c r="F3793" s="45" t="s">
        <v>8757</v>
      </c>
      <c r="G3793" s="45" t="s">
        <v>8886</v>
      </c>
      <c r="H3793" s="45" t="s">
        <v>28</v>
      </c>
      <c r="I3793" s="45" t="s">
        <v>16461</v>
      </c>
      <c r="J3793" s="207">
        <v>5</v>
      </c>
      <c r="K3793" s="209">
        <v>42768</v>
      </c>
      <c r="L3793" s="207">
        <v>0</v>
      </c>
      <c r="M3793" s="207">
        <v>0</v>
      </c>
      <c r="N3793" s="207">
        <v>0</v>
      </c>
      <c r="O3793" s="207">
        <v>2</v>
      </c>
      <c r="P3793" s="207">
        <v>98</v>
      </c>
      <c r="Q3793" s="207">
        <v>0</v>
      </c>
      <c r="R3793" s="36"/>
    </row>
    <row r="3794" spans="1:18" ht="15" customHeight="1">
      <c r="A3794" s="36">
        <v>480</v>
      </c>
      <c r="B3794" s="36">
        <v>152</v>
      </c>
      <c r="C3794" s="45" t="s">
        <v>3038</v>
      </c>
      <c r="D3794" s="45" t="s">
        <v>47</v>
      </c>
      <c r="E3794" s="45" t="s">
        <v>4995</v>
      </c>
      <c r="F3794" s="45" t="s">
        <v>8758</v>
      </c>
      <c r="G3794" s="45" t="s">
        <v>8887</v>
      </c>
      <c r="H3794" s="45" t="s">
        <v>28</v>
      </c>
      <c r="I3794" s="45" t="s">
        <v>16461</v>
      </c>
      <c r="J3794" s="207">
        <v>5</v>
      </c>
      <c r="K3794" s="209">
        <v>11419</v>
      </c>
      <c r="L3794" s="207">
        <v>0</v>
      </c>
      <c r="M3794" s="207">
        <v>0</v>
      </c>
      <c r="N3794" s="207">
        <v>0</v>
      </c>
      <c r="O3794" s="207">
        <v>5</v>
      </c>
      <c r="P3794" s="207">
        <v>95</v>
      </c>
      <c r="Q3794" s="207">
        <v>0</v>
      </c>
      <c r="R3794" s="36"/>
    </row>
    <row r="3795" spans="1:18" ht="15" customHeight="1">
      <c r="A3795" s="36">
        <v>481</v>
      </c>
      <c r="B3795" s="36">
        <v>153</v>
      </c>
      <c r="C3795" s="45" t="s">
        <v>3038</v>
      </c>
      <c r="D3795" s="45" t="s">
        <v>47</v>
      </c>
      <c r="E3795" s="45" t="s">
        <v>4995</v>
      </c>
      <c r="F3795" s="45" t="s">
        <v>8759</v>
      </c>
      <c r="G3795" s="45" t="s">
        <v>8888</v>
      </c>
      <c r="H3795" s="45" t="s">
        <v>28</v>
      </c>
      <c r="I3795" s="45" t="s">
        <v>16461</v>
      </c>
      <c r="J3795" s="207">
        <v>5</v>
      </c>
      <c r="K3795" s="209">
        <v>7131</v>
      </c>
      <c r="L3795" s="207">
        <v>0</v>
      </c>
      <c r="M3795" s="207">
        <v>0</v>
      </c>
      <c r="N3795" s="207">
        <v>0</v>
      </c>
      <c r="O3795" s="207">
        <v>9</v>
      </c>
      <c r="P3795" s="207">
        <v>91</v>
      </c>
      <c r="Q3795" s="207">
        <v>0</v>
      </c>
      <c r="R3795" s="36"/>
    </row>
    <row r="3796" spans="1:18" ht="15" customHeight="1">
      <c r="A3796" s="36">
        <v>482</v>
      </c>
      <c r="B3796" s="36">
        <v>154</v>
      </c>
      <c r="C3796" s="45" t="s">
        <v>3038</v>
      </c>
      <c r="D3796" s="45" t="s">
        <v>47</v>
      </c>
      <c r="E3796" s="45" t="s">
        <v>4995</v>
      </c>
      <c r="F3796" s="45" t="s">
        <v>8760</v>
      </c>
      <c r="G3796" s="45" t="s">
        <v>8889</v>
      </c>
      <c r="H3796" s="45" t="s">
        <v>28</v>
      </c>
      <c r="I3796" s="45" t="s">
        <v>16461</v>
      </c>
      <c r="J3796" s="207">
        <v>5</v>
      </c>
      <c r="K3796" s="209">
        <v>6529</v>
      </c>
      <c r="L3796" s="207">
        <v>0</v>
      </c>
      <c r="M3796" s="207">
        <v>0</v>
      </c>
      <c r="N3796" s="207">
        <v>0</v>
      </c>
      <c r="O3796" s="207">
        <v>10</v>
      </c>
      <c r="P3796" s="207">
        <v>35</v>
      </c>
      <c r="Q3796" s="207">
        <v>55</v>
      </c>
      <c r="R3796" s="36"/>
    </row>
    <row r="3797" spans="1:18" ht="15" customHeight="1">
      <c r="A3797" s="36">
        <v>483</v>
      </c>
      <c r="B3797" s="36">
        <v>155</v>
      </c>
      <c r="C3797" s="45" t="s">
        <v>3038</v>
      </c>
      <c r="D3797" s="45" t="s">
        <v>47</v>
      </c>
      <c r="E3797" s="45" t="s">
        <v>4992</v>
      </c>
      <c r="F3797" s="45" t="s">
        <v>8761</v>
      </c>
      <c r="G3797" s="45" t="s">
        <v>8890</v>
      </c>
      <c r="H3797" s="45" t="s">
        <v>28</v>
      </c>
      <c r="I3797" s="45" t="s">
        <v>16461</v>
      </c>
      <c r="J3797" s="207">
        <v>4</v>
      </c>
      <c r="K3797" s="209">
        <v>7690</v>
      </c>
      <c r="L3797" s="207">
        <v>0</v>
      </c>
      <c r="M3797" s="207">
        <v>0</v>
      </c>
      <c r="N3797" s="207">
        <v>5</v>
      </c>
      <c r="O3797" s="207">
        <v>5</v>
      </c>
      <c r="P3797" s="207">
        <v>90</v>
      </c>
      <c r="Q3797" s="207">
        <v>0</v>
      </c>
      <c r="R3797" s="36"/>
    </row>
    <row r="3798" spans="1:18" ht="15" customHeight="1">
      <c r="A3798" s="36">
        <v>484</v>
      </c>
      <c r="B3798" s="36">
        <v>156</v>
      </c>
      <c r="C3798" s="45" t="s">
        <v>3038</v>
      </c>
      <c r="D3798" s="45" t="s">
        <v>47</v>
      </c>
      <c r="E3798" s="45" t="s">
        <v>4992</v>
      </c>
      <c r="F3798" s="45" t="s">
        <v>8762</v>
      </c>
      <c r="G3798" s="45" t="s">
        <v>8891</v>
      </c>
      <c r="H3798" s="45" t="s">
        <v>28</v>
      </c>
      <c r="I3798" s="45" t="s">
        <v>16461</v>
      </c>
      <c r="J3798" s="207">
        <v>4</v>
      </c>
      <c r="K3798" s="209">
        <v>19999</v>
      </c>
      <c r="L3798" s="207">
        <v>0</v>
      </c>
      <c r="M3798" s="207">
        <v>0</v>
      </c>
      <c r="N3798" s="207">
        <v>5</v>
      </c>
      <c r="O3798" s="207">
        <v>5</v>
      </c>
      <c r="P3798" s="207">
        <v>80</v>
      </c>
      <c r="Q3798" s="207">
        <v>10</v>
      </c>
      <c r="R3798" s="36"/>
    </row>
    <row r="3799" spans="1:18" ht="15" customHeight="1">
      <c r="A3799" s="36">
        <v>485</v>
      </c>
      <c r="B3799" s="36">
        <v>157</v>
      </c>
      <c r="C3799" s="45" t="s">
        <v>3038</v>
      </c>
      <c r="D3799" s="45" t="s">
        <v>47</v>
      </c>
      <c r="E3799" s="45" t="s">
        <v>4992</v>
      </c>
      <c r="F3799" s="45" t="s">
        <v>8763</v>
      </c>
      <c r="G3799" s="45" t="s">
        <v>8892</v>
      </c>
      <c r="H3799" s="45" t="s">
        <v>28</v>
      </c>
      <c r="I3799" s="45" t="s">
        <v>16461</v>
      </c>
      <c r="J3799" s="207">
        <v>4</v>
      </c>
      <c r="K3799" s="209">
        <v>20873</v>
      </c>
      <c r="L3799" s="207">
        <v>0</v>
      </c>
      <c r="M3799" s="207">
        <v>0</v>
      </c>
      <c r="N3799" s="207">
        <v>0</v>
      </c>
      <c r="O3799" s="207">
        <v>3</v>
      </c>
      <c r="P3799" s="207">
        <v>97</v>
      </c>
      <c r="Q3799" s="207">
        <v>0</v>
      </c>
      <c r="R3799" s="36"/>
    </row>
    <row r="3800" spans="1:18" ht="15" customHeight="1">
      <c r="A3800" s="36">
        <v>486</v>
      </c>
      <c r="B3800" s="36">
        <v>158</v>
      </c>
      <c r="C3800" s="45" t="s">
        <v>3038</v>
      </c>
      <c r="D3800" s="45" t="s">
        <v>47</v>
      </c>
      <c r="E3800" s="45" t="s">
        <v>4992</v>
      </c>
      <c r="F3800" s="45" t="s">
        <v>8764</v>
      </c>
      <c r="G3800" s="45" t="s">
        <v>8893</v>
      </c>
      <c r="H3800" s="45" t="s">
        <v>28</v>
      </c>
      <c r="I3800" s="45" t="s">
        <v>16461</v>
      </c>
      <c r="J3800" s="207">
        <v>4</v>
      </c>
      <c r="K3800" s="209">
        <v>2998</v>
      </c>
      <c r="L3800" s="207">
        <v>0</v>
      </c>
      <c r="M3800" s="207">
        <v>0</v>
      </c>
      <c r="N3800" s="207">
        <v>0</v>
      </c>
      <c r="O3800" s="207">
        <v>0</v>
      </c>
      <c r="P3800" s="207">
        <v>0</v>
      </c>
      <c r="Q3800" s="207">
        <v>100</v>
      </c>
      <c r="R3800" s="36"/>
    </row>
    <row r="3801" spans="1:18" ht="15" customHeight="1">
      <c r="A3801" s="36">
        <v>487</v>
      </c>
      <c r="B3801" s="36">
        <v>159</v>
      </c>
      <c r="C3801" s="45" t="s">
        <v>3038</v>
      </c>
      <c r="D3801" s="45" t="s">
        <v>47</v>
      </c>
      <c r="E3801" s="45" t="s">
        <v>4992</v>
      </c>
      <c r="F3801" s="45" t="s">
        <v>8765</v>
      </c>
      <c r="G3801" s="45" t="s">
        <v>8894</v>
      </c>
      <c r="H3801" s="45" t="s">
        <v>28</v>
      </c>
      <c r="I3801" s="45" t="s">
        <v>16461</v>
      </c>
      <c r="J3801" s="207">
        <v>4</v>
      </c>
      <c r="K3801" s="209">
        <v>19580</v>
      </c>
      <c r="L3801" s="207">
        <v>0</v>
      </c>
      <c r="M3801" s="207">
        <v>0</v>
      </c>
      <c r="N3801" s="207">
        <v>0</v>
      </c>
      <c r="O3801" s="207">
        <v>0</v>
      </c>
      <c r="P3801" s="207">
        <v>0</v>
      </c>
      <c r="Q3801" s="207">
        <v>100</v>
      </c>
      <c r="R3801" s="36"/>
    </row>
    <row r="3802" spans="1:18" ht="15" customHeight="1">
      <c r="A3802" s="36">
        <v>488</v>
      </c>
      <c r="B3802" s="36">
        <v>160</v>
      </c>
      <c r="C3802" s="45" t="s">
        <v>3038</v>
      </c>
      <c r="D3802" s="45" t="s">
        <v>47</v>
      </c>
      <c r="E3802" s="45" t="s">
        <v>3223</v>
      </c>
      <c r="F3802" s="45" t="s">
        <v>8766</v>
      </c>
      <c r="G3802" s="45" t="s">
        <v>8895</v>
      </c>
      <c r="H3802" s="45" t="s">
        <v>28</v>
      </c>
      <c r="I3802" s="45" t="s">
        <v>16461</v>
      </c>
      <c r="J3802" s="207">
        <v>3</v>
      </c>
      <c r="K3802" s="209">
        <v>18219</v>
      </c>
      <c r="L3802" s="207">
        <v>0</v>
      </c>
      <c r="M3802" s="207">
        <v>0</v>
      </c>
      <c r="N3802" s="207">
        <v>0</v>
      </c>
      <c r="O3802" s="207">
        <v>0</v>
      </c>
      <c r="P3802" s="207">
        <v>90</v>
      </c>
      <c r="Q3802" s="207">
        <v>10</v>
      </c>
      <c r="R3802" s="36"/>
    </row>
    <row r="3803" spans="1:18" ht="15" customHeight="1">
      <c r="A3803" s="36">
        <v>489</v>
      </c>
      <c r="B3803" s="36">
        <v>161</v>
      </c>
      <c r="C3803" s="45" t="s">
        <v>3038</v>
      </c>
      <c r="D3803" s="45" t="s">
        <v>47</v>
      </c>
      <c r="E3803" s="45" t="s">
        <v>8651</v>
      </c>
      <c r="F3803" s="45" t="s">
        <v>8767</v>
      </c>
      <c r="G3803" s="45" t="s">
        <v>8896</v>
      </c>
      <c r="H3803" s="45" t="s">
        <v>28</v>
      </c>
      <c r="I3803" s="45" t="s">
        <v>16461</v>
      </c>
      <c r="J3803" s="207">
        <v>3</v>
      </c>
      <c r="K3803" s="209">
        <v>42075</v>
      </c>
      <c r="L3803" s="207">
        <v>0</v>
      </c>
      <c r="M3803" s="207">
        <v>0</v>
      </c>
      <c r="N3803" s="207">
        <v>0</v>
      </c>
      <c r="O3803" s="207">
        <v>0</v>
      </c>
      <c r="P3803" s="207">
        <v>53</v>
      </c>
      <c r="Q3803" s="207">
        <v>47</v>
      </c>
      <c r="R3803" s="36"/>
    </row>
    <row r="3804" spans="1:18" ht="15" customHeight="1">
      <c r="A3804" s="36">
        <v>490</v>
      </c>
      <c r="B3804" s="36">
        <v>162</v>
      </c>
      <c r="C3804" s="45" t="s">
        <v>3038</v>
      </c>
      <c r="D3804" s="45" t="s">
        <v>204</v>
      </c>
      <c r="E3804" s="45" t="s">
        <v>8652</v>
      </c>
      <c r="F3804" s="45" t="s">
        <v>8768</v>
      </c>
      <c r="G3804" s="45" t="s">
        <v>8897</v>
      </c>
      <c r="H3804" s="45" t="s">
        <v>28</v>
      </c>
      <c r="I3804" s="45" t="s">
        <v>16460</v>
      </c>
      <c r="J3804" s="207">
        <v>26</v>
      </c>
      <c r="K3804" s="209">
        <v>10671</v>
      </c>
      <c r="L3804" s="207">
        <v>0</v>
      </c>
      <c r="M3804" s="207">
        <v>0</v>
      </c>
      <c r="N3804" s="207">
        <v>15</v>
      </c>
      <c r="O3804" s="207">
        <v>0</v>
      </c>
      <c r="P3804" s="207">
        <v>0</v>
      </c>
      <c r="Q3804" s="207">
        <v>85</v>
      </c>
      <c r="R3804" s="36"/>
    </row>
    <row r="3805" spans="1:18" ht="15" customHeight="1">
      <c r="A3805" s="36">
        <v>491</v>
      </c>
      <c r="B3805" s="36">
        <v>163</v>
      </c>
      <c r="C3805" s="45" t="s">
        <v>3038</v>
      </c>
      <c r="D3805" s="45" t="s">
        <v>204</v>
      </c>
      <c r="E3805" s="45" t="s">
        <v>5005</v>
      </c>
      <c r="F3805" s="45" t="s">
        <v>5159</v>
      </c>
      <c r="G3805" s="45" t="s">
        <v>8898</v>
      </c>
      <c r="H3805" s="45" t="s">
        <v>28</v>
      </c>
      <c r="I3805" s="45" t="s">
        <v>16460</v>
      </c>
      <c r="J3805" s="207">
        <v>26</v>
      </c>
      <c r="K3805" s="209">
        <v>12627</v>
      </c>
      <c r="L3805" s="207">
        <v>0</v>
      </c>
      <c r="M3805" s="207">
        <v>0</v>
      </c>
      <c r="N3805" s="207">
        <v>15</v>
      </c>
      <c r="O3805" s="207">
        <v>0</v>
      </c>
      <c r="P3805" s="207">
        <v>0</v>
      </c>
      <c r="Q3805" s="207">
        <v>85</v>
      </c>
      <c r="R3805" s="36"/>
    </row>
    <row r="3806" spans="1:18" ht="15" customHeight="1">
      <c r="A3806" s="36">
        <v>492</v>
      </c>
      <c r="B3806" s="36">
        <v>164</v>
      </c>
      <c r="C3806" s="45" t="s">
        <v>3038</v>
      </c>
      <c r="D3806" s="45" t="s">
        <v>204</v>
      </c>
      <c r="E3806" s="45" t="s">
        <v>5005</v>
      </c>
      <c r="F3806" s="45" t="s">
        <v>8769</v>
      </c>
      <c r="G3806" s="45" t="s">
        <v>8899</v>
      </c>
      <c r="H3806" s="45" t="s">
        <v>28</v>
      </c>
      <c r="I3806" s="45" t="s">
        <v>16460</v>
      </c>
      <c r="J3806" s="207">
        <v>23</v>
      </c>
      <c r="K3806" s="209">
        <v>15350</v>
      </c>
      <c r="L3806" s="207">
        <v>0</v>
      </c>
      <c r="M3806" s="207">
        <v>0</v>
      </c>
      <c r="N3806" s="207">
        <v>15</v>
      </c>
      <c r="O3806" s="207">
        <v>0</v>
      </c>
      <c r="P3806" s="207">
        <v>0</v>
      </c>
      <c r="Q3806" s="207">
        <v>85</v>
      </c>
      <c r="R3806" s="36"/>
    </row>
    <row r="3807" spans="1:18" ht="15" customHeight="1">
      <c r="A3807" s="36">
        <v>493</v>
      </c>
      <c r="B3807" s="36">
        <v>165</v>
      </c>
      <c r="C3807" s="45" t="s">
        <v>3038</v>
      </c>
      <c r="D3807" s="45" t="s">
        <v>204</v>
      </c>
      <c r="E3807" s="45" t="s">
        <v>8652</v>
      </c>
      <c r="F3807" s="45" t="s">
        <v>8770</v>
      </c>
      <c r="G3807" s="45" t="s">
        <v>8900</v>
      </c>
      <c r="H3807" s="45" t="s">
        <v>28</v>
      </c>
      <c r="I3807" s="45" t="s">
        <v>16460</v>
      </c>
      <c r="J3807" s="207">
        <v>19</v>
      </c>
      <c r="K3807" s="209">
        <v>19176</v>
      </c>
      <c r="L3807" s="207">
        <v>0</v>
      </c>
      <c r="M3807" s="207">
        <v>0</v>
      </c>
      <c r="N3807" s="207">
        <v>10</v>
      </c>
      <c r="O3807" s="207">
        <v>0</v>
      </c>
      <c r="P3807" s="207">
        <v>40</v>
      </c>
      <c r="Q3807" s="207">
        <v>50</v>
      </c>
      <c r="R3807" s="36"/>
    </row>
    <row r="3808" spans="1:18" ht="15" customHeight="1">
      <c r="A3808" s="36">
        <v>494</v>
      </c>
      <c r="B3808" s="36">
        <v>166</v>
      </c>
      <c r="C3808" s="45" t="s">
        <v>3038</v>
      </c>
      <c r="D3808" s="45" t="s">
        <v>204</v>
      </c>
      <c r="E3808" s="45" t="s">
        <v>8652</v>
      </c>
      <c r="F3808" s="45" t="s">
        <v>8771</v>
      </c>
      <c r="G3808" s="45" t="s">
        <v>8901</v>
      </c>
      <c r="H3808" s="45" t="s">
        <v>28</v>
      </c>
      <c r="I3808" s="45" t="s">
        <v>16460</v>
      </c>
      <c r="J3808" s="207">
        <v>13</v>
      </c>
      <c r="K3808" s="209">
        <v>33632</v>
      </c>
      <c r="L3808" s="207">
        <v>0</v>
      </c>
      <c r="M3808" s="207">
        <v>0</v>
      </c>
      <c r="N3808" s="207">
        <v>0</v>
      </c>
      <c r="O3808" s="207">
        <v>0</v>
      </c>
      <c r="P3808" s="207">
        <v>65</v>
      </c>
      <c r="Q3808" s="207">
        <v>35</v>
      </c>
      <c r="R3808" s="36"/>
    </row>
    <row r="3809" spans="1:18" ht="15" customHeight="1">
      <c r="A3809" s="36">
        <v>495</v>
      </c>
      <c r="B3809" s="36">
        <v>167</v>
      </c>
      <c r="C3809" s="45" t="s">
        <v>3038</v>
      </c>
      <c r="D3809" s="45" t="s">
        <v>204</v>
      </c>
      <c r="E3809" s="45" t="s">
        <v>8652</v>
      </c>
      <c r="F3809" s="45" t="s">
        <v>8772</v>
      </c>
      <c r="G3809" s="45" t="s">
        <v>8902</v>
      </c>
      <c r="H3809" s="45" t="s">
        <v>28</v>
      </c>
      <c r="I3809" s="45" t="s">
        <v>16460</v>
      </c>
      <c r="J3809" s="207">
        <v>10</v>
      </c>
      <c r="K3809" s="209">
        <v>7510</v>
      </c>
      <c r="L3809" s="207">
        <v>0</v>
      </c>
      <c r="M3809" s="207">
        <v>60</v>
      </c>
      <c r="N3809" s="207">
        <v>0</v>
      </c>
      <c r="O3809" s="207">
        <v>0</v>
      </c>
      <c r="P3809" s="207">
        <v>20</v>
      </c>
      <c r="Q3809" s="207">
        <v>20</v>
      </c>
      <c r="R3809" s="36"/>
    </row>
    <row r="3810" spans="1:18" ht="15" customHeight="1">
      <c r="A3810" s="36">
        <v>496</v>
      </c>
      <c r="B3810" s="36">
        <v>168</v>
      </c>
      <c r="C3810" s="45" t="s">
        <v>3038</v>
      </c>
      <c r="D3810" s="45" t="s">
        <v>204</v>
      </c>
      <c r="E3810" s="45" t="s">
        <v>8652</v>
      </c>
      <c r="F3810" s="45" t="s">
        <v>8773</v>
      </c>
      <c r="G3810" s="45" t="s">
        <v>8903</v>
      </c>
      <c r="H3810" s="45" t="s">
        <v>28</v>
      </c>
      <c r="I3810" s="45" t="s">
        <v>16460</v>
      </c>
      <c r="J3810" s="207">
        <v>6</v>
      </c>
      <c r="K3810" s="209">
        <v>20820</v>
      </c>
      <c r="L3810" s="207">
        <v>0</v>
      </c>
      <c r="M3810" s="207">
        <v>0</v>
      </c>
      <c r="N3810" s="207">
        <v>0</v>
      </c>
      <c r="O3810" s="207">
        <v>0</v>
      </c>
      <c r="P3810" s="207">
        <v>70</v>
      </c>
      <c r="Q3810" s="207">
        <v>30</v>
      </c>
      <c r="R3810" s="36"/>
    </row>
    <row r="3811" spans="1:18" ht="15" customHeight="1">
      <c r="A3811" s="36">
        <v>497</v>
      </c>
      <c r="B3811" s="36">
        <v>169</v>
      </c>
      <c r="C3811" s="45" t="s">
        <v>3038</v>
      </c>
      <c r="D3811" s="45" t="s">
        <v>204</v>
      </c>
      <c r="E3811" s="45" t="s">
        <v>8652</v>
      </c>
      <c r="F3811" s="45" t="s">
        <v>8774</v>
      </c>
      <c r="G3811" s="45" t="s">
        <v>8904</v>
      </c>
      <c r="H3811" s="45" t="s">
        <v>28</v>
      </c>
      <c r="I3811" s="45" t="s">
        <v>16460</v>
      </c>
      <c r="J3811" s="207">
        <v>3</v>
      </c>
      <c r="K3811" s="209">
        <v>15556</v>
      </c>
      <c r="L3811" s="207">
        <v>0</v>
      </c>
      <c r="M3811" s="207">
        <v>0</v>
      </c>
      <c r="N3811" s="207">
        <v>0</v>
      </c>
      <c r="O3811" s="207">
        <v>0</v>
      </c>
      <c r="P3811" s="207">
        <v>20</v>
      </c>
      <c r="Q3811" s="207">
        <v>80</v>
      </c>
      <c r="R3811" s="36"/>
    </row>
    <row r="3812" spans="1:18" ht="15" customHeight="1">
      <c r="A3812" s="36">
        <v>498</v>
      </c>
      <c r="B3812" s="36">
        <v>170</v>
      </c>
      <c r="C3812" s="45" t="s">
        <v>3038</v>
      </c>
      <c r="D3812" s="45" t="s">
        <v>204</v>
      </c>
      <c r="E3812" s="45" t="s">
        <v>8653</v>
      </c>
      <c r="F3812" s="45" t="s">
        <v>8775</v>
      </c>
      <c r="G3812" s="45" t="s">
        <v>8905</v>
      </c>
      <c r="H3812" s="45" t="s">
        <v>28</v>
      </c>
      <c r="I3812" s="45" t="s">
        <v>16460</v>
      </c>
      <c r="J3812" s="207">
        <v>2</v>
      </c>
      <c r="K3812" s="209">
        <v>112774</v>
      </c>
      <c r="L3812" s="207">
        <v>0</v>
      </c>
      <c r="M3812" s="207">
        <v>0</v>
      </c>
      <c r="N3812" s="207">
        <v>0</v>
      </c>
      <c r="O3812" s="207">
        <v>0</v>
      </c>
      <c r="P3812" s="207">
        <v>100</v>
      </c>
      <c r="Q3812" s="207">
        <v>0</v>
      </c>
      <c r="R3812" s="36"/>
    </row>
    <row r="3813" spans="1:18" ht="15" customHeight="1">
      <c r="A3813" s="36">
        <v>499</v>
      </c>
      <c r="B3813" s="36">
        <v>171</v>
      </c>
      <c r="C3813" s="45" t="s">
        <v>5007</v>
      </c>
      <c r="D3813" s="45" t="s">
        <v>212</v>
      </c>
      <c r="E3813" s="45" t="s">
        <v>5010</v>
      </c>
      <c r="F3813" s="45" t="s">
        <v>8776</v>
      </c>
      <c r="G3813" s="45" t="s">
        <v>8906</v>
      </c>
      <c r="H3813" s="45" t="s">
        <v>63</v>
      </c>
      <c r="I3813" s="45" t="s">
        <v>16460</v>
      </c>
      <c r="J3813" s="207">
        <v>30</v>
      </c>
      <c r="K3813" s="209">
        <v>198249.72017107002</v>
      </c>
      <c r="L3813" s="207">
        <v>0</v>
      </c>
      <c r="M3813" s="207">
        <v>0</v>
      </c>
      <c r="N3813" s="207">
        <v>0</v>
      </c>
      <c r="O3813" s="207">
        <v>0</v>
      </c>
      <c r="P3813" s="207">
        <v>100</v>
      </c>
      <c r="Q3813" s="207">
        <v>0</v>
      </c>
      <c r="R3813" s="36"/>
    </row>
    <row r="3814" spans="1:18" ht="15" customHeight="1">
      <c r="A3814" s="36">
        <v>500</v>
      </c>
      <c r="B3814" s="36">
        <v>172</v>
      </c>
      <c r="C3814" s="45" t="s">
        <v>5007</v>
      </c>
      <c r="D3814" s="45" t="s">
        <v>212</v>
      </c>
      <c r="E3814" s="45" t="s">
        <v>5010</v>
      </c>
      <c r="F3814" s="45" t="s">
        <v>8777</v>
      </c>
      <c r="G3814" s="45" t="s">
        <v>8907</v>
      </c>
      <c r="H3814" s="45" t="s">
        <v>63</v>
      </c>
      <c r="I3814" s="45" t="s">
        <v>16460</v>
      </c>
      <c r="J3814" s="207">
        <v>30</v>
      </c>
      <c r="K3814" s="209">
        <v>201624.55053142001</v>
      </c>
      <c r="L3814" s="207">
        <v>0</v>
      </c>
      <c r="M3814" s="207">
        <v>0</v>
      </c>
      <c r="N3814" s="207">
        <v>0</v>
      </c>
      <c r="O3814" s="207">
        <v>0</v>
      </c>
      <c r="P3814" s="207">
        <v>100</v>
      </c>
      <c r="Q3814" s="207">
        <v>0</v>
      </c>
      <c r="R3814" s="36"/>
    </row>
    <row r="3815" spans="1:18" ht="15" customHeight="1">
      <c r="A3815" s="36">
        <v>501</v>
      </c>
      <c r="B3815" s="36">
        <v>173</v>
      </c>
      <c r="C3815" s="45" t="s">
        <v>5007</v>
      </c>
      <c r="D3815" s="45" t="s">
        <v>212</v>
      </c>
      <c r="E3815" s="45" t="s">
        <v>5010</v>
      </c>
      <c r="F3815" s="45" t="s">
        <v>8778</v>
      </c>
      <c r="G3815" s="45" t="s">
        <v>8908</v>
      </c>
      <c r="H3815" s="45" t="s">
        <v>63</v>
      </c>
      <c r="I3815" s="45" t="s">
        <v>16460</v>
      </c>
      <c r="J3815" s="207">
        <v>30</v>
      </c>
      <c r="K3815" s="209">
        <v>207880.92105701001</v>
      </c>
      <c r="L3815" s="207">
        <v>0</v>
      </c>
      <c r="M3815" s="207">
        <v>0</v>
      </c>
      <c r="N3815" s="207">
        <v>0</v>
      </c>
      <c r="O3815" s="207">
        <v>0</v>
      </c>
      <c r="P3815" s="207">
        <v>100</v>
      </c>
      <c r="Q3815" s="207">
        <v>0</v>
      </c>
      <c r="R3815" s="36"/>
    </row>
    <row r="3816" spans="1:18" ht="15" customHeight="1">
      <c r="A3816" s="36">
        <v>502</v>
      </c>
      <c r="B3816" s="36">
        <v>174</v>
      </c>
      <c r="C3816" s="45" t="s">
        <v>5007</v>
      </c>
      <c r="D3816" s="45" t="s">
        <v>212</v>
      </c>
      <c r="E3816" s="45" t="s">
        <v>5010</v>
      </c>
      <c r="F3816" s="45" t="s">
        <v>8779</v>
      </c>
      <c r="G3816" s="45" t="s">
        <v>8909</v>
      </c>
      <c r="H3816" s="45" t="s">
        <v>63</v>
      </c>
      <c r="I3816" s="45" t="s">
        <v>16460</v>
      </c>
      <c r="J3816" s="207">
        <v>30</v>
      </c>
      <c r="K3816" s="209">
        <v>152429.96339604</v>
      </c>
      <c r="L3816" s="207">
        <v>0</v>
      </c>
      <c r="M3816" s="207">
        <v>0</v>
      </c>
      <c r="N3816" s="207">
        <v>0</v>
      </c>
      <c r="O3816" s="207">
        <v>0</v>
      </c>
      <c r="P3816" s="207">
        <v>100</v>
      </c>
      <c r="Q3816" s="207">
        <v>0</v>
      </c>
      <c r="R3816" s="36"/>
    </row>
    <row r="3817" spans="1:18" ht="15" customHeight="1">
      <c r="A3817" s="36">
        <v>503</v>
      </c>
      <c r="B3817" s="36">
        <v>175</v>
      </c>
      <c r="C3817" s="45" t="s">
        <v>5007</v>
      </c>
      <c r="D3817" s="45" t="s">
        <v>212</v>
      </c>
      <c r="E3817" s="45" t="s">
        <v>5010</v>
      </c>
      <c r="F3817" s="45" t="s">
        <v>8780</v>
      </c>
      <c r="G3817" s="45" t="s">
        <v>8910</v>
      </c>
      <c r="H3817" s="45" t="s">
        <v>63</v>
      </c>
      <c r="I3817" s="45" t="s">
        <v>16460</v>
      </c>
      <c r="J3817" s="207">
        <v>30</v>
      </c>
      <c r="K3817" s="209">
        <v>187865.38368100001</v>
      </c>
      <c r="L3817" s="207">
        <v>0</v>
      </c>
      <c r="M3817" s="207">
        <v>0</v>
      </c>
      <c r="N3817" s="207">
        <v>0</v>
      </c>
      <c r="O3817" s="207">
        <v>0</v>
      </c>
      <c r="P3817" s="207">
        <v>100</v>
      </c>
      <c r="Q3817" s="207">
        <v>0</v>
      </c>
      <c r="R3817" s="36"/>
    </row>
    <row r="3818" spans="1:18" ht="15" customHeight="1">
      <c r="A3818" s="36">
        <v>504</v>
      </c>
      <c r="B3818" s="36">
        <v>176</v>
      </c>
      <c r="C3818" s="45" t="s">
        <v>5007</v>
      </c>
      <c r="D3818" s="45" t="s">
        <v>212</v>
      </c>
      <c r="E3818" s="45" t="s">
        <v>5010</v>
      </c>
      <c r="F3818" s="45" t="s">
        <v>8781</v>
      </c>
      <c r="G3818" s="45" t="s">
        <v>8911</v>
      </c>
      <c r="H3818" s="45" t="s">
        <v>63</v>
      </c>
      <c r="I3818" s="45" t="s">
        <v>16460</v>
      </c>
      <c r="J3818" s="207">
        <v>30</v>
      </c>
      <c r="K3818" s="209">
        <v>139455.90713323001</v>
      </c>
      <c r="L3818" s="207">
        <v>0</v>
      </c>
      <c r="M3818" s="207">
        <v>0</v>
      </c>
      <c r="N3818" s="207">
        <v>0</v>
      </c>
      <c r="O3818" s="207">
        <v>0</v>
      </c>
      <c r="P3818" s="207">
        <v>100</v>
      </c>
      <c r="Q3818" s="207">
        <v>0</v>
      </c>
      <c r="R3818" s="36"/>
    </row>
    <row r="3819" spans="1:18" ht="15" customHeight="1">
      <c r="A3819" s="36">
        <v>505</v>
      </c>
      <c r="B3819" s="36">
        <v>177</v>
      </c>
      <c r="C3819" s="45" t="s">
        <v>5007</v>
      </c>
      <c r="D3819" s="45" t="s">
        <v>212</v>
      </c>
      <c r="E3819" s="45" t="s">
        <v>5010</v>
      </c>
      <c r="F3819" s="45" t="s">
        <v>8782</v>
      </c>
      <c r="G3819" s="45" t="s">
        <v>8912</v>
      </c>
      <c r="H3819" s="45" t="s">
        <v>63</v>
      </c>
      <c r="I3819" s="45" t="s">
        <v>16460</v>
      </c>
      <c r="J3819" s="207">
        <v>30</v>
      </c>
      <c r="K3819" s="209">
        <v>138115.0346791</v>
      </c>
      <c r="L3819" s="207">
        <v>0</v>
      </c>
      <c r="M3819" s="207">
        <v>0</v>
      </c>
      <c r="N3819" s="207">
        <v>0</v>
      </c>
      <c r="O3819" s="207">
        <v>0</v>
      </c>
      <c r="P3819" s="207">
        <v>100</v>
      </c>
      <c r="Q3819" s="207">
        <v>0</v>
      </c>
      <c r="R3819" s="36"/>
    </row>
    <row r="3820" spans="1:18" ht="15" customHeight="1">
      <c r="A3820" s="36">
        <v>506</v>
      </c>
      <c r="B3820" s="36">
        <v>178</v>
      </c>
      <c r="C3820" s="45" t="s">
        <v>5007</v>
      </c>
      <c r="D3820" s="45" t="s">
        <v>213</v>
      </c>
      <c r="E3820" s="45" t="s">
        <v>8654</v>
      </c>
      <c r="F3820" s="45" t="s">
        <v>8783</v>
      </c>
      <c r="G3820" s="45" t="s">
        <v>8913</v>
      </c>
      <c r="H3820" s="45" t="s">
        <v>63</v>
      </c>
      <c r="I3820" s="45" t="s">
        <v>16460</v>
      </c>
      <c r="J3820" s="207">
        <v>6</v>
      </c>
      <c r="K3820" s="209">
        <v>34220.401444030002</v>
      </c>
      <c r="L3820" s="207">
        <v>0</v>
      </c>
      <c r="M3820" s="207">
        <v>0</v>
      </c>
      <c r="N3820" s="207">
        <v>0</v>
      </c>
      <c r="O3820" s="207">
        <v>0</v>
      </c>
      <c r="P3820" s="207">
        <v>100</v>
      </c>
      <c r="Q3820" s="207">
        <v>0</v>
      </c>
      <c r="R3820" s="36"/>
    </row>
    <row r="3821" spans="1:18" s="113" customFormat="1" ht="15" customHeight="1">
      <c r="A3821" s="36">
        <v>507</v>
      </c>
      <c r="B3821" s="36">
        <v>179</v>
      </c>
      <c r="C3821" s="45" t="s">
        <v>3038</v>
      </c>
      <c r="D3821" s="45" t="s">
        <v>202</v>
      </c>
      <c r="E3821" s="45" t="s">
        <v>4766</v>
      </c>
      <c r="F3821" s="45" t="s">
        <v>9359</v>
      </c>
      <c r="G3821" s="45" t="s">
        <v>9448</v>
      </c>
      <c r="H3821" s="45" t="s">
        <v>9533</v>
      </c>
      <c r="I3821" s="45" t="s">
        <v>16460</v>
      </c>
      <c r="J3821" s="207">
        <v>60</v>
      </c>
      <c r="K3821" s="209">
        <v>275266.20228152</v>
      </c>
      <c r="L3821" s="207">
        <v>0</v>
      </c>
      <c r="M3821" s="207">
        <v>0</v>
      </c>
      <c r="N3821" s="207">
        <v>0</v>
      </c>
      <c r="O3821" s="207">
        <v>0</v>
      </c>
      <c r="P3821" s="207">
        <v>100</v>
      </c>
      <c r="Q3821" s="207">
        <v>0</v>
      </c>
      <c r="R3821" s="36"/>
    </row>
    <row r="3822" spans="1:18" s="113" customFormat="1" ht="15" customHeight="1">
      <c r="A3822" s="36">
        <v>508</v>
      </c>
      <c r="B3822" s="36">
        <v>180</v>
      </c>
      <c r="C3822" s="45" t="s">
        <v>3038</v>
      </c>
      <c r="D3822" s="45" t="s">
        <v>202</v>
      </c>
      <c r="E3822" s="45" t="s">
        <v>4981</v>
      </c>
      <c r="F3822" s="45" t="s">
        <v>9360</v>
      </c>
      <c r="G3822" s="45" t="s">
        <v>9449</v>
      </c>
      <c r="H3822" s="45" t="s">
        <v>28</v>
      </c>
      <c r="I3822" s="45" t="s">
        <v>16461</v>
      </c>
      <c r="J3822" s="207">
        <v>31</v>
      </c>
      <c r="K3822" s="209">
        <v>2192</v>
      </c>
      <c r="L3822" s="207">
        <v>0</v>
      </c>
      <c r="M3822" s="207">
        <v>0</v>
      </c>
      <c r="N3822" s="207">
        <v>0</v>
      </c>
      <c r="O3822" s="207">
        <v>10</v>
      </c>
      <c r="P3822" s="207">
        <v>0</v>
      </c>
      <c r="Q3822" s="207">
        <v>90</v>
      </c>
      <c r="R3822" s="36"/>
    </row>
    <row r="3823" spans="1:18" s="113" customFormat="1" ht="15" customHeight="1">
      <c r="A3823" s="36">
        <v>509</v>
      </c>
      <c r="B3823" s="36">
        <v>181</v>
      </c>
      <c r="C3823" s="45" t="s">
        <v>3038</v>
      </c>
      <c r="D3823" s="45" t="s">
        <v>202</v>
      </c>
      <c r="E3823" s="45" t="s">
        <v>4981</v>
      </c>
      <c r="F3823" s="45" t="s">
        <v>9361</v>
      </c>
      <c r="G3823" s="45" t="s">
        <v>9450</v>
      </c>
      <c r="H3823" s="45" t="s">
        <v>28</v>
      </c>
      <c r="I3823" s="45" t="s">
        <v>16461</v>
      </c>
      <c r="J3823" s="207">
        <v>23</v>
      </c>
      <c r="K3823" s="209">
        <v>35424</v>
      </c>
      <c r="L3823" s="207">
        <v>0</v>
      </c>
      <c r="M3823" s="207">
        <v>0</v>
      </c>
      <c r="N3823" s="207">
        <v>0</v>
      </c>
      <c r="O3823" s="207">
        <v>1</v>
      </c>
      <c r="P3823" s="207">
        <v>90</v>
      </c>
      <c r="Q3823" s="207">
        <v>9</v>
      </c>
      <c r="R3823" s="36"/>
    </row>
    <row r="3824" spans="1:18" s="113" customFormat="1" ht="15" customHeight="1">
      <c r="A3824" s="36">
        <v>510</v>
      </c>
      <c r="B3824" s="36">
        <v>182</v>
      </c>
      <c r="C3824" s="45" t="s">
        <v>3038</v>
      </c>
      <c r="D3824" s="45" t="s">
        <v>203</v>
      </c>
      <c r="E3824" s="45" t="s">
        <v>4997</v>
      </c>
      <c r="F3824" s="45" t="s">
        <v>9362</v>
      </c>
      <c r="G3824" s="45" t="s">
        <v>9451</v>
      </c>
      <c r="H3824" s="45" t="s">
        <v>97</v>
      </c>
      <c r="I3824" s="45" t="s">
        <v>16461</v>
      </c>
      <c r="J3824" s="207">
        <v>82</v>
      </c>
      <c r="K3824" s="209">
        <v>28748.858344119999</v>
      </c>
      <c r="L3824" s="207">
        <v>0</v>
      </c>
      <c r="M3824" s="207">
        <v>0</v>
      </c>
      <c r="N3824" s="207">
        <v>15</v>
      </c>
      <c r="O3824" s="207">
        <v>0</v>
      </c>
      <c r="P3824" s="207">
        <v>0</v>
      </c>
      <c r="Q3824" s="207">
        <v>85</v>
      </c>
      <c r="R3824" s="36"/>
    </row>
    <row r="3825" spans="1:18" s="113" customFormat="1" ht="15" customHeight="1">
      <c r="A3825" s="36">
        <v>511</v>
      </c>
      <c r="B3825" s="36">
        <v>183</v>
      </c>
      <c r="C3825" s="45" t="s">
        <v>3038</v>
      </c>
      <c r="D3825" s="45" t="s">
        <v>203</v>
      </c>
      <c r="E3825" s="45" t="s">
        <v>4758</v>
      </c>
      <c r="F3825" s="45" t="s">
        <v>9364</v>
      </c>
      <c r="G3825" s="45" t="s">
        <v>9452</v>
      </c>
      <c r="H3825" s="45" t="s">
        <v>97</v>
      </c>
      <c r="I3825" s="45" t="s">
        <v>16461</v>
      </c>
      <c r="J3825" s="207">
        <v>33</v>
      </c>
      <c r="K3825" s="209">
        <v>139826.89552014001</v>
      </c>
      <c r="L3825" s="207">
        <v>0</v>
      </c>
      <c r="M3825" s="207">
        <v>0</v>
      </c>
      <c r="N3825" s="207">
        <v>0</v>
      </c>
      <c r="O3825" s="207">
        <v>0</v>
      </c>
      <c r="P3825" s="207">
        <v>0</v>
      </c>
      <c r="Q3825" s="207">
        <v>100</v>
      </c>
      <c r="R3825" s="36"/>
    </row>
    <row r="3826" spans="1:18" s="113" customFormat="1" ht="15" customHeight="1">
      <c r="A3826" s="36">
        <v>512</v>
      </c>
      <c r="B3826" s="36">
        <v>184</v>
      </c>
      <c r="C3826" s="45" t="s">
        <v>3038</v>
      </c>
      <c r="D3826" s="45" t="s">
        <v>203</v>
      </c>
      <c r="E3826" s="45" t="s">
        <v>5001</v>
      </c>
      <c r="F3826" s="45" t="s">
        <v>9366</v>
      </c>
      <c r="G3826" s="45" t="s">
        <v>9454</v>
      </c>
      <c r="H3826" s="45" t="s">
        <v>97</v>
      </c>
      <c r="I3826" s="45" t="s">
        <v>16460</v>
      </c>
      <c r="J3826" s="207">
        <v>18</v>
      </c>
      <c r="K3826" s="209">
        <v>11744.005805410001</v>
      </c>
      <c r="L3826" s="207">
        <v>0</v>
      </c>
      <c r="M3826" s="207">
        <v>0</v>
      </c>
      <c r="N3826" s="207">
        <v>0</v>
      </c>
      <c r="O3826" s="207">
        <v>0</v>
      </c>
      <c r="P3826" s="207">
        <v>0</v>
      </c>
      <c r="Q3826" s="207">
        <v>100</v>
      </c>
      <c r="R3826" s="36"/>
    </row>
    <row r="3827" spans="1:18" s="113" customFormat="1" ht="15" customHeight="1">
      <c r="A3827" s="36">
        <v>513</v>
      </c>
      <c r="B3827" s="36">
        <v>185</v>
      </c>
      <c r="C3827" s="45" t="s">
        <v>3038</v>
      </c>
      <c r="D3827" s="45" t="s">
        <v>203</v>
      </c>
      <c r="E3827" s="45" t="s">
        <v>5001</v>
      </c>
      <c r="F3827" s="45" t="s">
        <v>9367</v>
      </c>
      <c r="G3827" s="45" t="s">
        <v>9455</v>
      </c>
      <c r="H3827" s="45" t="s">
        <v>97</v>
      </c>
      <c r="I3827" s="45" t="s">
        <v>16460</v>
      </c>
      <c r="J3827" s="207">
        <v>18</v>
      </c>
      <c r="K3827" s="209">
        <v>10580.845813209999</v>
      </c>
      <c r="L3827" s="207">
        <v>0</v>
      </c>
      <c r="M3827" s="207">
        <v>0</v>
      </c>
      <c r="N3827" s="207">
        <v>0</v>
      </c>
      <c r="O3827" s="207">
        <v>0</v>
      </c>
      <c r="P3827" s="207">
        <v>0</v>
      </c>
      <c r="Q3827" s="207">
        <v>100</v>
      </c>
      <c r="R3827" s="36"/>
    </row>
    <row r="3828" spans="1:18" s="113" customFormat="1" ht="15" customHeight="1">
      <c r="A3828" s="36">
        <v>514</v>
      </c>
      <c r="B3828" s="36">
        <v>186</v>
      </c>
      <c r="C3828" s="45" t="s">
        <v>3038</v>
      </c>
      <c r="D3828" s="45" t="s">
        <v>203</v>
      </c>
      <c r="E3828" s="45" t="s">
        <v>9357</v>
      </c>
      <c r="F3828" s="45" t="s">
        <v>9368</v>
      </c>
      <c r="G3828" s="45" t="s">
        <v>9456</v>
      </c>
      <c r="H3828" s="45" t="s">
        <v>97</v>
      </c>
      <c r="I3828" s="45" t="s">
        <v>16460</v>
      </c>
      <c r="J3828" s="207">
        <v>15</v>
      </c>
      <c r="K3828" s="209">
        <v>42573.78669365</v>
      </c>
      <c r="L3828" s="207">
        <v>0</v>
      </c>
      <c r="M3828" s="207">
        <v>0</v>
      </c>
      <c r="N3828" s="207">
        <v>0</v>
      </c>
      <c r="O3828" s="207">
        <v>0</v>
      </c>
      <c r="P3828" s="207">
        <v>0</v>
      </c>
      <c r="Q3828" s="207">
        <v>100</v>
      </c>
      <c r="R3828" s="36"/>
    </row>
    <row r="3829" spans="1:18" s="113" customFormat="1" ht="15" customHeight="1">
      <c r="A3829" s="36">
        <v>515</v>
      </c>
      <c r="B3829" s="36">
        <v>187</v>
      </c>
      <c r="C3829" s="45" t="s">
        <v>3038</v>
      </c>
      <c r="D3829" s="45" t="s">
        <v>203</v>
      </c>
      <c r="E3829" s="45" t="s">
        <v>4767</v>
      </c>
      <c r="F3829" s="45" t="s">
        <v>9369</v>
      </c>
      <c r="G3829" s="45" t="s">
        <v>9457</v>
      </c>
      <c r="H3829" s="45" t="s">
        <v>97</v>
      </c>
      <c r="I3829" s="45" t="s">
        <v>16461</v>
      </c>
      <c r="J3829" s="207">
        <v>13</v>
      </c>
      <c r="K3829" s="209">
        <v>52200.401557650002</v>
      </c>
      <c r="L3829" s="207">
        <v>0</v>
      </c>
      <c r="M3829" s="207">
        <v>0</v>
      </c>
      <c r="N3829" s="207">
        <v>0</v>
      </c>
      <c r="O3829" s="207">
        <v>0</v>
      </c>
      <c r="P3829" s="207">
        <v>0</v>
      </c>
      <c r="Q3829" s="207">
        <v>100</v>
      </c>
      <c r="R3829" s="36"/>
    </row>
    <row r="3830" spans="1:18" s="113" customFormat="1" ht="15" customHeight="1">
      <c r="A3830" s="36">
        <v>516</v>
      </c>
      <c r="B3830" s="36">
        <v>188</v>
      </c>
      <c r="C3830" s="45" t="s">
        <v>3038</v>
      </c>
      <c r="D3830" s="45" t="s">
        <v>203</v>
      </c>
      <c r="E3830" s="45" t="s">
        <v>4767</v>
      </c>
      <c r="F3830" s="45" t="s">
        <v>9370</v>
      </c>
      <c r="G3830" s="45" t="s">
        <v>9458</v>
      </c>
      <c r="H3830" s="45" t="s">
        <v>97</v>
      </c>
      <c r="I3830" s="45" t="s">
        <v>16461</v>
      </c>
      <c r="J3830" s="207">
        <v>13</v>
      </c>
      <c r="K3830" s="209">
        <v>37543.47245288</v>
      </c>
      <c r="L3830" s="207">
        <v>0</v>
      </c>
      <c r="M3830" s="207">
        <v>0</v>
      </c>
      <c r="N3830" s="207">
        <v>0</v>
      </c>
      <c r="O3830" s="207">
        <v>0</v>
      </c>
      <c r="P3830" s="207">
        <v>0</v>
      </c>
      <c r="Q3830" s="207">
        <v>100</v>
      </c>
      <c r="R3830" s="36"/>
    </row>
    <row r="3831" spans="1:18" s="113" customFormat="1" ht="15" customHeight="1">
      <c r="A3831" s="36">
        <v>517</v>
      </c>
      <c r="B3831" s="36">
        <v>189</v>
      </c>
      <c r="C3831" s="45" t="s">
        <v>3038</v>
      </c>
      <c r="D3831" s="45" t="s">
        <v>203</v>
      </c>
      <c r="E3831" s="45" t="s">
        <v>4768</v>
      </c>
      <c r="F3831" s="45" t="s">
        <v>9371</v>
      </c>
      <c r="G3831" s="45" t="s">
        <v>9459</v>
      </c>
      <c r="H3831" s="45" t="s">
        <v>545</v>
      </c>
      <c r="I3831" s="45" t="s">
        <v>16460</v>
      </c>
      <c r="J3831" s="207">
        <v>9</v>
      </c>
      <c r="K3831" s="209">
        <v>7071.8985699100003</v>
      </c>
      <c r="L3831" s="207">
        <v>0</v>
      </c>
      <c r="M3831" s="207">
        <v>0</v>
      </c>
      <c r="N3831" s="207">
        <v>0</v>
      </c>
      <c r="O3831" s="207">
        <v>0</v>
      </c>
      <c r="P3831" s="207">
        <v>0</v>
      </c>
      <c r="Q3831" s="207">
        <v>100</v>
      </c>
      <c r="R3831" s="36"/>
    </row>
    <row r="3832" spans="1:18" s="113" customFormat="1" ht="15" customHeight="1">
      <c r="A3832" s="36">
        <v>518</v>
      </c>
      <c r="B3832" s="36">
        <v>190</v>
      </c>
      <c r="C3832" s="45" t="s">
        <v>3038</v>
      </c>
      <c r="D3832" s="45" t="s">
        <v>203</v>
      </c>
      <c r="E3832" s="45" t="s">
        <v>4756</v>
      </c>
      <c r="F3832" s="45" t="s">
        <v>9372</v>
      </c>
      <c r="G3832" s="45" t="s">
        <v>9460</v>
      </c>
      <c r="H3832" s="45" t="s">
        <v>545</v>
      </c>
      <c r="I3832" s="45" t="s">
        <v>16461</v>
      </c>
      <c r="J3832" s="207">
        <v>5</v>
      </c>
      <c r="K3832" s="209">
        <v>191389.65528467001</v>
      </c>
      <c r="L3832" s="207">
        <v>0</v>
      </c>
      <c r="M3832" s="207">
        <v>0</v>
      </c>
      <c r="N3832" s="207">
        <v>0</v>
      </c>
      <c r="O3832" s="207">
        <v>0</v>
      </c>
      <c r="P3832" s="207">
        <v>100</v>
      </c>
      <c r="Q3832" s="207">
        <v>0</v>
      </c>
      <c r="R3832" s="36"/>
    </row>
    <row r="3833" spans="1:18" s="113" customFormat="1" ht="15" customHeight="1">
      <c r="A3833" s="36">
        <v>519</v>
      </c>
      <c r="B3833" s="36">
        <v>191</v>
      </c>
      <c r="C3833" s="45" t="s">
        <v>3038</v>
      </c>
      <c r="D3833" s="45" t="s">
        <v>47</v>
      </c>
      <c r="E3833" s="45" t="s">
        <v>3338</v>
      </c>
      <c r="F3833" s="45" t="s">
        <v>9373</v>
      </c>
      <c r="G3833" s="45" t="s">
        <v>9461</v>
      </c>
      <c r="H3833" s="45" t="s">
        <v>28</v>
      </c>
      <c r="I3833" s="45" t="s">
        <v>16461</v>
      </c>
      <c r="J3833" s="207">
        <v>41</v>
      </c>
      <c r="K3833" s="209">
        <v>16524</v>
      </c>
      <c r="L3833" s="207">
        <v>0</v>
      </c>
      <c r="M3833" s="207">
        <v>0</v>
      </c>
      <c r="N3833" s="207">
        <v>4</v>
      </c>
      <c r="O3833" s="207">
        <v>8</v>
      </c>
      <c r="P3833" s="207">
        <v>40</v>
      </c>
      <c r="Q3833" s="207">
        <v>48</v>
      </c>
      <c r="R3833" s="36"/>
    </row>
    <row r="3834" spans="1:18" s="113" customFormat="1" ht="15" customHeight="1">
      <c r="A3834" s="36">
        <v>520</v>
      </c>
      <c r="B3834" s="36">
        <v>192</v>
      </c>
      <c r="C3834" s="45" t="s">
        <v>3038</v>
      </c>
      <c r="D3834" s="45" t="s">
        <v>47</v>
      </c>
      <c r="E3834" s="45" t="s">
        <v>4995</v>
      </c>
      <c r="F3834" s="45" t="s">
        <v>9374</v>
      </c>
      <c r="G3834" s="45" t="s">
        <v>9462</v>
      </c>
      <c r="H3834" s="45" t="s">
        <v>28</v>
      </c>
      <c r="I3834" s="45" t="s">
        <v>16460</v>
      </c>
      <c r="J3834" s="207">
        <v>31</v>
      </c>
      <c r="K3834" s="209">
        <v>86890</v>
      </c>
      <c r="L3834" s="207">
        <v>0</v>
      </c>
      <c r="M3834" s="207">
        <v>0</v>
      </c>
      <c r="N3834" s="207">
        <v>11</v>
      </c>
      <c r="O3834" s="207">
        <v>2</v>
      </c>
      <c r="P3834" s="207">
        <v>87</v>
      </c>
      <c r="Q3834" s="207">
        <v>0</v>
      </c>
      <c r="R3834" s="36"/>
    </row>
    <row r="3835" spans="1:18" s="113" customFormat="1" ht="15" customHeight="1">
      <c r="A3835" s="36">
        <v>521</v>
      </c>
      <c r="B3835" s="36">
        <v>193</v>
      </c>
      <c r="C3835" s="45" t="s">
        <v>3038</v>
      </c>
      <c r="D3835" s="45" t="s">
        <v>47</v>
      </c>
      <c r="E3835" s="45" t="s">
        <v>3338</v>
      </c>
      <c r="F3835" s="45" t="s">
        <v>9375</v>
      </c>
      <c r="G3835" s="45" t="s">
        <v>9463</v>
      </c>
      <c r="H3835" s="45" t="s">
        <v>28</v>
      </c>
      <c r="I3835" s="45" t="s">
        <v>16461</v>
      </c>
      <c r="J3835" s="207">
        <v>31</v>
      </c>
      <c r="K3835" s="209">
        <v>10568</v>
      </c>
      <c r="L3835" s="207">
        <v>0</v>
      </c>
      <c r="M3835" s="207">
        <v>0</v>
      </c>
      <c r="N3835" s="207">
        <v>7</v>
      </c>
      <c r="O3835" s="207">
        <v>8</v>
      </c>
      <c r="P3835" s="207">
        <v>85</v>
      </c>
      <c r="Q3835" s="207">
        <v>0</v>
      </c>
      <c r="R3835" s="36"/>
    </row>
    <row r="3836" spans="1:18" s="113" customFormat="1" ht="15" customHeight="1">
      <c r="A3836" s="36">
        <v>522</v>
      </c>
      <c r="B3836" s="36">
        <v>194</v>
      </c>
      <c r="C3836" s="45" t="s">
        <v>3038</v>
      </c>
      <c r="D3836" s="45" t="s">
        <v>47</v>
      </c>
      <c r="E3836" s="45" t="s">
        <v>1204</v>
      </c>
      <c r="F3836" s="45" t="s">
        <v>9378</v>
      </c>
      <c r="G3836" s="45" t="s">
        <v>9466</v>
      </c>
      <c r="H3836" s="45" t="s">
        <v>28</v>
      </c>
      <c r="I3836" s="45" t="s">
        <v>16461</v>
      </c>
      <c r="J3836" s="207">
        <v>23</v>
      </c>
      <c r="K3836" s="209">
        <v>3772</v>
      </c>
      <c r="L3836" s="207">
        <v>0</v>
      </c>
      <c r="M3836" s="207">
        <v>0</v>
      </c>
      <c r="N3836" s="207">
        <v>0</v>
      </c>
      <c r="O3836" s="207">
        <v>0</v>
      </c>
      <c r="P3836" s="207">
        <v>0</v>
      </c>
      <c r="Q3836" s="207">
        <v>100</v>
      </c>
      <c r="R3836" s="36"/>
    </row>
    <row r="3837" spans="1:18" s="113" customFormat="1" ht="15" customHeight="1">
      <c r="A3837" s="36">
        <v>523</v>
      </c>
      <c r="B3837" s="36">
        <v>195</v>
      </c>
      <c r="C3837" s="45" t="s">
        <v>3038</v>
      </c>
      <c r="D3837" s="45" t="s">
        <v>47</v>
      </c>
      <c r="E3837" s="45" t="s">
        <v>1204</v>
      </c>
      <c r="F3837" s="45" t="s">
        <v>9379</v>
      </c>
      <c r="G3837" s="45" t="s">
        <v>9467</v>
      </c>
      <c r="H3837" s="45" t="s">
        <v>28</v>
      </c>
      <c r="I3837" s="45" t="s">
        <v>16461</v>
      </c>
      <c r="J3837" s="207">
        <v>23</v>
      </c>
      <c r="K3837" s="209">
        <v>4191</v>
      </c>
      <c r="L3837" s="207">
        <v>0</v>
      </c>
      <c r="M3837" s="207">
        <v>0</v>
      </c>
      <c r="N3837" s="207">
        <v>0</v>
      </c>
      <c r="O3837" s="207">
        <v>100</v>
      </c>
      <c r="P3837" s="207">
        <v>0</v>
      </c>
      <c r="Q3837" s="207">
        <v>0</v>
      </c>
      <c r="R3837" s="36"/>
    </row>
    <row r="3838" spans="1:18" s="113" customFormat="1" ht="15" customHeight="1">
      <c r="A3838" s="36">
        <v>524</v>
      </c>
      <c r="B3838" s="36">
        <v>196</v>
      </c>
      <c r="C3838" s="45" t="s">
        <v>3038</v>
      </c>
      <c r="D3838" s="45" t="s">
        <v>47</v>
      </c>
      <c r="E3838" s="45" t="s">
        <v>3338</v>
      </c>
      <c r="F3838" s="45" t="s">
        <v>9380</v>
      </c>
      <c r="G3838" s="45" t="s">
        <v>9468</v>
      </c>
      <c r="H3838" s="45" t="s">
        <v>28</v>
      </c>
      <c r="I3838" s="45" t="s">
        <v>16461</v>
      </c>
      <c r="J3838" s="207">
        <v>21</v>
      </c>
      <c r="K3838" s="209">
        <v>45320</v>
      </c>
      <c r="L3838" s="207">
        <v>0</v>
      </c>
      <c r="M3838" s="207">
        <v>0</v>
      </c>
      <c r="N3838" s="207">
        <v>61</v>
      </c>
      <c r="O3838" s="207">
        <v>1</v>
      </c>
      <c r="P3838" s="207">
        <v>35</v>
      </c>
      <c r="Q3838" s="207">
        <v>3</v>
      </c>
      <c r="R3838" s="36"/>
    </row>
    <row r="3839" spans="1:18" s="113" customFormat="1" ht="15" customHeight="1">
      <c r="A3839" s="36">
        <v>525</v>
      </c>
      <c r="B3839" s="36">
        <v>197</v>
      </c>
      <c r="C3839" s="45" t="s">
        <v>3038</v>
      </c>
      <c r="D3839" s="45" t="s">
        <v>47</v>
      </c>
      <c r="E3839" s="45" t="s">
        <v>3338</v>
      </c>
      <c r="F3839" s="45" t="s">
        <v>9381</v>
      </c>
      <c r="G3839" s="45" t="s">
        <v>9469</v>
      </c>
      <c r="H3839" s="45" t="s">
        <v>28</v>
      </c>
      <c r="I3839" s="45" t="s">
        <v>16461</v>
      </c>
      <c r="J3839" s="207">
        <v>21</v>
      </c>
      <c r="K3839" s="209">
        <v>31180</v>
      </c>
      <c r="L3839" s="207">
        <v>0</v>
      </c>
      <c r="M3839" s="207">
        <v>0</v>
      </c>
      <c r="N3839" s="207">
        <v>0</v>
      </c>
      <c r="O3839" s="207">
        <v>2</v>
      </c>
      <c r="P3839" s="207">
        <v>95</v>
      </c>
      <c r="Q3839" s="207">
        <v>3</v>
      </c>
      <c r="R3839" s="36"/>
    </row>
    <row r="3840" spans="1:18" s="113" customFormat="1" ht="15" customHeight="1">
      <c r="A3840" s="36">
        <v>526</v>
      </c>
      <c r="B3840" s="36">
        <v>198</v>
      </c>
      <c r="C3840" s="45" t="s">
        <v>3038</v>
      </c>
      <c r="D3840" s="45" t="s">
        <v>47</v>
      </c>
      <c r="E3840" s="45" t="s">
        <v>1204</v>
      </c>
      <c r="F3840" s="45" t="s">
        <v>9382</v>
      </c>
      <c r="G3840" s="45" t="s">
        <v>9470</v>
      </c>
      <c r="H3840" s="45" t="s">
        <v>28</v>
      </c>
      <c r="I3840" s="45" t="s">
        <v>16461</v>
      </c>
      <c r="J3840" s="207">
        <v>21</v>
      </c>
      <c r="K3840" s="209">
        <v>3582</v>
      </c>
      <c r="L3840" s="207">
        <v>0</v>
      </c>
      <c r="M3840" s="207">
        <v>0</v>
      </c>
      <c r="N3840" s="207">
        <v>0</v>
      </c>
      <c r="O3840" s="207">
        <v>15</v>
      </c>
      <c r="P3840" s="207">
        <v>0</v>
      </c>
      <c r="Q3840" s="207">
        <v>85</v>
      </c>
      <c r="R3840" s="36"/>
    </row>
    <row r="3841" spans="1:18" s="113" customFormat="1" ht="15" customHeight="1">
      <c r="A3841" s="36">
        <v>527</v>
      </c>
      <c r="B3841" s="36">
        <v>199</v>
      </c>
      <c r="C3841" s="45" t="s">
        <v>3038</v>
      </c>
      <c r="D3841" s="45" t="s">
        <v>47</v>
      </c>
      <c r="E3841" s="45" t="s">
        <v>1204</v>
      </c>
      <c r="F3841" s="45" t="s">
        <v>9383</v>
      </c>
      <c r="G3841" s="45" t="s">
        <v>9471</v>
      </c>
      <c r="H3841" s="45" t="s">
        <v>28</v>
      </c>
      <c r="I3841" s="45" t="s">
        <v>16461</v>
      </c>
      <c r="J3841" s="207">
        <v>21</v>
      </c>
      <c r="K3841" s="209">
        <v>6676</v>
      </c>
      <c r="L3841" s="207">
        <v>0</v>
      </c>
      <c r="M3841" s="207">
        <v>0</v>
      </c>
      <c r="N3841" s="207">
        <v>0</v>
      </c>
      <c r="O3841" s="207">
        <v>10</v>
      </c>
      <c r="P3841" s="207">
        <v>0</v>
      </c>
      <c r="Q3841" s="207">
        <v>90</v>
      </c>
      <c r="R3841" s="36"/>
    </row>
    <row r="3842" spans="1:18" s="113" customFormat="1" ht="15" customHeight="1">
      <c r="A3842" s="36">
        <v>528</v>
      </c>
      <c r="B3842" s="36">
        <v>200</v>
      </c>
      <c r="C3842" s="45" t="s">
        <v>3038</v>
      </c>
      <c r="D3842" s="45" t="s">
        <v>47</v>
      </c>
      <c r="E3842" s="45" t="s">
        <v>1204</v>
      </c>
      <c r="F3842" s="45" t="s">
        <v>9384</v>
      </c>
      <c r="G3842" s="45" t="s">
        <v>9472</v>
      </c>
      <c r="H3842" s="45" t="s">
        <v>28</v>
      </c>
      <c r="I3842" s="45" t="s">
        <v>16461</v>
      </c>
      <c r="J3842" s="207">
        <v>21</v>
      </c>
      <c r="K3842" s="209">
        <v>6993</v>
      </c>
      <c r="L3842" s="207">
        <v>0</v>
      </c>
      <c r="M3842" s="207">
        <v>0</v>
      </c>
      <c r="N3842" s="207">
        <v>0</v>
      </c>
      <c r="O3842" s="207">
        <v>0</v>
      </c>
      <c r="P3842" s="207">
        <v>0</v>
      </c>
      <c r="Q3842" s="207">
        <v>100</v>
      </c>
      <c r="R3842" s="36"/>
    </row>
    <row r="3843" spans="1:18" s="113" customFormat="1" ht="15" customHeight="1">
      <c r="A3843" s="36">
        <v>529</v>
      </c>
      <c r="B3843" s="36">
        <v>201</v>
      </c>
      <c r="C3843" s="45" t="s">
        <v>3038</v>
      </c>
      <c r="D3843" s="45" t="s">
        <v>47</v>
      </c>
      <c r="E3843" s="45" t="s">
        <v>4992</v>
      </c>
      <c r="F3843" s="45" t="s">
        <v>9385</v>
      </c>
      <c r="G3843" s="45" t="s">
        <v>9473</v>
      </c>
      <c r="H3843" s="45" t="s">
        <v>28</v>
      </c>
      <c r="I3843" s="45" t="s">
        <v>16461</v>
      </c>
      <c r="J3843" s="207">
        <v>18</v>
      </c>
      <c r="K3843" s="209">
        <v>30505</v>
      </c>
      <c r="L3843" s="207">
        <v>0</v>
      </c>
      <c r="M3843" s="207">
        <v>0</v>
      </c>
      <c r="N3843" s="207">
        <v>5</v>
      </c>
      <c r="O3843" s="207">
        <v>0</v>
      </c>
      <c r="P3843" s="207">
        <v>95</v>
      </c>
      <c r="Q3843" s="207">
        <v>0</v>
      </c>
      <c r="R3843" s="36"/>
    </row>
    <row r="3844" spans="1:18" s="113" customFormat="1" ht="15" customHeight="1">
      <c r="A3844" s="36">
        <v>530</v>
      </c>
      <c r="B3844" s="36">
        <v>202</v>
      </c>
      <c r="C3844" s="45" t="s">
        <v>3038</v>
      </c>
      <c r="D3844" s="45" t="s">
        <v>47</v>
      </c>
      <c r="E3844" s="45" t="s">
        <v>3339</v>
      </c>
      <c r="F3844" s="45" t="s">
        <v>9386</v>
      </c>
      <c r="G3844" s="45" t="s">
        <v>9474</v>
      </c>
      <c r="H3844" s="45" t="s">
        <v>28</v>
      </c>
      <c r="I3844" s="45" t="s">
        <v>16461</v>
      </c>
      <c r="J3844" s="207">
        <v>15</v>
      </c>
      <c r="K3844" s="209">
        <v>6790</v>
      </c>
      <c r="L3844" s="207">
        <v>0</v>
      </c>
      <c r="M3844" s="207">
        <v>0</v>
      </c>
      <c r="N3844" s="207">
        <v>0</v>
      </c>
      <c r="O3844" s="207">
        <v>12</v>
      </c>
      <c r="P3844" s="207">
        <v>58</v>
      </c>
      <c r="Q3844" s="207">
        <v>30</v>
      </c>
      <c r="R3844" s="36"/>
    </row>
    <row r="3845" spans="1:18" s="113" customFormat="1" ht="15" customHeight="1">
      <c r="A3845" s="36">
        <v>531</v>
      </c>
      <c r="B3845" s="36">
        <v>203</v>
      </c>
      <c r="C3845" s="45" t="s">
        <v>3038</v>
      </c>
      <c r="D3845" s="45" t="s">
        <v>47</v>
      </c>
      <c r="E3845" s="45" t="s">
        <v>3337</v>
      </c>
      <c r="F3845" s="45" t="s">
        <v>9387</v>
      </c>
      <c r="G3845" s="45" t="s">
        <v>9475</v>
      </c>
      <c r="H3845" s="45" t="s">
        <v>3362</v>
      </c>
      <c r="I3845" s="45" t="s">
        <v>16461</v>
      </c>
      <c r="J3845" s="207">
        <v>14</v>
      </c>
      <c r="K3845" s="209">
        <v>21755.44311502</v>
      </c>
      <c r="L3845" s="207">
        <v>0</v>
      </c>
      <c r="M3845" s="207">
        <v>0</v>
      </c>
      <c r="N3845" s="207">
        <v>0</v>
      </c>
      <c r="O3845" s="207">
        <v>0</v>
      </c>
      <c r="P3845" s="207">
        <v>0</v>
      </c>
      <c r="Q3845" s="207">
        <v>100</v>
      </c>
      <c r="R3845" s="36"/>
    </row>
    <row r="3846" spans="1:18" s="113" customFormat="1" ht="15" customHeight="1">
      <c r="A3846" s="36">
        <v>532</v>
      </c>
      <c r="B3846" s="36">
        <v>204</v>
      </c>
      <c r="C3846" s="45" t="s">
        <v>3038</v>
      </c>
      <c r="D3846" s="45" t="s">
        <v>47</v>
      </c>
      <c r="E3846" s="45" t="s">
        <v>3338</v>
      </c>
      <c r="F3846" s="45" t="s">
        <v>9388</v>
      </c>
      <c r="G3846" s="45" t="s">
        <v>9476</v>
      </c>
      <c r="H3846" s="45" t="s">
        <v>28</v>
      </c>
      <c r="I3846" s="45" t="s">
        <v>16461</v>
      </c>
      <c r="J3846" s="207">
        <v>13</v>
      </c>
      <c r="K3846" s="209">
        <v>63039</v>
      </c>
      <c r="L3846" s="207">
        <v>0</v>
      </c>
      <c r="M3846" s="207">
        <v>0</v>
      </c>
      <c r="N3846" s="207">
        <v>70</v>
      </c>
      <c r="O3846" s="207">
        <v>2</v>
      </c>
      <c r="P3846" s="207">
        <v>26</v>
      </c>
      <c r="Q3846" s="207">
        <v>2</v>
      </c>
      <c r="R3846" s="36"/>
    </row>
    <row r="3847" spans="1:18" s="113" customFormat="1" ht="15" customHeight="1">
      <c r="A3847" s="36">
        <v>533</v>
      </c>
      <c r="B3847" s="36">
        <v>205</v>
      </c>
      <c r="C3847" s="45" t="s">
        <v>3038</v>
      </c>
      <c r="D3847" s="45" t="s">
        <v>47</v>
      </c>
      <c r="E3847" s="45" t="s">
        <v>3337</v>
      </c>
      <c r="F3847" s="45" t="s">
        <v>9392</v>
      </c>
      <c r="G3847" s="45" t="s">
        <v>9480</v>
      </c>
      <c r="H3847" s="45" t="s">
        <v>3362</v>
      </c>
      <c r="I3847" s="45" t="s">
        <v>16461</v>
      </c>
      <c r="J3847" s="207">
        <v>11</v>
      </c>
      <c r="K3847" s="209">
        <v>28078.589313590001</v>
      </c>
      <c r="L3847" s="207">
        <v>0</v>
      </c>
      <c r="M3847" s="207">
        <v>0</v>
      </c>
      <c r="N3847" s="207">
        <v>0</v>
      </c>
      <c r="O3847" s="207">
        <v>0</v>
      </c>
      <c r="P3847" s="207">
        <v>0</v>
      </c>
      <c r="Q3847" s="207">
        <v>100</v>
      </c>
      <c r="R3847" s="36"/>
    </row>
    <row r="3848" spans="1:18" s="113" customFormat="1" ht="15" customHeight="1">
      <c r="A3848" s="36">
        <v>534</v>
      </c>
      <c r="B3848" s="36">
        <v>206</v>
      </c>
      <c r="C3848" s="45" t="s">
        <v>3038</v>
      </c>
      <c r="D3848" s="45" t="s">
        <v>47</v>
      </c>
      <c r="E3848" s="45" t="s">
        <v>3337</v>
      </c>
      <c r="F3848" s="45" t="s">
        <v>9393</v>
      </c>
      <c r="G3848" s="45" t="s">
        <v>9481</v>
      </c>
      <c r="H3848" s="45" t="s">
        <v>3362</v>
      </c>
      <c r="I3848" s="45" t="s">
        <v>16460</v>
      </c>
      <c r="J3848" s="207">
        <v>11</v>
      </c>
      <c r="K3848" s="209">
        <v>24590.353506430001</v>
      </c>
      <c r="L3848" s="207">
        <v>0</v>
      </c>
      <c r="M3848" s="207">
        <v>0</v>
      </c>
      <c r="N3848" s="207">
        <v>0</v>
      </c>
      <c r="O3848" s="207">
        <v>0</v>
      </c>
      <c r="P3848" s="207">
        <v>0</v>
      </c>
      <c r="Q3848" s="207">
        <v>100</v>
      </c>
      <c r="R3848" s="36"/>
    </row>
    <row r="3849" spans="1:18" s="113" customFormat="1" ht="15" customHeight="1">
      <c r="A3849" s="36">
        <v>535</v>
      </c>
      <c r="B3849" s="36">
        <v>207</v>
      </c>
      <c r="C3849" s="45" t="s">
        <v>3038</v>
      </c>
      <c r="D3849" s="45" t="s">
        <v>47</v>
      </c>
      <c r="E3849" s="45" t="s">
        <v>3339</v>
      </c>
      <c r="F3849" s="45" t="s">
        <v>9394</v>
      </c>
      <c r="G3849" s="45" t="s">
        <v>9482</v>
      </c>
      <c r="H3849" s="45" t="s">
        <v>3362</v>
      </c>
      <c r="I3849" s="45" t="s">
        <v>16461</v>
      </c>
      <c r="J3849" s="207">
        <v>11</v>
      </c>
      <c r="K3849" s="209">
        <v>16536.19099395</v>
      </c>
      <c r="L3849" s="207">
        <v>0</v>
      </c>
      <c r="M3849" s="207">
        <v>0</v>
      </c>
      <c r="N3849" s="207">
        <v>0</v>
      </c>
      <c r="O3849" s="207">
        <v>0</v>
      </c>
      <c r="P3849" s="207">
        <v>0</v>
      </c>
      <c r="Q3849" s="207">
        <v>100</v>
      </c>
      <c r="R3849" s="36"/>
    </row>
    <row r="3850" spans="1:18" s="113" customFormat="1" ht="15" customHeight="1">
      <c r="A3850" s="36">
        <v>536</v>
      </c>
      <c r="B3850" s="36">
        <v>208</v>
      </c>
      <c r="C3850" s="45" t="s">
        <v>3038</v>
      </c>
      <c r="D3850" s="45" t="s">
        <v>47</v>
      </c>
      <c r="E3850" s="45" t="s">
        <v>3223</v>
      </c>
      <c r="F3850" s="45" t="s">
        <v>9395</v>
      </c>
      <c r="G3850" s="45" t="s">
        <v>9483</v>
      </c>
      <c r="H3850" s="45" t="s">
        <v>28</v>
      </c>
      <c r="I3850" s="45" t="s">
        <v>16461</v>
      </c>
      <c r="J3850" s="207">
        <v>10</v>
      </c>
      <c r="K3850" s="209">
        <v>34868</v>
      </c>
      <c r="L3850" s="207">
        <v>0</v>
      </c>
      <c r="M3850" s="207">
        <v>0</v>
      </c>
      <c r="N3850" s="207">
        <v>7</v>
      </c>
      <c r="O3850" s="207">
        <v>5</v>
      </c>
      <c r="P3850" s="207">
        <v>80</v>
      </c>
      <c r="Q3850" s="207">
        <v>8</v>
      </c>
      <c r="R3850" s="36"/>
    </row>
    <row r="3851" spans="1:18" s="113" customFormat="1" ht="15" customHeight="1">
      <c r="A3851" s="36">
        <v>537</v>
      </c>
      <c r="B3851" s="36">
        <v>209</v>
      </c>
      <c r="C3851" s="45" t="s">
        <v>3038</v>
      </c>
      <c r="D3851" s="45" t="s">
        <v>47</v>
      </c>
      <c r="E3851" s="45" t="s">
        <v>3223</v>
      </c>
      <c r="F3851" s="45" t="s">
        <v>9396</v>
      </c>
      <c r="G3851" s="45" t="s">
        <v>9484</v>
      </c>
      <c r="H3851" s="45" t="s">
        <v>28</v>
      </c>
      <c r="I3851" s="45" t="s">
        <v>16461</v>
      </c>
      <c r="J3851" s="207">
        <v>10</v>
      </c>
      <c r="K3851" s="209">
        <v>40092</v>
      </c>
      <c r="L3851" s="207">
        <v>0</v>
      </c>
      <c r="M3851" s="207">
        <v>0</v>
      </c>
      <c r="N3851" s="207">
        <v>0</v>
      </c>
      <c r="O3851" s="207">
        <v>5</v>
      </c>
      <c r="P3851" s="207">
        <v>84</v>
      </c>
      <c r="Q3851" s="207">
        <v>11</v>
      </c>
      <c r="R3851" s="36"/>
    </row>
    <row r="3852" spans="1:18" s="113" customFormat="1" ht="15" customHeight="1">
      <c r="A3852" s="36">
        <v>538</v>
      </c>
      <c r="B3852" s="36">
        <v>210</v>
      </c>
      <c r="C3852" s="45" t="s">
        <v>3038</v>
      </c>
      <c r="D3852" s="45" t="s">
        <v>47</v>
      </c>
      <c r="E3852" s="45" t="s">
        <v>3223</v>
      </c>
      <c r="F3852" s="45" t="s">
        <v>9397</v>
      </c>
      <c r="G3852" s="45" t="s">
        <v>9485</v>
      </c>
      <c r="H3852" s="45" t="s">
        <v>28</v>
      </c>
      <c r="I3852" s="45" t="s">
        <v>16461</v>
      </c>
      <c r="J3852" s="207">
        <v>10</v>
      </c>
      <c r="K3852" s="209">
        <v>47567</v>
      </c>
      <c r="L3852" s="207">
        <v>0</v>
      </c>
      <c r="M3852" s="207">
        <v>0</v>
      </c>
      <c r="N3852" s="207">
        <v>0</v>
      </c>
      <c r="O3852" s="207">
        <v>5</v>
      </c>
      <c r="P3852" s="207">
        <v>75</v>
      </c>
      <c r="Q3852" s="207">
        <v>20</v>
      </c>
      <c r="R3852" s="36"/>
    </row>
    <row r="3853" spans="1:18" s="113" customFormat="1" ht="15" customHeight="1">
      <c r="A3853" s="36">
        <v>539</v>
      </c>
      <c r="B3853" s="36">
        <v>211</v>
      </c>
      <c r="C3853" s="45" t="s">
        <v>3038</v>
      </c>
      <c r="D3853" s="45" t="s">
        <v>47</v>
      </c>
      <c r="E3853" s="45" t="s">
        <v>1204</v>
      </c>
      <c r="F3853" s="45" t="s">
        <v>9398</v>
      </c>
      <c r="G3853" s="45" t="s">
        <v>9486</v>
      </c>
      <c r="H3853" s="45" t="s">
        <v>28</v>
      </c>
      <c r="I3853" s="45" t="s">
        <v>16461</v>
      </c>
      <c r="J3853" s="207">
        <v>10</v>
      </c>
      <c r="K3853" s="209">
        <v>8625</v>
      </c>
      <c r="L3853" s="207">
        <v>0</v>
      </c>
      <c r="M3853" s="207">
        <v>0</v>
      </c>
      <c r="N3853" s="207">
        <v>0</v>
      </c>
      <c r="O3853" s="207">
        <v>1</v>
      </c>
      <c r="P3853" s="207">
        <v>39</v>
      </c>
      <c r="Q3853" s="207">
        <v>60</v>
      </c>
      <c r="R3853" s="36"/>
    </row>
    <row r="3854" spans="1:18" s="113" customFormat="1" ht="15" customHeight="1">
      <c r="A3854" s="36">
        <v>540</v>
      </c>
      <c r="B3854" s="36">
        <v>212</v>
      </c>
      <c r="C3854" s="45" t="s">
        <v>3038</v>
      </c>
      <c r="D3854" s="45" t="s">
        <v>47</v>
      </c>
      <c r="E3854" s="45" t="s">
        <v>4996</v>
      </c>
      <c r="F3854" s="45" t="s">
        <v>9399</v>
      </c>
      <c r="G3854" s="45" t="s">
        <v>9487</v>
      </c>
      <c r="H3854" s="45" t="s">
        <v>28</v>
      </c>
      <c r="I3854" s="45" t="s">
        <v>16460</v>
      </c>
      <c r="J3854" s="207">
        <v>10</v>
      </c>
      <c r="K3854" s="209">
        <v>3439</v>
      </c>
      <c r="L3854" s="207">
        <v>0</v>
      </c>
      <c r="M3854" s="207">
        <v>0</v>
      </c>
      <c r="N3854" s="207">
        <v>0</v>
      </c>
      <c r="O3854" s="207">
        <v>0</v>
      </c>
      <c r="P3854" s="207">
        <v>0</v>
      </c>
      <c r="Q3854" s="207">
        <v>100</v>
      </c>
      <c r="R3854" s="36"/>
    </row>
    <row r="3855" spans="1:18" s="113" customFormat="1" ht="15" customHeight="1">
      <c r="A3855" s="36">
        <v>541</v>
      </c>
      <c r="B3855" s="36">
        <v>213</v>
      </c>
      <c r="C3855" s="45" t="s">
        <v>3038</v>
      </c>
      <c r="D3855" s="45" t="s">
        <v>47</v>
      </c>
      <c r="E3855" s="45" t="s">
        <v>3338</v>
      </c>
      <c r="F3855" s="45" t="s">
        <v>9400</v>
      </c>
      <c r="G3855" s="45" t="s">
        <v>9488</v>
      </c>
      <c r="H3855" s="45" t="s">
        <v>28</v>
      </c>
      <c r="I3855" s="45" t="s">
        <v>16461</v>
      </c>
      <c r="J3855" s="207">
        <v>10</v>
      </c>
      <c r="K3855" s="209">
        <v>6795</v>
      </c>
      <c r="L3855" s="207">
        <v>0</v>
      </c>
      <c r="M3855" s="207">
        <v>0</v>
      </c>
      <c r="N3855" s="207">
        <v>0</v>
      </c>
      <c r="O3855" s="207">
        <v>5</v>
      </c>
      <c r="P3855" s="207">
        <v>0</v>
      </c>
      <c r="Q3855" s="207">
        <v>95</v>
      </c>
      <c r="R3855" s="36"/>
    </row>
    <row r="3856" spans="1:18" s="113" customFormat="1" ht="15" customHeight="1">
      <c r="A3856" s="36">
        <v>542</v>
      </c>
      <c r="B3856" s="36">
        <v>214</v>
      </c>
      <c r="C3856" s="45" t="s">
        <v>3038</v>
      </c>
      <c r="D3856" s="45" t="s">
        <v>47</v>
      </c>
      <c r="E3856" s="45" t="s">
        <v>3337</v>
      </c>
      <c r="F3856" s="45" t="s">
        <v>9401</v>
      </c>
      <c r="G3856" s="45" t="s">
        <v>9489</v>
      </c>
      <c r="H3856" s="45" t="s">
        <v>3362</v>
      </c>
      <c r="I3856" s="45" t="s">
        <v>16461</v>
      </c>
      <c r="J3856" s="207">
        <v>10</v>
      </c>
      <c r="K3856" s="209">
        <v>44274.820161749994</v>
      </c>
      <c r="L3856" s="207">
        <v>0</v>
      </c>
      <c r="M3856" s="207">
        <v>0</v>
      </c>
      <c r="N3856" s="207">
        <v>0</v>
      </c>
      <c r="O3856" s="207">
        <v>0</v>
      </c>
      <c r="P3856" s="207">
        <v>0</v>
      </c>
      <c r="Q3856" s="207">
        <v>100</v>
      </c>
      <c r="R3856" s="36"/>
    </row>
    <row r="3857" spans="1:18" s="113" customFormat="1" ht="15" customHeight="1">
      <c r="A3857" s="36">
        <v>543</v>
      </c>
      <c r="B3857" s="36">
        <v>215</v>
      </c>
      <c r="C3857" s="45" t="s">
        <v>3038</v>
      </c>
      <c r="D3857" s="45" t="s">
        <v>47</v>
      </c>
      <c r="E3857" s="45" t="s">
        <v>1204</v>
      </c>
      <c r="F3857" s="45" t="s">
        <v>9402</v>
      </c>
      <c r="G3857" s="45" t="s">
        <v>9490</v>
      </c>
      <c r="H3857" s="45" t="s">
        <v>28</v>
      </c>
      <c r="I3857" s="45" t="s">
        <v>16461</v>
      </c>
      <c r="J3857" s="207">
        <v>10</v>
      </c>
      <c r="K3857" s="209">
        <v>24595</v>
      </c>
      <c r="L3857" s="207">
        <v>0</v>
      </c>
      <c r="M3857" s="207">
        <v>0</v>
      </c>
      <c r="N3857" s="207">
        <v>0</v>
      </c>
      <c r="O3857" s="207">
        <v>0</v>
      </c>
      <c r="P3857" s="207">
        <v>0</v>
      </c>
      <c r="Q3857" s="207">
        <v>100</v>
      </c>
      <c r="R3857" s="36"/>
    </row>
    <row r="3858" spans="1:18" s="113" customFormat="1" ht="15" customHeight="1">
      <c r="A3858" s="36">
        <v>544</v>
      </c>
      <c r="B3858" s="36">
        <v>216</v>
      </c>
      <c r="C3858" s="45" t="s">
        <v>3038</v>
      </c>
      <c r="D3858" s="45" t="s">
        <v>47</v>
      </c>
      <c r="E3858" s="45" t="s">
        <v>1204</v>
      </c>
      <c r="F3858" s="45" t="s">
        <v>9403</v>
      </c>
      <c r="G3858" s="45" t="s">
        <v>9491</v>
      </c>
      <c r="H3858" s="45" t="s">
        <v>28</v>
      </c>
      <c r="I3858" s="45" t="s">
        <v>16461</v>
      </c>
      <c r="J3858" s="207">
        <v>10</v>
      </c>
      <c r="K3858" s="209">
        <v>38506</v>
      </c>
      <c r="L3858" s="207">
        <v>0</v>
      </c>
      <c r="M3858" s="207">
        <v>0</v>
      </c>
      <c r="N3858" s="207">
        <v>0</v>
      </c>
      <c r="O3858" s="207">
        <v>5</v>
      </c>
      <c r="P3858" s="207">
        <v>0</v>
      </c>
      <c r="Q3858" s="207">
        <v>95</v>
      </c>
      <c r="R3858" s="36"/>
    </row>
    <row r="3859" spans="1:18" s="113" customFormat="1" ht="15" customHeight="1">
      <c r="A3859" s="36">
        <v>545</v>
      </c>
      <c r="B3859" s="36">
        <v>217</v>
      </c>
      <c r="C3859" s="45" t="s">
        <v>3038</v>
      </c>
      <c r="D3859" s="45" t="s">
        <v>47</v>
      </c>
      <c r="E3859" s="45" t="s">
        <v>1204</v>
      </c>
      <c r="F3859" s="45" t="s">
        <v>9404</v>
      </c>
      <c r="G3859" s="45" t="s">
        <v>9492</v>
      </c>
      <c r="H3859" s="45" t="s">
        <v>28</v>
      </c>
      <c r="I3859" s="45" t="s">
        <v>16460</v>
      </c>
      <c r="J3859" s="207">
        <v>10</v>
      </c>
      <c r="K3859" s="209">
        <v>18750</v>
      </c>
      <c r="L3859" s="207">
        <v>0</v>
      </c>
      <c r="M3859" s="207">
        <v>0</v>
      </c>
      <c r="N3859" s="207">
        <v>0</v>
      </c>
      <c r="O3859" s="207">
        <v>0</v>
      </c>
      <c r="P3859" s="207">
        <v>0</v>
      </c>
      <c r="Q3859" s="207">
        <v>100</v>
      </c>
      <c r="R3859" s="36"/>
    </row>
    <row r="3860" spans="1:18" s="113" customFormat="1" ht="15" customHeight="1">
      <c r="A3860" s="36">
        <v>546</v>
      </c>
      <c r="B3860" s="36">
        <v>218</v>
      </c>
      <c r="C3860" s="45" t="s">
        <v>3038</v>
      </c>
      <c r="D3860" s="45" t="s">
        <v>47</v>
      </c>
      <c r="E3860" s="45" t="s">
        <v>4992</v>
      </c>
      <c r="F3860" s="45" t="s">
        <v>9405</v>
      </c>
      <c r="G3860" s="45" t="s">
        <v>9493</v>
      </c>
      <c r="H3860" s="45" t="s">
        <v>28</v>
      </c>
      <c r="I3860" s="45" t="s">
        <v>16461</v>
      </c>
      <c r="J3860" s="207">
        <v>8</v>
      </c>
      <c r="K3860" s="209">
        <v>5272</v>
      </c>
      <c r="L3860" s="207">
        <v>0</v>
      </c>
      <c r="M3860" s="207">
        <v>0</v>
      </c>
      <c r="N3860" s="207">
        <v>30</v>
      </c>
      <c r="O3860" s="207">
        <v>5</v>
      </c>
      <c r="P3860" s="207">
        <v>65</v>
      </c>
      <c r="Q3860" s="207">
        <v>0</v>
      </c>
      <c r="R3860" s="36"/>
    </row>
    <row r="3861" spans="1:18" s="113" customFormat="1" ht="15" customHeight="1">
      <c r="A3861" s="36">
        <v>547</v>
      </c>
      <c r="B3861" s="36">
        <v>219</v>
      </c>
      <c r="C3861" s="45" t="s">
        <v>3038</v>
      </c>
      <c r="D3861" s="45" t="s">
        <v>47</v>
      </c>
      <c r="E3861" s="45" t="s">
        <v>3223</v>
      </c>
      <c r="F3861" s="45" t="s">
        <v>6158</v>
      </c>
      <c r="G3861" s="45" t="s">
        <v>9494</v>
      </c>
      <c r="H3861" s="45" t="s">
        <v>28</v>
      </c>
      <c r="I3861" s="45" t="s">
        <v>16461</v>
      </c>
      <c r="J3861" s="207">
        <v>8</v>
      </c>
      <c r="K3861" s="209">
        <v>17240</v>
      </c>
      <c r="L3861" s="207">
        <v>0</v>
      </c>
      <c r="M3861" s="207">
        <v>0</v>
      </c>
      <c r="N3861" s="207">
        <v>0</v>
      </c>
      <c r="O3861" s="207">
        <v>5</v>
      </c>
      <c r="P3861" s="207">
        <v>87</v>
      </c>
      <c r="Q3861" s="207">
        <v>8</v>
      </c>
      <c r="R3861" s="36"/>
    </row>
    <row r="3862" spans="1:18" s="113" customFormat="1" ht="15" customHeight="1">
      <c r="A3862" s="36">
        <v>548</v>
      </c>
      <c r="B3862" s="36">
        <v>220</v>
      </c>
      <c r="C3862" s="45" t="s">
        <v>3038</v>
      </c>
      <c r="D3862" s="45" t="s">
        <v>47</v>
      </c>
      <c r="E3862" s="45" t="s">
        <v>3339</v>
      </c>
      <c r="F3862" s="45" t="s">
        <v>9406</v>
      </c>
      <c r="G3862" s="45" t="s">
        <v>9495</v>
      </c>
      <c r="H3862" s="45" t="s">
        <v>28</v>
      </c>
      <c r="I3862" s="45" t="s">
        <v>16461</v>
      </c>
      <c r="J3862" s="207">
        <v>8</v>
      </c>
      <c r="K3862" s="209">
        <v>6782</v>
      </c>
      <c r="L3862" s="207">
        <v>0</v>
      </c>
      <c r="M3862" s="207">
        <v>0</v>
      </c>
      <c r="N3862" s="207">
        <v>0</v>
      </c>
      <c r="O3862" s="207">
        <v>0</v>
      </c>
      <c r="P3862" s="207">
        <v>60</v>
      </c>
      <c r="Q3862" s="207">
        <v>40</v>
      </c>
      <c r="R3862" s="36"/>
    </row>
    <row r="3863" spans="1:18" s="113" customFormat="1" ht="15" customHeight="1">
      <c r="A3863" s="36">
        <v>549</v>
      </c>
      <c r="B3863" s="36">
        <v>221</v>
      </c>
      <c r="C3863" s="45" t="s">
        <v>3038</v>
      </c>
      <c r="D3863" s="45" t="s">
        <v>47</v>
      </c>
      <c r="E3863" s="45" t="s">
        <v>3337</v>
      </c>
      <c r="F3863" s="45" t="s">
        <v>9407</v>
      </c>
      <c r="G3863" s="45" t="s">
        <v>9496</v>
      </c>
      <c r="H3863" s="45" t="s">
        <v>3362</v>
      </c>
      <c r="I3863" s="45" t="s">
        <v>16461</v>
      </c>
      <c r="J3863" s="207">
        <v>7</v>
      </c>
      <c r="K3863" s="209">
        <v>26585.645987650001</v>
      </c>
      <c r="L3863" s="207">
        <v>0</v>
      </c>
      <c r="M3863" s="207">
        <v>0</v>
      </c>
      <c r="N3863" s="207">
        <v>0</v>
      </c>
      <c r="O3863" s="207">
        <v>0</v>
      </c>
      <c r="P3863" s="207">
        <v>0</v>
      </c>
      <c r="Q3863" s="207">
        <v>100</v>
      </c>
      <c r="R3863" s="36"/>
    </row>
    <row r="3864" spans="1:18" s="113" customFormat="1" ht="15" customHeight="1">
      <c r="A3864" s="36">
        <v>550</v>
      </c>
      <c r="B3864" s="36">
        <v>222</v>
      </c>
      <c r="C3864" s="45" t="s">
        <v>3038</v>
      </c>
      <c r="D3864" s="45" t="s">
        <v>47</v>
      </c>
      <c r="E3864" s="45" t="s">
        <v>3337</v>
      </c>
      <c r="F3864" s="45" t="s">
        <v>9408</v>
      </c>
      <c r="G3864" s="45" t="s">
        <v>9497</v>
      </c>
      <c r="H3864" s="45" t="s">
        <v>3362</v>
      </c>
      <c r="I3864" s="45" t="s">
        <v>16460</v>
      </c>
      <c r="J3864" s="207">
        <v>7</v>
      </c>
      <c r="K3864" s="209">
        <v>22935.649616499999</v>
      </c>
      <c r="L3864" s="207">
        <v>0</v>
      </c>
      <c r="M3864" s="207">
        <v>0</v>
      </c>
      <c r="N3864" s="207">
        <v>0</v>
      </c>
      <c r="O3864" s="207">
        <v>0</v>
      </c>
      <c r="P3864" s="207">
        <v>0</v>
      </c>
      <c r="Q3864" s="207">
        <v>100</v>
      </c>
      <c r="R3864" s="36"/>
    </row>
    <row r="3865" spans="1:18" s="113" customFormat="1" ht="15" customHeight="1">
      <c r="A3865" s="36">
        <v>551</v>
      </c>
      <c r="B3865" s="36">
        <v>223</v>
      </c>
      <c r="C3865" s="45" t="s">
        <v>3038</v>
      </c>
      <c r="D3865" s="45" t="s">
        <v>47</v>
      </c>
      <c r="E3865" s="45" t="s">
        <v>3337</v>
      </c>
      <c r="F3865" s="45" t="s">
        <v>9409</v>
      </c>
      <c r="G3865" s="45" t="s">
        <v>9498</v>
      </c>
      <c r="H3865" s="45" t="s">
        <v>3362</v>
      </c>
      <c r="I3865" s="45" t="s">
        <v>16461</v>
      </c>
      <c r="J3865" s="207">
        <v>6</v>
      </c>
      <c r="K3865" s="209">
        <v>31547.114302780003</v>
      </c>
      <c r="L3865" s="207">
        <v>0</v>
      </c>
      <c r="M3865" s="207">
        <v>0</v>
      </c>
      <c r="N3865" s="207">
        <v>0</v>
      </c>
      <c r="O3865" s="207">
        <v>0</v>
      </c>
      <c r="P3865" s="207">
        <v>0</v>
      </c>
      <c r="Q3865" s="207">
        <v>100</v>
      </c>
      <c r="R3865" s="36"/>
    </row>
    <row r="3866" spans="1:18" s="113" customFormat="1" ht="15" customHeight="1">
      <c r="A3866" s="36">
        <v>552</v>
      </c>
      <c r="B3866" s="36">
        <v>224</v>
      </c>
      <c r="C3866" s="45" t="s">
        <v>3038</v>
      </c>
      <c r="D3866" s="45" t="s">
        <v>47</v>
      </c>
      <c r="E3866" s="45" t="s">
        <v>3339</v>
      </c>
      <c r="F3866" s="45" t="s">
        <v>9410</v>
      </c>
      <c r="G3866" s="45" t="s">
        <v>9499</v>
      </c>
      <c r="H3866" s="45" t="s">
        <v>3362</v>
      </c>
      <c r="I3866" s="45" t="s">
        <v>16461</v>
      </c>
      <c r="J3866" s="207">
        <v>6</v>
      </c>
      <c r="K3866" s="209">
        <v>10816.680303040001</v>
      </c>
      <c r="L3866" s="207">
        <v>0</v>
      </c>
      <c r="M3866" s="207">
        <v>0</v>
      </c>
      <c r="N3866" s="207">
        <v>0</v>
      </c>
      <c r="O3866" s="207">
        <v>0</v>
      </c>
      <c r="P3866" s="207">
        <v>0</v>
      </c>
      <c r="Q3866" s="207">
        <v>100</v>
      </c>
      <c r="R3866" s="36"/>
    </row>
    <row r="3867" spans="1:18" s="113" customFormat="1" ht="15" customHeight="1">
      <c r="A3867" s="36">
        <v>553</v>
      </c>
      <c r="B3867" s="36">
        <v>225</v>
      </c>
      <c r="C3867" s="45" t="s">
        <v>3038</v>
      </c>
      <c r="D3867" s="45" t="s">
        <v>47</v>
      </c>
      <c r="E3867" s="45" t="s">
        <v>3337</v>
      </c>
      <c r="F3867" s="45" t="s">
        <v>9411</v>
      </c>
      <c r="G3867" s="45" t="s">
        <v>9500</v>
      </c>
      <c r="H3867" s="45" t="s">
        <v>3362</v>
      </c>
      <c r="I3867" s="45" t="s">
        <v>16460</v>
      </c>
      <c r="J3867" s="207">
        <v>6</v>
      </c>
      <c r="K3867" s="209">
        <v>45804.218698340002</v>
      </c>
      <c r="L3867" s="207">
        <v>0</v>
      </c>
      <c r="M3867" s="207">
        <v>0</v>
      </c>
      <c r="N3867" s="207">
        <v>0</v>
      </c>
      <c r="O3867" s="207">
        <v>0</v>
      </c>
      <c r="P3867" s="207">
        <v>0</v>
      </c>
      <c r="Q3867" s="207">
        <v>100</v>
      </c>
      <c r="R3867" s="36"/>
    </row>
    <row r="3868" spans="1:18" s="113" customFormat="1" ht="15" customHeight="1">
      <c r="A3868" s="36">
        <v>554</v>
      </c>
      <c r="B3868" s="36">
        <v>226</v>
      </c>
      <c r="C3868" s="45" t="s">
        <v>3038</v>
      </c>
      <c r="D3868" s="45" t="s">
        <v>47</v>
      </c>
      <c r="E3868" s="45" t="s">
        <v>9358</v>
      </c>
      <c r="F3868" s="45" t="s">
        <v>9416</v>
      </c>
      <c r="G3868" s="45" t="s">
        <v>9504</v>
      </c>
      <c r="H3868" s="45" t="s">
        <v>28</v>
      </c>
      <c r="I3868" s="45" t="s">
        <v>16461</v>
      </c>
      <c r="J3868" s="207">
        <v>5</v>
      </c>
      <c r="K3868" s="209">
        <v>41448</v>
      </c>
      <c r="L3868" s="207">
        <v>0</v>
      </c>
      <c r="M3868" s="207">
        <v>0</v>
      </c>
      <c r="N3868" s="207">
        <v>0</v>
      </c>
      <c r="O3868" s="207">
        <v>0</v>
      </c>
      <c r="P3868" s="207">
        <v>90</v>
      </c>
      <c r="Q3868" s="207">
        <v>10</v>
      </c>
      <c r="R3868" s="36"/>
    </row>
    <row r="3869" spans="1:18" s="113" customFormat="1" ht="15" customHeight="1">
      <c r="A3869" s="36">
        <v>555</v>
      </c>
      <c r="B3869" s="36">
        <v>227</v>
      </c>
      <c r="C3869" s="45" t="s">
        <v>3038</v>
      </c>
      <c r="D3869" s="45" t="s">
        <v>47</v>
      </c>
      <c r="E3869" s="45" t="s">
        <v>9358</v>
      </c>
      <c r="F3869" s="45" t="s">
        <v>9417</v>
      </c>
      <c r="G3869" s="45" t="s">
        <v>9505</v>
      </c>
      <c r="H3869" s="45" t="s">
        <v>28</v>
      </c>
      <c r="I3869" s="45" t="s">
        <v>16461</v>
      </c>
      <c r="J3869" s="207">
        <v>5</v>
      </c>
      <c r="K3869" s="209">
        <v>30988</v>
      </c>
      <c r="L3869" s="207">
        <v>0</v>
      </c>
      <c r="M3869" s="207">
        <v>0</v>
      </c>
      <c r="N3869" s="207">
        <v>0</v>
      </c>
      <c r="O3869" s="207">
        <v>0</v>
      </c>
      <c r="P3869" s="207">
        <v>90</v>
      </c>
      <c r="Q3869" s="207">
        <v>10</v>
      </c>
      <c r="R3869" s="36"/>
    </row>
    <row r="3870" spans="1:18" s="113" customFormat="1" ht="15" customHeight="1">
      <c r="A3870" s="36">
        <v>556</v>
      </c>
      <c r="B3870" s="36">
        <v>228</v>
      </c>
      <c r="C3870" s="45" t="s">
        <v>3038</v>
      </c>
      <c r="D3870" s="45" t="s">
        <v>47</v>
      </c>
      <c r="E3870" s="45" t="s">
        <v>9358</v>
      </c>
      <c r="F3870" s="45" t="s">
        <v>9418</v>
      </c>
      <c r="G3870" s="45" t="s">
        <v>9506</v>
      </c>
      <c r="H3870" s="45" t="s">
        <v>28</v>
      </c>
      <c r="I3870" s="45" t="s">
        <v>16461</v>
      </c>
      <c r="J3870" s="207">
        <v>5</v>
      </c>
      <c r="K3870" s="209">
        <v>14813</v>
      </c>
      <c r="L3870" s="207">
        <v>0</v>
      </c>
      <c r="M3870" s="207">
        <v>0</v>
      </c>
      <c r="N3870" s="207">
        <v>0</v>
      </c>
      <c r="O3870" s="207">
        <v>0</v>
      </c>
      <c r="P3870" s="207">
        <v>90</v>
      </c>
      <c r="Q3870" s="207">
        <v>10</v>
      </c>
      <c r="R3870" s="36"/>
    </row>
    <row r="3871" spans="1:18" s="113" customFormat="1" ht="15" customHeight="1">
      <c r="A3871" s="36">
        <v>557</v>
      </c>
      <c r="B3871" s="36">
        <v>229</v>
      </c>
      <c r="C3871" s="45" t="s">
        <v>3038</v>
      </c>
      <c r="D3871" s="45" t="s">
        <v>47</v>
      </c>
      <c r="E3871" s="45" t="s">
        <v>9358</v>
      </c>
      <c r="F3871" s="45" t="s">
        <v>9419</v>
      </c>
      <c r="G3871" s="45" t="s">
        <v>9507</v>
      </c>
      <c r="H3871" s="45" t="s">
        <v>28</v>
      </c>
      <c r="I3871" s="45" t="s">
        <v>16461</v>
      </c>
      <c r="J3871" s="207">
        <v>5</v>
      </c>
      <c r="K3871" s="209">
        <v>26891</v>
      </c>
      <c r="L3871" s="207">
        <v>0</v>
      </c>
      <c r="M3871" s="207">
        <v>0</v>
      </c>
      <c r="N3871" s="207">
        <v>0</v>
      </c>
      <c r="O3871" s="207">
        <v>0</v>
      </c>
      <c r="P3871" s="207">
        <v>90</v>
      </c>
      <c r="Q3871" s="207">
        <v>10</v>
      </c>
      <c r="R3871" s="36"/>
    </row>
    <row r="3872" spans="1:18" s="113" customFormat="1" ht="15" customHeight="1">
      <c r="A3872" s="36">
        <v>558</v>
      </c>
      <c r="B3872" s="36">
        <v>230</v>
      </c>
      <c r="C3872" s="45" t="s">
        <v>3038</v>
      </c>
      <c r="D3872" s="45" t="s">
        <v>47</v>
      </c>
      <c r="E3872" s="45" t="s">
        <v>9358</v>
      </c>
      <c r="F3872" s="45" t="s">
        <v>9420</v>
      </c>
      <c r="G3872" s="45" t="s">
        <v>9508</v>
      </c>
      <c r="H3872" s="45" t="s">
        <v>28</v>
      </c>
      <c r="I3872" s="45" t="s">
        <v>16461</v>
      </c>
      <c r="J3872" s="207">
        <v>5</v>
      </c>
      <c r="K3872" s="209">
        <v>57837</v>
      </c>
      <c r="L3872" s="207">
        <v>0</v>
      </c>
      <c r="M3872" s="207">
        <v>0</v>
      </c>
      <c r="N3872" s="207">
        <v>0</v>
      </c>
      <c r="O3872" s="207">
        <v>0</v>
      </c>
      <c r="P3872" s="207">
        <v>89</v>
      </c>
      <c r="Q3872" s="207">
        <v>11</v>
      </c>
      <c r="R3872" s="36"/>
    </row>
    <row r="3873" spans="1:18" s="113" customFormat="1" ht="15" customHeight="1">
      <c r="A3873" s="36">
        <v>559</v>
      </c>
      <c r="B3873" s="36">
        <v>231</v>
      </c>
      <c r="C3873" s="45" t="s">
        <v>3038</v>
      </c>
      <c r="D3873" s="45" t="s">
        <v>47</v>
      </c>
      <c r="E3873" s="45" t="s">
        <v>5002</v>
      </c>
      <c r="F3873" s="45" t="s">
        <v>9424</v>
      </c>
      <c r="G3873" s="45" t="s">
        <v>9512</v>
      </c>
      <c r="H3873" s="45" t="s">
        <v>28</v>
      </c>
      <c r="I3873" s="45" t="s">
        <v>16461</v>
      </c>
      <c r="J3873" s="207">
        <v>4</v>
      </c>
      <c r="K3873" s="209">
        <v>9289</v>
      </c>
      <c r="L3873" s="207">
        <v>0</v>
      </c>
      <c r="M3873" s="207">
        <v>0</v>
      </c>
      <c r="N3873" s="207">
        <v>0</v>
      </c>
      <c r="O3873" s="207">
        <v>1</v>
      </c>
      <c r="P3873" s="207">
        <v>99</v>
      </c>
      <c r="Q3873" s="207">
        <v>0</v>
      </c>
      <c r="R3873" s="36"/>
    </row>
    <row r="3874" spans="1:18" s="113" customFormat="1" ht="15" customHeight="1">
      <c r="A3874" s="36">
        <v>560</v>
      </c>
      <c r="B3874" s="36">
        <v>232</v>
      </c>
      <c r="C3874" s="45" t="s">
        <v>3038</v>
      </c>
      <c r="D3874" s="45" t="s">
        <v>47</v>
      </c>
      <c r="E3874" s="45" t="s">
        <v>3337</v>
      </c>
      <c r="F3874" s="45" t="s">
        <v>9425</v>
      </c>
      <c r="G3874" s="45" t="s">
        <v>9513</v>
      </c>
      <c r="H3874" s="45" t="s">
        <v>3362</v>
      </c>
      <c r="I3874" s="45" t="s">
        <v>16461</v>
      </c>
      <c r="J3874" s="207">
        <v>4</v>
      </c>
      <c r="K3874" s="209">
        <v>34130.02229583</v>
      </c>
      <c r="L3874" s="207">
        <v>0</v>
      </c>
      <c r="M3874" s="207">
        <v>0</v>
      </c>
      <c r="N3874" s="207">
        <v>0</v>
      </c>
      <c r="O3874" s="207">
        <v>0</v>
      </c>
      <c r="P3874" s="207">
        <v>0</v>
      </c>
      <c r="Q3874" s="207">
        <v>100</v>
      </c>
      <c r="R3874" s="36"/>
    </row>
    <row r="3875" spans="1:18" s="113" customFormat="1" ht="15" customHeight="1">
      <c r="A3875" s="36">
        <v>561</v>
      </c>
      <c r="B3875" s="36">
        <v>233</v>
      </c>
      <c r="C3875" s="45" t="s">
        <v>3038</v>
      </c>
      <c r="D3875" s="45" t="s">
        <v>47</v>
      </c>
      <c r="E3875" s="45" t="s">
        <v>5926</v>
      </c>
      <c r="F3875" s="45" t="s">
        <v>5938</v>
      </c>
      <c r="G3875" s="45" t="s">
        <v>9514</v>
      </c>
      <c r="H3875" s="45" t="s">
        <v>28</v>
      </c>
      <c r="I3875" s="45" t="s">
        <v>16460</v>
      </c>
      <c r="J3875" s="207">
        <v>2</v>
      </c>
      <c r="K3875" s="209">
        <v>40706</v>
      </c>
      <c r="L3875" s="207">
        <v>0</v>
      </c>
      <c r="M3875" s="207">
        <v>0</v>
      </c>
      <c r="N3875" s="207">
        <v>0</v>
      </c>
      <c r="O3875" s="207">
        <v>0</v>
      </c>
      <c r="P3875" s="207">
        <v>100</v>
      </c>
      <c r="Q3875" s="207">
        <v>0</v>
      </c>
      <c r="R3875" s="36"/>
    </row>
    <row r="3876" spans="1:18" s="113" customFormat="1" ht="15" customHeight="1">
      <c r="A3876" s="36">
        <v>562</v>
      </c>
      <c r="B3876" s="36">
        <v>234</v>
      </c>
      <c r="C3876" s="45" t="s">
        <v>3038</v>
      </c>
      <c r="D3876" s="45" t="s">
        <v>47</v>
      </c>
      <c r="E3876" s="45" t="s">
        <v>5926</v>
      </c>
      <c r="F3876" s="45" t="s">
        <v>5937</v>
      </c>
      <c r="G3876" s="45" t="s">
        <v>9515</v>
      </c>
      <c r="H3876" s="45" t="s">
        <v>28</v>
      </c>
      <c r="I3876" s="45" t="s">
        <v>16460</v>
      </c>
      <c r="J3876" s="207">
        <v>2</v>
      </c>
      <c r="K3876" s="209">
        <v>30845</v>
      </c>
      <c r="L3876" s="207">
        <v>0</v>
      </c>
      <c r="M3876" s="207">
        <v>0</v>
      </c>
      <c r="N3876" s="207">
        <v>0</v>
      </c>
      <c r="O3876" s="207">
        <v>0</v>
      </c>
      <c r="P3876" s="207">
        <v>100</v>
      </c>
      <c r="Q3876" s="207">
        <v>0</v>
      </c>
      <c r="R3876" s="36"/>
    </row>
    <row r="3877" spans="1:18" s="113" customFormat="1" ht="15" customHeight="1">
      <c r="A3877" s="36">
        <v>563</v>
      </c>
      <c r="B3877" s="36">
        <v>235</v>
      </c>
      <c r="C3877" s="45" t="s">
        <v>3038</v>
      </c>
      <c r="D3877" s="45" t="s">
        <v>47</v>
      </c>
      <c r="E3877" s="45" t="s">
        <v>3336</v>
      </c>
      <c r="F3877" s="45" t="s">
        <v>9426</v>
      </c>
      <c r="G3877" s="45" t="s">
        <v>9516</v>
      </c>
      <c r="H3877" s="45" t="s">
        <v>28</v>
      </c>
      <c r="I3877" s="45" t="s">
        <v>16461</v>
      </c>
      <c r="J3877" s="207">
        <v>2</v>
      </c>
      <c r="K3877" s="209">
        <v>53373</v>
      </c>
      <c r="L3877" s="207">
        <v>0</v>
      </c>
      <c r="M3877" s="207">
        <v>0</v>
      </c>
      <c r="N3877" s="207">
        <v>0</v>
      </c>
      <c r="O3877" s="207">
        <v>5</v>
      </c>
      <c r="P3877" s="207">
        <v>80</v>
      </c>
      <c r="Q3877" s="207">
        <v>15</v>
      </c>
      <c r="R3877" s="36"/>
    </row>
    <row r="3878" spans="1:18" s="113" customFormat="1" ht="15" customHeight="1">
      <c r="A3878" s="36">
        <v>564</v>
      </c>
      <c r="B3878" s="36">
        <v>236</v>
      </c>
      <c r="C3878" s="45" t="s">
        <v>3038</v>
      </c>
      <c r="D3878" s="45" t="s">
        <v>47</v>
      </c>
      <c r="E3878" s="45" t="s">
        <v>3337</v>
      </c>
      <c r="F3878" s="45" t="s">
        <v>9427</v>
      </c>
      <c r="G3878" s="45" t="s">
        <v>9517</v>
      </c>
      <c r="H3878" s="45" t="s">
        <v>3362</v>
      </c>
      <c r="I3878" s="45" t="s">
        <v>16460</v>
      </c>
      <c r="J3878" s="207">
        <v>2</v>
      </c>
      <c r="K3878" s="209">
        <v>12992.436114260001</v>
      </c>
      <c r="L3878" s="207">
        <v>0</v>
      </c>
      <c r="M3878" s="207">
        <v>0</v>
      </c>
      <c r="N3878" s="207">
        <v>0</v>
      </c>
      <c r="O3878" s="207">
        <v>0</v>
      </c>
      <c r="P3878" s="207">
        <v>0</v>
      </c>
      <c r="Q3878" s="207">
        <v>100</v>
      </c>
      <c r="R3878" s="36"/>
    </row>
    <row r="3879" spans="1:18" s="113" customFormat="1" ht="15" customHeight="1">
      <c r="A3879" s="36">
        <v>565</v>
      </c>
      <c r="B3879" s="36">
        <v>237</v>
      </c>
      <c r="C3879" s="45" t="s">
        <v>3038</v>
      </c>
      <c r="D3879" s="45" t="s">
        <v>206</v>
      </c>
      <c r="E3879" s="45" t="s">
        <v>5004</v>
      </c>
      <c r="F3879" s="45" t="s">
        <v>9428</v>
      </c>
      <c r="G3879" s="45" t="s">
        <v>9518</v>
      </c>
      <c r="H3879" s="45" t="s">
        <v>63</v>
      </c>
      <c r="I3879" s="45" t="s">
        <v>16461</v>
      </c>
      <c r="J3879" s="207">
        <v>710</v>
      </c>
      <c r="K3879" s="209">
        <v>47417.703492679997</v>
      </c>
      <c r="L3879" s="207">
        <v>0</v>
      </c>
      <c r="M3879" s="207">
        <v>0</v>
      </c>
      <c r="N3879" s="207">
        <v>0</v>
      </c>
      <c r="O3879" s="207">
        <v>0</v>
      </c>
      <c r="P3879" s="207">
        <v>0</v>
      </c>
      <c r="Q3879" s="207">
        <v>100</v>
      </c>
      <c r="R3879" s="36"/>
    </row>
    <row r="3880" spans="1:18" s="113" customFormat="1" ht="15" customHeight="1">
      <c r="A3880" s="36">
        <v>566</v>
      </c>
      <c r="B3880" s="36">
        <v>238</v>
      </c>
      <c r="C3880" s="45" t="s">
        <v>3038</v>
      </c>
      <c r="D3880" s="45" t="s">
        <v>206</v>
      </c>
      <c r="E3880" s="45" t="s">
        <v>5011</v>
      </c>
      <c r="F3880" s="45" t="s">
        <v>9429</v>
      </c>
      <c r="G3880" s="45" t="s">
        <v>9519</v>
      </c>
      <c r="H3880" s="45" t="s">
        <v>63</v>
      </c>
      <c r="I3880" s="45" t="s">
        <v>16461</v>
      </c>
      <c r="J3880" s="207">
        <v>201</v>
      </c>
      <c r="K3880" s="209">
        <v>102128.13013782</v>
      </c>
      <c r="L3880" s="207">
        <v>0</v>
      </c>
      <c r="M3880" s="207">
        <v>0</v>
      </c>
      <c r="N3880" s="207">
        <v>0</v>
      </c>
      <c r="O3880" s="207">
        <v>0</v>
      </c>
      <c r="P3880" s="207">
        <v>0</v>
      </c>
      <c r="Q3880" s="207">
        <v>100</v>
      </c>
      <c r="R3880" s="36"/>
    </row>
    <row r="3881" spans="1:18" s="113" customFormat="1" ht="15" customHeight="1">
      <c r="A3881" s="36">
        <v>567</v>
      </c>
      <c r="B3881" s="36">
        <v>239</v>
      </c>
      <c r="C3881" s="45" t="s">
        <v>3038</v>
      </c>
      <c r="D3881" s="45" t="s">
        <v>206</v>
      </c>
      <c r="E3881" s="45" t="s">
        <v>5004</v>
      </c>
      <c r="F3881" s="45" t="s">
        <v>9430</v>
      </c>
      <c r="G3881" s="45" t="s">
        <v>9520</v>
      </c>
      <c r="H3881" s="45" t="s">
        <v>63</v>
      </c>
      <c r="I3881" s="45" t="s">
        <v>16460</v>
      </c>
      <c r="J3881" s="207">
        <v>61</v>
      </c>
      <c r="K3881" s="209">
        <v>48972.054255429997</v>
      </c>
      <c r="L3881" s="207">
        <v>0</v>
      </c>
      <c r="M3881" s="207">
        <v>0</v>
      </c>
      <c r="N3881" s="207">
        <v>0</v>
      </c>
      <c r="O3881" s="207">
        <v>0</v>
      </c>
      <c r="P3881" s="207">
        <v>100</v>
      </c>
      <c r="Q3881" s="207">
        <v>0</v>
      </c>
      <c r="R3881" s="36"/>
    </row>
    <row r="3882" spans="1:18" s="113" customFormat="1" ht="15" customHeight="1">
      <c r="A3882" s="36">
        <v>568</v>
      </c>
      <c r="B3882" s="36">
        <v>240</v>
      </c>
      <c r="C3882" s="45" t="s">
        <v>3038</v>
      </c>
      <c r="D3882" s="45" t="s">
        <v>206</v>
      </c>
      <c r="E3882" s="45" t="s">
        <v>5004</v>
      </c>
      <c r="F3882" s="45" t="s">
        <v>9431</v>
      </c>
      <c r="G3882" s="45" t="s">
        <v>9521</v>
      </c>
      <c r="H3882" s="45" t="s">
        <v>63</v>
      </c>
      <c r="I3882" s="45" t="s">
        <v>16460</v>
      </c>
      <c r="J3882" s="207">
        <v>61</v>
      </c>
      <c r="K3882" s="209">
        <v>44213.24982243</v>
      </c>
      <c r="L3882" s="207">
        <v>0</v>
      </c>
      <c r="M3882" s="207">
        <v>0</v>
      </c>
      <c r="N3882" s="207">
        <v>0</v>
      </c>
      <c r="O3882" s="207">
        <v>0</v>
      </c>
      <c r="P3882" s="207">
        <v>100</v>
      </c>
      <c r="Q3882" s="207">
        <v>0</v>
      </c>
      <c r="R3882" s="36"/>
    </row>
    <row r="3883" spans="1:18" s="113" customFormat="1" ht="15" customHeight="1">
      <c r="A3883" s="36">
        <v>569</v>
      </c>
      <c r="B3883" s="36">
        <v>241</v>
      </c>
      <c r="C3883" s="45" t="s">
        <v>3038</v>
      </c>
      <c r="D3883" s="45" t="s">
        <v>206</v>
      </c>
      <c r="E3883" s="45" t="s">
        <v>5011</v>
      </c>
      <c r="F3883" s="45" t="s">
        <v>9434</v>
      </c>
      <c r="G3883" s="45" t="s">
        <v>9522</v>
      </c>
      <c r="H3883" s="45" t="s">
        <v>63</v>
      </c>
      <c r="I3883" s="45" t="s">
        <v>16460</v>
      </c>
      <c r="J3883" s="207">
        <v>20</v>
      </c>
      <c r="K3883" s="209">
        <v>193145.72771208</v>
      </c>
      <c r="L3883" s="207">
        <v>0</v>
      </c>
      <c r="M3883" s="207">
        <v>0</v>
      </c>
      <c r="N3883" s="207">
        <v>0</v>
      </c>
      <c r="O3883" s="207">
        <v>0</v>
      </c>
      <c r="P3883" s="207">
        <v>100</v>
      </c>
      <c r="Q3883" s="207">
        <v>0</v>
      </c>
      <c r="R3883" s="36"/>
    </row>
    <row r="3884" spans="1:18" s="113" customFormat="1" ht="15" customHeight="1">
      <c r="A3884" s="36">
        <v>570</v>
      </c>
      <c r="B3884" s="36">
        <v>242</v>
      </c>
      <c r="C3884" s="45" t="s">
        <v>3038</v>
      </c>
      <c r="D3884" s="45" t="s">
        <v>206</v>
      </c>
      <c r="E3884" s="45" t="s">
        <v>5011</v>
      </c>
      <c r="F3884" s="45" t="s">
        <v>9435</v>
      </c>
      <c r="G3884" s="45" t="s">
        <v>9523</v>
      </c>
      <c r="H3884" s="45" t="s">
        <v>63</v>
      </c>
      <c r="I3884" s="45" t="s">
        <v>16460</v>
      </c>
      <c r="J3884" s="207">
        <v>18</v>
      </c>
      <c r="K3884" s="209">
        <v>50294.203768970001</v>
      </c>
      <c r="L3884" s="207">
        <v>0</v>
      </c>
      <c r="M3884" s="207">
        <v>0</v>
      </c>
      <c r="N3884" s="207">
        <v>0</v>
      </c>
      <c r="O3884" s="207">
        <v>0</v>
      </c>
      <c r="P3884" s="207">
        <v>100</v>
      </c>
      <c r="Q3884" s="207">
        <v>0</v>
      </c>
      <c r="R3884" s="36"/>
    </row>
    <row r="3885" spans="1:18" s="113" customFormat="1" ht="15" customHeight="1">
      <c r="A3885" s="36">
        <v>571</v>
      </c>
      <c r="B3885" s="36">
        <v>243</v>
      </c>
      <c r="C3885" s="45" t="s">
        <v>3038</v>
      </c>
      <c r="D3885" s="45" t="s">
        <v>206</v>
      </c>
      <c r="E3885" s="45" t="s">
        <v>5011</v>
      </c>
      <c r="F3885" s="45" t="s">
        <v>9436</v>
      </c>
      <c r="G3885" s="45" t="s">
        <v>9524</v>
      </c>
      <c r="H3885" s="45" t="s">
        <v>63</v>
      </c>
      <c r="I3885" s="45" t="s">
        <v>16460</v>
      </c>
      <c r="J3885" s="207">
        <v>15</v>
      </c>
      <c r="K3885" s="209">
        <v>63547.509889599998</v>
      </c>
      <c r="L3885" s="207">
        <v>0</v>
      </c>
      <c r="M3885" s="207">
        <v>0</v>
      </c>
      <c r="N3885" s="207">
        <v>0</v>
      </c>
      <c r="O3885" s="207">
        <v>0</v>
      </c>
      <c r="P3885" s="207">
        <v>100</v>
      </c>
      <c r="Q3885" s="207">
        <v>0</v>
      </c>
      <c r="R3885" s="36"/>
    </row>
    <row r="3886" spans="1:18" s="113" customFormat="1" ht="15" customHeight="1">
      <c r="A3886" s="36">
        <v>572</v>
      </c>
      <c r="B3886" s="36">
        <v>244</v>
      </c>
      <c r="C3886" s="45" t="s">
        <v>3038</v>
      </c>
      <c r="D3886" s="45" t="s">
        <v>206</v>
      </c>
      <c r="E3886" s="45" t="s">
        <v>5011</v>
      </c>
      <c r="F3886" s="45" t="s">
        <v>9437</v>
      </c>
      <c r="G3886" s="45" t="s">
        <v>9525</v>
      </c>
      <c r="H3886" s="45" t="s">
        <v>63</v>
      </c>
      <c r="I3886" s="45" t="s">
        <v>16460</v>
      </c>
      <c r="J3886" s="207">
        <v>12</v>
      </c>
      <c r="K3886" s="209">
        <v>67091.416671760002</v>
      </c>
      <c r="L3886" s="207">
        <v>0</v>
      </c>
      <c r="M3886" s="207">
        <v>0</v>
      </c>
      <c r="N3886" s="207">
        <v>0</v>
      </c>
      <c r="O3886" s="207">
        <v>0</v>
      </c>
      <c r="P3886" s="207">
        <v>100</v>
      </c>
      <c r="Q3886" s="207">
        <v>0</v>
      </c>
      <c r="R3886" s="36"/>
    </row>
    <row r="3887" spans="1:18" s="113" customFormat="1" ht="15" customHeight="1">
      <c r="A3887" s="36">
        <v>573</v>
      </c>
      <c r="B3887" s="36">
        <v>245</v>
      </c>
      <c r="C3887" s="45" t="s">
        <v>3038</v>
      </c>
      <c r="D3887" s="45" t="s">
        <v>206</v>
      </c>
      <c r="E3887" s="45" t="s">
        <v>5011</v>
      </c>
      <c r="F3887" s="45" t="s">
        <v>9438</v>
      </c>
      <c r="G3887" s="45" t="s">
        <v>9526</v>
      </c>
      <c r="H3887" s="45" t="s">
        <v>63</v>
      </c>
      <c r="I3887" s="45" t="s">
        <v>16460</v>
      </c>
      <c r="J3887" s="207">
        <v>11</v>
      </c>
      <c r="K3887" s="209">
        <v>98345.907640440011</v>
      </c>
      <c r="L3887" s="207">
        <v>0</v>
      </c>
      <c r="M3887" s="207">
        <v>0</v>
      </c>
      <c r="N3887" s="207">
        <v>0</v>
      </c>
      <c r="O3887" s="207">
        <v>0</v>
      </c>
      <c r="P3887" s="207">
        <v>100</v>
      </c>
      <c r="Q3887" s="207">
        <v>0</v>
      </c>
      <c r="R3887" s="36"/>
    </row>
    <row r="3888" spans="1:18" s="113" customFormat="1" ht="15" customHeight="1">
      <c r="A3888" s="36">
        <v>574</v>
      </c>
      <c r="B3888" s="36">
        <v>246</v>
      </c>
      <c r="C3888" s="45" t="s">
        <v>3038</v>
      </c>
      <c r="D3888" s="45" t="s">
        <v>206</v>
      </c>
      <c r="E3888" s="45" t="s">
        <v>5011</v>
      </c>
      <c r="F3888" s="45" t="s">
        <v>9441</v>
      </c>
      <c r="G3888" s="45" t="s">
        <v>9527</v>
      </c>
      <c r="H3888" s="45" t="s">
        <v>63</v>
      </c>
      <c r="I3888" s="45" t="s">
        <v>16460</v>
      </c>
      <c r="J3888" s="207">
        <v>10</v>
      </c>
      <c r="K3888" s="209">
        <v>92111.062650849999</v>
      </c>
      <c r="L3888" s="207">
        <v>0</v>
      </c>
      <c r="M3888" s="207">
        <v>0</v>
      </c>
      <c r="N3888" s="207">
        <v>0</v>
      </c>
      <c r="O3888" s="207">
        <v>0</v>
      </c>
      <c r="P3888" s="207">
        <v>100</v>
      </c>
      <c r="Q3888" s="207">
        <v>0</v>
      </c>
      <c r="R3888" s="36"/>
    </row>
    <row r="3889" spans="1:18" s="113" customFormat="1" ht="15" customHeight="1">
      <c r="A3889" s="36">
        <v>575</v>
      </c>
      <c r="B3889" s="36">
        <v>247</v>
      </c>
      <c r="C3889" s="45" t="s">
        <v>3038</v>
      </c>
      <c r="D3889" s="45" t="s">
        <v>206</v>
      </c>
      <c r="E3889" s="45" t="s">
        <v>5011</v>
      </c>
      <c r="F3889" s="45" t="s">
        <v>9443</v>
      </c>
      <c r="G3889" s="45" t="s">
        <v>9528</v>
      </c>
      <c r="H3889" s="45" t="s">
        <v>63</v>
      </c>
      <c r="I3889" s="45" t="s">
        <v>16460</v>
      </c>
      <c r="J3889" s="207">
        <v>9</v>
      </c>
      <c r="K3889" s="209">
        <v>46815.61675863</v>
      </c>
      <c r="L3889" s="207">
        <v>0</v>
      </c>
      <c r="M3889" s="207">
        <v>0</v>
      </c>
      <c r="N3889" s="207">
        <v>0</v>
      </c>
      <c r="O3889" s="207">
        <v>0</v>
      </c>
      <c r="P3889" s="207">
        <v>100</v>
      </c>
      <c r="Q3889" s="207">
        <v>0</v>
      </c>
      <c r="R3889" s="36"/>
    </row>
    <row r="3890" spans="1:18" s="113" customFormat="1" ht="15" customHeight="1">
      <c r="A3890" s="36">
        <v>576</v>
      </c>
      <c r="B3890" s="36">
        <v>248</v>
      </c>
      <c r="C3890" s="45" t="s">
        <v>3038</v>
      </c>
      <c r="D3890" s="45" t="s">
        <v>206</v>
      </c>
      <c r="E3890" s="45" t="s">
        <v>5011</v>
      </c>
      <c r="F3890" s="45" t="s">
        <v>9444</v>
      </c>
      <c r="G3890" s="45" t="s">
        <v>9529</v>
      </c>
      <c r="H3890" s="45" t="s">
        <v>63</v>
      </c>
      <c r="I3890" s="45" t="s">
        <v>16461</v>
      </c>
      <c r="J3890" s="207">
        <v>8</v>
      </c>
      <c r="K3890" s="209">
        <v>17965.00686709</v>
      </c>
      <c r="L3890" s="207">
        <v>0</v>
      </c>
      <c r="M3890" s="207">
        <v>0</v>
      </c>
      <c r="N3890" s="207">
        <v>0</v>
      </c>
      <c r="O3890" s="207">
        <v>0</v>
      </c>
      <c r="P3890" s="207">
        <v>100</v>
      </c>
      <c r="Q3890" s="207">
        <v>0</v>
      </c>
      <c r="R3890" s="36"/>
    </row>
    <row r="3891" spans="1:18" s="113" customFormat="1" ht="15" customHeight="1">
      <c r="A3891" s="36">
        <v>577</v>
      </c>
      <c r="B3891" s="36">
        <v>249</v>
      </c>
      <c r="C3891" s="45" t="s">
        <v>3038</v>
      </c>
      <c r="D3891" s="45" t="s">
        <v>206</v>
      </c>
      <c r="E3891" s="45" t="s">
        <v>5011</v>
      </c>
      <c r="F3891" s="45" t="s">
        <v>9445</v>
      </c>
      <c r="G3891" s="45" t="s">
        <v>9530</v>
      </c>
      <c r="H3891" s="45" t="s">
        <v>63</v>
      </c>
      <c r="I3891" s="45" t="s">
        <v>16460</v>
      </c>
      <c r="J3891" s="207">
        <v>7</v>
      </c>
      <c r="K3891" s="209">
        <v>137591.68555107</v>
      </c>
      <c r="L3891" s="207">
        <v>0</v>
      </c>
      <c r="M3891" s="207">
        <v>0</v>
      </c>
      <c r="N3891" s="207">
        <v>0</v>
      </c>
      <c r="O3891" s="207">
        <v>0</v>
      </c>
      <c r="P3891" s="207">
        <v>100</v>
      </c>
      <c r="Q3891" s="207">
        <v>0</v>
      </c>
      <c r="R3891" s="36"/>
    </row>
    <row r="3892" spans="1:18" s="113" customFormat="1" ht="15" customHeight="1">
      <c r="A3892" s="36">
        <v>578</v>
      </c>
      <c r="B3892" s="36">
        <v>250</v>
      </c>
      <c r="C3892" s="45" t="s">
        <v>3038</v>
      </c>
      <c r="D3892" s="45" t="s">
        <v>206</v>
      </c>
      <c r="E3892" s="45" t="s">
        <v>5011</v>
      </c>
      <c r="F3892" s="45" t="s">
        <v>9446</v>
      </c>
      <c r="G3892" s="45" t="s">
        <v>9531</v>
      </c>
      <c r="H3892" s="45" t="s">
        <v>63</v>
      </c>
      <c r="I3892" s="45" t="s">
        <v>16460</v>
      </c>
      <c r="J3892" s="207">
        <v>6</v>
      </c>
      <c r="K3892" s="209">
        <v>20718.846923230001</v>
      </c>
      <c r="L3892" s="207">
        <v>0</v>
      </c>
      <c r="M3892" s="207">
        <v>0</v>
      </c>
      <c r="N3892" s="207">
        <v>0</v>
      </c>
      <c r="O3892" s="207">
        <v>0</v>
      </c>
      <c r="P3892" s="207">
        <v>100</v>
      </c>
      <c r="Q3892" s="207">
        <v>0</v>
      </c>
      <c r="R3892" s="36"/>
    </row>
    <row r="3893" spans="1:18" s="113" customFormat="1" ht="15" customHeight="1">
      <c r="A3893" s="36">
        <v>579</v>
      </c>
      <c r="B3893" s="36">
        <v>251</v>
      </c>
      <c r="C3893" s="45" t="s">
        <v>3038</v>
      </c>
      <c r="D3893" s="45" t="s">
        <v>206</v>
      </c>
      <c r="E3893" s="45" t="s">
        <v>5011</v>
      </c>
      <c r="F3893" s="45" t="s">
        <v>9447</v>
      </c>
      <c r="G3893" s="45" t="s">
        <v>9532</v>
      </c>
      <c r="H3893" s="45" t="s">
        <v>63</v>
      </c>
      <c r="I3893" s="45" t="s">
        <v>16461</v>
      </c>
      <c r="J3893" s="207">
        <v>5</v>
      </c>
      <c r="K3893" s="209">
        <v>13818.749808209999</v>
      </c>
      <c r="L3893" s="207">
        <v>0</v>
      </c>
      <c r="M3893" s="207">
        <v>0</v>
      </c>
      <c r="N3893" s="207">
        <v>0</v>
      </c>
      <c r="O3893" s="207">
        <v>0</v>
      </c>
      <c r="P3893" s="207">
        <v>100</v>
      </c>
      <c r="Q3893" s="207">
        <v>0</v>
      </c>
      <c r="R3893" s="36"/>
    </row>
    <row r="3894" spans="1:18" s="113" customFormat="1" ht="15" customHeight="1">
      <c r="A3894" s="36">
        <v>580</v>
      </c>
      <c r="B3894" s="36">
        <v>252</v>
      </c>
      <c r="C3894" s="45" t="s">
        <v>3038</v>
      </c>
      <c r="D3894" s="45" t="s">
        <v>47</v>
      </c>
      <c r="E3894" s="45" t="s">
        <v>3336</v>
      </c>
      <c r="F3894" s="45" t="s">
        <v>9422</v>
      </c>
      <c r="G3894" s="45" t="s">
        <v>9510</v>
      </c>
      <c r="H3894" s="45" t="s">
        <v>28</v>
      </c>
      <c r="I3894" s="45" t="s">
        <v>16461</v>
      </c>
      <c r="J3894" s="207">
        <v>5</v>
      </c>
      <c r="K3894" s="209">
        <v>2121</v>
      </c>
      <c r="L3894" s="207">
        <v>0</v>
      </c>
      <c r="M3894" s="207">
        <v>0</v>
      </c>
      <c r="N3894" s="207">
        <v>0</v>
      </c>
      <c r="O3894" s="207">
        <v>1</v>
      </c>
      <c r="P3894" s="207">
        <v>0</v>
      </c>
      <c r="Q3894" s="207">
        <v>99</v>
      </c>
      <c r="R3894" s="36"/>
    </row>
    <row r="3895" spans="1:18" s="113" customFormat="1" ht="15" customHeight="1">
      <c r="A3895" s="36">
        <v>581</v>
      </c>
      <c r="B3895" s="36">
        <v>253</v>
      </c>
      <c r="C3895" s="45" t="s">
        <v>3038</v>
      </c>
      <c r="D3895" s="45" t="s">
        <v>202</v>
      </c>
      <c r="E3895" s="45" t="s">
        <v>4765</v>
      </c>
      <c r="F3895" s="45" t="s">
        <v>9633</v>
      </c>
      <c r="G3895" s="45" t="s">
        <v>9673</v>
      </c>
      <c r="H3895" s="45" t="s">
        <v>28</v>
      </c>
      <c r="I3895" s="45" t="s">
        <v>16461</v>
      </c>
      <c r="J3895" s="207">
        <v>13</v>
      </c>
      <c r="K3895" s="209">
        <v>15116</v>
      </c>
      <c r="L3895" s="207">
        <v>0</v>
      </c>
      <c r="M3895" s="207">
        <v>0</v>
      </c>
      <c r="N3895" s="207">
        <v>0</v>
      </c>
      <c r="O3895" s="207">
        <v>12</v>
      </c>
      <c r="P3895" s="207">
        <v>85</v>
      </c>
      <c r="Q3895" s="207">
        <v>3</v>
      </c>
      <c r="R3895" s="36"/>
    </row>
    <row r="3896" spans="1:18" s="113" customFormat="1" ht="15" customHeight="1">
      <c r="A3896" s="36">
        <v>582</v>
      </c>
      <c r="B3896" s="36">
        <v>254</v>
      </c>
      <c r="C3896" s="45" t="s">
        <v>3038</v>
      </c>
      <c r="D3896" s="45" t="s">
        <v>203</v>
      </c>
      <c r="E3896" s="45" t="s">
        <v>4767</v>
      </c>
      <c r="F3896" s="45" t="s">
        <v>9635</v>
      </c>
      <c r="G3896" s="45" t="s">
        <v>9675</v>
      </c>
      <c r="H3896" s="45" t="s">
        <v>70</v>
      </c>
      <c r="I3896" s="45" t="s">
        <v>16460</v>
      </c>
      <c r="J3896" s="207">
        <v>4353</v>
      </c>
      <c r="K3896" s="209">
        <v>43885.926835539998</v>
      </c>
      <c r="L3896" s="207">
        <v>0</v>
      </c>
      <c r="M3896" s="207">
        <v>65</v>
      </c>
      <c r="N3896" s="207">
        <v>0</v>
      </c>
      <c r="O3896" s="207">
        <v>20</v>
      </c>
      <c r="P3896" s="207">
        <v>0</v>
      </c>
      <c r="Q3896" s="207">
        <v>15</v>
      </c>
      <c r="R3896" s="36"/>
    </row>
    <row r="3897" spans="1:18" s="113" customFormat="1" ht="15" customHeight="1">
      <c r="A3897" s="36">
        <v>583</v>
      </c>
      <c r="B3897" s="36">
        <v>255</v>
      </c>
      <c r="C3897" s="45" t="s">
        <v>3038</v>
      </c>
      <c r="D3897" s="45" t="s">
        <v>203</v>
      </c>
      <c r="E3897" s="45" t="s">
        <v>4990</v>
      </c>
      <c r="F3897" s="45" t="s">
        <v>9638</v>
      </c>
      <c r="G3897" s="45" t="s">
        <v>9678</v>
      </c>
      <c r="H3897" s="45" t="s">
        <v>97</v>
      </c>
      <c r="I3897" s="45" t="s">
        <v>16461</v>
      </c>
      <c r="J3897" s="207">
        <v>61</v>
      </c>
      <c r="K3897" s="209">
        <v>184709.71700465001</v>
      </c>
      <c r="L3897" s="207">
        <v>0</v>
      </c>
      <c r="M3897" s="207">
        <v>0</v>
      </c>
      <c r="N3897" s="207">
        <v>0</v>
      </c>
      <c r="O3897" s="207">
        <v>5</v>
      </c>
      <c r="P3897" s="207">
        <v>0</v>
      </c>
      <c r="Q3897" s="207">
        <v>95</v>
      </c>
      <c r="R3897" s="36"/>
    </row>
    <row r="3898" spans="1:18" s="113" customFormat="1" ht="15" customHeight="1">
      <c r="A3898" s="36">
        <v>584</v>
      </c>
      <c r="B3898" s="36">
        <v>256</v>
      </c>
      <c r="C3898" s="45" t="s">
        <v>3038</v>
      </c>
      <c r="D3898" s="45" t="s">
        <v>203</v>
      </c>
      <c r="E3898" s="45" t="s">
        <v>4990</v>
      </c>
      <c r="F3898" s="45" t="s">
        <v>9639</v>
      </c>
      <c r="G3898" s="45" t="s">
        <v>9679</v>
      </c>
      <c r="H3898" s="45" t="s">
        <v>97</v>
      </c>
      <c r="I3898" s="45" t="s">
        <v>16461</v>
      </c>
      <c r="J3898" s="207">
        <v>52</v>
      </c>
      <c r="K3898" s="209">
        <v>185472.80287725001</v>
      </c>
      <c r="L3898" s="207">
        <v>0</v>
      </c>
      <c r="M3898" s="207">
        <v>0</v>
      </c>
      <c r="N3898" s="207">
        <v>0</v>
      </c>
      <c r="O3898" s="207">
        <v>5</v>
      </c>
      <c r="P3898" s="207">
        <v>95</v>
      </c>
      <c r="Q3898" s="207">
        <v>0</v>
      </c>
      <c r="R3898" s="36"/>
    </row>
    <row r="3899" spans="1:18" s="113" customFormat="1" ht="15" customHeight="1">
      <c r="A3899" s="36">
        <v>585</v>
      </c>
      <c r="B3899" s="36">
        <v>257</v>
      </c>
      <c r="C3899" s="45" t="s">
        <v>3038</v>
      </c>
      <c r="D3899" s="45" t="s">
        <v>203</v>
      </c>
      <c r="E3899" s="45" t="s">
        <v>4997</v>
      </c>
      <c r="F3899" s="45" t="s">
        <v>9642</v>
      </c>
      <c r="G3899" s="45" t="s">
        <v>9681</v>
      </c>
      <c r="H3899" s="45" t="s">
        <v>97</v>
      </c>
      <c r="I3899" s="45" t="s">
        <v>16460</v>
      </c>
      <c r="J3899" s="207">
        <v>27</v>
      </c>
      <c r="K3899" s="209">
        <v>100230.46154956</v>
      </c>
      <c r="L3899" s="207">
        <v>0</v>
      </c>
      <c r="M3899" s="207">
        <v>0</v>
      </c>
      <c r="N3899" s="207">
        <v>0</v>
      </c>
      <c r="O3899" s="207">
        <v>0</v>
      </c>
      <c r="P3899" s="207">
        <v>100</v>
      </c>
      <c r="Q3899" s="207">
        <v>0</v>
      </c>
      <c r="R3899" s="36"/>
    </row>
    <row r="3900" spans="1:18" s="113" customFormat="1" ht="15" customHeight="1">
      <c r="A3900" s="36">
        <v>586</v>
      </c>
      <c r="B3900" s="36">
        <v>258</v>
      </c>
      <c r="C3900" s="45" t="s">
        <v>3038</v>
      </c>
      <c r="D3900" s="45" t="s">
        <v>203</v>
      </c>
      <c r="E3900" s="45" t="s">
        <v>4767</v>
      </c>
      <c r="F3900" s="45" t="s">
        <v>9645</v>
      </c>
      <c r="G3900" s="45" t="s">
        <v>9684</v>
      </c>
      <c r="H3900" s="45" t="s">
        <v>545</v>
      </c>
      <c r="I3900" s="45" t="s">
        <v>16460</v>
      </c>
      <c r="J3900" s="207">
        <v>11</v>
      </c>
      <c r="K3900" s="209">
        <v>41429.697930299997</v>
      </c>
      <c r="L3900" s="207">
        <v>0</v>
      </c>
      <c r="M3900" s="207">
        <v>0</v>
      </c>
      <c r="N3900" s="207">
        <v>0</v>
      </c>
      <c r="O3900" s="207">
        <v>0</v>
      </c>
      <c r="P3900" s="207">
        <v>0</v>
      </c>
      <c r="Q3900" s="207">
        <v>100</v>
      </c>
      <c r="R3900" s="36"/>
    </row>
    <row r="3901" spans="1:18" s="113" customFormat="1" ht="15" customHeight="1">
      <c r="A3901" s="36">
        <v>587</v>
      </c>
      <c r="B3901" s="36">
        <v>259</v>
      </c>
      <c r="C3901" s="45" t="s">
        <v>3038</v>
      </c>
      <c r="D3901" s="45" t="s">
        <v>203</v>
      </c>
      <c r="E3901" s="45" t="s">
        <v>4767</v>
      </c>
      <c r="F3901" s="45" t="s">
        <v>9646</v>
      </c>
      <c r="G3901" s="45" t="s">
        <v>9685</v>
      </c>
      <c r="H3901" s="45" t="s">
        <v>545</v>
      </c>
      <c r="I3901" s="45" t="s">
        <v>16461</v>
      </c>
      <c r="J3901" s="207">
        <v>11</v>
      </c>
      <c r="K3901" s="209">
        <v>30631.76901</v>
      </c>
      <c r="L3901" s="207">
        <v>0</v>
      </c>
      <c r="M3901" s="207">
        <v>0</v>
      </c>
      <c r="N3901" s="207">
        <v>0</v>
      </c>
      <c r="O3901" s="207">
        <v>0</v>
      </c>
      <c r="P3901" s="207">
        <v>0</v>
      </c>
      <c r="Q3901" s="207">
        <v>100</v>
      </c>
      <c r="R3901" s="36"/>
    </row>
    <row r="3902" spans="1:18" s="113" customFormat="1" ht="15" customHeight="1">
      <c r="A3902" s="36">
        <v>588</v>
      </c>
      <c r="B3902" s="36">
        <v>260</v>
      </c>
      <c r="C3902" s="45" t="s">
        <v>3038</v>
      </c>
      <c r="D3902" s="45" t="s">
        <v>203</v>
      </c>
      <c r="E3902" s="45" t="s">
        <v>4767</v>
      </c>
      <c r="F3902" s="45" t="s">
        <v>9647</v>
      </c>
      <c r="G3902" s="45" t="s">
        <v>9686</v>
      </c>
      <c r="H3902" s="45" t="s">
        <v>545</v>
      </c>
      <c r="I3902" s="45" t="s">
        <v>16460</v>
      </c>
      <c r="J3902" s="207">
        <v>11</v>
      </c>
      <c r="K3902" s="209">
        <v>28353.315436159999</v>
      </c>
      <c r="L3902" s="207">
        <v>0</v>
      </c>
      <c r="M3902" s="207">
        <v>0</v>
      </c>
      <c r="N3902" s="207">
        <v>0</v>
      </c>
      <c r="O3902" s="207">
        <v>0</v>
      </c>
      <c r="P3902" s="207">
        <v>0</v>
      </c>
      <c r="Q3902" s="207">
        <v>100</v>
      </c>
      <c r="R3902" s="36"/>
    </row>
    <row r="3903" spans="1:18" s="113" customFormat="1" ht="15" customHeight="1">
      <c r="A3903" s="36">
        <v>589</v>
      </c>
      <c r="B3903" s="36">
        <v>261</v>
      </c>
      <c r="C3903" s="45" t="s">
        <v>3038</v>
      </c>
      <c r="D3903" s="45" t="s">
        <v>203</v>
      </c>
      <c r="E3903" s="45" t="s">
        <v>4768</v>
      </c>
      <c r="F3903" s="45" t="s">
        <v>9649</v>
      </c>
      <c r="G3903" s="45" t="s">
        <v>9688</v>
      </c>
      <c r="H3903" s="45" t="s">
        <v>545</v>
      </c>
      <c r="I3903" s="45" t="s">
        <v>16460</v>
      </c>
      <c r="J3903" s="207">
        <v>8</v>
      </c>
      <c r="K3903" s="209">
        <v>86497.725612580005</v>
      </c>
      <c r="L3903" s="207">
        <v>0</v>
      </c>
      <c r="M3903" s="207">
        <v>0</v>
      </c>
      <c r="N3903" s="207">
        <v>0</v>
      </c>
      <c r="O3903" s="207">
        <v>0</v>
      </c>
      <c r="P3903" s="207">
        <v>100</v>
      </c>
      <c r="Q3903" s="207">
        <v>0</v>
      </c>
      <c r="R3903" s="36"/>
    </row>
    <row r="3904" spans="1:18" s="113" customFormat="1" ht="15" customHeight="1">
      <c r="A3904" s="36">
        <v>590</v>
      </c>
      <c r="B3904" s="36">
        <v>262</v>
      </c>
      <c r="C3904" s="45" t="s">
        <v>3038</v>
      </c>
      <c r="D3904" s="45" t="s">
        <v>203</v>
      </c>
      <c r="E3904" s="45" t="s">
        <v>2462</v>
      </c>
      <c r="F3904" s="45" t="s">
        <v>9650</v>
      </c>
      <c r="G3904" s="45" t="s">
        <v>9689</v>
      </c>
      <c r="H3904" s="45" t="s">
        <v>545</v>
      </c>
      <c r="I3904" s="45" t="s">
        <v>16460</v>
      </c>
      <c r="J3904" s="207">
        <v>8</v>
      </c>
      <c r="K3904" s="209">
        <v>56688.203259190006</v>
      </c>
      <c r="L3904" s="207">
        <v>0</v>
      </c>
      <c r="M3904" s="207">
        <v>0</v>
      </c>
      <c r="N3904" s="207">
        <v>0</v>
      </c>
      <c r="O3904" s="207">
        <v>0</v>
      </c>
      <c r="P3904" s="207">
        <v>0</v>
      </c>
      <c r="Q3904" s="207">
        <v>100</v>
      </c>
      <c r="R3904" s="36"/>
    </row>
    <row r="3905" spans="1:18" s="113" customFormat="1" ht="15" customHeight="1">
      <c r="A3905" s="36">
        <v>591</v>
      </c>
      <c r="B3905" s="36">
        <v>263</v>
      </c>
      <c r="C3905" s="45" t="s">
        <v>3038</v>
      </c>
      <c r="D3905" s="45" t="s">
        <v>47</v>
      </c>
      <c r="E3905" s="45" t="s">
        <v>3339</v>
      </c>
      <c r="F3905" s="45" t="s">
        <v>9651</v>
      </c>
      <c r="G3905" s="45" t="s">
        <v>9690</v>
      </c>
      <c r="H3905" s="45" t="s">
        <v>28</v>
      </c>
      <c r="I3905" s="45" t="s">
        <v>16460</v>
      </c>
      <c r="J3905" s="207">
        <v>34</v>
      </c>
      <c r="K3905" s="209">
        <v>21381</v>
      </c>
      <c r="L3905" s="207">
        <v>85</v>
      </c>
      <c r="M3905" s="207">
        <v>0</v>
      </c>
      <c r="N3905" s="207">
        <v>3</v>
      </c>
      <c r="O3905" s="207">
        <v>12</v>
      </c>
      <c r="P3905" s="207">
        <v>0</v>
      </c>
      <c r="Q3905" s="207">
        <v>0</v>
      </c>
      <c r="R3905" s="36"/>
    </row>
    <row r="3906" spans="1:18" s="113" customFormat="1" ht="15" customHeight="1">
      <c r="A3906" s="36">
        <v>592</v>
      </c>
      <c r="B3906" s="36">
        <v>264</v>
      </c>
      <c r="C3906" s="45" t="s">
        <v>3038</v>
      </c>
      <c r="D3906" s="45" t="s">
        <v>47</v>
      </c>
      <c r="E3906" s="45" t="s">
        <v>8651</v>
      </c>
      <c r="F3906" s="45" t="s">
        <v>9655</v>
      </c>
      <c r="G3906" s="45" t="s">
        <v>9694</v>
      </c>
      <c r="H3906" s="45" t="s">
        <v>28</v>
      </c>
      <c r="I3906" s="45" t="s">
        <v>16461</v>
      </c>
      <c r="J3906" s="207">
        <v>26</v>
      </c>
      <c r="K3906" s="209">
        <v>30974</v>
      </c>
      <c r="L3906" s="207">
        <v>0</v>
      </c>
      <c r="M3906" s="207">
        <v>0</v>
      </c>
      <c r="N3906" s="207">
        <v>0</v>
      </c>
      <c r="O3906" s="207">
        <v>1</v>
      </c>
      <c r="P3906" s="207">
        <v>93</v>
      </c>
      <c r="Q3906" s="207">
        <v>6</v>
      </c>
      <c r="R3906" s="36"/>
    </row>
    <row r="3907" spans="1:18" s="113" customFormat="1" ht="15" customHeight="1">
      <c r="A3907" s="36">
        <v>593</v>
      </c>
      <c r="B3907" s="36">
        <v>265</v>
      </c>
      <c r="C3907" s="45" t="s">
        <v>3038</v>
      </c>
      <c r="D3907" s="45" t="s">
        <v>47</v>
      </c>
      <c r="E3907" s="45" t="s">
        <v>8651</v>
      </c>
      <c r="F3907" s="45" t="s">
        <v>9656</v>
      </c>
      <c r="G3907" s="45" t="s">
        <v>9695</v>
      </c>
      <c r="H3907" s="45" t="s">
        <v>28</v>
      </c>
      <c r="I3907" s="45" t="s">
        <v>16461</v>
      </c>
      <c r="J3907" s="207">
        <v>26</v>
      </c>
      <c r="K3907" s="209">
        <v>46888</v>
      </c>
      <c r="L3907" s="207">
        <v>0</v>
      </c>
      <c r="M3907" s="207">
        <v>0</v>
      </c>
      <c r="N3907" s="207">
        <v>0</v>
      </c>
      <c r="O3907" s="207">
        <v>1</v>
      </c>
      <c r="P3907" s="207">
        <v>85</v>
      </c>
      <c r="Q3907" s="207">
        <v>14</v>
      </c>
      <c r="R3907" s="36"/>
    </row>
    <row r="3908" spans="1:18" s="113" customFormat="1" ht="15" customHeight="1">
      <c r="A3908" s="36">
        <v>594</v>
      </c>
      <c r="B3908" s="36">
        <v>266</v>
      </c>
      <c r="C3908" s="45" t="s">
        <v>3038</v>
      </c>
      <c r="D3908" s="45" t="s">
        <v>47</v>
      </c>
      <c r="E3908" s="45" t="s">
        <v>8651</v>
      </c>
      <c r="F3908" s="45" t="s">
        <v>9657</v>
      </c>
      <c r="G3908" s="45" t="s">
        <v>9696</v>
      </c>
      <c r="H3908" s="45" t="s">
        <v>28</v>
      </c>
      <c r="I3908" s="45" t="s">
        <v>16461</v>
      </c>
      <c r="J3908" s="207">
        <v>26</v>
      </c>
      <c r="K3908" s="209">
        <v>24199</v>
      </c>
      <c r="L3908" s="207">
        <v>0</v>
      </c>
      <c r="M3908" s="207">
        <v>0</v>
      </c>
      <c r="N3908" s="207">
        <v>0</v>
      </c>
      <c r="O3908" s="207">
        <v>1</v>
      </c>
      <c r="P3908" s="207">
        <v>72</v>
      </c>
      <c r="Q3908" s="207">
        <v>27</v>
      </c>
      <c r="R3908" s="36"/>
    </row>
    <row r="3909" spans="1:18" s="113" customFormat="1" ht="15" customHeight="1">
      <c r="A3909" s="36">
        <v>595</v>
      </c>
      <c r="B3909" s="36">
        <v>267</v>
      </c>
      <c r="C3909" s="45" t="s">
        <v>3038</v>
      </c>
      <c r="D3909" s="45" t="s">
        <v>47</v>
      </c>
      <c r="E3909" s="45" t="s">
        <v>8651</v>
      </c>
      <c r="F3909" s="45" t="s">
        <v>9658</v>
      </c>
      <c r="G3909" s="45" t="s">
        <v>9697</v>
      </c>
      <c r="H3909" s="45" t="s">
        <v>28</v>
      </c>
      <c r="I3909" s="45" t="s">
        <v>16461</v>
      </c>
      <c r="J3909" s="207">
        <v>15</v>
      </c>
      <c r="K3909" s="209">
        <v>60155</v>
      </c>
      <c r="L3909" s="207">
        <v>0</v>
      </c>
      <c r="M3909" s="207">
        <v>0</v>
      </c>
      <c r="N3909" s="207">
        <v>0</v>
      </c>
      <c r="O3909" s="207">
        <v>0</v>
      </c>
      <c r="P3909" s="207">
        <v>100</v>
      </c>
      <c r="Q3909" s="207">
        <v>0</v>
      </c>
      <c r="R3909" s="36"/>
    </row>
    <row r="3910" spans="1:18" s="113" customFormat="1" ht="15" customHeight="1">
      <c r="A3910" s="36">
        <v>596</v>
      </c>
      <c r="B3910" s="36">
        <v>268</v>
      </c>
      <c r="C3910" s="45" t="s">
        <v>3038</v>
      </c>
      <c r="D3910" s="45" t="s">
        <v>47</v>
      </c>
      <c r="E3910" s="45" t="s">
        <v>8651</v>
      </c>
      <c r="F3910" s="45" t="s">
        <v>9661</v>
      </c>
      <c r="G3910" s="45" t="s">
        <v>9700</v>
      </c>
      <c r="H3910" s="45" t="s">
        <v>28</v>
      </c>
      <c r="I3910" s="45" t="s">
        <v>16461</v>
      </c>
      <c r="J3910" s="207">
        <v>10</v>
      </c>
      <c r="K3910" s="209">
        <v>7068</v>
      </c>
      <c r="L3910" s="207">
        <v>0</v>
      </c>
      <c r="M3910" s="207">
        <v>0</v>
      </c>
      <c r="N3910" s="207">
        <v>0</v>
      </c>
      <c r="O3910" s="207">
        <v>1</v>
      </c>
      <c r="P3910" s="207">
        <v>0</v>
      </c>
      <c r="Q3910" s="207">
        <v>99</v>
      </c>
      <c r="R3910" s="36"/>
    </row>
    <row r="3911" spans="1:18" s="113" customFormat="1" ht="15" customHeight="1">
      <c r="A3911" s="36">
        <v>597</v>
      </c>
      <c r="B3911" s="36">
        <v>269</v>
      </c>
      <c r="C3911" s="45" t="s">
        <v>3038</v>
      </c>
      <c r="D3911" s="45" t="s">
        <v>204</v>
      </c>
      <c r="E3911" s="45" t="s">
        <v>5487</v>
      </c>
      <c r="F3911" s="45" t="s">
        <v>9664</v>
      </c>
      <c r="G3911" s="45" t="s">
        <v>9703</v>
      </c>
      <c r="H3911" s="45" t="s">
        <v>28</v>
      </c>
      <c r="I3911" s="45" t="s">
        <v>16460</v>
      </c>
      <c r="J3911" s="207">
        <v>34</v>
      </c>
      <c r="K3911" s="209">
        <v>47661</v>
      </c>
      <c r="L3911" s="207">
        <v>0</v>
      </c>
      <c r="M3911" s="207">
        <v>0</v>
      </c>
      <c r="N3911" s="207">
        <v>2</v>
      </c>
      <c r="O3911" s="207">
        <v>2</v>
      </c>
      <c r="P3911" s="207">
        <v>96</v>
      </c>
      <c r="Q3911" s="207">
        <v>0</v>
      </c>
      <c r="R3911" s="36"/>
    </row>
    <row r="3912" spans="1:18" s="113" customFormat="1" ht="15" customHeight="1">
      <c r="A3912" s="36">
        <v>598</v>
      </c>
      <c r="B3912" s="36">
        <v>270</v>
      </c>
      <c r="C3912" s="45" t="s">
        <v>3038</v>
      </c>
      <c r="D3912" s="45" t="s">
        <v>204</v>
      </c>
      <c r="E3912" s="45" t="s">
        <v>5487</v>
      </c>
      <c r="F3912" s="45" t="s">
        <v>9665</v>
      </c>
      <c r="G3912" s="45" t="s">
        <v>9704</v>
      </c>
      <c r="H3912" s="45" t="s">
        <v>28</v>
      </c>
      <c r="I3912" s="45" t="s">
        <v>16460</v>
      </c>
      <c r="J3912" s="207">
        <v>28</v>
      </c>
      <c r="K3912" s="209">
        <v>70678</v>
      </c>
      <c r="L3912" s="207">
        <v>0</v>
      </c>
      <c r="M3912" s="207">
        <v>0</v>
      </c>
      <c r="N3912" s="207">
        <v>1</v>
      </c>
      <c r="O3912" s="207">
        <v>3</v>
      </c>
      <c r="P3912" s="207">
        <v>96</v>
      </c>
      <c r="Q3912" s="207">
        <v>0</v>
      </c>
      <c r="R3912" s="36"/>
    </row>
    <row r="3913" spans="1:18" s="113" customFormat="1" ht="15" customHeight="1">
      <c r="A3913" s="36">
        <v>599</v>
      </c>
      <c r="B3913" s="36">
        <v>271</v>
      </c>
      <c r="C3913" s="45" t="s">
        <v>3038</v>
      </c>
      <c r="D3913" s="45" t="s">
        <v>199</v>
      </c>
      <c r="E3913" s="45" t="s">
        <v>8649</v>
      </c>
      <c r="F3913" s="45" t="s">
        <v>9932</v>
      </c>
      <c r="G3913" s="45" t="s">
        <v>9964</v>
      </c>
      <c r="H3913" s="45" t="s">
        <v>8914</v>
      </c>
      <c r="I3913" s="45" t="s">
        <v>16460</v>
      </c>
      <c r="J3913" s="207">
        <v>30</v>
      </c>
      <c r="K3913" s="209">
        <v>42423.038578620006</v>
      </c>
      <c r="L3913" s="207">
        <v>0</v>
      </c>
      <c r="M3913" s="207">
        <v>0</v>
      </c>
      <c r="N3913" s="207">
        <v>0</v>
      </c>
      <c r="O3913" s="207">
        <v>0</v>
      </c>
      <c r="P3913" s="207">
        <v>0</v>
      </c>
      <c r="Q3913" s="207">
        <v>100</v>
      </c>
      <c r="R3913" s="36"/>
    </row>
    <row r="3914" spans="1:18" s="113" customFormat="1" ht="15" customHeight="1">
      <c r="A3914" s="36">
        <v>600</v>
      </c>
      <c r="B3914" s="36">
        <v>272</v>
      </c>
      <c r="C3914" s="45" t="s">
        <v>3038</v>
      </c>
      <c r="D3914" s="45" t="s">
        <v>199</v>
      </c>
      <c r="E3914" s="45" t="s">
        <v>8649</v>
      </c>
      <c r="F3914" s="45" t="s">
        <v>9934</v>
      </c>
      <c r="G3914" s="45" t="s">
        <v>9966</v>
      </c>
      <c r="H3914" s="45" t="s">
        <v>8914</v>
      </c>
      <c r="I3914" s="45" t="s">
        <v>16460</v>
      </c>
      <c r="J3914" s="207">
        <v>11</v>
      </c>
      <c r="K3914" s="209">
        <v>50716.231477049994</v>
      </c>
      <c r="L3914" s="207">
        <v>0</v>
      </c>
      <c r="M3914" s="207">
        <v>0</v>
      </c>
      <c r="N3914" s="207">
        <v>0</v>
      </c>
      <c r="O3914" s="207">
        <v>0</v>
      </c>
      <c r="P3914" s="207">
        <v>0</v>
      </c>
      <c r="Q3914" s="207">
        <v>100</v>
      </c>
      <c r="R3914" s="36"/>
    </row>
    <row r="3915" spans="1:18" s="113" customFormat="1" ht="15" customHeight="1">
      <c r="A3915" s="36">
        <v>601</v>
      </c>
      <c r="B3915" s="36">
        <v>273</v>
      </c>
      <c r="C3915" s="45" t="s">
        <v>3038</v>
      </c>
      <c r="D3915" s="45" t="s">
        <v>199</v>
      </c>
      <c r="E3915" s="45" t="s">
        <v>8649</v>
      </c>
      <c r="F3915" s="45" t="s">
        <v>9935</v>
      </c>
      <c r="G3915" s="45" t="s">
        <v>9967</v>
      </c>
      <c r="H3915" s="45" t="s">
        <v>8914</v>
      </c>
      <c r="I3915" s="45" t="s">
        <v>16460</v>
      </c>
      <c r="J3915" s="207">
        <v>9</v>
      </c>
      <c r="K3915" s="209">
        <v>137321.36661901002</v>
      </c>
      <c r="L3915" s="207">
        <v>0</v>
      </c>
      <c r="M3915" s="207">
        <v>0</v>
      </c>
      <c r="N3915" s="207">
        <v>0</v>
      </c>
      <c r="O3915" s="207">
        <v>0</v>
      </c>
      <c r="P3915" s="207">
        <v>50</v>
      </c>
      <c r="Q3915" s="207">
        <v>50</v>
      </c>
      <c r="R3915" s="36"/>
    </row>
    <row r="3916" spans="1:18" s="113" customFormat="1" ht="15" customHeight="1">
      <c r="A3916" s="36">
        <v>602</v>
      </c>
      <c r="B3916" s="36">
        <v>274</v>
      </c>
      <c r="C3916" s="45" t="s">
        <v>3038</v>
      </c>
      <c r="D3916" s="45" t="s">
        <v>203</v>
      </c>
      <c r="E3916" s="45" t="s">
        <v>2462</v>
      </c>
      <c r="F3916" s="45" t="s">
        <v>9937</v>
      </c>
      <c r="G3916" s="45" t="s">
        <v>9969</v>
      </c>
      <c r="H3916" s="45" t="s">
        <v>545</v>
      </c>
      <c r="I3916" s="45" t="s">
        <v>16460</v>
      </c>
      <c r="J3916" s="207">
        <v>11</v>
      </c>
      <c r="K3916" s="209">
        <v>15322.870386280001</v>
      </c>
      <c r="L3916" s="207">
        <v>0</v>
      </c>
      <c r="M3916" s="207">
        <v>0</v>
      </c>
      <c r="N3916" s="207">
        <v>0</v>
      </c>
      <c r="O3916" s="207">
        <v>0</v>
      </c>
      <c r="P3916" s="207">
        <v>0</v>
      </c>
      <c r="Q3916" s="207">
        <v>100</v>
      </c>
      <c r="R3916" s="36"/>
    </row>
    <row r="3917" spans="1:18" s="113" customFormat="1" ht="15" customHeight="1">
      <c r="A3917" s="36">
        <v>603</v>
      </c>
      <c r="B3917" s="36">
        <v>275</v>
      </c>
      <c r="C3917" s="45" t="s">
        <v>5007</v>
      </c>
      <c r="D3917" s="45" t="s">
        <v>212</v>
      </c>
      <c r="E3917" s="45" t="s">
        <v>5010</v>
      </c>
      <c r="F3917" s="45" t="s">
        <v>9941</v>
      </c>
      <c r="G3917" s="45" t="s">
        <v>9973</v>
      </c>
      <c r="H3917" s="45" t="s">
        <v>63</v>
      </c>
      <c r="I3917" s="45" t="s">
        <v>16461</v>
      </c>
      <c r="J3917" s="207">
        <v>117</v>
      </c>
      <c r="K3917" s="209">
        <v>115764.88773202001</v>
      </c>
      <c r="L3917" s="207">
        <v>0</v>
      </c>
      <c r="M3917" s="207">
        <v>0</v>
      </c>
      <c r="N3917" s="207">
        <v>0</v>
      </c>
      <c r="O3917" s="207">
        <v>0</v>
      </c>
      <c r="P3917" s="207">
        <v>100</v>
      </c>
      <c r="Q3917" s="207">
        <v>0</v>
      </c>
      <c r="R3917" s="36"/>
    </row>
    <row r="3918" spans="1:18" s="113" customFormat="1" ht="15" customHeight="1">
      <c r="A3918" s="36">
        <v>604</v>
      </c>
      <c r="B3918" s="36">
        <v>276</v>
      </c>
      <c r="C3918" s="45" t="s">
        <v>5007</v>
      </c>
      <c r="D3918" s="45" t="s">
        <v>212</v>
      </c>
      <c r="E3918" s="45" t="s">
        <v>5010</v>
      </c>
      <c r="F3918" s="45" t="s">
        <v>9942</v>
      </c>
      <c r="G3918" s="45" t="s">
        <v>9974</v>
      </c>
      <c r="H3918" s="45" t="s">
        <v>63</v>
      </c>
      <c r="I3918" s="45" t="s">
        <v>16460</v>
      </c>
      <c r="J3918" s="207">
        <v>103</v>
      </c>
      <c r="K3918" s="209">
        <v>125391.72088548999</v>
      </c>
      <c r="L3918" s="207">
        <v>0</v>
      </c>
      <c r="M3918" s="207">
        <v>0</v>
      </c>
      <c r="N3918" s="207">
        <v>0</v>
      </c>
      <c r="O3918" s="207">
        <v>0</v>
      </c>
      <c r="P3918" s="207">
        <v>100</v>
      </c>
      <c r="Q3918" s="207">
        <v>0</v>
      </c>
      <c r="R3918" s="36"/>
    </row>
    <row r="3919" spans="1:18" s="113" customFormat="1" ht="15" customHeight="1">
      <c r="A3919" s="36">
        <v>605</v>
      </c>
      <c r="B3919" s="36">
        <v>277</v>
      </c>
      <c r="C3919" s="45" t="s">
        <v>5007</v>
      </c>
      <c r="D3919" s="45" t="s">
        <v>212</v>
      </c>
      <c r="E3919" s="45" t="s">
        <v>5010</v>
      </c>
      <c r="F3919" s="45" t="s">
        <v>9943</v>
      </c>
      <c r="G3919" s="45" t="s">
        <v>9975</v>
      </c>
      <c r="H3919" s="45" t="s">
        <v>63</v>
      </c>
      <c r="I3919" s="45" t="s">
        <v>16460</v>
      </c>
      <c r="J3919" s="207">
        <v>103</v>
      </c>
      <c r="K3919" s="209">
        <v>13192.62260518</v>
      </c>
      <c r="L3919" s="207">
        <v>0</v>
      </c>
      <c r="M3919" s="207">
        <v>0</v>
      </c>
      <c r="N3919" s="207">
        <v>0</v>
      </c>
      <c r="O3919" s="207">
        <v>0</v>
      </c>
      <c r="P3919" s="207">
        <v>100</v>
      </c>
      <c r="Q3919" s="207">
        <v>0</v>
      </c>
      <c r="R3919" s="36"/>
    </row>
    <row r="3920" spans="1:18" s="113" customFormat="1" ht="15" customHeight="1">
      <c r="A3920" s="36">
        <v>606</v>
      </c>
      <c r="B3920" s="36">
        <v>278</v>
      </c>
      <c r="C3920" s="45" t="s">
        <v>5007</v>
      </c>
      <c r="D3920" s="45" t="s">
        <v>212</v>
      </c>
      <c r="E3920" s="45" t="s">
        <v>5010</v>
      </c>
      <c r="F3920" s="45" t="s">
        <v>9944</v>
      </c>
      <c r="G3920" s="45" t="s">
        <v>9976</v>
      </c>
      <c r="H3920" s="45" t="s">
        <v>63</v>
      </c>
      <c r="I3920" s="45" t="s">
        <v>16460</v>
      </c>
      <c r="J3920" s="207">
        <v>95</v>
      </c>
      <c r="K3920" s="209">
        <v>87210.126625350007</v>
      </c>
      <c r="L3920" s="207">
        <v>0</v>
      </c>
      <c r="M3920" s="207">
        <v>0</v>
      </c>
      <c r="N3920" s="207">
        <v>0</v>
      </c>
      <c r="O3920" s="207">
        <v>0</v>
      </c>
      <c r="P3920" s="207">
        <v>100</v>
      </c>
      <c r="Q3920" s="207">
        <v>0</v>
      </c>
      <c r="R3920" s="36"/>
    </row>
    <row r="3921" spans="1:18" s="113" customFormat="1" ht="15" customHeight="1">
      <c r="A3921" s="36">
        <v>607</v>
      </c>
      <c r="B3921" s="36">
        <v>279</v>
      </c>
      <c r="C3921" s="45" t="s">
        <v>5007</v>
      </c>
      <c r="D3921" s="45" t="s">
        <v>212</v>
      </c>
      <c r="E3921" s="45" t="s">
        <v>5010</v>
      </c>
      <c r="F3921" s="45" t="s">
        <v>9945</v>
      </c>
      <c r="G3921" s="45" t="s">
        <v>9977</v>
      </c>
      <c r="H3921" s="45" t="s">
        <v>63</v>
      </c>
      <c r="I3921" s="45" t="s">
        <v>16460</v>
      </c>
      <c r="J3921" s="207">
        <v>95</v>
      </c>
      <c r="K3921" s="209">
        <v>129989.76278033001</v>
      </c>
      <c r="L3921" s="207">
        <v>0</v>
      </c>
      <c r="M3921" s="207">
        <v>0</v>
      </c>
      <c r="N3921" s="207">
        <v>0</v>
      </c>
      <c r="O3921" s="207">
        <v>0</v>
      </c>
      <c r="P3921" s="207">
        <v>100</v>
      </c>
      <c r="Q3921" s="207">
        <v>0</v>
      </c>
      <c r="R3921" s="36"/>
    </row>
    <row r="3922" spans="1:18" s="113" customFormat="1" ht="15" customHeight="1">
      <c r="A3922" s="36">
        <v>608</v>
      </c>
      <c r="B3922" s="36">
        <v>280</v>
      </c>
      <c r="C3922" s="45" t="s">
        <v>5007</v>
      </c>
      <c r="D3922" s="45" t="s">
        <v>212</v>
      </c>
      <c r="E3922" s="45" t="s">
        <v>5010</v>
      </c>
      <c r="F3922" s="45" t="s">
        <v>9946</v>
      </c>
      <c r="G3922" s="45" t="s">
        <v>9978</v>
      </c>
      <c r="H3922" s="45" t="s">
        <v>63</v>
      </c>
      <c r="I3922" s="45" t="s">
        <v>16460</v>
      </c>
      <c r="J3922" s="207">
        <v>93</v>
      </c>
      <c r="K3922" s="209">
        <v>117802.53090443999</v>
      </c>
      <c r="L3922" s="207">
        <v>0</v>
      </c>
      <c r="M3922" s="207">
        <v>0</v>
      </c>
      <c r="N3922" s="207">
        <v>0</v>
      </c>
      <c r="O3922" s="207">
        <v>0</v>
      </c>
      <c r="P3922" s="207">
        <v>100</v>
      </c>
      <c r="Q3922" s="207">
        <v>0</v>
      </c>
      <c r="R3922" s="36"/>
    </row>
    <row r="3923" spans="1:18" s="113" customFormat="1" ht="15" customHeight="1">
      <c r="A3923" s="36">
        <v>609</v>
      </c>
      <c r="B3923" s="36">
        <v>281</v>
      </c>
      <c r="C3923" s="45" t="s">
        <v>5007</v>
      </c>
      <c r="D3923" s="45" t="s">
        <v>212</v>
      </c>
      <c r="E3923" s="45" t="s">
        <v>5010</v>
      </c>
      <c r="F3923" s="45" t="s">
        <v>9947</v>
      </c>
      <c r="G3923" s="45" t="s">
        <v>9979</v>
      </c>
      <c r="H3923" s="45" t="s">
        <v>63</v>
      </c>
      <c r="I3923" s="45" t="s">
        <v>16460</v>
      </c>
      <c r="J3923" s="207">
        <v>82</v>
      </c>
      <c r="K3923" s="209">
        <v>89790.810419629997</v>
      </c>
      <c r="L3923" s="207">
        <v>0</v>
      </c>
      <c r="M3923" s="207">
        <v>0</v>
      </c>
      <c r="N3923" s="207">
        <v>0</v>
      </c>
      <c r="O3923" s="207">
        <v>0</v>
      </c>
      <c r="P3923" s="207">
        <v>100</v>
      </c>
      <c r="Q3923" s="207">
        <v>0</v>
      </c>
      <c r="R3923" s="36"/>
    </row>
    <row r="3924" spans="1:18" s="113" customFormat="1" ht="15" customHeight="1">
      <c r="A3924" s="36">
        <v>610</v>
      </c>
      <c r="B3924" s="36">
        <v>282</v>
      </c>
      <c r="C3924" s="45" t="s">
        <v>5007</v>
      </c>
      <c r="D3924" s="45" t="s">
        <v>212</v>
      </c>
      <c r="E3924" s="45" t="s">
        <v>5010</v>
      </c>
      <c r="F3924" s="45" t="s">
        <v>9948</v>
      </c>
      <c r="G3924" s="45" t="s">
        <v>9980</v>
      </c>
      <c r="H3924" s="45" t="s">
        <v>63</v>
      </c>
      <c r="I3924" s="45" t="s">
        <v>16460</v>
      </c>
      <c r="J3924" s="207">
        <v>42</v>
      </c>
      <c r="K3924" s="209">
        <v>23683.09375231</v>
      </c>
      <c r="L3924" s="207">
        <v>0</v>
      </c>
      <c r="M3924" s="207">
        <v>0</v>
      </c>
      <c r="N3924" s="207">
        <v>0</v>
      </c>
      <c r="O3924" s="207">
        <v>0</v>
      </c>
      <c r="P3924" s="207">
        <v>100</v>
      </c>
      <c r="Q3924" s="207">
        <v>0</v>
      </c>
      <c r="R3924" s="36"/>
    </row>
    <row r="3925" spans="1:18" s="113" customFormat="1" ht="15" customHeight="1">
      <c r="A3925" s="36">
        <v>611</v>
      </c>
      <c r="B3925" s="36">
        <v>283</v>
      </c>
      <c r="C3925" s="45" t="s">
        <v>5007</v>
      </c>
      <c r="D3925" s="45" t="s">
        <v>212</v>
      </c>
      <c r="E3925" s="45" t="s">
        <v>5010</v>
      </c>
      <c r="F3925" s="45" t="s">
        <v>9950</v>
      </c>
      <c r="G3925" s="45" t="s">
        <v>9982</v>
      </c>
      <c r="H3925" s="45" t="s">
        <v>63</v>
      </c>
      <c r="I3925" s="45" t="s">
        <v>16460</v>
      </c>
      <c r="J3925" s="207">
        <v>32</v>
      </c>
      <c r="K3925" s="209">
        <v>22072.61934112</v>
      </c>
      <c r="L3925" s="207">
        <v>0</v>
      </c>
      <c r="M3925" s="207">
        <v>0</v>
      </c>
      <c r="N3925" s="207">
        <v>0</v>
      </c>
      <c r="O3925" s="207">
        <v>0</v>
      </c>
      <c r="P3925" s="207">
        <v>100</v>
      </c>
      <c r="Q3925" s="207">
        <v>0</v>
      </c>
      <c r="R3925" s="36"/>
    </row>
    <row r="3926" spans="1:18" s="113" customFormat="1" ht="15" customHeight="1">
      <c r="A3926" s="36">
        <v>612</v>
      </c>
      <c r="B3926" s="36">
        <v>284</v>
      </c>
      <c r="C3926" s="45" t="s">
        <v>5007</v>
      </c>
      <c r="D3926" s="45" t="s">
        <v>212</v>
      </c>
      <c r="E3926" s="45" t="s">
        <v>5010</v>
      </c>
      <c r="F3926" s="45" t="s">
        <v>9951</v>
      </c>
      <c r="G3926" s="45" t="s">
        <v>9983</v>
      </c>
      <c r="H3926" s="45" t="s">
        <v>63</v>
      </c>
      <c r="I3926" s="45" t="s">
        <v>16460</v>
      </c>
      <c r="J3926" s="207">
        <v>32</v>
      </c>
      <c r="K3926" s="209">
        <v>11788.396894560001</v>
      </c>
      <c r="L3926" s="207">
        <v>0</v>
      </c>
      <c r="M3926" s="207">
        <v>0</v>
      </c>
      <c r="N3926" s="207">
        <v>0</v>
      </c>
      <c r="O3926" s="207">
        <v>0</v>
      </c>
      <c r="P3926" s="207">
        <v>100</v>
      </c>
      <c r="Q3926" s="207">
        <v>0</v>
      </c>
      <c r="R3926" s="36"/>
    </row>
    <row r="3927" spans="1:18" s="113" customFormat="1" ht="15" customHeight="1">
      <c r="A3927" s="36">
        <v>613</v>
      </c>
      <c r="B3927" s="36">
        <v>285</v>
      </c>
      <c r="C3927" s="45" t="s">
        <v>5007</v>
      </c>
      <c r="D3927" s="45" t="s">
        <v>212</v>
      </c>
      <c r="E3927" s="45" t="s">
        <v>5010</v>
      </c>
      <c r="F3927" s="45" t="s">
        <v>9952</v>
      </c>
      <c r="G3927" s="45" t="s">
        <v>9984</v>
      </c>
      <c r="H3927" s="45" t="s">
        <v>63</v>
      </c>
      <c r="I3927" s="45" t="s">
        <v>16460</v>
      </c>
      <c r="J3927" s="207">
        <v>30</v>
      </c>
      <c r="K3927" s="209">
        <v>167390.87301606999</v>
      </c>
      <c r="L3927" s="207">
        <v>0</v>
      </c>
      <c r="M3927" s="207">
        <v>0</v>
      </c>
      <c r="N3927" s="207">
        <v>0</v>
      </c>
      <c r="O3927" s="207">
        <v>0</v>
      </c>
      <c r="P3927" s="207">
        <v>100</v>
      </c>
      <c r="Q3927" s="207">
        <v>0</v>
      </c>
      <c r="R3927" s="36"/>
    </row>
    <row r="3928" spans="1:18" s="113" customFormat="1" ht="15" customHeight="1">
      <c r="A3928" s="36">
        <v>614</v>
      </c>
      <c r="B3928" s="36">
        <v>286</v>
      </c>
      <c r="C3928" s="45" t="s">
        <v>5007</v>
      </c>
      <c r="D3928" s="45" t="s">
        <v>212</v>
      </c>
      <c r="E3928" s="45" t="s">
        <v>5010</v>
      </c>
      <c r="F3928" s="45" t="s">
        <v>9953</v>
      </c>
      <c r="G3928" s="45" t="s">
        <v>9985</v>
      </c>
      <c r="H3928" s="45" t="s">
        <v>63</v>
      </c>
      <c r="I3928" s="45" t="s">
        <v>16460</v>
      </c>
      <c r="J3928" s="207">
        <v>30</v>
      </c>
      <c r="K3928" s="209">
        <v>144975.66434135</v>
      </c>
      <c r="L3928" s="207">
        <v>0</v>
      </c>
      <c r="M3928" s="207">
        <v>0</v>
      </c>
      <c r="N3928" s="207">
        <v>0</v>
      </c>
      <c r="O3928" s="207">
        <v>0</v>
      </c>
      <c r="P3928" s="207">
        <v>100</v>
      </c>
      <c r="Q3928" s="207">
        <v>0</v>
      </c>
      <c r="R3928" s="36"/>
    </row>
    <row r="3929" spans="1:18" s="113" customFormat="1" ht="15" customHeight="1">
      <c r="A3929" s="36">
        <v>615</v>
      </c>
      <c r="B3929" s="36">
        <v>287</v>
      </c>
      <c r="C3929" s="45" t="s">
        <v>5007</v>
      </c>
      <c r="D3929" s="45" t="s">
        <v>212</v>
      </c>
      <c r="E3929" s="45" t="s">
        <v>5010</v>
      </c>
      <c r="F3929" s="45" t="s">
        <v>9954</v>
      </c>
      <c r="G3929" s="45" t="s">
        <v>9986</v>
      </c>
      <c r="H3929" s="45" t="s">
        <v>63</v>
      </c>
      <c r="I3929" s="45" t="s">
        <v>16460</v>
      </c>
      <c r="J3929" s="207">
        <v>30</v>
      </c>
      <c r="K3929" s="209">
        <v>95002.253787080001</v>
      </c>
      <c r="L3929" s="207">
        <v>0</v>
      </c>
      <c r="M3929" s="207">
        <v>0</v>
      </c>
      <c r="N3929" s="207">
        <v>0</v>
      </c>
      <c r="O3929" s="207">
        <v>0</v>
      </c>
      <c r="P3929" s="207">
        <v>100</v>
      </c>
      <c r="Q3929" s="207">
        <v>0</v>
      </c>
      <c r="R3929" s="36"/>
    </row>
    <row r="3930" spans="1:18" s="113" customFormat="1" ht="15" customHeight="1">
      <c r="A3930" s="36">
        <v>616</v>
      </c>
      <c r="B3930" s="36">
        <v>288</v>
      </c>
      <c r="C3930" s="45" t="s">
        <v>5007</v>
      </c>
      <c r="D3930" s="45" t="s">
        <v>212</v>
      </c>
      <c r="E3930" s="45" t="s">
        <v>5010</v>
      </c>
      <c r="F3930" s="45" t="s">
        <v>9955</v>
      </c>
      <c r="G3930" s="45" t="s">
        <v>9987</v>
      </c>
      <c r="H3930" s="45" t="s">
        <v>63</v>
      </c>
      <c r="I3930" s="45" t="s">
        <v>16460</v>
      </c>
      <c r="J3930" s="207">
        <v>30</v>
      </c>
      <c r="K3930" s="209">
        <v>12877.182617890001</v>
      </c>
      <c r="L3930" s="207">
        <v>0</v>
      </c>
      <c r="M3930" s="207">
        <v>0</v>
      </c>
      <c r="N3930" s="207">
        <v>0</v>
      </c>
      <c r="O3930" s="207">
        <v>0</v>
      </c>
      <c r="P3930" s="207">
        <v>100</v>
      </c>
      <c r="Q3930" s="207">
        <v>0</v>
      </c>
      <c r="R3930" s="36"/>
    </row>
    <row r="3931" spans="1:18" s="113" customFormat="1" ht="15" customHeight="1">
      <c r="A3931" s="36">
        <v>617</v>
      </c>
      <c r="B3931" s="36">
        <v>289</v>
      </c>
      <c r="C3931" s="45" t="s">
        <v>5007</v>
      </c>
      <c r="D3931" s="45" t="s">
        <v>212</v>
      </c>
      <c r="E3931" s="45" t="s">
        <v>5010</v>
      </c>
      <c r="F3931" s="45" t="s">
        <v>9956</v>
      </c>
      <c r="G3931" s="45" t="s">
        <v>9988</v>
      </c>
      <c r="H3931" s="45" t="s">
        <v>63</v>
      </c>
      <c r="I3931" s="45" t="s">
        <v>16460</v>
      </c>
      <c r="J3931" s="207">
        <v>30</v>
      </c>
      <c r="K3931" s="209">
        <v>130442.29952989999</v>
      </c>
      <c r="L3931" s="207">
        <v>0</v>
      </c>
      <c r="M3931" s="207">
        <v>0</v>
      </c>
      <c r="N3931" s="207">
        <v>0</v>
      </c>
      <c r="O3931" s="207">
        <v>0</v>
      </c>
      <c r="P3931" s="207">
        <v>100</v>
      </c>
      <c r="Q3931" s="207">
        <v>0</v>
      </c>
      <c r="R3931" s="36"/>
    </row>
    <row r="3932" spans="1:18" s="113" customFormat="1" ht="15" customHeight="1">
      <c r="A3932" s="36">
        <v>618</v>
      </c>
      <c r="B3932" s="36">
        <v>290</v>
      </c>
      <c r="C3932" s="45" t="s">
        <v>5007</v>
      </c>
      <c r="D3932" s="45" t="s">
        <v>212</v>
      </c>
      <c r="E3932" s="45" t="s">
        <v>5010</v>
      </c>
      <c r="F3932" s="45" t="s">
        <v>9957</v>
      </c>
      <c r="G3932" s="45" t="s">
        <v>9989</v>
      </c>
      <c r="H3932" s="45" t="s">
        <v>63</v>
      </c>
      <c r="I3932" s="45" t="s">
        <v>16460</v>
      </c>
      <c r="J3932" s="207">
        <v>30</v>
      </c>
      <c r="K3932" s="209">
        <v>188349.73654836</v>
      </c>
      <c r="L3932" s="207">
        <v>0</v>
      </c>
      <c r="M3932" s="207">
        <v>0</v>
      </c>
      <c r="N3932" s="207">
        <v>0</v>
      </c>
      <c r="O3932" s="207">
        <v>0</v>
      </c>
      <c r="P3932" s="207">
        <v>100</v>
      </c>
      <c r="Q3932" s="207">
        <v>0</v>
      </c>
      <c r="R3932" s="36"/>
    </row>
    <row r="3933" spans="1:18" s="113" customFormat="1" ht="15" customHeight="1">
      <c r="A3933" s="36">
        <v>619</v>
      </c>
      <c r="B3933" s="36">
        <v>291</v>
      </c>
      <c r="C3933" s="45" t="s">
        <v>5007</v>
      </c>
      <c r="D3933" s="45" t="s">
        <v>212</v>
      </c>
      <c r="E3933" s="45" t="s">
        <v>5010</v>
      </c>
      <c r="F3933" s="45" t="s">
        <v>9958</v>
      </c>
      <c r="G3933" s="45" t="s">
        <v>9990</v>
      </c>
      <c r="H3933" s="45" t="s">
        <v>63</v>
      </c>
      <c r="I3933" s="45" t="s">
        <v>16460</v>
      </c>
      <c r="J3933" s="207">
        <v>30</v>
      </c>
      <c r="K3933" s="209">
        <v>158523.60470681</v>
      </c>
      <c r="L3933" s="207">
        <v>0</v>
      </c>
      <c r="M3933" s="207">
        <v>0</v>
      </c>
      <c r="N3933" s="207">
        <v>0</v>
      </c>
      <c r="O3933" s="207">
        <v>0</v>
      </c>
      <c r="P3933" s="207">
        <v>100</v>
      </c>
      <c r="Q3933" s="207">
        <v>0</v>
      </c>
      <c r="R3933" s="36"/>
    </row>
    <row r="3934" spans="1:18" s="113" customFormat="1" ht="15" customHeight="1">
      <c r="A3934" s="36">
        <v>620</v>
      </c>
      <c r="B3934" s="36">
        <v>292</v>
      </c>
      <c r="C3934" s="45" t="s">
        <v>5007</v>
      </c>
      <c r="D3934" s="45" t="s">
        <v>212</v>
      </c>
      <c r="E3934" s="45" t="s">
        <v>5010</v>
      </c>
      <c r="F3934" s="45" t="s">
        <v>9959</v>
      </c>
      <c r="G3934" s="45" t="s">
        <v>9991</v>
      </c>
      <c r="H3934" s="45" t="s">
        <v>63</v>
      </c>
      <c r="I3934" s="45" t="s">
        <v>16460</v>
      </c>
      <c r="J3934" s="207">
        <v>30</v>
      </c>
      <c r="K3934" s="209">
        <v>132610.18619424</v>
      </c>
      <c r="L3934" s="207">
        <v>0</v>
      </c>
      <c r="M3934" s="207">
        <v>0</v>
      </c>
      <c r="N3934" s="207">
        <v>0</v>
      </c>
      <c r="O3934" s="207">
        <v>0</v>
      </c>
      <c r="P3934" s="207">
        <v>100</v>
      </c>
      <c r="Q3934" s="207">
        <v>0</v>
      </c>
      <c r="R3934" s="36"/>
    </row>
    <row r="3935" spans="1:18" s="113" customFormat="1" ht="15" customHeight="1">
      <c r="A3935" s="36">
        <v>621</v>
      </c>
      <c r="B3935" s="36">
        <v>293</v>
      </c>
      <c r="C3935" s="45" t="s">
        <v>5007</v>
      </c>
      <c r="D3935" s="45" t="s">
        <v>212</v>
      </c>
      <c r="E3935" s="45" t="s">
        <v>5010</v>
      </c>
      <c r="F3935" s="45" t="s">
        <v>9960</v>
      </c>
      <c r="G3935" s="45" t="s">
        <v>9992</v>
      </c>
      <c r="H3935" s="45" t="s">
        <v>63</v>
      </c>
      <c r="I3935" s="45" t="s">
        <v>16461</v>
      </c>
      <c r="J3935" s="207">
        <v>27</v>
      </c>
      <c r="K3935" s="209">
        <v>16329.85044758</v>
      </c>
      <c r="L3935" s="207">
        <v>0</v>
      </c>
      <c r="M3935" s="207">
        <v>0</v>
      </c>
      <c r="N3935" s="207">
        <v>0</v>
      </c>
      <c r="O3935" s="207">
        <v>0</v>
      </c>
      <c r="P3935" s="207">
        <v>100</v>
      </c>
      <c r="Q3935" s="207">
        <v>0</v>
      </c>
      <c r="R3935" s="36"/>
    </row>
    <row r="3936" spans="1:18" s="113" customFormat="1" ht="15" customHeight="1">
      <c r="A3936" s="36">
        <v>622</v>
      </c>
      <c r="B3936" s="36">
        <v>294</v>
      </c>
      <c r="C3936" s="45" t="s">
        <v>5007</v>
      </c>
      <c r="D3936" s="45" t="s">
        <v>212</v>
      </c>
      <c r="E3936" s="45" t="s">
        <v>5010</v>
      </c>
      <c r="F3936" s="45" t="s">
        <v>9961</v>
      </c>
      <c r="G3936" s="45" t="s">
        <v>9993</v>
      </c>
      <c r="H3936" s="45" t="s">
        <v>63</v>
      </c>
      <c r="I3936" s="45" t="s">
        <v>16461</v>
      </c>
      <c r="J3936" s="207">
        <v>27</v>
      </c>
      <c r="K3936" s="209">
        <v>22646.441497690001</v>
      </c>
      <c r="L3936" s="207">
        <v>0</v>
      </c>
      <c r="M3936" s="207">
        <v>0</v>
      </c>
      <c r="N3936" s="207">
        <v>0</v>
      </c>
      <c r="O3936" s="207">
        <v>0</v>
      </c>
      <c r="P3936" s="207">
        <v>100</v>
      </c>
      <c r="Q3936" s="207">
        <v>0</v>
      </c>
      <c r="R3936" s="36"/>
    </row>
    <row r="3937" spans="1:18" s="113" customFormat="1" ht="15" customHeight="1">
      <c r="A3937" s="36">
        <v>623</v>
      </c>
      <c r="B3937" s="36">
        <v>295</v>
      </c>
      <c r="C3937" s="45" t="s">
        <v>5007</v>
      </c>
      <c r="D3937" s="45" t="s">
        <v>212</v>
      </c>
      <c r="E3937" s="45" t="s">
        <v>5010</v>
      </c>
      <c r="F3937" s="45" t="s">
        <v>9962</v>
      </c>
      <c r="G3937" s="45" t="s">
        <v>9994</v>
      </c>
      <c r="H3937" s="45" t="s">
        <v>63</v>
      </c>
      <c r="I3937" s="45" t="s">
        <v>16461</v>
      </c>
      <c r="J3937" s="207">
        <v>27</v>
      </c>
      <c r="K3937" s="209">
        <v>22837.676603399999</v>
      </c>
      <c r="L3937" s="207">
        <v>0</v>
      </c>
      <c r="M3937" s="207">
        <v>0</v>
      </c>
      <c r="N3937" s="207">
        <v>0</v>
      </c>
      <c r="O3937" s="207">
        <v>0</v>
      </c>
      <c r="P3937" s="207">
        <v>100</v>
      </c>
      <c r="Q3937" s="207">
        <v>0</v>
      </c>
      <c r="R3937" s="36"/>
    </row>
    <row r="3938" spans="1:18" s="113" customFormat="1" ht="15" customHeight="1">
      <c r="A3938" s="36">
        <v>624</v>
      </c>
      <c r="B3938" s="36">
        <v>296</v>
      </c>
      <c r="C3938" s="45" t="s">
        <v>5007</v>
      </c>
      <c r="D3938" s="45" t="s">
        <v>212</v>
      </c>
      <c r="E3938" s="45" t="s">
        <v>5010</v>
      </c>
      <c r="F3938" s="45" t="s">
        <v>9963</v>
      </c>
      <c r="G3938" s="45" t="s">
        <v>9995</v>
      </c>
      <c r="H3938" s="45" t="s">
        <v>63</v>
      </c>
      <c r="I3938" s="45" t="s">
        <v>16460</v>
      </c>
      <c r="J3938" s="207">
        <v>24</v>
      </c>
      <c r="K3938" s="209">
        <v>5392.6323994800005</v>
      </c>
      <c r="L3938" s="207">
        <v>0</v>
      </c>
      <c r="M3938" s="207">
        <v>0</v>
      </c>
      <c r="N3938" s="207">
        <v>0</v>
      </c>
      <c r="O3938" s="207">
        <v>0</v>
      </c>
      <c r="P3938" s="207">
        <v>100</v>
      </c>
      <c r="Q3938" s="207">
        <v>0</v>
      </c>
      <c r="R3938" s="36"/>
    </row>
    <row r="3939" spans="1:18" ht="13.95" customHeight="1">
      <c r="A3939" s="427" t="s">
        <v>285</v>
      </c>
      <c r="B3939" s="427"/>
      <c r="C3939" s="427"/>
      <c r="D3939" s="427"/>
      <c r="E3939" s="427"/>
      <c r="F3939" s="427"/>
      <c r="G3939" s="427"/>
      <c r="H3939" s="427"/>
      <c r="I3939" s="427"/>
      <c r="J3939" s="427"/>
      <c r="K3939" s="145">
        <f>SUM(K3643:K3938)</f>
        <v>13901034.726075027</v>
      </c>
      <c r="L3939" s="433"/>
      <c r="M3939" s="433"/>
      <c r="N3939" s="433"/>
      <c r="O3939" s="433"/>
      <c r="P3939" s="433"/>
      <c r="Q3939" s="433"/>
      <c r="R3939" s="433"/>
    </row>
    <row r="3940" spans="1:18" ht="15" customHeight="1">
      <c r="A3940" s="429" t="s">
        <v>483</v>
      </c>
      <c r="B3940" s="429"/>
      <c r="C3940" s="429"/>
      <c r="D3940" s="429"/>
      <c r="E3940" s="429"/>
      <c r="F3940" s="429"/>
      <c r="G3940" s="429"/>
      <c r="H3940" s="429"/>
      <c r="I3940" s="429"/>
      <c r="J3940" s="429"/>
      <c r="K3940" s="163">
        <f>SUM(K3939,K3641,K3413)</f>
        <v>53218624.569400519</v>
      </c>
      <c r="L3940" s="480"/>
      <c r="M3940" s="480"/>
      <c r="N3940" s="480"/>
      <c r="O3940" s="480"/>
      <c r="P3940" s="480"/>
      <c r="Q3940" s="480"/>
      <c r="R3940" s="480"/>
    </row>
    <row r="3941" spans="1:18" ht="24.6" customHeight="1">
      <c r="A3941" s="338" t="s">
        <v>220</v>
      </c>
      <c r="B3941" s="338"/>
      <c r="C3941" s="338"/>
      <c r="D3941" s="338"/>
      <c r="E3941" s="338"/>
      <c r="F3941" s="338"/>
      <c r="G3941" s="338"/>
      <c r="H3941" s="338"/>
      <c r="I3941" s="338"/>
      <c r="J3941" s="338"/>
      <c r="K3941" s="338"/>
      <c r="L3941" s="338"/>
      <c r="M3941" s="338"/>
      <c r="N3941" s="338"/>
      <c r="O3941" s="338"/>
      <c r="P3941" s="338"/>
      <c r="Q3941" s="338"/>
      <c r="R3941" s="338"/>
    </row>
    <row r="3942" spans="1:18" ht="15" customHeight="1">
      <c r="A3942" s="479" t="s">
        <v>482</v>
      </c>
      <c r="B3942" s="479"/>
      <c r="C3942" s="479"/>
      <c r="D3942" s="479"/>
      <c r="E3942" s="479"/>
      <c r="F3942" s="479"/>
      <c r="G3942" s="479"/>
      <c r="H3942" s="479"/>
      <c r="I3942" s="479"/>
      <c r="J3942" s="479"/>
      <c r="K3942" s="479"/>
      <c r="L3942" s="479"/>
      <c r="M3942" s="479"/>
      <c r="N3942" s="479"/>
      <c r="O3942" s="479"/>
      <c r="P3942" s="479"/>
      <c r="Q3942" s="479"/>
      <c r="R3942" s="479"/>
    </row>
    <row r="3943" spans="1:18" ht="15" customHeight="1">
      <c r="A3943" s="36">
        <v>1</v>
      </c>
      <c r="B3943" s="36">
        <v>1</v>
      </c>
      <c r="C3943" s="45" t="s">
        <v>5593</v>
      </c>
      <c r="D3943" s="45" t="s">
        <v>255</v>
      </c>
      <c r="E3943" s="45" t="s">
        <v>5594</v>
      </c>
      <c r="F3943" s="45" t="s">
        <v>5596</v>
      </c>
      <c r="G3943" s="45" t="s">
        <v>5602</v>
      </c>
      <c r="H3943" s="45" t="s">
        <v>33</v>
      </c>
      <c r="I3943" s="45" t="s">
        <v>16460</v>
      </c>
      <c r="J3943" s="207">
        <v>375</v>
      </c>
      <c r="K3943" s="209">
        <v>12683.240714940001</v>
      </c>
      <c r="L3943" s="207">
        <v>0</v>
      </c>
      <c r="M3943" s="207">
        <v>0</v>
      </c>
      <c r="N3943" s="207">
        <v>0</v>
      </c>
      <c r="O3943" s="207">
        <v>0</v>
      </c>
      <c r="P3943" s="207">
        <v>0</v>
      </c>
      <c r="Q3943" s="207">
        <v>100</v>
      </c>
      <c r="R3943" s="47"/>
    </row>
    <row r="3944" spans="1:18" ht="15" customHeight="1">
      <c r="A3944" s="36">
        <v>2</v>
      </c>
      <c r="B3944" s="36">
        <v>2</v>
      </c>
      <c r="C3944" s="45" t="s">
        <v>5593</v>
      </c>
      <c r="D3944" s="45" t="s">
        <v>255</v>
      </c>
      <c r="E3944" s="45" t="s">
        <v>5594</v>
      </c>
      <c r="F3944" s="45" t="s">
        <v>5597</v>
      </c>
      <c r="G3944" s="45" t="s">
        <v>5603</v>
      </c>
      <c r="H3944" s="45" t="s">
        <v>33</v>
      </c>
      <c r="I3944" s="45" t="s">
        <v>16460</v>
      </c>
      <c r="J3944" s="207">
        <v>269</v>
      </c>
      <c r="K3944" s="209">
        <v>7015.6112717800006</v>
      </c>
      <c r="L3944" s="207">
        <v>0</v>
      </c>
      <c r="M3944" s="207">
        <v>0</v>
      </c>
      <c r="N3944" s="207">
        <v>0</v>
      </c>
      <c r="O3944" s="207">
        <v>0</v>
      </c>
      <c r="P3944" s="207">
        <v>0</v>
      </c>
      <c r="Q3944" s="207">
        <v>100</v>
      </c>
      <c r="R3944" s="36"/>
    </row>
    <row r="3945" spans="1:18" ht="15" customHeight="1">
      <c r="A3945" s="36">
        <v>3</v>
      </c>
      <c r="B3945" s="36">
        <v>3</v>
      </c>
      <c r="C3945" s="45" t="s">
        <v>5593</v>
      </c>
      <c r="D3945" s="45" t="s">
        <v>263</v>
      </c>
      <c r="E3945" s="45" t="s">
        <v>5595</v>
      </c>
      <c r="F3945" s="45" t="s">
        <v>5598</v>
      </c>
      <c r="G3945" s="45" t="s">
        <v>5604</v>
      </c>
      <c r="H3945" s="45" t="s">
        <v>33</v>
      </c>
      <c r="I3945" s="45" t="s">
        <v>16461</v>
      </c>
      <c r="J3945" s="207">
        <v>93</v>
      </c>
      <c r="K3945" s="209">
        <v>73138.000024950001</v>
      </c>
      <c r="L3945" s="207">
        <v>0</v>
      </c>
      <c r="M3945" s="207">
        <v>0</v>
      </c>
      <c r="N3945" s="207">
        <v>0</v>
      </c>
      <c r="O3945" s="207">
        <v>0</v>
      </c>
      <c r="P3945" s="207">
        <v>0</v>
      </c>
      <c r="Q3945" s="207">
        <v>100</v>
      </c>
      <c r="R3945" s="36"/>
    </row>
    <row r="3946" spans="1:18" ht="15" customHeight="1">
      <c r="A3946" s="36">
        <v>4</v>
      </c>
      <c r="B3946" s="36">
        <v>4</v>
      </c>
      <c r="C3946" s="45" t="s">
        <v>5593</v>
      </c>
      <c r="D3946" s="45" t="s">
        <v>255</v>
      </c>
      <c r="E3946" s="45" t="s">
        <v>5594</v>
      </c>
      <c r="F3946" s="45" t="s">
        <v>5599</v>
      </c>
      <c r="G3946" s="45" t="s">
        <v>5605</v>
      </c>
      <c r="H3946" s="45" t="s">
        <v>33</v>
      </c>
      <c r="I3946" s="45" t="s">
        <v>16461</v>
      </c>
      <c r="J3946" s="207">
        <v>71</v>
      </c>
      <c r="K3946" s="209">
        <v>2968.5994932799999</v>
      </c>
      <c r="L3946" s="207">
        <v>0</v>
      </c>
      <c r="M3946" s="207">
        <v>0</v>
      </c>
      <c r="N3946" s="207">
        <v>0</v>
      </c>
      <c r="O3946" s="207">
        <v>0</v>
      </c>
      <c r="P3946" s="207">
        <v>0</v>
      </c>
      <c r="Q3946" s="207">
        <v>100</v>
      </c>
      <c r="R3946" s="36"/>
    </row>
    <row r="3947" spans="1:18" ht="15" customHeight="1">
      <c r="A3947" s="36">
        <v>5</v>
      </c>
      <c r="B3947" s="36">
        <v>5</v>
      </c>
      <c r="C3947" s="45" t="s">
        <v>5593</v>
      </c>
      <c r="D3947" s="45" t="s">
        <v>257</v>
      </c>
      <c r="E3947" s="45" t="s">
        <v>658</v>
      </c>
      <c r="F3947" s="45" t="s">
        <v>5600</v>
      </c>
      <c r="G3947" s="45" t="s">
        <v>5606</v>
      </c>
      <c r="H3947" s="45" t="s">
        <v>1137</v>
      </c>
      <c r="I3947" s="45" t="s">
        <v>16460</v>
      </c>
      <c r="J3947" s="207">
        <v>15</v>
      </c>
      <c r="K3947" s="209">
        <v>54516.128031609995</v>
      </c>
      <c r="L3947" s="207">
        <v>0</v>
      </c>
      <c r="M3947" s="207">
        <v>0</v>
      </c>
      <c r="N3947" s="207">
        <v>0</v>
      </c>
      <c r="O3947" s="207">
        <v>0</v>
      </c>
      <c r="P3947" s="207">
        <v>0</v>
      </c>
      <c r="Q3947" s="207">
        <v>100</v>
      </c>
      <c r="R3947" s="47"/>
    </row>
    <row r="3948" spans="1:18" ht="15" customHeight="1">
      <c r="A3948" s="36">
        <v>6</v>
      </c>
      <c r="B3948" s="36">
        <v>6</v>
      </c>
      <c r="C3948" s="45" t="s">
        <v>5593</v>
      </c>
      <c r="D3948" s="45" t="s">
        <v>257</v>
      </c>
      <c r="E3948" s="45" t="s">
        <v>658</v>
      </c>
      <c r="F3948" s="45" t="s">
        <v>5601</v>
      </c>
      <c r="G3948" s="45" t="s">
        <v>5607</v>
      </c>
      <c r="H3948" s="45" t="s">
        <v>1137</v>
      </c>
      <c r="I3948" s="45" t="s">
        <v>16460</v>
      </c>
      <c r="J3948" s="207">
        <v>15</v>
      </c>
      <c r="K3948" s="209">
        <v>10281.40740905</v>
      </c>
      <c r="L3948" s="207">
        <v>0</v>
      </c>
      <c r="M3948" s="207">
        <v>0</v>
      </c>
      <c r="N3948" s="207">
        <v>0</v>
      </c>
      <c r="O3948" s="207">
        <v>0</v>
      </c>
      <c r="P3948" s="207">
        <v>0</v>
      </c>
      <c r="Q3948" s="207">
        <v>100</v>
      </c>
      <c r="R3948" s="47"/>
    </row>
    <row r="3949" spans="1:18" ht="15" customHeight="1">
      <c r="A3949" s="430" t="s">
        <v>281</v>
      </c>
      <c r="B3949" s="430"/>
      <c r="C3949" s="430"/>
      <c r="D3949" s="430"/>
      <c r="E3949" s="430"/>
      <c r="F3949" s="430"/>
      <c r="G3949" s="430"/>
      <c r="H3949" s="430"/>
      <c r="I3949" s="430"/>
      <c r="J3949" s="430"/>
      <c r="K3949" s="161">
        <f>SUM(K3943:K3948)</f>
        <v>160602.98694561</v>
      </c>
      <c r="L3949" s="473"/>
      <c r="M3949" s="473"/>
      <c r="N3949" s="473"/>
      <c r="O3949" s="473"/>
      <c r="P3949" s="473"/>
      <c r="Q3949" s="473"/>
      <c r="R3949" s="473"/>
    </row>
    <row r="3950" spans="1:18" ht="15" customHeight="1">
      <c r="A3950" s="439" t="s">
        <v>282</v>
      </c>
      <c r="B3950" s="439"/>
      <c r="C3950" s="439"/>
      <c r="D3950" s="439"/>
      <c r="E3950" s="439"/>
      <c r="F3950" s="439"/>
      <c r="G3950" s="439"/>
      <c r="H3950" s="439"/>
      <c r="I3950" s="439"/>
      <c r="J3950" s="439"/>
      <c r="K3950" s="439"/>
      <c r="L3950" s="439"/>
      <c r="M3950" s="439"/>
      <c r="N3950" s="439"/>
      <c r="O3950" s="439"/>
      <c r="P3950" s="439"/>
      <c r="Q3950" s="439"/>
      <c r="R3950" s="439"/>
    </row>
    <row r="3951" spans="1:18" ht="15" customHeight="1">
      <c r="A3951" s="36">
        <v>7</v>
      </c>
      <c r="B3951" s="36">
        <v>1</v>
      </c>
      <c r="C3951" s="45" t="s">
        <v>5608</v>
      </c>
      <c r="D3951" s="45" t="s">
        <v>224</v>
      </c>
      <c r="E3951" s="45" t="s">
        <v>5609</v>
      </c>
      <c r="F3951" s="45" t="s">
        <v>5629</v>
      </c>
      <c r="G3951" s="45" t="s">
        <v>5669</v>
      </c>
      <c r="H3951" s="45" t="s">
        <v>33</v>
      </c>
      <c r="I3951" s="45" t="s">
        <v>16460</v>
      </c>
      <c r="J3951" s="207">
        <v>1986</v>
      </c>
      <c r="K3951" s="209">
        <v>98063.272019349999</v>
      </c>
      <c r="L3951" s="207">
        <v>0</v>
      </c>
      <c r="M3951" s="207">
        <v>0</v>
      </c>
      <c r="N3951" s="207">
        <v>0</v>
      </c>
      <c r="O3951" s="207">
        <v>0</v>
      </c>
      <c r="P3951" s="207">
        <v>100</v>
      </c>
      <c r="Q3951" s="207">
        <v>0</v>
      </c>
      <c r="R3951" s="47"/>
    </row>
    <row r="3952" spans="1:18" ht="15" customHeight="1">
      <c r="A3952" s="36">
        <v>8</v>
      </c>
      <c r="B3952" s="36">
        <v>2</v>
      </c>
      <c r="C3952" s="45" t="s">
        <v>5610</v>
      </c>
      <c r="D3952" s="45" t="s">
        <v>241</v>
      </c>
      <c r="E3952" s="45" t="s">
        <v>5611</v>
      </c>
      <c r="F3952" s="45" t="s">
        <v>5630</v>
      </c>
      <c r="G3952" s="45" t="s">
        <v>5670</v>
      </c>
      <c r="H3952" s="45" t="s">
        <v>33</v>
      </c>
      <c r="I3952" s="45" t="s">
        <v>16460</v>
      </c>
      <c r="J3952" s="207">
        <v>576</v>
      </c>
      <c r="K3952" s="209">
        <v>8370.4130397299996</v>
      </c>
      <c r="L3952" s="207">
        <v>0</v>
      </c>
      <c r="M3952" s="207">
        <v>0</v>
      </c>
      <c r="N3952" s="207">
        <v>0</v>
      </c>
      <c r="O3952" s="207">
        <v>0</v>
      </c>
      <c r="P3952" s="207">
        <v>40</v>
      </c>
      <c r="Q3952" s="207">
        <v>60</v>
      </c>
      <c r="R3952" s="36"/>
    </row>
    <row r="3953" spans="1:18" ht="15" customHeight="1">
      <c r="A3953" s="36">
        <v>9</v>
      </c>
      <c r="B3953" s="36">
        <v>3</v>
      </c>
      <c r="C3953" s="45" t="s">
        <v>5610</v>
      </c>
      <c r="D3953" s="45" t="s">
        <v>231</v>
      </c>
      <c r="E3953" s="45" t="s">
        <v>5612</v>
      </c>
      <c r="F3953" s="45" t="s">
        <v>5631</v>
      </c>
      <c r="G3953" s="45" t="s">
        <v>5671</v>
      </c>
      <c r="H3953" s="45" t="s">
        <v>28</v>
      </c>
      <c r="I3953" s="45" t="s">
        <v>16461</v>
      </c>
      <c r="J3953" s="207">
        <v>37</v>
      </c>
      <c r="K3953" s="209">
        <v>18235</v>
      </c>
      <c r="L3953" s="207">
        <v>0</v>
      </c>
      <c r="M3953" s="207">
        <v>0</v>
      </c>
      <c r="N3953" s="207">
        <v>10</v>
      </c>
      <c r="O3953" s="207">
        <v>15</v>
      </c>
      <c r="P3953" s="207">
        <v>75</v>
      </c>
      <c r="Q3953" s="207">
        <v>0</v>
      </c>
      <c r="R3953" s="36"/>
    </row>
    <row r="3954" spans="1:18" ht="15" customHeight="1">
      <c r="A3954" s="36">
        <v>10</v>
      </c>
      <c r="B3954" s="36">
        <v>4</v>
      </c>
      <c r="C3954" s="45" t="s">
        <v>5610</v>
      </c>
      <c r="D3954" s="45" t="s">
        <v>241</v>
      </c>
      <c r="E3954" s="45" t="s">
        <v>5611</v>
      </c>
      <c r="F3954" s="45" t="s">
        <v>5632</v>
      </c>
      <c r="G3954" s="45" t="s">
        <v>5672</v>
      </c>
      <c r="H3954" s="45" t="s">
        <v>28</v>
      </c>
      <c r="I3954" s="45" t="s">
        <v>16461</v>
      </c>
      <c r="J3954" s="207">
        <v>34</v>
      </c>
      <c r="K3954" s="209">
        <v>11520</v>
      </c>
      <c r="L3954" s="207">
        <v>28</v>
      </c>
      <c r="M3954" s="207">
        <v>0</v>
      </c>
      <c r="N3954" s="207">
        <v>0</v>
      </c>
      <c r="O3954" s="207">
        <v>4</v>
      </c>
      <c r="P3954" s="207">
        <v>34</v>
      </c>
      <c r="Q3954" s="207">
        <v>34</v>
      </c>
      <c r="R3954" s="36"/>
    </row>
    <row r="3955" spans="1:18" ht="15" customHeight="1">
      <c r="A3955" s="36">
        <v>11</v>
      </c>
      <c r="B3955" s="36">
        <v>5</v>
      </c>
      <c r="C3955" s="45" t="s">
        <v>5610</v>
      </c>
      <c r="D3955" s="45" t="s">
        <v>231</v>
      </c>
      <c r="E3955" s="45" t="s">
        <v>5612</v>
      </c>
      <c r="F3955" s="45" t="s">
        <v>5633</v>
      </c>
      <c r="G3955" s="45" t="s">
        <v>5673</v>
      </c>
      <c r="H3955" s="45" t="s">
        <v>28</v>
      </c>
      <c r="I3955" s="45" t="s">
        <v>16461</v>
      </c>
      <c r="J3955" s="207">
        <v>23</v>
      </c>
      <c r="K3955" s="209">
        <v>8357</v>
      </c>
      <c r="L3955" s="207">
        <v>0</v>
      </c>
      <c r="M3955" s="207">
        <v>0</v>
      </c>
      <c r="N3955" s="207">
        <v>0</v>
      </c>
      <c r="O3955" s="207">
        <v>7</v>
      </c>
      <c r="P3955" s="207">
        <v>93</v>
      </c>
      <c r="Q3955" s="207">
        <v>0</v>
      </c>
      <c r="R3955" s="36"/>
    </row>
    <row r="3956" spans="1:18" ht="15" customHeight="1">
      <c r="A3956" s="36">
        <v>12</v>
      </c>
      <c r="B3956" s="36">
        <v>6</v>
      </c>
      <c r="C3956" s="45" t="s">
        <v>5610</v>
      </c>
      <c r="D3956" s="45" t="s">
        <v>241</v>
      </c>
      <c r="E3956" s="45" t="s">
        <v>5613</v>
      </c>
      <c r="F3956" s="45" t="s">
        <v>5634</v>
      </c>
      <c r="G3956" s="45" t="s">
        <v>5674</v>
      </c>
      <c r="H3956" s="45" t="s">
        <v>28</v>
      </c>
      <c r="I3956" s="45" t="s">
        <v>16461</v>
      </c>
      <c r="J3956" s="207">
        <v>16</v>
      </c>
      <c r="K3956" s="209">
        <v>2841</v>
      </c>
      <c r="L3956" s="207">
        <v>0</v>
      </c>
      <c r="M3956" s="207">
        <v>0</v>
      </c>
      <c r="N3956" s="207">
        <v>12</v>
      </c>
      <c r="O3956" s="207">
        <v>0</v>
      </c>
      <c r="P3956" s="207">
        <v>5</v>
      </c>
      <c r="Q3956" s="207">
        <v>83</v>
      </c>
      <c r="R3956" s="36"/>
    </row>
    <row r="3957" spans="1:18" ht="15" customHeight="1">
      <c r="A3957" s="36">
        <v>13</v>
      </c>
      <c r="B3957" s="36">
        <v>7</v>
      </c>
      <c r="C3957" s="45" t="s">
        <v>269</v>
      </c>
      <c r="D3957" s="45" t="s">
        <v>5614</v>
      </c>
      <c r="E3957" s="45" t="s">
        <v>5615</v>
      </c>
      <c r="F3957" s="45" t="s">
        <v>5635</v>
      </c>
      <c r="G3957" s="45" t="s">
        <v>5675</v>
      </c>
      <c r="H3957" s="45" t="s">
        <v>545</v>
      </c>
      <c r="I3957" s="45" t="s">
        <v>16461</v>
      </c>
      <c r="J3957" s="207">
        <v>6</v>
      </c>
      <c r="K3957" s="209">
        <v>368542.63260935002</v>
      </c>
      <c r="L3957" s="207">
        <v>0</v>
      </c>
      <c r="M3957" s="207">
        <v>0</v>
      </c>
      <c r="N3957" s="207">
        <v>0</v>
      </c>
      <c r="O3957" s="207">
        <v>0</v>
      </c>
      <c r="P3957" s="207">
        <v>10</v>
      </c>
      <c r="Q3957" s="207">
        <v>90</v>
      </c>
      <c r="R3957" s="36"/>
    </row>
    <row r="3958" spans="1:18" ht="15" customHeight="1">
      <c r="A3958" s="36">
        <v>14</v>
      </c>
      <c r="B3958" s="36">
        <v>8</v>
      </c>
      <c r="C3958" s="45" t="s">
        <v>5593</v>
      </c>
      <c r="D3958" s="45" t="s">
        <v>257</v>
      </c>
      <c r="E3958" s="45" t="s">
        <v>658</v>
      </c>
      <c r="F3958" s="45" t="s">
        <v>5636</v>
      </c>
      <c r="G3958" s="45" t="s">
        <v>5676</v>
      </c>
      <c r="H3958" s="45" t="s">
        <v>33</v>
      </c>
      <c r="I3958" s="45" t="s">
        <v>16460</v>
      </c>
      <c r="J3958" s="207">
        <v>794</v>
      </c>
      <c r="K3958" s="209">
        <v>11253.07871921</v>
      </c>
      <c r="L3958" s="207">
        <v>0</v>
      </c>
      <c r="M3958" s="207">
        <v>0</v>
      </c>
      <c r="N3958" s="207">
        <v>0</v>
      </c>
      <c r="O3958" s="207">
        <v>0</v>
      </c>
      <c r="P3958" s="207">
        <v>100</v>
      </c>
      <c r="Q3958" s="207">
        <v>0</v>
      </c>
      <c r="R3958" s="36"/>
    </row>
    <row r="3959" spans="1:18" ht="15" customHeight="1">
      <c r="A3959" s="36">
        <v>15</v>
      </c>
      <c r="B3959" s="36">
        <v>9</v>
      </c>
      <c r="C3959" s="45" t="s">
        <v>5593</v>
      </c>
      <c r="D3959" s="45" t="s">
        <v>257</v>
      </c>
      <c r="E3959" s="45" t="s">
        <v>658</v>
      </c>
      <c r="F3959" s="45" t="s">
        <v>5637</v>
      </c>
      <c r="G3959" s="45" t="s">
        <v>5677</v>
      </c>
      <c r="H3959" s="45" t="s">
        <v>33</v>
      </c>
      <c r="I3959" s="45" t="s">
        <v>16460</v>
      </c>
      <c r="J3959" s="207">
        <v>794</v>
      </c>
      <c r="K3959" s="209">
        <v>10636.911356590001</v>
      </c>
      <c r="L3959" s="207">
        <v>0</v>
      </c>
      <c r="M3959" s="207">
        <v>0</v>
      </c>
      <c r="N3959" s="207">
        <v>0</v>
      </c>
      <c r="O3959" s="207">
        <v>0</v>
      </c>
      <c r="P3959" s="207">
        <v>100</v>
      </c>
      <c r="Q3959" s="207">
        <v>0</v>
      </c>
      <c r="R3959" s="36"/>
    </row>
    <row r="3960" spans="1:18" ht="15" customHeight="1">
      <c r="A3960" s="36">
        <v>16</v>
      </c>
      <c r="B3960" s="36">
        <v>10</v>
      </c>
      <c r="C3960" s="45" t="s">
        <v>5593</v>
      </c>
      <c r="D3960" s="45" t="s">
        <v>257</v>
      </c>
      <c r="E3960" s="45" t="s">
        <v>658</v>
      </c>
      <c r="F3960" s="45" t="s">
        <v>5638</v>
      </c>
      <c r="G3960" s="45" t="s">
        <v>5678</v>
      </c>
      <c r="H3960" s="45" t="s">
        <v>33</v>
      </c>
      <c r="I3960" s="45" t="s">
        <v>16460</v>
      </c>
      <c r="J3960" s="207">
        <v>794</v>
      </c>
      <c r="K3960" s="209">
        <v>25001.830835329998</v>
      </c>
      <c r="L3960" s="207">
        <v>0</v>
      </c>
      <c r="M3960" s="207">
        <v>0</v>
      </c>
      <c r="N3960" s="207">
        <v>0</v>
      </c>
      <c r="O3960" s="207">
        <v>0</v>
      </c>
      <c r="P3960" s="207">
        <v>100</v>
      </c>
      <c r="Q3960" s="207">
        <v>0</v>
      </c>
      <c r="R3960" s="36"/>
    </row>
    <row r="3961" spans="1:18" ht="15" customHeight="1">
      <c r="A3961" s="36">
        <v>17</v>
      </c>
      <c r="B3961" s="36">
        <v>11</v>
      </c>
      <c r="C3961" s="45" t="s">
        <v>5593</v>
      </c>
      <c r="D3961" s="45" t="s">
        <v>257</v>
      </c>
      <c r="E3961" s="45" t="s">
        <v>658</v>
      </c>
      <c r="F3961" s="45" t="s">
        <v>5639</v>
      </c>
      <c r="G3961" s="45" t="s">
        <v>5679</v>
      </c>
      <c r="H3961" s="45" t="s">
        <v>33</v>
      </c>
      <c r="I3961" s="45" t="s">
        <v>16460</v>
      </c>
      <c r="J3961" s="207">
        <v>794</v>
      </c>
      <c r="K3961" s="209">
        <v>28449.041188709998</v>
      </c>
      <c r="L3961" s="207">
        <v>0</v>
      </c>
      <c r="M3961" s="207">
        <v>0</v>
      </c>
      <c r="N3961" s="207">
        <v>0</v>
      </c>
      <c r="O3961" s="207">
        <v>0</v>
      </c>
      <c r="P3961" s="207">
        <v>100</v>
      </c>
      <c r="Q3961" s="207">
        <v>0</v>
      </c>
      <c r="R3961" s="36"/>
    </row>
    <row r="3962" spans="1:18" ht="15" customHeight="1">
      <c r="A3962" s="36">
        <v>18</v>
      </c>
      <c r="B3962" s="36">
        <v>12</v>
      </c>
      <c r="C3962" s="45" t="s">
        <v>5593</v>
      </c>
      <c r="D3962" s="45" t="s">
        <v>257</v>
      </c>
      <c r="E3962" s="45" t="s">
        <v>658</v>
      </c>
      <c r="F3962" s="45" t="s">
        <v>5640</v>
      </c>
      <c r="G3962" s="45" t="s">
        <v>5680</v>
      </c>
      <c r="H3962" s="45" t="s">
        <v>33</v>
      </c>
      <c r="I3962" s="45" t="s">
        <v>16460</v>
      </c>
      <c r="J3962" s="207">
        <v>794</v>
      </c>
      <c r="K3962" s="209">
        <v>75610.505596239993</v>
      </c>
      <c r="L3962" s="207">
        <v>0</v>
      </c>
      <c r="M3962" s="207">
        <v>0</v>
      </c>
      <c r="N3962" s="207">
        <v>0</v>
      </c>
      <c r="O3962" s="207">
        <v>0</v>
      </c>
      <c r="P3962" s="207">
        <v>100</v>
      </c>
      <c r="Q3962" s="207">
        <v>0</v>
      </c>
      <c r="R3962" s="36"/>
    </row>
    <row r="3963" spans="1:18" ht="15" customHeight="1">
      <c r="A3963" s="36">
        <v>19</v>
      </c>
      <c r="B3963" s="36">
        <v>13</v>
      </c>
      <c r="C3963" s="45" t="s">
        <v>5593</v>
      </c>
      <c r="D3963" s="45" t="s">
        <v>257</v>
      </c>
      <c r="E3963" s="45" t="s">
        <v>658</v>
      </c>
      <c r="F3963" s="45" t="s">
        <v>5641</v>
      </c>
      <c r="G3963" s="45" t="s">
        <v>5681</v>
      </c>
      <c r="H3963" s="45" t="s">
        <v>33</v>
      </c>
      <c r="I3963" s="45" t="s">
        <v>16460</v>
      </c>
      <c r="J3963" s="207">
        <v>794</v>
      </c>
      <c r="K3963" s="209">
        <v>16539.99408647</v>
      </c>
      <c r="L3963" s="207">
        <v>0</v>
      </c>
      <c r="M3963" s="207">
        <v>0</v>
      </c>
      <c r="N3963" s="207">
        <v>0</v>
      </c>
      <c r="O3963" s="207">
        <v>0</v>
      </c>
      <c r="P3963" s="207">
        <v>100</v>
      </c>
      <c r="Q3963" s="207">
        <v>0</v>
      </c>
      <c r="R3963" s="36"/>
    </row>
    <row r="3964" spans="1:18" ht="15" customHeight="1">
      <c r="A3964" s="36">
        <v>20</v>
      </c>
      <c r="B3964" s="36">
        <v>14</v>
      </c>
      <c r="C3964" s="45" t="s">
        <v>5593</v>
      </c>
      <c r="D3964" s="45" t="s">
        <v>257</v>
      </c>
      <c r="E3964" s="45" t="s">
        <v>658</v>
      </c>
      <c r="F3964" s="45" t="s">
        <v>5642</v>
      </c>
      <c r="G3964" s="45" t="s">
        <v>5682</v>
      </c>
      <c r="H3964" s="45" t="s">
        <v>33</v>
      </c>
      <c r="I3964" s="45" t="s">
        <v>16460</v>
      </c>
      <c r="J3964" s="207">
        <v>794</v>
      </c>
      <c r="K3964" s="209">
        <v>9478.9287474699995</v>
      </c>
      <c r="L3964" s="207">
        <v>0</v>
      </c>
      <c r="M3964" s="207">
        <v>0</v>
      </c>
      <c r="N3964" s="207">
        <v>0</v>
      </c>
      <c r="O3964" s="207">
        <v>0</v>
      </c>
      <c r="P3964" s="207">
        <v>100</v>
      </c>
      <c r="Q3964" s="207">
        <v>0</v>
      </c>
      <c r="R3964" s="36"/>
    </row>
    <row r="3965" spans="1:18" ht="15" customHeight="1">
      <c r="A3965" s="36">
        <v>21</v>
      </c>
      <c r="B3965" s="36">
        <v>15</v>
      </c>
      <c r="C3965" s="45" t="s">
        <v>5593</v>
      </c>
      <c r="D3965" s="45" t="s">
        <v>252</v>
      </c>
      <c r="E3965" s="45" t="s">
        <v>5616</v>
      </c>
      <c r="F3965" s="45" t="s">
        <v>5643</v>
      </c>
      <c r="G3965" s="45" t="s">
        <v>5683</v>
      </c>
      <c r="H3965" s="45" t="s">
        <v>33</v>
      </c>
      <c r="I3965" s="45" t="s">
        <v>16460</v>
      </c>
      <c r="J3965" s="207">
        <v>679</v>
      </c>
      <c r="K3965" s="209">
        <v>31572.39312638</v>
      </c>
      <c r="L3965" s="207">
        <v>0</v>
      </c>
      <c r="M3965" s="207">
        <v>0</v>
      </c>
      <c r="N3965" s="207">
        <v>0</v>
      </c>
      <c r="O3965" s="207">
        <v>0</v>
      </c>
      <c r="P3965" s="207">
        <v>100</v>
      </c>
      <c r="Q3965" s="207">
        <v>0</v>
      </c>
      <c r="R3965" s="36"/>
    </row>
    <row r="3966" spans="1:18" ht="15" customHeight="1">
      <c r="A3966" s="36">
        <v>22</v>
      </c>
      <c r="B3966" s="36">
        <v>16</v>
      </c>
      <c r="C3966" s="45" t="s">
        <v>5593</v>
      </c>
      <c r="D3966" s="45" t="s">
        <v>266</v>
      </c>
      <c r="E3966" s="45" t="s">
        <v>4763</v>
      </c>
      <c r="F3966" s="45" t="s">
        <v>4841</v>
      </c>
      <c r="G3966" s="45" t="s">
        <v>5684</v>
      </c>
      <c r="H3966" s="45" t="s">
        <v>33</v>
      </c>
      <c r="I3966" s="45" t="s">
        <v>16460</v>
      </c>
      <c r="J3966" s="207">
        <v>532</v>
      </c>
      <c r="K3966" s="209">
        <v>18192.771446210001</v>
      </c>
      <c r="L3966" s="207">
        <v>0</v>
      </c>
      <c r="M3966" s="207">
        <v>0</v>
      </c>
      <c r="N3966" s="207">
        <v>10</v>
      </c>
      <c r="O3966" s="207">
        <v>0</v>
      </c>
      <c r="P3966" s="207">
        <v>90</v>
      </c>
      <c r="Q3966" s="207">
        <v>0</v>
      </c>
      <c r="R3966" s="36"/>
    </row>
    <row r="3967" spans="1:18" ht="15" customHeight="1">
      <c r="A3967" s="36">
        <v>23</v>
      </c>
      <c r="B3967" s="36">
        <v>17</v>
      </c>
      <c r="C3967" s="45" t="s">
        <v>5593</v>
      </c>
      <c r="D3967" s="45" t="s">
        <v>266</v>
      </c>
      <c r="E3967" s="45" t="s">
        <v>4763</v>
      </c>
      <c r="F3967" s="45" t="s">
        <v>5644</v>
      </c>
      <c r="G3967" s="45" t="s">
        <v>5685</v>
      </c>
      <c r="H3967" s="45" t="s">
        <v>33</v>
      </c>
      <c r="I3967" s="45" t="s">
        <v>16460</v>
      </c>
      <c r="J3967" s="207">
        <v>532</v>
      </c>
      <c r="K3967" s="209">
        <v>3320.07225965</v>
      </c>
      <c r="L3967" s="207">
        <v>0</v>
      </c>
      <c r="M3967" s="207">
        <v>0</v>
      </c>
      <c r="N3967" s="207">
        <v>0</v>
      </c>
      <c r="O3967" s="207">
        <v>0</v>
      </c>
      <c r="P3967" s="207">
        <v>30</v>
      </c>
      <c r="Q3967" s="207">
        <v>70</v>
      </c>
      <c r="R3967" s="36"/>
    </row>
    <row r="3968" spans="1:18" ht="15" customHeight="1">
      <c r="A3968" s="36">
        <v>24</v>
      </c>
      <c r="B3968" s="36">
        <v>18</v>
      </c>
      <c r="C3968" s="45" t="s">
        <v>5593</v>
      </c>
      <c r="D3968" s="45" t="s">
        <v>262</v>
      </c>
      <c r="E3968" s="45" t="s">
        <v>5617</v>
      </c>
      <c r="F3968" s="45" t="s">
        <v>5645</v>
      </c>
      <c r="G3968" s="45" t="s">
        <v>5686</v>
      </c>
      <c r="H3968" s="45" t="s">
        <v>33</v>
      </c>
      <c r="I3968" s="45" t="s">
        <v>16460</v>
      </c>
      <c r="J3968" s="207">
        <v>378</v>
      </c>
      <c r="K3968" s="209">
        <v>61902.840496030003</v>
      </c>
      <c r="L3968" s="207">
        <v>0</v>
      </c>
      <c r="M3968" s="207">
        <v>0</v>
      </c>
      <c r="N3968" s="207">
        <v>0</v>
      </c>
      <c r="O3968" s="207">
        <v>0</v>
      </c>
      <c r="P3968" s="207">
        <v>40</v>
      </c>
      <c r="Q3968" s="207">
        <v>60</v>
      </c>
      <c r="R3968" s="36"/>
    </row>
    <row r="3969" spans="1:18" ht="15" customHeight="1">
      <c r="A3969" s="36">
        <v>25</v>
      </c>
      <c r="B3969" s="36">
        <v>19</v>
      </c>
      <c r="C3969" s="45" t="s">
        <v>5593</v>
      </c>
      <c r="D3969" s="45" t="s">
        <v>255</v>
      </c>
      <c r="E3969" s="45" t="s">
        <v>5618</v>
      </c>
      <c r="F3969" s="45" t="s">
        <v>5646</v>
      </c>
      <c r="G3969" s="45" t="s">
        <v>5687</v>
      </c>
      <c r="H3969" s="45" t="s">
        <v>33</v>
      </c>
      <c r="I3969" s="45" t="s">
        <v>16460</v>
      </c>
      <c r="J3969" s="207">
        <v>312</v>
      </c>
      <c r="K3969" s="209">
        <v>205649.12888132001</v>
      </c>
      <c r="L3969" s="207">
        <v>0</v>
      </c>
      <c r="M3969" s="207">
        <v>0</v>
      </c>
      <c r="N3969" s="207">
        <v>0</v>
      </c>
      <c r="O3969" s="207">
        <v>0</v>
      </c>
      <c r="P3969" s="207">
        <v>5</v>
      </c>
      <c r="Q3969" s="207">
        <v>95</v>
      </c>
      <c r="R3969" s="47"/>
    </row>
    <row r="3970" spans="1:18" ht="15" customHeight="1">
      <c r="A3970" s="36">
        <v>26</v>
      </c>
      <c r="B3970" s="36">
        <v>20</v>
      </c>
      <c r="C3970" s="45" t="s">
        <v>5593</v>
      </c>
      <c r="D3970" s="45" t="s">
        <v>255</v>
      </c>
      <c r="E3970" s="45" t="s">
        <v>5594</v>
      </c>
      <c r="F3970" s="45" t="s">
        <v>5647</v>
      </c>
      <c r="G3970" s="45" t="s">
        <v>5688</v>
      </c>
      <c r="H3970" s="45" t="s">
        <v>33</v>
      </c>
      <c r="I3970" s="45" t="s">
        <v>16460</v>
      </c>
      <c r="J3970" s="207">
        <v>295</v>
      </c>
      <c r="K3970" s="209">
        <v>238897.81756132</v>
      </c>
      <c r="L3970" s="207">
        <v>0</v>
      </c>
      <c r="M3970" s="207">
        <v>0</v>
      </c>
      <c r="N3970" s="207">
        <v>0</v>
      </c>
      <c r="O3970" s="207">
        <v>0</v>
      </c>
      <c r="P3970" s="207">
        <v>100</v>
      </c>
      <c r="Q3970" s="207">
        <v>0</v>
      </c>
      <c r="R3970" s="36"/>
    </row>
    <row r="3971" spans="1:18" ht="15" customHeight="1">
      <c r="A3971" s="36">
        <v>27</v>
      </c>
      <c r="B3971" s="36">
        <v>21</v>
      </c>
      <c r="C3971" s="45" t="s">
        <v>5593</v>
      </c>
      <c r="D3971" s="45" t="s">
        <v>257</v>
      </c>
      <c r="E3971" s="45" t="s">
        <v>5619</v>
      </c>
      <c r="F3971" s="45" t="s">
        <v>5648</v>
      </c>
      <c r="G3971" s="45" t="s">
        <v>5689</v>
      </c>
      <c r="H3971" s="45" t="s">
        <v>33</v>
      </c>
      <c r="I3971" s="45" t="s">
        <v>16461</v>
      </c>
      <c r="J3971" s="207">
        <v>249</v>
      </c>
      <c r="K3971" s="209">
        <v>8673.5000027799997</v>
      </c>
      <c r="L3971" s="207">
        <v>0</v>
      </c>
      <c r="M3971" s="207">
        <v>0</v>
      </c>
      <c r="N3971" s="207">
        <v>0</v>
      </c>
      <c r="O3971" s="207">
        <v>0</v>
      </c>
      <c r="P3971" s="207">
        <v>100</v>
      </c>
      <c r="Q3971" s="207">
        <v>0</v>
      </c>
      <c r="R3971" s="36"/>
    </row>
    <row r="3972" spans="1:18" ht="15" customHeight="1">
      <c r="A3972" s="36">
        <v>28</v>
      </c>
      <c r="B3972" s="36">
        <v>22</v>
      </c>
      <c r="C3972" s="45" t="s">
        <v>5593</v>
      </c>
      <c r="D3972" s="45" t="s">
        <v>257</v>
      </c>
      <c r="E3972" s="45" t="s">
        <v>5620</v>
      </c>
      <c r="F3972" s="45" t="s">
        <v>5649</v>
      </c>
      <c r="G3972" s="45" t="s">
        <v>5690</v>
      </c>
      <c r="H3972" s="45" t="s">
        <v>33</v>
      </c>
      <c r="I3972" s="45" t="s">
        <v>16460</v>
      </c>
      <c r="J3972" s="207">
        <v>144</v>
      </c>
      <c r="K3972" s="209">
        <v>57526.887699850005</v>
      </c>
      <c r="L3972" s="207">
        <v>0</v>
      </c>
      <c r="M3972" s="207">
        <v>0</v>
      </c>
      <c r="N3972" s="207">
        <v>0</v>
      </c>
      <c r="O3972" s="207">
        <v>0</v>
      </c>
      <c r="P3972" s="207">
        <v>100</v>
      </c>
      <c r="Q3972" s="207">
        <v>0</v>
      </c>
      <c r="R3972" s="36"/>
    </row>
    <row r="3973" spans="1:18" ht="15" customHeight="1">
      <c r="A3973" s="36">
        <v>29</v>
      </c>
      <c r="B3973" s="36">
        <v>23</v>
      </c>
      <c r="C3973" s="45" t="s">
        <v>5593</v>
      </c>
      <c r="D3973" s="45" t="s">
        <v>257</v>
      </c>
      <c r="E3973" s="45" t="s">
        <v>5620</v>
      </c>
      <c r="F3973" s="45" t="s">
        <v>5650</v>
      </c>
      <c r="G3973" s="45" t="s">
        <v>5691</v>
      </c>
      <c r="H3973" s="45" t="s">
        <v>33</v>
      </c>
      <c r="I3973" s="45" t="s">
        <v>16460</v>
      </c>
      <c r="J3973" s="207">
        <v>144</v>
      </c>
      <c r="K3973" s="209">
        <v>41465.513905870001</v>
      </c>
      <c r="L3973" s="207">
        <v>0</v>
      </c>
      <c r="M3973" s="207">
        <v>0</v>
      </c>
      <c r="N3973" s="207">
        <v>0</v>
      </c>
      <c r="O3973" s="207">
        <v>0</v>
      </c>
      <c r="P3973" s="207">
        <v>90</v>
      </c>
      <c r="Q3973" s="207">
        <v>10</v>
      </c>
      <c r="R3973" s="36"/>
    </row>
    <row r="3974" spans="1:18" ht="15" customHeight="1">
      <c r="A3974" s="36">
        <v>30</v>
      </c>
      <c r="B3974" s="36">
        <v>24</v>
      </c>
      <c r="C3974" s="45" t="s">
        <v>5593</v>
      </c>
      <c r="D3974" s="45" t="s">
        <v>257</v>
      </c>
      <c r="E3974" s="45" t="s">
        <v>5621</v>
      </c>
      <c r="F3974" s="45" t="s">
        <v>5651</v>
      </c>
      <c r="G3974" s="45" t="s">
        <v>5692</v>
      </c>
      <c r="H3974" s="45" t="s">
        <v>33</v>
      </c>
      <c r="I3974" s="45" t="s">
        <v>16461</v>
      </c>
      <c r="J3974" s="207">
        <v>134</v>
      </c>
      <c r="K3974" s="209">
        <v>170209.02923565</v>
      </c>
      <c r="L3974" s="207">
        <v>0</v>
      </c>
      <c r="M3974" s="207">
        <v>0</v>
      </c>
      <c r="N3974" s="207">
        <v>0</v>
      </c>
      <c r="O3974" s="207">
        <v>0</v>
      </c>
      <c r="P3974" s="207">
        <v>100</v>
      </c>
      <c r="Q3974" s="207">
        <v>0</v>
      </c>
      <c r="R3974" s="36"/>
    </row>
    <row r="3975" spans="1:18" ht="15" customHeight="1">
      <c r="A3975" s="36">
        <v>31</v>
      </c>
      <c r="B3975" s="36">
        <v>25</v>
      </c>
      <c r="C3975" s="45" t="s">
        <v>5593</v>
      </c>
      <c r="D3975" s="45" t="s">
        <v>257</v>
      </c>
      <c r="E3975" s="45" t="s">
        <v>658</v>
      </c>
      <c r="F3975" s="45" t="s">
        <v>5652</v>
      </c>
      <c r="G3975" s="45" t="s">
        <v>5693</v>
      </c>
      <c r="H3975" s="45" t="s">
        <v>33</v>
      </c>
      <c r="I3975" s="45" t="s">
        <v>16460</v>
      </c>
      <c r="J3975" s="207">
        <v>122</v>
      </c>
      <c r="K3975" s="209">
        <v>861218.45333787007</v>
      </c>
      <c r="L3975" s="207">
        <v>0</v>
      </c>
      <c r="M3975" s="207">
        <v>0</v>
      </c>
      <c r="N3975" s="207">
        <v>0</v>
      </c>
      <c r="O3975" s="207">
        <v>0</v>
      </c>
      <c r="P3975" s="207">
        <v>100</v>
      </c>
      <c r="Q3975" s="207">
        <v>0</v>
      </c>
      <c r="R3975" s="36"/>
    </row>
    <row r="3976" spans="1:18" ht="15" customHeight="1">
      <c r="A3976" s="36">
        <v>32</v>
      </c>
      <c r="B3976" s="36">
        <v>26</v>
      </c>
      <c r="C3976" s="45" t="s">
        <v>5593</v>
      </c>
      <c r="D3976" s="45" t="s">
        <v>255</v>
      </c>
      <c r="E3976" s="45" t="s">
        <v>2468</v>
      </c>
      <c r="F3976" s="45" t="s">
        <v>5653</v>
      </c>
      <c r="G3976" s="45" t="s">
        <v>5694</v>
      </c>
      <c r="H3976" s="45" t="s">
        <v>33</v>
      </c>
      <c r="I3976" s="45" t="s">
        <v>16460</v>
      </c>
      <c r="J3976" s="207">
        <v>115</v>
      </c>
      <c r="K3976" s="209">
        <v>21891.619075219998</v>
      </c>
      <c r="L3976" s="207">
        <v>0</v>
      </c>
      <c r="M3976" s="207">
        <v>0</v>
      </c>
      <c r="N3976" s="207">
        <v>0</v>
      </c>
      <c r="O3976" s="207">
        <v>0</v>
      </c>
      <c r="P3976" s="207">
        <v>100</v>
      </c>
      <c r="Q3976" s="207">
        <v>0</v>
      </c>
      <c r="R3976" s="36"/>
    </row>
    <row r="3977" spans="1:18" ht="15" customHeight="1">
      <c r="A3977" s="36">
        <v>33</v>
      </c>
      <c r="B3977" s="36">
        <v>27</v>
      </c>
      <c r="C3977" s="45" t="s">
        <v>5593</v>
      </c>
      <c r="D3977" s="45" t="s">
        <v>256</v>
      </c>
      <c r="E3977" s="45" t="s">
        <v>5622</v>
      </c>
      <c r="F3977" s="45" t="s">
        <v>5654</v>
      </c>
      <c r="G3977" s="45" t="s">
        <v>5695</v>
      </c>
      <c r="H3977" s="45" t="s">
        <v>33</v>
      </c>
      <c r="I3977" s="45" t="s">
        <v>16460</v>
      </c>
      <c r="J3977" s="207">
        <v>109</v>
      </c>
      <c r="K3977" s="209">
        <v>53528.37179972</v>
      </c>
      <c r="L3977" s="207">
        <v>0</v>
      </c>
      <c r="M3977" s="207">
        <v>0</v>
      </c>
      <c r="N3977" s="207">
        <v>0</v>
      </c>
      <c r="O3977" s="207">
        <v>0</v>
      </c>
      <c r="P3977" s="207">
        <v>100</v>
      </c>
      <c r="Q3977" s="207">
        <v>0</v>
      </c>
      <c r="R3977" s="36"/>
    </row>
    <row r="3978" spans="1:18" ht="15" customHeight="1">
      <c r="A3978" s="36">
        <v>34</v>
      </c>
      <c r="B3978" s="36">
        <v>28</v>
      </c>
      <c r="C3978" s="45" t="s">
        <v>5593</v>
      </c>
      <c r="D3978" s="45" t="s">
        <v>5623</v>
      </c>
      <c r="E3978" s="45" t="s">
        <v>5624</v>
      </c>
      <c r="F3978" s="45" t="s">
        <v>5655</v>
      </c>
      <c r="G3978" s="45" t="s">
        <v>5696</v>
      </c>
      <c r="H3978" s="45" t="s">
        <v>33</v>
      </c>
      <c r="I3978" s="45" t="s">
        <v>16460</v>
      </c>
      <c r="J3978" s="207">
        <v>104</v>
      </c>
      <c r="K3978" s="209">
        <v>21389.72185541</v>
      </c>
      <c r="L3978" s="207">
        <v>0</v>
      </c>
      <c r="M3978" s="207">
        <v>0</v>
      </c>
      <c r="N3978" s="207">
        <v>0</v>
      </c>
      <c r="O3978" s="207">
        <v>0</v>
      </c>
      <c r="P3978" s="207">
        <v>100</v>
      </c>
      <c r="Q3978" s="207">
        <v>0</v>
      </c>
      <c r="R3978" s="36"/>
    </row>
    <row r="3979" spans="1:18" ht="15" customHeight="1">
      <c r="A3979" s="36">
        <v>35</v>
      </c>
      <c r="B3979" s="36">
        <v>29</v>
      </c>
      <c r="C3979" s="45" t="s">
        <v>5593</v>
      </c>
      <c r="D3979" s="45" t="s">
        <v>263</v>
      </c>
      <c r="E3979" s="45" t="s">
        <v>5625</v>
      </c>
      <c r="F3979" s="45" t="s">
        <v>5656</v>
      </c>
      <c r="G3979" s="45" t="s">
        <v>5697</v>
      </c>
      <c r="H3979" s="45" t="s">
        <v>33</v>
      </c>
      <c r="I3979" s="45" t="s">
        <v>16460</v>
      </c>
      <c r="J3979" s="207">
        <v>83</v>
      </c>
      <c r="K3979" s="209">
        <v>431.79809089000003</v>
      </c>
      <c r="L3979" s="207">
        <v>0</v>
      </c>
      <c r="M3979" s="207">
        <v>0</v>
      </c>
      <c r="N3979" s="207">
        <v>0</v>
      </c>
      <c r="O3979" s="207">
        <v>0</v>
      </c>
      <c r="P3979" s="207">
        <v>100</v>
      </c>
      <c r="Q3979" s="207">
        <v>0</v>
      </c>
      <c r="R3979" s="36"/>
    </row>
    <row r="3980" spans="1:18" ht="15" customHeight="1">
      <c r="A3980" s="36">
        <v>36</v>
      </c>
      <c r="B3980" s="36">
        <v>30</v>
      </c>
      <c r="C3980" s="45" t="s">
        <v>5593</v>
      </c>
      <c r="D3980" s="45" t="s">
        <v>257</v>
      </c>
      <c r="E3980" s="45" t="s">
        <v>5621</v>
      </c>
      <c r="F3980" s="45" t="s">
        <v>5657</v>
      </c>
      <c r="G3980" s="45" t="s">
        <v>5698</v>
      </c>
      <c r="H3980" s="45" t="s">
        <v>33</v>
      </c>
      <c r="I3980" s="45" t="s">
        <v>16460</v>
      </c>
      <c r="J3980" s="207">
        <v>82</v>
      </c>
      <c r="K3980" s="209">
        <v>3228.7612730999999</v>
      </c>
      <c r="L3980" s="207">
        <v>0</v>
      </c>
      <c r="M3980" s="207">
        <v>0</v>
      </c>
      <c r="N3980" s="207">
        <v>0</v>
      </c>
      <c r="O3980" s="207">
        <v>0</v>
      </c>
      <c r="P3980" s="207">
        <v>100</v>
      </c>
      <c r="Q3980" s="207">
        <v>0</v>
      </c>
      <c r="R3980" s="36"/>
    </row>
    <row r="3981" spans="1:18" ht="15" customHeight="1">
      <c r="A3981" s="36">
        <v>37</v>
      </c>
      <c r="B3981" s="36">
        <v>31</v>
      </c>
      <c r="C3981" s="45" t="s">
        <v>5593</v>
      </c>
      <c r="D3981" s="45" t="s">
        <v>257</v>
      </c>
      <c r="E3981" s="45" t="s">
        <v>5621</v>
      </c>
      <c r="F3981" s="45" t="s">
        <v>5658</v>
      </c>
      <c r="G3981" s="45" t="s">
        <v>5699</v>
      </c>
      <c r="H3981" s="45" t="s">
        <v>33</v>
      </c>
      <c r="I3981" s="45" t="s">
        <v>16460</v>
      </c>
      <c r="J3981" s="207">
        <v>82</v>
      </c>
      <c r="K3981" s="209">
        <v>7345.0288287499998</v>
      </c>
      <c r="L3981" s="207">
        <v>0</v>
      </c>
      <c r="M3981" s="207">
        <v>0</v>
      </c>
      <c r="N3981" s="207">
        <v>0</v>
      </c>
      <c r="O3981" s="207">
        <v>0</v>
      </c>
      <c r="P3981" s="207">
        <v>100</v>
      </c>
      <c r="Q3981" s="207">
        <v>0</v>
      </c>
      <c r="R3981" s="36"/>
    </row>
    <row r="3982" spans="1:18" ht="15" customHeight="1">
      <c r="A3982" s="36">
        <v>38</v>
      </c>
      <c r="B3982" s="36">
        <v>32</v>
      </c>
      <c r="C3982" s="45" t="s">
        <v>5593</v>
      </c>
      <c r="D3982" s="45" t="s">
        <v>257</v>
      </c>
      <c r="E3982" s="45" t="s">
        <v>5621</v>
      </c>
      <c r="F3982" s="45" t="s">
        <v>5659</v>
      </c>
      <c r="G3982" s="45" t="s">
        <v>5700</v>
      </c>
      <c r="H3982" s="45" t="s">
        <v>33</v>
      </c>
      <c r="I3982" s="45" t="s">
        <v>16460</v>
      </c>
      <c r="J3982" s="207">
        <v>82</v>
      </c>
      <c r="K3982" s="209">
        <v>8709.49322106</v>
      </c>
      <c r="L3982" s="207">
        <v>0</v>
      </c>
      <c r="M3982" s="207">
        <v>0</v>
      </c>
      <c r="N3982" s="207">
        <v>0</v>
      </c>
      <c r="O3982" s="207">
        <v>0</v>
      </c>
      <c r="P3982" s="207">
        <v>80</v>
      </c>
      <c r="Q3982" s="207">
        <v>20</v>
      </c>
      <c r="R3982" s="36"/>
    </row>
    <row r="3983" spans="1:18" ht="15" customHeight="1">
      <c r="A3983" s="36">
        <v>39</v>
      </c>
      <c r="B3983" s="36">
        <v>33</v>
      </c>
      <c r="C3983" s="45" t="s">
        <v>5593</v>
      </c>
      <c r="D3983" s="45" t="s">
        <v>262</v>
      </c>
      <c r="E3983" s="45" t="s">
        <v>5617</v>
      </c>
      <c r="F3983" s="45" t="s">
        <v>5660</v>
      </c>
      <c r="G3983" s="45" t="s">
        <v>5701</v>
      </c>
      <c r="H3983" s="45" t="s">
        <v>33</v>
      </c>
      <c r="I3983" s="45" t="s">
        <v>16460</v>
      </c>
      <c r="J3983" s="207">
        <v>76</v>
      </c>
      <c r="K3983" s="209">
        <v>32808.379305449998</v>
      </c>
      <c r="L3983" s="207">
        <v>0</v>
      </c>
      <c r="M3983" s="207">
        <v>0</v>
      </c>
      <c r="N3983" s="207">
        <v>0</v>
      </c>
      <c r="O3983" s="207">
        <v>0</v>
      </c>
      <c r="P3983" s="207">
        <v>100</v>
      </c>
      <c r="Q3983" s="207">
        <v>0</v>
      </c>
      <c r="R3983" s="36"/>
    </row>
    <row r="3984" spans="1:18" ht="15" customHeight="1">
      <c r="A3984" s="36">
        <v>40</v>
      </c>
      <c r="B3984" s="36">
        <v>34</v>
      </c>
      <c r="C3984" s="45" t="s">
        <v>5593</v>
      </c>
      <c r="D3984" s="45" t="s">
        <v>263</v>
      </c>
      <c r="E3984" s="45" t="s">
        <v>5626</v>
      </c>
      <c r="F3984" s="45" t="s">
        <v>5661</v>
      </c>
      <c r="G3984" s="45" t="s">
        <v>5702</v>
      </c>
      <c r="H3984" s="45" t="s">
        <v>33</v>
      </c>
      <c r="I3984" s="45" t="s">
        <v>16460</v>
      </c>
      <c r="J3984" s="207">
        <v>66</v>
      </c>
      <c r="K3984" s="209">
        <v>392845.04784224997</v>
      </c>
      <c r="L3984" s="207">
        <v>0</v>
      </c>
      <c r="M3984" s="207">
        <v>0</v>
      </c>
      <c r="N3984" s="207">
        <v>0</v>
      </c>
      <c r="O3984" s="207">
        <v>0</v>
      </c>
      <c r="P3984" s="207">
        <v>100</v>
      </c>
      <c r="Q3984" s="207">
        <v>0</v>
      </c>
      <c r="R3984" s="36"/>
    </row>
    <row r="3985" spans="1:18" ht="15" customHeight="1">
      <c r="A3985" s="36">
        <v>41</v>
      </c>
      <c r="B3985" s="36">
        <v>35</v>
      </c>
      <c r="C3985" s="45" t="s">
        <v>5593</v>
      </c>
      <c r="D3985" s="45" t="s">
        <v>251</v>
      </c>
      <c r="E3985" s="45" t="s">
        <v>5627</v>
      </c>
      <c r="F3985" s="45" t="s">
        <v>5662</v>
      </c>
      <c r="G3985" s="45" t="s">
        <v>5703</v>
      </c>
      <c r="H3985" s="45" t="s">
        <v>33</v>
      </c>
      <c r="I3985" s="45" t="s">
        <v>16460</v>
      </c>
      <c r="J3985" s="207">
        <v>49</v>
      </c>
      <c r="K3985" s="209">
        <v>47001.500016389997</v>
      </c>
      <c r="L3985" s="207">
        <v>0</v>
      </c>
      <c r="M3985" s="207">
        <v>0</v>
      </c>
      <c r="N3985" s="207">
        <v>0</v>
      </c>
      <c r="O3985" s="207">
        <v>0</v>
      </c>
      <c r="P3985" s="207">
        <v>20</v>
      </c>
      <c r="Q3985" s="207">
        <v>80</v>
      </c>
      <c r="R3985" s="36"/>
    </row>
    <row r="3986" spans="1:18" ht="15" customHeight="1">
      <c r="A3986" s="36">
        <v>42</v>
      </c>
      <c r="B3986" s="36">
        <v>36</v>
      </c>
      <c r="C3986" s="45" t="s">
        <v>5593</v>
      </c>
      <c r="D3986" s="45" t="s">
        <v>266</v>
      </c>
      <c r="E3986" s="45" t="s">
        <v>4763</v>
      </c>
      <c r="F3986" s="45" t="s">
        <v>4814</v>
      </c>
      <c r="G3986" s="45" t="s">
        <v>5704</v>
      </c>
      <c r="H3986" s="45" t="s">
        <v>33</v>
      </c>
      <c r="I3986" s="45" t="s">
        <v>16460</v>
      </c>
      <c r="J3986" s="207">
        <v>37</v>
      </c>
      <c r="K3986" s="209">
        <v>23784.687492229998</v>
      </c>
      <c r="L3986" s="207">
        <v>0</v>
      </c>
      <c r="M3986" s="207">
        <v>0</v>
      </c>
      <c r="N3986" s="207">
        <v>0</v>
      </c>
      <c r="O3986" s="207">
        <v>0</v>
      </c>
      <c r="P3986" s="207">
        <v>20</v>
      </c>
      <c r="Q3986" s="207">
        <v>80</v>
      </c>
      <c r="R3986" s="36"/>
    </row>
    <row r="3987" spans="1:18" ht="15" customHeight="1">
      <c r="A3987" s="36">
        <v>43</v>
      </c>
      <c r="B3987" s="36">
        <v>37</v>
      </c>
      <c r="C3987" s="45" t="s">
        <v>5593</v>
      </c>
      <c r="D3987" s="45" t="s">
        <v>257</v>
      </c>
      <c r="E3987" s="45" t="s">
        <v>658</v>
      </c>
      <c r="F3987" s="45" t="s">
        <v>5663</v>
      </c>
      <c r="G3987" s="45" t="s">
        <v>5705</v>
      </c>
      <c r="H3987" s="45" t="s">
        <v>1137</v>
      </c>
      <c r="I3987" s="45" t="s">
        <v>16460</v>
      </c>
      <c r="J3987" s="207">
        <v>30</v>
      </c>
      <c r="K3987" s="209">
        <v>10114.698001000001</v>
      </c>
      <c r="L3987" s="207">
        <v>0</v>
      </c>
      <c r="M3987" s="207">
        <v>0</v>
      </c>
      <c r="N3987" s="207">
        <v>0</v>
      </c>
      <c r="O3987" s="207">
        <v>0</v>
      </c>
      <c r="P3987" s="207">
        <v>100</v>
      </c>
      <c r="Q3987" s="207">
        <v>0</v>
      </c>
      <c r="R3987" s="36"/>
    </row>
    <row r="3988" spans="1:18" ht="15" customHeight="1">
      <c r="A3988" s="36">
        <v>44</v>
      </c>
      <c r="B3988" s="36">
        <v>38</v>
      </c>
      <c r="C3988" s="45" t="s">
        <v>5593</v>
      </c>
      <c r="D3988" s="45" t="s">
        <v>263</v>
      </c>
      <c r="E3988" s="45" t="s">
        <v>5628</v>
      </c>
      <c r="F3988" s="45" t="s">
        <v>5664</v>
      </c>
      <c r="G3988" s="45" t="s">
        <v>5706</v>
      </c>
      <c r="H3988" s="45" t="s">
        <v>33</v>
      </c>
      <c r="I3988" s="45" t="s">
        <v>16460</v>
      </c>
      <c r="J3988" s="207">
        <v>25</v>
      </c>
      <c r="K3988" s="209">
        <v>18038.194370270001</v>
      </c>
      <c r="L3988" s="207">
        <v>0</v>
      </c>
      <c r="M3988" s="207">
        <v>0</v>
      </c>
      <c r="N3988" s="207">
        <v>0</v>
      </c>
      <c r="O3988" s="207">
        <v>0</v>
      </c>
      <c r="P3988" s="207">
        <v>100</v>
      </c>
      <c r="Q3988" s="207">
        <v>0</v>
      </c>
      <c r="R3988" s="36"/>
    </row>
    <row r="3989" spans="1:18" ht="15" customHeight="1">
      <c r="A3989" s="36">
        <v>45</v>
      </c>
      <c r="B3989" s="36">
        <v>39</v>
      </c>
      <c r="C3989" s="45" t="s">
        <v>5593</v>
      </c>
      <c r="D3989" s="45" t="s">
        <v>263</v>
      </c>
      <c r="E3989" s="45" t="s">
        <v>5628</v>
      </c>
      <c r="F3989" s="45" t="s">
        <v>5665</v>
      </c>
      <c r="G3989" s="45" t="s">
        <v>5707</v>
      </c>
      <c r="H3989" s="45" t="s">
        <v>33</v>
      </c>
      <c r="I3989" s="45" t="s">
        <v>16460</v>
      </c>
      <c r="J3989" s="207">
        <v>22</v>
      </c>
      <c r="K3989" s="209">
        <v>9629.2971507999991</v>
      </c>
      <c r="L3989" s="207">
        <v>0</v>
      </c>
      <c r="M3989" s="207">
        <v>0</v>
      </c>
      <c r="N3989" s="207">
        <v>0</v>
      </c>
      <c r="O3989" s="207">
        <v>0</v>
      </c>
      <c r="P3989" s="207">
        <v>100</v>
      </c>
      <c r="Q3989" s="207">
        <v>0</v>
      </c>
      <c r="R3989" s="47"/>
    </row>
    <row r="3990" spans="1:18" ht="15" customHeight="1">
      <c r="A3990" s="36">
        <v>46</v>
      </c>
      <c r="B3990" s="36">
        <v>40</v>
      </c>
      <c r="C3990" s="45" t="s">
        <v>5593</v>
      </c>
      <c r="D3990" s="45" t="s">
        <v>257</v>
      </c>
      <c r="E3990" s="45" t="s">
        <v>658</v>
      </c>
      <c r="F3990" s="45" t="s">
        <v>5666</v>
      </c>
      <c r="G3990" s="45" t="s">
        <v>5708</v>
      </c>
      <c r="H3990" s="45" t="s">
        <v>1137</v>
      </c>
      <c r="I3990" s="45" t="s">
        <v>16460</v>
      </c>
      <c r="J3990" s="207">
        <v>15</v>
      </c>
      <c r="K3990" s="209">
        <v>32037.23821671</v>
      </c>
      <c r="L3990" s="207">
        <v>0</v>
      </c>
      <c r="M3990" s="207">
        <v>0</v>
      </c>
      <c r="N3990" s="207">
        <v>0</v>
      </c>
      <c r="O3990" s="207">
        <v>0</v>
      </c>
      <c r="P3990" s="207">
        <v>100</v>
      </c>
      <c r="Q3990" s="207">
        <v>0</v>
      </c>
      <c r="R3990" s="47"/>
    </row>
    <row r="3991" spans="1:18" ht="15" customHeight="1">
      <c r="A3991" s="36">
        <v>47</v>
      </c>
      <c r="B3991" s="36">
        <v>41</v>
      </c>
      <c r="C3991" s="45" t="s">
        <v>5593</v>
      </c>
      <c r="D3991" s="45" t="s">
        <v>257</v>
      </c>
      <c r="E3991" s="45" t="s">
        <v>658</v>
      </c>
      <c r="F3991" s="45" t="s">
        <v>5667</v>
      </c>
      <c r="G3991" s="45" t="s">
        <v>5709</v>
      </c>
      <c r="H3991" s="45" t="s">
        <v>1137</v>
      </c>
      <c r="I3991" s="45" t="s">
        <v>16460</v>
      </c>
      <c r="J3991" s="207">
        <v>15</v>
      </c>
      <c r="K3991" s="209">
        <v>29005.73884903</v>
      </c>
      <c r="L3991" s="207">
        <v>0</v>
      </c>
      <c r="M3991" s="207">
        <v>0</v>
      </c>
      <c r="N3991" s="207">
        <v>0</v>
      </c>
      <c r="O3991" s="207">
        <v>0</v>
      </c>
      <c r="P3991" s="207">
        <v>100</v>
      </c>
      <c r="Q3991" s="207">
        <v>0</v>
      </c>
      <c r="R3991" s="36"/>
    </row>
    <row r="3992" spans="1:18" ht="15" customHeight="1">
      <c r="A3992" s="36">
        <v>48</v>
      </c>
      <c r="B3992" s="36">
        <v>42</v>
      </c>
      <c r="C3992" s="45" t="s">
        <v>5593</v>
      </c>
      <c r="D3992" s="45" t="s">
        <v>255</v>
      </c>
      <c r="E3992" s="45" t="s">
        <v>2468</v>
      </c>
      <c r="F3992" s="45" t="s">
        <v>5668</v>
      </c>
      <c r="G3992" s="45" t="s">
        <v>5710</v>
      </c>
      <c r="H3992" s="45" t="s">
        <v>28</v>
      </c>
      <c r="I3992" s="45" t="s">
        <v>16461</v>
      </c>
      <c r="J3992" s="207">
        <v>5</v>
      </c>
      <c r="K3992" s="209">
        <v>13094</v>
      </c>
      <c r="L3992" s="207">
        <v>0</v>
      </c>
      <c r="M3992" s="207">
        <v>0</v>
      </c>
      <c r="N3992" s="207">
        <v>0</v>
      </c>
      <c r="O3992" s="207">
        <v>5</v>
      </c>
      <c r="P3992" s="207">
        <v>65</v>
      </c>
      <c r="Q3992" s="207">
        <v>30</v>
      </c>
      <c r="R3992" s="47"/>
    </row>
    <row r="3993" spans="1:18" ht="15" customHeight="1">
      <c r="A3993" s="431" t="s">
        <v>283</v>
      </c>
      <c r="B3993" s="431"/>
      <c r="C3993" s="431"/>
      <c r="D3993" s="431"/>
      <c r="E3993" s="431"/>
      <c r="F3993" s="431"/>
      <c r="G3993" s="431"/>
      <c r="H3993" s="431"/>
      <c r="I3993" s="431"/>
      <c r="J3993" s="431"/>
      <c r="K3993" s="144">
        <f>SUM(K3951:K3992)</f>
        <v>3116411.5915396586</v>
      </c>
      <c r="L3993" s="432"/>
      <c r="M3993" s="432"/>
      <c r="N3993" s="432"/>
      <c r="O3993" s="432"/>
      <c r="P3993" s="432"/>
      <c r="Q3993" s="432"/>
      <c r="R3993" s="432"/>
    </row>
    <row r="3994" spans="1:18" ht="15" customHeight="1">
      <c r="A3994" s="436" t="s">
        <v>284</v>
      </c>
      <c r="B3994" s="436"/>
      <c r="C3994" s="436"/>
      <c r="D3994" s="436"/>
      <c r="E3994" s="436"/>
      <c r="F3994" s="436"/>
      <c r="G3994" s="436"/>
      <c r="H3994" s="436"/>
      <c r="I3994" s="436"/>
      <c r="J3994" s="436"/>
      <c r="K3994" s="436"/>
      <c r="L3994" s="436"/>
      <c r="M3994" s="436"/>
      <c r="N3994" s="436"/>
      <c r="O3994" s="436"/>
      <c r="P3994" s="436"/>
      <c r="Q3994" s="436"/>
      <c r="R3994" s="436"/>
    </row>
    <row r="3995" spans="1:18" ht="15" customHeight="1">
      <c r="A3995" s="36">
        <v>49</v>
      </c>
      <c r="B3995" s="36">
        <v>1</v>
      </c>
      <c r="C3995" s="45" t="s">
        <v>5608</v>
      </c>
      <c r="D3995" s="45" t="s">
        <v>223</v>
      </c>
      <c r="E3995" s="45" t="s">
        <v>5711</v>
      </c>
      <c r="F3995" s="45" t="s">
        <v>5732</v>
      </c>
      <c r="G3995" s="45" t="s">
        <v>5824</v>
      </c>
      <c r="H3995" s="45" t="s">
        <v>545</v>
      </c>
      <c r="I3995" s="45" t="s">
        <v>16460</v>
      </c>
      <c r="J3995" s="207">
        <v>101</v>
      </c>
      <c r="K3995" s="209">
        <v>3856.7349227599998</v>
      </c>
      <c r="L3995" s="207">
        <v>100</v>
      </c>
      <c r="M3995" s="207">
        <v>0</v>
      </c>
      <c r="N3995" s="207">
        <v>0</v>
      </c>
      <c r="O3995" s="207">
        <v>0</v>
      </c>
      <c r="P3995" s="207">
        <v>0</v>
      </c>
      <c r="Q3995" s="207">
        <v>0</v>
      </c>
      <c r="R3995" s="36"/>
    </row>
    <row r="3996" spans="1:18" ht="15" customHeight="1">
      <c r="A3996" s="36">
        <v>50</v>
      </c>
      <c r="B3996" s="36">
        <v>2</v>
      </c>
      <c r="C3996" s="45" t="s">
        <v>5610</v>
      </c>
      <c r="D3996" s="45" t="s">
        <v>241</v>
      </c>
      <c r="E3996" s="45" t="s">
        <v>5611</v>
      </c>
      <c r="F3996" s="45" t="s">
        <v>5733</v>
      </c>
      <c r="G3996" s="45" t="s">
        <v>5825</v>
      </c>
      <c r="H3996" s="45" t="s">
        <v>33</v>
      </c>
      <c r="I3996" s="45" t="s">
        <v>16460</v>
      </c>
      <c r="J3996" s="207">
        <v>930</v>
      </c>
      <c r="K3996" s="209">
        <v>3501.7874234800001</v>
      </c>
      <c r="L3996" s="207">
        <v>0</v>
      </c>
      <c r="M3996" s="207">
        <v>0</v>
      </c>
      <c r="N3996" s="207">
        <v>0</v>
      </c>
      <c r="O3996" s="207">
        <v>0</v>
      </c>
      <c r="P3996" s="207">
        <v>0</v>
      </c>
      <c r="Q3996" s="207">
        <v>100</v>
      </c>
      <c r="R3996" s="36"/>
    </row>
    <row r="3997" spans="1:18" ht="15" customHeight="1">
      <c r="A3997" s="36">
        <v>51</v>
      </c>
      <c r="B3997" s="36">
        <v>3</v>
      </c>
      <c r="C3997" s="45" t="s">
        <v>5610</v>
      </c>
      <c r="D3997" s="45" t="s">
        <v>231</v>
      </c>
      <c r="E3997" s="45" t="s">
        <v>5712</v>
      </c>
      <c r="F3997" s="45" t="s">
        <v>5734</v>
      </c>
      <c r="G3997" s="45" t="s">
        <v>5826</v>
      </c>
      <c r="H3997" s="45" t="s">
        <v>28</v>
      </c>
      <c r="I3997" s="45" t="s">
        <v>16461</v>
      </c>
      <c r="J3997" s="207">
        <v>5</v>
      </c>
      <c r="K3997" s="209">
        <v>4930</v>
      </c>
      <c r="L3997" s="207">
        <v>79</v>
      </c>
      <c r="M3997" s="207">
        <v>0</v>
      </c>
      <c r="N3997" s="207">
        <v>0</v>
      </c>
      <c r="O3997" s="207">
        <v>0</v>
      </c>
      <c r="P3997" s="207">
        <v>0</v>
      </c>
      <c r="Q3997" s="207">
        <v>21</v>
      </c>
      <c r="R3997" s="36"/>
    </row>
    <row r="3998" spans="1:18" ht="15" customHeight="1">
      <c r="A3998" s="36">
        <v>52</v>
      </c>
      <c r="B3998" s="36">
        <v>4</v>
      </c>
      <c r="C3998" s="45" t="s">
        <v>5610</v>
      </c>
      <c r="D3998" s="45" t="s">
        <v>231</v>
      </c>
      <c r="E3998" s="45" t="s">
        <v>5712</v>
      </c>
      <c r="F3998" s="45" t="s">
        <v>5735</v>
      </c>
      <c r="G3998" s="45" t="s">
        <v>5827</v>
      </c>
      <c r="H3998" s="45" t="s">
        <v>28</v>
      </c>
      <c r="I3998" s="45" t="s">
        <v>16461</v>
      </c>
      <c r="J3998" s="207">
        <v>5</v>
      </c>
      <c r="K3998" s="209">
        <v>3691</v>
      </c>
      <c r="L3998" s="207">
        <v>0</v>
      </c>
      <c r="M3998" s="207">
        <v>0</v>
      </c>
      <c r="N3998" s="207">
        <v>0</v>
      </c>
      <c r="O3998" s="207">
        <v>0</v>
      </c>
      <c r="P3998" s="207">
        <v>0</v>
      </c>
      <c r="Q3998" s="207">
        <v>100</v>
      </c>
      <c r="R3998" s="36"/>
    </row>
    <row r="3999" spans="1:18" ht="15" customHeight="1">
      <c r="A3999" s="36">
        <v>53</v>
      </c>
      <c r="B3999" s="36">
        <v>5</v>
      </c>
      <c r="C3999" s="45" t="s">
        <v>269</v>
      </c>
      <c r="D3999" s="45" t="s">
        <v>5614</v>
      </c>
      <c r="E3999" s="45" t="s">
        <v>5615</v>
      </c>
      <c r="F3999" s="45" t="s">
        <v>5736</v>
      </c>
      <c r="G3999" s="45" t="s">
        <v>5828</v>
      </c>
      <c r="H3999" s="45" t="s">
        <v>545</v>
      </c>
      <c r="I3999" s="45" t="s">
        <v>16461</v>
      </c>
      <c r="J3999" s="207">
        <v>3</v>
      </c>
      <c r="K3999" s="209">
        <v>212733.24823703</v>
      </c>
      <c r="L3999" s="207">
        <v>80</v>
      </c>
      <c r="M3999" s="207">
        <v>0</v>
      </c>
      <c r="N3999" s="207">
        <v>0</v>
      </c>
      <c r="O3999" s="207">
        <v>0</v>
      </c>
      <c r="P3999" s="207">
        <v>0</v>
      </c>
      <c r="Q3999" s="207">
        <v>20</v>
      </c>
      <c r="R3999" s="36"/>
    </row>
    <row r="4000" spans="1:18" ht="15" customHeight="1">
      <c r="A4000" s="36">
        <v>54</v>
      </c>
      <c r="B4000" s="36">
        <v>6</v>
      </c>
      <c r="C4000" s="45" t="s">
        <v>5593</v>
      </c>
      <c r="D4000" s="45" t="s">
        <v>263</v>
      </c>
      <c r="E4000" s="45" t="s">
        <v>5626</v>
      </c>
      <c r="F4000" s="45" t="s">
        <v>5737</v>
      </c>
      <c r="G4000" s="45" t="s">
        <v>5829</v>
      </c>
      <c r="H4000" s="45" t="s">
        <v>33</v>
      </c>
      <c r="I4000" s="45" t="s">
        <v>16460</v>
      </c>
      <c r="J4000" s="207">
        <v>854</v>
      </c>
      <c r="K4000" s="209">
        <v>29828.349117580001</v>
      </c>
      <c r="L4000" s="207">
        <v>0</v>
      </c>
      <c r="M4000" s="207">
        <v>0</v>
      </c>
      <c r="N4000" s="207">
        <v>0</v>
      </c>
      <c r="O4000" s="207">
        <v>0</v>
      </c>
      <c r="P4000" s="207">
        <v>0</v>
      </c>
      <c r="Q4000" s="207">
        <v>100</v>
      </c>
      <c r="R4000" s="40"/>
    </row>
    <row r="4001" spans="1:18" ht="15" customHeight="1">
      <c r="A4001" s="36">
        <v>55</v>
      </c>
      <c r="B4001" s="36">
        <v>7</v>
      </c>
      <c r="C4001" s="45" t="s">
        <v>5593</v>
      </c>
      <c r="D4001" s="45" t="s">
        <v>263</v>
      </c>
      <c r="E4001" s="45" t="s">
        <v>5713</v>
      </c>
      <c r="F4001" s="45" t="s">
        <v>5738</v>
      </c>
      <c r="G4001" s="45" t="s">
        <v>5830</v>
      </c>
      <c r="H4001" s="45" t="s">
        <v>33</v>
      </c>
      <c r="I4001" s="45" t="s">
        <v>16460</v>
      </c>
      <c r="J4001" s="207">
        <v>827</v>
      </c>
      <c r="K4001" s="209">
        <v>308529.8978489</v>
      </c>
      <c r="L4001" s="207">
        <v>0</v>
      </c>
      <c r="M4001" s="207">
        <v>0</v>
      </c>
      <c r="N4001" s="207">
        <v>0</v>
      </c>
      <c r="O4001" s="207">
        <v>0</v>
      </c>
      <c r="P4001" s="207">
        <v>0</v>
      </c>
      <c r="Q4001" s="207">
        <v>100</v>
      </c>
      <c r="R4001" s="36"/>
    </row>
    <row r="4002" spans="1:18" ht="15" customHeight="1">
      <c r="A4002" s="36">
        <v>56</v>
      </c>
      <c r="B4002" s="36">
        <v>8</v>
      </c>
      <c r="C4002" s="45" t="s">
        <v>5593</v>
      </c>
      <c r="D4002" s="45" t="s">
        <v>265</v>
      </c>
      <c r="E4002" s="45" t="s">
        <v>5714</v>
      </c>
      <c r="F4002" s="45" t="s">
        <v>5739</v>
      </c>
      <c r="G4002" s="45" t="s">
        <v>5831</v>
      </c>
      <c r="H4002" s="45" t="s">
        <v>33</v>
      </c>
      <c r="I4002" s="45" t="s">
        <v>16460</v>
      </c>
      <c r="J4002" s="207">
        <v>803</v>
      </c>
      <c r="K4002" s="209">
        <v>8971.6271229499998</v>
      </c>
      <c r="L4002" s="207">
        <v>0</v>
      </c>
      <c r="M4002" s="207">
        <v>0</v>
      </c>
      <c r="N4002" s="207">
        <v>80</v>
      </c>
      <c r="O4002" s="207">
        <v>0</v>
      </c>
      <c r="P4002" s="207">
        <v>0</v>
      </c>
      <c r="Q4002" s="207">
        <v>20</v>
      </c>
      <c r="R4002" s="36"/>
    </row>
    <row r="4003" spans="1:18" ht="15" customHeight="1">
      <c r="A4003" s="36">
        <v>57</v>
      </c>
      <c r="B4003" s="36">
        <v>9</v>
      </c>
      <c r="C4003" s="45" t="s">
        <v>5593</v>
      </c>
      <c r="D4003" s="45" t="s">
        <v>265</v>
      </c>
      <c r="E4003" s="45" t="s">
        <v>5714</v>
      </c>
      <c r="F4003" s="45" t="s">
        <v>5740</v>
      </c>
      <c r="G4003" s="45" t="s">
        <v>5832</v>
      </c>
      <c r="H4003" s="45" t="s">
        <v>33</v>
      </c>
      <c r="I4003" s="45" t="s">
        <v>16460</v>
      </c>
      <c r="J4003" s="207">
        <v>803</v>
      </c>
      <c r="K4003" s="209">
        <v>29917.30870044</v>
      </c>
      <c r="L4003" s="207">
        <v>0</v>
      </c>
      <c r="M4003" s="207">
        <v>0</v>
      </c>
      <c r="N4003" s="207">
        <v>0</v>
      </c>
      <c r="O4003" s="207">
        <v>0</v>
      </c>
      <c r="P4003" s="207">
        <v>0</v>
      </c>
      <c r="Q4003" s="207">
        <v>100</v>
      </c>
      <c r="R4003" s="36"/>
    </row>
    <row r="4004" spans="1:18" ht="15" customHeight="1">
      <c r="A4004" s="36">
        <v>58</v>
      </c>
      <c r="B4004" s="36">
        <v>10</v>
      </c>
      <c r="C4004" s="45" t="s">
        <v>5593</v>
      </c>
      <c r="D4004" s="45" t="s">
        <v>255</v>
      </c>
      <c r="E4004" s="45" t="s">
        <v>5715</v>
      </c>
      <c r="F4004" s="45" t="s">
        <v>5741</v>
      </c>
      <c r="G4004" s="45" t="s">
        <v>5833</v>
      </c>
      <c r="H4004" s="45" t="s">
        <v>33</v>
      </c>
      <c r="I4004" s="45" t="s">
        <v>16460</v>
      </c>
      <c r="J4004" s="207">
        <v>770</v>
      </c>
      <c r="K4004" s="209">
        <v>164370.02163267002</v>
      </c>
      <c r="L4004" s="207">
        <v>0</v>
      </c>
      <c r="M4004" s="207">
        <v>0</v>
      </c>
      <c r="N4004" s="207">
        <v>0</v>
      </c>
      <c r="O4004" s="207">
        <v>0</v>
      </c>
      <c r="P4004" s="207">
        <v>0</v>
      </c>
      <c r="Q4004" s="207">
        <v>100</v>
      </c>
      <c r="R4004" s="36"/>
    </row>
    <row r="4005" spans="1:18" ht="15" customHeight="1">
      <c r="A4005" s="36">
        <v>59</v>
      </c>
      <c r="B4005" s="36">
        <v>11</v>
      </c>
      <c r="C4005" s="45" t="s">
        <v>5593</v>
      </c>
      <c r="D4005" s="45" t="s">
        <v>255</v>
      </c>
      <c r="E4005" s="45" t="s">
        <v>5715</v>
      </c>
      <c r="F4005" s="45" t="s">
        <v>5742</v>
      </c>
      <c r="G4005" s="45" t="s">
        <v>5834</v>
      </c>
      <c r="H4005" s="45" t="s">
        <v>33</v>
      </c>
      <c r="I4005" s="45" t="s">
        <v>16460</v>
      </c>
      <c r="J4005" s="207">
        <v>770</v>
      </c>
      <c r="K4005" s="209">
        <v>330325.39133435005</v>
      </c>
      <c r="L4005" s="207">
        <v>0</v>
      </c>
      <c r="M4005" s="207">
        <v>0</v>
      </c>
      <c r="N4005" s="207">
        <v>0</v>
      </c>
      <c r="O4005" s="207">
        <v>0</v>
      </c>
      <c r="P4005" s="207">
        <v>0</v>
      </c>
      <c r="Q4005" s="207">
        <v>100</v>
      </c>
      <c r="R4005" s="36"/>
    </row>
    <row r="4006" spans="1:18" ht="15" customHeight="1">
      <c r="A4006" s="36">
        <v>60</v>
      </c>
      <c r="B4006" s="36">
        <v>12</v>
      </c>
      <c r="C4006" s="45" t="s">
        <v>5593</v>
      </c>
      <c r="D4006" s="45" t="s">
        <v>263</v>
      </c>
      <c r="E4006" s="45" t="s">
        <v>5716</v>
      </c>
      <c r="F4006" s="45" t="s">
        <v>5743</v>
      </c>
      <c r="G4006" s="45" t="s">
        <v>5835</v>
      </c>
      <c r="H4006" s="45" t="s">
        <v>33</v>
      </c>
      <c r="I4006" s="45" t="s">
        <v>16460</v>
      </c>
      <c r="J4006" s="207">
        <v>763</v>
      </c>
      <c r="K4006" s="209">
        <v>141906.88243555999</v>
      </c>
      <c r="L4006" s="207">
        <v>0</v>
      </c>
      <c r="M4006" s="207">
        <v>0</v>
      </c>
      <c r="N4006" s="207">
        <v>0</v>
      </c>
      <c r="O4006" s="207">
        <v>0</v>
      </c>
      <c r="P4006" s="207">
        <v>0</v>
      </c>
      <c r="Q4006" s="207">
        <v>100</v>
      </c>
      <c r="R4006" s="36"/>
    </row>
    <row r="4007" spans="1:18" ht="15" customHeight="1">
      <c r="A4007" s="36">
        <v>61</v>
      </c>
      <c r="B4007" s="36">
        <v>13</v>
      </c>
      <c r="C4007" s="45" t="s">
        <v>5593</v>
      </c>
      <c r="D4007" s="45" t="s">
        <v>265</v>
      </c>
      <c r="E4007" s="45" t="s">
        <v>5717</v>
      </c>
      <c r="F4007" s="45" t="s">
        <v>5744</v>
      </c>
      <c r="G4007" s="45" t="s">
        <v>5836</v>
      </c>
      <c r="H4007" s="45" t="s">
        <v>33</v>
      </c>
      <c r="I4007" s="45" t="s">
        <v>16460</v>
      </c>
      <c r="J4007" s="207">
        <v>727</v>
      </c>
      <c r="K4007" s="209">
        <v>180468.96209511001</v>
      </c>
      <c r="L4007" s="207">
        <v>0</v>
      </c>
      <c r="M4007" s="207">
        <v>0</v>
      </c>
      <c r="N4007" s="207">
        <v>0</v>
      </c>
      <c r="O4007" s="207">
        <v>0</v>
      </c>
      <c r="P4007" s="207">
        <v>0</v>
      </c>
      <c r="Q4007" s="207">
        <v>100</v>
      </c>
      <c r="R4007" s="36"/>
    </row>
    <row r="4008" spans="1:18" ht="15" customHeight="1">
      <c r="A4008" s="36">
        <v>62</v>
      </c>
      <c r="B4008" s="36">
        <v>14</v>
      </c>
      <c r="C4008" s="45" t="s">
        <v>5593</v>
      </c>
      <c r="D4008" s="45" t="s">
        <v>265</v>
      </c>
      <c r="E4008" s="45" t="s">
        <v>5717</v>
      </c>
      <c r="F4008" s="45" t="s">
        <v>5745</v>
      </c>
      <c r="G4008" s="45" t="s">
        <v>5837</v>
      </c>
      <c r="H4008" s="45" t="s">
        <v>33</v>
      </c>
      <c r="I4008" s="45" t="s">
        <v>16460</v>
      </c>
      <c r="J4008" s="207">
        <v>727</v>
      </c>
      <c r="K4008" s="209">
        <v>166723.59667447998</v>
      </c>
      <c r="L4008" s="207">
        <v>0</v>
      </c>
      <c r="M4008" s="207">
        <v>0</v>
      </c>
      <c r="N4008" s="207">
        <v>0</v>
      </c>
      <c r="O4008" s="207">
        <v>0</v>
      </c>
      <c r="P4008" s="207">
        <v>0</v>
      </c>
      <c r="Q4008" s="207">
        <v>100</v>
      </c>
      <c r="R4008" s="36"/>
    </row>
    <row r="4009" spans="1:18" ht="15" customHeight="1">
      <c r="A4009" s="36">
        <v>63</v>
      </c>
      <c r="B4009" s="36">
        <v>15</v>
      </c>
      <c r="C4009" s="45" t="s">
        <v>5593</v>
      </c>
      <c r="D4009" s="45" t="s">
        <v>252</v>
      </c>
      <c r="E4009" s="45" t="s">
        <v>5616</v>
      </c>
      <c r="F4009" s="45" t="s">
        <v>5746</v>
      </c>
      <c r="G4009" s="45" t="s">
        <v>5838</v>
      </c>
      <c r="H4009" s="45" t="s">
        <v>33</v>
      </c>
      <c r="I4009" s="45" t="s">
        <v>16461</v>
      </c>
      <c r="J4009" s="207">
        <v>679</v>
      </c>
      <c r="K4009" s="209">
        <v>9412.3346201700006</v>
      </c>
      <c r="L4009" s="207">
        <v>0</v>
      </c>
      <c r="M4009" s="207">
        <v>0</v>
      </c>
      <c r="N4009" s="207">
        <v>0</v>
      </c>
      <c r="O4009" s="207">
        <v>0</v>
      </c>
      <c r="P4009" s="207">
        <v>0</v>
      </c>
      <c r="Q4009" s="207">
        <v>100</v>
      </c>
      <c r="R4009" s="36"/>
    </row>
    <row r="4010" spans="1:18" ht="15" customHeight="1">
      <c r="A4010" s="36">
        <v>64</v>
      </c>
      <c r="B4010" s="36">
        <v>16</v>
      </c>
      <c r="C4010" s="45" t="s">
        <v>5593</v>
      </c>
      <c r="D4010" s="45" t="s">
        <v>262</v>
      </c>
      <c r="E4010" s="45" t="s">
        <v>5718</v>
      </c>
      <c r="F4010" s="45" t="s">
        <v>5747</v>
      </c>
      <c r="G4010" s="45" t="s">
        <v>5839</v>
      </c>
      <c r="H4010" s="45" t="s">
        <v>33</v>
      </c>
      <c r="I4010" s="45" t="s">
        <v>16461</v>
      </c>
      <c r="J4010" s="207">
        <v>585</v>
      </c>
      <c r="K4010" s="209">
        <v>1029996.2973269999</v>
      </c>
      <c r="L4010" s="207">
        <v>0</v>
      </c>
      <c r="M4010" s="207">
        <v>0</v>
      </c>
      <c r="N4010" s="207">
        <v>0</v>
      </c>
      <c r="O4010" s="207">
        <v>0</v>
      </c>
      <c r="P4010" s="207">
        <v>0</v>
      </c>
      <c r="Q4010" s="207">
        <v>100</v>
      </c>
      <c r="R4010" s="36"/>
    </row>
    <row r="4011" spans="1:18" ht="15" customHeight="1">
      <c r="A4011" s="36">
        <v>65</v>
      </c>
      <c r="B4011" s="36">
        <v>17</v>
      </c>
      <c r="C4011" s="45" t="s">
        <v>5593</v>
      </c>
      <c r="D4011" s="45" t="s">
        <v>256</v>
      </c>
      <c r="E4011" s="45" t="s">
        <v>5719</v>
      </c>
      <c r="F4011" s="45" t="s">
        <v>5748</v>
      </c>
      <c r="G4011" s="45" t="s">
        <v>5840</v>
      </c>
      <c r="H4011" s="45" t="s">
        <v>33</v>
      </c>
      <c r="I4011" s="45" t="s">
        <v>16460</v>
      </c>
      <c r="J4011" s="207">
        <v>558</v>
      </c>
      <c r="K4011" s="209">
        <v>38478.521812430001</v>
      </c>
      <c r="L4011" s="207">
        <v>0</v>
      </c>
      <c r="M4011" s="207">
        <v>0</v>
      </c>
      <c r="N4011" s="207">
        <v>0</v>
      </c>
      <c r="O4011" s="207">
        <v>0</v>
      </c>
      <c r="P4011" s="207">
        <v>0</v>
      </c>
      <c r="Q4011" s="207">
        <v>100</v>
      </c>
      <c r="R4011" s="36"/>
    </row>
    <row r="4012" spans="1:18" ht="15" customHeight="1">
      <c r="A4012" s="36">
        <v>66</v>
      </c>
      <c r="B4012" s="36">
        <v>18</v>
      </c>
      <c r="C4012" s="45" t="s">
        <v>5593</v>
      </c>
      <c r="D4012" s="45" t="s">
        <v>256</v>
      </c>
      <c r="E4012" s="45" t="s">
        <v>5719</v>
      </c>
      <c r="F4012" s="45" t="s">
        <v>5749</v>
      </c>
      <c r="G4012" s="45" t="s">
        <v>5841</v>
      </c>
      <c r="H4012" s="45" t="s">
        <v>33</v>
      </c>
      <c r="I4012" s="45" t="s">
        <v>16460</v>
      </c>
      <c r="J4012" s="207">
        <v>558</v>
      </c>
      <c r="K4012" s="209">
        <v>19408.344691090002</v>
      </c>
      <c r="L4012" s="207">
        <v>0</v>
      </c>
      <c r="M4012" s="207">
        <v>0</v>
      </c>
      <c r="N4012" s="207">
        <v>0</v>
      </c>
      <c r="O4012" s="207">
        <v>0</v>
      </c>
      <c r="P4012" s="207">
        <v>0</v>
      </c>
      <c r="Q4012" s="207">
        <v>100</v>
      </c>
      <c r="R4012" s="36"/>
    </row>
    <row r="4013" spans="1:18" ht="15" customHeight="1">
      <c r="A4013" s="36">
        <v>67</v>
      </c>
      <c r="B4013" s="36">
        <v>19</v>
      </c>
      <c r="C4013" s="45" t="s">
        <v>5593</v>
      </c>
      <c r="D4013" s="45" t="s">
        <v>256</v>
      </c>
      <c r="E4013" s="45" t="s">
        <v>5719</v>
      </c>
      <c r="F4013" s="45" t="s">
        <v>5750</v>
      </c>
      <c r="G4013" s="45" t="s">
        <v>5842</v>
      </c>
      <c r="H4013" s="45" t="s">
        <v>33</v>
      </c>
      <c r="I4013" s="45" t="s">
        <v>16460</v>
      </c>
      <c r="J4013" s="207">
        <v>546</v>
      </c>
      <c r="K4013" s="209">
        <v>10198.975236050001</v>
      </c>
      <c r="L4013" s="207">
        <v>0</v>
      </c>
      <c r="M4013" s="207">
        <v>0</v>
      </c>
      <c r="N4013" s="207">
        <v>0</v>
      </c>
      <c r="O4013" s="207">
        <v>0</v>
      </c>
      <c r="P4013" s="207">
        <v>0</v>
      </c>
      <c r="Q4013" s="207">
        <v>100</v>
      </c>
      <c r="R4013" s="36"/>
    </row>
    <row r="4014" spans="1:18" ht="15" customHeight="1">
      <c r="A4014" s="36">
        <v>68</v>
      </c>
      <c r="B4014" s="36">
        <v>20</v>
      </c>
      <c r="C4014" s="45" t="s">
        <v>5593</v>
      </c>
      <c r="D4014" s="45" t="s">
        <v>256</v>
      </c>
      <c r="E4014" s="45" t="s">
        <v>5719</v>
      </c>
      <c r="F4014" s="45" t="s">
        <v>5751</v>
      </c>
      <c r="G4014" s="45" t="s">
        <v>5843</v>
      </c>
      <c r="H4014" s="45" t="s">
        <v>33</v>
      </c>
      <c r="I4014" s="45" t="s">
        <v>16460</v>
      </c>
      <c r="J4014" s="207">
        <v>546</v>
      </c>
      <c r="K4014" s="209">
        <v>7753.2234490299998</v>
      </c>
      <c r="L4014" s="207">
        <v>0</v>
      </c>
      <c r="M4014" s="207">
        <v>0</v>
      </c>
      <c r="N4014" s="207">
        <v>0</v>
      </c>
      <c r="O4014" s="207">
        <v>0</v>
      </c>
      <c r="P4014" s="207">
        <v>0</v>
      </c>
      <c r="Q4014" s="207">
        <v>100</v>
      </c>
      <c r="R4014" s="36"/>
    </row>
    <row r="4015" spans="1:18" ht="15" customHeight="1">
      <c r="A4015" s="36">
        <v>69</v>
      </c>
      <c r="B4015" s="36">
        <v>21</v>
      </c>
      <c r="C4015" s="45" t="s">
        <v>5593</v>
      </c>
      <c r="D4015" s="45" t="s">
        <v>266</v>
      </c>
      <c r="E4015" s="45" t="s">
        <v>4763</v>
      </c>
      <c r="F4015" s="45" t="s">
        <v>5752</v>
      </c>
      <c r="G4015" s="45" t="s">
        <v>5844</v>
      </c>
      <c r="H4015" s="45" t="s">
        <v>33</v>
      </c>
      <c r="I4015" s="45" t="s">
        <v>16460</v>
      </c>
      <c r="J4015" s="207">
        <v>532</v>
      </c>
      <c r="K4015" s="209">
        <v>155409.8328535</v>
      </c>
      <c r="L4015" s="207">
        <v>0</v>
      </c>
      <c r="M4015" s="207">
        <v>0</v>
      </c>
      <c r="N4015" s="207">
        <v>0</v>
      </c>
      <c r="O4015" s="207">
        <v>0</v>
      </c>
      <c r="P4015" s="207">
        <v>0</v>
      </c>
      <c r="Q4015" s="207">
        <v>100</v>
      </c>
      <c r="R4015" s="47"/>
    </row>
    <row r="4016" spans="1:18" ht="15" customHeight="1">
      <c r="A4016" s="36">
        <v>70</v>
      </c>
      <c r="B4016" s="36">
        <v>22</v>
      </c>
      <c r="C4016" s="45" t="s">
        <v>5593</v>
      </c>
      <c r="D4016" s="45" t="s">
        <v>255</v>
      </c>
      <c r="E4016" s="45" t="s">
        <v>2468</v>
      </c>
      <c r="F4016" s="45" t="s">
        <v>5753</v>
      </c>
      <c r="G4016" s="45" t="s">
        <v>5845</v>
      </c>
      <c r="H4016" s="45" t="s">
        <v>33</v>
      </c>
      <c r="I4016" s="45" t="s">
        <v>16460</v>
      </c>
      <c r="J4016" s="207">
        <v>512</v>
      </c>
      <c r="K4016" s="209">
        <v>24991.500008489998</v>
      </c>
      <c r="L4016" s="207">
        <v>0</v>
      </c>
      <c r="M4016" s="207">
        <v>0</v>
      </c>
      <c r="N4016" s="207">
        <v>0</v>
      </c>
      <c r="O4016" s="207">
        <v>0</v>
      </c>
      <c r="P4016" s="207">
        <v>0</v>
      </c>
      <c r="Q4016" s="207">
        <v>100</v>
      </c>
      <c r="R4016" s="47"/>
    </row>
    <row r="4017" spans="1:18" ht="15" customHeight="1">
      <c r="A4017" s="36">
        <v>71</v>
      </c>
      <c r="B4017" s="36">
        <v>23</v>
      </c>
      <c r="C4017" s="45" t="s">
        <v>5593</v>
      </c>
      <c r="D4017" s="45" t="s">
        <v>255</v>
      </c>
      <c r="E4017" s="45" t="s">
        <v>2468</v>
      </c>
      <c r="F4017" s="45" t="s">
        <v>5754</v>
      </c>
      <c r="G4017" s="45" t="s">
        <v>5846</v>
      </c>
      <c r="H4017" s="45" t="s">
        <v>33</v>
      </c>
      <c r="I4017" s="45" t="s">
        <v>16460</v>
      </c>
      <c r="J4017" s="207">
        <v>511</v>
      </c>
      <c r="K4017" s="209">
        <v>8811.5000030299998</v>
      </c>
      <c r="L4017" s="207">
        <v>0</v>
      </c>
      <c r="M4017" s="207">
        <v>0</v>
      </c>
      <c r="N4017" s="207">
        <v>0</v>
      </c>
      <c r="O4017" s="207">
        <v>0</v>
      </c>
      <c r="P4017" s="207">
        <v>0</v>
      </c>
      <c r="Q4017" s="207">
        <v>100</v>
      </c>
      <c r="R4017" s="36"/>
    </row>
    <row r="4018" spans="1:18" ht="15" customHeight="1">
      <c r="A4018" s="36">
        <v>72</v>
      </c>
      <c r="B4018" s="36">
        <v>24</v>
      </c>
      <c r="C4018" s="45" t="s">
        <v>5593</v>
      </c>
      <c r="D4018" s="45" t="s">
        <v>255</v>
      </c>
      <c r="E4018" s="45" t="s">
        <v>2468</v>
      </c>
      <c r="F4018" s="45" t="s">
        <v>5755</v>
      </c>
      <c r="G4018" s="45" t="s">
        <v>5847</v>
      </c>
      <c r="H4018" s="45" t="s">
        <v>33</v>
      </c>
      <c r="I4018" s="45" t="s">
        <v>16460</v>
      </c>
      <c r="J4018" s="207">
        <v>511</v>
      </c>
      <c r="K4018" s="209">
        <v>23571.00000778</v>
      </c>
      <c r="L4018" s="207">
        <v>0</v>
      </c>
      <c r="M4018" s="207">
        <v>0</v>
      </c>
      <c r="N4018" s="207">
        <v>0</v>
      </c>
      <c r="O4018" s="207">
        <v>0</v>
      </c>
      <c r="P4018" s="207">
        <v>0</v>
      </c>
      <c r="Q4018" s="207">
        <v>100</v>
      </c>
      <c r="R4018" s="36"/>
    </row>
    <row r="4019" spans="1:18" ht="15" customHeight="1">
      <c r="A4019" s="36">
        <v>73</v>
      </c>
      <c r="B4019" s="36">
        <v>25</v>
      </c>
      <c r="C4019" s="45" t="s">
        <v>5593</v>
      </c>
      <c r="D4019" s="45" t="s">
        <v>255</v>
      </c>
      <c r="E4019" s="45" t="s">
        <v>2468</v>
      </c>
      <c r="F4019" s="45" t="s">
        <v>5756</v>
      </c>
      <c r="G4019" s="45" t="s">
        <v>5848</v>
      </c>
      <c r="H4019" s="45" t="s">
        <v>33</v>
      </c>
      <c r="I4019" s="45" t="s">
        <v>16460</v>
      </c>
      <c r="J4019" s="207">
        <v>511</v>
      </c>
      <c r="K4019" s="209">
        <v>36077.500012329998</v>
      </c>
      <c r="L4019" s="207">
        <v>0</v>
      </c>
      <c r="M4019" s="207">
        <v>0</v>
      </c>
      <c r="N4019" s="207">
        <v>0</v>
      </c>
      <c r="O4019" s="207">
        <v>0</v>
      </c>
      <c r="P4019" s="207">
        <v>0</v>
      </c>
      <c r="Q4019" s="207">
        <v>100</v>
      </c>
      <c r="R4019" s="36"/>
    </row>
    <row r="4020" spans="1:18" ht="15" customHeight="1">
      <c r="A4020" s="36">
        <v>74</v>
      </c>
      <c r="B4020" s="36">
        <v>26</v>
      </c>
      <c r="C4020" s="45" t="s">
        <v>5593</v>
      </c>
      <c r="D4020" s="45" t="s">
        <v>252</v>
      </c>
      <c r="E4020" s="45" t="s">
        <v>5720</v>
      </c>
      <c r="F4020" s="45" t="s">
        <v>5757</v>
      </c>
      <c r="G4020" s="45" t="s">
        <v>5849</v>
      </c>
      <c r="H4020" s="45" t="s">
        <v>33</v>
      </c>
      <c r="I4020" s="45" t="s">
        <v>16461</v>
      </c>
      <c r="J4020" s="207">
        <v>506</v>
      </c>
      <c r="K4020" s="209">
        <v>18134.350418909999</v>
      </c>
      <c r="L4020" s="207">
        <v>0</v>
      </c>
      <c r="M4020" s="207">
        <v>0</v>
      </c>
      <c r="N4020" s="207">
        <v>0</v>
      </c>
      <c r="O4020" s="207">
        <v>0</v>
      </c>
      <c r="P4020" s="207">
        <v>0</v>
      </c>
      <c r="Q4020" s="207">
        <v>100</v>
      </c>
      <c r="R4020" s="47"/>
    </row>
    <row r="4021" spans="1:18" ht="15" customHeight="1">
      <c r="A4021" s="36">
        <v>75</v>
      </c>
      <c r="B4021" s="36">
        <v>27</v>
      </c>
      <c r="C4021" s="45" t="s">
        <v>5593</v>
      </c>
      <c r="D4021" s="45" t="s">
        <v>256</v>
      </c>
      <c r="E4021" s="45" t="s">
        <v>5721</v>
      </c>
      <c r="F4021" s="45" t="s">
        <v>5758</v>
      </c>
      <c r="G4021" s="45" t="s">
        <v>5850</v>
      </c>
      <c r="H4021" s="45" t="s">
        <v>33</v>
      </c>
      <c r="I4021" s="45" t="s">
        <v>16461</v>
      </c>
      <c r="J4021" s="207">
        <v>470</v>
      </c>
      <c r="K4021" s="209">
        <v>103326.45722180001</v>
      </c>
      <c r="L4021" s="207">
        <v>0</v>
      </c>
      <c r="M4021" s="207">
        <v>0</v>
      </c>
      <c r="N4021" s="207">
        <v>0</v>
      </c>
      <c r="O4021" s="207">
        <v>0</v>
      </c>
      <c r="P4021" s="207">
        <v>0</v>
      </c>
      <c r="Q4021" s="207">
        <v>100</v>
      </c>
      <c r="R4021" s="47"/>
    </row>
    <row r="4022" spans="1:18" ht="15" customHeight="1">
      <c r="A4022" s="36">
        <v>76</v>
      </c>
      <c r="B4022" s="36">
        <v>28</v>
      </c>
      <c r="C4022" s="45" t="s">
        <v>5593</v>
      </c>
      <c r="D4022" s="45" t="s">
        <v>252</v>
      </c>
      <c r="E4022" s="45" t="s">
        <v>5722</v>
      </c>
      <c r="F4022" s="45" t="s">
        <v>5759</v>
      </c>
      <c r="G4022" s="45" t="s">
        <v>5851</v>
      </c>
      <c r="H4022" s="45" t="s">
        <v>33</v>
      </c>
      <c r="I4022" s="45" t="s">
        <v>16460</v>
      </c>
      <c r="J4022" s="207">
        <v>457</v>
      </c>
      <c r="K4022" s="209">
        <v>8561.6562671699994</v>
      </c>
      <c r="L4022" s="207">
        <v>0</v>
      </c>
      <c r="M4022" s="207">
        <v>0</v>
      </c>
      <c r="N4022" s="207">
        <v>100</v>
      </c>
      <c r="O4022" s="207">
        <v>0</v>
      </c>
      <c r="P4022" s="207">
        <v>0</v>
      </c>
      <c r="Q4022" s="207">
        <v>0</v>
      </c>
      <c r="R4022" s="36"/>
    </row>
    <row r="4023" spans="1:18" ht="15" customHeight="1">
      <c r="A4023" s="36">
        <v>77</v>
      </c>
      <c r="B4023" s="36">
        <v>29</v>
      </c>
      <c r="C4023" s="45" t="s">
        <v>5593</v>
      </c>
      <c r="D4023" s="45" t="s">
        <v>262</v>
      </c>
      <c r="E4023" s="45" t="s">
        <v>5617</v>
      </c>
      <c r="F4023" s="45" t="s">
        <v>5760</v>
      </c>
      <c r="G4023" s="45" t="s">
        <v>5852</v>
      </c>
      <c r="H4023" s="45" t="s">
        <v>33</v>
      </c>
      <c r="I4023" s="45" t="s">
        <v>16460</v>
      </c>
      <c r="J4023" s="207">
        <v>418</v>
      </c>
      <c r="K4023" s="209">
        <v>17204.04702437</v>
      </c>
      <c r="L4023" s="207">
        <v>0</v>
      </c>
      <c r="M4023" s="207">
        <v>0</v>
      </c>
      <c r="N4023" s="207">
        <v>80</v>
      </c>
      <c r="O4023" s="207">
        <v>0</v>
      </c>
      <c r="P4023" s="207">
        <v>0</v>
      </c>
      <c r="Q4023" s="207">
        <v>20</v>
      </c>
      <c r="R4023" s="47"/>
    </row>
    <row r="4024" spans="1:18" ht="15" customHeight="1">
      <c r="A4024" s="36">
        <v>78</v>
      </c>
      <c r="B4024" s="36">
        <v>30</v>
      </c>
      <c r="C4024" s="45" t="s">
        <v>5593</v>
      </c>
      <c r="D4024" s="45" t="s">
        <v>255</v>
      </c>
      <c r="E4024" s="45" t="s">
        <v>5594</v>
      </c>
      <c r="F4024" s="45" t="s">
        <v>5761</v>
      </c>
      <c r="G4024" s="45" t="s">
        <v>5853</v>
      </c>
      <c r="H4024" s="45" t="s">
        <v>33</v>
      </c>
      <c r="I4024" s="45" t="s">
        <v>16460</v>
      </c>
      <c r="J4024" s="207">
        <v>404</v>
      </c>
      <c r="K4024" s="209">
        <v>84533.84637698</v>
      </c>
      <c r="L4024" s="207">
        <v>0</v>
      </c>
      <c r="M4024" s="207">
        <v>0</v>
      </c>
      <c r="N4024" s="207">
        <v>0</v>
      </c>
      <c r="O4024" s="207">
        <v>0</v>
      </c>
      <c r="P4024" s="207">
        <v>0</v>
      </c>
      <c r="Q4024" s="207">
        <v>100</v>
      </c>
      <c r="R4024" s="47"/>
    </row>
    <row r="4025" spans="1:18" ht="15" customHeight="1">
      <c r="A4025" s="36">
        <v>79</v>
      </c>
      <c r="B4025" s="36">
        <v>31</v>
      </c>
      <c r="C4025" s="45" t="s">
        <v>5593</v>
      </c>
      <c r="D4025" s="45" t="s">
        <v>262</v>
      </c>
      <c r="E4025" s="45" t="s">
        <v>5617</v>
      </c>
      <c r="F4025" s="45" t="s">
        <v>5762</v>
      </c>
      <c r="G4025" s="45" t="s">
        <v>5854</v>
      </c>
      <c r="H4025" s="45" t="s">
        <v>33</v>
      </c>
      <c r="I4025" s="45" t="s">
        <v>16460</v>
      </c>
      <c r="J4025" s="207">
        <v>378</v>
      </c>
      <c r="K4025" s="209">
        <v>21080.911502319999</v>
      </c>
      <c r="L4025" s="207">
        <v>0</v>
      </c>
      <c r="M4025" s="207">
        <v>0</v>
      </c>
      <c r="N4025" s="207">
        <v>0</v>
      </c>
      <c r="O4025" s="207">
        <v>0</v>
      </c>
      <c r="P4025" s="207">
        <v>0</v>
      </c>
      <c r="Q4025" s="207">
        <v>100</v>
      </c>
      <c r="R4025" s="36"/>
    </row>
    <row r="4026" spans="1:18" ht="15" customHeight="1">
      <c r="A4026" s="36">
        <v>80</v>
      </c>
      <c r="B4026" s="36">
        <v>32</v>
      </c>
      <c r="C4026" s="45" t="s">
        <v>5593</v>
      </c>
      <c r="D4026" s="45" t="s">
        <v>262</v>
      </c>
      <c r="E4026" s="45" t="s">
        <v>5617</v>
      </c>
      <c r="F4026" s="45" t="s">
        <v>5763</v>
      </c>
      <c r="G4026" s="45" t="s">
        <v>5855</v>
      </c>
      <c r="H4026" s="45" t="s">
        <v>33</v>
      </c>
      <c r="I4026" s="45" t="s">
        <v>16461</v>
      </c>
      <c r="J4026" s="207">
        <v>378</v>
      </c>
      <c r="K4026" s="209">
        <v>3917.5334965699999</v>
      </c>
      <c r="L4026" s="207">
        <v>0</v>
      </c>
      <c r="M4026" s="207">
        <v>0</v>
      </c>
      <c r="N4026" s="207">
        <v>0</v>
      </c>
      <c r="O4026" s="207">
        <v>0</v>
      </c>
      <c r="P4026" s="207">
        <v>0</v>
      </c>
      <c r="Q4026" s="207">
        <v>100</v>
      </c>
      <c r="R4026" s="36"/>
    </row>
    <row r="4027" spans="1:18" ht="15" customHeight="1">
      <c r="A4027" s="36">
        <v>81</v>
      </c>
      <c r="B4027" s="36">
        <v>33</v>
      </c>
      <c r="C4027" s="45" t="s">
        <v>5593</v>
      </c>
      <c r="D4027" s="45" t="s">
        <v>262</v>
      </c>
      <c r="E4027" s="45" t="s">
        <v>5617</v>
      </c>
      <c r="F4027" s="45" t="s">
        <v>5764</v>
      </c>
      <c r="G4027" s="45" t="s">
        <v>5856</v>
      </c>
      <c r="H4027" s="45" t="s">
        <v>33</v>
      </c>
      <c r="I4027" s="45" t="s">
        <v>16460</v>
      </c>
      <c r="J4027" s="207">
        <v>378</v>
      </c>
      <c r="K4027" s="209">
        <v>8394.8321696799994</v>
      </c>
      <c r="L4027" s="207">
        <v>0</v>
      </c>
      <c r="M4027" s="207">
        <v>0</v>
      </c>
      <c r="N4027" s="207">
        <v>0</v>
      </c>
      <c r="O4027" s="207">
        <v>0</v>
      </c>
      <c r="P4027" s="207">
        <v>0</v>
      </c>
      <c r="Q4027" s="207">
        <v>100</v>
      </c>
      <c r="R4027" s="36"/>
    </row>
    <row r="4028" spans="1:18" ht="15" customHeight="1">
      <c r="A4028" s="36">
        <v>82</v>
      </c>
      <c r="B4028" s="36">
        <v>34</v>
      </c>
      <c r="C4028" s="45" t="s">
        <v>5593</v>
      </c>
      <c r="D4028" s="45" t="s">
        <v>255</v>
      </c>
      <c r="E4028" s="45" t="s">
        <v>5594</v>
      </c>
      <c r="F4028" s="45" t="s">
        <v>5765</v>
      </c>
      <c r="G4028" s="45" t="s">
        <v>5857</v>
      </c>
      <c r="H4028" s="45" t="s">
        <v>33</v>
      </c>
      <c r="I4028" s="45" t="s">
        <v>16460</v>
      </c>
      <c r="J4028" s="207">
        <v>374</v>
      </c>
      <c r="K4028" s="209">
        <v>47312.589356880002</v>
      </c>
      <c r="L4028" s="207">
        <v>0</v>
      </c>
      <c r="M4028" s="207">
        <v>0</v>
      </c>
      <c r="N4028" s="207">
        <v>0</v>
      </c>
      <c r="O4028" s="207">
        <v>0</v>
      </c>
      <c r="P4028" s="207">
        <v>0</v>
      </c>
      <c r="Q4028" s="207">
        <v>100</v>
      </c>
      <c r="R4028" s="36"/>
    </row>
    <row r="4029" spans="1:18" ht="15" customHeight="1">
      <c r="A4029" s="36">
        <v>83</v>
      </c>
      <c r="B4029" s="36">
        <v>35</v>
      </c>
      <c r="C4029" s="45" t="s">
        <v>5593</v>
      </c>
      <c r="D4029" s="45" t="s">
        <v>255</v>
      </c>
      <c r="E4029" s="45" t="s">
        <v>5594</v>
      </c>
      <c r="F4029" s="45" t="s">
        <v>5766</v>
      </c>
      <c r="G4029" s="45" t="s">
        <v>5858</v>
      </c>
      <c r="H4029" s="45" t="s">
        <v>33</v>
      </c>
      <c r="I4029" s="45" t="s">
        <v>16461</v>
      </c>
      <c r="J4029" s="207">
        <v>370</v>
      </c>
      <c r="K4029" s="209">
        <v>183368.32422611999</v>
      </c>
      <c r="L4029" s="207">
        <v>0</v>
      </c>
      <c r="M4029" s="207">
        <v>0</v>
      </c>
      <c r="N4029" s="207">
        <v>0</v>
      </c>
      <c r="O4029" s="207">
        <v>0</v>
      </c>
      <c r="P4029" s="207">
        <v>0</v>
      </c>
      <c r="Q4029" s="207">
        <v>100</v>
      </c>
      <c r="R4029" s="36"/>
    </row>
    <row r="4030" spans="1:18" ht="15" customHeight="1">
      <c r="A4030" s="36">
        <v>84</v>
      </c>
      <c r="B4030" s="36">
        <v>36</v>
      </c>
      <c r="C4030" s="45" t="s">
        <v>5593</v>
      </c>
      <c r="D4030" s="45" t="s">
        <v>263</v>
      </c>
      <c r="E4030" s="45" t="s">
        <v>5723</v>
      </c>
      <c r="F4030" s="45" t="s">
        <v>5767</v>
      </c>
      <c r="G4030" s="45" t="s">
        <v>5859</v>
      </c>
      <c r="H4030" s="45" t="s">
        <v>33</v>
      </c>
      <c r="I4030" s="45" t="s">
        <v>16460</v>
      </c>
      <c r="J4030" s="207">
        <v>358</v>
      </c>
      <c r="K4030" s="209">
        <v>92320.801475820001</v>
      </c>
      <c r="L4030" s="207">
        <v>0</v>
      </c>
      <c r="M4030" s="207">
        <v>0</v>
      </c>
      <c r="N4030" s="207">
        <v>0</v>
      </c>
      <c r="O4030" s="207">
        <v>0</v>
      </c>
      <c r="P4030" s="207">
        <v>0</v>
      </c>
      <c r="Q4030" s="207">
        <v>100</v>
      </c>
      <c r="R4030" s="36"/>
    </row>
    <row r="4031" spans="1:18" ht="15" customHeight="1">
      <c r="A4031" s="36">
        <v>85</v>
      </c>
      <c r="B4031" s="36">
        <v>37</v>
      </c>
      <c r="C4031" s="45" t="s">
        <v>5593</v>
      </c>
      <c r="D4031" s="45" t="s">
        <v>263</v>
      </c>
      <c r="E4031" s="45" t="s">
        <v>5723</v>
      </c>
      <c r="F4031" s="45" t="s">
        <v>5768</v>
      </c>
      <c r="G4031" s="45" t="s">
        <v>5860</v>
      </c>
      <c r="H4031" s="45" t="s">
        <v>33</v>
      </c>
      <c r="I4031" s="45" t="s">
        <v>16460</v>
      </c>
      <c r="J4031" s="207">
        <v>358</v>
      </c>
      <c r="K4031" s="209">
        <v>36428.613183530004</v>
      </c>
      <c r="L4031" s="207">
        <v>0</v>
      </c>
      <c r="M4031" s="207">
        <v>0</v>
      </c>
      <c r="N4031" s="207">
        <v>0</v>
      </c>
      <c r="O4031" s="207">
        <v>0</v>
      </c>
      <c r="P4031" s="207">
        <v>0</v>
      </c>
      <c r="Q4031" s="207">
        <v>100</v>
      </c>
      <c r="R4031" s="36"/>
    </row>
    <row r="4032" spans="1:18" ht="15" customHeight="1">
      <c r="A4032" s="36">
        <v>86</v>
      </c>
      <c r="B4032" s="36">
        <v>38</v>
      </c>
      <c r="C4032" s="45" t="s">
        <v>5593</v>
      </c>
      <c r="D4032" s="45" t="s">
        <v>262</v>
      </c>
      <c r="E4032" s="45" t="s">
        <v>5724</v>
      </c>
      <c r="F4032" s="45" t="s">
        <v>5769</v>
      </c>
      <c r="G4032" s="45" t="s">
        <v>5861</v>
      </c>
      <c r="H4032" s="45" t="s">
        <v>33</v>
      </c>
      <c r="I4032" s="45" t="s">
        <v>16461</v>
      </c>
      <c r="J4032" s="207">
        <v>325</v>
      </c>
      <c r="K4032" s="209">
        <v>68159.439688400002</v>
      </c>
      <c r="L4032" s="207">
        <v>0</v>
      </c>
      <c r="M4032" s="207">
        <v>0</v>
      </c>
      <c r="N4032" s="207">
        <v>0</v>
      </c>
      <c r="O4032" s="207">
        <v>0</v>
      </c>
      <c r="P4032" s="207">
        <v>0</v>
      </c>
      <c r="Q4032" s="207">
        <v>100</v>
      </c>
      <c r="R4032" s="36"/>
    </row>
    <row r="4033" spans="1:18" ht="15" customHeight="1">
      <c r="A4033" s="36">
        <v>87</v>
      </c>
      <c r="B4033" s="36">
        <v>39</v>
      </c>
      <c r="C4033" s="45" t="s">
        <v>5593</v>
      </c>
      <c r="D4033" s="45" t="s">
        <v>255</v>
      </c>
      <c r="E4033" s="45" t="s">
        <v>5594</v>
      </c>
      <c r="F4033" s="45" t="s">
        <v>5770</v>
      </c>
      <c r="G4033" s="45" t="s">
        <v>5862</v>
      </c>
      <c r="H4033" s="45" t="s">
        <v>33</v>
      </c>
      <c r="I4033" s="45" t="s">
        <v>16460</v>
      </c>
      <c r="J4033" s="207">
        <v>323</v>
      </c>
      <c r="K4033" s="209">
        <v>38916.034142149998</v>
      </c>
      <c r="L4033" s="207">
        <v>0</v>
      </c>
      <c r="M4033" s="207">
        <v>0</v>
      </c>
      <c r="N4033" s="207">
        <v>0</v>
      </c>
      <c r="O4033" s="207">
        <v>0</v>
      </c>
      <c r="P4033" s="207">
        <v>0</v>
      </c>
      <c r="Q4033" s="207">
        <v>100</v>
      </c>
      <c r="R4033" s="39"/>
    </row>
    <row r="4034" spans="1:18" ht="15" customHeight="1">
      <c r="A4034" s="36">
        <v>88</v>
      </c>
      <c r="B4034" s="36">
        <v>40</v>
      </c>
      <c r="C4034" s="45" t="s">
        <v>5593</v>
      </c>
      <c r="D4034" s="45" t="s">
        <v>255</v>
      </c>
      <c r="E4034" s="45" t="s">
        <v>5618</v>
      </c>
      <c r="F4034" s="45" t="s">
        <v>5771</v>
      </c>
      <c r="G4034" s="45" t="s">
        <v>5863</v>
      </c>
      <c r="H4034" s="45" t="s">
        <v>33</v>
      </c>
      <c r="I4034" s="45" t="s">
        <v>16460</v>
      </c>
      <c r="J4034" s="207">
        <v>312</v>
      </c>
      <c r="K4034" s="209">
        <v>289599.31126136001</v>
      </c>
      <c r="L4034" s="207">
        <v>0</v>
      </c>
      <c r="M4034" s="207">
        <v>0</v>
      </c>
      <c r="N4034" s="207">
        <v>0</v>
      </c>
      <c r="O4034" s="207">
        <v>0</v>
      </c>
      <c r="P4034" s="207">
        <v>0</v>
      </c>
      <c r="Q4034" s="207">
        <v>100</v>
      </c>
      <c r="R4034" s="47"/>
    </row>
    <row r="4035" spans="1:18" ht="15" customHeight="1">
      <c r="A4035" s="36">
        <v>89</v>
      </c>
      <c r="B4035" s="36">
        <v>41</v>
      </c>
      <c r="C4035" s="45" t="s">
        <v>5593</v>
      </c>
      <c r="D4035" s="45" t="s">
        <v>255</v>
      </c>
      <c r="E4035" s="45" t="s">
        <v>5725</v>
      </c>
      <c r="F4035" s="45" t="s">
        <v>5772</v>
      </c>
      <c r="G4035" s="45" t="s">
        <v>5864</v>
      </c>
      <c r="H4035" s="45" t="s">
        <v>33</v>
      </c>
      <c r="I4035" s="45" t="s">
        <v>16460</v>
      </c>
      <c r="J4035" s="207">
        <v>311</v>
      </c>
      <c r="K4035" s="209">
        <v>4026.9264472599998</v>
      </c>
      <c r="L4035" s="207">
        <v>0</v>
      </c>
      <c r="M4035" s="207">
        <v>0</v>
      </c>
      <c r="N4035" s="207">
        <v>0</v>
      </c>
      <c r="O4035" s="207">
        <v>0</v>
      </c>
      <c r="P4035" s="207">
        <v>0</v>
      </c>
      <c r="Q4035" s="207">
        <v>100</v>
      </c>
      <c r="R4035" s="47"/>
    </row>
    <row r="4036" spans="1:18" ht="15" customHeight="1">
      <c r="A4036" s="36">
        <v>90</v>
      </c>
      <c r="B4036" s="36">
        <v>42</v>
      </c>
      <c r="C4036" s="45" t="s">
        <v>5593</v>
      </c>
      <c r="D4036" s="45" t="s">
        <v>255</v>
      </c>
      <c r="E4036" s="45" t="s">
        <v>5618</v>
      </c>
      <c r="F4036" s="45" t="s">
        <v>5773</v>
      </c>
      <c r="G4036" s="45" t="s">
        <v>5865</v>
      </c>
      <c r="H4036" s="45" t="s">
        <v>33</v>
      </c>
      <c r="I4036" s="45" t="s">
        <v>16460</v>
      </c>
      <c r="J4036" s="207">
        <v>306</v>
      </c>
      <c r="K4036" s="209">
        <v>26232.748964219998</v>
      </c>
      <c r="L4036" s="207">
        <v>0</v>
      </c>
      <c r="M4036" s="207">
        <v>0</v>
      </c>
      <c r="N4036" s="207">
        <v>20</v>
      </c>
      <c r="O4036" s="207">
        <v>0</v>
      </c>
      <c r="P4036" s="207">
        <v>0</v>
      </c>
      <c r="Q4036" s="207">
        <v>80</v>
      </c>
      <c r="R4036" s="47"/>
    </row>
    <row r="4037" spans="1:18" ht="15" customHeight="1">
      <c r="A4037" s="36">
        <v>91</v>
      </c>
      <c r="B4037" s="36">
        <v>43</v>
      </c>
      <c r="C4037" s="45" t="s">
        <v>5593</v>
      </c>
      <c r="D4037" s="45" t="s">
        <v>257</v>
      </c>
      <c r="E4037" s="45" t="s">
        <v>418</v>
      </c>
      <c r="F4037" s="45" t="s">
        <v>5774</v>
      </c>
      <c r="G4037" s="45" t="s">
        <v>5866</v>
      </c>
      <c r="H4037" s="45" t="s">
        <v>33</v>
      </c>
      <c r="I4037" s="45" t="s">
        <v>16460</v>
      </c>
      <c r="J4037" s="207">
        <v>304</v>
      </c>
      <c r="K4037" s="209">
        <v>17202.50000548</v>
      </c>
      <c r="L4037" s="207">
        <v>0</v>
      </c>
      <c r="M4037" s="207">
        <v>0</v>
      </c>
      <c r="N4037" s="207">
        <v>0</v>
      </c>
      <c r="O4037" s="207">
        <v>0</v>
      </c>
      <c r="P4037" s="207">
        <v>0</v>
      </c>
      <c r="Q4037" s="207">
        <v>100</v>
      </c>
      <c r="R4037" s="47"/>
    </row>
    <row r="4038" spans="1:18" ht="15" customHeight="1">
      <c r="A4038" s="36">
        <v>92</v>
      </c>
      <c r="B4038" s="36">
        <v>44</v>
      </c>
      <c r="C4038" s="45" t="s">
        <v>5593</v>
      </c>
      <c r="D4038" s="45" t="s">
        <v>252</v>
      </c>
      <c r="E4038" s="45" t="s">
        <v>5722</v>
      </c>
      <c r="F4038" s="45" t="s">
        <v>5775</v>
      </c>
      <c r="G4038" s="45" t="s">
        <v>5867</v>
      </c>
      <c r="H4038" s="45" t="s">
        <v>33</v>
      </c>
      <c r="I4038" s="45" t="s">
        <v>16460</v>
      </c>
      <c r="J4038" s="207">
        <v>300</v>
      </c>
      <c r="K4038" s="209">
        <v>311326.62528564001</v>
      </c>
      <c r="L4038" s="207">
        <v>0</v>
      </c>
      <c r="M4038" s="207">
        <v>0</v>
      </c>
      <c r="N4038" s="207">
        <v>0</v>
      </c>
      <c r="O4038" s="207">
        <v>0</v>
      </c>
      <c r="P4038" s="207">
        <v>0</v>
      </c>
      <c r="Q4038" s="207">
        <v>100</v>
      </c>
      <c r="R4038" s="47"/>
    </row>
    <row r="4039" spans="1:18" ht="15" customHeight="1">
      <c r="A4039" s="36">
        <v>93</v>
      </c>
      <c r="B4039" s="36">
        <v>45</v>
      </c>
      <c r="C4039" s="45" t="s">
        <v>5593</v>
      </c>
      <c r="D4039" s="45" t="s">
        <v>255</v>
      </c>
      <c r="E4039" s="45" t="s">
        <v>5594</v>
      </c>
      <c r="F4039" s="45" t="s">
        <v>5776</v>
      </c>
      <c r="G4039" s="45" t="s">
        <v>5868</v>
      </c>
      <c r="H4039" s="45" t="s">
        <v>33</v>
      </c>
      <c r="I4039" s="45" t="s">
        <v>16460</v>
      </c>
      <c r="J4039" s="207">
        <v>269</v>
      </c>
      <c r="K4039" s="209">
        <v>21186.000007170001</v>
      </c>
      <c r="L4039" s="207">
        <v>0</v>
      </c>
      <c r="M4039" s="207">
        <v>0</v>
      </c>
      <c r="N4039" s="207">
        <v>0</v>
      </c>
      <c r="O4039" s="207">
        <v>0</v>
      </c>
      <c r="P4039" s="207">
        <v>0</v>
      </c>
      <c r="Q4039" s="207">
        <v>100</v>
      </c>
      <c r="R4039" s="36"/>
    </row>
    <row r="4040" spans="1:18" ht="15" customHeight="1">
      <c r="A4040" s="36">
        <v>94</v>
      </c>
      <c r="B4040" s="36">
        <v>46</v>
      </c>
      <c r="C4040" s="45" t="s">
        <v>5593</v>
      </c>
      <c r="D4040" s="45" t="s">
        <v>265</v>
      </c>
      <c r="E4040" s="45" t="s">
        <v>5726</v>
      </c>
      <c r="F4040" s="45" t="s">
        <v>5777</v>
      </c>
      <c r="G4040" s="45" t="s">
        <v>5869</v>
      </c>
      <c r="H4040" s="45" t="s">
        <v>33</v>
      </c>
      <c r="I4040" s="45" t="s">
        <v>16460</v>
      </c>
      <c r="J4040" s="207">
        <v>264</v>
      </c>
      <c r="K4040" s="209">
        <v>24196.557593809997</v>
      </c>
      <c r="L4040" s="207">
        <v>0</v>
      </c>
      <c r="M4040" s="207">
        <v>0</v>
      </c>
      <c r="N4040" s="207">
        <v>0</v>
      </c>
      <c r="O4040" s="207">
        <v>0</v>
      </c>
      <c r="P4040" s="207">
        <v>0</v>
      </c>
      <c r="Q4040" s="207">
        <v>100</v>
      </c>
      <c r="R4040" s="36"/>
    </row>
    <row r="4041" spans="1:18" ht="15" customHeight="1">
      <c r="A4041" s="36">
        <v>95</v>
      </c>
      <c r="B4041" s="36">
        <v>47</v>
      </c>
      <c r="C4041" s="45" t="s">
        <v>5593</v>
      </c>
      <c r="D4041" s="45" t="s">
        <v>257</v>
      </c>
      <c r="E4041" s="45" t="s">
        <v>5619</v>
      </c>
      <c r="F4041" s="45" t="s">
        <v>5778</v>
      </c>
      <c r="G4041" s="45" t="s">
        <v>5870</v>
      </c>
      <c r="H4041" s="45" t="s">
        <v>33</v>
      </c>
      <c r="I4041" s="45" t="s">
        <v>16460</v>
      </c>
      <c r="J4041" s="207">
        <v>249</v>
      </c>
      <c r="K4041" s="209">
        <v>11809.00000387</v>
      </c>
      <c r="L4041" s="207">
        <v>0</v>
      </c>
      <c r="M4041" s="207">
        <v>0</v>
      </c>
      <c r="N4041" s="207">
        <v>0</v>
      </c>
      <c r="O4041" s="207">
        <v>0</v>
      </c>
      <c r="P4041" s="207">
        <v>0</v>
      </c>
      <c r="Q4041" s="207">
        <v>100</v>
      </c>
      <c r="R4041" s="47"/>
    </row>
    <row r="4042" spans="1:18" ht="15" customHeight="1">
      <c r="A4042" s="36">
        <v>96</v>
      </c>
      <c r="B4042" s="36">
        <v>48</v>
      </c>
      <c r="C4042" s="45" t="s">
        <v>5593</v>
      </c>
      <c r="D4042" s="45" t="s">
        <v>265</v>
      </c>
      <c r="E4042" s="45" t="s">
        <v>5727</v>
      </c>
      <c r="F4042" s="45" t="s">
        <v>5779</v>
      </c>
      <c r="G4042" s="45" t="s">
        <v>5871</v>
      </c>
      <c r="H4042" s="45" t="s">
        <v>33</v>
      </c>
      <c r="I4042" s="45" t="s">
        <v>16460</v>
      </c>
      <c r="J4042" s="207">
        <v>222</v>
      </c>
      <c r="K4042" s="209">
        <v>14396.38078125</v>
      </c>
      <c r="L4042" s="207">
        <v>0</v>
      </c>
      <c r="M4042" s="207">
        <v>0</v>
      </c>
      <c r="N4042" s="207">
        <v>0</v>
      </c>
      <c r="O4042" s="207">
        <v>0</v>
      </c>
      <c r="P4042" s="207">
        <v>0</v>
      </c>
      <c r="Q4042" s="207">
        <v>100</v>
      </c>
      <c r="R4042" s="47"/>
    </row>
    <row r="4043" spans="1:18" ht="15" customHeight="1">
      <c r="A4043" s="36">
        <v>97</v>
      </c>
      <c r="B4043" s="36">
        <v>49</v>
      </c>
      <c r="C4043" s="45" t="s">
        <v>5593</v>
      </c>
      <c r="D4043" s="45" t="s">
        <v>265</v>
      </c>
      <c r="E4043" s="45" t="s">
        <v>5727</v>
      </c>
      <c r="F4043" s="45" t="s">
        <v>5780</v>
      </c>
      <c r="G4043" s="45" t="s">
        <v>5872</v>
      </c>
      <c r="H4043" s="45" t="s">
        <v>33</v>
      </c>
      <c r="I4043" s="45" t="s">
        <v>16460</v>
      </c>
      <c r="J4043" s="207">
        <v>222</v>
      </c>
      <c r="K4043" s="209">
        <v>6765.7178408400005</v>
      </c>
      <c r="L4043" s="207">
        <v>0</v>
      </c>
      <c r="M4043" s="207">
        <v>0</v>
      </c>
      <c r="N4043" s="207">
        <v>0</v>
      </c>
      <c r="O4043" s="207">
        <v>0</v>
      </c>
      <c r="P4043" s="207">
        <v>0</v>
      </c>
      <c r="Q4043" s="207">
        <v>100</v>
      </c>
      <c r="R4043" s="36"/>
    </row>
    <row r="4044" spans="1:18" ht="15" customHeight="1">
      <c r="A4044" s="36">
        <v>98</v>
      </c>
      <c r="B4044" s="36">
        <v>50</v>
      </c>
      <c r="C4044" s="45" t="s">
        <v>5593</v>
      </c>
      <c r="D4044" s="45" t="s">
        <v>257</v>
      </c>
      <c r="E4044" s="45" t="s">
        <v>5620</v>
      </c>
      <c r="F4044" s="45" t="s">
        <v>5781</v>
      </c>
      <c r="G4044" s="45" t="s">
        <v>5873</v>
      </c>
      <c r="H4044" s="45" t="s">
        <v>33</v>
      </c>
      <c r="I4044" s="45" t="s">
        <v>16460</v>
      </c>
      <c r="J4044" s="207">
        <v>206</v>
      </c>
      <c r="K4044" s="209">
        <v>9476.2428881300002</v>
      </c>
      <c r="L4044" s="207">
        <v>0</v>
      </c>
      <c r="M4044" s="207">
        <v>0</v>
      </c>
      <c r="N4044" s="207">
        <v>0</v>
      </c>
      <c r="O4044" s="207">
        <v>0</v>
      </c>
      <c r="P4044" s="207">
        <v>0</v>
      </c>
      <c r="Q4044" s="207">
        <v>100</v>
      </c>
      <c r="R4044" s="47"/>
    </row>
    <row r="4045" spans="1:18" ht="15" customHeight="1">
      <c r="A4045" s="36">
        <v>99</v>
      </c>
      <c r="B4045" s="36">
        <v>51</v>
      </c>
      <c r="C4045" s="45" t="s">
        <v>5593</v>
      </c>
      <c r="D4045" s="45" t="s">
        <v>263</v>
      </c>
      <c r="E4045" s="45" t="s">
        <v>5723</v>
      </c>
      <c r="F4045" s="45" t="s">
        <v>5782</v>
      </c>
      <c r="G4045" s="45" t="s">
        <v>5874</v>
      </c>
      <c r="H4045" s="45" t="s">
        <v>33</v>
      </c>
      <c r="I4045" s="45" t="s">
        <v>16460</v>
      </c>
      <c r="J4045" s="207">
        <v>203</v>
      </c>
      <c r="K4045" s="209">
        <v>28528.284929729998</v>
      </c>
      <c r="L4045" s="207">
        <v>0</v>
      </c>
      <c r="M4045" s="207">
        <v>0</v>
      </c>
      <c r="N4045" s="207">
        <v>0</v>
      </c>
      <c r="O4045" s="207">
        <v>0</v>
      </c>
      <c r="P4045" s="207">
        <v>0</v>
      </c>
      <c r="Q4045" s="207">
        <v>100</v>
      </c>
      <c r="R4045" s="36"/>
    </row>
    <row r="4046" spans="1:18" ht="15" customHeight="1">
      <c r="A4046" s="36">
        <v>100</v>
      </c>
      <c r="B4046" s="36">
        <v>52</v>
      </c>
      <c r="C4046" s="45" t="s">
        <v>5593</v>
      </c>
      <c r="D4046" s="45" t="s">
        <v>255</v>
      </c>
      <c r="E4046" s="45" t="s">
        <v>5594</v>
      </c>
      <c r="F4046" s="45" t="s">
        <v>5783</v>
      </c>
      <c r="G4046" s="45" t="s">
        <v>5875</v>
      </c>
      <c r="H4046" s="45" t="s">
        <v>33</v>
      </c>
      <c r="I4046" s="45" t="s">
        <v>16460</v>
      </c>
      <c r="J4046" s="207">
        <v>203</v>
      </c>
      <c r="K4046" s="209">
        <v>42199.763507700001</v>
      </c>
      <c r="L4046" s="207">
        <v>0</v>
      </c>
      <c r="M4046" s="207">
        <v>0</v>
      </c>
      <c r="N4046" s="207">
        <v>0</v>
      </c>
      <c r="O4046" s="207">
        <v>0</v>
      </c>
      <c r="P4046" s="207">
        <v>0</v>
      </c>
      <c r="Q4046" s="207">
        <v>100</v>
      </c>
      <c r="R4046" s="47"/>
    </row>
    <row r="4047" spans="1:18" ht="15" customHeight="1">
      <c r="A4047" s="36">
        <v>101</v>
      </c>
      <c r="B4047" s="36">
        <v>53</v>
      </c>
      <c r="C4047" s="45" t="s">
        <v>5593</v>
      </c>
      <c r="D4047" s="45" t="s">
        <v>257</v>
      </c>
      <c r="E4047" s="45" t="s">
        <v>5728</v>
      </c>
      <c r="F4047" s="45" t="s">
        <v>5784</v>
      </c>
      <c r="G4047" s="45" t="s">
        <v>5876</v>
      </c>
      <c r="H4047" s="45" t="s">
        <v>33</v>
      </c>
      <c r="I4047" s="45" t="s">
        <v>16460</v>
      </c>
      <c r="J4047" s="207">
        <v>183</v>
      </c>
      <c r="K4047" s="209">
        <v>17246.042297110002</v>
      </c>
      <c r="L4047" s="207">
        <v>0</v>
      </c>
      <c r="M4047" s="207">
        <v>0</v>
      </c>
      <c r="N4047" s="207">
        <v>0</v>
      </c>
      <c r="O4047" s="207">
        <v>0</v>
      </c>
      <c r="P4047" s="207">
        <v>0</v>
      </c>
      <c r="Q4047" s="207">
        <v>100</v>
      </c>
      <c r="R4047" s="36"/>
    </row>
    <row r="4048" spans="1:18" ht="15" customHeight="1">
      <c r="A4048" s="36">
        <v>102</v>
      </c>
      <c r="B4048" s="36">
        <v>54</v>
      </c>
      <c r="C4048" s="45" t="s">
        <v>5593</v>
      </c>
      <c r="D4048" s="45" t="s">
        <v>256</v>
      </c>
      <c r="E4048" s="45" t="s">
        <v>5719</v>
      </c>
      <c r="F4048" s="45" t="s">
        <v>5785</v>
      </c>
      <c r="G4048" s="45" t="s">
        <v>5877</v>
      </c>
      <c r="H4048" s="45" t="s">
        <v>33</v>
      </c>
      <c r="I4048" s="45" t="s">
        <v>16460</v>
      </c>
      <c r="J4048" s="207">
        <v>182</v>
      </c>
      <c r="K4048" s="209">
        <v>56107.000019799998</v>
      </c>
      <c r="L4048" s="207">
        <v>0</v>
      </c>
      <c r="M4048" s="207">
        <v>0</v>
      </c>
      <c r="N4048" s="207">
        <v>0</v>
      </c>
      <c r="O4048" s="207">
        <v>0</v>
      </c>
      <c r="P4048" s="207">
        <v>0</v>
      </c>
      <c r="Q4048" s="207">
        <v>100</v>
      </c>
      <c r="R4048" s="36"/>
    </row>
    <row r="4049" spans="1:18" ht="15" customHeight="1">
      <c r="A4049" s="36">
        <v>103</v>
      </c>
      <c r="B4049" s="36">
        <v>55</v>
      </c>
      <c r="C4049" s="45" t="s">
        <v>5593</v>
      </c>
      <c r="D4049" s="45" t="s">
        <v>256</v>
      </c>
      <c r="E4049" s="45" t="s">
        <v>5719</v>
      </c>
      <c r="F4049" s="45" t="s">
        <v>5786</v>
      </c>
      <c r="G4049" s="45" t="s">
        <v>5878</v>
      </c>
      <c r="H4049" s="45" t="s">
        <v>70</v>
      </c>
      <c r="I4049" s="45" t="s">
        <v>16460</v>
      </c>
      <c r="J4049" s="207">
        <v>181</v>
      </c>
      <c r="K4049" s="209">
        <v>751727.04951922002</v>
      </c>
      <c r="L4049" s="207">
        <v>0</v>
      </c>
      <c r="M4049" s="207">
        <v>0</v>
      </c>
      <c r="N4049" s="207">
        <v>0</v>
      </c>
      <c r="O4049" s="207">
        <v>0</v>
      </c>
      <c r="P4049" s="207">
        <v>0</v>
      </c>
      <c r="Q4049" s="207">
        <v>100</v>
      </c>
      <c r="R4049" s="36"/>
    </row>
    <row r="4050" spans="1:18" ht="15" customHeight="1">
      <c r="A4050" s="36">
        <v>104</v>
      </c>
      <c r="B4050" s="36">
        <v>56</v>
      </c>
      <c r="C4050" s="45" t="s">
        <v>5593</v>
      </c>
      <c r="D4050" s="45" t="s">
        <v>267</v>
      </c>
      <c r="E4050" s="45" t="s">
        <v>5729</v>
      </c>
      <c r="F4050" s="45" t="s">
        <v>5787</v>
      </c>
      <c r="G4050" s="45" t="s">
        <v>5879</v>
      </c>
      <c r="H4050" s="45" t="s">
        <v>33</v>
      </c>
      <c r="I4050" s="45" t="s">
        <v>16460</v>
      </c>
      <c r="J4050" s="207">
        <v>152</v>
      </c>
      <c r="K4050" s="209">
        <v>12422.500004039999</v>
      </c>
      <c r="L4050" s="207">
        <v>0</v>
      </c>
      <c r="M4050" s="207">
        <v>0</v>
      </c>
      <c r="N4050" s="207">
        <v>0</v>
      </c>
      <c r="O4050" s="207">
        <v>0</v>
      </c>
      <c r="P4050" s="207">
        <v>0</v>
      </c>
      <c r="Q4050" s="207">
        <v>100</v>
      </c>
      <c r="R4050" s="36"/>
    </row>
    <row r="4051" spans="1:18" ht="15" customHeight="1">
      <c r="A4051" s="36">
        <v>105</v>
      </c>
      <c r="B4051" s="36">
        <v>57</v>
      </c>
      <c r="C4051" s="45" t="s">
        <v>5593</v>
      </c>
      <c r="D4051" s="45" t="s">
        <v>267</v>
      </c>
      <c r="E4051" s="45" t="s">
        <v>5729</v>
      </c>
      <c r="F4051" s="45" t="s">
        <v>5788</v>
      </c>
      <c r="G4051" s="45" t="s">
        <v>5880</v>
      </c>
      <c r="H4051" s="45" t="s">
        <v>33</v>
      </c>
      <c r="I4051" s="45" t="s">
        <v>16460</v>
      </c>
      <c r="J4051" s="207">
        <v>152</v>
      </c>
      <c r="K4051" s="209">
        <v>9371.5000030400006</v>
      </c>
      <c r="L4051" s="207">
        <v>0</v>
      </c>
      <c r="M4051" s="207">
        <v>0</v>
      </c>
      <c r="N4051" s="207">
        <v>0</v>
      </c>
      <c r="O4051" s="207">
        <v>0</v>
      </c>
      <c r="P4051" s="207">
        <v>0</v>
      </c>
      <c r="Q4051" s="207">
        <v>100</v>
      </c>
      <c r="R4051" s="36"/>
    </row>
    <row r="4052" spans="1:18" ht="15" customHeight="1">
      <c r="A4052" s="36">
        <v>106</v>
      </c>
      <c r="B4052" s="36">
        <v>58</v>
      </c>
      <c r="C4052" s="45" t="s">
        <v>5593</v>
      </c>
      <c r="D4052" s="45" t="s">
        <v>267</v>
      </c>
      <c r="E4052" s="45" t="s">
        <v>5729</v>
      </c>
      <c r="F4052" s="45" t="s">
        <v>5789</v>
      </c>
      <c r="G4052" s="45" t="s">
        <v>5881</v>
      </c>
      <c r="H4052" s="45" t="s">
        <v>33</v>
      </c>
      <c r="I4052" s="45" t="s">
        <v>16460</v>
      </c>
      <c r="J4052" s="207">
        <v>152</v>
      </c>
      <c r="K4052" s="209">
        <v>19055.00000643</v>
      </c>
      <c r="L4052" s="207">
        <v>0</v>
      </c>
      <c r="M4052" s="207">
        <v>0</v>
      </c>
      <c r="N4052" s="207">
        <v>0</v>
      </c>
      <c r="O4052" s="207">
        <v>0</v>
      </c>
      <c r="P4052" s="207">
        <v>0</v>
      </c>
      <c r="Q4052" s="207">
        <v>100</v>
      </c>
      <c r="R4052" s="36"/>
    </row>
    <row r="4053" spans="1:18" ht="15" customHeight="1">
      <c r="A4053" s="36">
        <v>107</v>
      </c>
      <c r="B4053" s="36">
        <v>59</v>
      </c>
      <c r="C4053" s="45" t="s">
        <v>5593</v>
      </c>
      <c r="D4053" s="45" t="s">
        <v>262</v>
      </c>
      <c r="E4053" s="45" t="s">
        <v>5730</v>
      </c>
      <c r="F4053" s="45" t="s">
        <v>5790</v>
      </c>
      <c r="G4053" s="45" t="s">
        <v>5882</v>
      </c>
      <c r="H4053" s="45" t="s">
        <v>33</v>
      </c>
      <c r="I4053" s="45" t="s">
        <v>16460</v>
      </c>
      <c r="J4053" s="207">
        <v>142</v>
      </c>
      <c r="K4053" s="209">
        <v>95428.000033150005</v>
      </c>
      <c r="L4053" s="207">
        <v>0</v>
      </c>
      <c r="M4053" s="207">
        <v>0</v>
      </c>
      <c r="N4053" s="207">
        <v>0</v>
      </c>
      <c r="O4053" s="207">
        <v>0</v>
      </c>
      <c r="P4053" s="207">
        <v>0</v>
      </c>
      <c r="Q4053" s="207">
        <v>100</v>
      </c>
      <c r="R4053" s="36"/>
    </row>
    <row r="4054" spans="1:18" ht="15" customHeight="1">
      <c r="A4054" s="36">
        <v>108</v>
      </c>
      <c r="B4054" s="36">
        <v>60</v>
      </c>
      <c r="C4054" s="45" t="s">
        <v>5593</v>
      </c>
      <c r="D4054" s="45" t="s">
        <v>252</v>
      </c>
      <c r="E4054" s="45" t="s">
        <v>5722</v>
      </c>
      <c r="F4054" s="45" t="s">
        <v>5791</v>
      </c>
      <c r="G4054" s="45" t="s">
        <v>5883</v>
      </c>
      <c r="H4054" s="45" t="s">
        <v>33</v>
      </c>
      <c r="I4054" s="45" t="s">
        <v>16460</v>
      </c>
      <c r="J4054" s="207">
        <v>132</v>
      </c>
      <c r="K4054" s="209">
        <v>24231.321738480001</v>
      </c>
      <c r="L4054" s="207">
        <v>0</v>
      </c>
      <c r="M4054" s="207">
        <v>0</v>
      </c>
      <c r="N4054" s="207">
        <v>0</v>
      </c>
      <c r="O4054" s="207">
        <v>0</v>
      </c>
      <c r="P4054" s="207">
        <v>0</v>
      </c>
      <c r="Q4054" s="207">
        <v>100</v>
      </c>
      <c r="R4054" s="40"/>
    </row>
    <row r="4055" spans="1:18" ht="15" customHeight="1">
      <c r="A4055" s="36">
        <v>109</v>
      </c>
      <c r="B4055" s="36">
        <v>61</v>
      </c>
      <c r="C4055" s="45" t="s">
        <v>5593</v>
      </c>
      <c r="D4055" s="45" t="s">
        <v>255</v>
      </c>
      <c r="E4055" s="45" t="s">
        <v>5725</v>
      </c>
      <c r="F4055" s="45" t="s">
        <v>5792</v>
      </c>
      <c r="G4055" s="45" t="s">
        <v>5884</v>
      </c>
      <c r="H4055" s="45" t="s">
        <v>33</v>
      </c>
      <c r="I4055" s="45" t="s">
        <v>16461</v>
      </c>
      <c r="J4055" s="207">
        <v>132</v>
      </c>
      <c r="K4055" s="209">
        <v>17190.635365720002</v>
      </c>
      <c r="L4055" s="207">
        <v>0</v>
      </c>
      <c r="M4055" s="207">
        <v>0</v>
      </c>
      <c r="N4055" s="207">
        <v>0</v>
      </c>
      <c r="O4055" s="207">
        <v>100</v>
      </c>
      <c r="P4055" s="207">
        <v>0</v>
      </c>
      <c r="Q4055" s="207">
        <v>0</v>
      </c>
      <c r="R4055" s="40"/>
    </row>
    <row r="4056" spans="1:18" ht="15" customHeight="1">
      <c r="A4056" s="36">
        <v>110</v>
      </c>
      <c r="B4056" s="36">
        <v>62</v>
      </c>
      <c r="C4056" s="45" t="s">
        <v>5593</v>
      </c>
      <c r="D4056" s="45" t="s">
        <v>255</v>
      </c>
      <c r="E4056" s="45" t="s">
        <v>5725</v>
      </c>
      <c r="F4056" s="45" t="s">
        <v>5793</v>
      </c>
      <c r="G4056" s="45" t="s">
        <v>5885</v>
      </c>
      <c r="H4056" s="45" t="s">
        <v>33</v>
      </c>
      <c r="I4056" s="45" t="s">
        <v>16461</v>
      </c>
      <c r="J4056" s="207">
        <v>132</v>
      </c>
      <c r="K4056" s="209">
        <v>14772.041640000001</v>
      </c>
      <c r="L4056" s="207">
        <v>0</v>
      </c>
      <c r="M4056" s="207">
        <v>0</v>
      </c>
      <c r="N4056" s="207">
        <v>0</v>
      </c>
      <c r="O4056" s="207">
        <v>100</v>
      </c>
      <c r="P4056" s="207">
        <v>0</v>
      </c>
      <c r="Q4056" s="207">
        <v>0</v>
      </c>
      <c r="R4056" s="36"/>
    </row>
    <row r="4057" spans="1:18" ht="15" customHeight="1">
      <c r="A4057" s="36">
        <v>111</v>
      </c>
      <c r="B4057" s="36">
        <v>63</v>
      </c>
      <c r="C4057" s="45" t="s">
        <v>5593</v>
      </c>
      <c r="D4057" s="45" t="s">
        <v>255</v>
      </c>
      <c r="E4057" s="45" t="s">
        <v>5725</v>
      </c>
      <c r="F4057" s="45" t="s">
        <v>5794</v>
      </c>
      <c r="G4057" s="45" t="s">
        <v>5886</v>
      </c>
      <c r="H4057" s="45" t="s">
        <v>33</v>
      </c>
      <c r="I4057" s="45" t="s">
        <v>16460</v>
      </c>
      <c r="J4057" s="207">
        <v>132</v>
      </c>
      <c r="K4057" s="209">
        <v>158274.56015214999</v>
      </c>
      <c r="L4057" s="207">
        <v>0</v>
      </c>
      <c r="M4057" s="207">
        <v>0</v>
      </c>
      <c r="N4057" s="207">
        <v>0</v>
      </c>
      <c r="O4057" s="207">
        <v>0</v>
      </c>
      <c r="P4057" s="207">
        <v>0</v>
      </c>
      <c r="Q4057" s="207">
        <v>100</v>
      </c>
      <c r="R4057" s="36"/>
    </row>
    <row r="4058" spans="1:18" ht="15" customHeight="1">
      <c r="A4058" s="36">
        <v>112</v>
      </c>
      <c r="B4058" s="36">
        <v>64</v>
      </c>
      <c r="C4058" s="45" t="s">
        <v>5593</v>
      </c>
      <c r="D4058" s="45" t="s">
        <v>255</v>
      </c>
      <c r="E4058" s="45" t="s">
        <v>5725</v>
      </c>
      <c r="F4058" s="45" t="s">
        <v>5795</v>
      </c>
      <c r="G4058" s="45" t="s">
        <v>5887</v>
      </c>
      <c r="H4058" s="45" t="s">
        <v>33</v>
      </c>
      <c r="I4058" s="45" t="s">
        <v>16460</v>
      </c>
      <c r="J4058" s="207">
        <v>132</v>
      </c>
      <c r="K4058" s="209">
        <v>41911.587164889999</v>
      </c>
      <c r="L4058" s="207">
        <v>0</v>
      </c>
      <c r="M4058" s="207">
        <v>0</v>
      </c>
      <c r="N4058" s="207">
        <v>0</v>
      </c>
      <c r="O4058" s="207">
        <v>0</v>
      </c>
      <c r="P4058" s="207">
        <v>0</v>
      </c>
      <c r="Q4058" s="207">
        <v>100</v>
      </c>
      <c r="R4058" s="36"/>
    </row>
    <row r="4059" spans="1:18" ht="15" customHeight="1">
      <c r="A4059" s="36">
        <v>113</v>
      </c>
      <c r="B4059" s="36">
        <v>65</v>
      </c>
      <c r="C4059" s="45" t="s">
        <v>5593</v>
      </c>
      <c r="D4059" s="45" t="s">
        <v>255</v>
      </c>
      <c r="E4059" s="45" t="s">
        <v>5725</v>
      </c>
      <c r="F4059" s="45" t="s">
        <v>5796</v>
      </c>
      <c r="G4059" s="45" t="s">
        <v>5888</v>
      </c>
      <c r="H4059" s="45" t="s">
        <v>33</v>
      </c>
      <c r="I4059" s="45" t="s">
        <v>16461</v>
      </c>
      <c r="J4059" s="207">
        <v>132</v>
      </c>
      <c r="K4059" s="209">
        <v>71495.393627359997</v>
      </c>
      <c r="L4059" s="207">
        <v>0</v>
      </c>
      <c r="M4059" s="207">
        <v>0</v>
      </c>
      <c r="N4059" s="207">
        <v>0</v>
      </c>
      <c r="O4059" s="207">
        <v>0</v>
      </c>
      <c r="P4059" s="207">
        <v>0</v>
      </c>
      <c r="Q4059" s="207">
        <v>100</v>
      </c>
      <c r="R4059" s="47"/>
    </row>
    <row r="4060" spans="1:18" ht="15" customHeight="1">
      <c r="A4060" s="36">
        <v>114</v>
      </c>
      <c r="B4060" s="36">
        <v>66</v>
      </c>
      <c r="C4060" s="45" t="s">
        <v>5593</v>
      </c>
      <c r="D4060" s="45" t="s">
        <v>255</v>
      </c>
      <c r="E4060" s="45" t="s">
        <v>5725</v>
      </c>
      <c r="F4060" s="45" t="s">
        <v>5797</v>
      </c>
      <c r="G4060" s="45" t="s">
        <v>5889</v>
      </c>
      <c r="H4060" s="45" t="s">
        <v>33</v>
      </c>
      <c r="I4060" s="45" t="s">
        <v>16460</v>
      </c>
      <c r="J4060" s="207">
        <v>132</v>
      </c>
      <c r="K4060" s="209">
        <v>38542.55486258</v>
      </c>
      <c r="L4060" s="207">
        <v>0</v>
      </c>
      <c r="M4060" s="207">
        <v>0</v>
      </c>
      <c r="N4060" s="207">
        <v>0</v>
      </c>
      <c r="O4060" s="207">
        <v>0</v>
      </c>
      <c r="P4060" s="207">
        <v>0</v>
      </c>
      <c r="Q4060" s="207">
        <v>100</v>
      </c>
      <c r="R4060" s="36"/>
    </row>
    <row r="4061" spans="1:18" ht="15" customHeight="1">
      <c r="A4061" s="36">
        <v>115</v>
      </c>
      <c r="B4061" s="36">
        <v>67</v>
      </c>
      <c r="C4061" s="45" t="s">
        <v>5593</v>
      </c>
      <c r="D4061" s="45" t="s">
        <v>255</v>
      </c>
      <c r="E4061" s="45" t="s">
        <v>5725</v>
      </c>
      <c r="F4061" s="45" t="s">
        <v>5798</v>
      </c>
      <c r="G4061" s="45" t="s">
        <v>5890</v>
      </c>
      <c r="H4061" s="45" t="s">
        <v>33</v>
      </c>
      <c r="I4061" s="45" t="s">
        <v>16460</v>
      </c>
      <c r="J4061" s="207">
        <v>132</v>
      </c>
      <c r="K4061" s="209">
        <v>69078.749392069993</v>
      </c>
      <c r="L4061" s="207">
        <v>0</v>
      </c>
      <c r="M4061" s="207">
        <v>0</v>
      </c>
      <c r="N4061" s="207">
        <v>0</v>
      </c>
      <c r="O4061" s="207">
        <v>0</v>
      </c>
      <c r="P4061" s="207">
        <v>0</v>
      </c>
      <c r="Q4061" s="207">
        <v>100</v>
      </c>
      <c r="R4061" s="36"/>
    </row>
    <row r="4062" spans="1:18" ht="15" customHeight="1">
      <c r="A4062" s="36">
        <v>116</v>
      </c>
      <c r="B4062" s="36">
        <v>68</v>
      </c>
      <c r="C4062" s="45" t="s">
        <v>5593</v>
      </c>
      <c r="D4062" s="45" t="s">
        <v>255</v>
      </c>
      <c r="E4062" s="45" t="s">
        <v>5725</v>
      </c>
      <c r="F4062" s="45" t="s">
        <v>5799</v>
      </c>
      <c r="G4062" s="45" t="s">
        <v>5891</v>
      </c>
      <c r="H4062" s="45" t="s">
        <v>33</v>
      </c>
      <c r="I4062" s="45" t="s">
        <v>16460</v>
      </c>
      <c r="J4062" s="207">
        <v>132</v>
      </c>
      <c r="K4062" s="209">
        <v>25371.391417700001</v>
      </c>
      <c r="L4062" s="207">
        <v>0</v>
      </c>
      <c r="M4062" s="207">
        <v>0</v>
      </c>
      <c r="N4062" s="207">
        <v>0</v>
      </c>
      <c r="O4062" s="207">
        <v>0</v>
      </c>
      <c r="P4062" s="207">
        <v>0</v>
      </c>
      <c r="Q4062" s="207">
        <v>100</v>
      </c>
      <c r="R4062" s="36"/>
    </row>
    <row r="4063" spans="1:18" ht="15" customHeight="1">
      <c r="A4063" s="36">
        <v>117</v>
      </c>
      <c r="B4063" s="36">
        <v>69</v>
      </c>
      <c r="C4063" s="45" t="s">
        <v>5593</v>
      </c>
      <c r="D4063" s="45" t="s">
        <v>256</v>
      </c>
      <c r="E4063" s="45" t="s">
        <v>5719</v>
      </c>
      <c r="F4063" s="45" t="s">
        <v>5800</v>
      </c>
      <c r="G4063" s="45" t="s">
        <v>5892</v>
      </c>
      <c r="H4063" s="45" t="s">
        <v>33</v>
      </c>
      <c r="I4063" s="45" t="s">
        <v>16460</v>
      </c>
      <c r="J4063" s="207">
        <v>127</v>
      </c>
      <c r="K4063" s="209">
        <v>14711.105308239999</v>
      </c>
      <c r="L4063" s="207">
        <v>0</v>
      </c>
      <c r="M4063" s="207">
        <v>0</v>
      </c>
      <c r="N4063" s="207">
        <v>0</v>
      </c>
      <c r="O4063" s="207">
        <v>0</v>
      </c>
      <c r="P4063" s="207">
        <v>0</v>
      </c>
      <c r="Q4063" s="207">
        <v>100</v>
      </c>
      <c r="R4063" s="47"/>
    </row>
    <row r="4064" spans="1:18" ht="15" customHeight="1">
      <c r="A4064" s="36">
        <v>118</v>
      </c>
      <c r="B4064" s="36">
        <v>70</v>
      </c>
      <c r="C4064" s="45" t="s">
        <v>5593</v>
      </c>
      <c r="D4064" s="45" t="s">
        <v>256</v>
      </c>
      <c r="E4064" s="45" t="s">
        <v>5719</v>
      </c>
      <c r="F4064" s="45" t="s">
        <v>5801</v>
      </c>
      <c r="G4064" s="45" t="s">
        <v>5893</v>
      </c>
      <c r="H4064" s="45" t="s">
        <v>33</v>
      </c>
      <c r="I4064" s="45" t="s">
        <v>16460</v>
      </c>
      <c r="J4064" s="207">
        <v>127</v>
      </c>
      <c r="K4064" s="209">
        <v>12710.89743017</v>
      </c>
      <c r="L4064" s="207">
        <v>0</v>
      </c>
      <c r="M4064" s="207">
        <v>0</v>
      </c>
      <c r="N4064" s="207">
        <v>0</v>
      </c>
      <c r="O4064" s="207">
        <v>0</v>
      </c>
      <c r="P4064" s="207">
        <v>0</v>
      </c>
      <c r="Q4064" s="207">
        <v>100</v>
      </c>
      <c r="R4064" s="36"/>
    </row>
    <row r="4065" spans="1:18" ht="15" customHeight="1">
      <c r="A4065" s="36">
        <v>119</v>
      </c>
      <c r="B4065" s="36">
        <v>71</v>
      </c>
      <c r="C4065" s="45" t="s">
        <v>5593</v>
      </c>
      <c r="D4065" s="45" t="s">
        <v>256</v>
      </c>
      <c r="E4065" s="45" t="s">
        <v>5719</v>
      </c>
      <c r="F4065" s="45" t="s">
        <v>5802</v>
      </c>
      <c r="G4065" s="45" t="s">
        <v>5894</v>
      </c>
      <c r="H4065" s="45" t="s">
        <v>33</v>
      </c>
      <c r="I4065" s="45" t="s">
        <v>16460</v>
      </c>
      <c r="J4065" s="207">
        <v>127</v>
      </c>
      <c r="K4065" s="209">
        <v>21632.000007409999</v>
      </c>
      <c r="L4065" s="207">
        <v>0</v>
      </c>
      <c r="M4065" s="207">
        <v>0</v>
      </c>
      <c r="N4065" s="207">
        <v>0</v>
      </c>
      <c r="O4065" s="207">
        <v>0</v>
      </c>
      <c r="P4065" s="207">
        <v>0</v>
      </c>
      <c r="Q4065" s="207">
        <v>100</v>
      </c>
      <c r="R4065" s="36"/>
    </row>
    <row r="4066" spans="1:18" ht="15" customHeight="1">
      <c r="A4066" s="36">
        <v>120</v>
      </c>
      <c r="B4066" s="36">
        <v>72</v>
      </c>
      <c r="C4066" s="45" t="s">
        <v>5593</v>
      </c>
      <c r="D4066" s="45" t="s">
        <v>256</v>
      </c>
      <c r="E4066" s="45" t="s">
        <v>5719</v>
      </c>
      <c r="F4066" s="45" t="s">
        <v>5803</v>
      </c>
      <c r="G4066" s="45" t="s">
        <v>5895</v>
      </c>
      <c r="H4066" s="45" t="s">
        <v>33</v>
      </c>
      <c r="I4066" s="45" t="s">
        <v>16460</v>
      </c>
      <c r="J4066" s="207">
        <v>127</v>
      </c>
      <c r="K4066" s="209">
        <v>12425.50000434</v>
      </c>
      <c r="L4066" s="207">
        <v>0</v>
      </c>
      <c r="M4066" s="207">
        <v>0</v>
      </c>
      <c r="N4066" s="207">
        <v>0</v>
      </c>
      <c r="O4066" s="207">
        <v>0</v>
      </c>
      <c r="P4066" s="207">
        <v>0</v>
      </c>
      <c r="Q4066" s="207">
        <v>100</v>
      </c>
      <c r="R4066" s="36"/>
    </row>
    <row r="4067" spans="1:18" ht="15" customHeight="1">
      <c r="A4067" s="36">
        <v>121</v>
      </c>
      <c r="B4067" s="36">
        <v>73</v>
      </c>
      <c r="C4067" s="45" t="s">
        <v>5593</v>
      </c>
      <c r="D4067" s="45" t="s">
        <v>252</v>
      </c>
      <c r="E4067" s="45" t="s">
        <v>5720</v>
      </c>
      <c r="F4067" s="45" t="s">
        <v>5804</v>
      </c>
      <c r="G4067" s="45" t="s">
        <v>5896</v>
      </c>
      <c r="H4067" s="45" t="s">
        <v>33</v>
      </c>
      <c r="I4067" s="45" t="s">
        <v>16461</v>
      </c>
      <c r="J4067" s="207">
        <v>119</v>
      </c>
      <c r="K4067" s="209">
        <v>31067.503137650001</v>
      </c>
      <c r="L4067" s="207">
        <v>0</v>
      </c>
      <c r="M4067" s="207">
        <v>0</v>
      </c>
      <c r="N4067" s="207">
        <v>0</v>
      </c>
      <c r="O4067" s="207">
        <v>0</v>
      </c>
      <c r="P4067" s="207">
        <v>0</v>
      </c>
      <c r="Q4067" s="207">
        <v>100</v>
      </c>
      <c r="R4067" s="36"/>
    </row>
    <row r="4068" spans="1:18" ht="15" customHeight="1">
      <c r="A4068" s="36">
        <v>122</v>
      </c>
      <c r="B4068" s="36">
        <v>74</v>
      </c>
      <c r="C4068" s="45" t="s">
        <v>5593</v>
      </c>
      <c r="D4068" s="45" t="s">
        <v>255</v>
      </c>
      <c r="E4068" s="45" t="s">
        <v>2468</v>
      </c>
      <c r="F4068" s="45" t="s">
        <v>5805</v>
      </c>
      <c r="G4068" s="45" t="s">
        <v>5897</v>
      </c>
      <c r="H4068" s="45" t="s">
        <v>33</v>
      </c>
      <c r="I4068" s="45" t="s">
        <v>16460</v>
      </c>
      <c r="J4068" s="207">
        <v>115</v>
      </c>
      <c r="K4068" s="209">
        <v>39435.02694417</v>
      </c>
      <c r="L4068" s="207">
        <v>0</v>
      </c>
      <c r="M4068" s="207">
        <v>0</v>
      </c>
      <c r="N4068" s="207">
        <v>0</v>
      </c>
      <c r="O4068" s="207">
        <v>0</v>
      </c>
      <c r="P4068" s="207">
        <v>0</v>
      </c>
      <c r="Q4068" s="207">
        <v>100</v>
      </c>
      <c r="R4068" s="47"/>
    </row>
    <row r="4069" spans="1:18" ht="15" customHeight="1">
      <c r="A4069" s="36">
        <v>123</v>
      </c>
      <c r="B4069" s="36">
        <v>75</v>
      </c>
      <c r="C4069" s="45" t="s">
        <v>5593</v>
      </c>
      <c r="D4069" s="45" t="s">
        <v>255</v>
      </c>
      <c r="E4069" s="45" t="s">
        <v>2468</v>
      </c>
      <c r="F4069" s="45" t="s">
        <v>4213</v>
      </c>
      <c r="G4069" s="45" t="s">
        <v>5898</v>
      </c>
      <c r="H4069" s="45" t="s">
        <v>33</v>
      </c>
      <c r="I4069" s="45" t="s">
        <v>16460</v>
      </c>
      <c r="J4069" s="207">
        <v>115</v>
      </c>
      <c r="K4069" s="209">
        <v>22489.468663439999</v>
      </c>
      <c r="L4069" s="207">
        <v>0</v>
      </c>
      <c r="M4069" s="207">
        <v>0</v>
      </c>
      <c r="N4069" s="207">
        <v>0</v>
      </c>
      <c r="O4069" s="207">
        <v>0</v>
      </c>
      <c r="P4069" s="207">
        <v>0</v>
      </c>
      <c r="Q4069" s="207">
        <v>100</v>
      </c>
      <c r="R4069" s="36"/>
    </row>
    <row r="4070" spans="1:18" ht="15" customHeight="1">
      <c r="A4070" s="36">
        <v>124</v>
      </c>
      <c r="B4070" s="36">
        <v>76</v>
      </c>
      <c r="C4070" s="45" t="s">
        <v>5593</v>
      </c>
      <c r="D4070" s="45" t="s">
        <v>255</v>
      </c>
      <c r="E4070" s="45" t="s">
        <v>2468</v>
      </c>
      <c r="F4070" s="45" t="s">
        <v>4235</v>
      </c>
      <c r="G4070" s="45" t="s">
        <v>5899</v>
      </c>
      <c r="H4070" s="45" t="s">
        <v>33</v>
      </c>
      <c r="I4070" s="45" t="s">
        <v>16460</v>
      </c>
      <c r="J4070" s="207">
        <v>115</v>
      </c>
      <c r="K4070" s="209">
        <v>20614.500006940001</v>
      </c>
      <c r="L4070" s="207">
        <v>0</v>
      </c>
      <c r="M4070" s="207">
        <v>0</v>
      </c>
      <c r="N4070" s="207">
        <v>0</v>
      </c>
      <c r="O4070" s="207">
        <v>0</v>
      </c>
      <c r="P4070" s="207">
        <v>0</v>
      </c>
      <c r="Q4070" s="207">
        <v>100</v>
      </c>
      <c r="R4070" s="36"/>
    </row>
    <row r="4071" spans="1:18" ht="15" customHeight="1">
      <c r="A4071" s="36">
        <v>125</v>
      </c>
      <c r="B4071" s="36">
        <v>77</v>
      </c>
      <c r="C4071" s="45" t="s">
        <v>5593</v>
      </c>
      <c r="D4071" s="45" t="s">
        <v>255</v>
      </c>
      <c r="E4071" s="45" t="s">
        <v>2468</v>
      </c>
      <c r="F4071" s="45" t="s">
        <v>4234</v>
      </c>
      <c r="G4071" s="45" t="s">
        <v>5900</v>
      </c>
      <c r="H4071" s="45" t="s">
        <v>33</v>
      </c>
      <c r="I4071" s="45" t="s">
        <v>16460</v>
      </c>
      <c r="J4071" s="207">
        <v>115</v>
      </c>
      <c r="K4071" s="209">
        <v>23548.500007760002</v>
      </c>
      <c r="L4071" s="207">
        <v>0</v>
      </c>
      <c r="M4071" s="207">
        <v>0</v>
      </c>
      <c r="N4071" s="207">
        <v>0</v>
      </c>
      <c r="O4071" s="207">
        <v>0</v>
      </c>
      <c r="P4071" s="207">
        <v>0</v>
      </c>
      <c r="Q4071" s="207">
        <v>100</v>
      </c>
      <c r="R4071" s="36"/>
    </row>
    <row r="4072" spans="1:18" ht="15" customHeight="1">
      <c r="A4072" s="36">
        <v>126</v>
      </c>
      <c r="B4072" s="36">
        <v>78</v>
      </c>
      <c r="C4072" s="45" t="s">
        <v>5593</v>
      </c>
      <c r="D4072" s="45" t="s">
        <v>263</v>
      </c>
      <c r="E4072" s="45" t="s">
        <v>5716</v>
      </c>
      <c r="F4072" s="45" t="s">
        <v>5806</v>
      </c>
      <c r="G4072" s="45" t="s">
        <v>5901</v>
      </c>
      <c r="H4072" s="45" t="s">
        <v>33</v>
      </c>
      <c r="I4072" s="45" t="s">
        <v>16460</v>
      </c>
      <c r="J4072" s="207">
        <v>87</v>
      </c>
      <c r="K4072" s="209">
        <v>3662.3181157099998</v>
      </c>
      <c r="L4072" s="207">
        <v>0</v>
      </c>
      <c r="M4072" s="207">
        <v>100</v>
      </c>
      <c r="N4072" s="207">
        <v>0</v>
      </c>
      <c r="O4072" s="207">
        <v>0</v>
      </c>
      <c r="P4072" s="207">
        <v>0</v>
      </c>
      <c r="Q4072" s="207">
        <v>0</v>
      </c>
      <c r="R4072" s="47"/>
    </row>
    <row r="4073" spans="1:18" ht="15" customHeight="1">
      <c r="A4073" s="36">
        <v>127</v>
      </c>
      <c r="B4073" s="36">
        <v>79</v>
      </c>
      <c r="C4073" s="45" t="s">
        <v>5593</v>
      </c>
      <c r="D4073" s="45" t="s">
        <v>263</v>
      </c>
      <c r="E4073" s="45" t="s">
        <v>5716</v>
      </c>
      <c r="F4073" s="45" t="s">
        <v>5807</v>
      </c>
      <c r="G4073" s="45" t="s">
        <v>5902</v>
      </c>
      <c r="H4073" s="45" t="s">
        <v>33</v>
      </c>
      <c r="I4073" s="45" t="s">
        <v>16460</v>
      </c>
      <c r="J4073" s="207">
        <v>87</v>
      </c>
      <c r="K4073" s="209">
        <v>5199.8483101100001</v>
      </c>
      <c r="L4073" s="207">
        <v>0</v>
      </c>
      <c r="M4073" s="207">
        <v>100</v>
      </c>
      <c r="N4073" s="207">
        <v>0</v>
      </c>
      <c r="O4073" s="207">
        <v>0</v>
      </c>
      <c r="P4073" s="207">
        <v>0</v>
      </c>
      <c r="Q4073" s="207">
        <v>0</v>
      </c>
      <c r="R4073" s="47"/>
    </row>
    <row r="4074" spans="1:18" ht="15" customHeight="1">
      <c r="A4074" s="36">
        <v>128</v>
      </c>
      <c r="B4074" s="36">
        <v>80</v>
      </c>
      <c r="C4074" s="45" t="s">
        <v>5593</v>
      </c>
      <c r="D4074" s="45" t="s">
        <v>255</v>
      </c>
      <c r="E4074" s="45" t="s">
        <v>5618</v>
      </c>
      <c r="F4074" s="45" t="s">
        <v>5808</v>
      </c>
      <c r="G4074" s="45" t="s">
        <v>5903</v>
      </c>
      <c r="H4074" s="45" t="s">
        <v>33</v>
      </c>
      <c r="I4074" s="45" t="s">
        <v>16460</v>
      </c>
      <c r="J4074" s="207">
        <v>76</v>
      </c>
      <c r="K4074" s="209">
        <v>10315.964967530001</v>
      </c>
      <c r="L4074" s="207">
        <v>0</v>
      </c>
      <c r="M4074" s="207">
        <v>0</v>
      </c>
      <c r="N4074" s="207">
        <v>0</v>
      </c>
      <c r="O4074" s="207">
        <v>0</v>
      </c>
      <c r="P4074" s="207">
        <v>0</v>
      </c>
      <c r="Q4074" s="207">
        <v>100</v>
      </c>
      <c r="R4074" s="36"/>
    </row>
    <row r="4075" spans="1:18" ht="15" customHeight="1">
      <c r="A4075" s="36">
        <v>129</v>
      </c>
      <c r="B4075" s="36">
        <v>81</v>
      </c>
      <c r="C4075" s="45" t="s">
        <v>5593</v>
      </c>
      <c r="D4075" s="45" t="s">
        <v>257</v>
      </c>
      <c r="E4075" s="45" t="s">
        <v>5620</v>
      </c>
      <c r="F4075" s="45" t="s">
        <v>5809</v>
      </c>
      <c r="G4075" s="45" t="s">
        <v>5904</v>
      </c>
      <c r="H4075" s="45" t="s">
        <v>33</v>
      </c>
      <c r="I4075" s="45" t="s">
        <v>16461</v>
      </c>
      <c r="J4075" s="207">
        <v>60</v>
      </c>
      <c r="K4075" s="209">
        <v>30557.134683920001</v>
      </c>
      <c r="L4075" s="207">
        <v>0</v>
      </c>
      <c r="M4075" s="207">
        <v>0</v>
      </c>
      <c r="N4075" s="207">
        <v>0</v>
      </c>
      <c r="O4075" s="207">
        <v>0</v>
      </c>
      <c r="P4075" s="207">
        <v>0</v>
      </c>
      <c r="Q4075" s="207">
        <v>100</v>
      </c>
      <c r="R4075" s="36"/>
    </row>
    <row r="4076" spans="1:18" ht="15" customHeight="1">
      <c r="A4076" s="36">
        <v>130</v>
      </c>
      <c r="B4076" s="36">
        <v>82</v>
      </c>
      <c r="C4076" s="45" t="s">
        <v>5593</v>
      </c>
      <c r="D4076" s="45" t="s">
        <v>263</v>
      </c>
      <c r="E4076" s="45" t="s">
        <v>5731</v>
      </c>
      <c r="F4076" s="45" t="s">
        <v>5810</v>
      </c>
      <c r="G4076" s="45" t="s">
        <v>5905</v>
      </c>
      <c r="H4076" s="45" t="s">
        <v>33</v>
      </c>
      <c r="I4076" s="45" t="s">
        <v>16460</v>
      </c>
      <c r="J4076" s="207">
        <v>43</v>
      </c>
      <c r="K4076" s="209">
        <v>3497.6304015700002</v>
      </c>
      <c r="L4076" s="207">
        <v>0</v>
      </c>
      <c r="M4076" s="207">
        <v>0</v>
      </c>
      <c r="N4076" s="207">
        <v>0</v>
      </c>
      <c r="O4076" s="207">
        <v>0</v>
      </c>
      <c r="P4076" s="207">
        <v>0</v>
      </c>
      <c r="Q4076" s="207">
        <v>100</v>
      </c>
      <c r="R4076" s="36"/>
    </row>
    <row r="4077" spans="1:18" ht="15" customHeight="1">
      <c r="A4077" s="36">
        <v>131</v>
      </c>
      <c r="B4077" s="36">
        <v>83</v>
      </c>
      <c r="C4077" s="45" t="s">
        <v>5593</v>
      </c>
      <c r="D4077" s="45" t="s">
        <v>251</v>
      </c>
      <c r="E4077" s="45" t="s">
        <v>5627</v>
      </c>
      <c r="F4077" s="45" t="s">
        <v>5811</v>
      </c>
      <c r="G4077" s="45" t="s">
        <v>5906</v>
      </c>
      <c r="H4077" s="45" t="s">
        <v>33</v>
      </c>
      <c r="I4077" s="45" t="s">
        <v>16460</v>
      </c>
      <c r="J4077" s="207">
        <v>40</v>
      </c>
      <c r="K4077" s="209">
        <v>56301.000019539999</v>
      </c>
      <c r="L4077" s="207">
        <v>0</v>
      </c>
      <c r="M4077" s="207">
        <v>0</v>
      </c>
      <c r="N4077" s="207">
        <v>0</v>
      </c>
      <c r="O4077" s="207">
        <v>0</v>
      </c>
      <c r="P4077" s="207">
        <v>0</v>
      </c>
      <c r="Q4077" s="207">
        <v>100</v>
      </c>
      <c r="R4077" s="36"/>
    </row>
    <row r="4078" spans="1:18" ht="15" customHeight="1">
      <c r="A4078" s="36">
        <v>132</v>
      </c>
      <c r="B4078" s="36">
        <v>84</v>
      </c>
      <c r="C4078" s="45" t="s">
        <v>5593</v>
      </c>
      <c r="D4078" s="45" t="s">
        <v>262</v>
      </c>
      <c r="E4078" s="45" t="s">
        <v>5718</v>
      </c>
      <c r="F4078" s="45" t="s">
        <v>5812</v>
      </c>
      <c r="G4078" s="45" t="s">
        <v>5907</v>
      </c>
      <c r="H4078" s="45" t="s">
        <v>33</v>
      </c>
      <c r="I4078" s="45" t="s">
        <v>16460</v>
      </c>
      <c r="J4078" s="207">
        <v>38</v>
      </c>
      <c r="K4078" s="209">
        <v>76354.500026959999</v>
      </c>
      <c r="L4078" s="207">
        <v>0</v>
      </c>
      <c r="M4078" s="207">
        <v>0</v>
      </c>
      <c r="N4078" s="207">
        <v>0</v>
      </c>
      <c r="O4078" s="207">
        <v>0</v>
      </c>
      <c r="P4078" s="207">
        <v>0</v>
      </c>
      <c r="Q4078" s="207">
        <v>100</v>
      </c>
      <c r="R4078" s="36"/>
    </row>
    <row r="4079" spans="1:18" ht="15" customHeight="1">
      <c r="A4079" s="36">
        <v>133</v>
      </c>
      <c r="B4079" s="36">
        <v>85</v>
      </c>
      <c r="C4079" s="45" t="s">
        <v>5593</v>
      </c>
      <c r="D4079" s="45" t="s">
        <v>263</v>
      </c>
      <c r="E4079" s="45" t="s">
        <v>5626</v>
      </c>
      <c r="F4079" s="45" t="s">
        <v>5813</v>
      </c>
      <c r="G4079" s="45" t="s">
        <v>5908</v>
      </c>
      <c r="H4079" s="45" t="s">
        <v>33</v>
      </c>
      <c r="I4079" s="45" t="s">
        <v>16460</v>
      </c>
      <c r="J4079" s="207">
        <v>32</v>
      </c>
      <c r="K4079" s="209">
        <v>132756.43646227001</v>
      </c>
      <c r="L4079" s="207">
        <v>0</v>
      </c>
      <c r="M4079" s="207">
        <v>0</v>
      </c>
      <c r="N4079" s="207">
        <v>0</v>
      </c>
      <c r="O4079" s="207">
        <v>0</v>
      </c>
      <c r="P4079" s="207">
        <v>0</v>
      </c>
      <c r="Q4079" s="207">
        <v>100</v>
      </c>
      <c r="R4079" s="36"/>
    </row>
    <row r="4080" spans="1:18" ht="15" customHeight="1">
      <c r="A4080" s="36">
        <v>134</v>
      </c>
      <c r="B4080" s="36">
        <v>86</v>
      </c>
      <c r="C4080" s="45" t="s">
        <v>5593</v>
      </c>
      <c r="D4080" s="45" t="s">
        <v>263</v>
      </c>
      <c r="E4080" s="45" t="s">
        <v>5626</v>
      </c>
      <c r="F4080" s="45" t="s">
        <v>5814</v>
      </c>
      <c r="G4080" s="45" t="s">
        <v>5909</v>
      </c>
      <c r="H4080" s="45" t="s">
        <v>33</v>
      </c>
      <c r="I4080" s="45" t="s">
        <v>16460</v>
      </c>
      <c r="J4080" s="207">
        <v>32</v>
      </c>
      <c r="K4080" s="209">
        <v>200068.96436749998</v>
      </c>
      <c r="L4080" s="207">
        <v>0</v>
      </c>
      <c r="M4080" s="207">
        <v>0</v>
      </c>
      <c r="N4080" s="207">
        <v>0</v>
      </c>
      <c r="O4080" s="207">
        <v>0</v>
      </c>
      <c r="P4080" s="207">
        <v>0</v>
      </c>
      <c r="Q4080" s="207">
        <v>100</v>
      </c>
      <c r="R4080" s="36"/>
    </row>
    <row r="4081" spans="1:18" ht="15" customHeight="1">
      <c r="A4081" s="36">
        <v>135</v>
      </c>
      <c r="B4081" s="36">
        <v>87</v>
      </c>
      <c r="C4081" s="45" t="s">
        <v>5593</v>
      </c>
      <c r="D4081" s="45" t="s">
        <v>266</v>
      </c>
      <c r="E4081" s="45" t="s">
        <v>4763</v>
      </c>
      <c r="F4081" s="45" t="s">
        <v>5815</v>
      </c>
      <c r="G4081" s="45" t="s">
        <v>5910</v>
      </c>
      <c r="H4081" s="45" t="s">
        <v>33</v>
      </c>
      <c r="I4081" s="45" t="s">
        <v>16460</v>
      </c>
      <c r="J4081" s="207">
        <v>32</v>
      </c>
      <c r="K4081" s="209">
        <v>6375.26214678</v>
      </c>
      <c r="L4081" s="207">
        <v>0</v>
      </c>
      <c r="M4081" s="207">
        <v>0</v>
      </c>
      <c r="N4081" s="207">
        <v>0</v>
      </c>
      <c r="O4081" s="207">
        <v>0</v>
      </c>
      <c r="P4081" s="207">
        <v>0</v>
      </c>
      <c r="Q4081" s="207">
        <v>100</v>
      </c>
      <c r="R4081" s="36"/>
    </row>
    <row r="4082" spans="1:18" ht="15" customHeight="1">
      <c r="A4082" s="36">
        <v>136</v>
      </c>
      <c r="B4082" s="36">
        <v>88</v>
      </c>
      <c r="C4082" s="45" t="s">
        <v>5593</v>
      </c>
      <c r="D4082" s="45" t="s">
        <v>251</v>
      </c>
      <c r="E4082" s="45" t="s">
        <v>5627</v>
      </c>
      <c r="F4082" s="45" t="s">
        <v>5816</v>
      </c>
      <c r="G4082" s="45" t="s">
        <v>5911</v>
      </c>
      <c r="H4082" s="45" t="s">
        <v>33</v>
      </c>
      <c r="I4082" s="45" t="s">
        <v>16460</v>
      </c>
      <c r="J4082" s="207">
        <v>24</v>
      </c>
      <c r="K4082" s="209">
        <v>36534.000012650002</v>
      </c>
      <c r="L4082" s="207">
        <v>0</v>
      </c>
      <c r="M4082" s="207">
        <v>0</v>
      </c>
      <c r="N4082" s="207">
        <v>0</v>
      </c>
      <c r="O4082" s="207">
        <v>0</v>
      </c>
      <c r="P4082" s="207">
        <v>0</v>
      </c>
      <c r="Q4082" s="207">
        <v>100</v>
      </c>
      <c r="R4082" s="36"/>
    </row>
    <row r="4083" spans="1:18" ht="15" customHeight="1">
      <c r="A4083" s="36">
        <v>137</v>
      </c>
      <c r="B4083" s="36">
        <v>89</v>
      </c>
      <c r="C4083" s="45" t="s">
        <v>5593</v>
      </c>
      <c r="D4083" s="45" t="s">
        <v>251</v>
      </c>
      <c r="E4083" s="45" t="s">
        <v>5627</v>
      </c>
      <c r="F4083" s="45" t="s">
        <v>5817</v>
      </c>
      <c r="G4083" s="45" t="s">
        <v>5912</v>
      </c>
      <c r="H4083" s="45" t="s">
        <v>33</v>
      </c>
      <c r="I4083" s="45" t="s">
        <v>16460</v>
      </c>
      <c r="J4083" s="207">
        <v>24</v>
      </c>
      <c r="K4083" s="209">
        <v>47855.000016639999</v>
      </c>
      <c r="L4083" s="207">
        <v>0</v>
      </c>
      <c r="M4083" s="207">
        <v>0</v>
      </c>
      <c r="N4083" s="207">
        <v>0</v>
      </c>
      <c r="O4083" s="207">
        <v>0</v>
      </c>
      <c r="P4083" s="207">
        <v>0</v>
      </c>
      <c r="Q4083" s="207">
        <v>100</v>
      </c>
      <c r="R4083" s="36"/>
    </row>
    <row r="4084" spans="1:18" ht="15" customHeight="1">
      <c r="A4084" s="36">
        <v>138</v>
      </c>
      <c r="B4084" s="36">
        <v>90</v>
      </c>
      <c r="C4084" s="45" t="s">
        <v>5593</v>
      </c>
      <c r="D4084" s="45" t="s">
        <v>256</v>
      </c>
      <c r="E4084" s="45" t="s">
        <v>5721</v>
      </c>
      <c r="F4084" s="45" t="s">
        <v>5818</v>
      </c>
      <c r="G4084" s="45" t="s">
        <v>5913</v>
      </c>
      <c r="H4084" s="45" t="s">
        <v>28</v>
      </c>
      <c r="I4084" s="45" t="s">
        <v>16461</v>
      </c>
      <c r="J4084" s="207">
        <v>18</v>
      </c>
      <c r="K4084" s="209">
        <v>58788</v>
      </c>
      <c r="L4084" s="207">
        <v>0</v>
      </c>
      <c r="M4084" s="207">
        <v>0</v>
      </c>
      <c r="N4084" s="207">
        <v>0</v>
      </c>
      <c r="O4084" s="207">
        <v>5</v>
      </c>
      <c r="P4084" s="207">
        <v>0</v>
      </c>
      <c r="Q4084" s="207">
        <v>95</v>
      </c>
      <c r="R4084" s="36"/>
    </row>
    <row r="4085" spans="1:18" ht="15" customHeight="1">
      <c r="A4085" s="36">
        <v>139</v>
      </c>
      <c r="B4085" s="36">
        <v>91</v>
      </c>
      <c r="C4085" s="45" t="s">
        <v>5593</v>
      </c>
      <c r="D4085" s="45" t="s">
        <v>257</v>
      </c>
      <c r="E4085" s="45" t="s">
        <v>658</v>
      </c>
      <c r="F4085" s="45" t="s">
        <v>5819</v>
      </c>
      <c r="G4085" s="45" t="s">
        <v>5914</v>
      </c>
      <c r="H4085" s="45" t="s">
        <v>1137</v>
      </c>
      <c r="I4085" s="45" t="s">
        <v>16460</v>
      </c>
      <c r="J4085" s="207">
        <v>15</v>
      </c>
      <c r="K4085" s="209">
        <v>19254.099535559999</v>
      </c>
      <c r="L4085" s="207">
        <v>0</v>
      </c>
      <c r="M4085" s="207">
        <v>0</v>
      </c>
      <c r="N4085" s="207">
        <v>0</v>
      </c>
      <c r="O4085" s="207">
        <v>0</v>
      </c>
      <c r="P4085" s="207">
        <v>0</v>
      </c>
      <c r="Q4085" s="207">
        <v>100</v>
      </c>
      <c r="R4085" s="36"/>
    </row>
    <row r="4086" spans="1:18" ht="15" customHeight="1">
      <c r="A4086" s="36">
        <v>140</v>
      </c>
      <c r="B4086" s="36">
        <v>92</v>
      </c>
      <c r="C4086" s="45" t="s">
        <v>5593</v>
      </c>
      <c r="D4086" s="45" t="s">
        <v>257</v>
      </c>
      <c r="E4086" s="45" t="s">
        <v>658</v>
      </c>
      <c r="F4086" s="45" t="s">
        <v>5820</v>
      </c>
      <c r="G4086" s="45" t="s">
        <v>5915</v>
      </c>
      <c r="H4086" s="45" t="s">
        <v>1137</v>
      </c>
      <c r="I4086" s="45" t="s">
        <v>16460</v>
      </c>
      <c r="J4086" s="207">
        <v>15</v>
      </c>
      <c r="K4086" s="209">
        <v>2260.2506947299999</v>
      </c>
      <c r="L4086" s="207">
        <v>0</v>
      </c>
      <c r="M4086" s="207">
        <v>0</v>
      </c>
      <c r="N4086" s="207">
        <v>0</v>
      </c>
      <c r="O4086" s="207">
        <v>0</v>
      </c>
      <c r="P4086" s="207">
        <v>0</v>
      </c>
      <c r="Q4086" s="207">
        <v>100</v>
      </c>
      <c r="R4086" s="36"/>
    </row>
    <row r="4087" spans="1:18" ht="15" customHeight="1">
      <c r="A4087" s="36">
        <v>141</v>
      </c>
      <c r="B4087" s="36">
        <v>93</v>
      </c>
      <c r="C4087" s="45" t="s">
        <v>5593</v>
      </c>
      <c r="D4087" s="45" t="s">
        <v>257</v>
      </c>
      <c r="E4087" s="45" t="s">
        <v>658</v>
      </c>
      <c r="F4087" s="45" t="s">
        <v>5821</v>
      </c>
      <c r="G4087" s="45" t="s">
        <v>5916</v>
      </c>
      <c r="H4087" s="45" t="s">
        <v>1137</v>
      </c>
      <c r="I4087" s="45" t="s">
        <v>16460</v>
      </c>
      <c r="J4087" s="207">
        <v>15</v>
      </c>
      <c r="K4087" s="209">
        <v>81201.544155269992</v>
      </c>
      <c r="L4087" s="207">
        <v>0</v>
      </c>
      <c r="M4087" s="207">
        <v>0</v>
      </c>
      <c r="N4087" s="207">
        <v>0</v>
      </c>
      <c r="O4087" s="207">
        <v>0</v>
      </c>
      <c r="P4087" s="207">
        <v>0</v>
      </c>
      <c r="Q4087" s="207">
        <v>100</v>
      </c>
      <c r="R4087" s="36"/>
    </row>
    <row r="4088" spans="1:18" ht="15" customHeight="1">
      <c r="A4088" s="36">
        <v>142</v>
      </c>
      <c r="B4088" s="36">
        <v>94</v>
      </c>
      <c r="C4088" s="45" t="s">
        <v>5593</v>
      </c>
      <c r="D4088" s="45" t="s">
        <v>257</v>
      </c>
      <c r="E4088" s="45" t="s">
        <v>658</v>
      </c>
      <c r="F4088" s="45" t="s">
        <v>5822</v>
      </c>
      <c r="G4088" s="45" t="s">
        <v>5917</v>
      </c>
      <c r="H4088" s="45" t="s">
        <v>1137</v>
      </c>
      <c r="I4088" s="45" t="s">
        <v>16460</v>
      </c>
      <c r="J4088" s="207">
        <v>15</v>
      </c>
      <c r="K4088" s="209">
        <v>35099.146077370002</v>
      </c>
      <c r="L4088" s="207">
        <v>0</v>
      </c>
      <c r="M4088" s="207">
        <v>0</v>
      </c>
      <c r="N4088" s="207">
        <v>0</v>
      </c>
      <c r="O4088" s="207">
        <v>0</v>
      </c>
      <c r="P4088" s="207">
        <v>0</v>
      </c>
      <c r="Q4088" s="207">
        <v>100</v>
      </c>
      <c r="R4088" s="47"/>
    </row>
    <row r="4089" spans="1:18" ht="15" customHeight="1">
      <c r="A4089" s="36">
        <v>143</v>
      </c>
      <c r="B4089" s="36">
        <v>95</v>
      </c>
      <c r="C4089" s="45" t="s">
        <v>5593</v>
      </c>
      <c r="D4089" s="45" t="s">
        <v>251</v>
      </c>
      <c r="E4089" s="45" t="s">
        <v>5627</v>
      </c>
      <c r="F4089" s="45" t="s">
        <v>5823</v>
      </c>
      <c r="G4089" s="45" t="s">
        <v>5918</v>
      </c>
      <c r="H4089" s="45" t="s">
        <v>33</v>
      </c>
      <c r="I4089" s="45" t="s">
        <v>16461</v>
      </c>
      <c r="J4089" s="207">
        <v>11</v>
      </c>
      <c r="K4089" s="209">
        <v>7455.5000026300004</v>
      </c>
      <c r="L4089" s="207">
        <v>0</v>
      </c>
      <c r="M4089" s="207">
        <v>0</v>
      </c>
      <c r="N4089" s="207">
        <v>0</v>
      </c>
      <c r="O4089" s="207">
        <v>0</v>
      </c>
      <c r="P4089" s="207">
        <v>0</v>
      </c>
      <c r="Q4089" s="207">
        <v>100</v>
      </c>
      <c r="R4089" s="40"/>
    </row>
    <row r="4090" spans="1:18" ht="15" customHeight="1">
      <c r="A4090" s="36">
        <v>144</v>
      </c>
      <c r="B4090" s="36">
        <v>96</v>
      </c>
      <c r="C4090" s="45" t="s">
        <v>5610</v>
      </c>
      <c r="D4090" s="45" t="s">
        <v>56</v>
      </c>
      <c r="E4090" s="45" t="s">
        <v>8915</v>
      </c>
      <c r="F4090" s="45" t="s">
        <v>8930</v>
      </c>
      <c r="G4090" s="45" t="s">
        <v>9045</v>
      </c>
      <c r="H4090" s="45" t="s">
        <v>28</v>
      </c>
      <c r="I4090" s="45" t="s">
        <v>16461</v>
      </c>
      <c r="J4090" s="207">
        <v>7</v>
      </c>
      <c r="K4090" s="209">
        <v>9465</v>
      </c>
      <c r="L4090" s="207">
        <v>0</v>
      </c>
      <c r="M4090" s="207">
        <v>0</v>
      </c>
      <c r="N4090" s="207">
        <v>0</v>
      </c>
      <c r="O4090" s="207">
        <v>10</v>
      </c>
      <c r="P4090" s="207">
        <v>0</v>
      </c>
      <c r="Q4090" s="207">
        <v>90</v>
      </c>
      <c r="R4090" s="47"/>
    </row>
    <row r="4091" spans="1:18" ht="15" customHeight="1">
      <c r="A4091" s="36">
        <v>145</v>
      </c>
      <c r="B4091" s="36">
        <v>97</v>
      </c>
      <c r="C4091" s="45" t="s">
        <v>5610</v>
      </c>
      <c r="D4091" s="45" t="s">
        <v>241</v>
      </c>
      <c r="E4091" s="45" t="s">
        <v>5611</v>
      </c>
      <c r="F4091" s="45" t="s">
        <v>8931</v>
      </c>
      <c r="G4091" s="45" t="s">
        <v>9046</v>
      </c>
      <c r="H4091" s="45" t="s">
        <v>33</v>
      </c>
      <c r="I4091" s="45" t="s">
        <v>16460</v>
      </c>
      <c r="J4091" s="207">
        <v>1000</v>
      </c>
      <c r="K4091" s="209">
        <v>2873.38161304</v>
      </c>
      <c r="L4091" s="207">
        <v>0</v>
      </c>
      <c r="M4091" s="207">
        <v>0</v>
      </c>
      <c r="N4091" s="207">
        <v>0</v>
      </c>
      <c r="O4091" s="207">
        <v>0</v>
      </c>
      <c r="P4091" s="207">
        <v>0</v>
      </c>
      <c r="Q4091" s="207">
        <v>100</v>
      </c>
      <c r="R4091" s="47"/>
    </row>
    <row r="4092" spans="1:18" ht="15" customHeight="1">
      <c r="A4092" s="36">
        <v>146</v>
      </c>
      <c r="B4092" s="36">
        <v>98</v>
      </c>
      <c r="C4092" s="45" t="s">
        <v>5610</v>
      </c>
      <c r="D4092" s="45" t="s">
        <v>241</v>
      </c>
      <c r="E4092" s="45" t="s">
        <v>5611</v>
      </c>
      <c r="F4092" s="45" t="s">
        <v>8932</v>
      </c>
      <c r="G4092" s="45" t="s">
        <v>9047</v>
      </c>
      <c r="H4092" s="45" t="s">
        <v>28</v>
      </c>
      <c r="I4092" s="45" t="s">
        <v>16461</v>
      </c>
      <c r="J4092" s="207">
        <v>58</v>
      </c>
      <c r="K4092" s="209">
        <v>37266</v>
      </c>
      <c r="L4092" s="207">
        <v>3</v>
      </c>
      <c r="M4092" s="207">
        <v>0</v>
      </c>
      <c r="N4092" s="207">
        <v>12</v>
      </c>
      <c r="O4092" s="207">
        <v>4</v>
      </c>
      <c r="P4092" s="207">
        <v>1</v>
      </c>
      <c r="Q4092" s="207">
        <v>80</v>
      </c>
      <c r="R4092" s="47"/>
    </row>
    <row r="4093" spans="1:18" ht="15" customHeight="1">
      <c r="A4093" s="36">
        <v>147</v>
      </c>
      <c r="B4093" s="36">
        <v>99</v>
      </c>
      <c r="C4093" s="45" t="s">
        <v>5610</v>
      </c>
      <c r="D4093" s="45" t="s">
        <v>241</v>
      </c>
      <c r="E4093" s="45" t="s">
        <v>8916</v>
      </c>
      <c r="F4093" s="45" t="s">
        <v>8933</v>
      </c>
      <c r="G4093" s="45" t="s">
        <v>9048</v>
      </c>
      <c r="H4093" s="45" t="s">
        <v>28</v>
      </c>
      <c r="I4093" s="45" t="s">
        <v>16461</v>
      </c>
      <c r="J4093" s="207">
        <v>48</v>
      </c>
      <c r="K4093" s="209">
        <v>12145</v>
      </c>
      <c r="L4093" s="207">
        <v>65</v>
      </c>
      <c r="M4093" s="207">
        <v>0</v>
      </c>
      <c r="N4093" s="207">
        <v>15</v>
      </c>
      <c r="O4093" s="207">
        <v>0</v>
      </c>
      <c r="P4093" s="207">
        <v>0</v>
      </c>
      <c r="Q4093" s="207">
        <v>20</v>
      </c>
      <c r="R4093" s="47"/>
    </row>
    <row r="4094" spans="1:18" ht="15" customHeight="1">
      <c r="A4094" s="36">
        <v>148</v>
      </c>
      <c r="B4094" s="36">
        <v>100</v>
      </c>
      <c r="C4094" s="45" t="s">
        <v>5610</v>
      </c>
      <c r="D4094" s="45" t="s">
        <v>241</v>
      </c>
      <c r="E4094" s="45" t="s">
        <v>5611</v>
      </c>
      <c r="F4094" s="45" t="s">
        <v>8934</v>
      </c>
      <c r="G4094" s="45" t="s">
        <v>9049</v>
      </c>
      <c r="H4094" s="45" t="s">
        <v>28</v>
      </c>
      <c r="I4094" s="45" t="s">
        <v>16461</v>
      </c>
      <c r="J4094" s="207">
        <v>44</v>
      </c>
      <c r="K4094" s="209">
        <v>18049</v>
      </c>
      <c r="L4094" s="207">
        <v>0</v>
      </c>
      <c r="M4094" s="207">
        <v>0</v>
      </c>
      <c r="N4094" s="207">
        <v>7</v>
      </c>
      <c r="O4094" s="207">
        <v>4</v>
      </c>
      <c r="P4094" s="207">
        <v>70</v>
      </c>
      <c r="Q4094" s="207">
        <v>19</v>
      </c>
      <c r="R4094" s="47"/>
    </row>
    <row r="4095" spans="1:18" ht="15" customHeight="1">
      <c r="A4095" s="36">
        <v>149</v>
      </c>
      <c r="B4095" s="36">
        <v>101</v>
      </c>
      <c r="C4095" s="45" t="s">
        <v>5610</v>
      </c>
      <c r="D4095" s="45" t="s">
        <v>241</v>
      </c>
      <c r="E4095" s="45" t="s">
        <v>5611</v>
      </c>
      <c r="F4095" s="45" t="s">
        <v>8935</v>
      </c>
      <c r="G4095" s="45" t="s">
        <v>9050</v>
      </c>
      <c r="H4095" s="45" t="s">
        <v>28</v>
      </c>
      <c r="I4095" s="45" t="s">
        <v>16461</v>
      </c>
      <c r="J4095" s="207">
        <v>34</v>
      </c>
      <c r="K4095" s="209">
        <v>2576</v>
      </c>
      <c r="L4095" s="207">
        <v>0</v>
      </c>
      <c r="M4095" s="207">
        <v>25</v>
      </c>
      <c r="N4095" s="207">
        <v>0</v>
      </c>
      <c r="O4095" s="207">
        <v>75</v>
      </c>
      <c r="P4095" s="207">
        <v>0</v>
      </c>
      <c r="Q4095" s="207">
        <v>0</v>
      </c>
      <c r="R4095" s="47"/>
    </row>
    <row r="4096" spans="1:18" ht="15" customHeight="1">
      <c r="A4096" s="36">
        <v>150</v>
      </c>
      <c r="B4096" s="36">
        <v>102</v>
      </c>
      <c r="C4096" s="45" t="s">
        <v>5610</v>
      </c>
      <c r="D4096" s="45" t="s">
        <v>241</v>
      </c>
      <c r="E4096" s="45" t="s">
        <v>5611</v>
      </c>
      <c r="F4096" s="45" t="s">
        <v>8936</v>
      </c>
      <c r="G4096" s="45" t="s">
        <v>9051</v>
      </c>
      <c r="H4096" s="45" t="s">
        <v>28</v>
      </c>
      <c r="I4096" s="45" t="s">
        <v>16461</v>
      </c>
      <c r="J4096" s="207">
        <v>26</v>
      </c>
      <c r="K4096" s="209">
        <v>5220</v>
      </c>
      <c r="L4096" s="207">
        <v>0</v>
      </c>
      <c r="M4096" s="207">
        <v>0</v>
      </c>
      <c r="N4096" s="207">
        <v>0</v>
      </c>
      <c r="O4096" s="207">
        <v>100</v>
      </c>
      <c r="P4096" s="207">
        <v>0</v>
      </c>
      <c r="Q4096" s="207">
        <v>0</v>
      </c>
      <c r="R4096" s="47"/>
    </row>
    <row r="4097" spans="1:18" ht="15" customHeight="1">
      <c r="A4097" s="36">
        <v>151</v>
      </c>
      <c r="B4097" s="36">
        <v>103</v>
      </c>
      <c r="C4097" s="45" t="s">
        <v>5610</v>
      </c>
      <c r="D4097" s="45" t="s">
        <v>241</v>
      </c>
      <c r="E4097" s="45" t="s">
        <v>8916</v>
      </c>
      <c r="F4097" s="45" t="s">
        <v>8937</v>
      </c>
      <c r="G4097" s="45" t="s">
        <v>9052</v>
      </c>
      <c r="H4097" s="45" t="s">
        <v>28</v>
      </c>
      <c r="I4097" s="45" t="s">
        <v>16461</v>
      </c>
      <c r="J4097" s="207">
        <v>25</v>
      </c>
      <c r="K4097" s="209">
        <v>65023</v>
      </c>
      <c r="L4097" s="207">
        <v>0</v>
      </c>
      <c r="M4097" s="207">
        <v>0</v>
      </c>
      <c r="N4097" s="207">
        <v>3</v>
      </c>
      <c r="O4097" s="207">
        <v>3</v>
      </c>
      <c r="P4097" s="207">
        <v>0</v>
      </c>
      <c r="Q4097" s="207">
        <v>94</v>
      </c>
      <c r="R4097" s="47"/>
    </row>
    <row r="4098" spans="1:18" ht="15" customHeight="1">
      <c r="A4098" s="36">
        <v>152</v>
      </c>
      <c r="B4098" s="36">
        <v>104</v>
      </c>
      <c r="C4098" s="45" t="s">
        <v>5610</v>
      </c>
      <c r="D4098" s="45" t="s">
        <v>241</v>
      </c>
      <c r="E4098" s="45" t="s">
        <v>5611</v>
      </c>
      <c r="F4098" s="45" t="s">
        <v>8938</v>
      </c>
      <c r="G4098" s="45" t="s">
        <v>9053</v>
      </c>
      <c r="H4098" s="45" t="s">
        <v>28</v>
      </c>
      <c r="I4098" s="45" t="s">
        <v>16461</v>
      </c>
      <c r="J4098" s="207">
        <v>25</v>
      </c>
      <c r="K4098" s="209">
        <v>34271</v>
      </c>
      <c r="L4098" s="207">
        <v>0</v>
      </c>
      <c r="M4098" s="207">
        <v>0</v>
      </c>
      <c r="N4098" s="207">
        <v>0</v>
      </c>
      <c r="O4098" s="207">
        <v>0</v>
      </c>
      <c r="P4098" s="207">
        <v>4</v>
      </c>
      <c r="Q4098" s="207">
        <v>96</v>
      </c>
      <c r="R4098" s="47"/>
    </row>
    <row r="4099" spans="1:18" ht="15" customHeight="1">
      <c r="A4099" s="36">
        <v>153</v>
      </c>
      <c r="B4099" s="36">
        <v>105</v>
      </c>
      <c r="C4099" s="45" t="s">
        <v>5610</v>
      </c>
      <c r="D4099" s="45" t="s">
        <v>241</v>
      </c>
      <c r="E4099" s="45" t="s">
        <v>5613</v>
      </c>
      <c r="F4099" s="45" t="s">
        <v>8939</v>
      </c>
      <c r="G4099" s="45" t="s">
        <v>9054</v>
      </c>
      <c r="H4099" s="45" t="s">
        <v>28</v>
      </c>
      <c r="I4099" s="45" t="s">
        <v>16461</v>
      </c>
      <c r="J4099" s="207">
        <v>19</v>
      </c>
      <c r="K4099" s="209">
        <v>9805</v>
      </c>
      <c r="L4099" s="207">
        <v>60</v>
      </c>
      <c r="M4099" s="207">
        <v>0</v>
      </c>
      <c r="N4099" s="207">
        <v>0</v>
      </c>
      <c r="O4099" s="207">
        <v>15</v>
      </c>
      <c r="P4099" s="207">
        <v>0</v>
      </c>
      <c r="Q4099" s="207">
        <v>25</v>
      </c>
      <c r="R4099" s="47"/>
    </row>
    <row r="4100" spans="1:18" ht="15" customHeight="1">
      <c r="A4100" s="36">
        <v>154</v>
      </c>
      <c r="B4100" s="36">
        <v>106</v>
      </c>
      <c r="C4100" s="45" t="s">
        <v>5610</v>
      </c>
      <c r="D4100" s="45" t="s">
        <v>241</v>
      </c>
      <c r="E4100" s="45" t="s">
        <v>5611</v>
      </c>
      <c r="F4100" s="45" t="s">
        <v>8940</v>
      </c>
      <c r="G4100" s="45" t="s">
        <v>9055</v>
      </c>
      <c r="H4100" s="45" t="s">
        <v>28</v>
      </c>
      <c r="I4100" s="45" t="s">
        <v>16461</v>
      </c>
      <c r="J4100" s="207">
        <v>17</v>
      </c>
      <c r="K4100" s="209">
        <v>984</v>
      </c>
      <c r="L4100" s="207">
        <v>88</v>
      </c>
      <c r="M4100" s="207">
        <v>0</v>
      </c>
      <c r="N4100" s="207">
        <v>5</v>
      </c>
      <c r="O4100" s="207">
        <v>7</v>
      </c>
      <c r="P4100" s="207">
        <v>0</v>
      </c>
      <c r="Q4100" s="207">
        <v>0</v>
      </c>
      <c r="R4100" s="47"/>
    </row>
    <row r="4101" spans="1:18" ht="15" customHeight="1">
      <c r="A4101" s="36">
        <v>155</v>
      </c>
      <c r="B4101" s="36">
        <v>107</v>
      </c>
      <c r="C4101" s="45" t="s">
        <v>5610</v>
      </c>
      <c r="D4101" s="45" t="s">
        <v>241</v>
      </c>
      <c r="E4101" s="45" t="s">
        <v>5611</v>
      </c>
      <c r="F4101" s="45" t="s">
        <v>8941</v>
      </c>
      <c r="G4101" s="45" t="s">
        <v>9056</v>
      </c>
      <c r="H4101" s="45" t="s">
        <v>28</v>
      </c>
      <c r="I4101" s="45" t="s">
        <v>16461</v>
      </c>
      <c r="J4101" s="207">
        <v>17</v>
      </c>
      <c r="K4101" s="209">
        <v>2669</v>
      </c>
      <c r="L4101" s="207">
        <v>0</v>
      </c>
      <c r="M4101" s="207">
        <v>0</v>
      </c>
      <c r="N4101" s="207">
        <v>30</v>
      </c>
      <c r="O4101" s="207">
        <v>70</v>
      </c>
      <c r="P4101" s="207">
        <v>0</v>
      </c>
      <c r="Q4101" s="207">
        <v>0</v>
      </c>
      <c r="R4101" s="47"/>
    </row>
    <row r="4102" spans="1:18" ht="15" customHeight="1">
      <c r="A4102" s="36">
        <v>156</v>
      </c>
      <c r="B4102" s="36">
        <v>108</v>
      </c>
      <c r="C4102" s="45" t="s">
        <v>5610</v>
      </c>
      <c r="D4102" s="45" t="s">
        <v>241</v>
      </c>
      <c r="E4102" s="45" t="s">
        <v>5611</v>
      </c>
      <c r="F4102" s="45" t="s">
        <v>8942</v>
      </c>
      <c r="G4102" s="45" t="s">
        <v>9057</v>
      </c>
      <c r="H4102" s="45" t="s">
        <v>28</v>
      </c>
      <c r="I4102" s="45" t="s">
        <v>16461</v>
      </c>
      <c r="J4102" s="207">
        <v>14</v>
      </c>
      <c r="K4102" s="209">
        <v>3656</v>
      </c>
      <c r="L4102" s="207">
        <v>0</v>
      </c>
      <c r="M4102" s="207">
        <v>0</v>
      </c>
      <c r="N4102" s="207">
        <v>0</v>
      </c>
      <c r="O4102" s="207">
        <v>35</v>
      </c>
      <c r="P4102" s="207">
        <v>65</v>
      </c>
      <c r="Q4102" s="207">
        <v>0</v>
      </c>
      <c r="R4102" s="47"/>
    </row>
    <row r="4103" spans="1:18" ht="15" customHeight="1">
      <c r="A4103" s="36">
        <v>157</v>
      </c>
      <c r="B4103" s="36">
        <v>109</v>
      </c>
      <c r="C4103" s="45" t="s">
        <v>5610</v>
      </c>
      <c r="D4103" s="45" t="s">
        <v>241</v>
      </c>
      <c r="E4103" s="45" t="s">
        <v>8916</v>
      </c>
      <c r="F4103" s="45" t="s">
        <v>8943</v>
      </c>
      <c r="G4103" s="45" t="s">
        <v>9058</v>
      </c>
      <c r="H4103" s="45" t="s">
        <v>28</v>
      </c>
      <c r="I4103" s="45" t="s">
        <v>16461</v>
      </c>
      <c r="J4103" s="207">
        <v>11</v>
      </c>
      <c r="K4103" s="209">
        <v>6239</v>
      </c>
      <c r="L4103" s="207">
        <v>0</v>
      </c>
      <c r="M4103" s="207">
        <v>0</v>
      </c>
      <c r="N4103" s="207">
        <v>0</v>
      </c>
      <c r="O4103" s="207">
        <v>0</v>
      </c>
      <c r="P4103" s="207">
        <v>0</v>
      </c>
      <c r="Q4103" s="207">
        <v>100</v>
      </c>
      <c r="R4103" s="47"/>
    </row>
    <row r="4104" spans="1:18" ht="15" customHeight="1">
      <c r="A4104" s="36">
        <v>158</v>
      </c>
      <c r="B4104" s="36">
        <v>110</v>
      </c>
      <c r="C4104" s="45" t="s">
        <v>5610</v>
      </c>
      <c r="D4104" s="45" t="s">
        <v>241</v>
      </c>
      <c r="E4104" s="45" t="s">
        <v>5611</v>
      </c>
      <c r="F4104" s="45" t="s">
        <v>8944</v>
      </c>
      <c r="G4104" s="45" t="s">
        <v>9059</v>
      </c>
      <c r="H4104" s="45" t="s">
        <v>28</v>
      </c>
      <c r="I4104" s="45" t="s">
        <v>16461</v>
      </c>
      <c r="J4104" s="207">
        <v>8</v>
      </c>
      <c r="K4104" s="209">
        <v>19799</v>
      </c>
      <c r="L4104" s="207">
        <v>17</v>
      </c>
      <c r="M4104" s="207">
        <v>0</v>
      </c>
      <c r="N4104" s="207">
        <v>0</v>
      </c>
      <c r="O4104" s="207">
        <v>0</v>
      </c>
      <c r="P4104" s="207">
        <v>0</v>
      </c>
      <c r="Q4104" s="207">
        <v>83</v>
      </c>
      <c r="R4104" s="47"/>
    </row>
    <row r="4105" spans="1:18" ht="15" customHeight="1">
      <c r="A4105" s="36">
        <v>159</v>
      </c>
      <c r="B4105" s="36">
        <v>111</v>
      </c>
      <c r="C4105" s="45" t="s">
        <v>5610</v>
      </c>
      <c r="D4105" s="45" t="s">
        <v>243</v>
      </c>
      <c r="E4105" s="45" t="s">
        <v>8917</v>
      </c>
      <c r="F4105" s="45" t="s">
        <v>8945</v>
      </c>
      <c r="G4105" s="45" t="s">
        <v>9060</v>
      </c>
      <c r="H4105" s="45" t="s">
        <v>28</v>
      </c>
      <c r="I4105" s="45" t="s">
        <v>16461</v>
      </c>
      <c r="J4105" s="207">
        <v>25</v>
      </c>
      <c r="K4105" s="209">
        <v>4100</v>
      </c>
      <c r="L4105" s="207">
        <v>0</v>
      </c>
      <c r="M4105" s="207">
        <v>0</v>
      </c>
      <c r="N4105" s="207">
        <v>2</v>
      </c>
      <c r="O4105" s="207">
        <v>36</v>
      </c>
      <c r="P4105" s="207">
        <v>62</v>
      </c>
      <c r="Q4105" s="207">
        <v>0</v>
      </c>
      <c r="R4105" s="47"/>
    </row>
    <row r="4106" spans="1:18" ht="15" customHeight="1">
      <c r="A4106" s="36">
        <v>160</v>
      </c>
      <c r="B4106" s="36">
        <v>112</v>
      </c>
      <c r="C4106" s="45" t="s">
        <v>5610</v>
      </c>
      <c r="D4106" s="45" t="s">
        <v>243</v>
      </c>
      <c r="E4106" s="45" t="s">
        <v>8917</v>
      </c>
      <c r="F4106" s="45" t="s">
        <v>8946</v>
      </c>
      <c r="G4106" s="45" t="s">
        <v>9061</v>
      </c>
      <c r="H4106" s="45" t="s">
        <v>28</v>
      </c>
      <c r="I4106" s="45" t="s">
        <v>16461</v>
      </c>
      <c r="J4106" s="207">
        <v>23</v>
      </c>
      <c r="K4106" s="209">
        <v>3242</v>
      </c>
      <c r="L4106" s="207">
        <v>0</v>
      </c>
      <c r="M4106" s="207">
        <v>0</v>
      </c>
      <c r="N4106" s="207">
        <v>0</v>
      </c>
      <c r="O4106" s="207">
        <v>100</v>
      </c>
      <c r="P4106" s="207">
        <v>0</v>
      </c>
      <c r="Q4106" s="207">
        <v>0</v>
      </c>
      <c r="R4106" s="47"/>
    </row>
    <row r="4107" spans="1:18" ht="15" customHeight="1">
      <c r="A4107" s="36">
        <v>161</v>
      </c>
      <c r="B4107" s="36">
        <v>113</v>
      </c>
      <c r="C4107" s="45" t="s">
        <v>5593</v>
      </c>
      <c r="D4107" s="45" t="s">
        <v>255</v>
      </c>
      <c r="E4107" s="45" t="s">
        <v>5715</v>
      </c>
      <c r="F4107" s="45" t="s">
        <v>8947</v>
      </c>
      <c r="G4107" s="45" t="s">
        <v>9062</v>
      </c>
      <c r="H4107" s="45" t="s">
        <v>33</v>
      </c>
      <c r="I4107" s="45" t="s">
        <v>16460</v>
      </c>
      <c r="J4107" s="207">
        <v>557</v>
      </c>
      <c r="K4107" s="209">
        <v>34109.000011249998</v>
      </c>
      <c r="L4107" s="207">
        <v>0</v>
      </c>
      <c r="M4107" s="207">
        <v>0</v>
      </c>
      <c r="N4107" s="207">
        <v>0</v>
      </c>
      <c r="O4107" s="207">
        <v>0</v>
      </c>
      <c r="P4107" s="207">
        <v>0</v>
      </c>
      <c r="Q4107" s="207">
        <v>100</v>
      </c>
      <c r="R4107" s="47"/>
    </row>
    <row r="4108" spans="1:18" ht="15" customHeight="1">
      <c r="A4108" s="36">
        <v>162</v>
      </c>
      <c r="B4108" s="36">
        <v>114</v>
      </c>
      <c r="C4108" s="45" t="s">
        <v>5593</v>
      </c>
      <c r="D4108" s="45" t="s">
        <v>255</v>
      </c>
      <c r="E4108" s="45" t="s">
        <v>5725</v>
      </c>
      <c r="F4108" s="45" t="s">
        <v>8948</v>
      </c>
      <c r="G4108" s="45" t="s">
        <v>9063</v>
      </c>
      <c r="H4108" s="45" t="s">
        <v>33</v>
      </c>
      <c r="I4108" s="45" t="s">
        <v>16460</v>
      </c>
      <c r="J4108" s="207">
        <v>276</v>
      </c>
      <c r="K4108" s="209">
        <v>44852.000015229998</v>
      </c>
      <c r="L4108" s="207">
        <v>0</v>
      </c>
      <c r="M4108" s="207">
        <v>0</v>
      </c>
      <c r="N4108" s="207">
        <v>0</v>
      </c>
      <c r="O4108" s="207">
        <v>0</v>
      </c>
      <c r="P4108" s="207">
        <v>100</v>
      </c>
      <c r="Q4108" s="207">
        <v>0</v>
      </c>
      <c r="R4108" s="47"/>
    </row>
    <row r="4109" spans="1:18" ht="15" customHeight="1">
      <c r="A4109" s="36">
        <v>163</v>
      </c>
      <c r="B4109" s="36">
        <v>115</v>
      </c>
      <c r="C4109" s="45" t="s">
        <v>5593</v>
      </c>
      <c r="D4109" s="45" t="s">
        <v>255</v>
      </c>
      <c r="E4109" s="45" t="s">
        <v>5725</v>
      </c>
      <c r="F4109" s="45" t="s">
        <v>8949</v>
      </c>
      <c r="G4109" s="45" t="s">
        <v>9064</v>
      </c>
      <c r="H4109" s="45" t="s">
        <v>33</v>
      </c>
      <c r="I4109" s="45" t="s">
        <v>16460</v>
      </c>
      <c r="J4109" s="207">
        <v>276</v>
      </c>
      <c r="K4109" s="209">
        <v>49574.000016710001</v>
      </c>
      <c r="L4109" s="207">
        <v>0</v>
      </c>
      <c r="M4109" s="207">
        <v>0</v>
      </c>
      <c r="N4109" s="207">
        <v>0</v>
      </c>
      <c r="O4109" s="207">
        <v>0</v>
      </c>
      <c r="P4109" s="207">
        <v>100</v>
      </c>
      <c r="Q4109" s="207">
        <v>0</v>
      </c>
      <c r="R4109" s="47"/>
    </row>
    <row r="4110" spans="1:18" ht="15" customHeight="1">
      <c r="A4110" s="36">
        <v>164</v>
      </c>
      <c r="B4110" s="36">
        <v>116</v>
      </c>
      <c r="C4110" s="45" t="s">
        <v>5593</v>
      </c>
      <c r="D4110" s="45" t="s">
        <v>255</v>
      </c>
      <c r="E4110" s="45" t="s">
        <v>5594</v>
      </c>
      <c r="F4110" s="45" t="s">
        <v>8950</v>
      </c>
      <c r="G4110" s="45" t="s">
        <v>9065</v>
      </c>
      <c r="H4110" s="45" t="s">
        <v>33</v>
      </c>
      <c r="I4110" s="45" t="s">
        <v>16460</v>
      </c>
      <c r="J4110" s="207">
        <v>269</v>
      </c>
      <c r="K4110" s="209">
        <v>24432.500008049999</v>
      </c>
      <c r="L4110" s="207">
        <v>0</v>
      </c>
      <c r="M4110" s="207">
        <v>0</v>
      </c>
      <c r="N4110" s="207">
        <v>0</v>
      </c>
      <c r="O4110" s="207">
        <v>0</v>
      </c>
      <c r="P4110" s="207">
        <v>0</v>
      </c>
      <c r="Q4110" s="207">
        <v>100</v>
      </c>
      <c r="R4110" s="47"/>
    </row>
    <row r="4111" spans="1:18" ht="15" customHeight="1">
      <c r="A4111" s="36">
        <v>165</v>
      </c>
      <c r="B4111" s="36">
        <v>117</v>
      </c>
      <c r="C4111" s="45" t="s">
        <v>5593</v>
      </c>
      <c r="D4111" s="45" t="s">
        <v>255</v>
      </c>
      <c r="E4111" s="45" t="s">
        <v>5594</v>
      </c>
      <c r="F4111" s="45" t="s">
        <v>8951</v>
      </c>
      <c r="G4111" s="45" t="s">
        <v>9066</v>
      </c>
      <c r="H4111" s="45" t="s">
        <v>33</v>
      </c>
      <c r="I4111" s="45" t="s">
        <v>16460</v>
      </c>
      <c r="J4111" s="207">
        <v>269</v>
      </c>
      <c r="K4111" s="209">
        <v>154517.00005189999</v>
      </c>
      <c r="L4111" s="207">
        <v>0</v>
      </c>
      <c r="M4111" s="207">
        <v>0</v>
      </c>
      <c r="N4111" s="207">
        <v>0</v>
      </c>
      <c r="O4111" s="207">
        <v>0</v>
      </c>
      <c r="P4111" s="207">
        <v>0</v>
      </c>
      <c r="Q4111" s="207">
        <v>100</v>
      </c>
      <c r="R4111" s="47"/>
    </row>
    <row r="4112" spans="1:18" ht="15" customHeight="1">
      <c r="A4112" s="36">
        <v>166</v>
      </c>
      <c r="B4112" s="36">
        <v>118</v>
      </c>
      <c r="C4112" s="45" t="s">
        <v>5593</v>
      </c>
      <c r="D4112" s="45" t="s">
        <v>255</v>
      </c>
      <c r="E4112" s="45" t="s">
        <v>8918</v>
      </c>
      <c r="F4112" s="45" t="s">
        <v>8952</v>
      </c>
      <c r="G4112" s="45" t="s">
        <v>9067</v>
      </c>
      <c r="H4112" s="45" t="s">
        <v>33</v>
      </c>
      <c r="I4112" s="45" t="s">
        <v>16460</v>
      </c>
      <c r="J4112" s="207">
        <v>144</v>
      </c>
      <c r="K4112" s="209">
        <v>19136.000006580001</v>
      </c>
      <c r="L4112" s="207">
        <v>0</v>
      </c>
      <c r="M4112" s="207">
        <v>0</v>
      </c>
      <c r="N4112" s="207">
        <v>0</v>
      </c>
      <c r="O4112" s="207">
        <v>0</v>
      </c>
      <c r="P4112" s="207">
        <v>100</v>
      </c>
      <c r="Q4112" s="207">
        <v>0</v>
      </c>
      <c r="R4112" s="47"/>
    </row>
    <row r="4113" spans="1:18" ht="15" customHeight="1">
      <c r="A4113" s="36">
        <v>167</v>
      </c>
      <c r="B4113" s="36">
        <v>119</v>
      </c>
      <c r="C4113" s="45" t="s">
        <v>5593</v>
      </c>
      <c r="D4113" s="45" t="s">
        <v>255</v>
      </c>
      <c r="E4113" s="45" t="s">
        <v>8918</v>
      </c>
      <c r="F4113" s="45" t="s">
        <v>8953</v>
      </c>
      <c r="G4113" s="45" t="s">
        <v>9068</v>
      </c>
      <c r="H4113" s="45" t="s">
        <v>33</v>
      </c>
      <c r="I4113" s="45" t="s">
        <v>16460</v>
      </c>
      <c r="J4113" s="207">
        <v>144</v>
      </c>
      <c r="K4113" s="209">
        <v>51033.500017010003</v>
      </c>
      <c r="L4113" s="207">
        <v>0</v>
      </c>
      <c r="M4113" s="207">
        <v>0</v>
      </c>
      <c r="N4113" s="207">
        <v>0</v>
      </c>
      <c r="O4113" s="207">
        <v>0</v>
      </c>
      <c r="P4113" s="207">
        <v>100</v>
      </c>
      <c r="Q4113" s="207">
        <v>0</v>
      </c>
      <c r="R4113" s="47"/>
    </row>
    <row r="4114" spans="1:18" ht="15" customHeight="1">
      <c r="A4114" s="36">
        <v>168</v>
      </c>
      <c r="B4114" s="36">
        <v>120</v>
      </c>
      <c r="C4114" s="45" t="s">
        <v>5593</v>
      </c>
      <c r="D4114" s="45" t="s">
        <v>255</v>
      </c>
      <c r="E4114" s="45" t="s">
        <v>8918</v>
      </c>
      <c r="F4114" s="45" t="s">
        <v>8954</v>
      </c>
      <c r="G4114" s="45" t="s">
        <v>9069</v>
      </c>
      <c r="H4114" s="45" t="s">
        <v>33</v>
      </c>
      <c r="I4114" s="45" t="s">
        <v>16460</v>
      </c>
      <c r="J4114" s="207">
        <v>144</v>
      </c>
      <c r="K4114" s="209">
        <v>95683.500032299999</v>
      </c>
      <c r="L4114" s="207">
        <v>0</v>
      </c>
      <c r="M4114" s="207">
        <v>0</v>
      </c>
      <c r="N4114" s="207">
        <v>0</v>
      </c>
      <c r="O4114" s="207">
        <v>0</v>
      </c>
      <c r="P4114" s="207">
        <v>100</v>
      </c>
      <c r="Q4114" s="207">
        <v>0</v>
      </c>
      <c r="R4114" s="47"/>
    </row>
    <row r="4115" spans="1:18" ht="15" customHeight="1">
      <c r="A4115" s="36">
        <v>169</v>
      </c>
      <c r="B4115" s="36">
        <v>121</v>
      </c>
      <c r="C4115" s="45" t="s">
        <v>5593</v>
      </c>
      <c r="D4115" s="45" t="s">
        <v>255</v>
      </c>
      <c r="E4115" s="45" t="s">
        <v>8918</v>
      </c>
      <c r="F4115" s="45" t="s">
        <v>8955</v>
      </c>
      <c r="G4115" s="45" t="s">
        <v>9070</v>
      </c>
      <c r="H4115" s="45" t="s">
        <v>33</v>
      </c>
      <c r="I4115" s="45" t="s">
        <v>16460</v>
      </c>
      <c r="J4115" s="207">
        <v>144</v>
      </c>
      <c r="K4115" s="209">
        <v>23276.000007679999</v>
      </c>
      <c r="L4115" s="207">
        <v>0</v>
      </c>
      <c r="M4115" s="207">
        <v>0</v>
      </c>
      <c r="N4115" s="207">
        <v>0</v>
      </c>
      <c r="O4115" s="207">
        <v>0</v>
      </c>
      <c r="P4115" s="207">
        <v>100</v>
      </c>
      <c r="Q4115" s="207">
        <v>0</v>
      </c>
      <c r="R4115" s="47"/>
    </row>
    <row r="4116" spans="1:18" ht="15" customHeight="1">
      <c r="A4116" s="36">
        <v>170</v>
      </c>
      <c r="B4116" s="36">
        <v>122</v>
      </c>
      <c r="C4116" s="45" t="s">
        <v>5593</v>
      </c>
      <c r="D4116" s="45" t="s">
        <v>255</v>
      </c>
      <c r="E4116" s="45" t="s">
        <v>8918</v>
      </c>
      <c r="F4116" s="45" t="s">
        <v>8956</v>
      </c>
      <c r="G4116" s="45" t="s">
        <v>9071</v>
      </c>
      <c r="H4116" s="45" t="s">
        <v>33</v>
      </c>
      <c r="I4116" s="45" t="s">
        <v>16460</v>
      </c>
      <c r="J4116" s="207">
        <v>144</v>
      </c>
      <c r="K4116" s="209">
        <v>20188.00000665</v>
      </c>
      <c r="L4116" s="207">
        <v>0</v>
      </c>
      <c r="M4116" s="207">
        <v>0</v>
      </c>
      <c r="N4116" s="207">
        <v>0</v>
      </c>
      <c r="O4116" s="207">
        <v>0</v>
      </c>
      <c r="P4116" s="207">
        <v>100</v>
      </c>
      <c r="Q4116" s="207">
        <v>0</v>
      </c>
      <c r="R4116" s="47"/>
    </row>
    <row r="4117" spans="1:18" ht="15" customHeight="1">
      <c r="A4117" s="36">
        <v>171</v>
      </c>
      <c r="B4117" s="36">
        <v>123</v>
      </c>
      <c r="C4117" s="45" t="s">
        <v>5593</v>
      </c>
      <c r="D4117" s="45" t="s">
        <v>255</v>
      </c>
      <c r="E4117" s="45" t="s">
        <v>8918</v>
      </c>
      <c r="F4117" s="45" t="s">
        <v>8957</v>
      </c>
      <c r="G4117" s="45" t="s">
        <v>9072</v>
      </c>
      <c r="H4117" s="45" t="s">
        <v>33</v>
      </c>
      <c r="I4117" s="45" t="s">
        <v>16460</v>
      </c>
      <c r="J4117" s="207">
        <v>144</v>
      </c>
      <c r="K4117" s="209">
        <v>38408.000012850003</v>
      </c>
      <c r="L4117" s="207">
        <v>0</v>
      </c>
      <c r="M4117" s="207">
        <v>0</v>
      </c>
      <c r="N4117" s="207">
        <v>0</v>
      </c>
      <c r="O4117" s="207">
        <v>0</v>
      </c>
      <c r="P4117" s="207">
        <v>100</v>
      </c>
      <c r="Q4117" s="207">
        <v>0</v>
      </c>
      <c r="R4117" s="47"/>
    </row>
    <row r="4118" spans="1:18" ht="15" customHeight="1">
      <c r="A4118" s="36">
        <v>172</v>
      </c>
      <c r="B4118" s="36">
        <v>124</v>
      </c>
      <c r="C4118" s="45" t="s">
        <v>5593</v>
      </c>
      <c r="D4118" s="45" t="s">
        <v>255</v>
      </c>
      <c r="E4118" s="45" t="s">
        <v>8918</v>
      </c>
      <c r="F4118" s="45" t="s">
        <v>8958</v>
      </c>
      <c r="G4118" s="45" t="s">
        <v>9073</v>
      </c>
      <c r="H4118" s="45" t="s">
        <v>33</v>
      </c>
      <c r="I4118" s="45" t="s">
        <v>16460</v>
      </c>
      <c r="J4118" s="207">
        <v>144</v>
      </c>
      <c r="K4118" s="209">
        <v>21076.500007170001</v>
      </c>
      <c r="L4118" s="207">
        <v>0</v>
      </c>
      <c r="M4118" s="207">
        <v>0</v>
      </c>
      <c r="N4118" s="207">
        <v>0</v>
      </c>
      <c r="O4118" s="207">
        <v>0</v>
      </c>
      <c r="P4118" s="207">
        <v>100</v>
      </c>
      <c r="Q4118" s="207">
        <v>0</v>
      </c>
      <c r="R4118" s="47"/>
    </row>
    <row r="4119" spans="1:18" ht="15" customHeight="1">
      <c r="A4119" s="36">
        <v>173</v>
      </c>
      <c r="B4119" s="36">
        <v>125</v>
      </c>
      <c r="C4119" s="45" t="s">
        <v>5593</v>
      </c>
      <c r="D4119" s="45" t="s">
        <v>255</v>
      </c>
      <c r="E4119" s="45" t="s">
        <v>8919</v>
      </c>
      <c r="F4119" s="45" t="s">
        <v>8959</v>
      </c>
      <c r="G4119" s="45" t="s">
        <v>9074</v>
      </c>
      <c r="H4119" s="45" t="s">
        <v>33</v>
      </c>
      <c r="I4119" s="45" t="s">
        <v>16460</v>
      </c>
      <c r="J4119" s="207">
        <v>124</v>
      </c>
      <c r="K4119" s="209">
        <v>101500.50003413</v>
      </c>
      <c r="L4119" s="207">
        <v>0</v>
      </c>
      <c r="M4119" s="207">
        <v>0</v>
      </c>
      <c r="N4119" s="207">
        <v>0</v>
      </c>
      <c r="O4119" s="207">
        <v>0</v>
      </c>
      <c r="P4119" s="207">
        <v>100</v>
      </c>
      <c r="Q4119" s="207">
        <v>0</v>
      </c>
      <c r="R4119" s="47"/>
    </row>
    <row r="4120" spans="1:18" ht="15" customHeight="1">
      <c r="A4120" s="36">
        <v>174</v>
      </c>
      <c r="B4120" s="36">
        <v>126</v>
      </c>
      <c r="C4120" s="45" t="s">
        <v>5593</v>
      </c>
      <c r="D4120" s="45" t="s">
        <v>255</v>
      </c>
      <c r="E4120" s="45" t="s">
        <v>8919</v>
      </c>
      <c r="F4120" s="45" t="s">
        <v>8960</v>
      </c>
      <c r="G4120" s="45" t="s">
        <v>9075</v>
      </c>
      <c r="H4120" s="45" t="s">
        <v>33</v>
      </c>
      <c r="I4120" s="45" t="s">
        <v>16460</v>
      </c>
      <c r="J4120" s="207">
        <v>124</v>
      </c>
      <c r="K4120" s="209">
        <v>79068.000026809998</v>
      </c>
      <c r="L4120" s="207">
        <v>0</v>
      </c>
      <c r="M4120" s="207">
        <v>0</v>
      </c>
      <c r="N4120" s="207">
        <v>0</v>
      </c>
      <c r="O4120" s="207">
        <v>0</v>
      </c>
      <c r="P4120" s="207">
        <v>100</v>
      </c>
      <c r="Q4120" s="207">
        <v>0</v>
      </c>
      <c r="R4120" s="47"/>
    </row>
    <row r="4121" spans="1:18" ht="15" customHeight="1">
      <c r="A4121" s="36">
        <v>175</v>
      </c>
      <c r="B4121" s="36">
        <v>127</v>
      </c>
      <c r="C4121" s="45" t="s">
        <v>5593</v>
      </c>
      <c r="D4121" s="45" t="s">
        <v>255</v>
      </c>
      <c r="E4121" s="45" t="s">
        <v>8919</v>
      </c>
      <c r="F4121" s="45" t="s">
        <v>8961</v>
      </c>
      <c r="G4121" s="45" t="s">
        <v>9076</v>
      </c>
      <c r="H4121" s="45" t="s">
        <v>33</v>
      </c>
      <c r="I4121" s="45" t="s">
        <v>16460</v>
      </c>
      <c r="J4121" s="207">
        <v>124</v>
      </c>
      <c r="K4121" s="209">
        <v>148215.00004958</v>
      </c>
      <c r="L4121" s="207">
        <v>0</v>
      </c>
      <c r="M4121" s="207">
        <v>0</v>
      </c>
      <c r="N4121" s="207">
        <v>0</v>
      </c>
      <c r="O4121" s="207">
        <v>0</v>
      </c>
      <c r="P4121" s="207">
        <v>100</v>
      </c>
      <c r="Q4121" s="207">
        <v>0</v>
      </c>
      <c r="R4121" s="47"/>
    </row>
    <row r="4122" spans="1:18" ht="15" customHeight="1">
      <c r="A4122" s="36">
        <v>176</v>
      </c>
      <c r="B4122" s="36">
        <v>128</v>
      </c>
      <c r="C4122" s="45" t="s">
        <v>5593</v>
      </c>
      <c r="D4122" s="45" t="s">
        <v>255</v>
      </c>
      <c r="E4122" s="45" t="s">
        <v>8918</v>
      </c>
      <c r="F4122" s="45" t="s">
        <v>8962</v>
      </c>
      <c r="G4122" s="45" t="s">
        <v>9077</v>
      </c>
      <c r="H4122" s="45" t="s">
        <v>33</v>
      </c>
      <c r="I4122" s="45" t="s">
        <v>16460</v>
      </c>
      <c r="J4122" s="207">
        <v>118</v>
      </c>
      <c r="K4122" s="209">
        <v>42295.000014040001</v>
      </c>
      <c r="L4122" s="207">
        <v>0</v>
      </c>
      <c r="M4122" s="207">
        <v>0</v>
      </c>
      <c r="N4122" s="207">
        <v>0</v>
      </c>
      <c r="O4122" s="207">
        <v>0</v>
      </c>
      <c r="P4122" s="207">
        <v>100</v>
      </c>
      <c r="Q4122" s="207">
        <v>0</v>
      </c>
      <c r="R4122" s="47"/>
    </row>
    <row r="4123" spans="1:18" ht="15" customHeight="1">
      <c r="A4123" s="36">
        <v>177</v>
      </c>
      <c r="B4123" s="36">
        <v>129</v>
      </c>
      <c r="C4123" s="45" t="s">
        <v>5593</v>
      </c>
      <c r="D4123" s="45" t="s">
        <v>255</v>
      </c>
      <c r="E4123" s="45" t="s">
        <v>8918</v>
      </c>
      <c r="F4123" s="45" t="s">
        <v>8963</v>
      </c>
      <c r="G4123" s="45" t="s">
        <v>9078</v>
      </c>
      <c r="H4123" s="45" t="s">
        <v>33</v>
      </c>
      <c r="I4123" s="45" t="s">
        <v>16460</v>
      </c>
      <c r="J4123" s="207">
        <v>118</v>
      </c>
      <c r="K4123" s="209">
        <v>78719.500026199996</v>
      </c>
      <c r="L4123" s="207">
        <v>0</v>
      </c>
      <c r="M4123" s="207">
        <v>0</v>
      </c>
      <c r="N4123" s="207">
        <v>0</v>
      </c>
      <c r="O4123" s="207">
        <v>0</v>
      </c>
      <c r="P4123" s="207">
        <v>100</v>
      </c>
      <c r="Q4123" s="207">
        <v>0</v>
      </c>
      <c r="R4123" s="47"/>
    </row>
    <row r="4124" spans="1:18" ht="15" customHeight="1">
      <c r="A4124" s="36">
        <v>178</v>
      </c>
      <c r="B4124" s="36">
        <v>130</v>
      </c>
      <c r="C4124" s="45" t="s">
        <v>5593</v>
      </c>
      <c r="D4124" s="45" t="s">
        <v>255</v>
      </c>
      <c r="E4124" s="45" t="s">
        <v>8918</v>
      </c>
      <c r="F4124" s="45" t="s">
        <v>8964</v>
      </c>
      <c r="G4124" s="45" t="s">
        <v>9079</v>
      </c>
      <c r="H4124" s="45" t="s">
        <v>33</v>
      </c>
      <c r="I4124" s="45" t="s">
        <v>16460</v>
      </c>
      <c r="J4124" s="207">
        <v>118</v>
      </c>
      <c r="K4124" s="209">
        <v>114215.50003806</v>
      </c>
      <c r="L4124" s="207">
        <v>0</v>
      </c>
      <c r="M4124" s="207">
        <v>0</v>
      </c>
      <c r="N4124" s="207">
        <v>0</v>
      </c>
      <c r="O4124" s="207">
        <v>0</v>
      </c>
      <c r="P4124" s="207">
        <v>100</v>
      </c>
      <c r="Q4124" s="207">
        <v>0</v>
      </c>
      <c r="R4124" s="47"/>
    </row>
    <row r="4125" spans="1:18" ht="15" customHeight="1">
      <c r="A4125" s="36">
        <v>179</v>
      </c>
      <c r="B4125" s="36">
        <v>131</v>
      </c>
      <c r="C4125" s="45" t="s">
        <v>5593</v>
      </c>
      <c r="D4125" s="45" t="s">
        <v>255</v>
      </c>
      <c r="E4125" s="45" t="s">
        <v>2468</v>
      </c>
      <c r="F4125" s="45" t="s">
        <v>8965</v>
      </c>
      <c r="G4125" s="45" t="s">
        <v>9080</v>
      </c>
      <c r="H4125" s="45" t="s">
        <v>33</v>
      </c>
      <c r="I4125" s="45" t="s">
        <v>16460</v>
      </c>
      <c r="J4125" s="207">
        <v>115</v>
      </c>
      <c r="K4125" s="209">
        <v>30105.500009920001</v>
      </c>
      <c r="L4125" s="207">
        <v>0</v>
      </c>
      <c r="M4125" s="207">
        <v>0</v>
      </c>
      <c r="N4125" s="207">
        <v>0</v>
      </c>
      <c r="O4125" s="207">
        <v>0</v>
      </c>
      <c r="P4125" s="207">
        <v>100</v>
      </c>
      <c r="Q4125" s="207">
        <v>0</v>
      </c>
      <c r="R4125" s="47"/>
    </row>
    <row r="4126" spans="1:18" ht="15" customHeight="1">
      <c r="A4126" s="36">
        <v>180</v>
      </c>
      <c r="B4126" s="36">
        <v>132</v>
      </c>
      <c r="C4126" s="45" t="s">
        <v>5593</v>
      </c>
      <c r="D4126" s="45" t="s">
        <v>255</v>
      </c>
      <c r="E4126" s="45" t="s">
        <v>2468</v>
      </c>
      <c r="F4126" s="45" t="s">
        <v>8966</v>
      </c>
      <c r="G4126" s="45" t="s">
        <v>9081</v>
      </c>
      <c r="H4126" s="45" t="s">
        <v>33</v>
      </c>
      <c r="I4126" s="45" t="s">
        <v>16460</v>
      </c>
      <c r="J4126" s="207">
        <v>115</v>
      </c>
      <c r="K4126" s="209">
        <v>120837.00004059001</v>
      </c>
      <c r="L4126" s="207">
        <v>0</v>
      </c>
      <c r="M4126" s="207">
        <v>0</v>
      </c>
      <c r="N4126" s="207">
        <v>0</v>
      </c>
      <c r="O4126" s="207">
        <v>0</v>
      </c>
      <c r="P4126" s="207">
        <v>100</v>
      </c>
      <c r="Q4126" s="207">
        <v>0</v>
      </c>
      <c r="R4126" s="47"/>
    </row>
    <row r="4127" spans="1:18" ht="15" customHeight="1">
      <c r="A4127" s="36">
        <v>181</v>
      </c>
      <c r="B4127" s="36">
        <v>133</v>
      </c>
      <c r="C4127" s="45" t="s">
        <v>5593</v>
      </c>
      <c r="D4127" s="45" t="s">
        <v>255</v>
      </c>
      <c r="E4127" s="45" t="s">
        <v>2468</v>
      </c>
      <c r="F4127" s="45" t="s">
        <v>8967</v>
      </c>
      <c r="G4127" s="45" t="s">
        <v>9082</v>
      </c>
      <c r="H4127" s="45" t="s">
        <v>33</v>
      </c>
      <c r="I4127" s="45" t="s">
        <v>16460</v>
      </c>
      <c r="J4127" s="207">
        <v>115</v>
      </c>
      <c r="K4127" s="209">
        <v>22629.000007670002</v>
      </c>
      <c r="L4127" s="207">
        <v>0</v>
      </c>
      <c r="M4127" s="207">
        <v>0</v>
      </c>
      <c r="N4127" s="207">
        <v>0</v>
      </c>
      <c r="O4127" s="207">
        <v>0</v>
      </c>
      <c r="P4127" s="207">
        <v>100</v>
      </c>
      <c r="Q4127" s="207">
        <v>0</v>
      </c>
      <c r="R4127" s="47"/>
    </row>
    <row r="4128" spans="1:18" ht="15" customHeight="1">
      <c r="A4128" s="36">
        <v>182</v>
      </c>
      <c r="B4128" s="36">
        <v>134</v>
      </c>
      <c r="C4128" s="45" t="s">
        <v>5593</v>
      </c>
      <c r="D4128" s="45" t="s">
        <v>255</v>
      </c>
      <c r="E4128" s="45" t="s">
        <v>2468</v>
      </c>
      <c r="F4128" s="45" t="s">
        <v>8968</v>
      </c>
      <c r="G4128" s="45" t="s">
        <v>9083</v>
      </c>
      <c r="H4128" s="45" t="s">
        <v>33</v>
      </c>
      <c r="I4128" s="45" t="s">
        <v>16460</v>
      </c>
      <c r="J4128" s="207">
        <v>115</v>
      </c>
      <c r="K4128" s="209">
        <v>5782.0000019099998</v>
      </c>
      <c r="L4128" s="207">
        <v>0</v>
      </c>
      <c r="M4128" s="207">
        <v>0</v>
      </c>
      <c r="N4128" s="207">
        <v>0</v>
      </c>
      <c r="O4128" s="207">
        <v>0</v>
      </c>
      <c r="P4128" s="207">
        <v>100</v>
      </c>
      <c r="Q4128" s="207">
        <v>0</v>
      </c>
      <c r="R4128" s="47"/>
    </row>
    <row r="4129" spans="1:18" ht="15" customHeight="1">
      <c r="A4129" s="36">
        <v>183</v>
      </c>
      <c r="B4129" s="36">
        <v>135</v>
      </c>
      <c r="C4129" s="45" t="s">
        <v>5593</v>
      </c>
      <c r="D4129" s="45" t="s">
        <v>255</v>
      </c>
      <c r="E4129" s="45" t="s">
        <v>2468</v>
      </c>
      <c r="F4129" s="45" t="s">
        <v>8969</v>
      </c>
      <c r="G4129" s="45" t="s">
        <v>9084</v>
      </c>
      <c r="H4129" s="45" t="s">
        <v>33</v>
      </c>
      <c r="I4129" s="45" t="s">
        <v>16460</v>
      </c>
      <c r="J4129" s="207">
        <v>115</v>
      </c>
      <c r="K4129" s="209">
        <v>37777.000012709999</v>
      </c>
      <c r="L4129" s="207">
        <v>0</v>
      </c>
      <c r="M4129" s="207">
        <v>0</v>
      </c>
      <c r="N4129" s="207">
        <v>0</v>
      </c>
      <c r="O4129" s="207">
        <v>0</v>
      </c>
      <c r="P4129" s="207">
        <v>100</v>
      </c>
      <c r="Q4129" s="207">
        <v>0</v>
      </c>
      <c r="R4129" s="47"/>
    </row>
    <row r="4130" spans="1:18" ht="15" customHeight="1">
      <c r="A4130" s="36">
        <v>184</v>
      </c>
      <c r="B4130" s="36">
        <v>136</v>
      </c>
      <c r="C4130" s="45" t="s">
        <v>5593</v>
      </c>
      <c r="D4130" s="45" t="s">
        <v>255</v>
      </c>
      <c r="E4130" s="45" t="s">
        <v>2468</v>
      </c>
      <c r="F4130" s="45" t="s">
        <v>8970</v>
      </c>
      <c r="G4130" s="45" t="s">
        <v>9085</v>
      </c>
      <c r="H4130" s="45" t="s">
        <v>33</v>
      </c>
      <c r="I4130" s="45" t="s">
        <v>16460</v>
      </c>
      <c r="J4130" s="207">
        <v>115</v>
      </c>
      <c r="K4130" s="209">
        <v>47990.000015969999</v>
      </c>
      <c r="L4130" s="207">
        <v>0</v>
      </c>
      <c r="M4130" s="207">
        <v>0</v>
      </c>
      <c r="N4130" s="207">
        <v>0</v>
      </c>
      <c r="O4130" s="207">
        <v>0</v>
      </c>
      <c r="P4130" s="207">
        <v>100</v>
      </c>
      <c r="Q4130" s="207">
        <v>0</v>
      </c>
      <c r="R4130" s="47"/>
    </row>
    <row r="4131" spans="1:18" ht="15" customHeight="1">
      <c r="A4131" s="36">
        <v>185</v>
      </c>
      <c r="B4131" s="36">
        <v>137</v>
      </c>
      <c r="C4131" s="45" t="s">
        <v>5593</v>
      </c>
      <c r="D4131" s="45" t="s">
        <v>255</v>
      </c>
      <c r="E4131" s="45" t="s">
        <v>8918</v>
      </c>
      <c r="F4131" s="45" t="s">
        <v>8971</v>
      </c>
      <c r="G4131" s="45" t="s">
        <v>9086</v>
      </c>
      <c r="H4131" s="45" t="s">
        <v>33</v>
      </c>
      <c r="I4131" s="45" t="s">
        <v>16460</v>
      </c>
      <c r="J4131" s="207">
        <v>112</v>
      </c>
      <c r="K4131" s="209">
        <v>45310.000015170001</v>
      </c>
      <c r="L4131" s="207">
        <v>0</v>
      </c>
      <c r="M4131" s="207">
        <v>0</v>
      </c>
      <c r="N4131" s="207">
        <v>0</v>
      </c>
      <c r="O4131" s="207">
        <v>0</v>
      </c>
      <c r="P4131" s="207">
        <v>100</v>
      </c>
      <c r="Q4131" s="207">
        <v>0</v>
      </c>
      <c r="R4131" s="47"/>
    </row>
    <row r="4132" spans="1:18" ht="15" customHeight="1">
      <c r="A4132" s="36">
        <v>186</v>
      </c>
      <c r="B4132" s="36">
        <v>138</v>
      </c>
      <c r="C4132" s="45" t="s">
        <v>5593</v>
      </c>
      <c r="D4132" s="45" t="s">
        <v>255</v>
      </c>
      <c r="E4132" s="45" t="s">
        <v>8918</v>
      </c>
      <c r="F4132" s="45" t="s">
        <v>8972</v>
      </c>
      <c r="G4132" s="45" t="s">
        <v>9087</v>
      </c>
      <c r="H4132" s="45" t="s">
        <v>33</v>
      </c>
      <c r="I4132" s="45" t="s">
        <v>16460</v>
      </c>
      <c r="J4132" s="207">
        <v>112</v>
      </c>
      <c r="K4132" s="209">
        <v>50540.000016689999</v>
      </c>
      <c r="L4132" s="207">
        <v>0</v>
      </c>
      <c r="M4132" s="207">
        <v>0</v>
      </c>
      <c r="N4132" s="207">
        <v>0</v>
      </c>
      <c r="O4132" s="207">
        <v>0</v>
      </c>
      <c r="P4132" s="207">
        <v>100</v>
      </c>
      <c r="Q4132" s="207">
        <v>0</v>
      </c>
      <c r="R4132" s="47"/>
    </row>
    <row r="4133" spans="1:18" ht="15" customHeight="1">
      <c r="A4133" s="36">
        <v>187</v>
      </c>
      <c r="B4133" s="36">
        <v>139</v>
      </c>
      <c r="C4133" s="45" t="s">
        <v>5593</v>
      </c>
      <c r="D4133" s="45" t="s">
        <v>255</v>
      </c>
      <c r="E4133" s="45" t="s">
        <v>8918</v>
      </c>
      <c r="F4133" s="45" t="s">
        <v>8973</v>
      </c>
      <c r="G4133" s="45" t="s">
        <v>9088</v>
      </c>
      <c r="H4133" s="45" t="s">
        <v>33</v>
      </c>
      <c r="I4133" s="45" t="s">
        <v>16460</v>
      </c>
      <c r="J4133" s="207">
        <v>112</v>
      </c>
      <c r="K4133" s="209">
        <v>20963.500007250001</v>
      </c>
      <c r="L4133" s="207">
        <v>0</v>
      </c>
      <c r="M4133" s="207">
        <v>0</v>
      </c>
      <c r="N4133" s="207">
        <v>0</v>
      </c>
      <c r="O4133" s="207">
        <v>0</v>
      </c>
      <c r="P4133" s="207">
        <v>100</v>
      </c>
      <c r="Q4133" s="207">
        <v>0</v>
      </c>
      <c r="R4133" s="47"/>
    </row>
    <row r="4134" spans="1:18" ht="15" customHeight="1">
      <c r="A4134" s="36">
        <v>188</v>
      </c>
      <c r="B4134" s="36">
        <v>140</v>
      </c>
      <c r="C4134" s="45" t="s">
        <v>5593</v>
      </c>
      <c r="D4134" s="45" t="s">
        <v>255</v>
      </c>
      <c r="E4134" s="45" t="s">
        <v>5725</v>
      </c>
      <c r="F4134" s="45" t="s">
        <v>8974</v>
      </c>
      <c r="G4134" s="45" t="s">
        <v>9089</v>
      </c>
      <c r="H4134" s="45" t="s">
        <v>33</v>
      </c>
      <c r="I4134" s="45" t="s">
        <v>16460</v>
      </c>
      <c r="J4134" s="207">
        <v>70</v>
      </c>
      <c r="K4134" s="209">
        <v>231937.50007740001</v>
      </c>
      <c r="L4134" s="207">
        <v>0</v>
      </c>
      <c r="M4134" s="207">
        <v>0</v>
      </c>
      <c r="N4134" s="207">
        <v>0</v>
      </c>
      <c r="O4134" s="207">
        <v>0</v>
      </c>
      <c r="P4134" s="207">
        <v>100</v>
      </c>
      <c r="Q4134" s="207">
        <v>0</v>
      </c>
      <c r="R4134" s="47"/>
    </row>
    <row r="4135" spans="1:18" ht="15" customHeight="1">
      <c r="A4135" s="36">
        <v>189</v>
      </c>
      <c r="B4135" s="36">
        <v>141</v>
      </c>
      <c r="C4135" s="45" t="s">
        <v>5593</v>
      </c>
      <c r="D4135" s="45" t="s">
        <v>255</v>
      </c>
      <c r="E4135" s="45" t="s">
        <v>5725</v>
      </c>
      <c r="F4135" s="45" t="s">
        <v>8975</v>
      </c>
      <c r="G4135" s="45" t="s">
        <v>9090</v>
      </c>
      <c r="H4135" s="45" t="s">
        <v>33</v>
      </c>
      <c r="I4135" s="45" t="s">
        <v>16460</v>
      </c>
      <c r="J4135" s="207">
        <v>70</v>
      </c>
      <c r="K4135" s="209">
        <v>147197.00004931001</v>
      </c>
      <c r="L4135" s="207">
        <v>0</v>
      </c>
      <c r="M4135" s="207">
        <v>0</v>
      </c>
      <c r="N4135" s="207">
        <v>0</v>
      </c>
      <c r="O4135" s="207">
        <v>0</v>
      </c>
      <c r="P4135" s="207">
        <v>100</v>
      </c>
      <c r="Q4135" s="207">
        <v>0</v>
      </c>
      <c r="R4135" s="47"/>
    </row>
    <row r="4136" spans="1:18" ht="15" customHeight="1">
      <c r="A4136" s="36">
        <v>190</v>
      </c>
      <c r="B4136" s="36">
        <v>142</v>
      </c>
      <c r="C4136" s="45" t="s">
        <v>5593</v>
      </c>
      <c r="D4136" s="45" t="s">
        <v>255</v>
      </c>
      <c r="E4136" s="45" t="s">
        <v>5725</v>
      </c>
      <c r="F4136" s="45" t="s">
        <v>8976</v>
      </c>
      <c r="G4136" s="45" t="s">
        <v>9091</v>
      </c>
      <c r="H4136" s="45" t="s">
        <v>33</v>
      </c>
      <c r="I4136" s="45" t="s">
        <v>16460</v>
      </c>
      <c r="J4136" s="207">
        <v>70</v>
      </c>
      <c r="K4136" s="209">
        <v>14663.50000502</v>
      </c>
      <c r="L4136" s="207">
        <v>0</v>
      </c>
      <c r="M4136" s="207">
        <v>0</v>
      </c>
      <c r="N4136" s="207">
        <v>0</v>
      </c>
      <c r="O4136" s="207">
        <v>0</v>
      </c>
      <c r="P4136" s="207">
        <v>100</v>
      </c>
      <c r="Q4136" s="207">
        <v>0</v>
      </c>
      <c r="R4136" s="47"/>
    </row>
    <row r="4137" spans="1:18" ht="15" customHeight="1">
      <c r="A4137" s="36">
        <v>191</v>
      </c>
      <c r="B4137" s="36">
        <v>143</v>
      </c>
      <c r="C4137" s="45" t="s">
        <v>5593</v>
      </c>
      <c r="D4137" s="45" t="s">
        <v>255</v>
      </c>
      <c r="E4137" s="45" t="s">
        <v>5725</v>
      </c>
      <c r="F4137" s="45" t="s">
        <v>8977</v>
      </c>
      <c r="G4137" s="45" t="s">
        <v>9092</v>
      </c>
      <c r="H4137" s="45" t="s">
        <v>33</v>
      </c>
      <c r="I4137" s="45" t="s">
        <v>16460</v>
      </c>
      <c r="J4137" s="207">
        <v>70</v>
      </c>
      <c r="K4137" s="209">
        <v>49582.000016140002</v>
      </c>
      <c r="L4137" s="207">
        <v>0</v>
      </c>
      <c r="M4137" s="207">
        <v>0</v>
      </c>
      <c r="N4137" s="207">
        <v>0</v>
      </c>
      <c r="O4137" s="207">
        <v>0</v>
      </c>
      <c r="P4137" s="207">
        <v>100</v>
      </c>
      <c r="Q4137" s="207">
        <v>0</v>
      </c>
      <c r="R4137" s="47"/>
    </row>
    <row r="4138" spans="1:18" ht="15" customHeight="1">
      <c r="A4138" s="36">
        <v>192</v>
      </c>
      <c r="B4138" s="36">
        <v>144</v>
      </c>
      <c r="C4138" s="45" t="s">
        <v>5593</v>
      </c>
      <c r="D4138" s="45" t="s">
        <v>255</v>
      </c>
      <c r="E4138" s="45" t="s">
        <v>5725</v>
      </c>
      <c r="F4138" s="45" t="s">
        <v>8978</v>
      </c>
      <c r="G4138" s="45" t="s">
        <v>9093</v>
      </c>
      <c r="H4138" s="45" t="s">
        <v>33</v>
      </c>
      <c r="I4138" s="45" t="s">
        <v>16460</v>
      </c>
      <c r="J4138" s="207">
        <v>70</v>
      </c>
      <c r="K4138" s="209">
        <v>11837.50000374</v>
      </c>
      <c r="L4138" s="207">
        <v>0</v>
      </c>
      <c r="M4138" s="207">
        <v>0</v>
      </c>
      <c r="N4138" s="207">
        <v>0</v>
      </c>
      <c r="O4138" s="207">
        <v>0</v>
      </c>
      <c r="P4138" s="207">
        <v>100</v>
      </c>
      <c r="Q4138" s="207">
        <v>0</v>
      </c>
      <c r="R4138" s="47"/>
    </row>
    <row r="4139" spans="1:18" ht="15" customHeight="1">
      <c r="A4139" s="36">
        <v>193</v>
      </c>
      <c r="B4139" s="36">
        <v>145</v>
      </c>
      <c r="C4139" s="45" t="s">
        <v>5593</v>
      </c>
      <c r="D4139" s="45" t="s">
        <v>255</v>
      </c>
      <c r="E4139" s="45" t="s">
        <v>5725</v>
      </c>
      <c r="F4139" s="45" t="s">
        <v>8979</v>
      </c>
      <c r="G4139" s="45" t="s">
        <v>9094</v>
      </c>
      <c r="H4139" s="45" t="s">
        <v>33</v>
      </c>
      <c r="I4139" s="45" t="s">
        <v>16460</v>
      </c>
      <c r="J4139" s="207">
        <v>70</v>
      </c>
      <c r="K4139" s="209">
        <v>52188.000017719998</v>
      </c>
      <c r="L4139" s="207">
        <v>0</v>
      </c>
      <c r="M4139" s="207">
        <v>0</v>
      </c>
      <c r="N4139" s="207">
        <v>0</v>
      </c>
      <c r="O4139" s="207">
        <v>0</v>
      </c>
      <c r="P4139" s="207">
        <v>100</v>
      </c>
      <c r="Q4139" s="207">
        <v>0</v>
      </c>
      <c r="R4139" s="47"/>
    </row>
    <row r="4140" spans="1:18" ht="15" customHeight="1">
      <c r="A4140" s="36">
        <v>194</v>
      </c>
      <c r="B4140" s="36">
        <v>146</v>
      </c>
      <c r="C4140" s="45" t="s">
        <v>5593</v>
      </c>
      <c r="D4140" s="45" t="s">
        <v>255</v>
      </c>
      <c r="E4140" s="45" t="s">
        <v>5618</v>
      </c>
      <c r="F4140" s="45" t="s">
        <v>8980</v>
      </c>
      <c r="G4140" s="45" t="s">
        <v>9095</v>
      </c>
      <c r="H4140" s="45" t="s">
        <v>33</v>
      </c>
      <c r="I4140" s="45" t="s">
        <v>16460</v>
      </c>
      <c r="J4140" s="207">
        <v>40</v>
      </c>
      <c r="K4140" s="209">
        <v>62765.500020810003</v>
      </c>
      <c r="L4140" s="207">
        <v>0</v>
      </c>
      <c r="M4140" s="207">
        <v>0</v>
      </c>
      <c r="N4140" s="207">
        <v>0</v>
      </c>
      <c r="O4140" s="207">
        <v>0</v>
      </c>
      <c r="P4140" s="207">
        <v>100</v>
      </c>
      <c r="Q4140" s="207">
        <v>0</v>
      </c>
      <c r="R4140" s="47"/>
    </row>
    <row r="4141" spans="1:18" ht="15" customHeight="1">
      <c r="A4141" s="36">
        <v>195</v>
      </c>
      <c r="B4141" s="36">
        <v>147</v>
      </c>
      <c r="C4141" s="45" t="s">
        <v>5593</v>
      </c>
      <c r="D4141" s="45" t="s">
        <v>255</v>
      </c>
      <c r="E4141" s="45" t="s">
        <v>8920</v>
      </c>
      <c r="F4141" s="45" t="s">
        <v>8981</v>
      </c>
      <c r="G4141" s="45" t="s">
        <v>9096</v>
      </c>
      <c r="H4141" s="45" t="s">
        <v>33</v>
      </c>
      <c r="I4141" s="45" t="s">
        <v>16460</v>
      </c>
      <c r="J4141" s="207">
        <v>29</v>
      </c>
      <c r="K4141" s="209">
        <v>47037.500015409998</v>
      </c>
      <c r="L4141" s="207">
        <v>0</v>
      </c>
      <c r="M4141" s="207">
        <v>0</v>
      </c>
      <c r="N4141" s="207">
        <v>0</v>
      </c>
      <c r="O4141" s="207">
        <v>0</v>
      </c>
      <c r="P4141" s="207">
        <v>100</v>
      </c>
      <c r="Q4141" s="207">
        <v>0</v>
      </c>
      <c r="R4141" s="47"/>
    </row>
    <row r="4142" spans="1:18" ht="15" customHeight="1">
      <c r="A4142" s="36">
        <v>196</v>
      </c>
      <c r="B4142" s="36">
        <v>148</v>
      </c>
      <c r="C4142" s="45" t="s">
        <v>5593</v>
      </c>
      <c r="D4142" s="45" t="s">
        <v>255</v>
      </c>
      <c r="E4142" s="45" t="s">
        <v>8920</v>
      </c>
      <c r="F4142" s="45" t="s">
        <v>8982</v>
      </c>
      <c r="G4142" s="45" t="s">
        <v>9097</v>
      </c>
      <c r="H4142" s="45" t="s">
        <v>33</v>
      </c>
      <c r="I4142" s="45" t="s">
        <v>16460</v>
      </c>
      <c r="J4142" s="207">
        <v>29</v>
      </c>
      <c r="K4142" s="209">
        <v>51325.500016979997</v>
      </c>
      <c r="L4142" s="207">
        <v>0</v>
      </c>
      <c r="M4142" s="207">
        <v>0</v>
      </c>
      <c r="N4142" s="207">
        <v>0</v>
      </c>
      <c r="O4142" s="207">
        <v>0</v>
      </c>
      <c r="P4142" s="207">
        <v>100</v>
      </c>
      <c r="Q4142" s="207">
        <v>0</v>
      </c>
      <c r="R4142" s="47"/>
    </row>
    <row r="4143" spans="1:18" ht="15" customHeight="1">
      <c r="A4143" s="36">
        <v>197</v>
      </c>
      <c r="B4143" s="36">
        <v>149</v>
      </c>
      <c r="C4143" s="45" t="s">
        <v>5593</v>
      </c>
      <c r="D4143" s="45" t="s">
        <v>255</v>
      </c>
      <c r="E4143" s="45" t="s">
        <v>8920</v>
      </c>
      <c r="F4143" s="45" t="s">
        <v>8983</v>
      </c>
      <c r="G4143" s="45" t="s">
        <v>9098</v>
      </c>
      <c r="H4143" s="45" t="s">
        <v>33</v>
      </c>
      <c r="I4143" s="45" t="s">
        <v>16461</v>
      </c>
      <c r="J4143" s="207">
        <v>29</v>
      </c>
      <c r="K4143" s="209">
        <v>1794.0000006299999</v>
      </c>
      <c r="L4143" s="207">
        <v>0</v>
      </c>
      <c r="M4143" s="207">
        <v>0</v>
      </c>
      <c r="N4143" s="207">
        <v>0</v>
      </c>
      <c r="O4143" s="207">
        <v>0</v>
      </c>
      <c r="P4143" s="207">
        <v>0</v>
      </c>
      <c r="Q4143" s="207">
        <v>100</v>
      </c>
      <c r="R4143" s="47"/>
    </row>
    <row r="4144" spans="1:18" ht="15" customHeight="1">
      <c r="A4144" s="36">
        <v>198</v>
      </c>
      <c r="B4144" s="36">
        <v>150</v>
      </c>
      <c r="C4144" s="45" t="s">
        <v>5593</v>
      </c>
      <c r="D4144" s="45" t="s">
        <v>255</v>
      </c>
      <c r="E4144" s="45" t="s">
        <v>8920</v>
      </c>
      <c r="F4144" s="45" t="s">
        <v>8984</v>
      </c>
      <c r="G4144" s="45" t="s">
        <v>9099</v>
      </c>
      <c r="H4144" s="45" t="s">
        <v>33</v>
      </c>
      <c r="I4144" s="45" t="s">
        <v>16460</v>
      </c>
      <c r="J4144" s="207">
        <v>28</v>
      </c>
      <c r="K4144" s="209">
        <v>27540.000009060001</v>
      </c>
      <c r="L4144" s="207">
        <v>0</v>
      </c>
      <c r="M4144" s="207">
        <v>0</v>
      </c>
      <c r="N4144" s="207">
        <v>0</v>
      </c>
      <c r="O4144" s="207">
        <v>0</v>
      </c>
      <c r="P4144" s="207">
        <v>100</v>
      </c>
      <c r="Q4144" s="207">
        <v>0</v>
      </c>
      <c r="R4144" s="47"/>
    </row>
    <row r="4145" spans="1:18" ht="15" customHeight="1">
      <c r="A4145" s="36">
        <v>199</v>
      </c>
      <c r="B4145" s="36">
        <v>151</v>
      </c>
      <c r="C4145" s="45" t="s">
        <v>5593</v>
      </c>
      <c r="D4145" s="45" t="s">
        <v>255</v>
      </c>
      <c r="E4145" s="45" t="s">
        <v>8920</v>
      </c>
      <c r="F4145" s="45" t="s">
        <v>8985</v>
      </c>
      <c r="G4145" s="45" t="s">
        <v>9100</v>
      </c>
      <c r="H4145" s="45" t="s">
        <v>33</v>
      </c>
      <c r="I4145" s="45" t="s">
        <v>16460</v>
      </c>
      <c r="J4145" s="207">
        <v>28</v>
      </c>
      <c r="K4145" s="209">
        <v>25707.50000846</v>
      </c>
      <c r="L4145" s="207">
        <v>0</v>
      </c>
      <c r="M4145" s="207">
        <v>0</v>
      </c>
      <c r="N4145" s="207">
        <v>0</v>
      </c>
      <c r="O4145" s="207">
        <v>0</v>
      </c>
      <c r="P4145" s="207">
        <v>100</v>
      </c>
      <c r="Q4145" s="207">
        <v>0</v>
      </c>
      <c r="R4145" s="47"/>
    </row>
    <row r="4146" spans="1:18" ht="15" customHeight="1">
      <c r="A4146" s="36">
        <v>200</v>
      </c>
      <c r="B4146" s="36">
        <v>152</v>
      </c>
      <c r="C4146" s="45" t="s">
        <v>5593</v>
      </c>
      <c r="D4146" s="45" t="s">
        <v>255</v>
      </c>
      <c r="E4146" s="45" t="s">
        <v>8920</v>
      </c>
      <c r="F4146" s="45" t="s">
        <v>8986</v>
      </c>
      <c r="G4146" s="45" t="s">
        <v>9101</v>
      </c>
      <c r="H4146" s="45" t="s">
        <v>33</v>
      </c>
      <c r="I4146" s="45" t="s">
        <v>16460</v>
      </c>
      <c r="J4146" s="207">
        <v>23</v>
      </c>
      <c r="K4146" s="209">
        <v>13213.00000439</v>
      </c>
      <c r="L4146" s="207">
        <v>0</v>
      </c>
      <c r="M4146" s="207">
        <v>0</v>
      </c>
      <c r="N4146" s="207">
        <v>0</v>
      </c>
      <c r="O4146" s="207">
        <v>0</v>
      </c>
      <c r="P4146" s="207">
        <v>100</v>
      </c>
      <c r="Q4146" s="207">
        <v>0</v>
      </c>
      <c r="R4146" s="47"/>
    </row>
    <row r="4147" spans="1:18" ht="15" customHeight="1">
      <c r="A4147" s="36">
        <v>201</v>
      </c>
      <c r="B4147" s="36">
        <v>153</v>
      </c>
      <c r="C4147" s="45" t="s">
        <v>5593</v>
      </c>
      <c r="D4147" s="45" t="s">
        <v>255</v>
      </c>
      <c r="E4147" s="45" t="s">
        <v>8920</v>
      </c>
      <c r="F4147" s="45" t="s">
        <v>8987</v>
      </c>
      <c r="G4147" s="45" t="s">
        <v>9102</v>
      </c>
      <c r="H4147" s="45" t="s">
        <v>33</v>
      </c>
      <c r="I4147" s="45" t="s">
        <v>16460</v>
      </c>
      <c r="J4147" s="207">
        <v>19</v>
      </c>
      <c r="K4147" s="209">
        <v>11509.500003900001</v>
      </c>
      <c r="L4147" s="207">
        <v>0</v>
      </c>
      <c r="M4147" s="207">
        <v>0</v>
      </c>
      <c r="N4147" s="207">
        <v>0</v>
      </c>
      <c r="O4147" s="207">
        <v>0</v>
      </c>
      <c r="P4147" s="207">
        <v>100</v>
      </c>
      <c r="Q4147" s="207">
        <v>0</v>
      </c>
      <c r="R4147" s="47"/>
    </row>
    <row r="4148" spans="1:18" ht="15" customHeight="1">
      <c r="A4148" s="36">
        <v>202</v>
      </c>
      <c r="B4148" s="36">
        <v>154</v>
      </c>
      <c r="C4148" s="45" t="s">
        <v>5593</v>
      </c>
      <c r="D4148" s="45" t="s">
        <v>255</v>
      </c>
      <c r="E4148" s="45" t="s">
        <v>8921</v>
      </c>
      <c r="F4148" s="45" t="s">
        <v>8988</v>
      </c>
      <c r="G4148" s="45" t="s">
        <v>9103</v>
      </c>
      <c r="H4148" s="45" t="s">
        <v>33</v>
      </c>
      <c r="I4148" s="45" t="s">
        <v>16460</v>
      </c>
      <c r="J4148" s="207">
        <v>15</v>
      </c>
      <c r="K4148" s="209">
        <v>76260.500025639994</v>
      </c>
      <c r="L4148" s="207">
        <v>0</v>
      </c>
      <c r="M4148" s="207">
        <v>0</v>
      </c>
      <c r="N4148" s="207">
        <v>2</v>
      </c>
      <c r="O4148" s="207">
        <v>0</v>
      </c>
      <c r="P4148" s="207">
        <v>98</v>
      </c>
      <c r="Q4148" s="207">
        <v>0</v>
      </c>
      <c r="R4148" s="47"/>
    </row>
    <row r="4149" spans="1:18" ht="15" customHeight="1">
      <c r="A4149" s="36">
        <v>203</v>
      </c>
      <c r="B4149" s="36">
        <v>155</v>
      </c>
      <c r="C4149" s="45" t="s">
        <v>5593</v>
      </c>
      <c r="D4149" s="45" t="s">
        <v>255</v>
      </c>
      <c r="E4149" s="45" t="s">
        <v>8921</v>
      </c>
      <c r="F4149" s="45" t="s">
        <v>8989</v>
      </c>
      <c r="G4149" s="45" t="s">
        <v>9104</v>
      </c>
      <c r="H4149" s="45" t="s">
        <v>33</v>
      </c>
      <c r="I4149" s="45" t="s">
        <v>16460</v>
      </c>
      <c r="J4149" s="207">
        <v>15</v>
      </c>
      <c r="K4149" s="209">
        <v>107269.00003551001</v>
      </c>
      <c r="L4149" s="207">
        <v>0</v>
      </c>
      <c r="M4149" s="207">
        <v>0</v>
      </c>
      <c r="N4149" s="207">
        <v>0</v>
      </c>
      <c r="O4149" s="207">
        <v>0</v>
      </c>
      <c r="P4149" s="207">
        <v>100</v>
      </c>
      <c r="Q4149" s="207">
        <v>0</v>
      </c>
      <c r="R4149" s="47"/>
    </row>
    <row r="4150" spans="1:18" ht="15" customHeight="1">
      <c r="A4150" s="36">
        <v>204</v>
      </c>
      <c r="B4150" s="36">
        <v>156</v>
      </c>
      <c r="C4150" s="45" t="s">
        <v>5593</v>
      </c>
      <c r="D4150" s="45" t="s">
        <v>255</v>
      </c>
      <c r="E4150" s="45" t="s">
        <v>8918</v>
      </c>
      <c r="F4150" s="45" t="s">
        <v>8990</v>
      </c>
      <c r="G4150" s="45" t="s">
        <v>9105</v>
      </c>
      <c r="H4150" s="45" t="s">
        <v>33</v>
      </c>
      <c r="I4150" s="45" t="s">
        <v>16460</v>
      </c>
      <c r="J4150" s="207">
        <v>15</v>
      </c>
      <c r="K4150" s="209">
        <v>11769.000003630001</v>
      </c>
      <c r="L4150" s="207">
        <v>0</v>
      </c>
      <c r="M4150" s="207">
        <v>0</v>
      </c>
      <c r="N4150" s="207">
        <v>0</v>
      </c>
      <c r="O4150" s="207">
        <v>0</v>
      </c>
      <c r="P4150" s="207">
        <v>100</v>
      </c>
      <c r="Q4150" s="207">
        <v>0</v>
      </c>
      <c r="R4150" s="47"/>
    </row>
    <row r="4151" spans="1:18" ht="15" customHeight="1">
      <c r="A4151" s="36">
        <v>205</v>
      </c>
      <c r="B4151" s="36">
        <v>157</v>
      </c>
      <c r="C4151" s="45" t="s">
        <v>5593</v>
      </c>
      <c r="D4151" s="45" t="s">
        <v>255</v>
      </c>
      <c r="E4151" s="45" t="s">
        <v>8921</v>
      </c>
      <c r="F4151" s="45" t="s">
        <v>8991</v>
      </c>
      <c r="G4151" s="45" t="s">
        <v>9106</v>
      </c>
      <c r="H4151" s="45" t="s">
        <v>33</v>
      </c>
      <c r="I4151" s="45" t="s">
        <v>16460</v>
      </c>
      <c r="J4151" s="207">
        <v>12</v>
      </c>
      <c r="K4151" s="209">
        <v>73729.000024930006</v>
      </c>
      <c r="L4151" s="207">
        <v>0</v>
      </c>
      <c r="M4151" s="207">
        <v>0</v>
      </c>
      <c r="N4151" s="207">
        <v>0</v>
      </c>
      <c r="O4151" s="207">
        <v>0</v>
      </c>
      <c r="P4151" s="207">
        <v>100</v>
      </c>
      <c r="Q4151" s="207">
        <v>0</v>
      </c>
      <c r="R4151" s="47"/>
    </row>
    <row r="4152" spans="1:18" ht="15" customHeight="1">
      <c r="A4152" s="36">
        <v>206</v>
      </c>
      <c r="B4152" s="36">
        <v>158</v>
      </c>
      <c r="C4152" s="45" t="s">
        <v>5593</v>
      </c>
      <c r="D4152" s="45" t="s">
        <v>256</v>
      </c>
      <c r="E4152" s="45" t="s">
        <v>5719</v>
      </c>
      <c r="F4152" s="45" t="s">
        <v>8992</v>
      </c>
      <c r="G4152" s="45" t="s">
        <v>9107</v>
      </c>
      <c r="H4152" s="45" t="s">
        <v>33</v>
      </c>
      <c r="I4152" s="45" t="s">
        <v>16460</v>
      </c>
      <c r="J4152" s="207">
        <v>182</v>
      </c>
      <c r="K4152" s="209">
        <v>15613.50000527</v>
      </c>
      <c r="L4152" s="207">
        <v>0</v>
      </c>
      <c r="M4152" s="207">
        <v>0</v>
      </c>
      <c r="N4152" s="207">
        <v>0</v>
      </c>
      <c r="O4152" s="207">
        <v>0</v>
      </c>
      <c r="P4152" s="207">
        <v>0</v>
      </c>
      <c r="Q4152" s="207">
        <v>100</v>
      </c>
      <c r="R4152" s="47"/>
    </row>
    <row r="4153" spans="1:18" ht="15" customHeight="1">
      <c r="A4153" s="36">
        <v>207</v>
      </c>
      <c r="B4153" s="36">
        <v>159</v>
      </c>
      <c r="C4153" s="45" t="s">
        <v>5593</v>
      </c>
      <c r="D4153" s="45" t="s">
        <v>256</v>
      </c>
      <c r="E4153" s="45" t="s">
        <v>5719</v>
      </c>
      <c r="F4153" s="45" t="s">
        <v>8993</v>
      </c>
      <c r="G4153" s="45" t="s">
        <v>9108</v>
      </c>
      <c r="H4153" s="45" t="s">
        <v>33</v>
      </c>
      <c r="I4153" s="45" t="s">
        <v>16460</v>
      </c>
      <c r="J4153" s="207">
        <v>182</v>
      </c>
      <c r="K4153" s="209">
        <v>9733.0000033800006</v>
      </c>
      <c r="L4153" s="207">
        <v>0</v>
      </c>
      <c r="M4153" s="207">
        <v>0</v>
      </c>
      <c r="N4153" s="207">
        <v>0</v>
      </c>
      <c r="O4153" s="207">
        <v>0</v>
      </c>
      <c r="P4153" s="207">
        <v>0</v>
      </c>
      <c r="Q4153" s="207">
        <v>100</v>
      </c>
      <c r="R4153" s="47"/>
    </row>
    <row r="4154" spans="1:18" ht="15" customHeight="1">
      <c r="A4154" s="36">
        <v>208</v>
      </c>
      <c r="B4154" s="36">
        <v>160</v>
      </c>
      <c r="C4154" s="45" t="s">
        <v>5593</v>
      </c>
      <c r="D4154" s="45" t="s">
        <v>256</v>
      </c>
      <c r="E4154" s="45" t="s">
        <v>8922</v>
      </c>
      <c r="F4154" s="45" t="s">
        <v>8994</v>
      </c>
      <c r="G4154" s="45" t="s">
        <v>9109</v>
      </c>
      <c r="H4154" s="45" t="s">
        <v>33</v>
      </c>
      <c r="I4154" s="45" t="s">
        <v>16460</v>
      </c>
      <c r="J4154" s="207">
        <v>95</v>
      </c>
      <c r="K4154" s="209">
        <v>38005.50001317</v>
      </c>
      <c r="L4154" s="207">
        <v>0</v>
      </c>
      <c r="M4154" s="207">
        <v>0</v>
      </c>
      <c r="N4154" s="207">
        <v>0</v>
      </c>
      <c r="O4154" s="207">
        <v>0</v>
      </c>
      <c r="P4154" s="207">
        <v>100</v>
      </c>
      <c r="Q4154" s="207">
        <v>0</v>
      </c>
      <c r="R4154" s="47"/>
    </row>
    <row r="4155" spans="1:18" ht="15" customHeight="1">
      <c r="A4155" s="36">
        <v>209</v>
      </c>
      <c r="B4155" s="36">
        <v>161</v>
      </c>
      <c r="C4155" s="45" t="s">
        <v>5593</v>
      </c>
      <c r="D4155" s="45" t="s">
        <v>256</v>
      </c>
      <c r="E4155" s="45" t="s">
        <v>8922</v>
      </c>
      <c r="F4155" s="45" t="s">
        <v>8995</v>
      </c>
      <c r="G4155" s="45" t="s">
        <v>9110</v>
      </c>
      <c r="H4155" s="45" t="s">
        <v>33</v>
      </c>
      <c r="I4155" s="45" t="s">
        <v>16460</v>
      </c>
      <c r="J4155" s="207">
        <v>95</v>
      </c>
      <c r="K4155" s="209">
        <v>11197.500003650001</v>
      </c>
      <c r="L4155" s="207">
        <v>0</v>
      </c>
      <c r="M4155" s="207">
        <v>0</v>
      </c>
      <c r="N4155" s="207">
        <v>0</v>
      </c>
      <c r="O4155" s="207">
        <v>0</v>
      </c>
      <c r="P4155" s="207">
        <v>100</v>
      </c>
      <c r="Q4155" s="207">
        <v>0</v>
      </c>
      <c r="R4155" s="47"/>
    </row>
    <row r="4156" spans="1:18" ht="15" customHeight="1">
      <c r="A4156" s="36">
        <v>210</v>
      </c>
      <c r="B4156" s="36">
        <v>162</v>
      </c>
      <c r="C4156" s="45" t="s">
        <v>5593</v>
      </c>
      <c r="D4156" s="45" t="s">
        <v>256</v>
      </c>
      <c r="E4156" s="45" t="s">
        <v>5719</v>
      </c>
      <c r="F4156" s="45" t="s">
        <v>8996</v>
      </c>
      <c r="G4156" s="45" t="s">
        <v>9111</v>
      </c>
      <c r="H4156" s="45" t="s">
        <v>33</v>
      </c>
      <c r="I4156" s="45" t="s">
        <v>16460</v>
      </c>
      <c r="J4156" s="207">
        <v>95</v>
      </c>
      <c r="K4156" s="209">
        <v>25643.50000878</v>
      </c>
      <c r="L4156" s="207">
        <v>0</v>
      </c>
      <c r="M4156" s="207">
        <v>0</v>
      </c>
      <c r="N4156" s="207">
        <v>0</v>
      </c>
      <c r="O4156" s="207">
        <v>0</v>
      </c>
      <c r="P4156" s="207">
        <v>100</v>
      </c>
      <c r="Q4156" s="207">
        <v>0</v>
      </c>
      <c r="R4156" s="47"/>
    </row>
    <row r="4157" spans="1:18" ht="15" customHeight="1">
      <c r="A4157" s="36">
        <v>211</v>
      </c>
      <c r="B4157" s="36">
        <v>163</v>
      </c>
      <c r="C4157" s="45" t="s">
        <v>5593</v>
      </c>
      <c r="D4157" s="45" t="s">
        <v>256</v>
      </c>
      <c r="E4157" s="45" t="s">
        <v>5719</v>
      </c>
      <c r="F4157" s="45" t="s">
        <v>8997</v>
      </c>
      <c r="G4157" s="45" t="s">
        <v>9112</v>
      </c>
      <c r="H4157" s="45" t="s">
        <v>33</v>
      </c>
      <c r="I4157" s="45" t="s">
        <v>16460</v>
      </c>
      <c r="J4157" s="207">
        <v>95</v>
      </c>
      <c r="K4157" s="209">
        <v>13131.000004449999</v>
      </c>
      <c r="L4157" s="207">
        <v>0</v>
      </c>
      <c r="M4157" s="207">
        <v>0</v>
      </c>
      <c r="N4157" s="207">
        <v>0</v>
      </c>
      <c r="O4157" s="207">
        <v>0</v>
      </c>
      <c r="P4157" s="207">
        <v>100</v>
      </c>
      <c r="Q4157" s="207">
        <v>0</v>
      </c>
      <c r="R4157" s="47"/>
    </row>
    <row r="4158" spans="1:18" ht="15" customHeight="1">
      <c r="A4158" s="36">
        <v>212</v>
      </c>
      <c r="B4158" s="36">
        <v>164</v>
      </c>
      <c r="C4158" s="45" t="s">
        <v>5593</v>
      </c>
      <c r="D4158" s="45" t="s">
        <v>256</v>
      </c>
      <c r="E4158" s="45" t="s">
        <v>5719</v>
      </c>
      <c r="F4158" s="45" t="s">
        <v>8998</v>
      </c>
      <c r="G4158" s="45" t="s">
        <v>9113</v>
      </c>
      <c r="H4158" s="45" t="s">
        <v>33</v>
      </c>
      <c r="I4158" s="45" t="s">
        <v>16460</v>
      </c>
      <c r="J4158" s="207">
        <v>70</v>
      </c>
      <c r="K4158" s="209">
        <v>6123.0000021300002</v>
      </c>
      <c r="L4158" s="207">
        <v>0</v>
      </c>
      <c r="M4158" s="207">
        <v>0</v>
      </c>
      <c r="N4158" s="207">
        <v>0</v>
      </c>
      <c r="O4158" s="207">
        <v>0</v>
      </c>
      <c r="P4158" s="207">
        <v>100</v>
      </c>
      <c r="Q4158" s="207">
        <v>0</v>
      </c>
      <c r="R4158" s="47"/>
    </row>
    <row r="4159" spans="1:18" ht="15" customHeight="1">
      <c r="A4159" s="36">
        <v>213</v>
      </c>
      <c r="B4159" s="36">
        <v>165</v>
      </c>
      <c r="C4159" s="45" t="s">
        <v>5593</v>
      </c>
      <c r="D4159" s="45" t="s">
        <v>256</v>
      </c>
      <c r="E4159" s="45" t="s">
        <v>5719</v>
      </c>
      <c r="F4159" s="45" t="s">
        <v>8999</v>
      </c>
      <c r="G4159" s="45" t="s">
        <v>9114</v>
      </c>
      <c r="H4159" s="45" t="s">
        <v>33</v>
      </c>
      <c r="I4159" s="45" t="s">
        <v>16460</v>
      </c>
      <c r="J4159" s="207">
        <v>70</v>
      </c>
      <c r="K4159" s="209">
        <v>6423.0000021699998</v>
      </c>
      <c r="L4159" s="207">
        <v>0</v>
      </c>
      <c r="M4159" s="207">
        <v>0</v>
      </c>
      <c r="N4159" s="207">
        <v>0</v>
      </c>
      <c r="O4159" s="207">
        <v>0</v>
      </c>
      <c r="P4159" s="207">
        <v>100</v>
      </c>
      <c r="Q4159" s="207">
        <v>0</v>
      </c>
      <c r="R4159" s="47"/>
    </row>
    <row r="4160" spans="1:18" ht="15" customHeight="1">
      <c r="A4160" s="36">
        <v>214</v>
      </c>
      <c r="B4160" s="36">
        <v>166</v>
      </c>
      <c r="C4160" s="45" t="s">
        <v>5593</v>
      </c>
      <c r="D4160" s="45" t="s">
        <v>256</v>
      </c>
      <c r="E4160" s="45" t="s">
        <v>5719</v>
      </c>
      <c r="F4160" s="45" t="s">
        <v>9000</v>
      </c>
      <c r="G4160" s="45" t="s">
        <v>9115</v>
      </c>
      <c r="H4160" s="45" t="s">
        <v>33</v>
      </c>
      <c r="I4160" s="45" t="s">
        <v>16460</v>
      </c>
      <c r="J4160" s="207">
        <v>70</v>
      </c>
      <c r="K4160" s="209">
        <v>17006.500005959999</v>
      </c>
      <c r="L4160" s="207">
        <v>0</v>
      </c>
      <c r="M4160" s="207">
        <v>0</v>
      </c>
      <c r="N4160" s="207">
        <v>0</v>
      </c>
      <c r="O4160" s="207">
        <v>0</v>
      </c>
      <c r="P4160" s="207">
        <v>100</v>
      </c>
      <c r="Q4160" s="207">
        <v>0</v>
      </c>
      <c r="R4160" s="47"/>
    </row>
    <row r="4161" spans="1:18" ht="15" customHeight="1">
      <c r="A4161" s="36">
        <v>215</v>
      </c>
      <c r="B4161" s="36">
        <v>167</v>
      </c>
      <c r="C4161" s="45" t="s">
        <v>5593</v>
      </c>
      <c r="D4161" s="45" t="s">
        <v>256</v>
      </c>
      <c r="E4161" s="45" t="s">
        <v>5719</v>
      </c>
      <c r="F4161" s="45" t="s">
        <v>9002</v>
      </c>
      <c r="G4161" s="45" t="s">
        <v>9117</v>
      </c>
      <c r="H4161" s="45" t="s">
        <v>33</v>
      </c>
      <c r="I4161" s="45" t="s">
        <v>16460</v>
      </c>
      <c r="J4161" s="207">
        <v>70</v>
      </c>
      <c r="K4161" s="209">
        <v>2780.0000010099998</v>
      </c>
      <c r="L4161" s="207">
        <v>0</v>
      </c>
      <c r="M4161" s="207">
        <v>0</v>
      </c>
      <c r="N4161" s="207">
        <v>0</v>
      </c>
      <c r="O4161" s="207">
        <v>0</v>
      </c>
      <c r="P4161" s="207">
        <v>100</v>
      </c>
      <c r="Q4161" s="207">
        <v>0</v>
      </c>
      <c r="R4161" s="47"/>
    </row>
    <row r="4162" spans="1:18" ht="15" customHeight="1">
      <c r="A4162" s="36">
        <v>216</v>
      </c>
      <c r="B4162" s="36">
        <v>168</v>
      </c>
      <c r="C4162" s="45" t="s">
        <v>5593</v>
      </c>
      <c r="D4162" s="45" t="s">
        <v>256</v>
      </c>
      <c r="E4162" s="45" t="s">
        <v>8922</v>
      </c>
      <c r="F4162" s="45" t="s">
        <v>9003</v>
      </c>
      <c r="G4162" s="45" t="s">
        <v>9118</v>
      </c>
      <c r="H4162" s="45" t="s">
        <v>33</v>
      </c>
      <c r="I4162" s="45" t="s">
        <v>16460</v>
      </c>
      <c r="J4162" s="207">
        <v>51</v>
      </c>
      <c r="K4162" s="209">
        <v>18430.000006279999</v>
      </c>
      <c r="L4162" s="207">
        <v>0</v>
      </c>
      <c r="M4162" s="207">
        <v>0</v>
      </c>
      <c r="N4162" s="207">
        <v>0</v>
      </c>
      <c r="O4162" s="207">
        <v>0</v>
      </c>
      <c r="P4162" s="207">
        <v>100</v>
      </c>
      <c r="Q4162" s="207">
        <v>0</v>
      </c>
      <c r="R4162" s="47"/>
    </row>
    <row r="4163" spans="1:18" ht="15" customHeight="1">
      <c r="A4163" s="36">
        <v>217</v>
      </c>
      <c r="B4163" s="36">
        <v>169</v>
      </c>
      <c r="C4163" s="45" t="s">
        <v>5593</v>
      </c>
      <c r="D4163" s="45" t="s">
        <v>256</v>
      </c>
      <c r="E4163" s="45" t="s">
        <v>8922</v>
      </c>
      <c r="F4163" s="45" t="s">
        <v>9004</v>
      </c>
      <c r="G4163" s="45" t="s">
        <v>9119</v>
      </c>
      <c r="H4163" s="45" t="s">
        <v>33</v>
      </c>
      <c r="I4163" s="45" t="s">
        <v>16460</v>
      </c>
      <c r="J4163" s="207">
        <v>50</v>
      </c>
      <c r="K4163" s="209">
        <v>4056.0000013600002</v>
      </c>
      <c r="L4163" s="207">
        <v>0</v>
      </c>
      <c r="M4163" s="207">
        <v>0</v>
      </c>
      <c r="N4163" s="207">
        <v>0</v>
      </c>
      <c r="O4163" s="207">
        <v>0</v>
      </c>
      <c r="P4163" s="207">
        <v>100</v>
      </c>
      <c r="Q4163" s="207">
        <v>0</v>
      </c>
      <c r="R4163" s="47"/>
    </row>
    <row r="4164" spans="1:18" ht="15" customHeight="1">
      <c r="A4164" s="36">
        <v>218</v>
      </c>
      <c r="B4164" s="36">
        <v>170</v>
      </c>
      <c r="C4164" s="45" t="s">
        <v>5593</v>
      </c>
      <c r="D4164" s="45" t="s">
        <v>256</v>
      </c>
      <c r="E4164" s="45" t="s">
        <v>8922</v>
      </c>
      <c r="F4164" s="45" t="s">
        <v>9005</v>
      </c>
      <c r="G4164" s="45" t="s">
        <v>9120</v>
      </c>
      <c r="H4164" s="45" t="s">
        <v>33</v>
      </c>
      <c r="I4164" s="45" t="s">
        <v>16460</v>
      </c>
      <c r="J4164" s="207">
        <v>50</v>
      </c>
      <c r="K4164" s="209">
        <v>6103.00000198</v>
      </c>
      <c r="L4164" s="207">
        <v>0</v>
      </c>
      <c r="M4164" s="207">
        <v>0</v>
      </c>
      <c r="N4164" s="207">
        <v>0</v>
      </c>
      <c r="O4164" s="207">
        <v>0</v>
      </c>
      <c r="P4164" s="207">
        <v>100</v>
      </c>
      <c r="Q4164" s="207">
        <v>0</v>
      </c>
      <c r="R4164" s="47"/>
    </row>
    <row r="4165" spans="1:18" ht="15" customHeight="1">
      <c r="A4165" s="36">
        <v>219</v>
      </c>
      <c r="B4165" s="36">
        <v>171</v>
      </c>
      <c r="C4165" s="45" t="s">
        <v>5593</v>
      </c>
      <c r="D4165" s="45" t="s">
        <v>256</v>
      </c>
      <c r="E4165" s="45" t="s">
        <v>8922</v>
      </c>
      <c r="F4165" s="45" t="s">
        <v>9006</v>
      </c>
      <c r="G4165" s="45" t="s">
        <v>9121</v>
      </c>
      <c r="H4165" s="45" t="s">
        <v>33</v>
      </c>
      <c r="I4165" s="45" t="s">
        <v>16460</v>
      </c>
      <c r="J4165" s="207">
        <v>50</v>
      </c>
      <c r="K4165" s="209">
        <v>6343.5000021799997</v>
      </c>
      <c r="L4165" s="207">
        <v>0</v>
      </c>
      <c r="M4165" s="207">
        <v>0</v>
      </c>
      <c r="N4165" s="207">
        <v>0</v>
      </c>
      <c r="O4165" s="207">
        <v>0</v>
      </c>
      <c r="P4165" s="207">
        <v>100</v>
      </c>
      <c r="Q4165" s="207">
        <v>0</v>
      </c>
      <c r="R4165" s="47"/>
    </row>
    <row r="4166" spans="1:18" ht="15" customHeight="1">
      <c r="A4166" s="36">
        <v>220</v>
      </c>
      <c r="B4166" s="36">
        <v>172</v>
      </c>
      <c r="C4166" s="45" t="s">
        <v>5593</v>
      </c>
      <c r="D4166" s="45" t="s">
        <v>256</v>
      </c>
      <c r="E4166" s="45" t="s">
        <v>5719</v>
      </c>
      <c r="F4166" s="45" t="s">
        <v>9007</v>
      </c>
      <c r="G4166" s="45" t="s">
        <v>9122</v>
      </c>
      <c r="H4166" s="45" t="s">
        <v>33</v>
      </c>
      <c r="I4166" s="45" t="s">
        <v>16460</v>
      </c>
      <c r="J4166" s="207">
        <v>34</v>
      </c>
      <c r="K4166" s="209">
        <v>42060.000014550002</v>
      </c>
      <c r="L4166" s="207">
        <v>0</v>
      </c>
      <c r="M4166" s="207">
        <v>0</v>
      </c>
      <c r="N4166" s="207">
        <v>0</v>
      </c>
      <c r="O4166" s="207">
        <v>0</v>
      </c>
      <c r="P4166" s="207">
        <v>100</v>
      </c>
      <c r="Q4166" s="207">
        <v>0</v>
      </c>
      <c r="R4166" s="47"/>
    </row>
    <row r="4167" spans="1:18" ht="15" customHeight="1">
      <c r="A4167" s="36">
        <v>221</v>
      </c>
      <c r="B4167" s="36">
        <v>173</v>
      </c>
      <c r="C4167" s="45" t="s">
        <v>5593</v>
      </c>
      <c r="D4167" s="45" t="s">
        <v>256</v>
      </c>
      <c r="E4167" s="45" t="s">
        <v>5719</v>
      </c>
      <c r="F4167" s="45" t="s">
        <v>9008</v>
      </c>
      <c r="G4167" s="45" t="s">
        <v>9123</v>
      </c>
      <c r="H4167" s="45" t="s">
        <v>33</v>
      </c>
      <c r="I4167" s="45" t="s">
        <v>16460</v>
      </c>
      <c r="J4167" s="207">
        <v>34</v>
      </c>
      <c r="K4167" s="209">
        <v>8425.0000029300008</v>
      </c>
      <c r="L4167" s="207">
        <v>0</v>
      </c>
      <c r="M4167" s="207">
        <v>0</v>
      </c>
      <c r="N4167" s="207">
        <v>0</v>
      </c>
      <c r="O4167" s="207">
        <v>0</v>
      </c>
      <c r="P4167" s="207">
        <v>0</v>
      </c>
      <c r="Q4167" s="207">
        <v>100</v>
      </c>
      <c r="R4167" s="47"/>
    </row>
    <row r="4168" spans="1:18" ht="15" customHeight="1">
      <c r="A4168" s="36">
        <v>222</v>
      </c>
      <c r="B4168" s="36">
        <v>174</v>
      </c>
      <c r="C4168" s="45" t="s">
        <v>5593</v>
      </c>
      <c r="D4168" s="45" t="s">
        <v>256</v>
      </c>
      <c r="E4168" s="45" t="s">
        <v>5719</v>
      </c>
      <c r="F4168" s="45" t="s">
        <v>9009</v>
      </c>
      <c r="G4168" s="45" t="s">
        <v>9124</v>
      </c>
      <c r="H4168" s="45" t="s">
        <v>33</v>
      </c>
      <c r="I4168" s="45" t="s">
        <v>16460</v>
      </c>
      <c r="J4168" s="207">
        <v>34</v>
      </c>
      <c r="K4168" s="209">
        <v>19253.000006570001</v>
      </c>
      <c r="L4168" s="207">
        <v>0</v>
      </c>
      <c r="M4168" s="207">
        <v>0</v>
      </c>
      <c r="N4168" s="207">
        <v>0</v>
      </c>
      <c r="O4168" s="207">
        <v>0</v>
      </c>
      <c r="P4168" s="207">
        <v>0</v>
      </c>
      <c r="Q4168" s="207">
        <v>100</v>
      </c>
      <c r="R4168" s="47"/>
    </row>
    <row r="4169" spans="1:18" ht="15" customHeight="1">
      <c r="A4169" s="36">
        <v>223</v>
      </c>
      <c r="B4169" s="36">
        <v>175</v>
      </c>
      <c r="C4169" s="45" t="s">
        <v>5593</v>
      </c>
      <c r="D4169" s="45" t="s">
        <v>256</v>
      </c>
      <c r="E4169" s="45" t="s">
        <v>5719</v>
      </c>
      <c r="F4169" s="45" t="s">
        <v>9010</v>
      </c>
      <c r="G4169" s="45" t="s">
        <v>9125</v>
      </c>
      <c r="H4169" s="45" t="s">
        <v>33</v>
      </c>
      <c r="I4169" s="45" t="s">
        <v>16460</v>
      </c>
      <c r="J4169" s="207">
        <v>34</v>
      </c>
      <c r="K4169" s="209">
        <v>15649.000005530001</v>
      </c>
      <c r="L4169" s="207">
        <v>0</v>
      </c>
      <c r="M4169" s="207">
        <v>0</v>
      </c>
      <c r="N4169" s="207">
        <v>0</v>
      </c>
      <c r="O4169" s="207">
        <v>0</v>
      </c>
      <c r="P4169" s="207">
        <v>0</v>
      </c>
      <c r="Q4169" s="207">
        <v>100</v>
      </c>
      <c r="R4169" s="47"/>
    </row>
    <row r="4170" spans="1:18" ht="15" customHeight="1">
      <c r="A4170" s="36">
        <v>224</v>
      </c>
      <c r="B4170" s="36">
        <v>176</v>
      </c>
      <c r="C4170" s="45" t="s">
        <v>5593</v>
      </c>
      <c r="D4170" s="45" t="s">
        <v>256</v>
      </c>
      <c r="E4170" s="45" t="s">
        <v>5719</v>
      </c>
      <c r="F4170" s="45" t="s">
        <v>9011</v>
      </c>
      <c r="G4170" s="45" t="s">
        <v>9126</v>
      </c>
      <c r="H4170" s="45" t="s">
        <v>33</v>
      </c>
      <c r="I4170" s="45" t="s">
        <v>16460</v>
      </c>
      <c r="J4170" s="207">
        <v>29</v>
      </c>
      <c r="K4170" s="209">
        <v>3077.0000010799999</v>
      </c>
      <c r="L4170" s="207">
        <v>0</v>
      </c>
      <c r="M4170" s="207">
        <v>0</v>
      </c>
      <c r="N4170" s="207">
        <v>0</v>
      </c>
      <c r="O4170" s="207">
        <v>0</v>
      </c>
      <c r="P4170" s="207">
        <v>100</v>
      </c>
      <c r="Q4170" s="207">
        <v>0</v>
      </c>
      <c r="R4170" s="47"/>
    </row>
    <row r="4171" spans="1:18" ht="15" customHeight="1">
      <c r="A4171" s="36">
        <v>225</v>
      </c>
      <c r="B4171" s="36">
        <v>177</v>
      </c>
      <c r="C4171" s="45" t="s">
        <v>5593</v>
      </c>
      <c r="D4171" s="45" t="s">
        <v>256</v>
      </c>
      <c r="E4171" s="45" t="s">
        <v>5719</v>
      </c>
      <c r="F4171" s="45" t="s">
        <v>9012</v>
      </c>
      <c r="G4171" s="45" t="s">
        <v>9127</v>
      </c>
      <c r="H4171" s="45" t="s">
        <v>33</v>
      </c>
      <c r="I4171" s="45" t="s">
        <v>16460</v>
      </c>
      <c r="J4171" s="207">
        <v>29</v>
      </c>
      <c r="K4171" s="209">
        <v>10302.50000357</v>
      </c>
      <c r="L4171" s="207">
        <v>0</v>
      </c>
      <c r="M4171" s="207">
        <v>0</v>
      </c>
      <c r="N4171" s="207">
        <v>0</v>
      </c>
      <c r="O4171" s="207">
        <v>0</v>
      </c>
      <c r="P4171" s="207">
        <v>100</v>
      </c>
      <c r="Q4171" s="207">
        <v>0</v>
      </c>
      <c r="R4171" s="47"/>
    </row>
    <row r="4172" spans="1:18" ht="15" customHeight="1">
      <c r="A4172" s="36">
        <v>226</v>
      </c>
      <c r="B4172" s="36">
        <v>178</v>
      </c>
      <c r="C4172" s="45" t="s">
        <v>5593</v>
      </c>
      <c r="D4172" s="45" t="s">
        <v>256</v>
      </c>
      <c r="E4172" s="45" t="s">
        <v>5719</v>
      </c>
      <c r="F4172" s="45" t="s">
        <v>9013</v>
      </c>
      <c r="G4172" s="45" t="s">
        <v>9128</v>
      </c>
      <c r="H4172" s="45" t="s">
        <v>33</v>
      </c>
      <c r="I4172" s="45" t="s">
        <v>16460</v>
      </c>
      <c r="J4172" s="207">
        <v>28</v>
      </c>
      <c r="K4172" s="209">
        <v>70621.000024289999</v>
      </c>
      <c r="L4172" s="207">
        <v>0</v>
      </c>
      <c r="M4172" s="207">
        <v>0</v>
      </c>
      <c r="N4172" s="207">
        <v>0</v>
      </c>
      <c r="O4172" s="207">
        <v>0</v>
      </c>
      <c r="P4172" s="207">
        <v>100</v>
      </c>
      <c r="Q4172" s="207">
        <v>0</v>
      </c>
      <c r="R4172" s="47"/>
    </row>
    <row r="4173" spans="1:18" ht="15" customHeight="1">
      <c r="A4173" s="36">
        <v>227</v>
      </c>
      <c r="B4173" s="36">
        <v>179</v>
      </c>
      <c r="C4173" s="45" t="s">
        <v>5593</v>
      </c>
      <c r="D4173" s="45" t="s">
        <v>256</v>
      </c>
      <c r="E4173" s="45" t="s">
        <v>5719</v>
      </c>
      <c r="F4173" s="45" t="s">
        <v>9014</v>
      </c>
      <c r="G4173" s="45" t="s">
        <v>9129</v>
      </c>
      <c r="H4173" s="45" t="s">
        <v>33</v>
      </c>
      <c r="I4173" s="45" t="s">
        <v>16460</v>
      </c>
      <c r="J4173" s="207">
        <v>22</v>
      </c>
      <c r="K4173" s="209">
        <v>19188.000006580001</v>
      </c>
      <c r="L4173" s="207">
        <v>0</v>
      </c>
      <c r="M4173" s="207">
        <v>0</v>
      </c>
      <c r="N4173" s="207">
        <v>0</v>
      </c>
      <c r="O4173" s="207">
        <v>0</v>
      </c>
      <c r="P4173" s="207">
        <v>0</v>
      </c>
      <c r="Q4173" s="207">
        <v>100</v>
      </c>
      <c r="R4173" s="47"/>
    </row>
    <row r="4174" spans="1:18" ht="15" customHeight="1">
      <c r="A4174" s="36">
        <v>228</v>
      </c>
      <c r="B4174" s="36">
        <v>180</v>
      </c>
      <c r="C4174" s="45" t="s">
        <v>5593</v>
      </c>
      <c r="D4174" s="45" t="s">
        <v>256</v>
      </c>
      <c r="E4174" s="45" t="s">
        <v>5719</v>
      </c>
      <c r="F4174" s="45" t="s">
        <v>9015</v>
      </c>
      <c r="G4174" s="45" t="s">
        <v>9130</v>
      </c>
      <c r="H4174" s="45" t="s">
        <v>33</v>
      </c>
      <c r="I4174" s="45" t="s">
        <v>16460</v>
      </c>
      <c r="J4174" s="207">
        <v>20</v>
      </c>
      <c r="K4174" s="209">
        <v>3060.50000112</v>
      </c>
      <c r="L4174" s="207">
        <v>0</v>
      </c>
      <c r="M4174" s="207">
        <v>0</v>
      </c>
      <c r="N4174" s="207">
        <v>0</v>
      </c>
      <c r="O4174" s="207">
        <v>0</v>
      </c>
      <c r="P4174" s="207">
        <v>0</v>
      </c>
      <c r="Q4174" s="207">
        <v>100</v>
      </c>
      <c r="R4174" s="47"/>
    </row>
    <row r="4175" spans="1:18" ht="15" customHeight="1">
      <c r="A4175" s="36">
        <v>229</v>
      </c>
      <c r="B4175" s="36">
        <v>181</v>
      </c>
      <c r="C4175" s="45" t="s">
        <v>5593</v>
      </c>
      <c r="D4175" s="45" t="s">
        <v>256</v>
      </c>
      <c r="E4175" s="45" t="s">
        <v>5721</v>
      </c>
      <c r="F4175" s="45" t="s">
        <v>9016</v>
      </c>
      <c r="G4175" s="45" t="s">
        <v>9131</v>
      </c>
      <c r="H4175" s="45" t="s">
        <v>28</v>
      </c>
      <c r="I4175" s="45" t="s">
        <v>16461</v>
      </c>
      <c r="J4175" s="207">
        <v>18</v>
      </c>
      <c r="K4175" s="209">
        <v>27469</v>
      </c>
      <c r="L4175" s="207">
        <v>0</v>
      </c>
      <c r="M4175" s="207">
        <v>0</v>
      </c>
      <c r="N4175" s="207">
        <v>1</v>
      </c>
      <c r="O4175" s="207">
        <v>3</v>
      </c>
      <c r="P4175" s="207">
        <v>0</v>
      </c>
      <c r="Q4175" s="207">
        <v>96</v>
      </c>
      <c r="R4175" s="47"/>
    </row>
    <row r="4176" spans="1:18" ht="15" customHeight="1">
      <c r="A4176" s="36">
        <v>230</v>
      </c>
      <c r="B4176" s="36">
        <v>182</v>
      </c>
      <c r="C4176" s="45" t="s">
        <v>5593</v>
      </c>
      <c r="D4176" s="45" t="s">
        <v>256</v>
      </c>
      <c r="E4176" s="45" t="s">
        <v>5719</v>
      </c>
      <c r="F4176" s="45" t="s">
        <v>9017</v>
      </c>
      <c r="G4176" s="45" t="s">
        <v>9132</v>
      </c>
      <c r="H4176" s="45" t="s">
        <v>33</v>
      </c>
      <c r="I4176" s="45" t="s">
        <v>16460</v>
      </c>
      <c r="J4176" s="207">
        <v>11</v>
      </c>
      <c r="K4176" s="209">
        <v>158479.00005420001</v>
      </c>
      <c r="L4176" s="207">
        <v>0</v>
      </c>
      <c r="M4176" s="207">
        <v>0</v>
      </c>
      <c r="N4176" s="207">
        <v>0</v>
      </c>
      <c r="O4176" s="207">
        <v>0</v>
      </c>
      <c r="P4176" s="207">
        <v>10</v>
      </c>
      <c r="Q4176" s="207">
        <v>90</v>
      </c>
      <c r="R4176" s="47"/>
    </row>
    <row r="4177" spans="1:18" ht="15" customHeight="1">
      <c r="A4177" s="36">
        <v>231</v>
      </c>
      <c r="B4177" s="36">
        <v>183</v>
      </c>
      <c r="C4177" s="45" t="s">
        <v>5593</v>
      </c>
      <c r="D4177" s="45" t="s">
        <v>256</v>
      </c>
      <c r="E4177" s="45" t="s">
        <v>5719</v>
      </c>
      <c r="F4177" s="45" t="s">
        <v>9018</v>
      </c>
      <c r="G4177" s="45" t="s">
        <v>9133</v>
      </c>
      <c r="H4177" s="45" t="s">
        <v>33</v>
      </c>
      <c r="I4177" s="45" t="s">
        <v>16460</v>
      </c>
      <c r="J4177" s="207">
        <v>11</v>
      </c>
      <c r="K4177" s="209">
        <v>47340.500016190002</v>
      </c>
      <c r="L4177" s="207">
        <v>0</v>
      </c>
      <c r="M4177" s="207">
        <v>0</v>
      </c>
      <c r="N4177" s="207">
        <v>0</v>
      </c>
      <c r="O4177" s="207">
        <v>0</v>
      </c>
      <c r="P4177" s="207">
        <v>0</v>
      </c>
      <c r="Q4177" s="207">
        <v>100</v>
      </c>
      <c r="R4177" s="47"/>
    </row>
    <row r="4178" spans="1:18" ht="15" customHeight="1">
      <c r="A4178" s="36">
        <v>232</v>
      </c>
      <c r="B4178" s="36">
        <v>184</v>
      </c>
      <c r="C4178" s="45" t="s">
        <v>5593</v>
      </c>
      <c r="D4178" s="45" t="s">
        <v>256</v>
      </c>
      <c r="E4178" s="45" t="s">
        <v>5721</v>
      </c>
      <c r="F4178" s="45" t="s">
        <v>9019</v>
      </c>
      <c r="G4178" s="45" t="s">
        <v>9134</v>
      </c>
      <c r="H4178" s="45" t="s">
        <v>28</v>
      </c>
      <c r="I4178" s="45" t="s">
        <v>16461</v>
      </c>
      <c r="J4178" s="207">
        <v>5</v>
      </c>
      <c r="K4178" s="209">
        <v>37792</v>
      </c>
      <c r="L4178" s="207">
        <v>0</v>
      </c>
      <c r="M4178" s="207">
        <v>0</v>
      </c>
      <c r="N4178" s="207">
        <v>0</v>
      </c>
      <c r="O4178" s="207">
        <v>1</v>
      </c>
      <c r="P4178" s="207">
        <v>0</v>
      </c>
      <c r="Q4178" s="207">
        <v>99</v>
      </c>
      <c r="R4178" s="47"/>
    </row>
    <row r="4179" spans="1:18" ht="15" customHeight="1">
      <c r="A4179" s="36">
        <v>233</v>
      </c>
      <c r="B4179" s="36">
        <v>185</v>
      </c>
      <c r="C4179" s="45" t="s">
        <v>5593</v>
      </c>
      <c r="D4179" s="45" t="s">
        <v>257</v>
      </c>
      <c r="E4179" s="45" t="s">
        <v>5621</v>
      </c>
      <c r="F4179" s="45" t="s">
        <v>9020</v>
      </c>
      <c r="G4179" s="45" t="s">
        <v>9135</v>
      </c>
      <c r="H4179" s="45" t="s">
        <v>33</v>
      </c>
      <c r="I4179" s="45" t="s">
        <v>16460</v>
      </c>
      <c r="J4179" s="207">
        <v>82</v>
      </c>
      <c r="K4179" s="209">
        <v>16347.295955</v>
      </c>
      <c r="L4179" s="207">
        <v>0</v>
      </c>
      <c r="M4179" s="207">
        <v>0</v>
      </c>
      <c r="N4179" s="207">
        <v>0</v>
      </c>
      <c r="O4179" s="207">
        <v>0</v>
      </c>
      <c r="P4179" s="207">
        <v>80</v>
      </c>
      <c r="Q4179" s="207">
        <v>20</v>
      </c>
      <c r="R4179" s="47"/>
    </row>
    <row r="4180" spans="1:18" ht="15" customHeight="1">
      <c r="A4180" s="36">
        <v>234</v>
      </c>
      <c r="B4180" s="36">
        <v>186</v>
      </c>
      <c r="C4180" s="45" t="s">
        <v>5593</v>
      </c>
      <c r="D4180" s="45" t="s">
        <v>259</v>
      </c>
      <c r="E4180" s="45" t="s">
        <v>8923</v>
      </c>
      <c r="F4180" s="45" t="s">
        <v>9021</v>
      </c>
      <c r="G4180" s="45" t="s">
        <v>9136</v>
      </c>
      <c r="H4180" s="45" t="s">
        <v>28</v>
      </c>
      <c r="I4180" s="45" t="s">
        <v>16461</v>
      </c>
      <c r="J4180" s="207">
        <v>12</v>
      </c>
      <c r="K4180" s="209">
        <v>14745</v>
      </c>
      <c r="L4180" s="207">
        <v>0</v>
      </c>
      <c r="M4180" s="207">
        <v>0</v>
      </c>
      <c r="N4180" s="207">
        <v>0</v>
      </c>
      <c r="O4180" s="207">
        <v>5</v>
      </c>
      <c r="P4180" s="207">
        <v>90</v>
      </c>
      <c r="Q4180" s="207">
        <v>5</v>
      </c>
      <c r="R4180" s="47"/>
    </row>
    <row r="4181" spans="1:18" ht="15" customHeight="1">
      <c r="A4181" s="36">
        <v>235</v>
      </c>
      <c r="B4181" s="36">
        <v>187</v>
      </c>
      <c r="C4181" s="45" t="s">
        <v>5593</v>
      </c>
      <c r="D4181" s="45" t="s">
        <v>260</v>
      </c>
      <c r="E4181" s="45" t="s">
        <v>8924</v>
      </c>
      <c r="F4181" s="45" t="s">
        <v>9022</v>
      </c>
      <c r="G4181" s="45" t="s">
        <v>9137</v>
      </c>
      <c r="H4181" s="45" t="s">
        <v>70</v>
      </c>
      <c r="I4181" s="45" t="s">
        <v>16460</v>
      </c>
      <c r="J4181" s="207">
        <v>16</v>
      </c>
      <c r="K4181" s="209">
        <v>1407.5538523999999</v>
      </c>
      <c r="L4181" s="207">
        <v>100</v>
      </c>
      <c r="M4181" s="207">
        <v>0</v>
      </c>
      <c r="N4181" s="207">
        <v>0</v>
      </c>
      <c r="O4181" s="207">
        <v>0</v>
      </c>
      <c r="P4181" s="207">
        <v>0</v>
      </c>
      <c r="Q4181" s="207">
        <v>0</v>
      </c>
      <c r="R4181" s="47"/>
    </row>
    <row r="4182" spans="1:18" ht="15" customHeight="1">
      <c r="A4182" s="36">
        <v>236</v>
      </c>
      <c r="B4182" s="36">
        <v>188</v>
      </c>
      <c r="C4182" s="45" t="s">
        <v>5593</v>
      </c>
      <c r="D4182" s="45" t="s">
        <v>262</v>
      </c>
      <c r="E4182" s="45" t="s">
        <v>5617</v>
      </c>
      <c r="F4182" s="45" t="s">
        <v>9023</v>
      </c>
      <c r="G4182" s="45" t="s">
        <v>9138</v>
      </c>
      <c r="H4182" s="45" t="s">
        <v>33</v>
      </c>
      <c r="I4182" s="45" t="s">
        <v>16460</v>
      </c>
      <c r="J4182" s="207">
        <v>262</v>
      </c>
      <c r="K4182" s="209">
        <v>20986.500007300001</v>
      </c>
      <c r="L4182" s="207">
        <v>0</v>
      </c>
      <c r="M4182" s="207">
        <v>0</v>
      </c>
      <c r="N4182" s="207">
        <v>0</v>
      </c>
      <c r="O4182" s="207">
        <v>0</v>
      </c>
      <c r="P4182" s="207">
        <v>0</v>
      </c>
      <c r="Q4182" s="207">
        <v>100</v>
      </c>
      <c r="R4182" s="47"/>
    </row>
    <row r="4183" spans="1:18" ht="15" customHeight="1">
      <c r="A4183" s="36">
        <v>237</v>
      </c>
      <c r="B4183" s="36">
        <v>189</v>
      </c>
      <c r="C4183" s="45" t="s">
        <v>5593</v>
      </c>
      <c r="D4183" s="45" t="s">
        <v>262</v>
      </c>
      <c r="E4183" s="45" t="s">
        <v>5718</v>
      </c>
      <c r="F4183" s="45" t="s">
        <v>9024</v>
      </c>
      <c r="G4183" s="45" t="s">
        <v>9139</v>
      </c>
      <c r="H4183" s="45" t="s">
        <v>33</v>
      </c>
      <c r="I4183" s="45" t="s">
        <v>16460</v>
      </c>
      <c r="J4183" s="207">
        <v>38</v>
      </c>
      <c r="K4183" s="209">
        <v>49021.000017530001</v>
      </c>
      <c r="L4183" s="207">
        <v>0</v>
      </c>
      <c r="M4183" s="207">
        <v>0</v>
      </c>
      <c r="N4183" s="207">
        <v>0</v>
      </c>
      <c r="O4183" s="207">
        <v>0</v>
      </c>
      <c r="P4183" s="207">
        <v>0</v>
      </c>
      <c r="Q4183" s="207">
        <v>100</v>
      </c>
      <c r="R4183" s="47"/>
    </row>
    <row r="4184" spans="1:18" ht="15" customHeight="1">
      <c r="A4184" s="36">
        <v>238</v>
      </c>
      <c r="B4184" s="36">
        <v>190</v>
      </c>
      <c r="C4184" s="45" t="s">
        <v>5593</v>
      </c>
      <c r="D4184" s="45" t="s">
        <v>262</v>
      </c>
      <c r="E4184" s="45" t="s">
        <v>8925</v>
      </c>
      <c r="F4184" s="45" t="s">
        <v>9025</v>
      </c>
      <c r="G4184" s="45" t="s">
        <v>9140</v>
      </c>
      <c r="H4184" s="45" t="s">
        <v>33</v>
      </c>
      <c r="I4184" s="45" t="s">
        <v>16460</v>
      </c>
      <c r="J4184" s="207">
        <v>10</v>
      </c>
      <c r="K4184" s="209">
        <v>49303.500017350001</v>
      </c>
      <c r="L4184" s="207">
        <v>0</v>
      </c>
      <c r="M4184" s="207">
        <v>0</v>
      </c>
      <c r="N4184" s="207">
        <v>0</v>
      </c>
      <c r="O4184" s="207">
        <v>0</v>
      </c>
      <c r="P4184" s="207">
        <v>0</v>
      </c>
      <c r="Q4184" s="207">
        <v>100</v>
      </c>
      <c r="R4184" s="47"/>
    </row>
    <row r="4185" spans="1:18" ht="15" customHeight="1">
      <c r="A4185" s="36">
        <v>239</v>
      </c>
      <c r="B4185" s="36">
        <v>191</v>
      </c>
      <c r="C4185" s="45" t="s">
        <v>5593</v>
      </c>
      <c r="D4185" s="45" t="s">
        <v>262</v>
      </c>
      <c r="E4185" s="45" t="s">
        <v>5718</v>
      </c>
      <c r="F4185" s="45" t="s">
        <v>9026</v>
      </c>
      <c r="G4185" s="45" t="s">
        <v>9141</v>
      </c>
      <c r="H4185" s="45" t="s">
        <v>28</v>
      </c>
      <c r="I4185" s="45" t="s">
        <v>16461</v>
      </c>
      <c r="J4185" s="207">
        <v>5</v>
      </c>
      <c r="K4185" s="209">
        <v>16985</v>
      </c>
      <c r="L4185" s="207">
        <v>0</v>
      </c>
      <c r="M4185" s="207">
        <v>0</v>
      </c>
      <c r="N4185" s="207">
        <v>0</v>
      </c>
      <c r="O4185" s="207">
        <v>1</v>
      </c>
      <c r="P4185" s="207">
        <v>0</v>
      </c>
      <c r="Q4185" s="207">
        <v>99</v>
      </c>
      <c r="R4185" s="47"/>
    </row>
    <row r="4186" spans="1:18" ht="15" customHeight="1">
      <c r="A4186" s="36">
        <v>240</v>
      </c>
      <c r="B4186" s="36">
        <v>192</v>
      </c>
      <c r="C4186" s="45" t="s">
        <v>5593</v>
      </c>
      <c r="D4186" s="45" t="s">
        <v>263</v>
      </c>
      <c r="E4186" s="45" t="s">
        <v>5716</v>
      </c>
      <c r="F4186" s="45" t="s">
        <v>9027</v>
      </c>
      <c r="G4186" s="45" t="s">
        <v>9142</v>
      </c>
      <c r="H4186" s="45" t="s">
        <v>28</v>
      </c>
      <c r="I4186" s="45" t="s">
        <v>16461</v>
      </c>
      <c r="J4186" s="207">
        <v>18</v>
      </c>
      <c r="K4186" s="209">
        <v>31365</v>
      </c>
      <c r="L4186" s="207">
        <v>0</v>
      </c>
      <c r="M4186" s="207">
        <v>0</v>
      </c>
      <c r="N4186" s="207">
        <v>0</v>
      </c>
      <c r="O4186" s="207">
        <v>2</v>
      </c>
      <c r="P4186" s="207">
        <v>0</v>
      </c>
      <c r="Q4186" s="207">
        <v>98</v>
      </c>
      <c r="R4186" s="47"/>
    </row>
    <row r="4187" spans="1:18" ht="15" customHeight="1">
      <c r="A4187" s="36">
        <v>241</v>
      </c>
      <c r="B4187" s="36">
        <v>193</v>
      </c>
      <c r="C4187" s="45" t="s">
        <v>5593</v>
      </c>
      <c r="D4187" s="45" t="s">
        <v>263</v>
      </c>
      <c r="E4187" s="45" t="s">
        <v>8926</v>
      </c>
      <c r="F4187" s="45" t="s">
        <v>9028</v>
      </c>
      <c r="G4187" s="45" t="s">
        <v>9143</v>
      </c>
      <c r="H4187" s="45" t="s">
        <v>1137</v>
      </c>
      <c r="I4187" s="45" t="s">
        <v>16460</v>
      </c>
      <c r="J4187" s="207">
        <v>12</v>
      </c>
      <c r="K4187" s="209">
        <v>5135.9908394299991</v>
      </c>
      <c r="L4187" s="207">
        <v>0</v>
      </c>
      <c r="M4187" s="207">
        <v>0</v>
      </c>
      <c r="N4187" s="207">
        <v>0</v>
      </c>
      <c r="O4187" s="207">
        <v>0</v>
      </c>
      <c r="P4187" s="207">
        <v>0</v>
      </c>
      <c r="Q4187" s="207">
        <v>100</v>
      </c>
      <c r="R4187" s="47"/>
    </row>
    <row r="4188" spans="1:18" ht="15" customHeight="1">
      <c r="A4188" s="36">
        <v>242</v>
      </c>
      <c r="B4188" s="36">
        <v>194</v>
      </c>
      <c r="C4188" s="45" t="s">
        <v>5593</v>
      </c>
      <c r="D4188" s="45" t="s">
        <v>263</v>
      </c>
      <c r="E4188" s="45" t="s">
        <v>8926</v>
      </c>
      <c r="F4188" s="45" t="s">
        <v>9029</v>
      </c>
      <c r="G4188" s="45" t="s">
        <v>9144</v>
      </c>
      <c r="H4188" s="45" t="s">
        <v>1137</v>
      </c>
      <c r="I4188" s="45" t="s">
        <v>16460</v>
      </c>
      <c r="J4188" s="207">
        <v>12</v>
      </c>
      <c r="K4188" s="209">
        <v>2396.4180729700001</v>
      </c>
      <c r="L4188" s="207">
        <v>0</v>
      </c>
      <c r="M4188" s="207">
        <v>0</v>
      </c>
      <c r="N4188" s="207">
        <v>0</v>
      </c>
      <c r="O4188" s="207">
        <v>0</v>
      </c>
      <c r="P4188" s="207">
        <v>0</v>
      </c>
      <c r="Q4188" s="207">
        <v>100</v>
      </c>
      <c r="R4188" s="47"/>
    </row>
    <row r="4189" spans="1:18" ht="15" customHeight="1">
      <c r="A4189" s="36">
        <v>243</v>
      </c>
      <c r="B4189" s="36">
        <v>195</v>
      </c>
      <c r="C4189" s="45" t="s">
        <v>5593</v>
      </c>
      <c r="D4189" s="45" t="s">
        <v>265</v>
      </c>
      <c r="E4189" s="45" t="s">
        <v>5717</v>
      </c>
      <c r="F4189" s="45" t="s">
        <v>9030</v>
      </c>
      <c r="G4189" s="45" t="s">
        <v>9145</v>
      </c>
      <c r="H4189" s="45" t="s">
        <v>33</v>
      </c>
      <c r="I4189" s="45" t="s">
        <v>16460</v>
      </c>
      <c r="J4189" s="207">
        <v>9</v>
      </c>
      <c r="K4189" s="209">
        <v>47641.500015439997</v>
      </c>
      <c r="L4189" s="207">
        <v>0</v>
      </c>
      <c r="M4189" s="207">
        <v>0</v>
      </c>
      <c r="N4189" s="207">
        <v>0</v>
      </c>
      <c r="O4189" s="207">
        <v>0</v>
      </c>
      <c r="P4189" s="207">
        <v>0</v>
      </c>
      <c r="Q4189" s="207">
        <v>100</v>
      </c>
      <c r="R4189" s="47"/>
    </row>
    <row r="4190" spans="1:18" ht="15" customHeight="1">
      <c r="A4190" s="36">
        <v>244</v>
      </c>
      <c r="B4190" s="36">
        <v>196</v>
      </c>
      <c r="C4190" s="45" t="s">
        <v>5593</v>
      </c>
      <c r="D4190" s="45" t="s">
        <v>266</v>
      </c>
      <c r="E4190" s="45" t="s">
        <v>4763</v>
      </c>
      <c r="F4190" s="45" t="s">
        <v>4844</v>
      </c>
      <c r="G4190" s="45" t="s">
        <v>9146</v>
      </c>
      <c r="H4190" s="45" t="s">
        <v>33</v>
      </c>
      <c r="I4190" s="45" t="s">
        <v>16460</v>
      </c>
      <c r="J4190" s="207">
        <v>532</v>
      </c>
      <c r="K4190" s="209">
        <v>15067.16310114</v>
      </c>
      <c r="L4190" s="207">
        <v>0</v>
      </c>
      <c r="M4190" s="207">
        <v>0</v>
      </c>
      <c r="N4190" s="207">
        <v>0</v>
      </c>
      <c r="O4190" s="207">
        <v>0</v>
      </c>
      <c r="P4190" s="207">
        <v>0</v>
      </c>
      <c r="Q4190" s="207">
        <v>100</v>
      </c>
      <c r="R4190" s="47"/>
    </row>
    <row r="4191" spans="1:18" ht="15" customHeight="1">
      <c r="A4191" s="36">
        <v>245</v>
      </c>
      <c r="B4191" s="36">
        <v>197</v>
      </c>
      <c r="C4191" s="45" t="s">
        <v>5593</v>
      </c>
      <c r="D4191" s="45" t="s">
        <v>266</v>
      </c>
      <c r="E4191" s="45" t="s">
        <v>4763</v>
      </c>
      <c r="F4191" s="45" t="s">
        <v>9031</v>
      </c>
      <c r="G4191" s="45" t="s">
        <v>9147</v>
      </c>
      <c r="H4191" s="45" t="s">
        <v>33</v>
      </c>
      <c r="I4191" s="45" t="s">
        <v>16460</v>
      </c>
      <c r="J4191" s="207">
        <v>532</v>
      </c>
      <c r="K4191" s="209">
        <v>6673.0126827599997</v>
      </c>
      <c r="L4191" s="207">
        <v>0</v>
      </c>
      <c r="M4191" s="207">
        <v>0</v>
      </c>
      <c r="N4191" s="207">
        <v>0</v>
      </c>
      <c r="O4191" s="207">
        <v>0</v>
      </c>
      <c r="P4191" s="207">
        <v>0</v>
      </c>
      <c r="Q4191" s="207">
        <v>100</v>
      </c>
      <c r="R4191" s="47"/>
    </row>
    <row r="4192" spans="1:18" ht="15" customHeight="1">
      <c r="A4192" s="36">
        <v>246</v>
      </c>
      <c r="B4192" s="36">
        <v>198</v>
      </c>
      <c r="C4192" s="45" t="s">
        <v>5593</v>
      </c>
      <c r="D4192" s="45" t="s">
        <v>266</v>
      </c>
      <c r="E4192" s="45" t="s">
        <v>8927</v>
      </c>
      <c r="F4192" s="45" t="s">
        <v>9032</v>
      </c>
      <c r="G4192" s="45" t="s">
        <v>9148</v>
      </c>
      <c r="H4192" s="45" t="s">
        <v>33</v>
      </c>
      <c r="I4192" s="45" t="s">
        <v>16460</v>
      </c>
      <c r="J4192" s="207">
        <v>32</v>
      </c>
      <c r="K4192" s="209">
        <v>1501.5306302500001</v>
      </c>
      <c r="L4192" s="207">
        <v>0</v>
      </c>
      <c r="M4192" s="207">
        <v>0</v>
      </c>
      <c r="N4192" s="207">
        <v>0</v>
      </c>
      <c r="O4192" s="207">
        <v>0</v>
      </c>
      <c r="P4192" s="207">
        <v>30</v>
      </c>
      <c r="Q4192" s="207">
        <v>70</v>
      </c>
      <c r="R4192" s="47"/>
    </row>
    <row r="4193" spans="1:18" ht="15" customHeight="1">
      <c r="A4193" s="36">
        <v>247</v>
      </c>
      <c r="B4193" s="36">
        <v>199</v>
      </c>
      <c r="C4193" s="45" t="s">
        <v>5593</v>
      </c>
      <c r="D4193" s="45" t="s">
        <v>266</v>
      </c>
      <c r="E4193" s="45" t="s">
        <v>8928</v>
      </c>
      <c r="F4193" s="45" t="s">
        <v>9033</v>
      </c>
      <c r="G4193" s="45" t="s">
        <v>9149</v>
      </c>
      <c r="H4193" s="45" t="s">
        <v>33</v>
      </c>
      <c r="I4193" s="45" t="s">
        <v>16460</v>
      </c>
      <c r="J4193" s="207">
        <v>21</v>
      </c>
      <c r="K4193" s="209">
        <v>376107.60239288001</v>
      </c>
      <c r="L4193" s="207">
        <v>0</v>
      </c>
      <c r="M4193" s="207">
        <v>0</v>
      </c>
      <c r="N4193" s="207">
        <v>0</v>
      </c>
      <c r="O4193" s="207">
        <v>0</v>
      </c>
      <c r="P4193" s="207">
        <v>100</v>
      </c>
      <c r="Q4193" s="207">
        <v>0</v>
      </c>
      <c r="R4193" s="47"/>
    </row>
    <row r="4194" spans="1:18" ht="15" customHeight="1">
      <c r="A4194" s="36">
        <v>248</v>
      </c>
      <c r="B4194" s="36">
        <v>200</v>
      </c>
      <c r="C4194" s="45" t="s">
        <v>5593</v>
      </c>
      <c r="D4194" s="45" t="s">
        <v>267</v>
      </c>
      <c r="E4194" s="45" t="s">
        <v>5729</v>
      </c>
      <c r="F4194" s="45" t="s">
        <v>9034</v>
      </c>
      <c r="G4194" s="45" t="s">
        <v>9150</v>
      </c>
      <c r="H4194" s="45" t="s">
        <v>33</v>
      </c>
      <c r="I4194" s="45" t="s">
        <v>16460</v>
      </c>
      <c r="J4194" s="207">
        <v>152</v>
      </c>
      <c r="K4194" s="209">
        <v>9082.5000029700004</v>
      </c>
      <c r="L4194" s="207">
        <v>0</v>
      </c>
      <c r="M4194" s="207">
        <v>0</v>
      </c>
      <c r="N4194" s="207">
        <v>0</v>
      </c>
      <c r="O4194" s="207">
        <v>0</v>
      </c>
      <c r="P4194" s="207">
        <v>100</v>
      </c>
      <c r="Q4194" s="207">
        <v>0</v>
      </c>
      <c r="R4194" s="47"/>
    </row>
    <row r="4195" spans="1:18" ht="15" customHeight="1">
      <c r="A4195" s="36">
        <v>249</v>
      </c>
      <c r="B4195" s="36">
        <v>201</v>
      </c>
      <c r="C4195" s="45" t="s">
        <v>5593</v>
      </c>
      <c r="D4195" s="45" t="s">
        <v>267</v>
      </c>
      <c r="E4195" s="45" t="s">
        <v>5729</v>
      </c>
      <c r="F4195" s="45" t="s">
        <v>9035</v>
      </c>
      <c r="G4195" s="45" t="s">
        <v>9151</v>
      </c>
      <c r="H4195" s="45" t="s">
        <v>33</v>
      </c>
      <c r="I4195" s="45" t="s">
        <v>16460</v>
      </c>
      <c r="J4195" s="207">
        <v>152</v>
      </c>
      <c r="K4195" s="209">
        <v>18014.50000575</v>
      </c>
      <c r="L4195" s="207">
        <v>0</v>
      </c>
      <c r="M4195" s="207">
        <v>0</v>
      </c>
      <c r="N4195" s="207">
        <v>0</v>
      </c>
      <c r="O4195" s="207">
        <v>0</v>
      </c>
      <c r="P4195" s="207">
        <v>0</v>
      </c>
      <c r="Q4195" s="207">
        <v>100</v>
      </c>
      <c r="R4195" s="47"/>
    </row>
    <row r="4196" spans="1:18" ht="15" customHeight="1">
      <c r="A4196" s="36">
        <v>250</v>
      </c>
      <c r="B4196" s="36">
        <v>202</v>
      </c>
      <c r="C4196" s="45" t="s">
        <v>5593</v>
      </c>
      <c r="D4196" s="45" t="s">
        <v>267</v>
      </c>
      <c r="E4196" s="45" t="s">
        <v>5729</v>
      </c>
      <c r="F4196" s="45" t="s">
        <v>9036</v>
      </c>
      <c r="G4196" s="45" t="s">
        <v>9152</v>
      </c>
      <c r="H4196" s="45" t="s">
        <v>33</v>
      </c>
      <c r="I4196" s="45" t="s">
        <v>16460</v>
      </c>
      <c r="J4196" s="207">
        <v>152</v>
      </c>
      <c r="K4196" s="209">
        <v>22544.5000077</v>
      </c>
      <c r="L4196" s="207">
        <v>0</v>
      </c>
      <c r="M4196" s="207">
        <v>0</v>
      </c>
      <c r="N4196" s="207">
        <v>0</v>
      </c>
      <c r="O4196" s="207">
        <v>0</v>
      </c>
      <c r="P4196" s="207">
        <v>0</v>
      </c>
      <c r="Q4196" s="207">
        <v>100</v>
      </c>
      <c r="R4196" s="47"/>
    </row>
    <row r="4197" spans="1:18" ht="15" customHeight="1">
      <c r="A4197" s="36">
        <v>251</v>
      </c>
      <c r="B4197" s="36">
        <v>203</v>
      </c>
      <c r="C4197" s="45" t="s">
        <v>5593</v>
      </c>
      <c r="D4197" s="45" t="s">
        <v>267</v>
      </c>
      <c r="E4197" s="45" t="s">
        <v>8929</v>
      </c>
      <c r="F4197" s="45" t="s">
        <v>9037</v>
      </c>
      <c r="G4197" s="45" t="s">
        <v>9153</v>
      </c>
      <c r="H4197" s="45" t="s">
        <v>33</v>
      </c>
      <c r="I4197" s="45" t="s">
        <v>16460</v>
      </c>
      <c r="J4197" s="207">
        <v>150</v>
      </c>
      <c r="K4197" s="209">
        <v>31460.000010150001</v>
      </c>
      <c r="L4197" s="207">
        <v>0</v>
      </c>
      <c r="M4197" s="207">
        <v>0</v>
      </c>
      <c r="N4197" s="207">
        <v>0</v>
      </c>
      <c r="O4197" s="207">
        <v>0</v>
      </c>
      <c r="P4197" s="207">
        <v>0</v>
      </c>
      <c r="Q4197" s="207">
        <v>100</v>
      </c>
      <c r="R4197" s="47"/>
    </row>
    <row r="4198" spans="1:18" ht="15" customHeight="1">
      <c r="A4198" s="36">
        <v>252</v>
      </c>
      <c r="B4198" s="36">
        <v>204</v>
      </c>
      <c r="C4198" s="45" t="s">
        <v>5593</v>
      </c>
      <c r="D4198" s="45" t="s">
        <v>267</v>
      </c>
      <c r="E4198" s="45" t="s">
        <v>5729</v>
      </c>
      <c r="F4198" s="45" t="s">
        <v>9038</v>
      </c>
      <c r="G4198" s="45" t="s">
        <v>9154</v>
      </c>
      <c r="H4198" s="45" t="s">
        <v>33</v>
      </c>
      <c r="I4198" s="45" t="s">
        <v>16460</v>
      </c>
      <c r="J4198" s="207">
        <v>150</v>
      </c>
      <c r="K4198" s="209">
        <v>7966.0000026500002</v>
      </c>
      <c r="L4198" s="207">
        <v>0</v>
      </c>
      <c r="M4198" s="207">
        <v>0</v>
      </c>
      <c r="N4198" s="207">
        <v>0</v>
      </c>
      <c r="O4198" s="207">
        <v>0</v>
      </c>
      <c r="P4198" s="207">
        <v>0</v>
      </c>
      <c r="Q4198" s="207">
        <v>100</v>
      </c>
      <c r="R4198" s="47"/>
    </row>
    <row r="4199" spans="1:18" ht="15" customHeight="1">
      <c r="A4199" s="36">
        <v>253</v>
      </c>
      <c r="B4199" s="36">
        <v>205</v>
      </c>
      <c r="C4199" s="45" t="s">
        <v>5593</v>
      </c>
      <c r="D4199" s="45" t="s">
        <v>267</v>
      </c>
      <c r="E4199" s="45" t="s">
        <v>8929</v>
      </c>
      <c r="F4199" s="45" t="s">
        <v>9039</v>
      </c>
      <c r="G4199" s="45" t="s">
        <v>9155</v>
      </c>
      <c r="H4199" s="45" t="s">
        <v>33</v>
      </c>
      <c r="I4199" s="45" t="s">
        <v>16460</v>
      </c>
      <c r="J4199" s="207">
        <v>150</v>
      </c>
      <c r="K4199" s="209">
        <v>9935.5000031899999</v>
      </c>
      <c r="L4199" s="207">
        <v>0</v>
      </c>
      <c r="M4199" s="207">
        <v>0</v>
      </c>
      <c r="N4199" s="207">
        <v>0</v>
      </c>
      <c r="O4199" s="207">
        <v>0</v>
      </c>
      <c r="P4199" s="207">
        <v>0</v>
      </c>
      <c r="Q4199" s="207">
        <v>100</v>
      </c>
      <c r="R4199" s="47"/>
    </row>
    <row r="4200" spans="1:18" ht="15" customHeight="1">
      <c r="A4200" s="36">
        <v>254</v>
      </c>
      <c r="B4200" s="36">
        <v>206</v>
      </c>
      <c r="C4200" s="45" t="s">
        <v>5593</v>
      </c>
      <c r="D4200" s="45" t="s">
        <v>267</v>
      </c>
      <c r="E4200" s="45" t="s">
        <v>8929</v>
      </c>
      <c r="F4200" s="45" t="s">
        <v>9040</v>
      </c>
      <c r="G4200" s="45" t="s">
        <v>9156</v>
      </c>
      <c r="H4200" s="45" t="s">
        <v>33</v>
      </c>
      <c r="I4200" s="45" t="s">
        <v>16460</v>
      </c>
      <c r="J4200" s="207">
        <v>150</v>
      </c>
      <c r="K4200" s="209">
        <v>5694.0000017599996</v>
      </c>
      <c r="L4200" s="207">
        <v>0</v>
      </c>
      <c r="M4200" s="207">
        <v>0</v>
      </c>
      <c r="N4200" s="207">
        <v>0</v>
      </c>
      <c r="O4200" s="207">
        <v>0</v>
      </c>
      <c r="P4200" s="207">
        <v>0</v>
      </c>
      <c r="Q4200" s="207">
        <v>100</v>
      </c>
      <c r="R4200" s="47"/>
    </row>
    <row r="4201" spans="1:18" ht="15" customHeight="1">
      <c r="A4201" s="36">
        <v>255</v>
      </c>
      <c r="B4201" s="36">
        <v>207</v>
      </c>
      <c r="C4201" s="45" t="s">
        <v>5593</v>
      </c>
      <c r="D4201" s="45" t="s">
        <v>267</v>
      </c>
      <c r="E4201" s="45" t="s">
        <v>8929</v>
      </c>
      <c r="F4201" s="45" t="s">
        <v>9041</v>
      </c>
      <c r="G4201" s="45" t="s">
        <v>9157</v>
      </c>
      <c r="H4201" s="45" t="s">
        <v>33</v>
      </c>
      <c r="I4201" s="45" t="s">
        <v>16460</v>
      </c>
      <c r="J4201" s="207">
        <v>137</v>
      </c>
      <c r="K4201" s="209">
        <v>7180.0000022499999</v>
      </c>
      <c r="L4201" s="207">
        <v>0</v>
      </c>
      <c r="M4201" s="207">
        <v>0</v>
      </c>
      <c r="N4201" s="207">
        <v>0</v>
      </c>
      <c r="O4201" s="207">
        <v>0</v>
      </c>
      <c r="P4201" s="207">
        <v>0</v>
      </c>
      <c r="Q4201" s="207">
        <v>100</v>
      </c>
      <c r="R4201" s="47"/>
    </row>
    <row r="4202" spans="1:18" ht="15" customHeight="1">
      <c r="A4202" s="36">
        <v>256</v>
      </c>
      <c r="B4202" s="36">
        <v>208</v>
      </c>
      <c r="C4202" s="45" t="s">
        <v>5593</v>
      </c>
      <c r="D4202" s="45" t="s">
        <v>267</v>
      </c>
      <c r="E4202" s="45" t="s">
        <v>8929</v>
      </c>
      <c r="F4202" s="45" t="s">
        <v>9042</v>
      </c>
      <c r="G4202" s="45" t="s">
        <v>9158</v>
      </c>
      <c r="H4202" s="45" t="s">
        <v>33</v>
      </c>
      <c r="I4202" s="45" t="s">
        <v>16460</v>
      </c>
      <c r="J4202" s="207">
        <v>24</v>
      </c>
      <c r="K4202" s="209">
        <v>169171.50005532001</v>
      </c>
      <c r="L4202" s="207">
        <v>0</v>
      </c>
      <c r="M4202" s="207">
        <v>0</v>
      </c>
      <c r="N4202" s="207">
        <v>0</v>
      </c>
      <c r="O4202" s="207">
        <v>0</v>
      </c>
      <c r="P4202" s="207">
        <v>100</v>
      </c>
      <c r="Q4202" s="207">
        <v>0</v>
      </c>
      <c r="R4202" s="47"/>
    </row>
    <row r="4203" spans="1:18" ht="15" customHeight="1">
      <c r="A4203" s="36">
        <v>257</v>
      </c>
      <c r="B4203" s="36">
        <v>209</v>
      </c>
      <c r="C4203" s="45" t="s">
        <v>5593</v>
      </c>
      <c r="D4203" s="45" t="s">
        <v>267</v>
      </c>
      <c r="E4203" s="45" t="s">
        <v>8929</v>
      </c>
      <c r="F4203" s="45" t="s">
        <v>9043</v>
      </c>
      <c r="G4203" s="45" t="s">
        <v>9159</v>
      </c>
      <c r="H4203" s="45" t="s">
        <v>33</v>
      </c>
      <c r="I4203" s="45" t="s">
        <v>16460</v>
      </c>
      <c r="J4203" s="207">
        <v>24</v>
      </c>
      <c r="K4203" s="209">
        <v>277247.00009087002</v>
      </c>
      <c r="L4203" s="207">
        <v>0</v>
      </c>
      <c r="M4203" s="207">
        <v>0</v>
      </c>
      <c r="N4203" s="207">
        <v>0</v>
      </c>
      <c r="O4203" s="207">
        <v>0</v>
      </c>
      <c r="P4203" s="207">
        <v>100</v>
      </c>
      <c r="Q4203" s="207">
        <v>0</v>
      </c>
      <c r="R4203" s="47"/>
    </row>
    <row r="4204" spans="1:18" ht="15" customHeight="1">
      <c r="A4204" s="36">
        <v>258</v>
      </c>
      <c r="B4204" s="36">
        <v>210</v>
      </c>
      <c r="C4204" s="45" t="s">
        <v>5593</v>
      </c>
      <c r="D4204" s="45" t="s">
        <v>267</v>
      </c>
      <c r="E4204" s="45" t="s">
        <v>8929</v>
      </c>
      <c r="F4204" s="45" t="s">
        <v>9044</v>
      </c>
      <c r="G4204" s="45" t="s">
        <v>9160</v>
      </c>
      <c r="H4204" s="45" t="s">
        <v>33</v>
      </c>
      <c r="I4204" s="45" t="s">
        <v>16460</v>
      </c>
      <c r="J4204" s="207">
        <v>9</v>
      </c>
      <c r="K4204" s="209">
        <v>17725.000005459999</v>
      </c>
      <c r="L4204" s="207">
        <v>0</v>
      </c>
      <c r="M4204" s="207">
        <v>0</v>
      </c>
      <c r="N4204" s="207">
        <v>0</v>
      </c>
      <c r="O4204" s="207">
        <v>0</v>
      </c>
      <c r="P4204" s="207">
        <v>100</v>
      </c>
      <c r="Q4204" s="207">
        <v>0</v>
      </c>
      <c r="R4204" s="47"/>
    </row>
    <row r="4205" spans="1:18" s="113" customFormat="1" ht="15" customHeight="1">
      <c r="A4205" s="36">
        <v>259</v>
      </c>
      <c r="B4205" s="36">
        <v>211</v>
      </c>
      <c r="C4205" s="45" t="s">
        <v>5593</v>
      </c>
      <c r="D4205" s="45" t="s">
        <v>262</v>
      </c>
      <c r="E4205" s="45" t="s">
        <v>5718</v>
      </c>
      <c r="F4205" s="45" t="s">
        <v>9535</v>
      </c>
      <c r="G4205" s="45" t="s">
        <v>9537</v>
      </c>
      <c r="H4205" s="45" t="s">
        <v>1137</v>
      </c>
      <c r="I4205" s="45" t="s">
        <v>16460</v>
      </c>
      <c r="J4205" s="207">
        <v>57</v>
      </c>
      <c r="K4205" s="209">
        <v>342313.82058472</v>
      </c>
      <c r="L4205" s="207">
        <v>0</v>
      </c>
      <c r="M4205" s="207">
        <v>0</v>
      </c>
      <c r="N4205" s="207">
        <v>0</v>
      </c>
      <c r="O4205" s="207">
        <v>0</v>
      </c>
      <c r="P4205" s="207">
        <v>0</v>
      </c>
      <c r="Q4205" s="207">
        <v>100</v>
      </c>
      <c r="R4205" s="36"/>
    </row>
    <row r="4206" spans="1:18" s="113" customFormat="1" ht="15" customHeight="1">
      <c r="A4206" s="36">
        <v>260</v>
      </c>
      <c r="B4206" s="36">
        <v>212</v>
      </c>
      <c r="C4206" s="45" t="s">
        <v>5593</v>
      </c>
      <c r="D4206" s="45" t="s">
        <v>255</v>
      </c>
      <c r="E4206" s="45" t="s">
        <v>5594</v>
      </c>
      <c r="F4206" s="45" t="s">
        <v>9708</v>
      </c>
      <c r="G4206" s="45" t="s">
        <v>9728</v>
      </c>
      <c r="H4206" s="45" t="s">
        <v>33</v>
      </c>
      <c r="I4206" s="45" t="s">
        <v>16460</v>
      </c>
      <c r="J4206" s="207">
        <v>400</v>
      </c>
      <c r="K4206" s="209">
        <v>14855.73002501</v>
      </c>
      <c r="L4206" s="207">
        <v>0</v>
      </c>
      <c r="M4206" s="207">
        <v>0</v>
      </c>
      <c r="N4206" s="207">
        <v>20</v>
      </c>
      <c r="O4206" s="207">
        <v>0</v>
      </c>
      <c r="P4206" s="207">
        <v>0</v>
      </c>
      <c r="Q4206" s="207">
        <v>80</v>
      </c>
      <c r="R4206" s="36"/>
    </row>
    <row r="4207" spans="1:18" s="113" customFormat="1" ht="15" customHeight="1">
      <c r="A4207" s="36">
        <v>261</v>
      </c>
      <c r="B4207" s="36">
        <v>213</v>
      </c>
      <c r="C4207" s="45" t="s">
        <v>5593</v>
      </c>
      <c r="D4207" s="45" t="s">
        <v>256</v>
      </c>
      <c r="E4207" s="45" t="s">
        <v>5719</v>
      </c>
      <c r="F4207" s="45" t="s">
        <v>9710</v>
      </c>
      <c r="G4207" s="45" t="s">
        <v>9730</v>
      </c>
      <c r="H4207" s="45" t="s">
        <v>33</v>
      </c>
      <c r="I4207" s="45" t="s">
        <v>16460</v>
      </c>
      <c r="J4207" s="207">
        <v>558</v>
      </c>
      <c r="K4207" s="209">
        <v>43137.812921199999</v>
      </c>
      <c r="L4207" s="207">
        <v>0</v>
      </c>
      <c r="M4207" s="207">
        <v>0</v>
      </c>
      <c r="N4207" s="207">
        <v>0</v>
      </c>
      <c r="O4207" s="207">
        <v>0</v>
      </c>
      <c r="P4207" s="207">
        <v>0</v>
      </c>
      <c r="Q4207" s="207">
        <v>100</v>
      </c>
      <c r="R4207" s="36"/>
    </row>
    <row r="4208" spans="1:18" s="113" customFormat="1" ht="15" customHeight="1">
      <c r="A4208" s="36">
        <v>262</v>
      </c>
      <c r="B4208" s="36">
        <v>214</v>
      </c>
      <c r="C4208" s="45" t="s">
        <v>5593</v>
      </c>
      <c r="D4208" s="45" t="s">
        <v>256</v>
      </c>
      <c r="E4208" s="45" t="s">
        <v>5719</v>
      </c>
      <c r="F4208" s="45" t="s">
        <v>9711</v>
      </c>
      <c r="G4208" s="45" t="s">
        <v>9731</v>
      </c>
      <c r="H4208" s="45" t="s">
        <v>33</v>
      </c>
      <c r="I4208" s="45" t="s">
        <v>16460</v>
      </c>
      <c r="J4208" s="207">
        <v>558</v>
      </c>
      <c r="K4208" s="209">
        <v>93624.377899020008</v>
      </c>
      <c r="L4208" s="207">
        <v>0</v>
      </c>
      <c r="M4208" s="207">
        <v>0</v>
      </c>
      <c r="N4208" s="207">
        <v>0</v>
      </c>
      <c r="O4208" s="207">
        <v>0</v>
      </c>
      <c r="P4208" s="207">
        <v>0</v>
      </c>
      <c r="Q4208" s="207">
        <v>100</v>
      </c>
      <c r="R4208" s="36"/>
    </row>
    <row r="4209" spans="1:18" s="113" customFormat="1" ht="15" customHeight="1">
      <c r="A4209" s="36">
        <v>263</v>
      </c>
      <c r="B4209" s="36">
        <v>215</v>
      </c>
      <c r="C4209" s="45" t="s">
        <v>5593</v>
      </c>
      <c r="D4209" s="45" t="s">
        <v>256</v>
      </c>
      <c r="E4209" s="45" t="s">
        <v>5719</v>
      </c>
      <c r="F4209" s="45" t="s">
        <v>9712</v>
      </c>
      <c r="G4209" s="45" t="s">
        <v>9732</v>
      </c>
      <c r="H4209" s="45" t="s">
        <v>33</v>
      </c>
      <c r="I4209" s="45" t="s">
        <v>16460</v>
      </c>
      <c r="J4209" s="207">
        <v>558</v>
      </c>
      <c r="K4209" s="209">
        <v>11475.24539376</v>
      </c>
      <c r="L4209" s="207">
        <v>0</v>
      </c>
      <c r="M4209" s="207">
        <v>0</v>
      </c>
      <c r="N4209" s="207">
        <v>0</v>
      </c>
      <c r="O4209" s="207">
        <v>0</v>
      </c>
      <c r="P4209" s="207">
        <v>0</v>
      </c>
      <c r="Q4209" s="207">
        <v>100</v>
      </c>
      <c r="R4209" s="36"/>
    </row>
    <row r="4210" spans="1:18" s="113" customFormat="1" ht="15" customHeight="1">
      <c r="A4210" s="36">
        <v>264</v>
      </c>
      <c r="B4210" s="36">
        <v>216</v>
      </c>
      <c r="C4210" s="45" t="s">
        <v>5593</v>
      </c>
      <c r="D4210" s="45" t="s">
        <v>256</v>
      </c>
      <c r="E4210" s="45" t="s">
        <v>5719</v>
      </c>
      <c r="F4210" s="45" t="s">
        <v>9713</v>
      </c>
      <c r="G4210" s="45" t="s">
        <v>9733</v>
      </c>
      <c r="H4210" s="45" t="s">
        <v>33</v>
      </c>
      <c r="I4210" s="45" t="s">
        <v>16460</v>
      </c>
      <c r="J4210" s="207">
        <v>558</v>
      </c>
      <c r="K4210" s="209">
        <v>16895.071369189998</v>
      </c>
      <c r="L4210" s="207">
        <v>0</v>
      </c>
      <c r="M4210" s="207">
        <v>0</v>
      </c>
      <c r="N4210" s="207">
        <v>0</v>
      </c>
      <c r="O4210" s="207">
        <v>0</v>
      </c>
      <c r="P4210" s="207">
        <v>0</v>
      </c>
      <c r="Q4210" s="207">
        <v>100</v>
      </c>
      <c r="R4210" s="36"/>
    </row>
    <row r="4211" spans="1:18" s="113" customFormat="1" ht="15" customHeight="1">
      <c r="A4211" s="36">
        <v>265</v>
      </c>
      <c r="B4211" s="36">
        <v>217</v>
      </c>
      <c r="C4211" s="45" t="s">
        <v>5593</v>
      </c>
      <c r="D4211" s="45" t="s">
        <v>256</v>
      </c>
      <c r="E4211" s="45" t="s">
        <v>5719</v>
      </c>
      <c r="F4211" s="45" t="s">
        <v>9714</v>
      </c>
      <c r="G4211" s="45" t="s">
        <v>9734</v>
      </c>
      <c r="H4211" s="45" t="s">
        <v>33</v>
      </c>
      <c r="I4211" s="45" t="s">
        <v>16460</v>
      </c>
      <c r="J4211" s="207">
        <v>558</v>
      </c>
      <c r="K4211" s="209">
        <v>91121.155203169998</v>
      </c>
      <c r="L4211" s="207">
        <v>0</v>
      </c>
      <c r="M4211" s="207">
        <v>0</v>
      </c>
      <c r="N4211" s="207">
        <v>0</v>
      </c>
      <c r="O4211" s="207">
        <v>0</v>
      </c>
      <c r="P4211" s="207">
        <v>0</v>
      </c>
      <c r="Q4211" s="207">
        <v>100</v>
      </c>
      <c r="R4211" s="36"/>
    </row>
    <row r="4212" spans="1:18" s="113" customFormat="1" ht="15" customHeight="1">
      <c r="A4212" s="36">
        <v>266</v>
      </c>
      <c r="B4212" s="36">
        <v>218</v>
      </c>
      <c r="C4212" s="45" t="s">
        <v>5593</v>
      </c>
      <c r="D4212" s="45" t="s">
        <v>256</v>
      </c>
      <c r="E4212" s="45" t="s">
        <v>5719</v>
      </c>
      <c r="F4212" s="45" t="s">
        <v>9715</v>
      </c>
      <c r="G4212" s="45" t="s">
        <v>9735</v>
      </c>
      <c r="H4212" s="45" t="s">
        <v>33</v>
      </c>
      <c r="I4212" s="45" t="s">
        <v>16460</v>
      </c>
      <c r="J4212" s="207">
        <v>558</v>
      </c>
      <c r="K4212" s="209">
        <v>34190.165815140004</v>
      </c>
      <c r="L4212" s="207">
        <v>0</v>
      </c>
      <c r="M4212" s="207">
        <v>0</v>
      </c>
      <c r="N4212" s="207">
        <v>0</v>
      </c>
      <c r="O4212" s="207">
        <v>0</v>
      </c>
      <c r="P4212" s="207">
        <v>0</v>
      </c>
      <c r="Q4212" s="207">
        <v>100</v>
      </c>
      <c r="R4212" s="36"/>
    </row>
    <row r="4213" spans="1:18" s="113" customFormat="1" ht="15" customHeight="1">
      <c r="A4213" s="36">
        <v>267</v>
      </c>
      <c r="B4213" s="36">
        <v>219</v>
      </c>
      <c r="C4213" s="45" t="s">
        <v>5593</v>
      </c>
      <c r="D4213" s="45" t="s">
        <v>256</v>
      </c>
      <c r="E4213" s="45" t="s">
        <v>5719</v>
      </c>
      <c r="F4213" s="45" t="s">
        <v>9716</v>
      </c>
      <c r="G4213" s="45" t="s">
        <v>9736</v>
      </c>
      <c r="H4213" s="45" t="s">
        <v>33</v>
      </c>
      <c r="I4213" s="45" t="s">
        <v>16460</v>
      </c>
      <c r="J4213" s="207">
        <v>558</v>
      </c>
      <c r="K4213" s="209">
        <v>11879.637533430001</v>
      </c>
      <c r="L4213" s="207">
        <v>0</v>
      </c>
      <c r="M4213" s="207">
        <v>0</v>
      </c>
      <c r="N4213" s="207">
        <v>0</v>
      </c>
      <c r="O4213" s="207">
        <v>0</v>
      </c>
      <c r="P4213" s="207">
        <v>0</v>
      </c>
      <c r="Q4213" s="207">
        <v>100</v>
      </c>
      <c r="R4213" s="36"/>
    </row>
    <row r="4214" spans="1:18" s="113" customFormat="1" ht="15" customHeight="1">
      <c r="A4214" s="36">
        <v>268</v>
      </c>
      <c r="B4214" s="36">
        <v>220</v>
      </c>
      <c r="C4214" s="45" t="s">
        <v>5593</v>
      </c>
      <c r="D4214" s="45" t="s">
        <v>256</v>
      </c>
      <c r="E4214" s="45" t="s">
        <v>5719</v>
      </c>
      <c r="F4214" s="45" t="s">
        <v>9718</v>
      </c>
      <c r="G4214" s="45" t="s">
        <v>9738</v>
      </c>
      <c r="H4214" s="45" t="s">
        <v>33</v>
      </c>
      <c r="I4214" s="45" t="s">
        <v>16460</v>
      </c>
      <c r="J4214" s="207">
        <v>182</v>
      </c>
      <c r="K4214" s="209">
        <v>54159.50001838</v>
      </c>
      <c r="L4214" s="207">
        <v>0</v>
      </c>
      <c r="M4214" s="207">
        <v>0</v>
      </c>
      <c r="N4214" s="207">
        <v>0</v>
      </c>
      <c r="O4214" s="207">
        <v>0</v>
      </c>
      <c r="P4214" s="207">
        <v>0</v>
      </c>
      <c r="Q4214" s="207">
        <v>100</v>
      </c>
      <c r="R4214" s="36"/>
    </row>
    <row r="4215" spans="1:18" s="113" customFormat="1" ht="15" customHeight="1">
      <c r="A4215" s="36">
        <v>269</v>
      </c>
      <c r="B4215" s="36">
        <v>221</v>
      </c>
      <c r="C4215" s="45" t="s">
        <v>5593</v>
      </c>
      <c r="D4215" s="45" t="s">
        <v>256</v>
      </c>
      <c r="E4215" s="45" t="s">
        <v>5719</v>
      </c>
      <c r="F4215" s="45" t="s">
        <v>9719</v>
      </c>
      <c r="G4215" s="45" t="s">
        <v>9739</v>
      </c>
      <c r="H4215" s="45" t="s">
        <v>33</v>
      </c>
      <c r="I4215" s="45" t="s">
        <v>16460</v>
      </c>
      <c r="J4215" s="207">
        <v>182</v>
      </c>
      <c r="K4215" s="209">
        <v>40493.00001394</v>
      </c>
      <c r="L4215" s="207">
        <v>0</v>
      </c>
      <c r="M4215" s="207">
        <v>0</v>
      </c>
      <c r="N4215" s="207">
        <v>0</v>
      </c>
      <c r="O4215" s="207">
        <v>0</v>
      </c>
      <c r="P4215" s="207">
        <v>0</v>
      </c>
      <c r="Q4215" s="207">
        <v>100</v>
      </c>
      <c r="R4215" s="36"/>
    </row>
    <row r="4216" spans="1:18" s="113" customFormat="1" ht="15" customHeight="1">
      <c r="A4216" s="36">
        <v>270</v>
      </c>
      <c r="B4216" s="36">
        <v>222</v>
      </c>
      <c r="C4216" s="45" t="s">
        <v>5593</v>
      </c>
      <c r="D4216" s="45" t="s">
        <v>256</v>
      </c>
      <c r="E4216" s="45" t="s">
        <v>5719</v>
      </c>
      <c r="F4216" s="45" t="s">
        <v>9721</v>
      </c>
      <c r="G4216" s="45" t="s">
        <v>9741</v>
      </c>
      <c r="H4216" s="45" t="s">
        <v>33</v>
      </c>
      <c r="I4216" s="45" t="s">
        <v>16460</v>
      </c>
      <c r="J4216" s="207">
        <v>127</v>
      </c>
      <c r="K4216" s="209">
        <v>13255.500004699999</v>
      </c>
      <c r="L4216" s="207">
        <v>0</v>
      </c>
      <c r="M4216" s="207">
        <v>0</v>
      </c>
      <c r="N4216" s="207">
        <v>0</v>
      </c>
      <c r="O4216" s="207">
        <v>0</v>
      </c>
      <c r="P4216" s="207">
        <v>0</v>
      </c>
      <c r="Q4216" s="207">
        <v>100</v>
      </c>
      <c r="R4216" s="36"/>
    </row>
    <row r="4217" spans="1:18" s="113" customFormat="1" ht="15" customHeight="1">
      <c r="A4217" s="36">
        <v>271</v>
      </c>
      <c r="B4217" s="36">
        <v>223</v>
      </c>
      <c r="C4217" s="45" t="s">
        <v>5593</v>
      </c>
      <c r="D4217" s="45" t="s">
        <v>256</v>
      </c>
      <c r="E4217" s="45" t="s">
        <v>5719</v>
      </c>
      <c r="F4217" s="45" t="s">
        <v>9722</v>
      </c>
      <c r="G4217" s="45" t="s">
        <v>9742</v>
      </c>
      <c r="H4217" s="45" t="s">
        <v>33</v>
      </c>
      <c r="I4217" s="45" t="s">
        <v>16460</v>
      </c>
      <c r="J4217" s="207">
        <v>29</v>
      </c>
      <c r="K4217" s="209">
        <v>4984.0000015899996</v>
      </c>
      <c r="L4217" s="207">
        <v>0</v>
      </c>
      <c r="M4217" s="207">
        <v>0</v>
      </c>
      <c r="N4217" s="207">
        <v>0</v>
      </c>
      <c r="O4217" s="207">
        <v>0</v>
      </c>
      <c r="P4217" s="207">
        <v>100</v>
      </c>
      <c r="Q4217" s="207">
        <v>0</v>
      </c>
      <c r="R4217" s="36"/>
    </row>
    <row r="4218" spans="1:18" s="113" customFormat="1" ht="15" customHeight="1">
      <c r="A4218" s="36">
        <v>272</v>
      </c>
      <c r="B4218" s="36">
        <v>224</v>
      </c>
      <c r="C4218" s="45" t="s">
        <v>5593</v>
      </c>
      <c r="D4218" s="45" t="s">
        <v>257</v>
      </c>
      <c r="E4218" s="45" t="s">
        <v>5619</v>
      </c>
      <c r="F4218" s="45" t="s">
        <v>9724</v>
      </c>
      <c r="G4218" s="45" t="s">
        <v>9743</v>
      </c>
      <c r="H4218" s="45" t="s">
        <v>33</v>
      </c>
      <c r="I4218" s="45" t="s">
        <v>16460</v>
      </c>
      <c r="J4218" s="207">
        <v>249</v>
      </c>
      <c r="K4218" s="209">
        <v>5177.3876449999998</v>
      </c>
      <c r="L4218" s="207">
        <v>0</v>
      </c>
      <c r="M4218" s="207">
        <v>0</v>
      </c>
      <c r="N4218" s="207">
        <v>0</v>
      </c>
      <c r="O4218" s="207">
        <v>0</v>
      </c>
      <c r="P4218" s="207">
        <v>0</v>
      </c>
      <c r="Q4218" s="207">
        <v>100</v>
      </c>
      <c r="R4218" s="36"/>
    </row>
    <row r="4219" spans="1:18" s="113" customFormat="1" ht="15" customHeight="1">
      <c r="A4219" s="36">
        <v>273</v>
      </c>
      <c r="B4219" s="36">
        <v>225</v>
      </c>
      <c r="C4219" s="45" t="s">
        <v>5593</v>
      </c>
      <c r="D4219" s="45" t="s">
        <v>255</v>
      </c>
      <c r="E4219" s="45" t="s">
        <v>5618</v>
      </c>
      <c r="F4219" s="45" t="s">
        <v>9997</v>
      </c>
      <c r="G4219" s="45" t="s">
        <v>10007</v>
      </c>
      <c r="H4219" s="45" t="s">
        <v>33</v>
      </c>
      <c r="I4219" s="45" t="s">
        <v>16460</v>
      </c>
      <c r="J4219" s="207">
        <v>340</v>
      </c>
      <c r="K4219" s="209">
        <v>123148.6997349</v>
      </c>
      <c r="L4219" s="207">
        <v>0</v>
      </c>
      <c r="M4219" s="207">
        <v>0</v>
      </c>
      <c r="N4219" s="207">
        <v>0</v>
      </c>
      <c r="O4219" s="207">
        <v>0</v>
      </c>
      <c r="P4219" s="207">
        <v>100</v>
      </c>
      <c r="Q4219" s="207">
        <v>0</v>
      </c>
      <c r="R4219" s="36"/>
    </row>
    <row r="4220" spans="1:18" s="113" customFormat="1" ht="15" customHeight="1">
      <c r="A4220" s="36">
        <v>274</v>
      </c>
      <c r="B4220" s="36">
        <v>226</v>
      </c>
      <c r="C4220" s="45" t="s">
        <v>5593</v>
      </c>
      <c r="D4220" s="45" t="s">
        <v>255</v>
      </c>
      <c r="E4220" s="45" t="s">
        <v>8920</v>
      </c>
      <c r="F4220" s="45" t="s">
        <v>9998</v>
      </c>
      <c r="G4220" s="45" t="s">
        <v>10008</v>
      </c>
      <c r="H4220" s="45" t="s">
        <v>33</v>
      </c>
      <c r="I4220" s="45" t="s">
        <v>16460</v>
      </c>
      <c r="J4220" s="207">
        <v>264</v>
      </c>
      <c r="K4220" s="209">
        <v>576612.72201873991</v>
      </c>
      <c r="L4220" s="207">
        <v>0</v>
      </c>
      <c r="M4220" s="207">
        <v>0</v>
      </c>
      <c r="N4220" s="207">
        <v>0</v>
      </c>
      <c r="O4220" s="207">
        <v>0</v>
      </c>
      <c r="P4220" s="207">
        <v>100</v>
      </c>
      <c r="Q4220" s="207">
        <v>0</v>
      </c>
      <c r="R4220" s="36"/>
    </row>
    <row r="4221" spans="1:18" s="113" customFormat="1" ht="15" customHeight="1">
      <c r="A4221" s="36">
        <v>275</v>
      </c>
      <c r="B4221" s="36">
        <v>227</v>
      </c>
      <c r="C4221" s="45" t="s">
        <v>5593</v>
      </c>
      <c r="D4221" s="45" t="s">
        <v>255</v>
      </c>
      <c r="E4221" s="45" t="s">
        <v>8920</v>
      </c>
      <c r="F4221" s="45" t="s">
        <v>9999</v>
      </c>
      <c r="G4221" s="45" t="s">
        <v>10009</v>
      </c>
      <c r="H4221" s="45" t="s">
        <v>33</v>
      </c>
      <c r="I4221" s="45" t="s">
        <v>16460</v>
      </c>
      <c r="J4221" s="207">
        <v>264</v>
      </c>
      <c r="K4221" s="209">
        <v>694391.29874990007</v>
      </c>
      <c r="L4221" s="207">
        <v>0</v>
      </c>
      <c r="M4221" s="207">
        <v>0</v>
      </c>
      <c r="N4221" s="207">
        <v>0</v>
      </c>
      <c r="O4221" s="207">
        <v>0</v>
      </c>
      <c r="P4221" s="207">
        <v>80</v>
      </c>
      <c r="Q4221" s="207">
        <v>20</v>
      </c>
      <c r="R4221" s="36"/>
    </row>
    <row r="4222" spans="1:18" s="113" customFormat="1" ht="15" customHeight="1">
      <c r="A4222" s="36">
        <v>276</v>
      </c>
      <c r="B4222" s="36">
        <v>228</v>
      </c>
      <c r="C4222" s="45" t="s">
        <v>5593</v>
      </c>
      <c r="D4222" s="45" t="s">
        <v>255</v>
      </c>
      <c r="E4222" s="45" t="s">
        <v>8921</v>
      </c>
      <c r="F4222" s="45" t="s">
        <v>10000</v>
      </c>
      <c r="G4222" s="45" t="s">
        <v>10010</v>
      </c>
      <c r="H4222" s="45" t="s">
        <v>33</v>
      </c>
      <c r="I4222" s="45" t="s">
        <v>16460</v>
      </c>
      <c r="J4222" s="207">
        <v>48</v>
      </c>
      <c r="K4222" s="209">
        <v>109168.00003684001</v>
      </c>
      <c r="L4222" s="207">
        <v>0</v>
      </c>
      <c r="M4222" s="207">
        <v>0</v>
      </c>
      <c r="N4222" s="207">
        <v>1</v>
      </c>
      <c r="O4222" s="207">
        <v>0</v>
      </c>
      <c r="P4222" s="207">
        <v>94</v>
      </c>
      <c r="Q4222" s="207">
        <v>5</v>
      </c>
      <c r="R4222" s="36"/>
    </row>
    <row r="4223" spans="1:18" s="113" customFormat="1" ht="15" customHeight="1">
      <c r="A4223" s="36">
        <v>277</v>
      </c>
      <c r="B4223" s="36">
        <v>229</v>
      </c>
      <c r="C4223" s="45" t="s">
        <v>5593</v>
      </c>
      <c r="D4223" s="45" t="s">
        <v>255</v>
      </c>
      <c r="E4223" s="45" t="s">
        <v>8921</v>
      </c>
      <c r="F4223" s="45" t="s">
        <v>10001</v>
      </c>
      <c r="G4223" s="45" t="s">
        <v>10011</v>
      </c>
      <c r="H4223" s="45" t="s">
        <v>33</v>
      </c>
      <c r="I4223" s="45" t="s">
        <v>16460</v>
      </c>
      <c r="J4223" s="207">
        <v>48</v>
      </c>
      <c r="K4223" s="209">
        <v>20121.500006779999</v>
      </c>
      <c r="L4223" s="207">
        <v>0</v>
      </c>
      <c r="M4223" s="207">
        <v>0</v>
      </c>
      <c r="N4223" s="207">
        <v>0</v>
      </c>
      <c r="O4223" s="207">
        <v>0</v>
      </c>
      <c r="P4223" s="207">
        <v>100</v>
      </c>
      <c r="Q4223" s="207">
        <v>0</v>
      </c>
      <c r="R4223" s="36"/>
    </row>
    <row r="4224" spans="1:18" s="113" customFormat="1" ht="15" customHeight="1">
      <c r="A4224" s="36">
        <v>278</v>
      </c>
      <c r="B4224" s="36">
        <v>230</v>
      </c>
      <c r="C4224" s="45" t="s">
        <v>5593</v>
      </c>
      <c r="D4224" s="45" t="s">
        <v>255</v>
      </c>
      <c r="E4224" s="45" t="s">
        <v>8918</v>
      </c>
      <c r="F4224" s="45" t="s">
        <v>10002</v>
      </c>
      <c r="G4224" s="45" t="s">
        <v>10012</v>
      </c>
      <c r="H4224" s="45" t="s">
        <v>33</v>
      </c>
      <c r="I4224" s="45" t="s">
        <v>16460</v>
      </c>
      <c r="J4224" s="207">
        <v>11</v>
      </c>
      <c r="K4224" s="209">
        <v>2269.00000077</v>
      </c>
      <c r="L4224" s="207">
        <v>0</v>
      </c>
      <c r="M4224" s="207">
        <v>0</v>
      </c>
      <c r="N4224" s="207">
        <v>0</v>
      </c>
      <c r="O4224" s="207">
        <v>0</v>
      </c>
      <c r="P4224" s="207">
        <v>100</v>
      </c>
      <c r="Q4224" s="207">
        <v>0</v>
      </c>
      <c r="R4224" s="36"/>
    </row>
    <row r="4225" spans="1:18" s="113" customFormat="1" ht="15" customHeight="1">
      <c r="A4225" s="36">
        <v>279</v>
      </c>
      <c r="B4225" s="36">
        <v>231</v>
      </c>
      <c r="C4225" s="45" t="s">
        <v>5593</v>
      </c>
      <c r="D4225" s="45" t="s">
        <v>256</v>
      </c>
      <c r="E4225" s="45" t="s">
        <v>5719</v>
      </c>
      <c r="F4225" s="45" t="s">
        <v>10003</v>
      </c>
      <c r="G4225" s="45" t="s">
        <v>10013</v>
      </c>
      <c r="H4225" s="45" t="s">
        <v>33</v>
      </c>
      <c r="I4225" s="45" t="s">
        <v>16460</v>
      </c>
      <c r="J4225" s="207">
        <v>70</v>
      </c>
      <c r="K4225" s="209">
        <v>13294.500004449999</v>
      </c>
      <c r="L4225" s="207">
        <v>0</v>
      </c>
      <c r="M4225" s="207">
        <v>0</v>
      </c>
      <c r="N4225" s="207">
        <v>0</v>
      </c>
      <c r="O4225" s="207">
        <v>0</v>
      </c>
      <c r="P4225" s="207">
        <v>100</v>
      </c>
      <c r="Q4225" s="207">
        <v>0</v>
      </c>
      <c r="R4225" s="36"/>
    </row>
    <row r="4226" spans="1:18" s="113" customFormat="1" ht="15" customHeight="1">
      <c r="A4226" s="36">
        <v>280</v>
      </c>
      <c r="B4226" s="36">
        <v>232</v>
      </c>
      <c r="C4226" s="45" t="s">
        <v>5593</v>
      </c>
      <c r="D4226" s="45" t="s">
        <v>256</v>
      </c>
      <c r="E4226" s="45" t="s">
        <v>5719</v>
      </c>
      <c r="F4226" s="45" t="s">
        <v>10004</v>
      </c>
      <c r="G4226" s="45" t="s">
        <v>10014</v>
      </c>
      <c r="H4226" s="45" t="s">
        <v>33</v>
      </c>
      <c r="I4226" s="45" t="s">
        <v>16460</v>
      </c>
      <c r="J4226" s="207">
        <v>62</v>
      </c>
      <c r="K4226" s="209">
        <v>4222.0000014200004</v>
      </c>
      <c r="L4226" s="207">
        <v>0</v>
      </c>
      <c r="M4226" s="207">
        <v>0</v>
      </c>
      <c r="N4226" s="207">
        <v>0</v>
      </c>
      <c r="O4226" s="207">
        <v>0</v>
      </c>
      <c r="P4226" s="207">
        <v>100</v>
      </c>
      <c r="Q4226" s="207">
        <v>0</v>
      </c>
      <c r="R4226" s="36"/>
    </row>
    <row r="4227" spans="1:18" s="113" customFormat="1" ht="15" customHeight="1">
      <c r="A4227" s="36">
        <v>281</v>
      </c>
      <c r="B4227" s="36">
        <v>233</v>
      </c>
      <c r="C4227" s="45" t="s">
        <v>5593</v>
      </c>
      <c r="D4227" s="45" t="s">
        <v>256</v>
      </c>
      <c r="E4227" s="45" t="s">
        <v>5719</v>
      </c>
      <c r="F4227" s="45" t="s">
        <v>10005</v>
      </c>
      <c r="G4227" s="45" t="s">
        <v>10015</v>
      </c>
      <c r="H4227" s="45" t="s">
        <v>1137</v>
      </c>
      <c r="I4227" s="45" t="s">
        <v>16460</v>
      </c>
      <c r="J4227" s="207">
        <v>35</v>
      </c>
      <c r="K4227" s="209">
        <v>10509.540710949999</v>
      </c>
      <c r="L4227" s="207">
        <v>0</v>
      </c>
      <c r="M4227" s="207">
        <v>0</v>
      </c>
      <c r="N4227" s="207">
        <v>0</v>
      </c>
      <c r="O4227" s="207">
        <v>0</v>
      </c>
      <c r="P4227" s="207">
        <v>100</v>
      </c>
      <c r="Q4227" s="207">
        <v>0</v>
      </c>
      <c r="R4227" s="36"/>
    </row>
    <row r="4228" spans="1:18" ht="14.4" customHeight="1">
      <c r="A4228" s="427" t="s">
        <v>285</v>
      </c>
      <c r="B4228" s="427"/>
      <c r="C4228" s="427"/>
      <c r="D4228" s="427"/>
      <c r="E4228" s="427"/>
      <c r="F4228" s="427"/>
      <c r="G4228" s="427"/>
      <c r="H4228" s="427"/>
      <c r="I4228" s="427"/>
      <c r="J4228" s="427"/>
      <c r="K4228" s="145">
        <f>SUM(K3995:K4227)</f>
        <v>13909116.87850967</v>
      </c>
      <c r="L4228" s="433"/>
      <c r="M4228" s="433"/>
      <c r="N4228" s="433"/>
      <c r="O4228" s="433"/>
      <c r="P4228" s="433"/>
      <c r="Q4228" s="433"/>
      <c r="R4228" s="433"/>
    </row>
    <row r="4229" spans="1:18" s="42" customFormat="1" ht="13.8">
      <c r="A4229" s="475" t="s">
        <v>17876</v>
      </c>
      <c r="B4229" s="475"/>
      <c r="C4229" s="475"/>
      <c r="D4229" s="475"/>
      <c r="E4229" s="475"/>
      <c r="F4229" s="475"/>
      <c r="G4229" s="475"/>
      <c r="H4229" s="475"/>
      <c r="I4229" s="475"/>
      <c r="J4229" s="475"/>
      <c r="K4229" s="475"/>
      <c r="L4229" s="475"/>
      <c r="M4229" s="475"/>
      <c r="N4229" s="475"/>
      <c r="O4229" s="475"/>
      <c r="P4229" s="475"/>
      <c r="Q4229" s="475"/>
      <c r="R4229" s="475"/>
    </row>
    <row r="4230" spans="1:18" ht="15.6">
      <c r="A4230" s="36">
        <v>282</v>
      </c>
      <c r="B4230" s="36">
        <v>1</v>
      </c>
      <c r="C4230" s="45" t="s">
        <v>5593</v>
      </c>
      <c r="D4230" s="45" t="s">
        <v>252</v>
      </c>
      <c r="E4230" s="45" t="s">
        <v>10499</v>
      </c>
      <c r="F4230" s="45" t="s">
        <v>10501</v>
      </c>
      <c r="G4230" s="45" t="s">
        <v>10504</v>
      </c>
      <c r="H4230" s="45" t="s">
        <v>33</v>
      </c>
      <c r="I4230" s="45" t="s">
        <v>16460</v>
      </c>
      <c r="J4230" s="207">
        <v>325</v>
      </c>
      <c r="K4230" s="209">
        <v>406952.69314526999</v>
      </c>
      <c r="L4230" s="207">
        <v>0</v>
      </c>
      <c r="M4230" s="207">
        <v>0</v>
      </c>
      <c r="N4230" s="207">
        <v>0</v>
      </c>
      <c r="O4230" s="207">
        <v>0</v>
      </c>
      <c r="P4230" s="207">
        <v>80</v>
      </c>
      <c r="Q4230" s="207">
        <v>20</v>
      </c>
      <c r="R4230" s="36"/>
    </row>
    <row r="4231" spans="1:18" ht="15.6">
      <c r="A4231" s="36">
        <v>283</v>
      </c>
      <c r="B4231" s="36">
        <v>2</v>
      </c>
      <c r="C4231" s="45" t="s">
        <v>5593</v>
      </c>
      <c r="D4231" s="45" t="s">
        <v>252</v>
      </c>
      <c r="E4231" s="45" t="s">
        <v>10499</v>
      </c>
      <c r="F4231" s="45" t="s">
        <v>10502</v>
      </c>
      <c r="G4231" s="45" t="s">
        <v>10505</v>
      </c>
      <c r="H4231" s="45" t="s">
        <v>33</v>
      </c>
      <c r="I4231" s="45" t="s">
        <v>16460</v>
      </c>
      <c r="J4231" s="207">
        <v>308</v>
      </c>
      <c r="K4231" s="209">
        <v>71453.683138499997</v>
      </c>
      <c r="L4231" s="207">
        <v>0</v>
      </c>
      <c r="M4231" s="207">
        <v>0</v>
      </c>
      <c r="N4231" s="207">
        <v>0</v>
      </c>
      <c r="O4231" s="207">
        <v>0</v>
      </c>
      <c r="P4231" s="207">
        <v>85</v>
      </c>
      <c r="Q4231" s="207">
        <v>15</v>
      </c>
      <c r="R4231" s="36"/>
    </row>
    <row r="4232" spans="1:18" ht="15.6">
      <c r="A4232" s="36">
        <v>284</v>
      </c>
      <c r="B4232" s="36">
        <v>3</v>
      </c>
      <c r="C4232" s="45" t="s">
        <v>5593</v>
      </c>
      <c r="D4232" s="45" t="s">
        <v>252</v>
      </c>
      <c r="E4232" s="45" t="s">
        <v>10500</v>
      </c>
      <c r="F4232" s="45" t="s">
        <v>10503</v>
      </c>
      <c r="G4232" s="45" t="s">
        <v>10506</v>
      </c>
      <c r="H4232" s="45" t="s">
        <v>33</v>
      </c>
      <c r="I4232" s="45" t="s">
        <v>16460</v>
      </c>
      <c r="J4232" s="207">
        <v>350</v>
      </c>
      <c r="K4232" s="209">
        <v>223801.86195212998</v>
      </c>
      <c r="L4232" s="207">
        <v>0</v>
      </c>
      <c r="M4232" s="207">
        <v>0</v>
      </c>
      <c r="N4232" s="207">
        <v>0</v>
      </c>
      <c r="O4232" s="207">
        <v>0</v>
      </c>
      <c r="P4232" s="207">
        <v>0</v>
      </c>
      <c r="Q4232" s="207">
        <v>100</v>
      </c>
      <c r="R4232" s="36"/>
    </row>
    <row r="4233" spans="1:18" ht="14.4">
      <c r="A4233" s="477" t="s">
        <v>10214</v>
      </c>
      <c r="B4233" s="477"/>
      <c r="C4233" s="477"/>
      <c r="D4233" s="477"/>
      <c r="E4233" s="477"/>
      <c r="F4233" s="477"/>
      <c r="G4233" s="477"/>
      <c r="H4233" s="477"/>
      <c r="I4233" s="477"/>
      <c r="J4233" s="477"/>
      <c r="K4233" s="159">
        <f>SUM(K4230:K4232)</f>
        <v>702208.23823589995</v>
      </c>
      <c r="L4233" s="471"/>
      <c r="M4233" s="471"/>
      <c r="N4233" s="471"/>
      <c r="O4233" s="471"/>
      <c r="P4233" s="471"/>
      <c r="Q4233" s="471"/>
      <c r="R4233" s="471"/>
    </row>
    <row r="4234" spans="1:18" ht="15" customHeight="1">
      <c r="A4234" s="428" t="s">
        <v>484</v>
      </c>
      <c r="B4234" s="428"/>
      <c r="C4234" s="428"/>
      <c r="D4234" s="428"/>
      <c r="E4234" s="428"/>
      <c r="F4234" s="428"/>
      <c r="G4234" s="428"/>
      <c r="H4234" s="428"/>
      <c r="I4234" s="428"/>
      <c r="J4234" s="428"/>
      <c r="K4234" s="149">
        <f>SUM(K4233,K4228,K3993,K3949)</f>
        <v>17888339.695230838</v>
      </c>
      <c r="L4234" s="447"/>
      <c r="M4234" s="447"/>
      <c r="N4234" s="447"/>
      <c r="O4234" s="447"/>
      <c r="P4234" s="447"/>
      <c r="Q4234" s="447"/>
      <c r="R4234" s="447"/>
    </row>
    <row r="4235" spans="1:18" ht="25.95" customHeight="1">
      <c r="A4235" s="258">
        <f>SUM(A4232,A3938,A3306,A1332,A1201,A451,A246,A231,A50)</f>
        <v>4157</v>
      </c>
      <c r="B4235" s="258"/>
      <c r="C4235" s="478" t="s">
        <v>10510</v>
      </c>
      <c r="D4235" s="478"/>
      <c r="E4235" s="478"/>
      <c r="F4235" s="478"/>
      <c r="G4235" s="478"/>
      <c r="H4235" s="478"/>
      <c r="I4235" s="478"/>
      <c r="J4235" s="478"/>
      <c r="K4235" s="257">
        <f>SUM(K4234,K3940,K3308,K1334,K1203,K453,K248,K233,K52)</f>
        <v>524621229.48430032</v>
      </c>
      <c r="L4235" s="472"/>
      <c r="M4235" s="472"/>
      <c r="N4235" s="472"/>
      <c r="O4235" s="472"/>
      <c r="P4235" s="472"/>
      <c r="Q4235" s="472"/>
      <c r="R4235" s="472"/>
    </row>
    <row r="4236" spans="1:18" ht="15" customHeight="1">
      <c r="A4236" s="254"/>
      <c r="B4236" s="254"/>
      <c r="C4236" s="76"/>
      <c r="D4236" s="76"/>
      <c r="E4236" s="76"/>
      <c r="F4236" s="255"/>
      <c r="G4236" s="76"/>
      <c r="H4236" s="76"/>
      <c r="I4236" s="76"/>
      <c r="J4236" s="254"/>
      <c r="K4236" s="256"/>
      <c r="L4236" s="256"/>
      <c r="M4236" s="256"/>
      <c r="N4236" s="256"/>
      <c r="O4236" s="256"/>
      <c r="P4236" s="256"/>
      <c r="Q4236" s="256"/>
      <c r="R4236" s="76"/>
    </row>
    <row r="4237" spans="1:18" ht="15" customHeight="1">
      <c r="A4237" s="254"/>
      <c r="B4237" s="254"/>
      <c r="C4237" s="76"/>
      <c r="D4237" s="76"/>
      <c r="E4237" s="76"/>
      <c r="F4237" s="255"/>
      <c r="G4237" s="76"/>
      <c r="H4237" s="76"/>
      <c r="I4237" s="76"/>
      <c r="J4237" s="254"/>
      <c r="K4237" s="256"/>
      <c r="L4237" s="256"/>
      <c r="M4237" s="256"/>
      <c r="N4237" s="256"/>
      <c r="O4237" s="256"/>
      <c r="P4237" s="256"/>
      <c r="Q4237" s="256"/>
      <c r="R4237" s="76"/>
    </row>
    <row r="4238" spans="1:18" ht="15" customHeight="1">
      <c r="A4238" s="254"/>
      <c r="B4238" s="254"/>
      <c r="C4238" s="76"/>
      <c r="D4238" s="76"/>
      <c r="E4238" s="76"/>
      <c r="F4238" s="255"/>
      <c r="G4238" s="76"/>
      <c r="H4238" s="76"/>
      <c r="I4238" s="76"/>
      <c r="J4238" s="254"/>
      <c r="K4238" s="256"/>
      <c r="L4238" s="256"/>
      <c r="M4238" s="256"/>
      <c r="N4238" s="256"/>
      <c r="O4238" s="256"/>
      <c r="P4238" s="256"/>
      <c r="Q4238" s="256"/>
      <c r="R4238" s="76"/>
    </row>
    <row r="4239" spans="1:18" ht="15" customHeight="1">
      <c r="A4239" s="254"/>
      <c r="B4239" s="254"/>
      <c r="C4239" s="76"/>
      <c r="D4239" s="76"/>
      <c r="E4239" s="76"/>
      <c r="F4239" s="255"/>
      <c r="G4239" s="76"/>
      <c r="H4239" s="76"/>
      <c r="I4239" s="76"/>
      <c r="J4239" s="254"/>
      <c r="K4239" s="256"/>
      <c r="L4239" s="256"/>
      <c r="M4239" s="256"/>
      <c r="N4239" s="256"/>
      <c r="O4239" s="256"/>
      <c r="P4239" s="256"/>
      <c r="Q4239" s="256"/>
      <c r="R4239" s="76"/>
    </row>
    <row r="4240" spans="1:18" ht="15" customHeight="1">
      <c r="A4240" s="254"/>
      <c r="B4240" s="254"/>
      <c r="C4240" s="76"/>
      <c r="D4240" s="76"/>
      <c r="E4240" s="76"/>
      <c r="F4240" s="255"/>
      <c r="G4240" s="76"/>
      <c r="H4240" s="76"/>
      <c r="I4240" s="76"/>
      <c r="J4240" s="254"/>
      <c r="K4240" s="256"/>
      <c r="L4240" s="256"/>
      <c r="M4240" s="256"/>
      <c r="N4240" s="256"/>
      <c r="O4240" s="256"/>
      <c r="P4240" s="256"/>
      <c r="Q4240" s="256"/>
      <c r="R4240" s="76"/>
    </row>
    <row r="4241" spans="1:18" ht="15" customHeight="1">
      <c r="A4241" s="254"/>
      <c r="B4241" s="254"/>
      <c r="C4241" s="76"/>
      <c r="D4241" s="76"/>
      <c r="E4241" s="76"/>
      <c r="F4241" s="255"/>
      <c r="G4241" s="76"/>
      <c r="H4241" s="76"/>
      <c r="I4241" s="76"/>
      <c r="J4241" s="254"/>
      <c r="K4241" s="256"/>
      <c r="L4241" s="256"/>
      <c r="M4241" s="256"/>
      <c r="N4241" s="256"/>
      <c r="O4241" s="256"/>
      <c r="P4241" s="256"/>
      <c r="Q4241" s="256"/>
      <c r="R4241" s="76"/>
    </row>
  </sheetData>
  <autoFilter ref="A6:R4235">
    <filterColumn colId="11" showButton="0"/>
    <filterColumn colId="12" showButton="0"/>
    <filterColumn colId="13" showButton="0"/>
    <filterColumn colId="14" showButton="0"/>
    <filterColumn colId="15" showButton="0"/>
  </autoFilter>
  <mergeCells count="126">
    <mergeCell ref="L4233:R4233"/>
    <mergeCell ref="L4234:R4234"/>
    <mergeCell ref="L4235:R4235"/>
    <mergeCell ref="L3413:R3413"/>
    <mergeCell ref="L3641:R3641"/>
    <mergeCell ref="L3171:R3171"/>
    <mergeCell ref="L3308:R3308"/>
    <mergeCell ref="L3307:R3307"/>
    <mergeCell ref="A3172:R3172"/>
    <mergeCell ref="A3307:J3307"/>
    <mergeCell ref="A4229:R4229"/>
    <mergeCell ref="A4233:J4233"/>
    <mergeCell ref="A3994:R3994"/>
    <mergeCell ref="C4235:J4235"/>
    <mergeCell ref="A3642:R3642"/>
    <mergeCell ref="A3941:R3941"/>
    <mergeCell ref="A3942:R3942"/>
    <mergeCell ref="A3950:R3950"/>
    <mergeCell ref="L3939:R3939"/>
    <mergeCell ref="L3940:R3940"/>
    <mergeCell ref="L3949:R3949"/>
    <mergeCell ref="A3414:R3414"/>
    <mergeCell ref="A3413:J3413"/>
    <mergeCell ref="A3310:R3310"/>
    <mergeCell ref="L6:Q6"/>
    <mergeCell ref="L11:R11"/>
    <mergeCell ref="L29:R29"/>
    <mergeCell ref="L51:R51"/>
    <mergeCell ref="L52:R52"/>
    <mergeCell ref="L57:R57"/>
    <mergeCell ref="L78:R78"/>
    <mergeCell ref="A7:R7"/>
    <mergeCell ref="A8:R8"/>
    <mergeCell ref="A11:J11"/>
    <mergeCell ref="A12:R12"/>
    <mergeCell ref="A29:J29"/>
    <mergeCell ref="A30:R30"/>
    <mergeCell ref="A51:J51"/>
    <mergeCell ref="A52:J52"/>
    <mergeCell ref="A53:R53"/>
    <mergeCell ref="A54:R54"/>
    <mergeCell ref="A57:J57"/>
    <mergeCell ref="A58:R58"/>
    <mergeCell ref="L1203:R1203"/>
    <mergeCell ref="L452:R452"/>
    <mergeCell ref="L453:R453"/>
    <mergeCell ref="A536:J536"/>
    <mergeCell ref="L536:R536"/>
    <mergeCell ref="A455:R455"/>
    <mergeCell ref="L132:R132"/>
    <mergeCell ref="L247:R247"/>
    <mergeCell ref="A133:R133"/>
    <mergeCell ref="A232:J232"/>
    <mergeCell ref="L233:R233"/>
    <mergeCell ref="L232:R232"/>
    <mergeCell ref="L248:R248"/>
    <mergeCell ref="A132:J132"/>
    <mergeCell ref="A233:J233"/>
    <mergeCell ref="A234:R234"/>
    <mergeCell ref="A235:R235"/>
    <mergeCell ref="A247:J247"/>
    <mergeCell ref="A248:J248"/>
    <mergeCell ref="A79:R79"/>
    <mergeCell ref="A78:J78"/>
    <mergeCell ref="A3939:J3939"/>
    <mergeCell ref="A249:R249"/>
    <mergeCell ref="A250:R250"/>
    <mergeCell ref="A271:J271"/>
    <mergeCell ref="A272:R272"/>
    <mergeCell ref="L271:R271"/>
    <mergeCell ref="A3309:R3309"/>
    <mergeCell ref="L1334:R1334"/>
    <mergeCell ref="L1966:R1966"/>
    <mergeCell ref="L1215:R1215"/>
    <mergeCell ref="L1333:R1333"/>
    <mergeCell ref="A1967:R1967"/>
    <mergeCell ref="A1629:R1629"/>
    <mergeCell ref="L304:R304"/>
    <mergeCell ref="A1628:J1628"/>
    <mergeCell ref="A1333:J1333"/>
    <mergeCell ref="A1966:J1966"/>
    <mergeCell ref="A3171:J3171"/>
    <mergeCell ref="A3308:J3308"/>
    <mergeCell ref="A1335:R1335"/>
    <mergeCell ref="A1336:R1336"/>
    <mergeCell ref="A1205:R1205"/>
    <mergeCell ref="A4228:J4228"/>
    <mergeCell ref="A4234:J4234"/>
    <mergeCell ref="A3940:J3940"/>
    <mergeCell ref="A3949:J3949"/>
    <mergeCell ref="A3993:J3993"/>
    <mergeCell ref="L3993:R3993"/>
    <mergeCell ref="L4228:R4228"/>
    <mergeCell ref="A304:J304"/>
    <mergeCell ref="A786:J786"/>
    <mergeCell ref="A787:R787"/>
    <mergeCell ref="A1203:J1203"/>
    <mergeCell ref="A1204:R1204"/>
    <mergeCell ref="A305:R305"/>
    <mergeCell ref="A3641:J3641"/>
    <mergeCell ref="A537:R537"/>
    <mergeCell ref="A1334:J1334"/>
    <mergeCell ref="A1202:J1202"/>
    <mergeCell ref="A452:J452"/>
    <mergeCell ref="A453:J453"/>
    <mergeCell ref="A454:R454"/>
    <mergeCell ref="L786:R786"/>
    <mergeCell ref="L1202:R1202"/>
    <mergeCell ref="A1215:J1215"/>
    <mergeCell ref="A1216:R1216"/>
    <mergeCell ref="A1:R1"/>
    <mergeCell ref="A3:R3"/>
    <mergeCell ref="R4:R5"/>
    <mergeCell ref="F4:F5"/>
    <mergeCell ref="A4:A5"/>
    <mergeCell ref="C4:C5"/>
    <mergeCell ref="D4:D5"/>
    <mergeCell ref="E4:E5"/>
    <mergeCell ref="H4:H5"/>
    <mergeCell ref="I4:I5"/>
    <mergeCell ref="J4:J5"/>
    <mergeCell ref="K4:K5"/>
    <mergeCell ref="L4:Q4"/>
    <mergeCell ref="G4:G5"/>
    <mergeCell ref="B4:B5"/>
    <mergeCell ref="A2:R2"/>
  </mergeCells>
  <phoneticPr fontId="18" type="noConversion"/>
  <conditionalFormatting sqref="G6 G4">
    <cfRule type="duplicateValues" dxfId="313" priority="266"/>
  </conditionalFormatting>
  <conditionalFormatting sqref="G115:G125">
    <cfRule type="duplicateValues" dxfId="312" priority="313"/>
  </conditionalFormatting>
  <conditionalFormatting sqref="G134:G135 G159:G181">
    <cfRule type="duplicateValues" dxfId="311" priority="290"/>
  </conditionalFormatting>
  <conditionalFormatting sqref="G136:G155">
    <cfRule type="duplicateValues" dxfId="310" priority="288"/>
  </conditionalFormatting>
  <conditionalFormatting sqref="G156:G158">
    <cfRule type="duplicateValues" dxfId="309" priority="289"/>
  </conditionalFormatting>
  <conditionalFormatting sqref="G220:G230">
    <cfRule type="duplicateValues" dxfId="308" priority="291"/>
  </conditionalFormatting>
  <conditionalFormatting sqref="G231 G133 G182:G219">
    <cfRule type="duplicateValues" dxfId="307" priority="293"/>
  </conditionalFormatting>
  <conditionalFormatting sqref="G232">
    <cfRule type="duplicateValues" dxfId="306" priority="287"/>
  </conditionalFormatting>
  <conditionalFormatting sqref="G233:G235 G132">
    <cfRule type="duplicateValues" dxfId="305" priority="310"/>
  </conditionalFormatting>
  <conditionalFormatting sqref="G236:G246 G127:G130">
    <cfRule type="duplicateValues" dxfId="304" priority="319"/>
  </conditionalFormatting>
  <conditionalFormatting sqref="G247:G248">
    <cfRule type="duplicateValues" dxfId="303" priority="309"/>
  </conditionalFormatting>
  <conditionalFormatting sqref="G536">
    <cfRule type="duplicateValues" dxfId="302" priority="265"/>
  </conditionalFormatting>
  <conditionalFormatting sqref="G2976:G3010">
    <cfRule type="duplicateValues" dxfId="301" priority="326"/>
  </conditionalFormatting>
  <conditionalFormatting sqref="G3172 G3222:G3259">
    <cfRule type="duplicateValues" dxfId="300" priority="547"/>
  </conditionalFormatting>
  <conditionalFormatting sqref="G3173:G3175 G3199:G3221">
    <cfRule type="duplicateValues" dxfId="299" priority="284"/>
  </conditionalFormatting>
  <conditionalFormatting sqref="G3176:G3195">
    <cfRule type="duplicateValues" dxfId="298" priority="282"/>
  </conditionalFormatting>
  <conditionalFormatting sqref="G3196:G3198">
    <cfRule type="duplicateValues" dxfId="297" priority="283"/>
  </conditionalFormatting>
  <conditionalFormatting sqref="G3260:G3270">
    <cfRule type="duplicateValues" dxfId="296" priority="286"/>
  </conditionalFormatting>
  <conditionalFormatting sqref="G3271:G3290">
    <cfRule type="duplicateValues" dxfId="295" priority="276"/>
  </conditionalFormatting>
  <conditionalFormatting sqref="G3291:G3293">
    <cfRule type="duplicateValues" dxfId="294" priority="277"/>
  </conditionalFormatting>
  <conditionalFormatting sqref="G3294:G3306">
    <cfRule type="duplicateValues" dxfId="293" priority="549"/>
  </conditionalFormatting>
  <conditionalFormatting sqref="G3307">
    <cfRule type="duplicateValues" dxfId="292" priority="281"/>
  </conditionalFormatting>
  <conditionalFormatting sqref="G4229">
    <cfRule type="duplicateValues" dxfId="291" priority="561"/>
  </conditionalFormatting>
  <conditionalFormatting sqref="G4230:G4232">
    <cfRule type="duplicateValues" dxfId="290" priority="560"/>
  </conditionalFormatting>
  <conditionalFormatting sqref="G4233">
    <cfRule type="duplicateValues" dxfId="289" priority="269"/>
  </conditionalFormatting>
  <conditionalFormatting sqref="G4234 G2900:G2975 G126 G3011:G3013 G249:G437 G3308:G3820 G7:G45 G537:G1013 G4236:G4243 G51:G114 G452:G535 G1202:G1329 G1333:G2768 G3171 G3939:G4204 G4228 G4702:G1048576">
    <cfRule type="duplicateValues" dxfId="288" priority="320"/>
  </conditionalFormatting>
  <conditionalFormatting sqref="G46:G50">
    <cfRule type="duplicateValues" dxfId="287" priority="259"/>
  </conditionalFormatting>
  <conditionalFormatting sqref="G46:G50">
    <cfRule type="duplicateValues" dxfId="286" priority="258"/>
  </conditionalFormatting>
  <conditionalFormatting sqref="G131">
    <cfRule type="duplicateValues" dxfId="285" priority="257"/>
  </conditionalFormatting>
  <conditionalFormatting sqref="G131">
    <cfRule type="duplicateValues" dxfId="284" priority="256"/>
  </conditionalFormatting>
  <conditionalFormatting sqref="G446:G450">
    <cfRule type="duplicateValues" dxfId="283" priority="253"/>
  </conditionalFormatting>
  <conditionalFormatting sqref="G451">
    <cfRule type="duplicateValues" dxfId="282" priority="251"/>
  </conditionalFormatting>
  <conditionalFormatting sqref="G1014:G1015">
    <cfRule type="duplicateValues" dxfId="281" priority="249"/>
  </conditionalFormatting>
  <conditionalFormatting sqref="G1016:G1025">
    <cfRule type="duplicateValues" dxfId="280" priority="247"/>
  </conditionalFormatting>
  <conditionalFormatting sqref="G1026:G1027">
    <cfRule type="duplicateValues" dxfId="279" priority="245"/>
  </conditionalFormatting>
  <conditionalFormatting sqref="G1028:G1032">
    <cfRule type="duplicateValues" dxfId="278" priority="243"/>
  </conditionalFormatting>
  <conditionalFormatting sqref="G1033:G1035">
    <cfRule type="duplicateValues" dxfId="277" priority="239"/>
  </conditionalFormatting>
  <conditionalFormatting sqref="G1036:G1040">
    <cfRule type="duplicateValues" dxfId="276" priority="237"/>
  </conditionalFormatting>
  <conditionalFormatting sqref="G1041">
    <cfRule type="duplicateValues" dxfId="275" priority="235"/>
  </conditionalFormatting>
  <conditionalFormatting sqref="G1042:G1046">
    <cfRule type="duplicateValues" dxfId="274" priority="233"/>
  </conditionalFormatting>
  <conditionalFormatting sqref="G1047">
    <cfRule type="duplicateValues" dxfId="273" priority="231"/>
  </conditionalFormatting>
  <conditionalFormatting sqref="G1048:G1050">
    <cfRule type="duplicateValues" dxfId="272" priority="229"/>
  </conditionalFormatting>
  <conditionalFormatting sqref="G1051:G1052">
    <cfRule type="duplicateValues" dxfId="271" priority="227"/>
  </conditionalFormatting>
  <conditionalFormatting sqref="G1053:G1054">
    <cfRule type="duplicateValues" dxfId="270" priority="225"/>
  </conditionalFormatting>
  <conditionalFormatting sqref="G1055:G1056">
    <cfRule type="duplicateValues" dxfId="269" priority="223"/>
  </conditionalFormatting>
  <conditionalFormatting sqref="G1057">
    <cfRule type="duplicateValues" dxfId="268" priority="221"/>
  </conditionalFormatting>
  <conditionalFormatting sqref="G1058:G1060">
    <cfRule type="duplicateValues" dxfId="267" priority="219"/>
  </conditionalFormatting>
  <conditionalFormatting sqref="G1061">
    <cfRule type="duplicateValues" dxfId="266" priority="217"/>
  </conditionalFormatting>
  <conditionalFormatting sqref="G1062">
    <cfRule type="duplicateValues" dxfId="265" priority="215"/>
  </conditionalFormatting>
  <conditionalFormatting sqref="G1063">
    <cfRule type="duplicateValues" dxfId="264" priority="211"/>
  </conditionalFormatting>
  <conditionalFormatting sqref="G1064">
    <cfRule type="duplicateValues" dxfId="263" priority="209"/>
  </conditionalFormatting>
  <conditionalFormatting sqref="G1065">
    <cfRule type="duplicateValues" dxfId="262" priority="207"/>
  </conditionalFormatting>
  <conditionalFormatting sqref="G1066">
    <cfRule type="duplicateValues" dxfId="261" priority="205"/>
  </conditionalFormatting>
  <conditionalFormatting sqref="G1068">
    <cfRule type="duplicateValues" dxfId="260" priority="203"/>
  </conditionalFormatting>
  <conditionalFormatting sqref="G1069">
    <cfRule type="duplicateValues" dxfId="259" priority="201"/>
  </conditionalFormatting>
  <conditionalFormatting sqref="G1067">
    <cfRule type="duplicateValues" dxfId="258" priority="199"/>
  </conditionalFormatting>
  <conditionalFormatting sqref="G1071">
    <cfRule type="duplicateValues" dxfId="257" priority="197"/>
  </conditionalFormatting>
  <conditionalFormatting sqref="G1070">
    <cfRule type="duplicateValues" dxfId="256" priority="195"/>
  </conditionalFormatting>
  <conditionalFormatting sqref="G1072 G1074">
    <cfRule type="duplicateValues" dxfId="255" priority="191"/>
  </conditionalFormatting>
  <conditionalFormatting sqref="G1072">
    <cfRule type="duplicateValues" dxfId="254" priority="190"/>
  </conditionalFormatting>
  <conditionalFormatting sqref="G1073">
    <cfRule type="duplicateValues" dxfId="253" priority="189"/>
  </conditionalFormatting>
  <conditionalFormatting sqref="G1075:G1076">
    <cfRule type="duplicateValues" dxfId="252" priority="187"/>
  </conditionalFormatting>
  <conditionalFormatting sqref="G1077">
    <cfRule type="duplicateValues" dxfId="251" priority="185"/>
  </conditionalFormatting>
  <conditionalFormatting sqref="G1079">
    <cfRule type="duplicateValues" dxfId="250" priority="183"/>
  </conditionalFormatting>
  <conditionalFormatting sqref="G1078">
    <cfRule type="duplicateValues" dxfId="249" priority="181"/>
  </conditionalFormatting>
  <conditionalFormatting sqref="G1080:G1093">
    <cfRule type="duplicateValues" dxfId="248" priority="179"/>
  </conditionalFormatting>
  <conditionalFormatting sqref="G1094">
    <cfRule type="duplicateValues" dxfId="247" priority="177"/>
  </conditionalFormatting>
  <conditionalFormatting sqref="G1095">
    <cfRule type="duplicateValues" dxfId="246" priority="175"/>
  </conditionalFormatting>
  <conditionalFormatting sqref="G1096:G1097">
    <cfRule type="duplicateValues" dxfId="245" priority="173"/>
  </conditionalFormatting>
  <conditionalFormatting sqref="G1120">
    <cfRule type="duplicateValues" dxfId="244" priority="169"/>
  </conditionalFormatting>
  <conditionalFormatting sqref="G1121">
    <cfRule type="duplicateValues" dxfId="243" priority="167"/>
  </conditionalFormatting>
  <conditionalFormatting sqref="G1122">
    <cfRule type="duplicateValues" dxfId="242" priority="163"/>
  </conditionalFormatting>
  <conditionalFormatting sqref="G1123:G1124">
    <cfRule type="duplicateValues" dxfId="241" priority="161"/>
  </conditionalFormatting>
  <conditionalFormatting sqref="G1125">
    <cfRule type="duplicateValues" dxfId="240" priority="159"/>
  </conditionalFormatting>
  <conditionalFormatting sqref="G1126">
    <cfRule type="duplicateValues" dxfId="239" priority="157"/>
  </conditionalFormatting>
  <conditionalFormatting sqref="G1127">
    <cfRule type="duplicateValues" dxfId="238" priority="155"/>
  </conditionalFormatting>
  <conditionalFormatting sqref="G1128">
    <cfRule type="duplicateValues" dxfId="237" priority="153"/>
  </conditionalFormatting>
  <conditionalFormatting sqref="G1129">
    <cfRule type="duplicateValues" dxfId="236" priority="151"/>
  </conditionalFormatting>
  <conditionalFormatting sqref="G1130:G1139">
    <cfRule type="duplicateValues" dxfId="235" priority="149"/>
  </conditionalFormatting>
  <conditionalFormatting sqref="G1140:G1148">
    <cfRule type="duplicateValues" dxfId="234" priority="147"/>
  </conditionalFormatting>
  <conditionalFormatting sqref="G1149:G1160">
    <cfRule type="duplicateValues" dxfId="233" priority="145"/>
  </conditionalFormatting>
  <conditionalFormatting sqref="G1161">
    <cfRule type="duplicateValues" dxfId="232" priority="143"/>
  </conditionalFormatting>
  <conditionalFormatting sqref="G1162">
    <cfRule type="duplicateValues" dxfId="231" priority="141"/>
  </conditionalFormatting>
  <conditionalFormatting sqref="G1170">
    <cfRule type="duplicateValues" dxfId="230" priority="139"/>
  </conditionalFormatting>
  <conditionalFormatting sqref="G1171">
    <cfRule type="duplicateValues" dxfId="229" priority="135"/>
  </conditionalFormatting>
  <conditionalFormatting sqref="G1172">
    <cfRule type="duplicateValues" dxfId="228" priority="133"/>
  </conditionalFormatting>
  <conditionalFormatting sqref="G1173">
    <cfRule type="duplicateValues" dxfId="227" priority="131"/>
  </conditionalFormatting>
  <conditionalFormatting sqref="G1174">
    <cfRule type="duplicateValues" dxfId="226" priority="129"/>
  </conditionalFormatting>
  <conditionalFormatting sqref="G1175:G1177">
    <cfRule type="duplicateValues" dxfId="225" priority="127"/>
  </conditionalFormatting>
  <conditionalFormatting sqref="G1178">
    <cfRule type="duplicateValues" dxfId="224" priority="125"/>
  </conditionalFormatting>
  <conditionalFormatting sqref="G1179">
    <cfRule type="duplicateValues" dxfId="223" priority="123"/>
  </conditionalFormatting>
  <conditionalFormatting sqref="G1180:G1181">
    <cfRule type="duplicateValues" dxfId="222" priority="121"/>
  </conditionalFormatting>
  <conditionalFormatting sqref="G1182:G1183">
    <cfRule type="duplicateValues" dxfId="221" priority="119"/>
  </conditionalFormatting>
  <conditionalFormatting sqref="G1185">
    <cfRule type="duplicateValues" dxfId="220" priority="115"/>
  </conditionalFormatting>
  <conditionalFormatting sqref="G1186">
    <cfRule type="duplicateValues" dxfId="219" priority="113"/>
  </conditionalFormatting>
  <conditionalFormatting sqref="G1187:G1190">
    <cfRule type="duplicateValues" dxfId="218" priority="111"/>
  </conditionalFormatting>
  <conditionalFormatting sqref="G1191:G1193">
    <cfRule type="duplicateValues" dxfId="217" priority="109"/>
  </conditionalFormatting>
  <conditionalFormatting sqref="G1194">
    <cfRule type="duplicateValues" dxfId="216" priority="107"/>
  </conditionalFormatting>
  <conditionalFormatting sqref="G1195">
    <cfRule type="duplicateValues" dxfId="215" priority="105"/>
  </conditionalFormatting>
  <conditionalFormatting sqref="G1196:G1201">
    <cfRule type="duplicateValues" dxfId="214" priority="103"/>
  </conditionalFormatting>
  <conditionalFormatting sqref="G1330:G1332">
    <cfRule type="duplicateValues" dxfId="213" priority="101"/>
  </conditionalFormatting>
  <conditionalFormatting sqref="G3014:G3015">
    <cfRule type="duplicateValues" dxfId="212" priority="99"/>
  </conditionalFormatting>
  <conditionalFormatting sqref="G3016:G3021">
    <cfRule type="duplicateValues" dxfId="211" priority="97"/>
  </conditionalFormatting>
  <conditionalFormatting sqref="G3022">
    <cfRule type="duplicateValues" dxfId="210" priority="95"/>
  </conditionalFormatting>
  <conditionalFormatting sqref="G3031">
    <cfRule type="duplicateValues" dxfId="209" priority="92"/>
  </conditionalFormatting>
  <conditionalFormatting sqref="G3080:G3083">
    <cfRule type="duplicateValues" dxfId="208" priority="82"/>
  </conditionalFormatting>
  <conditionalFormatting sqref="G3084:G3085">
    <cfRule type="duplicateValues" dxfId="207" priority="80"/>
  </conditionalFormatting>
  <conditionalFormatting sqref="G3086:G3089">
    <cfRule type="duplicateValues" dxfId="206" priority="78"/>
  </conditionalFormatting>
  <conditionalFormatting sqref="G3090:G3095">
    <cfRule type="duplicateValues" dxfId="205" priority="76"/>
  </conditionalFormatting>
  <conditionalFormatting sqref="G3096:G3101">
    <cfRule type="duplicateValues" dxfId="204" priority="74"/>
  </conditionalFormatting>
  <conditionalFormatting sqref="G3102">
    <cfRule type="duplicateValues" dxfId="203" priority="72"/>
  </conditionalFormatting>
  <conditionalFormatting sqref="G3103:G3107">
    <cfRule type="duplicateValues" dxfId="202" priority="70"/>
  </conditionalFormatting>
  <conditionalFormatting sqref="G3118">
    <cfRule type="duplicateValues" dxfId="201" priority="66"/>
  </conditionalFormatting>
  <conditionalFormatting sqref="G3119:G3120">
    <cfRule type="duplicateValues" dxfId="200" priority="64"/>
  </conditionalFormatting>
  <conditionalFormatting sqref="G3121:G3161">
    <cfRule type="duplicateValues" dxfId="199" priority="62"/>
  </conditionalFormatting>
  <conditionalFormatting sqref="G3170 G3162:G3164">
    <cfRule type="duplicateValues" dxfId="198" priority="60"/>
  </conditionalFormatting>
  <conditionalFormatting sqref="G3170">
    <cfRule type="duplicateValues" dxfId="197" priority="59"/>
  </conditionalFormatting>
  <conditionalFormatting sqref="G3826:G3835">
    <cfRule type="duplicateValues" dxfId="196" priority="54"/>
  </conditionalFormatting>
  <conditionalFormatting sqref="G3842:G3846 G3836:G3840">
    <cfRule type="duplicateValues" dxfId="195" priority="52"/>
  </conditionalFormatting>
  <conditionalFormatting sqref="G3841">
    <cfRule type="duplicateValues" dxfId="194" priority="51"/>
  </conditionalFormatting>
  <conditionalFormatting sqref="G3836:G3846">
    <cfRule type="duplicateValues" dxfId="193" priority="50"/>
  </conditionalFormatting>
  <conditionalFormatting sqref="G3868:G3872">
    <cfRule type="duplicateValues" dxfId="192" priority="47"/>
  </conditionalFormatting>
  <conditionalFormatting sqref="G3894">
    <cfRule type="duplicateValues" dxfId="191" priority="45"/>
  </conditionalFormatting>
  <conditionalFormatting sqref="G3895">
    <cfRule type="duplicateValues" dxfId="190" priority="41"/>
  </conditionalFormatting>
  <conditionalFormatting sqref="G3896">
    <cfRule type="duplicateValues" dxfId="189" priority="39"/>
  </conditionalFormatting>
  <conditionalFormatting sqref="G3899">
    <cfRule type="duplicateValues" dxfId="188" priority="35"/>
  </conditionalFormatting>
  <conditionalFormatting sqref="G3900:G3902">
    <cfRule type="duplicateValues" dxfId="187" priority="33"/>
  </conditionalFormatting>
  <conditionalFormatting sqref="G3903:G3905">
    <cfRule type="duplicateValues" dxfId="186" priority="31"/>
  </conditionalFormatting>
  <conditionalFormatting sqref="G3906:G3909">
    <cfRule type="duplicateValues" dxfId="185" priority="29"/>
  </conditionalFormatting>
  <conditionalFormatting sqref="G3910">
    <cfRule type="duplicateValues" dxfId="184" priority="27"/>
  </conditionalFormatting>
  <conditionalFormatting sqref="G3911:G3912">
    <cfRule type="duplicateValues" dxfId="183" priority="25"/>
  </conditionalFormatting>
  <conditionalFormatting sqref="G3913">
    <cfRule type="duplicateValues" dxfId="182" priority="23"/>
  </conditionalFormatting>
  <conditionalFormatting sqref="G3914:G3915">
    <cfRule type="duplicateValues" dxfId="181" priority="21"/>
  </conditionalFormatting>
  <conditionalFormatting sqref="G3916">
    <cfRule type="duplicateValues" dxfId="180" priority="19"/>
  </conditionalFormatting>
  <conditionalFormatting sqref="G4205">
    <cfRule type="duplicateValues" dxfId="179" priority="15"/>
  </conditionalFormatting>
  <conditionalFormatting sqref="G4206">
    <cfRule type="duplicateValues" dxfId="178" priority="13"/>
  </conditionalFormatting>
  <conditionalFormatting sqref="G4207:G4213">
    <cfRule type="duplicateValues" dxfId="177" priority="11"/>
  </conditionalFormatting>
  <conditionalFormatting sqref="G4214:G4215">
    <cfRule type="duplicateValues" dxfId="176" priority="9"/>
  </conditionalFormatting>
  <conditionalFormatting sqref="G4219:G4227">
    <cfRule type="duplicateValues" dxfId="175" priority="5"/>
  </conditionalFormatting>
  <conditionalFormatting sqref="G1 G4702:G1048576 G3:G4243">
    <cfRule type="duplicateValues" dxfId="174" priority="3"/>
  </conditionalFormatting>
  <conditionalFormatting sqref="G4216:G4218">
    <cfRule type="duplicateValues" dxfId="173" priority="1145"/>
  </conditionalFormatting>
  <conditionalFormatting sqref="G3917:G3938">
    <cfRule type="duplicateValues" dxfId="172" priority="1161"/>
  </conditionalFormatting>
  <conditionalFormatting sqref="G3897:G3898">
    <cfRule type="duplicateValues" dxfId="171" priority="1177"/>
  </conditionalFormatting>
  <conditionalFormatting sqref="G3873:G3893">
    <cfRule type="duplicateValues" dxfId="170" priority="1231"/>
  </conditionalFormatting>
  <conditionalFormatting sqref="G3847:G3867">
    <cfRule type="duplicateValues" dxfId="169" priority="1247"/>
  </conditionalFormatting>
  <conditionalFormatting sqref="G3821:G3825">
    <cfRule type="duplicateValues" dxfId="168" priority="1263"/>
  </conditionalFormatting>
  <conditionalFormatting sqref="G3165:G3169">
    <cfRule type="duplicateValues" dxfId="167" priority="1283"/>
  </conditionalFormatting>
  <conditionalFormatting sqref="G3108:G3117">
    <cfRule type="duplicateValues" dxfId="166" priority="1301"/>
  </conditionalFormatting>
  <conditionalFormatting sqref="G3075:G3079">
    <cfRule type="duplicateValues" dxfId="165" priority="1342"/>
  </conditionalFormatting>
  <conditionalFormatting sqref="G3070:G3074">
    <cfRule type="duplicateValues" dxfId="164" priority="1385"/>
  </conditionalFormatting>
  <conditionalFormatting sqref="G3049:G3069">
    <cfRule type="duplicateValues" dxfId="163" priority="1546"/>
  </conditionalFormatting>
  <conditionalFormatting sqref="G3034:G3048">
    <cfRule type="duplicateValues" dxfId="162" priority="1587"/>
  </conditionalFormatting>
  <conditionalFormatting sqref="G3032:G3033 G3023:G3030">
    <cfRule type="duplicateValues" dxfId="161" priority="1605"/>
  </conditionalFormatting>
  <conditionalFormatting sqref="G3023:G3033">
    <cfRule type="duplicateValues" dxfId="160" priority="1706"/>
  </conditionalFormatting>
  <conditionalFormatting sqref="G2769:G2899">
    <cfRule type="duplicateValues" dxfId="159" priority="1731"/>
  </conditionalFormatting>
  <conditionalFormatting sqref="G1184">
    <cfRule type="duplicateValues" dxfId="158" priority="1749"/>
  </conditionalFormatting>
  <conditionalFormatting sqref="G1163:G1169">
    <cfRule type="duplicateValues" dxfId="157" priority="1767"/>
  </conditionalFormatting>
  <conditionalFormatting sqref="G1098:G1119">
    <cfRule type="duplicateValues" dxfId="156" priority="1809"/>
  </conditionalFormatting>
  <conditionalFormatting sqref="G438:G445">
    <cfRule type="duplicateValues" dxfId="155" priority="1877"/>
  </conditionalFormatting>
  <conditionalFormatting sqref="F6">
    <cfRule type="duplicateValues" dxfId="154" priority="2"/>
  </conditionalFormatting>
  <conditionalFormatting sqref="F6">
    <cfRule type="duplicateValues" dxfId="153" priority="1"/>
  </conditionalFormatting>
  <printOptions horizontalCentered="1" gridLines="1"/>
  <pageMargins left="1.1811023622047245" right="0.31496062992125984" top="0.55118110236220474" bottom="0.15748031496062992" header="0" footer="0"/>
  <pageSetup paperSize="9" scale="46" firstPageNumber="228" fitToHeight="0" pageOrder="overThenDown" orientation="landscape" cellComments="atEnd" useFirstPageNumber="1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U999"/>
  <sheetViews>
    <sheetView view="pageBreakPreview" topLeftCell="A4" zoomScale="60" zoomScaleNormal="70" workbookViewId="0">
      <selection activeCell="Y17" sqref="Y17"/>
    </sheetView>
  </sheetViews>
  <sheetFormatPr defaultColWidth="14.44140625" defaultRowHeight="15" customHeight="1"/>
  <cols>
    <col min="1" max="1" width="7.6640625" style="117" customWidth="1"/>
    <col min="2" max="2" width="6.88671875" style="117" customWidth="1"/>
    <col min="3" max="5" width="20.6640625" style="33" customWidth="1"/>
    <col min="6" max="6" width="52.6640625" style="34" customWidth="1"/>
    <col min="7" max="7" width="44.6640625" style="33" customWidth="1"/>
    <col min="8" max="8" width="12.5546875" style="33" customWidth="1"/>
    <col min="9" max="9" width="11.109375" style="33" customWidth="1"/>
    <col min="10" max="10" width="12.5546875" style="117" customWidth="1"/>
    <col min="11" max="11" width="22" style="253" customWidth="1"/>
    <col min="12" max="17" width="7.33203125" style="253" customWidth="1"/>
    <col min="18" max="18" width="12.44140625" style="33" customWidth="1"/>
    <col min="19" max="16384" width="14.44140625" style="33"/>
  </cols>
  <sheetData>
    <row r="1" spans="1:21" s="76" customFormat="1" ht="22.95" customHeight="1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</row>
    <row r="2" spans="1:21" s="132" customFormat="1" ht="51" customHeight="1">
      <c r="A2" s="324" t="s">
        <v>18536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"/>
      <c r="T2" s="32"/>
      <c r="U2" s="32"/>
    </row>
    <row r="3" spans="1:21" s="132" customFormat="1" ht="18.600000000000001" customHeight="1" thickBot="1">
      <c r="A3" s="416"/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32"/>
      <c r="T3" s="32"/>
      <c r="U3" s="32"/>
    </row>
    <row r="4" spans="1:21" ht="39" customHeight="1" thickBot="1">
      <c r="A4" s="518" t="s">
        <v>17877</v>
      </c>
      <c r="B4" s="518" t="s">
        <v>17878</v>
      </c>
      <c r="C4" s="520" t="s">
        <v>274</v>
      </c>
      <c r="D4" s="319" t="s">
        <v>4</v>
      </c>
      <c r="E4" s="520" t="s">
        <v>275</v>
      </c>
      <c r="F4" s="321" t="s">
        <v>276</v>
      </c>
      <c r="G4" s="522" t="s">
        <v>277</v>
      </c>
      <c r="H4" s="311" t="s">
        <v>18521</v>
      </c>
      <c r="I4" s="311" t="s">
        <v>278</v>
      </c>
      <c r="J4" s="514" t="s">
        <v>10507</v>
      </c>
      <c r="K4" s="516" t="s">
        <v>279</v>
      </c>
      <c r="L4" s="330" t="s">
        <v>563</v>
      </c>
      <c r="M4" s="331"/>
      <c r="N4" s="331"/>
      <c r="O4" s="331"/>
      <c r="P4" s="331"/>
      <c r="Q4" s="332"/>
      <c r="R4" s="311" t="s">
        <v>6</v>
      </c>
    </row>
    <row r="5" spans="1:21" s="34" customFormat="1" ht="122.4" customHeight="1" thickBot="1">
      <c r="A5" s="519"/>
      <c r="B5" s="519"/>
      <c r="C5" s="521"/>
      <c r="D5" s="320"/>
      <c r="E5" s="521"/>
      <c r="F5" s="322"/>
      <c r="G5" s="523"/>
      <c r="H5" s="312"/>
      <c r="I5" s="312"/>
      <c r="J5" s="515"/>
      <c r="K5" s="517"/>
      <c r="L5" s="259" t="s">
        <v>552</v>
      </c>
      <c r="M5" s="259" t="s">
        <v>550</v>
      </c>
      <c r="N5" s="260" t="s">
        <v>551</v>
      </c>
      <c r="O5" s="259" t="s">
        <v>17595</v>
      </c>
      <c r="P5" s="260" t="s">
        <v>553</v>
      </c>
      <c r="Q5" s="261" t="s">
        <v>554</v>
      </c>
      <c r="R5" s="312"/>
    </row>
    <row r="6" spans="1:21" ht="19.2" customHeight="1" thickBot="1">
      <c r="A6" s="93">
        <v>1</v>
      </c>
      <c r="B6" s="93">
        <v>2</v>
      </c>
      <c r="C6" s="93">
        <v>3</v>
      </c>
      <c r="D6" s="93">
        <v>4</v>
      </c>
      <c r="E6" s="94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247">
        <v>11</v>
      </c>
      <c r="L6" s="313">
        <v>12</v>
      </c>
      <c r="M6" s="313"/>
      <c r="N6" s="313"/>
      <c r="O6" s="313"/>
      <c r="P6" s="313"/>
      <c r="Q6" s="313"/>
      <c r="R6" s="262">
        <v>13</v>
      </c>
    </row>
    <row r="7" spans="1:21" ht="29.4" customHeight="1">
      <c r="A7" s="338" t="s">
        <v>24</v>
      </c>
      <c r="B7" s="338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513"/>
    </row>
    <row r="8" spans="1:21" ht="15.6">
      <c r="A8" s="355" t="s">
        <v>280</v>
      </c>
      <c r="B8" s="355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</row>
    <row r="9" spans="1:21" ht="15.6">
      <c r="A9" s="36">
        <v>1</v>
      </c>
      <c r="B9" s="36">
        <v>1</v>
      </c>
      <c r="C9" s="45" t="s">
        <v>3106</v>
      </c>
      <c r="D9" s="45" t="s">
        <v>34</v>
      </c>
      <c r="E9" s="45" t="s">
        <v>3107</v>
      </c>
      <c r="F9" s="45" t="s">
        <v>3103</v>
      </c>
      <c r="G9" s="45" t="s">
        <v>3099</v>
      </c>
      <c r="H9" s="45" t="s">
        <v>33</v>
      </c>
      <c r="I9" s="45" t="s">
        <v>16460</v>
      </c>
      <c r="J9" s="207">
        <v>67</v>
      </c>
      <c r="K9" s="209">
        <v>156445.50004627</v>
      </c>
      <c r="L9" s="207">
        <v>0</v>
      </c>
      <c r="M9" s="207">
        <v>0</v>
      </c>
      <c r="N9" s="207">
        <v>0</v>
      </c>
      <c r="O9" s="207">
        <v>0</v>
      </c>
      <c r="P9" s="207">
        <v>100</v>
      </c>
      <c r="Q9" s="207">
        <v>0</v>
      </c>
      <c r="R9" s="36"/>
    </row>
    <row r="10" spans="1:21" ht="15.6">
      <c r="A10" s="36">
        <v>2</v>
      </c>
      <c r="B10" s="36">
        <v>2</v>
      </c>
      <c r="C10" s="45" t="s">
        <v>3106</v>
      </c>
      <c r="D10" s="45" t="s">
        <v>35</v>
      </c>
      <c r="E10" s="45" t="s">
        <v>3155</v>
      </c>
      <c r="F10" s="45" t="s">
        <v>3146</v>
      </c>
      <c r="G10" s="45" t="s">
        <v>18325</v>
      </c>
      <c r="H10" s="45" t="s">
        <v>545</v>
      </c>
      <c r="I10" s="45" t="s">
        <v>16460</v>
      </c>
      <c r="J10" s="207">
        <v>57</v>
      </c>
      <c r="K10" s="209">
        <v>296610.14565223001</v>
      </c>
      <c r="L10" s="207">
        <v>0</v>
      </c>
      <c r="M10" s="207">
        <v>0</v>
      </c>
      <c r="N10" s="207">
        <v>0</v>
      </c>
      <c r="O10" s="207">
        <v>10</v>
      </c>
      <c r="P10" s="207">
        <v>90</v>
      </c>
      <c r="Q10" s="207">
        <v>0</v>
      </c>
      <c r="R10" s="36"/>
    </row>
    <row r="11" spans="1:21" ht="15.6">
      <c r="A11" s="36">
        <v>3</v>
      </c>
      <c r="B11" s="36">
        <v>3</v>
      </c>
      <c r="C11" s="45" t="s">
        <v>3106</v>
      </c>
      <c r="D11" s="45" t="s">
        <v>35</v>
      </c>
      <c r="E11" s="45" t="s">
        <v>3157</v>
      </c>
      <c r="F11" s="45" t="s">
        <v>5954</v>
      </c>
      <c r="G11" s="45" t="s">
        <v>5998</v>
      </c>
      <c r="H11" s="45" t="s">
        <v>545</v>
      </c>
      <c r="I11" s="45" t="s">
        <v>16460</v>
      </c>
      <c r="J11" s="207">
        <v>4</v>
      </c>
      <c r="K11" s="209">
        <v>58747.736746460003</v>
      </c>
      <c r="L11" s="207">
        <v>0</v>
      </c>
      <c r="M11" s="207">
        <v>0</v>
      </c>
      <c r="N11" s="207">
        <v>0</v>
      </c>
      <c r="O11" s="207">
        <v>5</v>
      </c>
      <c r="P11" s="207">
        <v>95</v>
      </c>
      <c r="Q11" s="207">
        <v>0</v>
      </c>
      <c r="R11" s="36"/>
    </row>
    <row r="12" spans="1:21" ht="15.6">
      <c r="A12" s="363" t="s">
        <v>281</v>
      </c>
      <c r="B12" s="363"/>
      <c r="C12" s="468"/>
      <c r="D12" s="468"/>
      <c r="E12" s="468"/>
      <c r="F12" s="468"/>
      <c r="G12" s="468"/>
      <c r="H12" s="468"/>
      <c r="I12" s="468"/>
      <c r="J12" s="468"/>
      <c r="K12" s="148">
        <f>SUM(K9:K11)</f>
        <v>511803.38244496001</v>
      </c>
      <c r="L12" s="385"/>
      <c r="M12" s="385"/>
      <c r="N12" s="385"/>
      <c r="O12" s="385"/>
      <c r="P12" s="385"/>
      <c r="Q12" s="385"/>
      <c r="R12" s="385"/>
    </row>
    <row r="13" spans="1:21" ht="15.6">
      <c r="A13" s="438" t="s">
        <v>3442</v>
      </c>
      <c r="B13" s="438"/>
      <c r="C13" s="445"/>
      <c r="D13" s="445"/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45"/>
    </row>
    <row r="14" spans="1:21" ht="15.6">
      <c r="A14" s="36">
        <v>4</v>
      </c>
      <c r="B14" s="36">
        <v>1</v>
      </c>
      <c r="C14" s="45" t="s">
        <v>3106</v>
      </c>
      <c r="D14" s="45" t="s">
        <v>35</v>
      </c>
      <c r="E14" s="45" t="s">
        <v>3156</v>
      </c>
      <c r="F14" s="45" t="s">
        <v>5946</v>
      </c>
      <c r="G14" s="45" t="s">
        <v>5990</v>
      </c>
      <c r="H14" s="45" t="s">
        <v>545</v>
      </c>
      <c r="I14" s="45" t="s">
        <v>16460</v>
      </c>
      <c r="J14" s="207">
        <v>12</v>
      </c>
      <c r="K14" s="209">
        <v>307073.71423683001</v>
      </c>
      <c r="L14" s="207">
        <v>0</v>
      </c>
      <c r="M14" s="207">
        <v>0</v>
      </c>
      <c r="N14" s="207">
        <v>0</v>
      </c>
      <c r="O14" s="207">
        <v>5</v>
      </c>
      <c r="P14" s="207">
        <v>95</v>
      </c>
      <c r="Q14" s="207">
        <v>0</v>
      </c>
      <c r="R14" s="36"/>
    </row>
    <row r="15" spans="1:21" ht="15.6">
      <c r="A15" s="36">
        <v>5</v>
      </c>
      <c r="B15" s="36">
        <v>2</v>
      </c>
      <c r="C15" s="45" t="s">
        <v>3106</v>
      </c>
      <c r="D15" s="45" t="s">
        <v>35</v>
      </c>
      <c r="E15" s="45" t="s">
        <v>3156</v>
      </c>
      <c r="F15" s="45" t="s">
        <v>5947</v>
      </c>
      <c r="G15" s="45" t="s">
        <v>5991</v>
      </c>
      <c r="H15" s="45" t="s">
        <v>545</v>
      </c>
      <c r="I15" s="45" t="s">
        <v>16460</v>
      </c>
      <c r="J15" s="207">
        <v>12</v>
      </c>
      <c r="K15" s="209">
        <v>45194.169489250002</v>
      </c>
      <c r="L15" s="207">
        <v>0</v>
      </c>
      <c r="M15" s="207">
        <v>0</v>
      </c>
      <c r="N15" s="207">
        <v>0</v>
      </c>
      <c r="O15" s="207">
        <v>10</v>
      </c>
      <c r="P15" s="207">
        <v>90</v>
      </c>
      <c r="Q15" s="207">
        <v>0</v>
      </c>
      <c r="R15" s="36"/>
    </row>
    <row r="16" spans="1:21" ht="15.6">
      <c r="A16" s="510" t="s">
        <v>285</v>
      </c>
      <c r="B16" s="510"/>
      <c r="C16" s="445"/>
      <c r="D16" s="445"/>
      <c r="E16" s="445"/>
      <c r="F16" s="445"/>
      <c r="G16" s="445"/>
      <c r="H16" s="445"/>
      <c r="I16" s="445"/>
      <c r="J16" s="445"/>
      <c r="K16" s="173">
        <f>SUM(K14:K15)</f>
        <v>352267.88372608001</v>
      </c>
      <c r="L16" s="511"/>
      <c r="M16" s="511"/>
      <c r="N16" s="511"/>
      <c r="O16" s="511"/>
      <c r="P16" s="511"/>
      <c r="Q16" s="511"/>
      <c r="R16" s="511"/>
    </row>
    <row r="17" spans="1:18" ht="15.6">
      <c r="A17" s="380" t="s">
        <v>18326</v>
      </c>
      <c r="B17" s="380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</row>
    <row r="18" spans="1:18" ht="15.6">
      <c r="A18" s="36">
        <v>6</v>
      </c>
      <c r="B18" s="36">
        <v>1</v>
      </c>
      <c r="C18" s="45" t="s">
        <v>3106</v>
      </c>
      <c r="D18" s="45" t="s">
        <v>34</v>
      </c>
      <c r="E18" s="45" t="s">
        <v>3107</v>
      </c>
      <c r="F18" s="45" t="s">
        <v>3102</v>
      </c>
      <c r="G18" s="45" t="s">
        <v>3098</v>
      </c>
      <c r="H18" s="45" t="s">
        <v>33</v>
      </c>
      <c r="I18" s="45" t="s">
        <v>16461</v>
      </c>
      <c r="J18" s="207">
        <v>67</v>
      </c>
      <c r="K18" s="209">
        <v>71528.000021650005</v>
      </c>
      <c r="L18" s="207">
        <v>0</v>
      </c>
      <c r="M18" s="207">
        <v>0</v>
      </c>
      <c r="N18" s="207">
        <v>0</v>
      </c>
      <c r="O18" s="207">
        <v>0</v>
      </c>
      <c r="P18" s="207">
        <v>100</v>
      </c>
      <c r="Q18" s="207">
        <v>0</v>
      </c>
      <c r="R18" s="36"/>
    </row>
    <row r="19" spans="1:18" ht="15.6">
      <c r="A19" s="36">
        <v>7</v>
      </c>
      <c r="B19" s="36">
        <v>2</v>
      </c>
      <c r="C19" s="45" t="s">
        <v>3106</v>
      </c>
      <c r="D19" s="45" t="s">
        <v>31</v>
      </c>
      <c r="E19" s="45" t="s">
        <v>1195</v>
      </c>
      <c r="F19" s="45" t="s">
        <v>3127</v>
      </c>
      <c r="G19" s="45" t="s">
        <v>3116</v>
      </c>
      <c r="H19" s="45" t="s">
        <v>28</v>
      </c>
      <c r="I19" s="45" t="s">
        <v>16460</v>
      </c>
      <c r="J19" s="207">
        <v>7</v>
      </c>
      <c r="K19" s="209">
        <v>22886</v>
      </c>
      <c r="L19" s="207">
        <v>0</v>
      </c>
      <c r="M19" s="207">
        <v>0</v>
      </c>
      <c r="N19" s="207">
        <v>0</v>
      </c>
      <c r="O19" s="207">
        <v>2</v>
      </c>
      <c r="P19" s="207">
        <v>98</v>
      </c>
      <c r="Q19" s="207">
        <v>0</v>
      </c>
      <c r="R19" s="36"/>
    </row>
    <row r="20" spans="1:18" ht="15.6">
      <c r="A20" s="358" t="s">
        <v>18327</v>
      </c>
      <c r="B20" s="358"/>
      <c r="C20" s="358"/>
      <c r="D20" s="358"/>
      <c r="E20" s="358"/>
      <c r="F20" s="358"/>
      <c r="G20" s="358"/>
      <c r="H20" s="358"/>
      <c r="I20" s="358"/>
      <c r="J20" s="358"/>
      <c r="K20" s="172">
        <f>SUM(K18:K19)</f>
        <v>94414.000021650005</v>
      </c>
      <c r="L20" s="509"/>
      <c r="M20" s="509"/>
      <c r="N20" s="509"/>
      <c r="O20" s="509"/>
      <c r="P20" s="509"/>
      <c r="Q20" s="509"/>
      <c r="R20" s="509"/>
    </row>
    <row r="21" spans="1:18" ht="16.2">
      <c r="A21" s="383" t="s">
        <v>288</v>
      </c>
      <c r="B21" s="383"/>
      <c r="C21" s="383"/>
      <c r="D21" s="383"/>
      <c r="E21" s="383"/>
      <c r="F21" s="383"/>
      <c r="G21" s="383"/>
      <c r="H21" s="383"/>
      <c r="I21" s="383"/>
      <c r="J21" s="383"/>
      <c r="K21" s="157">
        <f>SUM(K20,K16,K12)</f>
        <v>958485.26619269</v>
      </c>
      <c r="L21" s="460"/>
      <c r="M21" s="460"/>
      <c r="N21" s="460"/>
      <c r="O21" s="460"/>
      <c r="P21" s="460"/>
      <c r="Q21" s="460"/>
      <c r="R21" s="460"/>
    </row>
    <row r="22" spans="1:18" ht="27.6" customHeight="1">
      <c r="A22" s="338" t="s">
        <v>289</v>
      </c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</row>
    <row r="23" spans="1:18" ht="15.6">
      <c r="A23" s="355" t="s">
        <v>280</v>
      </c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</row>
    <row r="24" spans="1:18" ht="15.6">
      <c r="A24" s="36">
        <v>1</v>
      </c>
      <c r="B24" s="36">
        <v>1</v>
      </c>
      <c r="C24" s="45" t="s">
        <v>3216</v>
      </c>
      <c r="D24" s="45" t="s">
        <v>50</v>
      </c>
      <c r="E24" s="45" t="s">
        <v>6053</v>
      </c>
      <c r="F24" s="45" t="s">
        <v>6097</v>
      </c>
      <c r="G24" s="45" t="s">
        <v>6221</v>
      </c>
      <c r="H24" s="45" t="s">
        <v>2017</v>
      </c>
      <c r="I24" s="45" t="s">
        <v>16460</v>
      </c>
      <c r="J24" s="207">
        <v>9</v>
      </c>
      <c r="K24" s="209">
        <v>22975.54022748</v>
      </c>
      <c r="L24" s="207">
        <v>0</v>
      </c>
      <c r="M24" s="207">
        <v>0</v>
      </c>
      <c r="N24" s="207">
        <v>0</v>
      </c>
      <c r="O24" s="207">
        <v>0</v>
      </c>
      <c r="P24" s="207">
        <v>100</v>
      </c>
      <c r="Q24" s="207">
        <v>0</v>
      </c>
      <c r="R24" s="36"/>
    </row>
    <row r="25" spans="1:18" ht="15.6">
      <c r="A25" s="36">
        <v>2</v>
      </c>
      <c r="B25" s="36">
        <v>2</v>
      </c>
      <c r="C25" s="45" t="s">
        <v>3216</v>
      </c>
      <c r="D25" s="45" t="s">
        <v>50</v>
      </c>
      <c r="E25" s="45" t="s">
        <v>6053</v>
      </c>
      <c r="F25" s="45" t="s">
        <v>6104</v>
      </c>
      <c r="G25" s="45" t="s">
        <v>6228</v>
      </c>
      <c r="H25" s="45" t="s">
        <v>2017</v>
      </c>
      <c r="I25" s="45" t="s">
        <v>16460</v>
      </c>
      <c r="J25" s="207">
        <v>9</v>
      </c>
      <c r="K25" s="209">
        <v>26076.925071649999</v>
      </c>
      <c r="L25" s="207">
        <v>0</v>
      </c>
      <c r="M25" s="207">
        <v>0</v>
      </c>
      <c r="N25" s="207">
        <v>0</v>
      </c>
      <c r="O25" s="207">
        <v>0</v>
      </c>
      <c r="P25" s="207">
        <v>100</v>
      </c>
      <c r="Q25" s="207">
        <v>0</v>
      </c>
      <c r="R25" s="36"/>
    </row>
    <row r="26" spans="1:18" ht="15.6">
      <c r="A26" s="36">
        <v>3</v>
      </c>
      <c r="B26" s="36">
        <v>3</v>
      </c>
      <c r="C26" s="45" t="s">
        <v>3216</v>
      </c>
      <c r="D26" s="45" t="s">
        <v>50</v>
      </c>
      <c r="E26" s="45" t="s">
        <v>6053</v>
      </c>
      <c r="F26" s="45" t="s">
        <v>6105</v>
      </c>
      <c r="G26" s="45" t="s">
        <v>6229</v>
      </c>
      <c r="H26" s="45" t="s">
        <v>2017</v>
      </c>
      <c r="I26" s="45" t="s">
        <v>16460</v>
      </c>
      <c r="J26" s="207">
        <v>9</v>
      </c>
      <c r="K26" s="209">
        <v>266397.48317595001</v>
      </c>
      <c r="L26" s="207">
        <v>0</v>
      </c>
      <c r="M26" s="207">
        <v>0</v>
      </c>
      <c r="N26" s="207">
        <v>0</v>
      </c>
      <c r="O26" s="207">
        <v>0</v>
      </c>
      <c r="P26" s="207">
        <v>100</v>
      </c>
      <c r="Q26" s="207">
        <v>0</v>
      </c>
      <c r="R26" s="36"/>
    </row>
    <row r="27" spans="1:18" ht="15.6">
      <c r="A27" s="36">
        <v>4</v>
      </c>
      <c r="B27" s="36">
        <v>4</v>
      </c>
      <c r="C27" s="45" t="s">
        <v>3216</v>
      </c>
      <c r="D27" s="45" t="s">
        <v>56</v>
      </c>
      <c r="E27" s="45" t="s">
        <v>6062</v>
      </c>
      <c r="F27" s="45" t="s">
        <v>6142</v>
      </c>
      <c r="G27" s="45" t="s">
        <v>6266</v>
      </c>
      <c r="H27" s="45" t="s">
        <v>28</v>
      </c>
      <c r="I27" s="45" t="s">
        <v>16461</v>
      </c>
      <c r="J27" s="207">
        <v>3</v>
      </c>
      <c r="K27" s="209">
        <v>43017</v>
      </c>
      <c r="L27" s="207">
        <v>0</v>
      </c>
      <c r="M27" s="207">
        <v>0</v>
      </c>
      <c r="N27" s="207">
        <v>0</v>
      </c>
      <c r="O27" s="207">
        <v>3</v>
      </c>
      <c r="P27" s="207">
        <v>97</v>
      </c>
      <c r="Q27" s="207">
        <v>0</v>
      </c>
      <c r="R27" s="36"/>
    </row>
    <row r="28" spans="1:18" ht="15.6">
      <c r="A28" s="36">
        <v>5</v>
      </c>
      <c r="B28" s="36">
        <v>5</v>
      </c>
      <c r="C28" s="45" t="s">
        <v>3216</v>
      </c>
      <c r="D28" s="45" t="s">
        <v>52</v>
      </c>
      <c r="E28" s="45" t="s">
        <v>3455</v>
      </c>
      <c r="F28" s="45" t="s">
        <v>18328</v>
      </c>
      <c r="G28" s="45" t="s">
        <v>18329</v>
      </c>
      <c r="H28" s="45" t="s">
        <v>28</v>
      </c>
      <c r="I28" s="45" t="s">
        <v>16460</v>
      </c>
      <c r="J28" s="207">
        <v>5</v>
      </c>
      <c r="K28" s="209">
        <v>57827.767339738799</v>
      </c>
      <c r="L28" s="207">
        <v>0</v>
      </c>
      <c r="M28" s="207">
        <v>0</v>
      </c>
      <c r="N28" s="207">
        <v>0</v>
      </c>
      <c r="O28" s="207">
        <v>5</v>
      </c>
      <c r="P28" s="207">
        <v>86</v>
      </c>
      <c r="Q28" s="207">
        <v>9</v>
      </c>
      <c r="R28" s="36"/>
    </row>
    <row r="29" spans="1:18" ht="15.6">
      <c r="A29" s="36">
        <v>6</v>
      </c>
      <c r="B29" s="36">
        <v>6</v>
      </c>
      <c r="C29" s="45" t="s">
        <v>2421</v>
      </c>
      <c r="D29" s="45" t="s">
        <v>62</v>
      </c>
      <c r="E29" s="45" t="s">
        <v>6071</v>
      </c>
      <c r="F29" s="45" t="s">
        <v>6179</v>
      </c>
      <c r="G29" s="45" t="s">
        <v>6302</v>
      </c>
      <c r="H29" s="45" t="s">
        <v>2017</v>
      </c>
      <c r="I29" s="45" t="s">
        <v>16460</v>
      </c>
      <c r="J29" s="207">
        <v>4</v>
      </c>
      <c r="K29" s="209">
        <v>29044.923390379998</v>
      </c>
      <c r="L29" s="207">
        <v>0</v>
      </c>
      <c r="M29" s="207">
        <v>0</v>
      </c>
      <c r="N29" s="207">
        <v>0</v>
      </c>
      <c r="O29" s="207">
        <v>0</v>
      </c>
      <c r="P29" s="207">
        <v>100</v>
      </c>
      <c r="Q29" s="207">
        <v>0</v>
      </c>
      <c r="R29" s="36"/>
    </row>
    <row r="30" spans="1:18" ht="15.6">
      <c r="A30" s="363" t="s">
        <v>281</v>
      </c>
      <c r="B30" s="363"/>
      <c r="C30" s="363"/>
      <c r="D30" s="363"/>
      <c r="E30" s="363"/>
      <c r="F30" s="363"/>
      <c r="G30" s="363"/>
      <c r="H30" s="363"/>
      <c r="I30" s="363"/>
      <c r="J30" s="363"/>
      <c r="K30" s="148">
        <f>SUM(K24:K29)</f>
        <v>445339.63920519879</v>
      </c>
      <c r="L30" s="385"/>
      <c r="M30" s="385"/>
      <c r="N30" s="385"/>
      <c r="O30" s="385"/>
      <c r="P30" s="385"/>
      <c r="Q30" s="385"/>
      <c r="R30" s="385"/>
    </row>
    <row r="31" spans="1:18" ht="15.6">
      <c r="A31" s="367" t="s">
        <v>282</v>
      </c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</row>
    <row r="32" spans="1:18" ht="15.6">
      <c r="A32" s="36">
        <v>7</v>
      </c>
      <c r="B32" s="36">
        <v>1</v>
      </c>
      <c r="C32" s="45" t="s">
        <v>3216</v>
      </c>
      <c r="D32" s="45" t="s">
        <v>50</v>
      </c>
      <c r="E32" s="45" t="s">
        <v>6053</v>
      </c>
      <c r="F32" s="45" t="s">
        <v>6095</v>
      </c>
      <c r="G32" s="45" t="s">
        <v>6219</v>
      </c>
      <c r="H32" s="45" t="s">
        <v>2017</v>
      </c>
      <c r="I32" s="45" t="s">
        <v>16460</v>
      </c>
      <c r="J32" s="207">
        <v>9</v>
      </c>
      <c r="K32" s="209">
        <v>99636.561608239994</v>
      </c>
      <c r="L32" s="207">
        <v>0</v>
      </c>
      <c r="M32" s="207">
        <v>0</v>
      </c>
      <c r="N32" s="207">
        <v>0</v>
      </c>
      <c r="O32" s="207">
        <v>0</v>
      </c>
      <c r="P32" s="207">
        <v>100</v>
      </c>
      <c r="Q32" s="207">
        <v>0</v>
      </c>
      <c r="R32" s="36"/>
    </row>
    <row r="33" spans="1:18" ht="15.6">
      <c r="A33" s="36">
        <v>8</v>
      </c>
      <c r="B33" s="36">
        <v>2</v>
      </c>
      <c r="C33" s="45" t="s">
        <v>3216</v>
      </c>
      <c r="D33" s="45" t="s">
        <v>50</v>
      </c>
      <c r="E33" s="45" t="s">
        <v>6050</v>
      </c>
      <c r="F33" s="45" t="s">
        <v>9539</v>
      </c>
      <c r="G33" s="45" t="s">
        <v>18330</v>
      </c>
      <c r="H33" s="45" t="s">
        <v>2017</v>
      </c>
      <c r="I33" s="45" t="s">
        <v>16461</v>
      </c>
      <c r="J33" s="207">
        <v>9</v>
      </c>
      <c r="K33" s="209">
        <v>99660.605803930011</v>
      </c>
      <c r="L33" s="207">
        <v>0</v>
      </c>
      <c r="M33" s="207">
        <v>0</v>
      </c>
      <c r="N33" s="207">
        <v>0</v>
      </c>
      <c r="O33" s="207">
        <v>0</v>
      </c>
      <c r="P33" s="207">
        <v>100</v>
      </c>
      <c r="Q33" s="207">
        <v>0</v>
      </c>
      <c r="R33" s="36"/>
    </row>
    <row r="34" spans="1:18" ht="15.6">
      <c r="A34" s="36">
        <v>9</v>
      </c>
      <c r="B34" s="36">
        <v>3</v>
      </c>
      <c r="C34" s="45" t="s">
        <v>3216</v>
      </c>
      <c r="D34" s="45" t="s">
        <v>58</v>
      </c>
      <c r="E34" s="45" t="s">
        <v>3451</v>
      </c>
      <c r="F34" s="45" t="s">
        <v>9545</v>
      </c>
      <c r="G34" s="45" t="s">
        <v>18331</v>
      </c>
      <c r="H34" s="45" t="s">
        <v>287</v>
      </c>
      <c r="I34" s="45" t="s">
        <v>16460</v>
      </c>
      <c r="J34" s="207">
        <v>1</v>
      </c>
      <c r="K34" s="209">
        <v>16724.423303269999</v>
      </c>
      <c r="L34" s="207">
        <v>0</v>
      </c>
      <c r="M34" s="207">
        <v>0</v>
      </c>
      <c r="N34" s="207">
        <v>0</v>
      </c>
      <c r="O34" s="207">
        <v>0</v>
      </c>
      <c r="P34" s="207">
        <v>100</v>
      </c>
      <c r="Q34" s="207">
        <v>0</v>
      </c>
      <c r="R34" s="36"/>
    </row>
    <row r="35" spans="1:18" ht="15.6">
      <c r="A35" s="36">
        <v>10</v>
      </c>
      <c r="B35" s="36">
        <v>4</v>
      </c>
      <c r="C35" s="45" t="s">
        <v>3216</v>
      </c>
      <c r="D35" s="45" t="s">
        <v>58</v>
      </c>
      <c r="E35" s="45" t="s">
        <v>3451</v>
      </c>
      <c r="F35" s="45" t="s">
        <v>9546</v>
      </c>
      <c r="G35" s="45" t="s">
        <v>18332</v>
      </c>
      <c r="H35" s="45" t="s">
        <v>287</v>
      </c>
      <c r="I35" s="45" t="s">
        <v>16460</v>
      </c>
      <c r="J35" s="207">
        <v>1</v>
      </c>
      <c r="K35" s="209">
        <v>16929.400000280002</v>
      </c>
      <c r="L35" s="207">
        <v>0</v>
      </c>
      <c r="M35" s="207">
        <v>0</v>
      </c>
      <c r="N35" s="207">
        <v>0</v>
      </c>
      <c r="O35" s="207">
        <v>0</v>
      </c>
      <c r="P35" s="207">
        <v>100</v>
      </c>
      <c r="Q35" s="207">
        <v>0</v>
      </c>
      <c r="R35" s="36"/>
    </row>
    <row r="36" spans="1:18" s="113" customFormat="1" ht="15.6">
      <c r="A36" s="36">
        <v>11</v>
      </c>
      <c r="B36" s="36">
        <v>5</v>
      </c>
      <c r="C36" s="45" t="s">
        <v>3216</v>
      </c>
      <c r="D36" s="45" t="s">
        <v>50</v>
      </c>
      <c r="E36" s="45" t="s">
        <v>6050</v>
      </c>
      <c r="F36" s="45" t="s">
        <v>9760</v>
      </c>
      <c r="G36" s="45" t="s">
        <v>9769</v>
      </c>
      <c r="H36" s="45" t="s">
        <v>2017</v>
      </c>
      <c r="I36" s="46" t="s">
        <v>16460</v>
      </c>
      <c r="J36" s="209">
        <v>9</v>
      </c>
      <c r="K36" s="207">
        <v>79536.718673709998</v>
      </c>
      <c r="L36" s="207">
        <v>0</v>
      </c>
      <c r="M36" s="207">
        <v>0</v>
      </c>
      <c r="N36" s="207">
        <v>0</v>
      </c>
      <c r="O36" s="207">
        <v>0</v>
      </c>
      <c r="P36" s="207">
        <v>100</v>
      </c>
      <c r="Q36" s="36">
        <v>0</v>
      </c>
    </row>
    <row r="37" spans="1:18" ht="15.6">
      <c r="A37" s="434" t="s">
        <v>283</v>
      </c>
      <c r="B37" s="434"/>
      <c r="C37" s="434"/>
      <c r="D37" s="434"/>
      <c r="E37" s="434"/>
      <c r="F37" s="434"/>
      <c r="G37" s="434"/>
      <c r="H37" s="434"/>
      <c r="I37" s="434"/>
      <c r="J37" s="434"/>
      <c r="K37" s="152">
        <f>SUM(K32:K36)</f>
        <v>312487.70938943001</v>
      </c>
      <c r="L37" s="450"/>
      <c r="M37" s="450"/>
      <c r="N37" s="450"/>
      <c r="O37" s="450"/>
      <c r="P37" s="450"/>
      <c r="Q37" s="450"/>
      <c r="R37" s="450"/>
    </row>
    <row r="38" spans="1:18" ht="15.6">
      <c r="A38" s="438" t="s">
        <v>3442</v>
      </c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</row>
    <row r="39" spans="1:18" ht="15.6">
      <c r="A39" s="36">
        <v>12</v>
      </c>
      <c r="B39" s="36">
        <v>1</v>
      </c>
      <c r="C39" s="45" t="s">
        <v>3216</v>
      </c>
      <c r="D39" s="45" t="s">
        <v>50</v>
      </c>
      <c r="E39" s="45" t="s">
        <v>6050</v>
      </c>
      <c r="F39" s="45" t="s">
        <v>6084</v>
      </c>
      <c r="G39" s="45" t="s">
        <v>6208</v>
      </c>
      <c r="H39" s="45" t="s">
        <v>2017</v>
      </c>
      <c r="I39" s="45" t="s">
        <v>16460</v>
      </c>
      <c r="J39" s="207">
        <v>9</v>
      </c>
      <c r="K39" s="209">
        <v>102592.77656527</v>
      </c>
      <c r="L39" s="207">
        <v>0</v>
      </c>
      <c r="M39" s="207">
        <v>0</v>
      </c>
      <c r="N39" s="207">
        <v>0</v>
      </c>
      <c r="O39" s="207">
        <v>0</v>
      </c>
      <c r="P39" s="207">
        <v>100</v>
      </c>
      <c r="Q39" s="207">
        <v>0</v>
      </c>
      <c r="R39" s="36"/>
    </row>
    <row r="40" spans="1:18" ht="15.6">
      <c r="A40" s="36">
        <v>13</v>
      </c>
      <c r="B40" s="36">
        <v>2</v>
      </c>
      <c r="C40" s="45" t="s">
        <v>2421</v>
      </c>
      <c r="D40" s="45" t="s">
        <v>62</v>
      </c>
      <c r="E40" s="45" t="s">
        <v>6070</v>
      </c>
      <c r="F40" s="45" t="s">
        <v>6169</v>
      </c>
      <c r="G40" s="45" t="s">
        <v>18333</v>
      </c>
      <c r="H40" s="45" t="s">
        <v>287</v>
      </c>
      <c r="I40" s="45" t="s">
        <v>16460</v>
      </c>
      <c r="J40" s="207">
        <v>15</v>
      </c>
      <c r="K40" s="209">
        <v>11835.97104425</v>
      </c>
      <c r="L40" s="207">
        <v>0</v>
      </c>
      <c r="M40" s="207">
        <v>0</v>
      </c>
      <c r="N40" s="207">
        <v>0</v>
      </c>
      <c r="O40" s="207">
        <v>0</v>
      </c>
      <c r="P40" s="207">
        <v>100</v>
      </c>
      <c r="Q40" s="207">
        <v>0</v>
      </c>
      <c r="R40" s="36"/>
    </row>
    <row r="41" spans="1:18" ht="15.6">
      <c r="A41" s="36">
        <v>14</v>
      </c>
      <c r="B41" s="36">
        <v>3</v>
      </c>
      <c r="C41" s="45" t="s">
        <v>3216</v>
      </c>
      <c r="D41" s="45" t="s">
        <v>50</v>
      </c>
      <c r="E41" s="45" t="s">
        <v>6050</v>
      </c>
      <c r="F41" s="45" t="s">
        <v>9538</v>
      </c>
      <c r="G41" s="45" t="s">
        <v>18334</v>
      </c>
      <c r="H41" s="45" t="s">
        <v>2017</v>
      </c>
      <c r="I41" s="45" t="s">
        <v>16460</v>
      </c>
      <c r="J41" s="207">
        <v>9</v>
      </c>
      <c r="K41" s="209">
        <v>58663.232220029997</v>
      </c>
      <c r="L41" s="207">
        <v>0</v>
      </c>
      <c r="M41" s="207">
        <v>0</v>
      </c>
      <c r="N41" s="207">
        <v>0</v>
      </c>
      <c r="O41" s="207">
        <v>0</v>
      </c>
      <c r="P41" s="207">
        <v>100</v>
      </c>
      <c r="Q41" s="207">
        <v>0</v>
      </c>
      <c r="R41" s="36"/>
    </row>
    <row r="42" spans="1:18" ht="15.6">
      <c r="A42" s="36">
        <v>15</v>
      </c>
      <c r="B42" s="36">
        <v>4</v>
      </c>
      <c r="C42" s="45" t="s">
        <v>3216</v>
      </c>
      <c r="D42" s="45" t="s">
        <v>58</v>
      </c>
      <c r="E42" s="45" t="s">
        <v>3451</v>
      </c>
      <c r="F42" s="45" t="s">
        <v>9548</v>
      </c>
      <c r="G42" s="45" t="s">
        <v>18335</v>
      </c>
      <c r="H42" s="45" t="s">
        <v>287</v>
      </c>
      <c r="I42" s="45" t="s">
        <v>16460</v>
      </c>
      <c r="J42" s="207">
        <v>1</v>
      </c>
      <c r="K42" s="209">
        <v>8476.1773154699986</v>
      </c>
      <c r="L42" s="207">
        <v>0</v>
      </c>
      <c r="M42" s="207">
        <v>0</v>
      </c>
      <c r="N42" s="207">
        <v>0</v>
      </c>
      <c r="O42" s="207">
        <v>0</v>
      </c>
      <c r="P42" s="207">
        <v>100</v>
      </c>
      <c r="Q42" s="207">
        <v>0</v>
      </c>
      <c r="R42" s="36"/>
    </row>
    <row r="43" spans="1:18" ht="15.6">
      <c r="A43" s="364" t="s">
        <v>285</v>
      </c>
      <c r="B43" s="364"/>
      <c r="C43" s="364"/>
      <c r="D43" s="364"/>
      <c r="E43" s="364"/>
      <c r="F43" s="364"/>
      <c r="G43" s="364"/>
      <c r="H43" s="364"/>
      <c r="I43" s="364"/>
      <c r="J43" s="364"/>
      <c r="K43" s="153">
        <f>SUM(K39:K42)</f>
        <v>181568.15714502003</v>
      </c>
      <c r="L43" s="454"/>
      <c r="M43" s="454"/>
      <c r="N43" s="454"/>
      <c r="O43" s="454"/>
      <c r="P43" s="454"/>
      <c r="Q43" s="454"/>
      <c r="R43" s="454"/>
    </row>
    <row r="44" spans="1:18" ht="15.6">
      <c r="A44" s="505" t="s">
        <v>18336</v>
      </c>
      <c r="B44" s="505"/>
      <c r="C44" s="505"/>
      <c r="D44" s="505"/>
      <c r="E44" s="505"/>
      <c r="F44" s="505"/>
      <c r="G44" s="505"/>
      <c r="H44" s="505"/>
      <c r="I44" s="505"/>
      <c r="J44" s="505"/>
      <c r="K44" s="505"/>
      <c r="L44" s="505"/>
      <c r="M44" s="505"/>
      <c r="N44" s="505"/>
      <c r="O44" s="505"/>
      <c r="P44" s="505"/>
      <c r="Q44" s="505"/>
      <c r="R44" s="505"/>
    </row>
    <row r="45" spans="1:18" ht="15.6">
      <c r="A45" s="36">
        <v>16</v>
      </c>
      <c r="B45" s="36">
        <v>1</v>
      </c>
      <c r="C45" s="45" t="s">
        <v>3216</v>
      </c>
      <c r="D45" s="45" t="s">
        <v>58</v>
      </c>
      <c r="E45" s="45" t="s">
        <v>3223</v>
      </c>
      <c r="F45" s="45" t="s">
        <v>3387</v>
      </c>
      <c r="G45" s="45" t="s">
        <v>3417</v>
      </c>
      <c r="H45" s="45" t="s">
        <v>28</v>
      </c>
      <c r="I45" s="45" t="s">
        <v>16461</v>
      </c>
      <c r="J45" s="207">
        <v>26</v>
      </c>
      <c r="K45" s="209">
        <v>8380</v>
      </c>
      <c r="L45" s="207">
        <v>0</v>
      </c>
      <c r="M45" s="207">
        <v>0</v>
      </c>
      <c r="N45" s="207">
        <v>0</v>
      </c>
      <c r="O45" s="207">
        <v>1</v>
      </c>
      <c r="P45" s="207">
        <v>99</v>
      </c>
      <c r="Q45" s="207">
        <v>0</v>
      </c>
      <c r="R45" s="36"/>
    </row>
    <row r="46" spans="1:18" ht="15.6">
      <c r="A46" s="36">
        <v>17</v>
      </c>
      <c r="B46" s="36">
        <v>2</v>
      </c>
      <c r="C46" s="45" t="s">
        <v>3216</v>
      </c>
      <c r="D46" s="45" t="s">
        <v>50</v>
      </c>
      <c r="E46" s="45" t="s">
        <v>6050</v>
      </c>
      <c r="F46" s="45" t="s">
        <v>6085</v>
      </c>
      <c r="G46" s="45" t="s">
        <v>6209</v>
      </c>
      <c r="H46" s="45" t="s">
        <v>2017</v>
      </c>
      <c r="I46" s="45" t="s">
        <v>16460</v>
      </c>
      <c r="J46" s="207">
        <v>9</v>
      </c>
      <c r="K46" s="209">
        <v>219347.86258093</v>
      </c>
      <c r="L46" s="207">
        <v>0</v>
      </c>
      <c r="M46" s="207">
        <v>0</v>
      </c>
      <c r="N46" s="207">
        <v>0</v>
      </c>
      <c r="O46" s="207">
        <v>0</v>
      </c>
      <c r="P46" s="207">
        <v>100</v>
      </c>
      <c r="Q46" s="207">
        <v>0</v>
      </c>
      <c r="R46" s="36"/>
    </row>
    <row r="47" spans="1:18" s="113" customFormat="1" ht="15.6">
      <c r="A47" s="36">
        <v>18</v>
      </c>
      <c r="B47" s="36">
        <v>3</v>
      </c>
      <c r="C47" s="45" t="s">
        <v>3216</v>
      </c>
      <c r="D47" s="45" t="s">
        <v>58</v>
      </c>
      <c r="E47" s="45" t="s">
        <v>3223</v>
      </c>
      <c r="F47" s="45" t="s">
        <v>6158</v>
      </c>
      <c r="G47" s="45" t="s">
        <v>6282</v>
      </c>
      <c r="H47" s="45" t="s">
        <v>28</v>
      </c>
      <c r="I47" s="45" t="s">
        <v>16461</v>
      </c>
      <c r="J47" s="207">
        <v>5</v>
      </c>
      <c r="K47" s="209">
        <v>3656</v>
      </c>
      <c r="L47" s="207">
        <v>0</v>
      </c>
      <c r="M47" s="207">
        <v>0</v>
      </c>
      <c r="N47" s="207">
        <v>0</v>
      </c>
      <c r="O47" s="207">
        <v>0</v>
      </c>
      <c r="P47" s="207">
        <v>100</v>
      </c>
      <c r="Q47" s="207">
        <v>0</v>
      </c>
      <c r="R47" s="36"/>
    </row>
    <row r="48" spans="1:18" s="113" customFormat="1" ht="15.6">
      <c r="A48" s="36">
        <v>19</v>
      </c>
      <c r="B48" s="36">
        <v>4</v>
      </c>
      <c r="C48" s="45" t="s">
        <v>3216</v>
      </c>
      <c r="D48" s="45" t="s">
        <v>58</v>
      </c>
      <c r="E48" s="45" t="s">
        <v>6069</v>
      </c>
      <c r="F48" s="45" t="s">
        <v>6159</v>
      </c>
      <c r="G48" s="45" t="s">
        <v>6283</v>
      </c>
      <c r="H48" s="45" t="s">
        <v>2017</v>
      </c>
      <c r="I48" s="45" t="s">
        <v>16460</v>
      </c>
      <c r="J48" s="207">
        <v>4</v>
      </c>
      <c r="K48" s="209">
        <v>180668.21878863999</v>
      </c>
      <c r="L48" s="207">
        <v>0</v>
      </c>
      <c r="M48" s="207">
        <v>0</v>
      </c>
      <c r="N48" s="207">
        <v>0</v>
      </c>
      <c r="O48" s="207">
        <v>0</v>
      </c>
      <c r="P48" s="207">
        <v>100</v>
      </c>
      <c r="Q48" s="207">
        <v>0</v>
      </c>
      <c r="R48" s="36"/>
    </row>
    <row r="49" spans="1:18" s="113" customFormat="1" ht="15.6">
      <c r="A49" s="36">
        <v>20</v>
      </c>
      <c r="B49" s="36">
        <v>5</v>
      </c>
      <c r="C49" s="45" t="s">
        <v>2421</v>
      </c>
      <c r="D49" s="45" t="s">
        <v>62</v>
      </c>
      <c r="E49" s="45" t="s">
        <v>6070</v>
      </c>
      <c r="F49" s="45" t="s">
        <v>6170</v>
      </c>
      <c r="G49" s="45" t="s">
        <v>6293</v>
      </c>
      <c r="H49" s="45" t="s">
        <v>287</v>
      </c>
      <c r="I49" s="45" t="s">
        <v>16460</v>
      </c>
      <c r="J49" s="207">
        <v>15</v>
      </c>
      <c r="K49" s="209">
        <v>6016.6725534999996</v>
      </c>
      <c r="L49" s="207">
        <v>0</v>
      </c>
      <c r="M49" s="207">
        <v>0</v>
      </c>
      <c r="N49" s="207">
        <v>0</v>
      </c>
      <c r="O49" s="207">
        <v>0</v>
      </c>
      <c r="P49" s="207">
        <v>100</v>
      </c>
      <c r="Q49" s="207">
        <v>0</v>
      </c>
      <c r="R49" s="36"/>
    </row>
    <row r="50" spans="1:18" ht="15.6">
      <c r="A50" s="506" t="s">
        <v>18337</v>
      </c>
      <c r="B50" s="506"/>
      <c r="C50" s="506"/>
      <c r="D50" s="506"/>
      <c r="E50" s="506"/>
      <c r="F50" s="506"/>
      <c r="G50" s="506"/>
      <c r="H50" s="506"/>
      <c r="I50" s="506"/>
      <c r="J50" s="506"/>
      <c r="K50" s="171">
        <f>SUM(K45:K49)</f>
        <v>418068.75392306998</v>
      </c>
      <c r="L50" s="507"/>
      <c r="M50" s="507"/>
      <c r="N50" s="507"/>
      <c r="O50" s="507"/>
      <c r="P50" s="507"/>
      <c r="Q50" s="507"/>
      <c r="R50" s="507"/>
    </row>
    <row r="51" spans="1:18" ht="15.6">
      <c r="A51" s="508" t="s">
        <v>18338</v>
      </c>
      <c r="B51" s="508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</row>
    <row r="52" spans="1:18" s="113" customFormat="1" ht="15.6">
      <c r="A52" s="36">
        <v>21</v>
      </c>
      <c r="B52" s="36">
        <v>1</v>
      </c>
      <c r="C52" s="45" t="s">
        <v>3216</v>
      </c>
      <c r="D52" s="45" t="s">
        <v>50</v>
      </c>
      <c r="E52" s="45" t="s">
        <v>6050</v>
      </c>
      <c r="F52" s="45" t="s">
        <v>6088</v>
      </c>
      <c r="G52" s="45" t="s">
        <v>6212</v>
      </c>
      <c r="H52" s="45" t="s">
        <v>2017</v>
      </c>
      <c r="I52" s="45" t="s">
        <v>16460</v>
      </c>
      <c r="J52" s="207">
        <v>9</v>
      </c>
      <c r="K52" s="209">
        <v>328970.52054602001</v>
      </c>
      <c r="L52" s="207">
        <v>0</v>
      </c>
      <c r="M52" s="207">
        <v>0</v>
      </c>
      <c r="N52" s="207">
        <v>0</v>
      </c>
      <c r="O52" s="207">
        <v>0</v>
      </c>
      <c r="P52" s="207">
        <v>100</v>
      </c>
      <c r="Q52" s="207">
        <v>0</v>
      </c>
      <c r="R52" s="36"/>
    </row>
    <row r="53" spans="1:18" ht="15.6">
      <c r="A53" s="358" t="s">
        <v>18327</v>
      </c>
      <c r="B53" s="358"/>
      <c r="C53" s="358"/>
      <c r="D53" s="358"/>
      <c r="E53" s="358"/>
      <c r="F53" s="358"/>
      <c r="G53" s="358"/>
      <c r="H53" s="358"/>
      <c r="I53" s="358"/>
      <c r="J53" s="358"/>
      <c r="K53" s="172">
        <f>SUM(K52)</f>
        <v>328970.52054602001</v>
      </c>
      <c r="L53" s="509"/>
      <c r="M53" s="509"/>
      <c r="N53" s="509"/>
      <c r="O53" s="509"/>
      <c r="P53" s="509"/>
      <c r="Q53" s="509"/>
      <c r="R53" s="509"/>
    </row>
    <row r="54" spans="1:18" ht="16.2">
      <c r="A54" s="349" t="s">
        <v>293</v>
      </c>
      <c r="B54" s="349"/>
      <c r="C54" s="349"/>
      <c r="D54" s="349"/>
      <c r="E54" s="349"/>
      <c r="F54" s="349"/>
      <c r="G54" s="349"/>
      <c r="H54" s="349"/>
      <c r="I54" s="349"/>
      <c r="J54" s="349"/>
      <c r="K54" s="154">
        <f>SUM(K30,K37,K43,K50,K53)</f>
        <v>1686434.7802087388</v>
      </c>
      <c r="L54" s="455"/>
      <c r="M54" s="455"/>
      <c r="N54" s="455"/>
      <c r="O54" s="455"/>
      <c r="P54" s="455"/>
      <c r="Q54" s="455"/>
      <c r="R54" s="455"/>
    </row>
    <row r="55" spans="1:18" ht="20.399999999999999">
      <c r="A55" s="338" t="s">
        <v>294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</row>
    <row r="56" spans="1:18" ht="15.6">
      <c r="A56" s="355" t="s">
        <v>280</v>
      </c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</row>
    <row r="57" spans="1:18" ht="15.6">
      <c r="A57" s="36">
        <v>1</v>
      </c>
      <c r="B57" s="36">
        <v>1</v>
      </c>
      <c r="C57" s="37" t="s">
        <v>299</v>
      </c>
      <c r="D57" s="37" t="s">
        <v>91</v>
      </c>
      <c r="E57" s="37" t="s">
        <v>386</v>
      </c>
      <c r="F57" s="37" t="s">
        <v>561</v>
      </c>
      <c r="G57" s="37" t="s">
        <v>18339</v>
      </c>
      <c r="H57" s="37" t="s">
        <v>63</v>
      </c>
      <c r="I57" s="37" t="s">
        <v>16460</v>
      </c>
      <c r="J57" s="208">
        <v>7</v>
      </c>
      <c r="K57" s="210">
        <v>6123.6636021599998</v>
      </c>
      <c r="L57" s="208">
        <v>0</v>
      </c>
      <c r="M57" s="208">
        <v>0</v>
      </c>
      <c r="N57" s="208">
        <v>0</v>
      </c>
      <c r="O57" s="208">
        <v>0</v>
      </c>
      <c r="P57" s="208">
        <v>100</v>
      </c>
      <c r="Q57" s="208">
        <v>0</v>
      </c>
      <c r="R57" s="36"/>
    </row>
    <row r="58" spans="1:18" ht="15.6">
      <c r="A58" s="36">
        <v>2</v>
      </c>
      <c r="B58" s="36">
        <v>2</v>
      </c>
      <c r="C58" s="37" t="s">
        <v>295</v>
      </c>
      <c r="D58" s="37" t="s">
        <v>104</v>
      </c>
      <c r="E58" s="37" t="s">
        <v>650</v>
      </c>
      <c r="F58" s="37" t="s">
        <v>765</v>
      </c>
      <c r="G58" s="37" t="s">
        <v>1001</v>
      </c>
      <c r="H58" s="37" t="s">
        <v>97</v>
      </c>
      <c r="I58" s="37" t="s">
        <v>16461</v>
      </c>
      <c r="J58" s="208">
        <v>159</v>
      </c>
      <c r="K58" s="210">
        <v>38608.01771244</v>
      </c>
      <c r="L58" s="208">
        <v>0</v>
      </c>
      <c r="M58" s="208">
        <v>0</v>
      </c>
      <c r="N58" s="208">
        <v>0</v>
      </c>
      <c r="O58" s="208">
        <v>0</v>
      </c>
      <c r="P58" s="208">
        <v>100</v>
      </c>
      <c r="Q58" s="208">
        <v>0</v>
      </c>
      <c r="R58" s="36"/>
    </row>
    <row r="59" spans="1:18" ht="15.6">
      <c r="A59" s="36">
        <v>3</v>
      </c>
      <c r="B59" s="36">
        <v>3</v>
      </c>
      <c r="C59" s="37" t="s">
        <v>295</v>
      </c>
      <c r="D59" s="37" t="s">
        <v>104</v>
      </c>
      <c r="E59" s="37" t="s">
        <v>655</v>
      </c>
      <c r="F59" s="37" t="s">
        <v>815</v>
      </c>
      <c r="G59" s="37" t="s">
        <v>18340</v>
      </c>
      <c r="H59" s="37" t="s">
        <v>97</v>
      </c>
      <c r="I59" s="37" t="s">
        <v>16461</v>
      </c>
      <c r="J59" s="208">
        <v>64</v>
      </c>
      <c r="K59" s="210">
        <v>257686.40841984999</v>
      </c>
      <c r="L59" s="208">
        <v>0</v>
      </c>
      <c r="M59" s="208">
        <v>0</v>
      </c>
      <c r="N59" s="208">
        <v>0</v>
      </c>
      <c r="O59" s="208">
        <v>0</v>
      </c>
      <c r="P59" s="208">
        <v>100</v>
      </c>
      <c r="Q59" s="208">
        <v>0</v>
      </c>
      <c r="R59" s="36"/>
    </row>
    <row r="60" spans="1:18" ht="15.6">
      <c r="A60" s="36">
        <v>4</v>
      </c>
      <c r="B60" s="36">
        <v>4</v>
      </c>
      <c r="C60" s="37" t="s">
        <v>295</v>
      </c>
      <c r="D60" s="37" t="s">
        <v>104</v>
      </c>
      <c r="E60" s="37" t="s">
        <v>650</v>
      </c>
      <c r="F60" s="37" t="s">
        <v>834</v>
      </c>
      <c r="G60" s="37" t="s">
        <v>1069</v>
      </c>
      <c r="H60" s="37" t="s">
        <v>97</v>
      </c>
      <c r="I60" s="37" t="s">
        <v>16460</v>
      </c>
      <c r="J60" s="208">
        <v>26</v>
      </c>
      <c r="K60" s="210">
        <v>36470.534286150003</v>
      </c>
      <c r="L60" s="208">
        <v>0</v>
      </c>
      <c r="M60" s="208">
        <v>0</v>
      </c>
      <c r="N60" s="208">
        <v>0</v>
      </c>
      <c r="O60" s="208">
        <v>0</v>
      </c>
      <c r="P60" s="208">
        <v>100</v>
      </c>
      <c r="Q60" s="208">
        <v>0</v>
      </c>
      <c r="R60" s="36"/>
    </row>
    <row r="61" spans="1:18" ht="15.6">
      <c r="A61" s="36">
        <v>5</v>
      </c>
      <c r="B61" s="36">
        <v>5</v>
      </c>
      <c r="C61" s="37" t="s">
        <v>295</v>
      </c>
      <c r="D61" s="37" t="s">
        <v>100</v>
      </c>
      <c r="E61" s="37" t="s">
        <v>409</v>
      </c>
      <c r="F61" s="37" t="s">
        <v>847</v>
      </c>
      <c r="G61" s="37" t="s">
        <v>1082</v>
      </c>
      <c r="H61" s="37" t="s">
        <v>13</v>
      </c>
      <c r="I61" s="37" t="s">
        <v>16460</v>
      </c>
      <c r="J61" s="208">
        <v>16</v>
      </c>
      <c r="K61" s="210">
        <v>1106.3414844199999</v>
      </c>
      <c r="L61" s="208">
        <v>40</v>
      </c>
      <c r="M61" s="208">
        <v>0</v>
      </c>
      <c r="N61" s="208">
        <v>0</v>
      </c>
      <c r="O61" s="208">
        <v>0</v>
      </c>
      <c r="P61" s="208">
        <v>60</v>
      </c>
      <c r="Q61" s="208">
        <v>0</v>
      </c>
      <c r="R61" s="36"/>
    </row>
    <row r="62" spans="1:18" ht="15.6">
      <c r="A62" s="36">
        <v>6</v>
      </c>
      <c r="B62" s="36">
        <v>6</v>
      </c>
      <c r="C62" s="37" t="s">
        <v>295</v>
      </c>
      <c r="D62" s="37" t="s">
        <v>104</v>
      </c>
      <c r="E62" s="37" t="s">
        <v>317</v>
      </c>
      <c r="F62" s="37" t="s">
        <v>854</v>
      </c>
      <c r="G62" s="37" t="s">
        <v>1089</v>
      </c>
      <c r="H62" s="37" t="s">
        <v>97</v>
      </c>
      <c r="I62" s="37" t="s">
        <v>16460</v>
      </c>
      <c r="J62" s="208">
        <v>11</v>
      </c>
      <c r="K62" s="210">
        <v>66514.926180209994</v>
      </c>
      <c r="L62" s="208">
        <v>0</v>
      </c>
      <c r="M62" s="208">
        <v>0</v>
      </c>
      <c r="N62" s="208">
        <v>0</v>
      </c>
      <c r="O62" s="208">
        <v>0</v>
      </c>
      <c r="P62" s="208">
        <v>100</v>
      </c>
      <c r="Q62" s="208">
        <v>0</v>
      </c>
      <c r="R62" s="36"/>
    </row>
    <row r="63" spans="1:18" ht="15.6">
      <c r="A63" s="36">
        <v>7</v>
      </c>
      <c r="B63" s="36">
        <v>7</v>
      </c>
      <c r="C63" s="37" t="s">
        <v>295</v>
      </c>
      <c r="D63" s="37" t="s">
        <v>101</v>
      </c>
      <c r="E63" s="37" t="s">
        <v>418</v>
      </c>
      <c r="F63" s="37" t="s">
        <v>884</v>
      </c>
      <c r="G63" s="37" t="s">
        <v>1119</v>
      </c>
      <c r="H63" s="37" t="s">
        <v>287</v>
      </c>
      <c r="I63" s="37" t="s">
        <v>16460</v>
      </c>
      <c r="J63" s="208">
        <v>4</v>
      </c>
      <c r="K63" s="210">
        <v>69533.634062580008</v>
      </c>
      <c r="L63" s="208">
        <v>0</v>
      </c>
      <c r="M63" s="208">
        <v>0</v>
      </c>
      <c r="N63" s="208">
        <v>0</v>
      </c>
      <c r="O63" s="208">
        <v>0</v>
      </c>
      <c r="P63" s="208">
        <v>100</v>
      </c>
      <c r="Q63" s="208">
        <v>0</v>
      </c>
      <c r="R63" s="36"/>
    </row>
    <row r="64" spans="1:18" ht="15.6">
      <c r="A64" s="36">
        <v>8</v>
      </c>
      <c r="B64" s="36">
        <v>8</v>
      </c>
      <c r="C64" s="45" t="s">
        <v>299</v>
      </c>
      <c r="D64" s="45" t="s">
        <v>90</v>
      </c>
      <c r="E64" s="45" t="s">
        <v>339</v>
      </c>
      <c r="F64" s="45" t="s">
        <v>1236</v>
      </c>
      <c r="G64" s="45" t="s">
        <v>1413</v>
      </c>
      <c r="H64" s="45" t="s">
        <v>28</v>
      </c>
      <c r="I64" s="45" t="s">
        <v>16461</v>
      </c>
      <c r="J64" s="207">
        <v>20</v>
      </c>
      <c r="K64" s="209">
        <v>6811</v>
      </c>
      <c r="L64" s="207">
        <v>0</v>
      </c>
      <c r="M64" s="207">
        <v>0</v>
      </c>
      <c r="N64" s="207">
        <v>0</v>
      </c>
      <c r="O64" s="207">
        <v>5</v>
      </c>
      <c r="P64" s="207">
        <v>85</v>
      </c>
      <c r="Q64" s="207">
        <v>10</v>
      </c>
      <c r="R64" s="36"/>
    </row>
    <row r="65" spans="1:18" ht="15.6">
      <c r="A65" s="36">
        <v>9</v>
      </c>
      <c r="B65" s="36">
        <v>9</v>
      </c>
      <c r="C65" s="37" t="s">
        <v>295</v>
      </c>
      <c r="D65" s="37" t="s">
        <v>101</v>
      </c>
      <c r="E65" s="37" t="s">
        <v>412</v>
      </c>
      <c r="F65" s="37" t="s">
        <v>1333</v>
      </c>
      <c r="G65" s="37" t="s">
        <v>1511</v>
      </c>
      <c r="H65" s="37" t="s">
        <v>97</v>
      </c>
      <c r="I65" s="37" t="s">
        <v>16460</v>
      </c>
      <c r="J65" s="208">
        <v>92</v>
      </c>
      <c r="K65" s="210">
        <v>117378</v>
      </c>
      <c r="L65" s="208">
        <v>0</v>
      </c>
      <c r="M65" s="208">
        <v>0</v>
      </c>
      <c r="N65" s="208">
        <v>0</v>
      </c>
      <c r="O65" s="208">
        <v>0</v>
      </c>
      <c r="P65" s="208">
        <v>100</v>
      </c>
      <c r="Q65" s="208">
        <v>0</v>
      </c>
      <c r="R65" s="36"/>
    </row>
    <row r="66" spans="1:18" ht="15.6">
      <c r="A66" s="36">
        <v>10</v>
      </c>
      <c r="B66" s="36">
        <v>10</v>
      </c>
      <c r="C66" s="52" t="s">
        <v>299</v>
      </c>
      <c r="D66" s="52" t="s">
        <v>90</v>
      </c>
      <c r="E66" s="52" t="s">
        <v>459</v>
      </c>
      <c r="F66" s="52" t="s">
        <v>2081</v>
      </c>
      <c r="G66" s="52" t="s">
        <v>2278</v>
      </c>
      <c r="H66" s="52" t="s">
        <v>544</v>
      </c>
      <c r="I66" s="52" t="s">
        <v>16460</v>
      </c>
      <c r="J66" s="208">
        <v>17</v>
      </c>
      <c r="K66" s="210">
        <v>318337.49008756998</v>
      </c>
      <c r="L66" s="208">
        <v>0</v>
      </c>
      <c r="M66" s="208">
        <v>0</v>
      </c>
      <c r="N66" s="208">
        <v>0</v>
      </c>
      <c r="O66" s="208">
        <v>0</v>
      </c>
      <c r="P66" s="208">
        <v>100</v>
      </c>
      <c r="Q66" s="208">
        <v>0</v>
      </c>
      <c r="R66" s="53"/>
    </row>
    <row r="67" spans="1:18" ht="15.6">
      <c r="A67" s="36">
        <v>11</v>
      </c>
      <c r="B67" s="36">
        <v>11</v>
      </c>
      <c r="C67" s="52" t="s">
        <v>299</v>
      </c>
      <c r="D67" s="52" t="s">
        <v>90</v>
      </c>
      <c r="E67" s="52" t="s">
        <v>459</v>
      </c>
      <c r="F67" s="52" t="s">
        <v>2086</v>
      </c>
      <c r="G67" s="52" t="s">
        <v>2283</v>
      </c>
      <c r="H67" s="52" t="s">
        <v>544</v>
      </c>
      <c r="I67" s="52" t="s">
        <v>16460</v>
      </c>
      <c r="J67" s="208">
        <v>17</v>
      </c>
      <c r="K67" s="210">
        <v>100974.10390194001</v>
      </c>
      <c r="L67" s="208">
        <v>0</v>
      </c>
      <c r="M67" s="208">
        <v>0</v>
      </c>
      <c r="N67" s="208">
        <v>0</v>
      </c>
      <c r="O67" s="208">
        <v>0</v>
      </c>
      <c r="P67" s="208">
        <v>100</v>
      </c>
      <c r="Q67" s="208">
        <v>0</v>
      </c>
      <c r="R67" s="53"/>
    </row>
    <row r="68" spans="1:18" ht="15.6">
      <c r="A68" s="36">
        <v>12</v>
      </c>
      <c r="B68" s="36">
        <v>12</v>
      </c>
      <c r="C68" s="52" t="s">
        <v>295</v>
      </c>
      <c r="D68" s="52" t="s">
        <v>104</v>
      </c>
      <c r="E68" s="52" t="s">
        <v>650</v>
      </c>
      <c r="F68" s="52" t="s">
        <v>2118</v>
      </c>
      <c r="G68" s="52" t="s">
        <v>2315</v>
      </c>
      <c r="H68" s="52" t="s">
        <v>33</v>
      </c>
      <c r="I68" s="52" t="s">
        <v>16460</v>
      </c>
      <c r="J68" s="208">
        <v>2688</v>
      </c>
      <c r="K68" s="210">
        <v>185370.75590448998</v>
      </c>
      <c r="L68" s="208">
        <v>0</v>
      </c>
      <c r="M68" s="208">
        <v>0</v>
      </c>
      <c r="N68" s="208">
        <v>0</v>
      </c>
      <c r="O68" s="208">
        <v>0</v>
      </c>
      <c r="P68" s="208">
        <v>100</v>
      </c>
      <c r="Q68" s="208">
        <v>0</v>
      </c>
      <c r="R68" s="53"/>
    </row>
    <row r="69" spans="1:18" ht="15.6">
      <c r="A69" s="36">
        <v>13</v>
      </c>
      <c r="B69" s="36">
        <v>13</v>
      </c>
      <c r="C69" s="52" t="s">
        <v>295</v>
      </c>
      <c r="D69" s="52" t="s">
        <v>96</v>
      </c>
      <c r="E69" s="52" t="s">
        <v>397</v>
      </c>
      <c r="F69" s="52" t="s">
        <v>2196</v>
      </c>
      <c r="G69" s="52" t="s">
        <v>2393</v>
      </c>
      <c r="H69" s="52" t="s">
        <v>63</v>
      </c>
      <c r="I69" s="52" t="s">
        <v>16460</v>
      </c>
      <c r="J69" s="208">
        <v>20</v>
      </c>
      <c r="K69" s="210">
        <v>81617.558868259992</v>
      </c>
      <c r="L69" s="208">
        <v>0</v>
      </c>
      <c r="M69" s="208">
        <v>0</v>
      </c>
      <c r="N69" s="208">
        <v>0</v>
      </c>
      <c r="O69" s="208">
        <v>0</v>
      </c>
      <c r="P69" s="208">
        <v>100</v>
      </c>
      <c r="Q69" s="208">
        <v>0</v>
      </c>
      <c r="R69" s="53"/>
    </row>
    <row r="70" spans="1:18" ht="15.6">
      <c r="A70" s="36">
        <v>14</v>
      </c>
      <c r="B70" s="36">
        <v>14</v>
      </c>
      <c r="C70" s="52" t="s">
        <v>295</v>
      </c>
      <c r="D70" s="52" t="s">
        <v>96</v>
      </c>
      <c r="E70" s="52" t="s">
        <v>1198</v>
      </c>
      <c r="F70" s="52" t="s">
        <v>2160</v>
      </c>
      <c r="G70" s="52" t="s">
        <v>2357</v>
      </c>
      <c r="H70" s="52" t="s">
        <v>97</v>
      </c>
      <c r="I70" s="52" t="s">
        <v>16460</v>
      </c>
      <c r="J70" s="208">
        <v>118</v>
      </c>
      <c r="K70" s="210">
        <v>139489.84809302998</v>
      </c>
      <c r="L70" s="208">
        <v>0</v>
      </c>
      <c r="M70" s="208">
        <v>0</v>
      </c>
      <c r="N70" s="208">
        <v>0</v>
      </c>
      <c r="O70" s="208">
        <v>0</v>
      </c>
      <c r="P70" s="208">
        <v>100</v>
      </c>
      <c r="Q70" s="208">
        <v>0</v>
      </c>
      <c r="R70" s="53"/>
    </row>
    <row r="71" spans="1:18" ht="15.6">
      <c r="A71" s="352" t="s">
        <v>281</v>
      </c>
      <c r="B71" s="352"/>
      <c r="C71" s="352"/>
      <c r="D71" s="352"/>
      <c r="E71" s="352"/>
      <c r="F71" s="352"/>
      <c r="G71" s="352"/>
      <c r="H71" s="352"/>
      <c r="I71" s="352"/>
      <c r="J71" s="352"/>
      <c r="K71" s="170">
        <f>SUM(K57:K70)</f>
        <v>1426022.2826030999</v>
      </c>
      <c r="L71" s="504"/>
      <c r="M71" s="504"/>
      <c r="N71" s="504"/>
      <c r="O71" s="504"/>
      <c r="P71" s="504"/>
      <c r="Q71" s="504"/>
      <c r="R71" s="504"/>
    </row>
    <row r="72" spans="1:18" ht="13.8">
      <c r="A72" s="439" t="s">
        <v>282</v>
      </c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</row>
    <row r="73" spans="1:18" ht="15.6">
      <c r="A73" s="36">
        <v>15</v>
      </c>
      <c r="B73" s="36">
        <v>1</v>
      </c>
      <c r="C73" s="37" t="s">
        <v>299</v>
      </c>
      <c r="D73" s="37" t="s">
        <v>90</v>
      </c>
      <c r="E73" s="37" t="s">
        <v>300</v>
      </c>
      <c r="F73" s="38" t="s">
        <v>332</v>
      </c>
      <c r="G73" s="37" t="s">
        <v>333</v>
      </c>
      <c r="H73" s="37" t="s">
        <v>28</v>
      </c>
      <c r="I73" s="37" t="s">
        <v>16461</v>
      </c>
      <c r="J73" s="208">
        <v>3</v>
      </c>
      <c r="K73" s="210">
        <v>7322</v>
      </c>
      <c r="L73" s="208">
        <v>0</v>
      </c>
      <c r="M73" s="208">
        <v>0</v>
      </c>
      <c r="N73" s="208">
        <v>0</v>
      </c>
      <c r="O73" s="208">
        <v>10</v>
      </c>
      <c r="P73" s="208">
        <v>90</v>
      </c>
      <c r="Q73" s="208">
        <v>0</v>
      </c>
      <c r="R73" s="39"/>
    </row>
    <row r="74" spans="1:18" ht="15.6">
      <c r="A74" s="36">
        <v>16</v>
      </c>
      <c r="B74" s="36">
        <v>2</v>
      </c>
      <c r="C74" s="37" t="s">
        <v>299</v>
      </c>
      <c r="D74" s="37" t="s">
        <v>90</v>
      </c>
      <c r="E74" s="37" t="s">
        <v>353</v>
      </c>
      <c r="F74" s="37" t="s">
        <v>557</v>
      </c>
      <c r="G74" s="37" t="s">
        <v>368</v>
      </c>
      <c r="H74" s="37" t="s">
        <v>338</v>
      </c>
      <c r="I74" s="37" t="s">
        <v>16461</v>
      </c>
      <c r="J74" s="208">
        <v>17</v>
      </c>
      <c r="K74" s="210">
        <v>74200.186098270002</v>
      </c>
      <c r="L74" s="208">
        <v>0</v>
      </c>
      <c r="M74" s="208">
        <v>0</v>
      </c>
      <c r="N74" s="208">
        <v>0</v>
      </c>
      <c r="O74" s="208">
        <v>0</v>
      </c>
      <c r="P74" s="208">
        <v>100</v>
      </c>
      <c r="Q74" s="208">
        <v>0</v>
      </c>
      <c r="R74" s="36"/>
    </row>
    <row r="75" spans="1:18" ht="15.6">
      <c r="A75" s="36">
        <v>17</v>
      </c>
      <c r="B75" s="36">
        <v>3</v>
      </c>
      <c r="C75" s="37" t="s">
        <v>299</v>
      </c>
      <c r="D75" s="37" t="s">
        <v>87</v>
      </c>
      <c r="E75" s="37" t="s">
        <v>645</v>
      </c>
      <c r="F75" s="37" t="s">
        <v>697</v>
      </c>
      <c r="G75" s="37" t="s">
        <v>933</v>
      </c>
      <c r="H75" s="37" t="s">
        <v>1137</v>
      </c>
      <c r="I75" s="37" t="s">
        <v>16460</v>
      </c>
      <c r="J75" s="208">
        <v>150</v>
      </c>
      <c r="K75" s="210">
        <v>128963.54202247001</v>
      </c>
      <c r="L75" s="208">
        <v>0</v>
      </c>
      <c r="M75" s="208">
        <v>0</v>
      </c>
      <c r="N75" s="208">
        <v>0</v>
      </c>
      <c r="O75" s="208">
        <v>0</v>
      </c>
      <c r="P75" s="208">
        <v>100</v>
      </c>
      <c r="Q75" s="208">
        <v>0</v>
      </c>
      <c r="R75" s="36"/>
    </row>
    <row r="76" spans="1:18" ht="15.6">
      <c r="A76" s="36">
        <v>18</v>
      </c>
      <c r="B76" s="36">
        <v>4</v>
      </c>
      <c r="C76" s="37" t="s">
        <v>295</v>
      </c>
      <c r="D76" s="37" t="s">
        <v>101</v>
      </c>
      <c r="E76" s="37" t="s">
        <v>412</v>
      </c>
      <c r="F76" s="37" t="s">
        <v>840</v>
      </c>
      <c r="G76" s="37" t="s">
        <v>1075</v>
      </c>
      <c r="H76" s="37" t="s">
        <v>97</v>
      </c>
      <c r="I76" s="37" t="s">
        <v>16460</v>
      </c>
      <c r="J76" s="208">
        <v>22</v>
      </c>
      <c r="K76" s="210">
        <v>46657.654679769999</v>
      </c>
      <c r="L76" s="208">
        <v>0</v>
      </c>
      <c r="M76" s="208">
        <v>0</v>
      </c>
      <c r="N76" s="208">
        <v>0</v>
      </c>
      <c r="O76" s="208">
        <v>0</v>
      </c>
      <c r="P76" s="208">
        <v>100</v>
      </c>
      <c r="Q76" s="208">
        <v>0</v>
      </c>
      <c r="R76" s="36"/>
    </row>
    <row r="77" spans="1:18" ht="15.6">
      <c r="A77" s="36">
        <v>19</v>
      </c>
      <c r="B77" s="36">
        <v>5</v>
      </c>
      <c r="C77" s="37" t="s">
        <v>295</v>
      </c>
      <c r="D77" s="37" t="s">
        <v>101</v>
      </c>
      <c r="E77" s="37" t="s">
        <v>418</v>
      </c>
      <c r="F77" s="37" t="s">
        <v>866</v>
      </c>
      <c r="G77" s="37" t="s">
        <v>1101</v>
      </c>
      <c r="H77" s="37" t="s">
        <v>287</v>
      </c>
      <c r="I77" s="37" t="s">
        <v>16460</v>
      </c>
      <c r="J77" s="208">
        <v>5</v>
      </c>
      <c r="K77" s="210">
        <v>19869.75589859</v>
      </c>
      <c r="L77" s="208">
        <v>0</v>
      </c>
      <c r="M77" s="208">
        <v>0</v>
      </c>
      <c r="N77" s="208">
        <v>0</v>
      </c>
      <c r="O77" s="208">
        <v>0</v>
      </c>
      <c r="P77" s="208">
        <v>100</v>
      </c>
      <c r="Q77" s="208">
        <v>0</v>
      </c>
      <c r="R77" s="36"/>
    </row>
    <row r="78" spans="1:18" ht="15.6">
      <c r="A78" s="36">
        <v>20</v>
      </c>
      <c r="B78" s="36">
        <v>6</v>
      </c>
      <c r="C78" s="37" t="s">
        <v>295</v>
      </c>
      <c r="D78" s="37" t="s">
        <v>101</v>
      </c>
      <c r="E78" s="37" t="s">
        <v>418</v>
      </c>
      <c r="F78" s="37" t="s">
        <v>890</v>
      </c>
      <c r="G78" s="37" t="s">
        <v>1125</v>
      </c>
      <c r="H78" s="37" t="s">
        <v>287</v>
      </c>
      <c r="I78" s="37" t="s">
        <v>16460</v>
      </c>
      <c r="J78" s="208">
        <v>4</v>
      </c>
      <c r="K78" s="210">
        <v>66900.555652120005</v>
      </c>
      <c r="L78" s="208">
        <v>0</v>
      </c>
      <c r="M78" s="208">
        <v>0</v>
      </c>
      <c r="N78" s="208">
        <v>0</v>
      </c>
      <c r="O78" s="208">
        <v>0</v>
      </c>
      <c r="P78" s="208">
        <v>100</v>
      </c>
      <c r="Q78" s="208">
        <v>0</v>
      </c>
      <c r="R78" s="36"/>
    </row>
    <row r="79" spans="1:18" ht="15.6">
      <c r="A79" s="36">
        <v>21</v>
      </c>
      <c r="B79" s="36">
        <v>7</v>
      </c>
      <c r="C79" s="52" t="s">
        <v>299</v>
      </c>
      <c r="D79" s="52" t="s">
        <v>90</v>
      </c>
      <c r="E79" s="52" t="s">
        <v>459</v>
      </c>
      <c r="F79" s="52" t="s">
        <v>18341</v>
      </c>
      <c r="G79" s="52" t="s">
        <v>18342</v>
      </c>
      <c r="H79" s="52" t="s">
        <v>544</v>
      </c>
      <c r="I79" s="52" t="s">
        <v>16460</v>
      </c>
      <c r="J79" s="208">
        <v>17</v>
      </c>
      <c r="K79" s="210">
        <v>48061.5985143363</v>
      </c>
      <c r="L79" s="208">
        <v>0</v>
      </c>
      <c r="M79" s="208">
        <v>0</v>
      </c>
      <c r="N79" s="208">
        <v>0</v>
      </c>
      <c r="O79" s="208">
        <v>0</v>
      </c>
      <c r="P79" s="208">
        <v>100</v>
      </c>
      <c r="Q79" s="208">
        <v>0</v>
      </c>
      <c r="R79" s="53"/>
    </row>
    <row r="80" spans="1:18" ht="15.6">
      <c r="A80" s="36">
        <v>22</v>
      </c>
      <c r="B80" s="36">
        <v>8</v>
      </c>
      <c r="C80" s="52" t="s">
        <v>295</v>
      </c>
      <c r="D80" s="52" t="s">
        <v>101</v>
      </c>
      <c r="E80" s="52" t="s">
        <v>428</v>
      </c>
      <c r="F80" s="52" t="s">
        <v>2157</v>
      </c>
      <c r="G80" s="52" t="s">
        <v>2354</v>
      </c>
      <c r="H80" s="52" t="s">
        <v>97</v>
      </c>
      <c r="I80" s="52" t="s">
        <v>16460</v>
      </c>
      <c r="J80" s="208">
        <v>143</v>
      </c>
      <c r="K80" s="210">
        <v>137101.28719446997</v>
      </c>
      <c r="L80" s="208">
        <v>0</v>
      </c>
      <c r="M80" s="208">
        <v>0</v>
      </c>
      <c r="N80" s="208">
        <v>0</v>
      </c>
      <c r="O80" s="208">
        <v>0</v>
      </c>
      <c r="P80" s="208">
        <v>100</v>
      </c>
      <c r="Q80" s="208">
        <v>0</v>
      </c>
      <c r="R80" s="53"/>
    </row>
    <row r="81" spans="1:18" ht="13.8">
      <c r="A81" s="435" t="s">
        <v>283</v>
      </c>
      <c r="B81" s="435"/>
      <c r="C81" s="435"/>
      <c r="D81" s="435"/>
      <c r="E81" s="435"/>
      <c r="F81" s="435"/>
      <c r="G81" s="435"/>
      <c r="H81" s="435"/>
      <c r="I81" s="435"/>
      <c r="J81" s="435"/>
      <c r="K81" s="146">
        <f>SUM(K73:K80)</f>
        <v>529076.58006002626</v>
      </c>
      <c r="L81" s="441"/>
      <c r="M81" s="441"/>
      <c r="N81" s="441"/>
      <c r="O81" s="441"/>
      <c r="P81" s="441"/>
      <c r="Q81" s="441"/>
      <c r="R81" s="441"/>
    </row>
    <row r="82" spans="1:18" ht="13.8">
      <c r="A82" s="436" t="s">
        <v>284</v>
      </c>
      <c r="B82" s="436"/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  <c r="P82" s="436"/>
      <c r="Q82" s="436"/>
      <c r="R82" s="436"/>
    </row>
    <row r="83" spans="1:18" ht="15.6">
      <c r="A83" s="36">
        <v>23</v>
      </c>
      <c r="B83" s="36">
        <v>1</v>
      </c>
      <c r="C83" s="37" t="s">
        <v>299</v>
      </c>
      <c r="D83" s="37" t="s">
        <v>91</v>
      </c>
      <c r="E83" s="37" t="s">
        <v>386</v>
      </c>
      <c r="F83" s="37" t="s">
        <v>387</v>
      </c>
      <c r="G83" s="37" t="s">
        <v>388</v>
      </c>
      <c r="H83" s="37" t="s">
        <v>28</v>
      </c>
      <c r="I83" s="37" t="s">
        <v>16461</v>
      </c>
      <c r="J83" s="208">
        <v>8</v>
      </c>
      <c r="K83" s="210">
        <v>4161</v>
      </c>
      <c r="L83" s="208">
        <v>0</v>
      </c>
      <c r="M83" s="208">
        <v>0</v>
      </c>
      <c r="N83" s="208">
        <v>0</v>
      </c>
      <c r="O83" s="208">
        <v>7</v>
      </c>
      <c r="P83" s="208">
        <v>80</v>
      </c>
      <c r="Q83" s="208">
        <v>13</v>
      </c>
      <c r="R83" s="36"/>
    </row>
    <row r="84" spans="1:18" ht="15.6">
      <c r="A84" s="36">
        <v>24</v>
      </c>
      <c r="B84" s="36">
        <v>2</v>
      </c>
      <c r="C84" s="37" t="s">
        <v>299</v>
      </c>
      <c r="D84" s="37" t="s">
        <v>91</v>
      </c>
      <c r="E84" s="37" t="s">
        <v>386</v>
      </c>
      <c r="F84" s="37" t="s">
        <v>389</v>
      </c>
      <c r="G84" s="37" t="s">
        <v>390</v>
      </c>
      <c r="H84" s="37" t="s">
        <v>28</v>
      </c>
      <c r="I84" s="37" t="s">
        <v>16461</v>
      </c>
      <c r="J84" s="208">
        <v>7</v>
      </c>
      <c r="K84" s="210">
        <v>4183</v>
      </c>
      <c r="L84" s="208">
        <v>0</v>
      </c>
      <c r="M84" s="208">
        <v>0</v>
      </c>
      <c r="N84" s="208">
        <v>0</v>
      </c>
      <c r="O84" s="208">
        <v>14</v>
      </c>
      <c r="P84" s="208">
        <v>86</v>
      </c>
      <c r="Q84" s="208">
        <v>0</v>
      </c>
      <c r="R84" s="36"/>
    </row>
    <row r="85" spans="1:18" ht="15.6">
      <c r="A85" s="36">
        <v>25</v>
      </c>
      <c r="B85" s="36">
        <v>3</v>
      </c>
      <c r="C85" s="37" t="s">
        <v>295</v>
      </c>
      <c r="D85" s="37" t="s">
        <v>101</v>
      </c>
      <c r="E85" s="37" t="s">
        <v>428</v>
      </c>
      <c r="F85" s="37" t="s">
        <v>771</v>
      </c>
      <c r="G85" s="37" t="s">
        <v>1007</v>
      </c>
      <c r="H85" s="37" t="s">
        <v>1137</v>
      </c>
      <c r="I85" s="37" t="s">
        <v>16460</v>
      </c>
      <c r="J85" s="208">
        <v>150</v>
      </c>
      <c r="K85" s="210">
        <v>61635.79169464</v>
      </c>
      <c r="L85" s="208">
        <v>0</v>
      </c>
      <c r="M85" s="208">
        <v>0</v>
      </c>
      <c r="N85" s="208">
        <v>0</v>
      </c>
      <c r="O85" s="208">
        <v>0</v>
      </c>
      <c r="P85" s="208">
        <v>100</v>
      </c>
      <c r="Q85" s="208">
        <v>0</v>
      </c>
      <c r="R85" s="36"/>
    </row>
    <row r="86" spans="1:18" ht="15.6">
      <c r="A86" s="36">
        <v>26</v>
      </c>
      <c r="B86" s="36">
        <v>4</v>
      </c>
      <c r="C86" s="37" t="s">
        <v>295</v>
      </c>
      <c r="D86" s="37" t="s">
        <v>101</v>
      </c>
      <c r="E86" s="37" t="s">
        <v>412</v>
      </c>
      <c r="F86" s="37" t="s">
        <v>776</v>
      </c>
      <c r="G86" s="37" t="s">
        <v>1012</v>
      </c>
      <c r="H86" s="37" t="s">
        <v>1137</v>
      </c>
      <c r="I86" s="37" t="s">
        <v>16460</v>
      </c>
      <c r="J86" s="208">
        <v>150</v>
      </c>
      <c r="K86" s="210">
        <v>18738.850971190001</v>
      </c>
      <c r="L86" s="208">
        <v>0</v>
      </c>
      <c r="M86" s="208">
        <v>0</v>
      </c>
      <c r="N86" s="208">
        <v>0</v>
      </c>
      <c r="O86" s="208">
        <v>0</v>
      </c>
      <c r="P86" s="208">
        <v>100</v>
      </c>
      <c r="Q86" s="208">
        <v>0</v>
      </c>
      <c r="R86" s="36"/>
    </row>
    <row r="87" spans="1:18" ht="15.6">
      <c r="A87" s="36">
        <v>27</v>
      </c>
      <c r="B87" s="36">
        <v>5</v>
      </c>
      <c r="C87" s="37" t="s">
        <v>295</v>
      </c>
      <c r="D87" s="37" t="s">
        <v>101</v>
      </c>
      <c r="E87" s="37" t="s">
        <v>428</v>
      </c>
      <c r="F87" s="37" t="s">
        <v>830</v>
      </c>
      <c r="G87" s="37" t="s">
        <v>1065</v>
      </c>
      <c r="H87" s="37" t="s">
        <v>97</v>
      </c>
      <c r="I87" s="37" t="s">
        <v>16460</v>
      </c>
      <c r="J87" s="208">
        <v>30</v>
      </c>
      <c r="K87" s="210">
        <v>9653.1315928699987</v>
      </c>
      <c r="L87" s="208">
        <v>0</v>
      </c>
      <c r="M87" s="208">
        <v>0</v>
      </c>
      <c r="N87" s="208">
        <v>0</v>
      </c>
      <c r="O87" s="208">
        <v>0</v>
      </c>
      <c r="P87" s="208">
        <v>100</v>
      </c>
      <c r="Q87" s="208">
        <v>0</v>
      </c>
      <c r="R87" s="36"/>
    </row>
    <row r="88" spans="1:18" ht="15.6">
      <c r="A88" s="36">
        <v>28</v>
      </c>
      <c r="B88" s="36">
        <v>6</v>
      </c>
      <c r="C88" s="37" t="s">
        <v>295</v>
      </c>
      <c r="D88" s="37" t="s">
        <v>101</v>
      </c>
      <c r="E88" s="37" t="s">
        <v>412</v>
      </c>
      <c r="F88" s="37" t="s">
        <v>844</v>
      </c>
      <c r="G88" s="37" t="s">
        <v>1079</v>
      </c>
      <c r="H88" s="37" t="s">
        <v>97</v>
      </c>
      <c r="I88" s="37" t="s">
        <v>16460</v>
      </c>
      <c r="J88" s="208">
        <v>19</v>
      </c>
      <c r="K88" s="210">
        <v>71177.292841789997</v>
      </c>
      <c r="L88" s="208">
        <v>0</v>
      </c>
      <c r="M88" s="208">
        <v>0</v>
      </c>
      <c r="N88" s="208">
        <v>0</v>
      </c>
      <c r="O88" s="208">
        <v>0</v>
      </c>
      <c r="P88" s="208">
        <v>100</v>
      </c>
      <c r="Q88" s="208">
        <v>0</v>
      </c>
      <c r="R88" s="36"/>
    </row>
    <row r="89" spans="1:18" ht="15.6">
      <c r="A89" s="36">
        <v>29</v>
      </c>
      <c r="B89" s="36">
        <v>7</v>
      </c>
      <c r="C89" s="37" t="s">
        <v>295</v>
      </c>
      <c r="D89" s="37" t="s">
        <v>101</v>
      </c>
      <c r="E89" s="37" t="s">
        <v>418</v>
      </c>
      <c r="F89" s="37" t="s">
        <v>876</v>
      </c>
      <c r="G89" s="37" t="s">
        <v>1111</v>
      </c>
      <c r="H89" s="37" t="s">
        <v>287</v>
      </c>
      <c r="I89" s="37" t="s">
        <v>16461</v>
      </c>
      <c r="J89" s="208">
        <v>4</v>
      </c>
      <c r="K89" s="210">
        <v>18839.067353279999</v>
      </c>
      <c r="L89" s="208">
        <v>0</v>
      </c>
      <c r="M89" s="208">
        <v>0</v>
      </c>
      <c r="N89" s="208">
        <v>0</v>
      </c>
      <c r="O89" s="208">
        <v>0</v>
      </c>
      <c r="P89" s="208">
        <v>100</v>
      </c>
      <c r="Q89" s="208">
        <v>0</v>
      </c>
      <c r="R89" s="36"/>
    </row>
    <row r="90" spans="1:18" s="113" customFormat="1" ht="15.6">
      <c r="A90" s="36">
        <v>30</v>
      </c>
      <c r="B90" s="36">
        <v>8</v>
      </c>
      <c r="C90" s="45" t="s">
        <v>299</v>
      </c>
      <c r="D90" s="45" t="s">
        <v>90</v>
      </c>
      <c r="E90" s="45" t="s">
        <v>300</v>
      </c>
      <c r="F90" s="45" t="s">
        <v>1251</v>
      </c>
      <c r="G90" s="45" t="s">
        <v>1428</v>
      </c>
      <c r="H90" s="45" t="s">
        <v>28</v>
      </c>
      <c r="I90" s="45" t="s">
        <v>16461</v>
      </c>
      <c r="J90" s="207">
        <v>13</v>
      </c>
      <c r="K90" s="209">
        <v>3244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100</v>
      </c>
      <c r="R90" s="36"/>
    </row>
    <row r="91" spans="1:18" s="113" customFormat="1" ht="15.6">
      <c r="A91" s="36">
        <v>31</v>
      </c>
      <c r="B91" s="36">
        <v>9</v>
      </c>
      <c r="C91" s="45" t="s">
        <v>299</v>
      </c>
      <c r="D91" s="45" t="s">
        <v>90</v>
      </c>
      <c r="E91" s="45" t="s">
        <v>300</v>
      </c>
      <c r="F91" s="45" t="s">
        <v>1266</v>
      </c>
      <c r="G91" s="45" t="s">
        <v>1443</v>
      </c>
      <c r="H91" s="45" t="s">
        <v>28</v>
      </c>
      <c r="I91" s="45" t="s">
        <v>16461</v>
      </c>
      <c r="J91" s="207">
        <v>5</v>
      </c>
      <c r="K91" s="209">
        <v>2135</v>
      </c>
      <c r="L91" s="207">
        <v>0</v>
      </c>
      <c r="M91" s="207">
        <v>0</v>
      </c>
      <c r="N91" s="207">
        <v>0</v>
      </c>
      <c r="O91" s="207">
        <v>0</v>
      </c>
      <c r="P91" s="207">
        <v>100</v>
      </c>
      <c r="Q91" s="207">
        <v>0</v>
      </c>
      <c r="R91" s="36"/>
    </row>
    <row r="92" spans="1:18" s="113" customFormat="1" ht="15.6">
      <c r="A92" s="36">
        <v>32</v>
      </c>
      <c r="B92" s="36">
        <v>10</v>
      </c>
      <c r="C92" s="52" t="s">
        <v>299</v>
      </c>
      <c r="D92" s="52" t="s">
        <v>90</v>
      </c>
      <c r="E92" s="52" t="s">
        <v>339</v>
      </c>
      <c r="F92" s="52" t="s">
        <v>1882</v>
      </c>
      <c r="G92" s="52" t="s">
        <v>18343</v>
      </c>
      <c r="H92" s="52" t="s">
        <v>28</v>
      </c>
      <c r="I92" s="52" t="s">
        <v>16461</v>
      </c>
      <c r="J92" s="208">
        <v>10</v>
      </c>
      <c r="K92" s="210">
        <v>11544</v>
      </c>
      <c r="L92" s="208">
        <v>0</v>
      </c>
      <c r="M92" s="208">
        <v>0</v>
      </c>
      <c r="N92" s="208">
        <v>0</v>
      </c>
      <c r="O92" s="208">
        <v>0</v>
      </c>
      <c r="P92" s="208">
        <v>97</v>
      </c>
      <c r="Q92" s="208">
        <v>3</v>
      </c>
      <c r="R92" s="53"/>
    </row>
    <row r="93" spans="1:18" s="113" customFormat="1" ht="15.6">
      <c r="A93" s="36">
        <v>33</v>
      </c>
      <c r="B93" s="36">
        <v>11</v>
      </c>
      <c r="C93" s="52" t="s">
        <v>299</v>
      </c>
      <c r="D93" s="52" t="s">
        <v>90</v>
      </c>
      <c r="E93" s="52" t="s">
        <v>339</v>
      </c>
      <c r="F93" s="52" t="s">
        <v>9161</v>
      </c>
      <c r="G93" s="52" t="s">
        <v>18344</v>
      </c>
      <c r="H93" s="52" t="s">
        <v>28</v>
      </c>
      <c r="I93" s="52" t="s">
        <v>16461</v>
      </c>
      <c r="J93" s="208">
        <v>8</v>
      </c>
      <c r="K93" s="210">
        <v>12459</v>
      </c>
      <c r="L93" s="208">
        <v>0</v>
      </c>
      <c r="M93" s="208">
        <v>0</v>
      </c>
      <c r="N93" s="208">
        <v>0</v>
      </c>
      <c r="O93" s="208">
        <v>0</v>
      </c>
      <c r="P93" s="208">
        <v>100</v>
      </c>
      <c r="Q93" s="208">
        <v>0</v>
      </c>
      <c r="R93" s="53"/>
    </row>
    <row r="94" spans="1:18" ht="13.8">
      <c r="A94" s="440" t="s">
        <v>285</v>
      </c>
      <c r="B94" s="440"/>
      <c r="C94" s="440"/>
      <c r="D94" s="440"/>
      <c r="E94" s="440"/>
      <c r="F94" s="440"/>
      <c r="G94" s="440"/>
      <c r="H94" s="440"/>
      <c r="I94" s="440"/>
      <c r="J94" s="440"/>
      <c r="K94" s="147">
        <f>SUM(K83:K93)</f>
        <v>217770.13445376998</v>
      </c>
      <c r="L94" s="442"/>
      <c r="M94" s="442"/>
      <c r="N94" s="442"/>
      <c r="O94" s="442"/>
      <c r="P94" s="442"/>
      <c r="Q94" s="442"/>
      <c r="R94" s="442"/>
    </row>
    <row r="95" spans="1:18" ht="13.8">
      <c r="A95" s="494" t="s">
        <v>18345</v>
      </c>
      <c r="B95" s="494"/>
      <c r="C95" s="494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94"/>
      <c r="Q95" s="494"/>
      <c r="R95" s="494"/>
    </row>
    <row r="96" spans="1:18" s="113" customFormat="1" ht="31.2">
      <c r="A96" s="36">
        <v>34</v>
      </c>
      <c r="B96" s="36">
        <v>1</v>
      </c>
      <c r="C96" s="37" t="s">
        <v>299</v>
      </c>
      <c r="D96" s="37" t="s">
        <v>87</v>
      </c>
      <c r="E96" s="37" t="s">
        <v>637</v>
      </c>
      <c r="F96" s="38" t="s">
        <v>667</v>
      </c>
      <c r="G96" s="37" t="s">
        <v>903</v>
      </c>
      <c r="H96" s="37" t="s">
        <v>70</v>
      </c>
      <c r="I96" s="37" t="s">
        <v>16461</v>
      </c>
      <c r="J96" s="208">
        <v>1022</v>
      </c>
      <c r="K96" s="210">
        <v>147286.27610640999</v>
      </c>
      <c r="L96" s="208">
        <v>0</v>
      </c>
      <c r="M96" s="208">
        <v>0</v>
      </c>
      <c r="N96" s="208">
        <v>0</v>
      </c>
      <c r="O96" s="208">
        <v>0</v>
      </c>
      <c r="P96" s="208">
        <v>100</v>
      </c>
      <c r="Q96" s="208">
        <v>0</v>
      </c>
      <c r="R96" s="36"/>
    </row>
    <row r="97" spans="1:18" s="113" customFormat="1" ht="15.6">
      <c r="A97" s="36">
        <v>35</v>
      </c>
      <c r="B97" s="36">
        <v>2</v>
      </c>
      <c r="C97" s="37" t="s">
        <v>295</v>
      </c>
      <c r="D97" s="37" t="s">
        <v>101</v>
      </c>
      <c r="E97" s="37" t="s">
        <v>418</v>
      </c>
      <c r="F97" s="37" t="s">
        <v>896</v>
      </c>
      <c r="G97" s="37" t="s">
        <v>1131</v>
      </c>
      <c r="H97" s="37" t="s">
        <v>287</v>
      </c>
      <c r="I97" s="37" t="s">
        <v>16460</v>
      </c>
      <c r="J97" s="208">
        <v>3</v>
      </c>
      <c r="K97" s="210">
        <v>38488.612562850001</v>
      </c>
      <c r="L97" s="208">
        <v>0</v>
      </c>
      <c r="M97" s="208">
        <v>0</v>
      </c>
      <c r="N97" s="208">
        <v>0</v>
      </c>
      <c r="O97" s="208">
        <v>0</v>
      </c>
      <c r="P97" s="208">
        <v>100</v>
      </c>
      <c r="Q97" s="208">
        <v>0</v>
      </c>
      <c r="R97" s="36"/>
    </row>
    <row r="98" spans="1:18" s="113" customFormat="1" ht="15.6">
      <c r="A98" s="36">
        <v>36</v>
      </c>
      <c r="B98" s="36">
        <v>3</v>
      </c>
      <c r="C98" s="45" t="s">
        <v>295</v>
      </c>
      <c r="D98" s="45" t="s">
        <v>104</v>
      </c>
      <c r="E98" s="45" t="s">
        <v>317</v>
      </c>
      <c r="F98" s="45" t="s">
        <v>1303</v>
      </c>
      <c r="G98" s="45" t="s">
        <v>1481</v>
      </c>
      <c r="H98" s="45" t="s">
        <v>70</v>
      </c>
      <c r="I98" s="45" t="s">
        <v>16460</v>
      </c>
      <c r="J98" s="207">
        <v>439</v>
      </c>
      <c r="K98" s="209">
        <v>1400.3364933199998</v>
      </c>
      <c r="L98" s="207">
        <v>0</v>
      </c>
      <c r="M98" s="207">
        <v>0</v>
      </c>
      <c r="N98" s="207">
        <v>100</v>
      </c>
      <c r="O98" s="207">
        <v>0</v>
      </c>
      <c r="P98" s="207">
        <v>0</v>
      </c>
      <c r="Q98" s="207">
        <v>0</v>
      </c>
      <c r="R98" s="36"/>
    </row>
    <row r="99" spans="1:18" ht="13.8">
      <c r="A99" s="500" t="s">
        <v>18337</v>
      </c>
      <c r="B99" s="500"/>
      <c r="C99" s="500"/>
      <c r="D99" s="500"/>
      <c r="E99" s="500"/>
      <c r="F99" s="500"/>
      <c r="G99" s="500"/>
      <c r="H99" s="500"/>
      <c r="I99" s="500"/>
      <c r="J99" s="500"/>
      <c r="K99" s="168">
        <f>SUM(K96:K98)</f>
        <v>187175.22516258</v>
      </c>
      <c r="L99" s="501"/>
      <c r="M99" s="501"/>
      <c r="N99" s="501"/>
      <c r="O99" s="501"/>
      <c r="P99" s="501"/>
      <c r="Q99" s="501"/>
      <c r="R99" s="501"/>
    </row>
    <row r="100" spans="1:18" ht="13.8">
      <c r="A100" s="491" t="s">
        <v>18326</v>
      </c>
      <c r="B100" s="491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1"/>
      <c r="R100" s="491"/>
    </row>
    <row r="101" spans="1:18" s="113" customFormat="1" ht="15.6">
      <c r="A101" s="36">
        <v>37</v>
      </c>
      <c r="B101" s="36">
        <v>1</v>
      </c>
      <c r="C101" s="37" t="s">
        <v>295</v>
      </c>
      <c r="D101" s="37" t="s">
        <v>96</v>
      </c>
      <c r="E101" s="37" t="s">
        <v>397</v>
      </c>
      <c r="F101" s="37" t="s">
        <v>812</v>
      </c>
      <c r="G101" s="37" t="s">
        <v>1048</v>
      </c>
      <c r="H101" s="37" t="s">
        <v>97</v>
      </c>
      <c r="I101" s="37" t="s">
        <v>16460</v>
      </c>
      <c r="J101" s="208">
        <v>70</v>
      </c>
      <c r="K101" s="210">
        <v>25354.422913620001</v>
      </c>
      <c r="L101" s="208">
        <v>0</v>
      </c>
      <c r="M101" s="208">
        <v>0</v>
      </c>
      <c r="N101" s="208">
        <v>30</v>
      </c>
      <c r="O101" s="208">
        <v>30</v>
      </c>
      <c r="P101" s="208">
        <v>40</v>
      </c>
      <c r="Q101" s="208">
        <v>0</v>
      </c>
      <c r="R101" s="36"/>
    </row>
    <row r="102" spans="1:18" s="113" customFormat="1" ht="15.6">
      <c r="A102" s="36">
        <v>38</v>
      </c>
      <c r="B102" s="36">
        <v>2</v>
      </c>
      <c r="C102" s="37" t="s">
        <v>295</v>
      </c>
      <c r="D102" s="37" t="s">
        <v>101</v>
      </c>
      <c r="E102" s="37" t="s">
        <v>418</v>
      </c>
      <c r="F102" s="37" t="s">
        <v>889</v>
      </c>
      <c r="G102" s="37" t="s">
        <v>1124</v>
      </c>
      <c r="H102" s="37" t="s">
        <v>287</v>
      </c>
      <c r="I102" s="37" t="s">
        <v>16460</v>
      </c>
      <c r="J102" s="208">
        <v>4</v>
      </c>
      <c r="K102" s="210">
        <v>212733.97770767999</v>
      </c>
      <c r="L102" s="208">
        <v>0</v>
      </c>
      <c r="M102" s="208">
        <v>0</v>
      </c>
      <c r="N102" s="208">
        <v>0</v>
      </c>
      <c r="O102" s="208">
        <v>0</v>
      </c>
      <c r="P102" s="208">
        <v>100</v>
      </c>
      <c r="Q102" s="208">
        <v>0</v>
      </c>
      <c r="R102" s="36"/>
    </row>
    <row r="103" spans="1:18" s="113" customFormat="1" ht="15.6">
      <c r="A103" s="36">
        <v>39</v>
      </c>
      <c r="B103" s="36">
        <v>3</v>
      </c>
      <c r="C103" s="52" t="s">
        <v>295</v>
      </c>
      <c r="D103" s="52" t="s">
        <v>96</v>
      </c>
      <c r="E103" s="52" t="s">
        <v>400</v>
      </c>
      <c r="F103" s="52" t="s">
        <v>1988</v>
      </c>
      <c r="G103" s="52" t="s">
        <v>18346</v>
      </c>
      <c r="H103" s="52" t="s">
        <v>97</v>
      </c>
      <c r="I103" s="52" t="s">
        <v>16460</v>
      </c>
      <c r="J103" s="208">
        <v>78</v>
      </c>
      <c r="K103" s="210">
        <v>81060</v>
      </c>
      <c r="L103" s="208">
        <v>0</v>
      </c>
      <c r="M103" s="208">
        <v>0</v>
      </c>
      <c r="N103" s="208">
        <v>0</v>
      </c>
      <c r="O103" s="208">
        <v>10</v>
      </c>
      <c r="P103" s="208">
        <v>90</v>
      </c>
      <c r="Q103" s="208">
        <v>0</v>
      </c>
      <c r="R103" s="53"/>
    </row>
    <row r="104" spans="1:18" ht="13.8">
      <c r="A104" s="502" t="s">
        <v>18327</v>
      </c>
      <c r="B104" s="502"/>
      <c r="C104" s="502"/>
      <c r="D104" s="502"/>
      <c r="E104" s="502"/>
      <c r="F104" s="502"/>
      <c r="G104" s="502"/>
      <c r="H104" s="502"/>
      <c r="I104" s="502"/>
      <c r="J104" s="502"/>
      <c r="K104" s="169">
        <f>SUM(K101:K103)</f>
        <v>319148.40062129998</v>
      </c>
      <c r="L104" s="503"/>
      <c r="M104" s="503"/>
      <c r="N104" s="503"/>
      <c r="O104" s="503"/>
      <c r="P104" s="503"/>
      <c r="Q104" s="503"/>
      <c r="R104" s="503"/>
    </row>
    <row r="105" spans="1:18" ht="14.4">
      <c r="A105" s="437" t="s">
        <v>10509</v>
      </c>
      <c r="B105" s="437"/>
      <c r="C105" s="437"/>
      <c r="D105" s="437"/>
      <c r="E105" s="437"/>
      <c r="F105" s="437"/>
      <c r="G105" s="437"/>
      <c r="H105" s="437"/>
      <c r="I105" s="437"/>
      <c r="J105" s="437"/>
      <c r="K105" s="149">
        <f>SUM(K104,K99,K94,K81,K71)</f>
        <v>2679192.6229007761</v>
      </c>
      <c r="L105" s="447"/>
      <c r="M105" s="447"/>
      <c r="N105" s="447"/>
      <c r="O105" s="447"/>
      <c r="P105" s="447"/>
      <c r="Q105" s="447"/>
      <c r="R105" s="447"/>
    </row>
    <row r="106" spans="1:18" ht="20.399999999999999">
      <c r="A106" s="338" t="s">
        <v>106</v>
      </c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</row>
    <row r="107" spans="1:18" ht="13.8">
      <c r="A107" s="444" t="s">
        <v>284</v>
      </c>
      <c r="B107" s="444"/>
      <c r="C107" s="444"/>
      <c r="D107" s="4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</row>
    <row r="108" spans="1:18" ht="15.6">
      <c r="A108" s="36">
        <v>1</v>
      </c>
      <c r="B108" s="36">
        <v>1</v>
      </c>
      <c r="C108" s="45" t="s">
        <v>3499</v>
      </c>
      <c r="D108" s="45" t="s">
        <v>124</v>
      </c>
      <c r="E108" s="45" t="s">
        <v>3505</v>
      </c>
      <c r="F108" s="45" t="s">
        <v>3515</v>
      </c>
      <c r="G108" s="45" t="s">
        <v>3525</v>
      </c>
      <c r="H108" s="45" t="s">
        <v>33</v>
      </c>
      <c r="I108" s="45" t="s">
        <v>16461</v>
      </c>
      <c r="J108" s="207">
        <v>38</v>
      </c>
      <c r="K108" s="209">
        <v>19271.553006940001</v>
      </c>
      <c r="L108" s="207">
        <v>0</v>
      </c>
      <c r="M108" s="207">
        <v>0</v>
      </c>
      <c r="N108" s="207">
        <v>0</v>
      </c>
      <c r="O108" s="207">
        <v>0</v>
      </c>
      <c r="P108" s="207">
        <v>90</v>
      </c>
      <c r="Q108" s="207">
        <v>10</v>
      </c>
      <c r="R108" s="36"/>
    </row>
    <row r="109" spans="1:18" ht="15.6">
      <c r="A109" s="36">
        <v>2</v>
      </c>
      <c r="B109" s="36">
        <v>2</v>
      </c>
      <c r="C109" s="45" t="s">
        <v>6382</v>
      </c>
      <c r="D109" s="45" t="s">
        <v>149</v>
      </c>
      <c r="E109" s="45" t="s">
        <v>6384</v>
      </c>
      <c r="F109" s="45" t="s">
        <v>6450</v>
      </c>
      <c r="G109" s="45" t="s">
        <v>6518</v>
      </c>
      <c r="H109" s="45" t="s">
        <v>6519</v>
      </c>
      <c r="I109" s="45" t="s">
        <v>16461</v>
      </c>
      <c r="J109" s="207">
        <v>15</v>
      </c>
      <c r="K109" s="209">
        <v>257260.68328364001</v>
      </c>
      <c r="L109" s="207">
        <v>0</v>
      </c>
      <c r="M109" s="207">
        <v>0</v>
      </c>
      <c r="N109" s="207">
        <v>0</v>
      </c>
      <c r="O109" s="207">
        <v>0</v>
      </c>
      <c r="P109" s="207">
        <v>100</v>
      </c>
      <c r="Q109" s="207">
        <v>0</v>
      </c>
      <c r="R109" s="36"/>
    </row>
    <row r="110" spans="1:18" ht="13.8">
      <c r="A110" s="451" t="s">
        <v>285</v>
      </c>
      <c r="B110" s="451"/>
      <c r="C110" s="451"/>
      <c r="D110" s="451"/>
      <c r="E110" s="451"/>
      <c r="F110" s="451"/>
      <c r="G110" s="451"/>
      <c r="H110" s="451"/>
      <c r="I110" s="451"/>
      <c r="J110" s="451"/>
      <c r="K110" s="151">
        <f>SUM(K108:K109)</f>
        <v>276532.23629058001</v>
      </c>
      <c r="L110" s="449"/>
      <c r="M110" s="449"/>
      <c r="N110" s="449"/>
      <c r="O110" s="449"/>
      <c r="P110" s="449"/>
      <c r="Q110" s="449"/>
      <c r="R110" s="449"/>
    </row>
    <row r="111" spans="1:18" ht="14.4">
      <c r="A111" s="437" t="s">
        <v>479</v>
      </c>
      <c r="B111" s="437"/>
      <c r="C111" s="437"/>
      <c r="D111" s="437"/>
      <c r="E111" s="437"/>
      <c r="F111" s="437"/>
      <c r="G111" s="437"/>
      <c r="H111" s="437"/>
      <c r="I111" s="437"/>
      <c r="J111" s="437"/>
      <c r="K111" s="149">
        <f>SUM(K110)</f>
        <v>276532.23629058001</v>
      </c>
      <c r="L111" s="447"/>
      <c r="M111" s="447"/>
      <c r="N111" s="447"/>
      <c r="O111" s="447"/>
      <c r="P111" s="447"/>
      <c r="Q111" s="447"/>
      <c r="R111" s="447"/>
    </row>
    <row r="112" spans="1:18" ht="20.399999999999999">
      <c r="A112" s="377" t="s">
        <v>152</v>
      </c>
      <c r="B112" s="377"/>
      <c r="C112" s="377"/>
      <c r="D112" s="377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377"/>
      <c r="Q112" s="377"/>
      <c r="R112" s="377"/>
    </row>
    <row r="113" spans="1:18" ht="13.8">
      <c r="A113" s="452" t="s">
        <v>280</v>
      </c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</row>
    <row r="114" spans="1:18" ht="15.6">
      <c r="A114" s="36">
        <v>1</v>
      </c>
      <c r="B114" s="36">
        <v>1</v>
      </c>
      <c r="C114" s="45" t="s">
        <v>2448</v>
      </c>
      <c r="D114" s="45" t="s">
        <v>163</v>
      </c>
      <c r="E114" s="45" t="s">
        <v>2449</v>
      </c>
      <c r="F114" s="45" t="s">
        <v>2487</v>
      </c>
      <c r="G114" s="45" t="s">
        <v>2774</v>
      </c>
      <c r="H114" s="45" t="s">
        <v>33</v>
      </c>
      <c r="I114" s="45" t="s">
        <v>16461</v>
      </c>
      <c r="J114" s="207">
        <v>70</v>
      </c>
      <c r="K114" s="209">
        <v>516110.25032017002</v>
      </c>
      <c r="L114" s="207">
        <v>0</v>
      </c>
      <c r="M114" s="207">
        <v>0</v>
      </c>
      <c r="N114" s="207">
        <v>0</v>
      </c>
      <c r="O114" s="207">
        <v>0</v>
      </c>
      <c r="P114" s="207">
        <v>100</v>
      </c>
      <c r="Q114" s="207">
        <v>0</v>
      </c>
      <c r="R114" s="36"/>
    </row>
    <row r="115" spans="1:18" ht="15.6">
      <c r="A115" s="36">
        <v>2</v>
      </c>
      <c r="B115" s="36">
        <v>2</v>
      </c>
      <c r="C115" s="45" t="s">
        <v>2448</v>
      </c>
      <c r="D115" s="45" t="s">
        <v>163</v>
      </c>
      <c r="E115" s="45" t="s">
        <v>2458</v>
      </c>
      <c r="F115" s="45" t="s">
        <v>2553</v>
      </c>
      <c r="G115" s="45" t="s">
        <v>18347</v>
      </c>
      <c r="H115" s="45" t="s">
        <v>33</v>
      </c>
      <c r="I115" s="45" t="s">
        <v>16461</v>
      </c>
      <c r="J115" s="207">
        <v>32</v>
      </c>
      <c r="K115" s="209">
        <v>255655.50008130001</v>
      </c>
      <c r="L115" s="207">
        <v>0</v>
      </c>
      <c r="M115" s="207">
        <v>0</v>
      </c>
      <c r="N115" s="207">
        <v>0</v>
      </c>
      <c r="O115" s="207">
        <v>0</v>
      </c>
      <c r="P115" s="207">
        <v>100</v>
      </c>
      <c r="Q115" s="207">
        <v>0</v>
      </c>
      <c r="R115" s="36"/>
    </row>
    <row r="116" spans="1:18" ht="15.6">
      <c r="A116" s="36">
        <v>3</v>
      </c>
      <c r="B116" s="36">
        <v>3</v>
      </c>
      <c r="C116" s="45" t="s">
        <v>2448</v>
      </c>
      <c r="D116" s="45" t="s">
        <v>163</v>
      </c>
      <c r="E116" s="45" t="s">
        <v>2449</v>
      </c>
      <c r="F116" s="45" t="s">
        <v>2623</v>
      </c>
      <c r="G116" s="45" t="s">
        <v>2905</v>
      </c>
      <c r="H116" s="45" t="s">
        <v>33</v>
      </c>
      <c r="I116" s="45" t="s">
        <v>16461</v>
      </c>
      <c r="J116" s="207">
        <v>25</v>
      </c>
      <c r="K116" s="209">
        <v>44669.355138780003</v>
      </c>
      <c r="L116" s="207">
        <v>0</v>
      </c>
      <c r="M116" s="207">
        <v>0</v>
      </c>
      <c r="N116" s="207">
        <v>0</v>
      </c>
      <c r="O116" s="207">
        <v>0</v>
      </c>
      <c r="P116" s="207">
        <v>100</v>
      </c>
      <c r="Q116" s="207">
        <v>0</v>
      </c>
      <c r="R116" s="36"/>
    </row>
    <row r="117" spans="1:18" ht="15.6">
      <c r="A117" s="36">
        <v>4</v>
      </c>
      <c r="B117" s="36">
        <v>4</v>
      </c>
      <c r="C117" s="45" t="s">
        <v>2448</v>
      </c>
      <c r="D117" s="45" t="s">
        <v>163</v>
      </c>
      <c r="E117" s="45" t="s">
        <v>2458</v>
      </c>
      <c r="F117" s="45" t="s">
        <v>2625</v>
      </c>
      <c r="G117" s="45" t="s">
        <v>2907</v>
      </c>
      <c r="H117" s="45" t="s">
        <v>33</v>
      </c>
      <c r="I117" s="45" t="s">
        <v>16460</v>
      </c>
      <c r="J117" s="207">
        <v>24</v>
      </c>
      <c r="K117" s="209">
        <v>310798.50009837002</v>
      </c>
      <c r="L117" s="207">
        <v>0</v>
      </c>
      <c r="M117" s="207">
        <v>0</v>
      </c>
      <c r="N117" s="207">
        <v>0</v>
      </c>
      <c r="O117" s="207">
        <v>0</v>
      </c>
      <c r="P117" s="207">
        <v>100</v>
      </c>
      <c r="Q117" s="207">
        <v>0</v>
      </c>
      <c r="R117" s="36"/>
    </row>
    <row r="118" spans="1:18" ht="15.6">
      <c r="A118" s="36">
        <v>5</v>
      </c>
      <c r="B118" s="36">
        <v>5</v>
      </c>
      <c r="C118" s="45" t="s">
        <v>2448</v>
      </c>
      <c r="D118" s="45" t="s">
        <v>163</v>
      </c>
      <c r="E118" s="45" t="s">
        <v>2460</v>
      </c>
      <c r="F118" s="45" t="s">
        <v>2631</v>
      </c>
      <c r="G118" s="45" t="s">
        <v>2913</v>
      </c>
      <c r="H118" s="45" t="s">
        <v>33</v>
      </c>
      <c r="I118" s="45" t="s">
        <v>16461</v>
      </c>
      <c r="J118" s="207">
        <v>24</v>
      </c>
      <c r="K118" s="209">
        <v>53714.50001715</v>
      </c>
      <c r="L118" s="207">
        <v>0</v>
      </c>
      <c r="M118" s="207">
        <v>0</v>
      </c>
      <c r="N118" s="207">
        <v>0</v>
      </c>
      <c r="O118" s="207">
        <v>0</v>
      </c>
      <c r="P118" s="207">
        <v>100</v>
      </c>
      <c r="Q118" s="207">
        <v>0</v>
      </c>
      <c r="R118" s="36"/>
    </row>
    <row r="119" spans="1:18" ht="15.6">
      <c r="A119" s="36">
        <v>6</v>
      </c>
      <c r="B119" s="36">
        <v>6</v>
      </c>
      <c r="C119" s="45" t="s">
        <v>2448</v>
      </c>
      <c r="D119" s="45" t="s">
        <v>163</v>
      </c>
      <c r="E119" s="45" t="s">
        <v>2449</v>
      </c>
      <c r="F119" s="45" t="s">
        <v>2644</v>
      </c>
      <c r="G119" s="45" t="s">
        <v>2924</v>
      </c>
      <c r="H119" s="45" t="s">
        <v>33</v>
      </c>
      <c r="I119" s="45" t="s">
        <v>16460</v>
      </c>
      <c r="J119" s="207">
        <v>22</v>
      </c>
      <c r="K119" s="209">
        <v>20042.785710439999</v>
      </c>
      <c r="L119" s="207">
        <v>0</v>
      </c>
      <c r="M119" s="207">
        <v>0</v>
      </c>
      <c r="N119" s="207">
        <v>0</v>
      </c>
      <c r="O119" s="207">
        <v>0</v>
      </c>
      <c r="P119" s="207">
        <v>100</v>
      </c>
      <c r="Q119" s="207">
        <v>0</v>
      </c>
      <c r="R119" s="36"/>
    </row>
    <row r="120" spans="1:18" ht="15.6">
      <c r="A120" s="36">
        <v>7</v>
      </c>
      <c r="B120" s="36">
        <v>7</v>
      </c>
      <c r="C120" s="45" t="s">
        <v>2448</v>
      </c>
      <c r="D120" s="45" t="s">
        <v>163</v>
      </c>
      <c r="E120" s="45" t="s">
        <v>2449</v>
      </c>
      <c r="F120" s="45" t="s">
        <v>2645</v>
      </c>
      <c r="G120" s="45" t="s">
        <v>2925</v>
      </c>
      <c r="H120" s="45" t="s">
        <v>33</v>
      </c>
      <c r="I120" s="45" t="s">
        <v>16460</v>
      </c>
      <c r="J120" s="207">
        <v>22</v>
      </c>
      <c r="K120" s="209">
        <v>64126.512210299996</v>
      </c>
      <c r="L120" s="207">
        <v>0</v>
      </c>
      <c r="M120" s="207">
        <v>0</v>
      </c>
      <c r="N120" s="207">
        <v>0</v>
      </c>
      <c r="O120" s="207">
        <v>0</v>
      </c>
      <c r="P120" s="207">
        <v>100</v>
      </c>
      <c r="Q120" s="207">
        <v>0</v>
      </c>
      <c r="R120" s="36"/>
    </row>
    <row r="121" spans="1:18" ht="15.6">
      <c r="A121" s="36">
        <v>8</v>
      </c>
      <c r="B121" s="36">
        <v>8</v>
      </c>
      <c r="C121" s="45" t="s">
        <v>2448</v>
      </c>
      <c r="D121" s="45" t="s">
        <v>163</v>
      </c>
      <c r="E121" s="45" t="s">
        <v>2449</v>
      </c>
      <c r="F121" s="45" t="s">
        <v>2646</v>
      </c>
      <c r="G121" s="45" t="s">
        <v>2926</v>
      </c>
      <c r="H121" s="45" t="s">
        <v>33</v>
      </c>
      <c r="I121" s="45" t="s">
        <v>16460</v>
      </c>
      <c r="J121" s="207">
        <v>21</v>
      </c>
      <c r="K121" s="209">
        <v>51359.33786947</v>
      </c>
      <c r="L121" s="207">
        <v>0</v>
      </c>
      <c r="M121" s="207">
        <v>0</v>
      </c>
      <c r="N121" s="207">
        <v>0</v>
      </c>
      <c r="O121" s="207">
        <v>0</v>
      </c>
      <c r="P121" s="207">
        <v>100</v>
      </c>
      <c r="Q121" s="207">
        <v>0</v>
      </c>
      <c r="R121" s="36"/>
    </row>
    <row r="122" spans="1:18" ht="15.6">
      <c r="A122" s="36">
        <v>9</v>
      </c>
      <c r="B122" s="36">
        <v>9</v>
      </c>
      <c r="C122" s="45" t="s">
        <v>2448</v>
      </c>
      <c r="D122" s="45" t="s">
        <v>163</v>
      </c>
      <c r="E122" s="45" t="s">
        <v>2449</v>
      </c>
      <c r="F122" s="45" t="s">
        <v>2647</v>
      </c>
      <c r="G122" s="45" t="s">
        <v>2927</v>
      </c>
      <c r="H122" s="45" t="s">
        <v>33</v>
      </c>
      <c r="I122" s="45" t="s">
        <v>16460</v>
      </c>
      <c r="J122" s="207">
        <v>21</v>
      </c>
      <c r="K122" s="209">
        <v>48669.982223319996</v>
      </c>
      <c r="L122" s="207">
        <v>0</v>
      </c>
      <c r="M122" s="207">
        <v>0</v>
      </c>
      <c r="N122" s="207">
        <v>0</v>
      </c>
      <c r="O122" s="207">
        <v>0</v>
      </c>
      <c r="P122" s="207">
        <v>100</v>
      </c>
      <c r="Q122" s="207">
        <v>0</v>
      </c>
      <c r="R122" s="36"/>
    </row>
    <row r="123" spans="1:18" ht="15.6">
      <c r="A123" s="36">
        <v>10</v>
      </c>
      <c r="B123" s="36">
        <v>10</v>
      </c>
      <c r="C123" s="45" t="s">
        <v>2448</v>
      </c>
      <c r="D123" s="45" t="s">
        <v>163</v>
      </c>
      <c r="E123" s="45" t="s">
        <v>2463</v>
      </c>
      <c r="F123" s="45" t="s">
        <v>2648</v>
      </c>
      <c r="G123" s="45" t="s">
        <v>2928</v>
      </c>
      <c r="H123" s="45" t="s">
        <v>33</v>
      </c>
      <c r="I123" s="45" t="s">
        <v>16460</v>
      </c>
      <c r="J123" s="207">
        <v>20</v>
      </c>
      <c r="K123" s="209">
        <v>96399.218462809993</v>
      </c>
      <c r="L123" s="207">
        <v>0</v>
      </c>
      <c r="M123" s="207">
        <v>0</v>
      </c>
      <c r="N123" s="207">
        <v>0</v>
      </c>
      <c r="O123" s="207">
        <v>0</v>
      </c>
      <c r="P123" s="207">
        <v>100</v>
      </c>
      <c r="Q123" s="207">
        <v>0</v>
      </c>
      <c r="R123" s="36"/>
    </row>
    <row r="124" spans="1:18" ht="15.6">
      <c r="A124" s="36">
        <v>11</v>
      </c>
      <c r="B124" s="36">
        <v>11</v>
      </c>
      <c r="C124" s="45" t="s">
        <v>2448</v>
      </c>
      <c r="D124" s="45" t="s">
        <v>163</v>
      </c>
      <c r="E124" s="45" t="s">
        <v>2463</v>
      </c>
      <c r="F124" s="45" t="s">
        <v>2650</v>
      </c>
      <c r="G124" s="45" t="s">
        <v>2930</v>
      </c>
      <c r="H124" s="45" t="s">
        <v>33</v>
      </c>
      <c r="I124" s="45" t="s">
        <v>16460</v>
      </c>
      <c r="J124" s="207">
        <v>20</v>
      </c>
      <c r="K124" s="209">
        <v>99651.386956389993</v>
      </c>
      <c r="L124" s="207">
        <v>0</v>
      </c>
      <c r="M124" s="207">
        <v>0</v>
      </c>
      <c r="N124" s="207">
        <v>0</v>
      </c>
      <c r="O124" s="207">
        <v>0</v>
      </c>
      <c r="P124" s="207">
        <v>100</v>
      </c>
      <c r="Q124" s="207">
        <v>0</v>
      </c>
      <c r="R124" s="36"/>
    </row>
    <row r="125" spans="1:18" ht="15.6">
      <c r="A125" s="36">
        <v>12</v>
      </c>
      <c r="B125" s="36">
        <v>12</v>
      </c>
      <c r="C125" s="45" t="s">
        <v>2448</v>
      </c>
      <c r="D125" s="45" t="s">
        <v>163</v>
      </c>
      <c r="E125" s="45" t="s">
        <v>2463</v>
      </c>
      <c r="F125" s="45" t="s">
        <v>2652</v>
      </c>
      <c r="G125" s="45" t="s">
        <v>2932</v>
      </c>
      <c r="H125" s="45" t="s">
        <v>33</v>
      </c>
      <c r="I125" s="45" t="s">
        <v>16460</v>
      </c>
      <c r="J125" s="207">
        <v>20</v>
      </c>
      <c r="K125" s="209">
        <v>94187.126683720009</v>
      </c>
      <c r="L125" s="207">
        <v>0</v>
      </c>
      <c r="M125" s="207">
        <v>0</v>
      </c>
      <c r="N125" s="207">
        <v>0</v>
      </c>
      <c r="O125" s="207">
        <v>0</v>
      </c>
      <c r="P125" s="207">
        <v>100</v>
      </c>
      <c r="Q125" s="207">
        <v>0</v>
      </c>
      <c r="R125" s="36"/>
    </row>
    <row r="126" spans="1:18" ht="15.6">
      <c r="A126" s="36">
        <v>13</v>
      </c>
      <c r="B126" s="36">
        <v>13</v>
      </c>
      <c r="C126" s="45" t="s">
        <v>2448</v>
      </c>
      <c r="D126" s="45" t="s">
        <v>163</v>
      </c>
      <c r="E126" s="45" t="s">
        <v>2463</v>
      </c>
      <c r="F126" s="45" t="s">
        <v>2654</v>
      </c>
      <c r="G126" s="45" t="s">
        <v>2934</v>
      </c>
      <c r="H126" s="45" t="s">
        <v>33</v>
      </c>
      <c r="I126" s="45" t="s">
        <v>16460</v>
      </c>
      <c r="J126" s="207">
        <v>20</v>
      </c>
      <c r="K126" s="209">
        <v>92224.603499860008</v>
      </c>
      <c r="L126" s="207">
        <v>0</v>
      </c>
      <c r="M126" s="207">
        <v>0</v>
      </c>
      <c r="N126" s="207">
        <v>0</v>
      </c>
      <c r="O126" s="207">
        <v>0</v>
      </c>
      <c r="P126" s="207">
        <v>100</v>
      </c>
      <c r="Q126" s="207">
        <v>0</v>
      </c>
      <c r="R126" s="36"/>
    </row>
    <row r="127" spans="1:18" ht="15.6">
      <c r="A127" s="36">
        <v>14</v>
      </c>
      <c r="B127" s="36">
        <v>14</v>
      </c>
      <c r="C127" s="45" t="s">
        <v>2448</v>
      </c>
      <c r="D127" s="45" t="s">
        <v>163</v>
      </c>
      <c r="E127" s="45" t="s">
        <v>2463</v>
      </c>
      <c r="F127" s="45" t="s">
        <v>2656</v>
      </c>
      <c r="G127" s="45" t="s">
        <v>2936</v>
      </c>
      <c r="H127" s="45" t="s">
        <v>33</v>
      </c>
      <c r="I127" s="45" t="s">
        <v>16460</v>
      </c>
      <c r="J127" s="207">
        <v>20</v>
      </c>
      <c r="K127" s="209">
        <v>79286.483366650005</v>
      </c>
      <c r="L127" s="207">
        <v>0</v>
      </c>
      <c r="M127" s="207">
        <v>0</v>
      </c>
      <c r="N127" s="207">
        <v>0</v>
      </c>
      <c r="O127" s="207">
        <v>0</v>
      </c>
      <c r="P127" s="207">
        <v>100</v>
      </c>
      <c r="Q127" s="207">
        <v>0</v>
      </c>
      <c r="R127" s="36"/>
    </row>
    <row r="128" spans="1:18" ht="15.6">
      <c r="A128" s="36">
        <v>15</v>
      </c>
      <c r="B128" s="36">
        <v>15</v>
      </c>
      <c r="C128" s="45" t="s">
        <v>2448</v>
      </c>
      <c r="D128" s="45" t="s">
        <v>163</v>
      </c>
      <c r="E128" s="45" t="s">
        <v>2463</v>
      </c>
      <c r="F128" s="45" t="s">
        <v>2658</v>
      </c>
      <c r="G128" s="45" t="s">
        <v>2938</v>
      </c>
      <c r="H128" s="45" t="s">
        <v>33</v>
      </c>
      <c r="I128" s="45" t="s">
        <v>16460</v>
      </c>
      <c r="J128" s="207">
        <v>20</v>
      </c>
      <c r="K128" s="209">
        <v>87445.746865889989</v>
      </c>
      <c r="L128" s="207">
        <v>0</v>
      </c>
      <c r="M128" s="207">
        <v>0</v>
      </c>
      <c r="N128" s="207">
        <v>0</v>
      </c>
      <c r="O128" s="207">
        <v>0</v>
      </c>
      <c r="P128" s="207">
        <v>100</v>
      </c>
      <c r="Q128" s="207">
        <v>0</v>
      </c>
      <c r="R128" s="36"/>
    </row>
    <row r="129" spans="1:18" ht="15.6">
      <c r="A129" s="36">
        <v>16</v>
      </c>
      <c r="B129" s="36">
        <v>16</v>
      </c>
      <c r="C129" s="45" t="s">
        <v>2448</v>
      </c>
      <c r="D129" s="45" t="s">
        <v>163</v>
      </c>
      <c r="E129" s="45" t="s">
        <v>2463</v>
      </c>
      <c r="F129" s="45" t="s">
        <v>2661</v>
      </c>
      <c r="G129" s="45" t="s">
        <v>2941</v>
      </c>
      <c r="H129" s="45" t="s">
        <v>33</v>
      </c>
      <c r="I129" s="45" t="s">
        <v>16460</v>
      </c>
      <c r="J129" s="207">
        <v>20</v>
      </c>
      <c r="K129" s="209">
        <v>73010.366347160001</v>
      </c>
      <c r="L129" s="207">
        <v>0</v>
      </c>
      <c r="M129" s="207">
        <v>0</v>
      </c>
      <c r="N129" s="207">
        <v>0</v>
      </c>
      <c r="O129" s="207">
        <v>0</v>
      </c>
      <c r="P129" s="207">
        <v>100</v>
      </c>
      <c r="Q129" s="207">
        <v>0</v>
      </c>
      <c r="R129" s="36"/>
    </row>
    <row r="130" spans="1:18" ht="15.6">
      <c r="A130" s="36">
        <v>17</v>
      </c>
      <c r="B130" s="36">
        <v>17</v>
      </c>
      <c r="C130" s="45" t="s">
        <v>2448</v>
      </c>
      <c r="D130" s="45" t="s">
        <v>163</v>
      </c>
      <c r="E130" s="45" t="s">
        <v>2463</v>
      </c>
      <c r="F130" s="45" t="s">
        <v>2663</v>
      </c>
      <c r="G130" s="45" t="s">
        <v>2943</v>
      </c>
      <c r="H130" s="45" t="s">
        <v>33</v>
      </c>
      <c r="I130" s="45" t="s">
        <v>16460</v>
      </c>
      <c r="J130" s="207">
        <v>20</v>
      </c>
      <c r="K130" s="209">
        <v>60925.269016159997</v>
      </c>
      <c r="L130" s="207">
        <v>0</v>
      </c>
      <c r="M130" s="207">
        <v>0</v>
      </c>
      <c r="N130" s="207">
        <v>0</v>
      </c>
      <c r="O130" s="207">
        <v>0</v>
      </c>
      <c r="P130" s="207">
        <v>100</v>
      </c>
      <c r="Q130" s="207">
        <v>0</v>
      </c>
      <c r="R130" s="36"/>
    </row>
    <row r="131" spans="1:18" ht="15.6">
      <c r="A131" s="36">
        <v>18</v>
      </c>
      <c r="B131" s="36">
        <v>18</v>
      </c>
      <c r="C131" s="45" t="s">
        <v>2448</v>
      </c>
      <c r="D131" s="45" t="s">
        <v>163</v>
      </c>
      <c r="E131" s="45" t="s">
        <v>2449</v>
      </c>
      <c r="F131" s="45" t="s">
        <v>2668</v>
      </c>
      <c r="G131" s="45" t="s">
        <v>18348</v>
      </c>
      <c r="H131" s="45" t="s">
        <v>33</v>
      </c>
      <c r="I131" s="45" t="s">
        <v>16460</v>
      </c>
      <c r="J131" s="207">
        <v>20</v>
      </c>
      <c r="K131" s="209">
        <v>46962.029031230006</v>
      </c>
      <c r="L131" s="207">
        <v>0</v>
      </c>
      <c r="M131" s="207">
        <v>0</v>
      </c>
      <c r="N131" s="207">
        <v>0</v>
      </c>
      <c r="O131" s="207">
        <v>0</v>
      </c>
      <c r="P131" s="207">
        <v>100</v>
      </c>
      <c r="Q131" s="207">
        <v>0</v>
      </c>
      <c r="R131" s="36"/>
    </row>
    <row r="132" spans="1:18" ht="15.6">
      <c r="A132" s="36">
        <v>19</v>
      </c>
      <c r="B132" s="36">
        <v>19</v>
      </c>
      <c r="C132" s="45" t="s">
        <v>2448</v>
      </c>
      <c r="D132" s="45" t="s">
        <v>163</v>
      </c>
      <c r="E132" s="45" t="s">
        <v>2449</v>
      </c>
      <c r="F132" s="45" t="s">
        <v>2669</v>
      </c>
      <c r="G132" s="45" t="s">
        <v>2948</v>
      </c>
      <c r="H132" s="45" t="s">
        <v>33</v>
      </c>
      <c r="I132" s="45" t="s">
        <v>16461</v>
      </c>
      <c r="J132" s="207">
        <v>20</v>
      </c>
      <c r="K132" s="209">
        <v>29995.591212859999</v>
      </c>
      <c r="L132" s="207">
        <v>0</v>
      </c>
      <c r="M132" s="207">
        <v>0</v>
      </c>
      <c r="N132" s="207">
        <v>0</v>
      </c>
      <c r="O132" s="207">
        <v>0</v>
      </c>
      <c r="P132" s="207">
        <v>100</v>
      </c>
      <c r="Q132" s="207">
        <v>0</v>
      </c>
      <c r="R132" s="36"/>
    </row>
    <row r="133" spans="1:18" ht="15.6">
      <c r="A133" s="36">
        <v>20</v>
      </c>
      <c r="B133" s="36">
        <v>20</v>
      </c>
      <c r="C133" s="45" t="s">
        <v>2448</v>
      </c>
      <c r="D133" s="45" t="s">
        <v>163</v>
      </c>
      <c r="E133" s="45" t="s">
        <v>2449</v>
      </c>
      <c r="F133" s="45" t="s">
        <v>2670</v>
      </c>
      <c r="G133" s="45" t="s">
        <v>2949</v>
      </c>
      <c r="H133" s="45" t="s">
        <v>33</v>
      </c>
      <c r="I133" s="45" t="s">
        <v>16461</v>
      </c>
      <c r="J133" s="207">
        <v>20</v>
      </c>
      <c r="K133" s="209">
        <v>17121.452662809999</v>
      </c>
      <c r="L133" s="207">
        <v>0</v>
      </c>
      <c r="M133" s="207">
        <v>0</v>
      </c>
      <c r="N133" s="207">
        <v>0</v>
      </c>
      <c r="O133" s="207">
        <v>0</v>
      </c>
      <c r="P133" s="207">
        <v>100</v>
      </c>
      <c r="Q133" s="207">
        <v>0</v>
      </c>
      <c r="R133" s="36"/>
    </row>
    <row r="134" spans="1:18" ht="15.6">
      <c r="A134" s="36">
        <v>21</v>
      </c>
      <c r="B134" s="36">
        <v>21</v>
      </c>
      <c r="C134" s="45" t="s">
        <v>2448</v>
      </c>
      <c r="D134" s="45" t="s">
        <v>163</v>
      </c>
      <c r="E134" s="45" t="s">
        <v>2449</v>
      </c>
      <c r="F134" s="45" t="s">
        <v>2671</v>
      </c>
      <c r="G134" s="45" t="s">
        <v>2950</v>
      </c>
      <c r="H134" s="45" t="s">
        <v>33</v>
      </c>
      <c r="I134" s="45" t="s">
        <v>16461</v>
      </c>
      <c r="J134" s="207">
        <v>20</v>
      </c>
      <c r="K134" s="209">
        <v>46608.14221143</v>
      </c>
      <c r="L134" s="207">
        <v>0</v>
      </c>
      <c r="M134" s="207">
        <v>0</v>
      </c>
      <c r="N134" s="207">
        <v>0</v>
      </c>
      <c r="O134" s="207">
        <v>0</v>
      </c>
      <c r="P134" s="207">
        <v>100</v>
      </c>
      <c r="Q134" s="207">
        <v>0</v>
      </c>
      <c r="R134" s="36"/>
    </row>
    <row r="135" spans="1:18" ht="15.6">
      <c r="A135" s="36">
        <v>22</v>
      </c>
      <c r="B135" s="36">
        <v>22</v>
      </c>
      <c r="C135" s="45" t="s">
        <v>2448</v>
      </c>
      <c r="D135" s="45" t="s">
        <v>163</v>
      </c>
      <c r="E135" s="45" t="s">
        <v>2449</v>
      </c>
      <c r="F135" s="45" t="s">
        <v>2672</v>
      </c>
      <c r="G135" s="45" t="s">
        <v>2951</v>
      </c>
      <c r="H135" s="45" t="s">
        <v>33</v>
      </c>
      <c r="I135" s="45" t="s">
        <v>16461</v>
      </c>
      <c r="J135" s="207">
        <v>20</v>
      </c>
      <c r="K135" s="209">
        <v>66543.541226730013</v>
      </c>
      <c r="L135" s="207">
        <v>0</v>
      </c>
      <c r="M135" s="207">
        <v>0</v>
      </c>
      <c r="N135" s="207">
        <v>0</v>
      </c>
      <c r="O135" s="207">
        <v>0</v>
      </c>
      <c r="P135" s="207">
        <v>100</v>
      </c>
      <c r="Q135" s="207">
        <v>0</v>
      </c>
      <c r="R135" s="36"/>
    </row>
    <row r="136" spans="1:18" ht="15.6">
      <c r="A136" s="36">
        <v>23</v>
      </c>
      <c r="B136" s="36">
        <v>23</v>
      </c>
      <c r="C136" s="45" t="s">
        <v>2448</v>
      </c>
      <c r="D136" s="45" t="s">
        <v>163</v>
      </c>
      <c r="E136" s="45" t="s">
        <v>2449</v>
      </c>
      <c r="F136" s="45" t="s">
        <v>2673</v>
      </c>
      <c r="G136" s="45" t="s">
        <v>2952</v>
      </c>
      <c r="H136" s="45" t="s">
        <v>33</v>
      </c>
      <c r="I136" s="45" t="s">
        <v>16461</v>
      </c>
      <c r="J136" s="207">
        <v>20</v>
      </c>
      <c r="K136" s="209">
        <v>21749.408310769999</v>
      </c>
      <c r="L136" s="207">
        <v>0</v>
      </c>
      <c r="M136" s="207">
        <v>0</v>
      </c>
      <c r="N136" s="207">
        <v>0</v>
      </c>
      <c r="O136" s="207">
        <v>0</v>
      </c>
      <c r="P136" s="207">
        <v>100</v>
      </c>
      <c r="Q136" s="207">
        <v>0</v>
      </c>
      <c r="R136" s="36"/>
    </row>
    <row r="137" spans="1:18" ht="15.6">
      <c r="A137" s="36">
        <v>24</v>
      </c>
      <c r="B137" s="36">
        <v>24</v>
      </c>
      <c r="C137" s="45" t="s">
        <v>2448</v>
      </c>
      <c r="D137" s="45" t="s">
        <v>163</v>
      </c>
      <c r="E137" s="45" t="s">
        <v>2449</v>
      </c>
      <c r="F137" s="45" t="s">
        <v>2680</v>
      </c>
      <c r="G137" s="45" t="s">
        <v>18349</v>
      </c>
      <c r="H137" s="45" t="s">
        <v>33</v>
      </c>
      <c r="I137" s="45" t="s">
        <v>16461</v>
      </c>
      <c r="J137" s="207">
        <v>20</v>
      </c>
      <c r="K137" s="209">
        <v>291727.62205123994</v>
      </c>
      <c r="L137" s="207">
        <v>0</v>
      </c>
      <c r="M137" s="207">
        <v>0</v>
      </c>
      <c r="N137" s="207">
        <v>0</v>
      </c>
      <c r="O137" s="207">
        <v>0</v>
      </c>
      <c r="P137" s="207">
        <v>99</v>
      </c>
      <c r="Q137" s="207">
        <v>1</v>
      </c>
      <c r="R137" s="36"/>
    </row>
    <row r="138" spans="1:18" ht="15.6">
      <c r="A138" s="36">
        <v>25</v>
      </c>
      <c r="B138" s="36">
        <v>25</v>
      </c>
      <c r="C138" s="45" t="s">
        <v>2448</v>
      </c>
      <c r="D138" s="45" t="s">
        <v>163</v>
      </c>
      <c r="E138" s="45" t="s">
        <v>2449</v>
      </c>
      <c r="F138" s="45" t="s">
        <v>2697</v>
      </c>
      <c r="G138" s="45" t="s">
        <v>2975</v>
      </c>
      <c r="H138" s="45" t="s">
        <v>33</v>
      </c>
      <c r="I138" s="45" t="s">
        <v>16460</v>
      </c>
      <c r="J138" s="207">
        <v>15</v>
      </c>
      <c r="K138" s="209">
        <v>50657.675489699999</v>
      </c>
      <c r="L138" s="207">
        <v>0</v>
      </c>
      <c r="M138" s="207">
        <v>0</v>
      </c>
      <c r="N138" s="207">
        <v>0</v>
      </c>
      <c r="O138" s="207">
        <v>0</v>
      </c>
      <c r="P138" s="207">
        <v>100</v>
      </c>
      <c r="Q138" s="207">
        <v>0</v>
      </c>
      <c r="R138" s="36"/>
    </row>
    <row r="139" spans="1:18" ht="15.6">
      <c r="A139" s="36">
        <v>26</v>
      </c>
      <c r="B139" s="36">
        <v>26</v>
      </c>
      <c r="C139" s="45" t="s">
        <v>2448</v>
      </c>
      <c r="D139" s="45" t="s">
        <v>163</v>
      </c>
      <c r="E139" s="45" t="s">
        <v>2458</v>
      </c>
      <c r="F139" s="45" t="s">
        <v>2706</v>
      </c>
      <c r="G139" s="45" t="s">
        <v>2984</v>
      </c>
      <c r="H139" s="45" t="s">
        <v>33</v>
      </c>
      <c r="I139" s="45" t="s">
        <v>16461</v>
      </c>
      <c r="J139" s="207">
        <v>13</v>
      </c>
      <c r="K139" s="209">
        <v>39586.500012670003</v>
      </c>
      <c r="L139" s="207">
        <v>0</v>
      </c>
      <c r="M139" s="207">
        <v>0</v>
      </c>
      <c r="N139" s="207">
        <v>0</v>
      </c>
      <c r="O139" s="207">
        <v>0</v>
      </c>
      <c r="P139" s="207">
        <v>100</v>
      </c>
      <c r="Q139" s="207">
        <v>0</v>
      </c>
      <c r="R139" s="36"/>
    </row>
    <row r="140" spans="1:18" ht="15.6">
      <c r="A140" s="36">
        <v>27</v>
      </c>
      <c r="B140" s="36">
        <v>27</v>
      </c>
      <c r="C140" s="45" t="s">
        <v>2448</v>
      </c>
      <c r="D140" s="45" t="s">
        <v>163</v>
      </c>
      <c r="E140" s="45" t="s">
        <v>2449</v>
      </c>
      <c r="F140" s="45" t="s">
        <v>2709</v>
      </c>
      <c r="G140" s="45" t="s">
        <v>2987</v>
      </c>
      <c r="H140" s="45" t="s">
        <v>33</v>
      </c>
      <c r="I140" s="45" t="s">
        <v>16460</v>
      </c>
      <c r="J140" s="207">
        <v>12</v>
      </c>
      <c r="K140" s="209">
        <v>1803.1372064799998</v>
      </c>
      <c r="L140" s="207">
        <v>0</v>
      </c>
      <c r="M140" s="207">
        <v>0</v>
      </c>
      <c r="N140" s="207">
        <v>0</v>
      </c>
      <c r="O140" s="207">
        <v>0</v>
      </c>
      <c r="P140" s="207">
        <v>100</v>
      </c>
      <c r="Q140" s="207">
        <v>0</v>
      </c>
      <c r="R140" s="36"/>
    </row>
    <row r="141" spans="1:18" ht="15.6">
      <c r="A141" s="36">
        <v>28</v>
      </c>
      <c r="B141" s="36">
        <v>28</v>
      </c>
      <c r="C141" s="45" t="s">
        <v>2448</v>
      </c>
      <c r="D141" s="45" t="s">
        <v>163</v>
      </c>
      <c r="E141" s="45" t="s">
        <v>2449</v>
      </c>
      <c r="F141" s="45" t="s">
        <v>2710</v>
      </c>
      <c r="G141" s="45" t="s">
        <v>2988</v>
      </c>
      <c r="H141" s="45" t="s">
        <v>33</v>
      </c>
      <c r="I141" s="45" t="s">
        <v>16460</v>
      </c>
      <c r="J141" s="207">
        <v>12</v>
      </c>
      <c r="K141" s="209">
        <v>53835.760819619994</v>
      </c>
      <c r="L141" s="207">
        <v>0</v>
      </c>
      <c r="M141" s="207">
        <v>0</v>
      </c>
      <c r="N141" s="207">
        <v>0</v>
      </c>
      <c r="O141" s="207">
        <v>0</v>
      </c>
      <c r="P141" s="207">
        <v>100</v>
      </c>
      <c r="Q141" s="207">
        <v>0</v>
      </c>
      <c r="R141" s="36"/>
    </row>
    <row r="142" spans="1:18" ht="15.6">
      <c r="A142" s="36">
        <v>29</v>
      </c>
      <c r="B142" s="36">
        <v>29</v>
      </c>
      <c r="C142" s="45" t="s">
        <v>2448</v>
      </c>
      <c r="D142" s="45" t="s">
        <v>163</v>
      </c>
      <c r="E142" s="45" t="s">
        <v>2449</v>
      </c>
      <c r="F142" s="45" t="s">
        <v>2713</v>
      </c>
      <c r="G142" s="45" t="s">
        <v>2991</v>
      </c>
      <c r="H142" s="45" t="s">
        <v>33</v>
      </c>
      <c r="I142" s="45" t="s">
        <v>16460</v>
      </c>
      <c r="J142" s="207">
        <v>11</v>
      </c>
      <c r="K142" s="209">
        <v>10625.57590403</v>
      </c>
      <c r="L142" s="207">
        <v>0</v>
      </c>
      <c r="M142" s="207">
        <v>0</v>
      </c>
      <c r="N142" s="207">
        <v>0</v>
      </c>
      <c r="O142" s="207">
        <v>0</v>
      </c>
      <c r="P142" s="207">
        <v>100</v>
      </c>
      <c r="Q142" s="207">
        <v>0</v>
      </c>
      <c r="R142" s="36"/>
    </row>
    <row r="143" spans="1:18" ht="15.6">
      <c r="A143" s="36">
        <v>30</v>
      </c>
      <c r="B143" s="36">
        <v>30</v>
      </c>
      <c r="C143" s="45" t="s">
        <v>2448</v>
      </c>
      <c r="D143" s="45" t="s">
        <v>163</v>
      </c>
      <c r="E143" s="45" t="s">
        <v>2449</v>
      </c>
      <c r="F143" s="45" t="s">
        <v>2723</v>
      </c>
      <c r="G143" s="45" t="s">
        <v>3000</v>
      </c>
      <c r="H143" s="45" t="s">
        <v>33</v>
      </c>
      <c r="I143" s="45" t="s">
        <v>16460</v>
      </c>
      <c r="J143" s="207">
        <v>9</v>
      </c>
      <c r="K143" s="209">
        <v>5750.9555163599998</v>
      </c>
      <c r="L143" s="207">
        <v>0</v>
      </c>
      <c r="M143" s="207">
        <v>0</v>
      </c>
      <c r="N143" s="207">
        <v>0</v>
      </c>
      <c r="O143" s="207">
        <v>0</v>
      </c>
      <c r="P143" s="207">
        <v>100</v>
      </c>
      <c r="Q143" s="207">
        <v>0</v>
      </c>
      <c r="R143" s="36"/>
    </row>
    <row r="144" spans="1:18" ht="15.6">
      <c r="A144" s="36">
        <v>31</v>
      </c>
      <c r="B144" s="36">
        <v>31</v>
      </c>
      <c r="C144" s="45" t="s">
        <v>2448</v>
      </c>
      <c r="D144" s="45" t="s">
        <v>163</v>
      </c>
      <c r="E144" s="45" t="s">
        <v>2458</v>
      </c>
      <c r="F144" s="45" t="s">
        <v>2727</v>
      </c>
      <c r="G144" s="45" t="s">
        <v>18350</v>
      </c>
      <c r="H144" s="45" t="s">
        <v>33</v>
      </c>
      <c r="I144" s="45" t="s">
        <v>16460</v>
      </c>
      <c r="J144" s="207">
        <v>9</v>
      </c>
      <c r="K144" s="209">
        <v>38598.00001222</v>
      </c>
      <c r="L144" s="207">
        <v>0</v>
      </c>
      <c r="M144" s="207">
        <v>0</v>
      </c>
      <c r="N144" s="207">
        <v>0</v>
      </c>
      <c r="O144" s="207">
        <v>0</v>
      </c>
      <c r="P144" s="207">
        <v>90</v>
      </c>
      <c r="Q144" s="207">
        <v>10</v>
      </c>
      <c r="R144" s="36"/>
    </row>
    <row r="145" spans="1:18" ht="15.6">
      <c r="A145" s="36">
        <v>32</v>
      </c>
      <c r="B145" s="36">
        <v>32</v>
      </c>
      <c r="C145" s="45" t="s">
        <v>2448</v>
      </c>
      <c r="D145" s="45" t="s">
        <v>165</v>
      </c>
      <c r="E145" s="45" t="s">
        <v>2470</v>
      </c>
      <c r="F145" s="45" t="s">
        <v>3688</v>
      </c>
      <c r="G145" s="45" t="s">
        <v>18351</v>
      </c>
      <c r="H145" s="45" t="s">
        <v>33</v>
      </c>
      <c r="I145" s="45" t="s">
        <v>16461</v>
      </c>
      <c r="J145" s="207">
        <v>31</v>
      </c>
      <c r="K145" s="209">
        <v>5237.0000014300003</v>
      </c>
      <c r="L145" s="207">
        <v>0</v>
      </c>
      <c r="M145" s="207">
        <v>0</v>
      </c>
      <c r="N145" s="207">
        <v>0</v>
      </c>
      <c r="O145" s="207">
        <v>0</v>
      </c>
      <c r="P145" s="207">
        <v>100</v>
      </c>
      <c r="Q145" s="207">
        <v>0</v>
      </c>
      <c r="R145" s="36"/>
    </row>
    <row r="146" spans="1:18" ht="15.6">
      <c r="A146" s="36">
        <v>33</v>
      </c>
      <c r="B146" s="36">
        <v>33</v>
      </c>
      <c r="C146" s="45" t="s">
        <v>2448</v>
      </c>
      <c r="D146" s="45" t="s">
        <v>165</v>
      </c>
      <c r="E146" s="45" t="s">
        <v>2470</v>
      </c>
      <c r="F146" s="45" t="s">
        <v>3693</v>
      </c>
      <c r="G146" s="45" t="s">
        <v>18352</v>
      </c>
      <c r="H146" s="45" t="s">
        <v>33</v>
      </c>
      <c r="I146" s="45" t="s">
        <v>16461</v>
      </c>
      <c r="J146" s="207">
        <v>31</v>
      </c>
      <c r="K146" s="209">
        <v>203649.00006465</v>
      </c>
      <c r="L146" s="207">
        <v>0</v>
      </c>
      <c r="M146" s="207">
        <v>0</v>
      </c>
      <c r="N146" s="207">
        <v>0</v>
      </c>
      <c r="O146" s="207">
        <v>0</v>
      </c>
      <c r="P146" s="207">
        <v>100</v>
      </c>
      <c r="Q146" s="207">
        <v>0</v>
      </c>
      <c r="R146" s="36"/>
    </row>
    <row r="147" spans="1:18" ht="15.6">
      <c r="A147" s="36">
        <v>34</v>
      </c>
      <c r="B147" s="36">
        <v>34</v>
      </c>
      <c r="C147" s="45" t="s">
        <v>2448</v>
      </c>
      <c r="D147" s="45" t="s">
        <v>165</v>
      </c>
      <c r="E147" s="45" t="s">
        <v>3637</v>
      </c>
      <c r="F147" s="45" t="s">
        <v>3715</v>
      </c>
      <c r="G147" s="45" t="s">
        <v>18353</v>
      </c>
      <c r="H147" s="45" t="s">
        <v>33</v>
      </c>
      <c r="I147" s="45" t="s">
        <v>16461</v>
      </c>
      <c r="J147" s="207">
        <v>26</v>
      </c>
      <c r="K147" s="209">
        <v>37368.500012210003</v>
      </c>
      <c r="L147" s="207">
        <v>0</v>
      </c>
      <c r="M147" s="207">
        <v>0</v>
      </c>
      <c r="N147" s="207">
        <v>0</v>
      </c>
      <c r="O147" s="207">
        <v>0</v>
      </c>
      <c r="P147" s="207">
        <v>100</v>
      </c>
      <c r="Q147" s="207">
        <v>0</v>
      </c>
      <c r="R147" s="36"/>
    </row>
    <row r="148" spans="1:18" ht="15.6">
      <c r="A148" s="36">
        <v>35</v>
      </c>
      <c r="B148" s="36">
        <v>35</v>
      </c>
      <c r="C148" s="45" t="s">
        <v>2448</v>
      </c>
      <c r="D148" s="45" t="s">
        <v>165</v>
      </c>
      <c r="E148" s="45" t="s">
        <v>1195</v>
      </c>
      <c r="F148" s="45" t="s">
        <v>3745</v>
      </c>
      <c r="G148" s="45" t="s">
        <v>3871</v>
      </c>
      <c r="H148" s="45" t="s">
        <v>33</v>
      </c>
      <c r="I148" s="45" t="s">
        <v>16461</v>
      </c>
      <c r="J148" s="207">
        <v>13</v>
      </c>
      <c r="K148" s="209">
        <v>237666.00007975</v>
      </c>
      <c r="L148" s="207">
        <v>0</v>
      </c>
      <c r="M148" s="207">
        <v>0</v>
      </c>
      <c r="N148" s="207">
        <v>0</v>
      </c>
      <c r="O148" s="207">
        <v>0</v>
      </c>
      <c r="P148" s="207">
        <v>100</v>
      </c>
      <c r="Q148" s="207">
        <v>0</v>
      </c>
      <c r="R148" s="36"/>
    </row>
    <row r="149" spans="1:18" ht="15.6">
      <c r="A149" s="36">
        <v>36</v>
      </c>
      <c r="B149" s="36">
        <v>36</v>
      </c>
      <c r="C149" s="45" t="s">
        <v>2461</v>
      </c>
      <c r="D149" s="45" t="s">
        <v>193</v>
      </c>
      <c r="E149" s="45" t="s">
        <v>2462</v>
      </c>
      <c r="F149" s="45" t="s">
        <v>3771</v>
      </c>
      <c r="G149" s="45" t="s">
        <v>3897</v>
      </c>
      <c r="H149" s="45" t="s">
        <v>28</v>
      </c>
      <c r="I149" s="45" t="s">
        <v>16461</v>
      </c>
      <c r="J149" s="207">
        <v>15</v>
      </c>
      <c r="K149" s="209">
        <v>68185</v>
      </c>
      <c r="L149" s="207">
        <v>0</v>
      </c>
      <c r="M149" s="207">
        <v>0</v>
      </c>
      <c r="N149" s="207">
        <v>0</v>
      </c>
      <c r="O149" s="207">
        <v>6</v>
      </c>
      <c r="P149" s="207">
        <v>92</v>
      </c>
      <c r="Q149" s="207">
        <v>2</v>
      </c>
      <c r="R149" s="36"/>
    </row>
    <row r="150" spans="1:18" ht="15.6">
      <c r="A150" s="36">
        <v>37</v>
      </c>
      <c r="B150" s="36">
        <v>37</v>
      </c>
      <c r="C150" s="45" t="s">
        <v>2448</v>
      </c>
      <c r="D150" s="45" t="s">
        <v>160</v>
      </c>
      <c r="E150" s="45" t="s">
        <v>3230</v>
      </c>
      <c r="F150" s="45" t="s">
        <v>3265</v>
      </c>
      <c r="G150" s="45" t="s">
        <v>3317</v>
      </c>
      <c r="H150" s="45" t="s">
        <v>33</v>
      </c>
      <c r="I150" s="45" t="s">
        <v>16460</v>
      </c>
      <c r="J150" s="207">
        <v>20</v>
      </c>
      <c r="K150" s="209">
        <v>76415.500027660004</v>
      </c>
      <c r="L150" s="207">
        <v>0</v>
      </c>
      <c r="M150" s="207">
        <v>0</v>
      </c>
      <c r="N150" s="207">
        <v>0</v>
      </c>
      <c r="O150" s="207">
        <v>0</v>
      </c>
      <c r="P150" s="207">
        <v>100</v>
      </c>
      <c r="Q150" s="207">
        <v>0</v>
      </c>
      <c r="R150" s="36"/>
    </row>
    <row r="151" spans="1:18" ht="15.6">
      <c r="A151" s="36">
        <v>38</v>
      </c>
      <c r="B151" s="36">
        <v>38</v>
      </c>
      <c r="C151" s="45" t="s">
        <v>2461</v>
      </c>
      <c r="D151" s="45" t="s">
        <v>188</v>
      </c>
      <c r="E151" s="45" t="s">
        <v>3227</v>
      </c>
      <c r="F151" s="45" t="s">
        <v>3278</v>
      </c>
      <c r="G151" s="45" t="s">
        <v>18354</v>
      </c>
      <c r="H151" s="45" t="s">
        <v>28</v>
      </c>
      <c r="I151" s="45" t="s">
        <v>16461</v>
      </c>
      <c r="J151" s="207">
        <v>15</v>
      </c>
      <c r="K151" s="209">
        <v>48487</v>
      </c>
      <c r="L151" s="207">
        <v>0</v>
      </c>
      <c r="M151" s="207">
        <v>0</v>
      </c>
      <c r="N151" s="207">
        <v>0</v>
      </c>
      <c r="O151" s="207">
        <v>0</v>
      </c>
      <c r="P151" s="207">
        <v>100</v>
      </c>
      <c r="Q151" s="207">
        <v>0</v>
      </c>
      <c r="R151" s="36"/>
    </row>
    <row r="152" spans="1:18" ht="15.6">
      <c r="A152" s="36">
        <v>39</v>
      </c>
      <c r="B152" s="36">
        <v>39</v>
      </c>
      <c r="C152" s="45" t="s">
        <v>2448</v>
      </c>
      <c r="D152" s="45" t="s">
        <v>167</v>
      </c>
      <c r="E152" s="45" t="s">
        <v>3635</v>
      </c>
      <c r="F152" s="45" t="s">
        <v>3973</v>
      </c>
      <c r="G152" s="45" t="s">
        <v>4277</v>
      </c>
      <c r="H152" s="45" t="s">
        <v>33</v>
      </c>
      <c r="I152" s="45" t="s">
        <v>16461</v>
      </c>
      <c r="J152" s="207">
        <v>69</v>
      </c>
      <c r="K152" s="209">
        <v>40688.000014960002</v>
      </c>
      <c r="L152" s="207">
        <v>0</v>
      </c>
      <c r="M152" s="207">
        <v>0</v>
      </c>
      <c r="N152" s="207">
        <v>0</v>
      </c>
      <c r="O152" s="207">
        <v>0</v>
      </c>
      <c r="P152" s="207">
        <v>100</v>
      </c>
      <c r="Q152" s="207">
        <v>0</v>
      </c>
      <c r="R152" s="36"/>
    </row>
    <row r="153" spans="1:18" ht="15.6">
      <c r="A153" s="36">
        <v>40</v>
      </c>
      <c r="B153" s="36">
        <v>40</v>
      </c>
      <c r="C153" s="45" t="s">
        <v>2448</v>
      </c>
      <c r="D153" s="45" t="s">
        <v>158</v>
      </c>
      <c r="E153" s="45" t="s">
        <v>3909</v>
      </c>
      <c r="F153" s="45" t="s">
        <v>3991</v>
      </c>
      <c r="G153" s="45" t="s">
        <v>18355</v>
      </c>
      <c r="H153" s="45" t="s">
        <v>28</v>
      </c>
      <c r="I153" s="45" t="s">
        <v>16461</v>
      </c>
      <c r="J153" s="207">
        <v>44</v>
      </c>
      <c r="K153" s="209">
        <v>5085</v>
      </c>
      <c r="L153" s="207">
        <v>0</v>
      </c>
      <c r="M153" s="207">
        <v>0</v>
      </c>
      <c r="N153" s="207">
        <v>1</v>
      </c>
      <c r="O153" s="207">
        <v>2</v>
      </c>
      <c r="P153" s="207">
        <v>97</v>
      </c>
      <c r="Q153" s="207">
        <v>0</v>
      </c>
      <c r="R153" s="36"/>
    </row>
    <row r="154" spans="1:18" ht="15.6">
      <c r="A154" s="36">
        <v>41</v>
      </c>
      <c r="B154" s="36">
        <v>41</v>
      </c>
      <c r="C154" s="45" t="s">
        <v>2461</v>
      </c>
      <c r="D154" s="45" t="s">
        <v>193</v>
      </c>
      <c r="E154" s="45" t="s">
        <v>3929</v>
      </c>
      <c r="F154" s="45" t="s">
        <v>4231</v>
      </c>
      <c r="G154" s="45" t="s">
        <v>18356</v>
      </c>
      <c r="H154" s="45" t="s">
        <v>28</v>
      </c>
      <c r="I154" s="45" t="s">
        <v>16461</v>
      </c>
      <c r="J154" s="207">
        <v>15</v>
      </c>
      <c r="K154" s="209">
        <v>22164</v>
      </c>
      <c r="L154" s="207">
        <v>0</v>
      </c>
      <c r="M154" s="207">
        <v>0</v>
      </c>
      <c r="N154" s="207">
        <v>0</v>
      </c>
      <c r="O154" s="207">
        <v>1</v>
      </c>
      <c r="P154" s="207">
        <v>99</v>
      </c>
      <c r="Q154" s="207">
        <v>0</v>
      </c>
      <c r="R154" s="36"/>
    </row>
    <row r="155" spans="1:18" ht="15.6">
      <c r="A155" s="36">
        <v>42</v>
      </c>
      <c r="B155" s="36">
        <v>42</v>
      </c>
      <c r="C155" s="45" t="s">
        <v>2448</v>
      </c>
      <c r="D155" s="45" t="s">
        <v>158</v>
      </c>
      <c r="E155" s="45" t="s">
        <v>3911</v>
      </c>
      <c r="F155" s="45" t="s">
        <v>6565</v>
      </c>
      <c r="G155" s="45" t="s">
        <v>18357</v>
      </c>
      <c r="H155" s="45" t="s">
        <v>3037</v>
      </c>
      <c r="I155" s="45" t="s">
        <v>16460</v>
      </c>
      <c r="J155" s="207">
        <v>73</v>
      </c>
      <c r="K155" s="209">
        <v>385842.36074454</v>
      </c>
      <c r="L155" s="207">
        <v>0</v>
      </c>
      <c r="M155" s="207">
        <v>0</v>
      </c>
      <c r="N155" s="207">
        <v>0</v>
      </c>
      <c r="O155" s="207">
        <v>0</v>
      </c>
      <c r="P155" s="207">
        <v>100</v>
      </c>
      <c r="Q155" s="207">
        <v>0</v>
      </c>
      <c r="R155" s="36"/>
    </row>
    <row r="156" spans="1:18" ht="15.6">
      <c r="A156" s="36">
        <v>43</v>
      </c>
      <c r="B156" s="36">
        <v>43</v>
      </c>
      <c r="C156" s="45" t="s">
        <v>2448</v>
      </c>
      <c r="D156" s="45" t="s">
        <v>158</v>
      </c>
      <c r="E156" s="45" t="s">
        <v>6521</v>
      </c>
      <c r="F156" s="45" t="s">
        <v>6603</v>
      </c>
      <c r="G156" s="45" t="s">
        <v>7660</v>
      </c>
      <c r="H156" s="45" t="s">
        <v>544</v>
      </c>
      <c r="I156" s="45" t="s">
        <v>16460</v>
      </c>
      <c r="J156" s="207">
        <v>34</v>
      </c>
      <c r="K156" s="209">
        <v>495481.35143088998</v>
      </c>
      <c r="L156" s="207">
        <v>0</v>
      </c>
      <c r="M156" s="207">
        <v>0</v>
      </c>
      <c r="N156" s="207">
        <v>0</v>
      </c>
      <c r="O156" s="207">
        <v>0</v>
      </c>
      <c r="P156" s="207">
        <v>100</v>
      </c>
      <c r="Q156" s="207">
        <v>0</v>
      </c>
      <c r="R156" s="36"/>
    </row>
    <row r="157" spans="1:18" ht="15.6">
      <c r="A157" s="36">
        <v>44</v>
      </c>
      <c r="B157" s="36">
        <v>44</v>
      </c>
      <c r="C157" s="45" t="s">
        <v>2448</v>
      </c>
      <c r="D157" s="45" t="s">
        <v>158</v>
      </c>
      <c r="E157" s="45" t="s">
        <v>3909</v>
      </c>
      <c r="F157" s="45" t="s">
        <v>6672</v>
      </c>
      <c r="G157" s="45" t="s">
        <v>18358</v>
      </c>
      <c r="H157" s="45" t="s">
        <v>3036</v>
      </c>
      <c r="I157" s="45" t="s">
        <v>16460</v>
      </c>
      <c r="J157" s="207">
        <v>19</v>
      </c>
      <c r="K157" s="209">
        <v>122869.76327923</v>
      </c>
      <c r="L157" s="207">
        <v>0</v>
      </c>
      <c r="M157" s="207">
        <v>0</v>
      </c>
      <c r="N157" s="207">
        <v>0</v>
      </c>
      <c r="O157" s="207">
        <v>0</v>
      </c>
      <c r="P157" s="207">
        <v>100</v>
      </c>
      <c r="Q157" s="207">
        <v>0</v>
      </c>
      <c r="R157" s="36"/>
    </row>
    <row r="158" spans="1:18" ht="15.6">
      <c r="A158" s="36">
        <v>45</v>
      </c>
      <c r="B158" s="36">
        <v>45</v>
      </c>
      <c r="C158" s="45" t="s">
        <v>2448</v>
      </c>
      <c r="D158" s="45" t="s">
        <v>158</v>
      </c>
      <c r="E158" s="45" t="s">
        <v>3916</v>
      </c>
      <c r="F158" s="45" t="s">
        <v>6749</v>
      </c>
      <c r="G158" s="45" t="s">
        <v>18359</v>
      </c>
      <c r="H158" s="45" t="s">
        <v>28</v>
      </c>
      <c r="I158" s="45" t="s">
        <v>16461</v>
      </c>
      <c r="J158" s="207">
        <v>5</v>
      </c>
      <c r="K158" s="209">
        <v>38284</v>
      </c>
      <c r="L158" s="207">
        <v>0</v>
      </c>
      <c r="M158" s="207">
        <v>0</v>
      </c>
      <c r="N158" s="207">
        <v>0</v>
      </c>
      <c r="O158" s="207">
        <v>0</v>
      </c>
      <c r="P158" s="207">
        <v>100</v>
      </c>
      <c r="Q158" s="207">
        <v>0</v>
      </c>
      <c r="R158" s="36"/>
    </row>
    <row r="159" spans="1:18" ht="15.6">
      <c r="A159" s="36">
        <v>46</v>
      </c>
      <c r="B159" s="36">
        <v>46</v>
      </c>
      <c r="C159" s="45" t="s">
        <v>2448</v>
      </c>
      <c r="D159" s="45" t="s">
        <v>160</v>
      </c>
      <c r="E159" s="45" t="s">
        <v>6527</v>
      </c>
      <c r="F159" s="45" t="s">
        <v>6796</v>
      </c>
      <c r="G159" s="45" t="s">
        <v>18360</v>
      </c>
      <c r="H159" s="45" t="s">
        <v>3335</v>
      </c>
      <c r="I159" s="45" t="s">
        <v>16460</v>
      </c>
      <c r="J159" s="207">
        <v>29</v>
      </c>
      <c r="K159" s="209">
        <v>274568.12435310002</v>
      </c>
      <c r="L159" s="207">
        <v>0</v>
      </c>
      <c r="M159" s="207">
        <v>0</v>
      </c>
      <c r="N159" s="207">
        <v>0</v>
      </c>
      <c r="O159" s="207">
        <v>0</v>
      </c>
      <c r="P159" s="207">
        <v>100</v>
      </c>
      <c r="Q159" s="207">
        <v>0</v>
      </c>
      <c r="R159" s="36"/>
    </row>
    <row r="160" spans="1:18" ht="15.6">
      <c r="A160" s="36">
        <v>47</v>
      </c>
      <c r="B160" s="36">
        <v>47</v>
      </c>
      <c r="C160" s="45" t="s">
        <v>2448</v>
      </c>
      <c r="D160" s="45" t="s">
        <v>160</v>
      </c>
      <c r="E160" s="45" t="s">
        <v>1195</v>
      </c>
      <c r="F160" s="45" t="s">
        <v>6855</v>
      </c>
      <c r="G160" s="45" t="s">
        <v>18361</v>
      </c>
      <c r="H160" s="45" t="s">
        <v>545</v>
      </c>
      <c r="I160" s="45" t="s">
        <v>16460</v>
      </c>
      <c r="J160" s="207">
        <v>17</v>
      </c>
      <c r="K160" s="209">
        <v>31852.735236</v>
      </c>
      <c r="L160" s="207">
        <v>0</v>
      </c>
      <c r="M160" s="207">
        <v>0</v>
      </c>
      <c r="N160" s="207">
        <v>0</v>
      </c>
      <c r="O160" s="207">
        <v>0</v>
      </c>
      <c r="P160" s="207">
        <v>0</v>
      </c>
      <c r="Q160" s="207">
        <v>100</v>
      </c>
      <c r="R160" s="36"/>
    </row>
    <row r="161" spans="1:18" ht="15.6">
      <c r="A161" s="36">
        <v>48</v>
      </c>
      <c r="B161" s="36">
        <v>48</v>
      </c>
      <c r="C161" s="45" t="s">
        <v>2448</v>
      </c>
      <c r="D161" s="45" t="s">
        <v>160</v>
      </c>
      <c r="E161" s="45" t="s">
        <v>6531</v>
      </c>
      <c r="F161" s="45" t="s">
        <v>6888</v>
      </c>
      <c r="G161" s="45" t="s">
        <v>7939</v>
      </c>
      <c r="H161" s="45" t="s">
        <v>3037</v>
      </c>
      <c r="I161" s="45" t="s">
        <v>16460</v>
      </c>
      <c r="J161" s="207">
        <v>6</v>
      </c>
      <c r="K161" s="209">
        <v>13679.6344921</v>
      </c>
      <c r="L161" s="207">
        <v>0</v>
      </c>
      <c r="M161" s="207">
        <v>0</v>
      </c>
      <c r="N161" s="207">
        <v>0</v>
      </c>
      <c r="O161" s="207">
        <v>0</v>
      </c>
      <c r="P161" s="207">
        <v>100</v>
      </c>
      <c r="Q161" s="207">
        <v>0</v>
      </c>
      <c r="R161" s="36"/>
    </row>
    <row r="162" spans="1:18" ht="15.6">
      <c r="A162" s="36">
        <v>49</v>
      </c>
      <c r="B162" s="36">
        <v>49</v>
      </c>
      <c r="C162" s="45" t="s">
        <v>2448</v>
      </c>
      <c r="D162" s="45" t="s">
        <v>165</v>
      </c>
      <c r="E162" s="45" t="s">
        <v>3234</v>
      </c>
      <c r="F162" s="45" t="s">
        <v>6955</v>
      </c>
      <c r="G162" s="45" t="s">
        <v>8006</v>
      </c>
      <c r="H162" s="45" t="s">
        <v>3335</v>
      </c>
      <c r="I162" s="45" t="s">
        <v>16461</v>
      </c>
      <c r="J162" s="207">
        <v>99</v>
      </c>
      <c r="K162" s="209">
        <v>193103.41861625001</v>
      </c>
      <c r="L162" s="207">
        <v>0</v>
      </c>
      <c r="M162" s="207">
        <v>0</v>
      </c>
      <c r="N162" s="207">
        <v>5</v>
      </c>
      <c r="O162" s="207">
        <v>0</v>
      </c>
      <c r="P162" s="207">
        <v>95</v>
      </c>
      <c r="Q162" s="207">
        <v>0</v>
      </c>
      <c r="R162" s="36"/>
    </row>
    <row r="163" spans="1:18" ht="15.6">
      <c r="A163" s="36">
        <v>50</v>
      </c>
      <c r="B163" s="36">
        <v>50</v>
      </c>
      <c r="C163" s="45" t="s">
        <v>2448</v>
      </c>
      <c r="D163" s="45" t="s">
        <v>165</v>
      </c>
      <c r="E163" s="45" t="s">
        <v>1195</v>
      </c>
      <c r="F163" s="45" t="s">
        <v>6969</v>
      </c>
      <c r="G163" s="45" t="s">
        <v>8019</v>
      </c>
      <c r="H163" s="45" t="s">
        <v>3036</v>
      </c>
      <c r="I163" s="45" t="s">
        <v>16461</v>
      </c>
      <c r="J163" s="207">
        <v>34</v>
      </c>
      <c r="K163" s="209">
        <v>244053.38462696999</v>
      </c>
      <c r="L163" s="207">
        <v>0</v>
      </c>
      <c r="M163" s="207">
        <v>0</v>
      </c>
      <c r="N163" s="207">
        <v>0</v>
      </c>
      <c r="O163" s="207">
        <v>0</v>
      </c>
      <c r="P163" s="207">
        <v>100</v>
      </c>
      <c r="Q163" s="207">
        <v>0</v>
      </c>
      <c r="R163" s="36"/>
    </row>
    <row r="164" spans="1:18" ht="15.6">
      <c r="A164" s="36">
        <v>51</v>
      </c>
      <c r="B164" s="36">
        <v>51</v>
      </c>
      <c r="C164" s="45" t="s">
        <v>2448</v>
      </c>
      <c r="D164" s="45" t="s">
        <v>165</v>
      </c>
      <c r="E164" s="45" t="s">
        <v>2470</v>
      </c>
      <c r="F164" s="45" t="s">
        <v>4043</v>
      </c>
      <c r="G164" s="45" t="s">
        <v>8194</v>
      </c>
      <c r="H164" s="45" t="s">
        <v>3037</v>
      </c>
      <c r="I164" s="45" t="s">
        <v>16460</v>
      </c>
      <c r="J164" s="207">
        <v>23</v>
      </c>
      <c r="K164" s="209">
        <v>16527.618062669997</v>
      </c>
      <c r="L164" s="207">
        <v>0</v>
      </c>
      <c r="M164" s="207">
        <v>0</v>
      </c>
      <c r="N164" s="207">
        <v>0</v>
      </c>
      <c r="O164" s="207">
        <v>0</v>
      </c>
      <c r="P164" s="207">
        <v>100</v>
      </c>
      <c r="Q164" s="207">
        <v>0</v>
      </c>
      <c r="R164" s="36"/>
    </row>
    <row r="165" spans="1:18" ht="15.6">
      <c r="A165" s="36">
        <v>52</v>
      </c>
      <c r="B165" s="36">
        <v>52</v>
      </c>
      <c r="C165" s="45" t="s">
        <v>2448</v>
      </c>
      <c r="D165" s="45" t="s">
        <v>165</v>
      </c>
      <c r="E165" s="45" t="s">
        <v>2470</v>
      </c>
      <c r="F165" s="45" t="s">
        <v>7174</v>
      </c>
      <c r="G165" s="45" t="s">
        <v>18362</v>
      </c>
      <c r="H165" s="45" t="s">
        <v>3037</v>
      </c>
      <c r="I165" s="45" t="s">
        <v>16461</v>
      </c>
      <c r="J165" s="207">
        <v>23</v>
      </c>
      <c r="K165" s="209">
        <v>231627.84037754001</v>
      </c>
      <c r="L165" s="207">
        <v>0</v>
      </c>
      <c r="M165" s="207">
        <v>0</v>
      </c>
      <c r="N165" s="207">
        <v>0</v>
      </c>
      <c r="O165" s="207">
        <v>0</v>
      </c>
      <c r="P165" s="207">
        <v>100</v>
      </c>
      <c r="Q165" s="207">
        <v>0</v>
      </c>
      <c r="R165" s="36"/>
    </row>
    <row r="166" spans="1:18" ht="15.6">
      <c r="A166" s="36">
        <v>53</v>
      </c>
      <c r="B166" s="36">
        <v>53</v>
      </c>
      <c r="C166" s="45" t="s">
        <v>2448</v>
      </c>
      <c r="D166" s="45" t="s">
        <v>165</v>
      </c>
      <c r="E166" s="45" t="s">
        <v>2470</v>
      </c>
      <c r="F166" s="45" t="s">
        <v>7178</v>
      </c>
      <c r="G166" s="45" t="s">
        <v>8212</v>
      </c>
      <c r="H166" s="45" t="s">
        <v>3037</v>
      </c>
      <c r="I166" s="45" t="s">
        <v>16461</v>
      </c>
      <c r="J166" s="207">
        <v>23</v>
      </c>
      <c r="K166" s="209">
        <v>375519.46605729003</v>
      </c>
      <c r="L166" s="207">
        <v>0</v>
      </c>
      <c r="M166" s="207">
        <v>0</v>
      </c>
      <c r="N166" s="207">
        <v>0</v>
      </c>
      <c r="O166" s="207">
        <v>0</v>
      </c>
      <c r="P166" s="207">
        <v>100</v>
      </c>
      <c r="Q166" s="207">
        <v>0</v>
      </c>
      <c r="R166" s="36"/>
    </row>
    <row r="167" spans="1:18" ht="15.6">
      <c r="A167" s="36">
        <v>54</v>
      </c>
      <c r="B167" s="36">
        <v>54</v>
      </c>
      <c r="C167" s="45" t="s">
        <v>2448</v>
      </c>
      <c r="D167" s="45" t="s">
        <v>165</v>
      </c>
      <c r="E167" s="45" t="s">
        <v>2470</v>
      </c>
      <c r="F167" s="45" t="s">
        <v>7182</v>
      </c>
      <c r="G167" s="45" t="s">
        <v>8216</v>
      </c>
      <c r="H167" s="45" t="s">
        <v>3037</v>
      </c>
      <c r="I167" s="45" t="s">
        <v>16461</v>
      </c>
      <c r="J167" s="207">
        <v>23</v>
      </c>
      <c r="K167" s="209">
        <v>411427.35710739001</v>
      </c>
      <c r="L167" s="207">
        <v>0</v>
      </c>
      <c r="M167" s="207">
        <v>0</v>
      </c>
      <c r="N167" s="207">
        <v>0</v>
      </c>
      <c r="O167" s="207">
        <v>0</v>
      </c>
      <c r="P167" s="207">
        <v>100</v>
      </c>
      <c r="Q167" s="207">
        <v>0</v>
      </c>
      <c r="R167" s="36"/>
    </row>
    <row r="168" spans="1:18" ht="15.6">
      <c r="A168" s="36">
        <v>55</v>
      </c>
      <c r="B168" s="36">
        <v>55</v>
      </c>
      <c r="C168" s="45" t="s">
        <v>2448</v>
      </c>
      <c r="D168" s="45" t="s">
        <v>165</v>
      </c>
      <c r="E168" s="45" t="s">
        <v>2470</v>
      </c>
      <c r="F168" s="45" t="s">
        <v>7188</v>
      </c>
      <c r="G168" s="45" t="s">
        <v>8222</v>
      </c>
      <c r="H168" s="45" t="s">
        <v>3037</v>
      </c>
      <c r="I168" s="45" t="s">
        <v>16460</v>
      </c>
      <c r="J168" s="207">
        <v>23</v>
      </c>
      <c r="K168" s="209">
        <v>356314.44542319002</v>
      </c>
      <c r="L168" s="207">
        <v>0</v>
      </c>
      <c r="M168" s="207">
        <v>0</v>
      </c>
      <c r="N168" s="207">
        <v>0</v>
      </c>
      <c r="O168" s="207">
        <v>0</v>
      </c>
      <c r="P168" s="207">
        <v>100</v>
      </c>
      <c r="Q168" s="207">
        <v>0</v>
      </c>
      <c r="R168" s="36"/>
    </row>
    <row r="169" spans="1:18" ht="15.6">
      <c r="A169" s="36">
        <v>56</v>
      </c>
      <c r="B169" s="36">
        <v>56</v>
      </c>
      <c r="C169" s="45" t="s">
        <v>2448</v>
      </c>
      <c r="D169" s="45" t="s">
        <v>165</v>
      </c>
      <c r="E169" s="45" t="s">
        <v>1195</v>
      </c>
      <c r="F169" s="45" t="s">
        <v>7218</v>
      </c>
      <c r="G169" s="45" t="s">
        <v>8252</v>
      </c>
      <c r="H169" s="45" t="s">
        <v>3036</v>
      </c>
      <c r="I169" s="45" t="s">
        <v>16460</v>
      </c>
      <c r="J169" s="207">
        <v>20</v>
      </c>
      <c r="K169" s="209">
        <v>101171.85444078999</v>
      </c>
      <c r="L169" s="207">
        <v>0</v>
      </c>
      <c r="M169" s="207">
        <v>0</v>
      </c>
      <c r="N169" s="207">
        <v>0</v>
      </c>
      <c r="O169" s="207">
        <v>0</v>
      </c>
      <c r="P169" s="207">
        <v>100</v>
      </c>
      <c r="Q169" s="207">
        <v>0</v>
      </c>
      <c r="R169" s="36"/>
    </row>
    <row r="170" spans="1:18" ht="15.6">
      <c r="A170" s="36">
        <v>57</v>
      </c>
      <c r="B170" s="36">
        <v>57</v>
      </c>
      <c r="C170" s="45" t="s">
        <v>2448</v>
      </c>
      <c r="D170" s="45" t="s">
        <v>165</v>
      </c>
      <c r="E170" s="45" t="s">
        <v>3637</v>
      </c>
      <c r="F170" s="45" t="s">
        <v>7243</v>
      </c>
      <c r="G170" s="45" t="s">
        <v>8277</v>
      </c>
      <c r="H170" s="45" t="s">
        <v>3036</v>
      </c>
      <c r="I170" s="45" t="s">
        <v>16460</v>
      </c>
      <c r="J170" s="207">
        <v>20</v>
      </c>
      <c r="K170" s="209">
        <v>232813.54642996</v>
      </c>
      <c r="L170" s="207">
        <v>0</v>
      </c>
      <c r="M170" s="207">
        <v>0</v>
      </c>
      <c r="N170" s="207">
        <v>0</v>
      </c>
      <c r="O170" s="207">
        <v>0</v>
      </c>
      <c r="P170" s="207">
        <v>100</v>
      </c>
      <c r="Q170" s="207">
        <v>0</v>
      </c>
      <c r="R170" s="36"/>
    </row>
    <row r="171" spans="1:18" ht="15.6">
      <c r="A171" s="36">
        <v>58</v>
      </c>
      <c r="B171" s="36">
        <v>58</v>
      </c>
      <c r="C171" s="45" t="s">
        <v>2448</v>
      </c>
      <c r="D171" s="45" t="s">
        <v>165</v>
      </c>
      <c r="E171" s="45" t="s">
        <v>3638</v>
      </c>
      <c r="F171" s="45" t="s">
        <v>7247</v>
      </c>
      <c r="G171" s="45" t="s">
        <v>18363</v>
      </c>
      <c r="H171" s="45" t="s">
        <v>3036</v>
      </c>
      <c r="I171" s="45" t="s">
        <v>16460</v>
      </c>
      <c r="J171" s="207">
        <v>20</v>
      </c>
      <c r="K171" s="209">
        <v>67439.39475276001</v>
      </c>
      <c r="L171" s="207">
        <v>0</v>
      </c>
      <c r="M171" s="207">
        <v>0</v>
      </c>
      <c r="N171" s="207">
        <v>0</v>
      </c>
      <c r="O171" s="207">
        <v>0</v>
      </c>
      <c r="P171" s="207">
        <v>100</v>
      </c>
      <c r="Q171" s="207">
        <v>0</v>
      </c>
      <c r="R171" s="36"/>
    </row>
    <row r="172" spans="1:18" ht="15.6">
      <c r="A172" s="36">
        <v>59</v>
      </c>
      <c r="B172" s="36">
        <v>59</v>
      </c>
      <c r="C172" s="45" t="s">
        <v>2448</v>
      </c>
      <c r="D172" s="45" t="s">
        <v>165</v>
      </c>
      <c r="E172" s="45" t="s">
        <v>3637</v>
      </c>
      <c r="F172" s="45" t="s">
        <v>7248</v>
      </c>
      <c r="G172" s="45" t="s">
        <v>8281</v>
      </c>
      <c r="H172" s="45" t="s">
        <v>3036</v>
      </c>
      <c r="I172" s="45" t="s">
        <v>16460</v>
      </c>
      <c r="J172" s="207">
        <v>20</v>
      </c>
      <c r="K172" s="209">
        <v>210298.83824613001</v>
      </c>
      <c r="L172" s="207">
        <v>0</v>
      </c>
      <c r="M172" s="207">
        <v>0</v>
      </c>
      <c r="N172" s="207">
        <v>0</v>
      </c>
      <c r="O172" s="207">
        <v>0</v>
      </c>
      <c r="P172" s="207">
        <v>100</v>
      </c>
      <c r="Q172" s="207">
        <v>0</v>
      </c>
      <c r="R172" s="36"/>
    </row>
    <row r="173" spans="1:18" ht="15.6">
      <c r="A173" s="36">
        <v>60</v>
      </c>
      <c r="B173" s="36">
        <v>60</v>
      </c>
      <c r="C173" s="45" t="s">
        <v>2448</v>
      </c>
      <c r="D173" s="45" t="s">
        <v>165</v>
      </c>
      <c r="E173" s="45" t="s">
        <v>3637</v>
      </c>
      <c r="F173" s="45" t="s">
        <v>7257</v>
      </c>
      <c r="G173" s="45" t="s">
        <v>18364</v>
      </c>
      <c r="H173" s="45" t="s">
        <v>33</v>
      </c>
      <c r="I173" s="45" t="s">
        <v>16461</v>
      </c>
      <c r="J173" s="207">
        <v>17</v>
      </c>
      <c r="K173" s="209">
        <v>204493.50006639</v>
      </c>
      <c r="L173" s="207">
        <v>0</v>
      </c>
      <c r="M173" s="207">
        <v>0</v>
      </c>
      <c r="N173" s="207">
        <v>0</v>
      </c>
      <c r="O173" s="207">
        <v>0</v>
      </c>
      <c r="P173" s="207">
        <v>100</v>
      </c>
      <c r="Q173" s="207">
        <v>0</v>
      </c>
      <c r="R173" s="36"/>
    </row>
    <row r="174" spans="1:18" ht="15.6">
      <c r="A174" s="36">
        <v>61</v>
      </c>
      <c r="B174" s="36">
        <v>61</v>
      </c>
      <c r="C174" s="45" t="s">
        <v>2448</v>
      </c>
      <c r="D174" s="45" t="s">
        <v>165</v>
      </c>
      <c r="E174" s="45" t="s">
        <v>3637</v>
      </c>
      <c r="F174" s="45" t="s">
        <v>7258</v>
      </c>
      <c r="G174" s="45" t="s">
        <v>18365</v>
      </c>
      <c r="H174" s="45" t="s">
        <v>33</v>
      </c>
      <c r="I174" s="45" t="s">
        <v>16461</v>
      </c>
      <c r="J174" s="207">
        <v>17</v>
      </c>
      <c r="K174" s="209">
        <v>97669.000031720003</v>
      </c>
      <c r="L174" s="207">
        <v>0</v>
      </c>
      <c r="M174" s="207">
        <v>0</v>
      </c>
      <c r="N174" s="207">
        <v>0</v>
      </c>
      <c r="O174" s="207">
        <v>0</v>
      </c>
      <c r="P174" s="207">
        <v>100</v>
      </c>
      <c r="Q174" s="207">
        <v>0</v>
      </c>
      <c r="R174" s="36"/>
    </row>
    <row r="175" spans="1:18" ht="15.6">
      <c r="A175" s="36">
        <v>62</v>
      </c>
      <c r="B175" s="36">
        <v>62</v>
      </c>
      <c r="C175" s="45" t="s">
        <v>2448</v>
      </c>
      <c r="D175" s="45" t="s">
        <v>165</v>
      </c>
      <c r="E175" s="45" t="s">
        <v>3637</v>
      </c>
      <c r="F175" s="45" t="s">
        <v>7259</v>
      </c>
      <c r="G175" s="45" t="s">
        <v>18366</v>
      </c>
      <c r="H175" s="45" t="s">
        <v>33</v>
      </c>
      <c r="I175" s="45" t="s">
        <v>16461</v>
      </c>
      <c r="J175" s="207">
        <v>17</v>
      </c>
      <c r="K175" s="209">
        <v>94855.5000306</v>
      </c>
      <c r="L175" s="207">
        <v>0</v>
      </c>
      <c r="M175" s="207">
        <v>0</v>
      </c>
      <c r="N175" s="207">
        <v>0</v>
      </c>
      <c r="O175" s="207">
        <v>0</v>
      </c>
      <c r="P175" s="207">
        <v>100</v>
      </c>
      <c r="Q175" s="207">
        <v>0</v>
      </c>
      <c r="R175" s="36"/>
    </row>
    <row r="176" spans="1:18" ht="15.6">
      <c r="A176" s="36">
        <v>63</v>
      </c>
      <c r="B176" s="36">
        <v>63</v>
      </c>
      <c r="C176" s="45" t="s">
        <v>2448</v>
      </c>
      <c r="D176" s="45" t="s">
        <v>165</v>
      </c>
      <c r="E176" s="45" t="s">
        <v>3637</v>
      </c>
      <c r="F176" s="45" t="s">
        <v>7260</v>
      </c>
      <c r="G176" s="45" t="s">
        <v>8290</v>
      </c>
      <c r="H176" s="45" t="s">
        <v>33</v>
      </c>
      <c r="I176" s="45" t="s">
        <v>16460</v>
      </c>
      <c r="J176" s="207">
        <v>17</v>
      </c>
      <c r="K176" s="209">
        <v>4979.0000017100001</v>
      </c>
      <c r="L176" s="207">
        <v>0</v>
      </c>
      <c r="M176" s="207">
        <v>0</v>
      </c>
      <c r="N176" s="207">
        <v>0</v>
      </c>
      <c r="O176" s="207">
        <v>0</v>
      </c>
      <c r="P176" s="207">
        <v>50</v>
      </c>
      <c r="Q176" s="207">
        <v>50</v>
      </c>
      <c r="R176" s="36"/>
    </row>
    <row r="177" spans="1:18" ht="15.6">
      <c r="A177" s="36">
        <v>64</v>
      </c>
      <c r="B177" s="36">
        <v>64</v>
      </c>
      <c r="C177" s="45" t="s">
        <v>2448</v>
      </c>
      <c r="D177" s="45" t="s">
        <v>165</v>
      </c>
      <c r="E177" s="45" t="s">
        <v>2470</v>
      </c>
      <c r="F177" s="45" t="s">
        <v>7261</v>
      </c>
      <c r="G177" s="45" t="s">
        <v>8291</v>
      </c>
      <c r="H177" s="45" t="s">
        <v>33</v>
      </c>
      <c r="I177" s="45" t="s">
        <v>16460</v>
      </c>
      <c r="J177" s="207">
        <v>16</v>
      </c>
      <c r="K177" s="209">
        <v>65735.000020599997</v>
      </c>
      <c r="L177" s="207">
        <v>0</v>
      </c>
      <c r="M177" s="207">
        <v>0</v>
      </c>
      <c r="N177" s="207">
        <v>0</v>
      </c>
      <c r="O177" s="207">
        <v>0</v>
      </c>
      <c r="P177" s="207">
        <v>100</v>
      </c>
      <c r="Q177" s="207">
        <v>0</v>
      </c>
      <c r="R177" s="36"/>
    </row>
    <row r="178" spans="1:18" ht="15.6">
      <c r="A178" s="36">
        <v>65</v>
      </c>
      <c r="B178" s="36">
        <v>65</v>
      </c>
      <c r="C178" s="45" t="s">
        <v>2448</v>
      </c>
      <c r="D178" s="45" t="s">
        <v>165</v>
      </c>
      <c r="E178" s="45" t="s">
        <v>2470</v>
      </c>
      <c r="F178" s="45" t="s">
        <v>7273</v>
      </c>
      <c r="G178" s="45" t="s">
        <v>8303</v>
      </c>
      <c r="H178" s="45" t="s">
        <v>33</v>
      </c>
      <c r="I178" s="45" t="s">
        <v>16460</v>
      </c>
      <c r="J178" s="207">
        <v>8</v>
      </c>
      <c r="K178" s="209">
        <v>62284.00002005</v>
      </c>
      <c r="L178" s="207">
        <v>0</v>
      </c>
      <c r="M178" s="207">
        <v>0</v>
      </c>
      <c r="N178" s="207">
        <v>0</v>
      </c>
      <c r="O178" s="207">
        <v>0</v>
      </c>
      <c r="P178" s="207">
        <v>100</v>
      </c>
      <c r="Q178" s="207">
        <v>0</v>
      </c>
      <c r="R178" s="36"/>
    </row>
    <row r="179" spans="1:18" ht="15.6">
      <c r="A179" s="36">
        <v>66</v>
      </c>
      <c r="B179" s="36">
        <v>66</v>
      </c>
      <c r="C179" s="45" t="s">
        <v>2448</v>
      </c>
      <c r="D179" s="45" t="s">
        <v>165</v>
      </c>
      <c r="E179" s="45" t="s">
        <v>2470</v>
      </c>
      <c r="F179" s="45" t="s">
        <v>7274</v>
      </c>
      <c r="G179" s="45" t="s">
        <v>8304</v>
      </c>
      <c r="H179" s="45" t="s">
        <v>33</v>
      </c>
      <c r="I179" s="45" t="s">
        <v>16460</v>
      </c>
      <c r="J179" s="207">
        <v>8</v>
      </c>
      <c r="K179" s="209">
        <v>52713.000016739999</v>
      </c>
      <c r="L179" s="207">
        <v>0</v>
      </c>
      <c r="M179" s="207">
        <v>0</v>
      </c>
      <c r="N179" s="207">
        <v>0</v>
      </c>
      <c r="O179" s="207">
        <v>0</v>
      </c>
      <c r="P179" s="207">
        <v>100</v>
      </c>
      <c r="Q179" s="207">
        <v>0</v>
      </c>
      <c r="R179" s="36"/>
    </row>
    <row r="180" spans="1:18" ht="15.6">
      <c r="A180" s="36">
        <v>67</v>
      </c>
      <c r="B180" s="36">
        <v>67</v>
      </c>
      <c r="C180" s="45" t="s">
        <v>2448</v>
      </c>
      <c r="D180" s="45" t="s">
        <v>165</v>
      </c>
      <c r="E180" s="45" t="s">
        <v>2470</v>
      </c>
      <c r="F180" s="45" t="s">
        <v>7276</v>
      </c>
      <c r="G180" s="45" t="s">
        <v>8306</v>
      </c>
      <c r="H180" s="45" t="s">
        <v>33</v>
      </c>
      <c r="I180" s="45" t="s">
        <v>16460</v>
      </c>
      <c r="J180" s="207">
        <v>8</v>
      </c>
      <c r="K180" s="209">
        <v>54062.00001702</v>
      </c>
      <c r="L180" s="207">
        <v>0</v>
      </c>
      <c r="M180" s="207">
        <v>0</v>
      </c>
      <c r="N180" s="207">
        <v>0</v>
      </c>
      <c r="O180" s="207">
        <v>0</v>
      </c>
      <c r="P180" s="207">
        <v>100</v>
      </c>
      <c r="Q180" s="207">
        <v>0</v>
      </c>
      <c r="R180" s="36"/>
    </row>
    <row r="181" spans="1:18" ht="15.6">
      <c r="A181" s="36">
        <v>68</v>
      </c>
      <c r="B181" s="36">
        <v>68</v>
      </c>
      <c r="C181" s="45" t="s">
        <v>2448</v>
      </c>
      <c r="D181" s="45" t="s">
        <v>165</v>
      </c>
      <c r="E181" s="45" t="s">
        <v>2470</v>
      </c>
      <c r="F181" s="45" t="s">
        <v>7277</v>
      </c>
      <c r="G181" s="45" t="s">
        <v>8307</v>
      </c>
      <c r="H181" s="45" t="s">
        <v>33</v>
      </c>
      <c r="I181" s="45" t="s">
        <v>16460</v>
      </c>
      <c r="J181" s="207">
        <v>8</v>
      </c>
      <c r="K181" s="209">
        <v>33604.000010470001</v>
      </c>
      <c r="L181" s="207">
        <v>0</v>
      </c>
      <c r="M181" s="207">
        <v>0</v>
      </c>
      <c r="N181" s="207">
        <v>0</v>
      </c>
      <c r="O181" s="207">
        <v>0</v>
      </c>
      <c r="P181" s="207">
        <v>100</v>
      </c>
      <c r="Q181" s="207">
        <v>0</v>
      </c>
      <c r="R181" s="36"/>
    </row>
    <row r="182" spans="1:18" ht="15.6">
      <c r="A182" s="36">
        <v>69</v>
      </c>
      <c r="B182" s="36">
        <v>69</v>
      </c>
      <c r="C182" s="45" t="s">
        <v>2448</v>
      </c>
      <c r="D182" s="45" t="s">
        <v>165</v>
      </c>
      <c r="E182" s="45" t="s">
        <v>3906</v>
      </c>
      <c r="F182" s="45" t="s">
        <v>7281</v>
      </c>
      <c r="G182" s="45" t="s">
        <v>18367</v>
      </c>
      <c r="H182" s="45" t="s">
        <v>33</v>
      </c>
      <c r="I182" s="45" t="s">
        <v>16460</v>
      </c>
      <c r="J182" s="207">
        <v>8</v>
      </c>
      <c r="K182" s="209">
        <v>39861.5000134</v>
      </c>
      <c r="L182" s="207">
        <v>0</v>
      </c>
      <c r="M182" s="207">
        <v>0</v>
      </c>
      <c r="N182" s="207">
        <v>0</v>
      </c>
      <c r="O182" s="207">
        <v>0</v>
      </c>
      <c r="P182" s="207">
        <v>100</v>
      </c>
      <c r="Q182" s="207">
        <v>0</v>
      </c>
      <c r="R182" s="36"/>
    </row>
    <row r="183" spans="1:18" ht="15.6">
      <c r="A183" s="36">
        <v>70</v>
      </c>
      <c r="B183" s="36">
        <v>70</v>
      </c>
      <c r="C183" s="45" t="s">
        <v>2450</v>
      </c>
      <c r="D183" s="45" t="s">
        <v>185</v>
      </c>
      <c r="E183" s="45" t="s">
        <v>2452</v>
      </c>
      <c r="F183" s="45" t="s">
        <v>7331</v>
      </c>
      <c r="G183" s="45" t="s">
        <v>8363</v>
      </c>
      <c r="H183" s="45" t="s">
        <v>63</v>
      </c>
      <c r="I183" s="45" t="s">
        <v>16460</v>
      </c>
      <c r="J183" s="207">
        <v>51</v>
      </c>
      <c r="K183" s="209">
        <v>29341.310914910002</v>
      </c>
      <c r="L183" s="207">
        <v>0</v>
      </c>
      <c r="M183" s="207">
        <v>0</v>
      </c>
      <c r="N183" s="207">
        <v>0</v>
      </c>
      <c r="O183" s="207">
        <v>0</v>
      </c>
      <c r="P183" s="207">
        <v>100</v>
      </c>
      <c r="Q183" s="207">
        <v>0</v>
      </c>
      <c r="R183" s="36"/>
    </row>
    <row r="184" spans="1:18" ht="15.6">
      <c r="A184" s="36">
        <v>71</v>
      </c>
      <c r="B184" s="36">
        <v>71</v>
      </c>
      <c r="C184" s="45" t="s">
        <v>2450</v>
      </c>
      <c r="D184" s="45" t="s">
        <v>185</v>
      </c>
      <c r="E184" s="45" t="s">
        <v>2467</v>
      </c>
      <c r="F184" s="45" t="s">
        <v>7459</v>
      </c>
      <c r="G184" s="45" t="s">
        <v>8491</v>
      </c>
      <c r="H184" s="45" t="s">
        <v>1137</v>
      </c>
      <c r="I184" s="45" t="s">
        <v>16460</v>
      </c>
      <c r="J184" s="207">
        <v>28</v>
      </c>
      <c r="K184" s="209">
        <v>245315.19965425998</v>
      </c>
      <c r="L184" s="207">
        <v>0</v>
      </c>
      <c r="M184" s="207">
        <v>0</v>
      </c>
      <c r="N184" s="207">
        <v>0</v>
      </c>
      <c r="O184" s="207">
        <v>0</v>
      </c>
      <c r="P184" s="207">
        <v>100</v>
      </c>
      <c r="Q184" s="207">
        <v>0</v>
      </c>
      <c r="R184" s="36"/>
    </row>
    <row r="185" spans="1:18" ht="15.6">
      <c r="A185" s="36">
        <v>72</v>
      </c>
      <c r="B185" s="36">
        <v>72</v>
      </c>
      <c r="C185" s="45" t="s">
        <v>2450</v>
      </c>
      <c r="D185" s="45" t="s">
        <v>185</v>
      </c>
      <c r="E185" s="45" t="s">
        <v>2467</v>
      </c>
      <c r="F185" s="45" t="s">
        <v>7460</v>
      </c>
      <c r="G185" s="45" t="s">
        <v>8492</v>
      </c>
      <c r="H185" s="45" t="s">
        <v>1137</v>
      </c>
      <c r="I185" s="45" t="s">
        <v>16461</v>
      </c>
      <c r="J185" s="207">
        <v>28</v>
      </c>
      <c r="K185" s="209">
        <v>5108.7805242599998</v>
      </c>
      <c r="L185" s="207">
        <v>0</v>
      </c>
      <c r="M185" s="207">
        <v>0</v>
      </c>
      <c r="N185" s="207">
        <v>0</v>
      </c>
      <c r="O185" s="207">
        <v>0</v>
      </c>
      <c r="P185" s="207">
        <v>100</v>
      </c>
      <c r="Q185" s="207">
        <v>0</v>
      </c>
      <c r="R185" s="36"/>
    </row>
    <row r="186" spans="1:18" ht="15.6">
      <c r="A186" s="36">
        <v>73</v>
      </c>
      <c r="B186" s="36">
        <v>73</v>
      </c>
      <c r="C186" s="45" t="s">
        <v>2450</v>
      </c>
      <c r="D186" s="45" t="s">
        <v>185</v>
      </c>
      <c r="E186" s="45" t="s">
        <v>2467</v>
      </c>
      <c r="F186" s="45" t="s">
        <v>7461</v>
      </c>
      <c r="G186" s="45" t="s">
        <v>8493</v>
      </c>
      <c r="H186" s="45" t="s">
        <v>1137</v>
      </c>
      <c r="I186" s="45" t="s">
        <v>16460</v>
      </c>
      <c r="J186" s="207">
        <v>28</v>
      </c>
      <c r="K186" s="209">
        <v>7968.1697005100004</v>
      </c>
      <c r="L186" s="207">
        <v>0</v>
      </c>
      <c r="M186" s="207">
        <v>0</v>
      </c>
      <c r="N186" s="207">
        <v>0</v>
      </c>
      <c r="O186" s="207">
        <v>0</v>
      </c>
      <c r="P186" s="207">
        <v>100</v>
      </c>
      <c r="Q186" s="207">
        <v>0</v>
      </c>
      <c r="R186" s="36"/>
    </row>
    <row r="187" spans="1:18" ht="15.6">
      <c r="A187" s="36">
        <v>74</v>
      </c>
      <c r="B187" s="36">
        <v>74</v>
      </c>
      <c r="C187" s="45" t="s">
        <v>2450</v>
      </c>
      <c r="D187" s="45" t="s">
        <v>185</v>
      </c>
      <c r="E187" s="45" t="s">
        <v>2467</v>
      </c>
      <c r="F187" s="45" t="s">
        <v>7462</v>
      </c>
      <c r="G187" s="45" t="s">
        <v>8494</v>
      </c>
      <c r="H187" s="45" t="s">
        <v>1137</v>
      </c>
      <c r="I187" s="45" t="s">
        <v>16460</v>
      </c>
      <c r="J187" s="207">
        <v>28</v>
      </c>
      <c r="K187" s="209">
        <v>319231.36998008</v>
      </c>
      <c r="L187" s="207">
        <v>0</v>
      </c>
      <c r="M187" s="207">
        <v>0</v>
      </c>
      <c r="N187" s="207">
        <v>0</v>
      </c>
      <c r="O187" s="207">
        <v>0</v>
      </c>
      <c r="P187" s="207">
        <v>100</v>
      </c>
      <c r="Q187" s="207">
        <v>0</v>
      </c>
      <c r="R187" s="36"/>
    </row>
    <row r="188" spans="1:18" ht="15.6">
      <c r="A188" s="36">
        <v>75</v>
      </c>
      <c r="B188" s="36">
        <v>75</v>
      </c>
      <c r="C188" s="45" t="s">
        <v>2461</v>
      </c>
      <c r="D188" s="45" t="s">
        <v>193</v>
      </c>
      <c r="E188" s="45" t="s">
        <v>2462</v>
      </c>
      <c r="F188" s="45" t="s">
        <v>7559</v>
      </c>
      <c r="G188" s="45" t="s">
        <v>8592</v>
      </c>
      <c r="H188" s="45" t="s">
        <v>3036</v>
      </c>
      <c r="I188" s="45" t="s">
        <v>16460</v>
      </c>
      <c r="J188" s="207">
        <v>25</v>
      </c>
      <c r="K188" s="209">
        <v>19414.212536800002</v>
      </c>
      <c r="L188" s="207">
        <v>0</v>
      </c>
      <c r="M188" s="207">
        <v>0</v>
      </c>
      <c r="N188" s="207">
        <v>0</v>
      </c>
      <c r="O188" s="207">
        <v>0</v>
      </c>
      <c r="P188" s="207">
        <v>100</v>
      </c>
      <c r="Q188" s="207">
        <v>0</v>
      </c>
      <c r="R188" s="36"/>
    </row>
    <row r="189" spans="1:18" ht="15.6">
      <c r="A189" s="36">
        <v>76</v>
      </c>
      <c r="B189" s="36">
        <v>76</v>
      </c>
      <c r="C189" s="45" t="s">
        <v>2461</v>
      </c>
      <c r="D189" s="45" t="s">
        <v>193</v>
      </c>
      <c r="E189" s="45" t="s">
        <v>6544</v>
      </c>
      <c r="F189" s="45" t="s">
        <v>7560</v>
      </c>
      <c r="G189" s="45" t="s">
        <v>8593</v>
      </c>
      <c r="H189" s="45" t="s">
        <v>3036</v>
      </c>
      <c r="I189" s="45" t="s">
        <v>16460</v>
      </c>
      <c r="J189" s="207">
        <v>25</v>
      </c>
      <c r="K189" s="209">
        <v>33594.335986829996</v>
      </c>
      <c r="L189" s="207">
        <v>0</v>
      </c>
      <c r="M189" s="207">
        <v>0</v>
      </c>
      <c r="N189" s="207">
        <v>0</v>
      </c>
      <c r="O189" s="207">
        <v>0</v>
      </c>
      <c r="P189" s="207">
        <v>100</v>
      </c>
      <c r="Q189" s="207">
        <v>0</v>
      </c>
      <c r="R189" s="36"/>
    </row>
    <row r="190" spans="1:18" ht="15.6">
      <c r="A190" s="36">
        <v>77</v>
      </c>
      <c r="B190" s="36">
        <v>77</v>
      </c>
      <c r="C190" s="45" t="s">
        <v>2448</v>
      </c>
      <c r="D190" s="45" t="s">
        <v>160</v>
      </c>
      <c r="E190" s="45" t="s">
        <v>3230</v>
      </c>
      <c r="F190" s="45" t="s">
        <v>9179</v>
      </c>
      <c r="G190" s="45" t="s">
        <v>18368</v>
      </c>
      <c r="H190" s="45" t="s">
        <v>3037</v>
      </c>
      <c r="I190" s="45" t="s">
        <v>16460</v>
      </c>
      <c r="J190" s="207">
        <v>6</v>
      </c>
      <c r="K190" s="209">
        <v>81285.162074330001</v>
      </c>
      <c r="L190" s="207">
        <v>0</v>
      </c>
      <c r="M190" s="207">
        <v>0</v>
      </c>
      <c r="N190" s="207">
        <v>0</v>
      </c>
      <c r="O190" s="207">
        <v>0</v>
      </c>
      <c r="P190" s="207">
        <v>100</v>
      </c>
      <c r="Q190" s="207">
        <v>0</v>
      </c>
      <c r="R190" s="36"/>
    </row>
    <row r="191" spans="1:18" ht="15.6">
      <c r="A191" s="36">
        <v>78</v>
      </c>
      <c r="B191" s="36">
        <v>78</v>
      </c>
      <c r="C191" s="45" t="s">
        <v>2448</v>
      </c>
      <c r="D191" s="45" t="s">
        <v>160</v>
      </c>
      <c r="E191" s="45" t="s">
        <v>6527</v>
      </c>
      <c r="F191" s="45" t="s">
        <v>9190</v>
      </c>
      <c r="G191" s="45" t="s">
        <v>18369</v>
      </c>
      <c r="H191" s="45" t="s">
        <v>3037</v>
      </c>
      <c r="I191" s="45" t="s">
        <v>16460</v>
      </c>
      <c r="J191" s="207">
        <v>6</v>
      </c>
      <c r="K191" s="209">
        <v>40931.982030080006</v>
      </c>
      <c r="L191" s="207">
        <v>0</v>
      </c>
      <c r="M191" s="207">
        <v>0</v>
      </c>
      <c r="N191" s="207">
        <v>0</v>
      </c>
      <c r="O191" s="207">
        <v>0</v>
      </c>
      <c r="P191" s="207">
        <v>100</v>
      </c>
      <c r="Q191" s="207">
        <v>0</v>
      </c>
      <c r="R191" s="36"/>
    </row>
    <row r="192" spans="1:18" ht="15.6">
      <c r="A192" s="36">
        <v>79</v>
      </c>
      <c r="B192" s="36">
        <v>79</v>
      </c>
      <c r="C192" s="45" t="s">
        <v>2448</v>
      </c>
      <c r="D192" s="45" t="s">
        <v>160</v>
      </c>
      <c r="E192" s="45" t="s">
        <v>3230</v>
      </c>
      <c r="F192" s="45" t="s">
        <v>9196</v>
      </c>
      <c r="G192" s="45" t="s">
        <v>18370</v>
      </c>
      <c r="H192" s="45" t="s">
        <v>3037</v>
      </c>
      <c r="I192" s="45" t="s">
        <v>16461</v>
      </c>
      <c r="J192" s="207">
        <v>6</v>
      </c>
      <c r="K192" s="209">
        <v>68433.768313619992</v>
      </c>
      <c r="L192" s="207">
        <v>0</v>
      </c>
      <c r="M192" s="207">
        <v>0</v>
      </c>
      <c r="N192" s="207">
        <v>0</v>
      </c>
      <c r="O192" s="207">
        <v>0</v>
      </c>
      <c r="P192" s="207">
        <v>100</v>
      </c>
      <c r="Q192" s="207">
        <v>0</v>
      </c>
      <c r="R192" s="36"/>
    </row>
    <row r="193" spans="1:18" ht="15.6">
      <c r="A193" s="36">
        <v>80</v>
      </c>
      <c r="B193" s="36">
        <v>80</v>
      </c>
      <c r="C193" s="45" t="s">
        <v>2448</v>
      </c>
      <c r="D193" s="45" t="s">
        <v>165</v>
      </c>
      <c r="E193" s="45" t="s">
        <v>3234</v>
      </c>
      <c r="F193" s="45" t="s">
        <v>9248</v>
      </c>
      <c r="G193" s="45" t="s">
        <v>18371</v>
      </c>
      <c r="H193" s="45" t="s">
        <v>3335</v>
      </c>
      <c r="I193" s="45" t="s">
        <v>16461</v>
      </c>
      <c r="J193" s="207">
        <v>29</v>
      </c>
      <c r="K193" s="209">
        <v>248015.62029125</v>
      </c>
      <c r="L193" s="207">
        <v>0</v>
      </c>
      <c r="M193" s="207">
        <v>0</v>
      </c>
      <c r="N193" s="207">
        <v>0</v>
      </c>
      <c r="O193" s="207">
        <v>0</v>
      </c>
      <c r="P193" s="207">
        <v>100</v>
      </c>
      <c r="Q193" s="207">
        <v>0</v>
      </c>
      <c r="R193" s="36"/>
    </row>
    <row r="194" spans="1:18" ht="15.6">
      <c r="A194" s="36">
        <v>81</v>
      </c>
      <c r="B194" s="36">
        <v>81</v>
      </c>
      <c r="C194" s="45" t="s">
        <v>2448</v>
      </c>
      <c r="D194" s="45" t="s">
        <v>165</v>
      </c>
      <c r="E194" s="45" t="s">
        <v>3637</v>
      </c>
      <c r="F194" s="45" t="s">
        <v>9252</v>
      </c>
      <c r="G194" s="45" t="s">
        <v>18372</v>
      </c>
      <c r="H194" s="45" t="s">
        <v>3037</v>
      </c>
      <c r="I194" s="45" t="s">
        <v>16461</v>
      </c>
      <c r="J194" s="207">
        <v>23</v>
      </c>
      <c r="K194" s="209">
        <v>112182.38252737001</v>
      </c>
      <c r="L194" s="207">
        <v>0</v>
      </c>
      <c r="M194" s="207">
        <v>0</v>
      </c>
      <c r="N194" s="207">
        <v>0</v>
      </c>
      <c r="O194" s="207">
        <v>0</v>
      </c>
      <c r="P194" s="207">
        <v>100</v>
      </c>
      <c r="Q194" s="207">
        <v>0</v>
      </c>
      <c r="R194" s="36"/>
    </row>
    <row r="195" spans="1:18" ht="15.6">
      <c r="A195" s="36">
        <v>82</v>
      </c>
      <c r="B195" s="36">
        <v>82</v>
      </c>
      <c r="C195" s="45" t="s">
        <v>2448</v>
      </c>
      <c r="D195" s="45" t="s">
        <v>165</v>
      </c>
      <c r="E195" s="45" t="s">
        <v>9162</v>
      </c>
      <c r="F195" s="45" t="s">
        <v>9255</v>
      </c>
      <c r="G195" s="45" t="s">
        <v>18373</v>
      </c>
      <c r="H195" s="45" t="s">
        <v>33</v>
      </c>
      <c r="I195" s="45" t="s">
        <v>16460</v>
      </c>
      <c r="J195" s="207">
        <v>17</v>
      </c>
      <c r="K195" s="209">
        <v>97622.000032190001</v>
      </c>
      <c r="L195" s="207">
        <v>0</v>
      </c>
      <c r="M195" s="207">
        <v>0</v>
      </c>
      <c r="N195" s="207">
        <v>0</v>
      </c>
      <c r="O195" s="207">
        <v>0</v>
      </c>
      <c r="P195" s="207">
        <v>100</v>
      </c>
      <c r="Q195" s="207">
        <v>0</v>
      </c>
      <c r="R195" s="36"/>
    </row>
    <row r="196" spans="1:18" ht="15.6">
      <c r="A196" s="36">
        <v>83</v>
      </c>
      <c r="B196" s="36">
        <v>83</v>
      </c>
      <c r="C196" s="45" t="s">
        <v>2448</v>
      </c>
      <c r="D196" s="45" t="s">
        <v>165</v>
      </c>
      <c r="E196" s="45" t="s">
        <v>3637</v>
      </c>
      <c r="F196" s="45" t="s">
        <v>9256</v>
      </c>
      <c r="G196" s="45" t="s">
        <v>18374</v>
      </c>
      <c r="H196" s="45" t="s">
        <v>33</v>
      </c>
      <c r="I196" s="45" t="s">
        <v>16461</v>
      </c>
      <c r="J196" s="207">
        <v>17</v>
      </c>
      <c r="K196" s="209">
        <v>13390.00000441</v>
      </c>
      <c r="L196" s="207">
        <v>0</v>
      </c>
      <c r="M196" s="207">
        <v>0</v>
      </c>
      <c r="N196" s="207">
        <v>0</v>
      </c>
      <c r="O196" s="207">
        <v>0</v>
      </c>
      <c r="P196" s="207">
        <v>100</v>
      </c>
      <c r="Q196" s="207">
        <v>0</v>
      </c>
      <c r="R196" s="36"/>
    </row>
    <row r="197" spans="1:18" ht="15.6">
      <c r="A197" s="36">
        <v>84</v>
      </c>
      <c r="B197" s="36">
        <v>84</v>
      </c>
      <c r="C197" s="45" t="s">
        <v>2448</v>
      </c>
      <c r="D197" s="45" t="s">
        <v>165</v>
      </c>
      <c r="E197" s="45" t="s">
        <v>3637</v>
      </c>
      <c r="F197" s="45" t="s">
        <v>9257</v>
      </c>
      <c r="G197" s="45" t="s">
        <v>18375</v>
      </c>
      <c r="H197" s="45" t="s">
        <v>33</v>
      </c>
      <c r="I197" s="45" t="s">
        <v>16461</v>
      </c>
      <c r="J197" s="207">
        <v>17</v>
      </c>
      <c r="K197" s="209">
        <v>88037.00002865</v>
      </c>
      <c r="L197" s="207">
        <v>0</v>
      </c>
      <c r="M197" s="207">
        <v>0</v>
      </c>
      <c r="N197" s="207">
        <v>0</v>
      </c>
      <c r="O197" s="207">
        <v>0</v>
      </c>
      <c r="P197" s="207">
        <v>100</v>
      </c>
      <c r="Q197" s="207">
        <v>0</v>
      </c>
      <c r="R197" s="36"/>
    </row>
    <row r="198" spans="1:18" ht="15.6">
      <c r="A198" s="36">
        <v>85</v>
      </c>
      <c r="B198" s="36">
        <v>85</v>
      </c>
      <c r="C198" s="45" t="s">
        <v>2448</v>
      </c>
      <c r="D198" s="45" t="s">
        <v>160</v>
      </c>
      <c r="E198" s="45" t="s">
        <v>6527</v>
      </c>
      <c r="F198" s="45" t="s">
        <v>18376</v>
      </c>
      <c r="G198" s="45" t="s">
        <v>18377</v>
      </c>
      <c r="H198" s="45" t="s">
        <v>33</v>
      </c>
      <c r="I198" s="45" t="s">
        <v>16460</v>
      </c>
      <c r="J198" s="207">
        <v>32</v>
      </c>
      <c r="K198" s="209">
        <v>58090.986550863199</v>
      </c>
      <c r="L198" s="207">
        <v>0</v>
      </c>
      <c r="M198" s="207">
        <v>0</v>
      </c>
      <c r="N198" s="207">
        <v>0</v>
      </c>
      <c r="O198" s="207">
        <v>0</v>
      </c>
      <c r="P198" s="207">
        <v>100</v>
      </c>
      <c r="Q198" s="207">
        <v>0</v>
      </c>
      <c r="R198" s="36"/>
    </row>
    <row r="199" spans="1:18" ht="15.6">
      <c r="A199" s="36">
        <v>86</v>
      </c>
      <c r="B199" s="36">
        <v>86</v>
      </c>
      <c r="C199" s="45" t="s">
        <v>2461</v>
      </c>
      <c r="D199" s="45" t="s">
        <v>193</v>
      </c>
      <c r="E199" s="45" t="s">
        <v>2462</v>
      </c>
      <c r="F199" s="45" t="s">
        <v>9268</v>
      </c>
      <c r="G199" s="45" t="s">
        <v>18378</v>
      </c>
      <c r="H199" s="45" t="s">
        <v>3036</v>
      </c>
      <c r="I199" s="45" t="s">
        <v>16461</v>
      </c>
      <c r="J199" s="207">
        <v>25</v>
      </c>
      <c r="K199" s="209">
        <v>41223.892999589996</v>
      </c>
      <c r="L199" s="207">
        <v>0</v>
      </c>
      <c r="M199" s="207">
        <v>0</v>
      </c>
      <c r="N199" s="207">
        <v>0</v>
      </c>
      <c r="O199" s="207">
        <v>0</v>
      </c>
      <c r="P199" s="207">
        <v>100</v>
      </c>
      <c r="Q199" s="207">
        <v>0</v>
      </c>
      <c r="R199" s="36"/>
    </row>
    <row r="200" spans="1:18" ht="13.8">
      <c r="A200" s="498" t="s">
        <v>281</v>
      </c>
      <c r="B200" s="498"/>
      <c r="C200" s="498"/>
      <c r="D200" s="498"/>
      <c r="E200" s="498"/>
      <c r="F200" s="498"/>
      <c r="G200" s="498"/>
      <c r="H200" s="498"/>
      <c r="I200" s="498"/>
      <c r="J200" s="498"/>
      <c r="K200" s="167">
        <f>SUM(K114:K199)</f>
        <v>9537105.1247922555</v>
      </c>
      <c r="L200" s="167"/>
      <c r="M200" s="167"/>
      <c r="N200" s="167"/>
      <c r="O200" s="167"/>
      <c r="P200" s="167"/>
      <c r="Q200" s="167"/>
      <c r="R200" s="134"/>
    </row>
    <row r="201" spans="1:18" ht="13.8">
      <c r="A201" s="439" t="s">
        <v>282</v>
      </c>
      <c r="B201" s="439"/>
      <c r="C201" s="439"/>
      <c r="D201" s="439"/>
      <c r="E201" s="439"/>
      <c r="F201" s="439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</row>
    <row r="202" spans="1:18" ht="15.6">
      <c r="A202" s="36">
        <v>87</v>
      </c>
      <c r="B202" s="36">
        <v>1</v>
      </c>
      <c r="C202" s="45" t="s">
        <v>2448</v>
      </c>
      <c r="D202" s="45" t="s">
        <v>163</v>
      </c>
      <c r="E202" s="45" t="s">
        <v>2449</v>
      </c>
      <c r="F202" s="45" t="s">
        <v>2488</v>
      </c>
      <c r="G202" s="45" t="s">
        <v>2775</v>
      </c>
      <c r="H202" s="45" t="s">
        <v>33</v>
      </c>
      <c r="I202" s="45" t="s">
        <v>16461</v>
      </c>
      <c r="J202" s="207">
        <v>65</v>
      </c>
      <c r="K202" s="209">
        <v>99814.914878209995</v>
      </c>
      <c r="L202" s="207">
        <v>0</v>
      </c>
      <c r="M202" s="207">
        <v>0</v>
      </c>
      <c r="N202" s="207">
        <v>0</v>
      </c>
      <c r="O202" s="207">
        <v>0</v>
      </c>
      <c r="P202" s="207">
        <v>100</v>
      </c>
      <c r="Q202" s="207">
        <v>0</v>
      </c>
      <c r="R202" s="36"/>
    </row>
    <row r="203" spans="1:18" ht="15.6">
      <c r="A203" s="36">
        <v>88</v>
      </c>
      <c r="B203" s="36">
        <v>2</v>
      </c>
      <c r="C203" s="45" t="s">
        <v>2448</v>
      </c>
      <c r="D203" s="45" t="s">
        <v>163</v>
      </c>
      <c r="E203" s="45" t="s">
        <v>2449</v>
      </c>
      <c r="F203" s="45" t="s">
        <v>2489</v>
      </c>
      <c r="G203" s="45" t="s">
        <v>2776</v>
      </c>
      <c r="H203" s="45" t="s">
        <v>33</v>
      </c>
      <c r="I203" s="45" t="s">
        <v>16461</v>
      </c>
      <c r="J203" s="207">
        <v>65</v>
      </c>
      <c r="K203" s="209">
        <v>42008.411702379999</v>
      </c>
      <c r="L203" s="207">
        <v>0</v>
      </c>
      <c r="M203" s="207">
        <v>0</v>
      </c>
      <c r="N203" s="207">
        <v>0</v>
      </c>
      <c r="O203" s="207">
        <v>0</v>
      </c>
      <c r="P203" s="207">
        <v>100</v>
      </c>
      <c r="Q203" s="207">
        <v>0</v>
      </c>
      <c r="R203" s="36"/>
    </row>
    <row r="204" spans="1:18" ht="15.6">
      <c r="A204" s="36">
        <v>89</v>
      </c>
      <c r="B204" s="36">
        <v>3</v>
      </c>
      <c r="C204" s="45" t="s">
        <v>2448</v>
      </c>
      <c r="D204" s="45" t="s">
        <v>163</v>
      </c>
      <c r="E204" s="45" t="s">
        <v>2449</v>
      </c>
      <c r="F204" s="45" t="s">
        <v>2490</v>
      </c>
      <c r="G204" s="45" t="s">
        <v>2777</v>
      </c>
      <c r="H204" s="45" t="s">
        <v>33</v>
      </c>
      <c r="I204" s="45" t="s">
        <v>16461</v>
      </c>
      <c r="J204" s="207">
        <v>65</v>
      </c>
      <c r="K204" s="209">
        <v>104074.65714712</v>
      </c>
      <c r="L204" s="207">
        <v>0</v>
      </c>
      <c r="M204" s="207">
        <v>0</v>
      </c>
      <c r="N204" s="207">
        <v>0</v>
      </c>
      <c r="O204" s="207">
        <v>0</v>
      </c>
      <c r="P204" s="207">
        <v>100</v>
      </c>
      <c r="Q204" s="207">
        <v>0</v>
      </c>
      <c r="R204" s="36"/>
    </row>
    <row r="205" spans="1:18" ht="15.6">
      <c r="A205" s="36">
        <v>90</v>
      </c>
      <c r="B205" s="36">
        <v>4</v>
      </c>
      <c r="C205" s="45" t="s">
        <v>2448</v>
      </c>
      <c r="D205" s="45" t="s">
        <v>163</v>
      </c>
      <c r="E205" s="45" t="s">
        <v>2449</v>
      </c>
      <c r="F205" s="45" t="s">
        <v>2499</v>
      </c>
      <c r="G205" s="45" t="s">
        <v>2784</v>
      </c>
      <c r="H205" s="45" t="s">
        <v>33</v>
      </c>
      <c r="I205" s="45" t="s">
        <v>16460</v>
      </c>
      <c r="J205" s="207">
        <v>60</v>
      </c>
      <c r="K205" s="209">
        <v>94840.175051259997</v>
      </c>
      <c r="L205" s="207">
        <v>0</v>
      </c>
      <c r="M205" s="207">
        <v>0</v>
      </c>
      <c r="N205" s="207">
        <v>0</v>
      </c>
      <c r="O205" s="207">
        <v>0</v>
      </c>
      <c r="P205" s="207">
        <v>100</v>
      </c>
      <c r="Q205" s="207">
        <v>0</v>
      </c>
      <c r="R205" s="36"/>
    </row>
    <row r="206" spans="1:18" ht="15.6">
      <c r="A206" s="36">
        <v>91</v>
      </c>
      <c r="B206" s="36">
        <v>5</v>
      </c>
      <c r="C206" s="45" t="s">
        <v>2448</v>
      </c>
      <c r="D206" s="45" t="s">
        <v>163</v>
      </c>
      <c r="E206" s="45" t="s">
        <v>2449</v>
      </c>
      <c r="F206" s="45" t="s">
        <v>2550</v>
      </c>
      <c r="G206" s="45" t="s">
        <v>2835</v>
      </c>
      <c r="H206" s="45" t="s">
        <v>33</v>
      </c>
      <c r="I206" s="45" t="s">
        <v>16461</v>
      </c>
      <c r="J206" s="207">
        <v>32</v>
      </c>
      <c r="K206" s="209">
        <v>110079.04849969</v>
      </c>
      <c r="L206" s="207">
        <v>0</v>
      </c>
      <c r="M206" s="207">
        <v>0</v>
      </c>
      <c r="N206" s="207">
        <v>0</v>
      </c>
      <c r="O206" s="207">
        <v>0</v>
      </c>
      <c r="P206" s="207">
        <v>100</v>
      </c>
      <c r="Q206" s="207">
        <v>0</v>
      </c>
      <c r="R206" s="36"/>
    </row>
    <row r="207" spans="1:18" ht="15.6">
      <c r="A207" s="36">
        <v>92</v>
      </c>
      <c r="B207" s="36">
        <v>6</v>
      </c>
      <c r="C207" s="45" t="s">
        <v>2448</v>
      </c>
      <c r="D207" s="45" t="s">
        <v>163</v>
      </c>
      <c r="E207" s="45" t="s">
        <v>2449</v>
      </c>
      <c r="F207" s="45" t="s">
        <v>2551</v>
      </c>
      <c r="G207" s="45" t="s">
        <v>2836</v>
      </c>
      <c r="H207" s="45" t="s">
        <v>33</v>
      </c>
      <c r="I207" s="45" t="s">
        <v>16461</v>
      </c>
      <c r="J207" s="207">
        <v>32</v>
      </c>
      <c r="K207" s="209">
        <v>113291.14722283001</v>
      </c>
      <c r="L207" s="207">
        <v>0</v>
      </c>
      <c r="M207" s="207">
        <v>0</v>
      </c>
      <c r="N207" s="207">
        <v>0</v>
      </c>
      <c r="O207" s="207">
        <v>0</v>
      </c>
      <c r="P207" s="207">
        <v>100</v>
      </c>
      <c r="Q207" s="207">
        <v>0</v>
      </c>
      <c r="R207" s="36"/>
    </row>
    <row r="208" spans="1:18" ht="15.6">
      <c r="A208" s="36">
        <v>93</v>
      </c>
      <c r="B208" s="36">
        <v>7</v>
      </c>
      <c r="C208" s="45" t="s">
        <v>2448</v>
      </c>
      <c r="D208" s="45" t="s">
        <v>163</v>
      </c>
      <c r="E208" s="45" t="s">
        <v>2449</v>
      </c>
      <c r="F208" s="45" t="s">
        <v>2606</v>
      </c>
      <c r="G208" s="45" t="s">
        <v>2890</v>
      </c>
      <c r="H208" s="45" t="s">
        <v>33</v>
      </c>
      <c r="I208" s="45" t="s">
        <v>16461</v>
      </c>
      <c r="J208" s="207">
        <v>28</v>
      </c>
      <c r="K208" s="209">
        <v>51976.682397479999</v>
      </c>
      <c r="L208" s="207">
        <v>0</v>
      </c>
      <c r="M208" s="207">
        <v>0</v>
      </c>
      <c r="N208" s="207">
        <v>0</v>
      </c>
      <c r="O208" s="207">
        <v>0</v>
      </c>
      <c r="P208" s="207">
        <v>100</v>
      </c>
      <c r="Q208" s="207">
        <v>0</v>
      </c>
      <c r="R208" s="36"/>
    </row>
    <row r="209" spans="1:18" ht="15.6">
      <c r="A209" s="36">
        <v>94</v>
      </c>
      <c r="B209" s="36">
        <v>8</v>
      </c>
      <c r="C209" s="45" t="s">
        <v>2448</v>
      </c>
      <c r="D209" s="45" t="s">
        <v>163</v>
      </c>
      <c r="E209" s="45" t="s">
        <v>2458</v>
      </c>
      <c r="F209" s="45" t="s">
        <v>2616</v>
      </c>
      <c r="G209" s="45" t="s">
        <v>18379</v>
      </c>
      <c r="H209" s="45" t="s">
        <v>33</v>
      </c>
      <c r="I209" s="45" t="s">
        <v>16461</v>
      </c>
      <c r="J209" s="207">
        <v>28</v>
      </c>
      <c r="K209" s="209">
        <v>221485.50007065001</v>
      </c>
      <c r="L209" s="207">
        <v>0</v>
      </c>
      <c r="M209" s="207">
        <v>0</v>
      </c>
      <c r="N209" s="207">
        <v>0</v>
      </c>
      <c r="O209" s="207">
        <v>0</v>
      </c>
      <c r="P209" s="207">
        <v>100</v>
      </c>
      <c r="Q209" s="207">
        <v>0</v>
      </c>
      <c r="R209" s="36"/>
    </row>
    <row r="210" spans="1:18" ht="15.6">
      <c r="A210" s="36">
        <v>95</v>
      </c>
      <c r="B210" s="36">
        <v>9</v>
      </c>
      <c r="C210" s="45" t="s">
        <v>2448</v>
      </c>
      <c r="D210" s="45" t="s">
        <v>163</v>
      </c>
      <c r="E210" s="45" t="s">
        <v>2463</v>
      </c>
      <c r="F210" s="45" t="s">
        <v>2619</v>
      </c>
      <c r="G210" s="45" t="s">
        <v>2901</v>
      </c>
      <c r="H210" s="45" t="s">
        <v>33</v>
      </c>
      <c r="I210" s="45" t="s">
        <v>16460</v>
      </c>
      <c r="J210" s="207">
        <v>28</v>
      </c>
      <c r="K210" s="209">
        <v>1674.64639663</v>
      </c>
      <c r="L210" s="207">
        <v>0</v>
      </c>
      <c r="M210" s="207">
        <v>0</v>
      </c>
      <c r="N210" s="207">
        <v>0</v>
      </c>
      <c r="O210" s="207">
        <v>20</v>
      </c>
      <c r="P210" s="207">
        <v>40</v>
      </c>
      <c r="Q210" s="207">
        <v>40</v>
      </c>
      <c r="R210" s="36"/>
    </row>
    <row r="211" spans="1:18" ht="15.6">
      <c r="A211" s="36">
        <v>96</v>
      </c>
      <c r="B211" s="36">
        <v>10</v>
      </c>
      <c r="C211" s="45" t="s">
        <v>2448</v>
      </c>
      <c r="D211" s="45" t="s">
        <v>163</v>
      </c>
      <c r="E211" s="45" t="s">
        <v>2449</v>
      </c>
      <c r="F211" s="45" t="s">
        <v>2622</v>
      </c>
      <c r="G211" s="45" t="s">
        <v>2904</v>
      </c>
      <c r="H211" s="45" t="s">
        <v>33</v>
      </c>
      <c r="I211" s="45" t="s">
        <v>16461</v>
      </c>
      <c r="J211" s="207">
        <v>25</v>
      </c>
      <c r="K211" s="209">
        <v>72468.67011259</v>
      </c>
      <c r="L211" s="207">
        <v>0</v>
      </c>
      <c r="M211" s="207">
        <v>0</v>
      </c>
      <c r="N211" s="207">
        <v>0</v>
      </c>
      <c r="O211" s="207">
        <v>0</v>
      </c>
      <c r="P211" s="207">
        <v>100</v>
      </c>
      <c r="Q211" s="207">
        <v>0</v>
      </c>
      <c r="R211" s="36"/>
    </row>
    <row r="212" spans="1:18" ht="15.6">
      <c r="A212" s="36">
        <v>97</v>
      </c>
      <c r="B212" s="36">
        <v>11</v>
      </c>
      <c r="C212" s="45" t="s">
        <v>2448</v>
      </c>
      <c r="D212" s="45" t="s">
        <v>163</v>
      </c>
      <c r="E212" s="45" t="s">
        <v>2449</v>
      </c>
      <c r="F212" s="45" t="s">
        <v>2624</v>
      </c>
      <c r="G212" s="45" t="s">
        <v>2906</v>
      </c>
      <c r="H212" s="45" t="s">
        <v>33</v>
      </c>
      <c r="I212" s="45" t="s">
        <v>16461</v>
      </c>
      <c r="J212" s="207">
        <v>25</v>
      </c>
      <c r="K212" s="209">
        <v>89518.894801570001</v>
      </c>
      <c r="L212" s="207">
        <v>0</v>
      </c>
      <c r="M212" s="207">
        <v>0</v>
      </c>
      <c r="N212" s="207">
        <v>0</v>
      </c>
      <c r="O212" s="207">
        <v>0</v>
      </c>
      <c r="P212" s="207">
        <v>100</v>
      </c>
      <c r="Q212" s="207">
        <v>0</v>
      </c>
      <c r="R212" s="36"/>
    </row>
    <row r="213" spans="1:18" ht="15.6">
      <c r="A213" s="36">
        <v>98</v>
      </c>
      <c r="B213" s="36">
        <v>12</v>
      </c>
      <c r="C213" s="45" t="s">
        <v>2448</v>
      </c>
      <c r="D213" s="45" t="s">
        <v>163</v>
      </c>
      <c r="E213" s="45" t="s">
        <v>2460</v>
      </c>
      <c r="F213" s="45" t="s">
        <v>2626</v>
      </c>
      <c r="G213" s="45" t="s">
        <v>2908</v>
      </c>
      <c r="H213" s="45" t="s">
        <v>33</v>
      </c>
      <c r="I213" s="45" t="s">
        <v>16461</v>
      </c>
      <c r="J213" s="207">
        <v>24</v>
      </c>
      <c r="K213" s="209">
        <v>217267.50006863999</v>
      </c>
      <c r="L213" s="207">
        <v>0</v>
      </c>
      <c r="M213" s="207">
        <v>0</v>
      </c>
      <c r="N213" s="207">
        <v>0</v>
      </c>
      <c r="O213" s="207">
        <v>0</v>
      </c>
      <c r="P213" s="207">
        <v>100</v>
      </c>
      <c r="Q213" s="207">
        <v>0</v>
      </c>
      <c r="R213" s="36"/>
    </row>
    <row r="214" spans="1:18" ht="15.6">
      <c r="A214" s="36">
        <v>99</v>
      </c>
      <c r="B214" s="36">
        <v>13</v>
      </c>
      <c r="C214" s="45" t="s">
        <v>2448</v>
      </c>
      <c r="D214" s="45" t="s">
        <v>163</v>
      </c>
      <c r="E214" s="45" t="s">
        <v>2463</v>
      </c>
      <c r="F214" s="45" t="s">
        <v>2649</v>
      </c>
      <c r="G214" s="45" t="s">
        <v>2929</v>
      </c>
      <c r="H214" s="45" t="s">
        <v>33</v>
      </c>
      <c r="I214" s="45" t="s">
        <v>16460</v>
      </c>
      <c r="J214" s="207">
        <v>20</v>
      </c>
      <c r="K214" s="209">
        <v>78774.625457980001</v>
      </c>
      <c r="L214" s="207">
        <v>0</v>
      </c>
      <c r="M214" s="207">
        <v>0</v>
      </c>
      <c r="N214" s="207">
        <v>0</v>
      </c>
      <c r="O214" s="207">
        <v>0</v>
      </c>
      <c r="P214" s="207">
        <v>100</v>
      </c>
      <c r="Q214" s="207">
        <v>0</v>
      </c>
      <c r="R214" s="36"/>
    </row>
    <row r="215" spans="1:18" ht="15.6">
      <c r="A215" s="36">
        <v>100</v>
      </c>
      <c r="B215" s="36">
        <v>14</v>
      </c>
      <c r="C215" s="45" t="s">
        <v>2448</v>
      </c>
      <c r="D215" s="45" t="s">
        <v>163</v>
      </c>
      <c r="E215" s="45" t="s">
        <v>2463</v>
      </c>
      <c r="F215" s="45" t="s">
        <v>2651</v>
      </c>
      <c r="G215" s="45" t="s">
        <v>2931</v>
      </c>
      <c r="H215" s="45" t="s">
        <v>33</v>
      </c>
      <c r="I215" s="45" t="s">
        <v>16460</v>
      </c>
      <c r="J215" s="207">
        <v>20</v>
      </c>
      <c r="K215" s="209">
        <v>87436.900956829995</v>
      </c>
      <c r="L215" s="207">
        <v>0</v>
      </c>
      <c r="M215" s="207">
        <v>0</v>
      </c>
      <c r="N215" s="207">
        <v>0</v>
      </c>
      <c r="O215" s="207">
        <v>0</v>
      </c>
      <c r="P215" s="207">
        <v>100</v>
      </c>
      <c r="Q215" s="207">
        <v>0</v>
      </c>
      <c r="R215" s="36"/>
    </row>
    <row r="216" spans="1:18" ht="15.6">
      <c r="A216" s="36">
        <v>101</v>
      </c>
      <c r="B216" s="36">
        <v>15</v>
      </c>
      <c r="C216" s="45" t="s">
        <v>2448</v>
      </c>
      <c r="D216" s="45" t="s">
        <v>163</v>
      </c>
      <c r="E216" s="45" t="s">
        <v>2463</v>
      </c>
      <c r="F216" s="45" t="s">
        <v>2655</v>
      </c>
      <c r="G216" s="45" t="s">
        <v>2935</v>
      </c>
      <c r="H216" s="45" t="s">
        <v>33</v>
      </c>
      <c r="I216" s="45" t="s">
        <v>16460</v>
      </c>
      <c r="J216" s="207">
        <v>20</v>
      </c>
      <c r="K216" s="209">
        <v>90509.555831460006</v>
      </c>
      <c r="L216" s="207">
        <v>0</v>
      </c>
      <c r="M216" s="207">
        <v>0</v>
      </c>
      <c r="N216" s="207">
        <v>0</v>
      </c>
      <c r="O216" s="207">
        <v>0</v>
      </c>
      <c r="P216" s="207">
        <v>100</v>
      </c>
      <c r="Q216" s="207">
        <v>0</v>
      </c>
      <c r="R216" s="36"/>
    </row>
    <row r="217" spans="1:18" ht="15.6">
      <c r="A217" s="36">
        <v>102</v>
      </c>
      <c r="B217" s="36">
        <v>16</v>
      </c>
      <c r="C217" s="45" t="s">
        <v>2448</v>
      </c>
      <c r="D217" s="45" t="s">
        <v>163</v>
      </c>
      <c r="E217" s="45" t="s">
        <v>2463</v>
      </c>
      <c r="F217" s="45" t="s">
        <v>2660</v>
      </c>
      <c r="G217" s="45" t="s">
        <v>2940</v>
      </c>
      <c r="H217" s="45" t="s">
        <v>33</v>
      </c>
      <c r="I217" s="45" t="s">
        <v>16460</v>
      </c>
      <c r="J217" s="207">
        <v>20</v>
      </c>
      <c r="K217" s="209">
        <v>71729.447721000004</v>
      </c>
      <c r="L217" s="207">
        <v>0</v>
      </c>
      <c r="M217" s="207">
        <v>0</v>
      </c>
      <c r="N217" s="207">
        <v>0</v>
      </c>
      <c r="O217" s="207">
        <v>0</v>
      </c>
      <c r="P217" s="207">
        <v>100</v>
      </c>
      <c r="Q217" s="207">
        <v>0</v>
      </c>
      <c r="R217" s="36"/>
    </row>
    <row r="218" spans="1:18" ht="15.6">
      <c r="A218" s="36">
        <v>103</v>
      </c>
      <c r="B218" s="36">
        <v>17</v>
      </c>
      <c r="C218" s="45" t="s">
        <v>2448</v>
      </c>
      <c r="D218" s="45" t="s">
        <v>163</v>
      </c>
      <c r="E218" s="45" t="s">
        <v>2463</v>
      </c>
      <c r="F218" s="45" t="s">
        <v>2662</v>
      </c>
      <c r="G218" s="45" t="s">
        <v>2942</v>
      </c>
      <c r="H218" s="45" t="s">
        <v>33</v>
      </c>
      <c r="I218" s="45" t="s">
        <v>16460</v>
      </c>
      <c r="J218" s="207">
        <v>20</v>
      </c>
      <c r="K218" s="209">
        <v>51254.128075839995</v>
      </c>
      <c r="L218" s="207">
        <v>0</v>
      </c>
      <c r="M218" s="207">
        <v>0</v>
      </c>
      <c r="N218" s="207">
        <v>0</v>
      </c>
      <c r="O218" s="207">
        <v>0</v>
      </c>
      <c r="P218" s="207">
        <v>100</v>
      </c>
      <c r="Q218" s="207">
        <v>0</v>
      </c>
      <c r="R218" s="36"/>
    </row>
    <row r="219" spans="1:18" ht="15.6">
      <c r="A219" s="36">
        <v>104</v>
      </c>
      <c r="B219" s="36">
        <v>18</v>
      </c>
      <c r="C219" s="45" t="s">
        <v>2448</v>
      </c>
      <c r="D219" s="45" t="s">
        <v>163</v>
      </c>
      <c r="E219" s="45" t="s">
        <v>2463</v>
      </c>
      <c r="F219" s="45" t="s">
        <v>2664</v>
      </c>
      <c r="G219" s="45" t="s">
        <v>2944</v>
      </c>
      <c r="H219" s="45" t="s">
        <v>33</v>
      </c>
      <c r="I219" s="45" t="s">
        <v>16460</v>
      </c>
      <c r="J219" s="207">
        <v>20</v>
      </c>
      <c r="K219" s="209">
        <v>61647.379455980001</v>
      </c>
      <c r="L219" s="207">
        <v>0</v>
      </c>
      <c r="M219" s="207">
        <v>0</v>
      </c>
      <c r="N219" s="207">
        <v>0</v>
      </c>
      <c r="O219" s="207">
        <v>0</v>
      </c>
      <c r="P219" s="207">
        <v>100</v>
      </c>
      <c r="Q219" s="207">
        <v>0</v>
      </c>
      <c r="R219" s="36"/>
    </row>
    <row r="220" spans="1:18" ht="15.6">
      <c r="A220" s="36">
        <v>105</v>
      </c>
      <c r="B220" s="36">
        <v>19</v>
      </c>
      <c r="C220" s="45" t="s">
        <v>2448</v>
      </c>
      <c r="D220" s="45" t="s">
        <v>163</v>
      </c>
      <c r="E220" s="45" t="s">
        <v>2463</v>
      </c>
      <c r="F220" s="45" t="s">
        <v>2666</v>
      </c>
      <c r="G220" s="45" t="s">
        <v>2946</v>
      </c>
      <c r="H220" s="45" t="s">
        <v>33</v>
      </c>
      <c r="I220" s="45" t="s">
        <v>16460</v>
      </c>
      <c r="J220" s="207">
        <v>20</v>
      </c>
      <c r="K220" s="209">
        <v>67959.66817443</v>
      </c>
      <c r="L220" s="207">
        <v>0</v>
      </c>
      <c r="M220" s="207">
        <v>0</v>
      </c>
      <c r="N220" s="207">
        <v>0</v>
      </c>
      <c r="O220" s="207">
        <v>0</v>
      </c>
      <c r="P220" s="207">
        <v>100</v>
      </c>
      <c r="Q220" s="207">
        <v>0</v>
      </c>
      <c r="R220" s="36"/>
    </row>
    <row r="221" spans="1:18" ht="15.6">
      <c r="A221" s="36">
        <v>106</v>
      </c>
      <c r="B221" s="36">
        <v>20</v>
      </c>
      <c r="C221" s="45" t="s">
        <v>2448</v>
      </c>
      <c r="D221" s="45" t="s">
        <v>163</v>
      </c>
      <c r="E221" s="45" t="s">
        <v>2449</v>
      </c>
      <c r="F221" s="45" t="s">
        <v>2696</v>
      </c>
      <c r="G221" s="45" t="s">
        <v>2974</v>
      </c>
      <c r="H221" s="45" t="s">
        <v>33</v>
      </c>
      <c r="I221" s="45" t="s">
        <v>16460</v>
      </c>
      <c r="J221" s="207">
        <v>16</v>
      </c>
      <c r="K221" s="209">
        <v>41671.246785490002</v>
      </c>
      <c r="L221" s="207">
        <v>0</v>
      </c>
      <c r="M221" s="207">
        <v>0</v>
      </c>
      <c r="N221" s="207">
        <v>0</v>
      </c>
      <c r="O221" s="207">
        <v>0</v>
      </c>
      <c r="P221" s="207">
        <v>100</v>
      </c>
      <c r="Q221" s="207">
        <v>0</v>
      </c>
      <c r="R221" s="36"/>
    </row>
    <row r="222" spans="1:18" ht="15.6">
      <c r="A222" s="36">
        <v>107</v>
      </c>
      <c r="B222" s="36">
        <v>21</v>
      </c>
      <c r="C222" s="45" t="s">
        <v>2448</v>
      </c>
      <c r="D222" s="45" t="s">
        <v>163</v>
      </c>
      <c r="E222" s="45" t="s">
        <v>2449</v>
      </c>
      <c r="F222" s="45" t="s">
        <v>2708</v>
      </c>
      <c r="G222" s="45" t="s">
        <v>2986</v>
      </c>
      <c r="H222" s="45" t="s">
        <v>33</v>
      </c>
      <c r="I222" s="45" t="s">
        <v>16461</v>
      </c>
      <c r="J222" s="207">
        <v>13</v>
      </c>
      <c r="K222" s="209">
        <v>38942.000012539997</v>
      </c>
      <c r="L222" s="207">
        <v>0</v>
      </c>
      <c r="M222" s="207">
        <v>0</v>
      </c>
      <c r="N222" s="207">
        <v>0</v>
      </c>
      <c r="O222" s="207">
        <v>0</v>
      </c>
      <c r="P222" s="207">
        <v>100</v>
      </c>
      <c r="Q222" s="207">
        <v>0</v>
      </c>
      <c r="R222" s="36"/>
    </row>
    <row r="223" spans="1:18" ht="15.6">
      <c r="A223" s="36">
        <v>108</v>
      </c>
      <c r="B223" s="36">
        <v>22</v>
      </c>
      <c r="C223" s="45" t="s">
        <v>2448</v>
      </c>
      <c r="D223" s="45" t="s">
        <v>163</v>
      </c>
      <c r="E223" s="45" t="s">
        <v>2458</v>
      </c>
      <c r="F223" s="45" t="s">
        <v>2724</v>
      </c>
      <c r="G223" s="45" t="s">
        <v>3001</v>
      </c>
      <c r="H223" s="45" t="s">
        <v>33</v>
      </c>
      <c r="I223" s="45" t="s">
        <v>16460</v>
      </c>
      <c r="J223" s="207">
        <v>9</v>
      </c>
      <c r="K223" s="209">
        <v>86160.000027450005</v>
      </c>
      <c r="L223" s="207">
        <v>0</v>
      </c>
      <c r="M223" s="207">
        <v>0</v>
      </c>
      <c r="N223" s="207">
        <v>0</v>
      </c>
      <c r="O223" s="207">
        <v>0</v>
      </c>
      <c r="P223" s="207">
        <v>100</v>
      </c>
      <c r="Q223" s="207">
        <v>0</v>
      </c>
      <c r="R223" s="36"/>
    </row>
    <row r="224" spans="1:18" ht="15.6">
      <c r="A224" s="36">
        <v>109</v>
      </c>
      <c r="B224" s="36">
        <v>23</v>
      </c>
      <c r="C224" s="45" t="s">
        <v>2448</v>
      </c>
      <c r="D224" s="45" t="s">
        <v>165</v>
      </c>
      <c r="E224" s="45" t="s">
        <v>2470</v>
      </c>
      <c r="F224" s="45" t="s">
        <v>3694</v>
      </c>
      <c r="G224" s="45" t="s">
        <v>18380</v>
      </c>
      <c r="H224" s="45" t="s">
        <v>33</v>
      </c>
      <c r="I224" s="45" t="s">
        <v>16461</v>
      </c>
      <c r="J224" s="207">
        <v>31</v>
      </c>
      <c r="K224" s="209">
        <v>232733.00007318999</v>
      </c>
      <c r="L224" s="207">
        <v>0</v>
      </c>
      <c r="M224" s="207">
        <v>0</v>
      </c>
      <c r="N224" s="207">
        <v>0</v>
      </c>
      <c r="O224" s="207">
        <v>0</v>
      </c>
      <c r="P224" s="207">
        <v>100</v>
      </c>
      <c r="Q224" s="207">
        <v>0</v>
      </c>
      <c r="R224" s="36"/>
    </row>
    <row r="225" spans="1:18" ht="15.6">
      <c r="A225" s="36">
        <v>110</v>
      </c>
      <c r="B225" s="36">
        <v>24</v>
      </c>
      <c r="C225" s="45" t="s">
        <v>2448</v>
      </c>
      <c r="D225" s="45" t="s">
        <v>165</v>
      </c>
      <c r="E225" s="45" t="s">
        <v>2470</v>
      </c>
      <c r="F225" s="45" t="s">
        <v>3709</v>
      </c>
      <c r="G225" s="45" t="s">
        <v>3837</v>
      </c>
      <c r="H225" s="45" t="s">
        <v>33</v>
      </c>
      <c r="I225" s="45" t="s">
        <v>16461</v>
      </c>
      <c r="J225" s="207">
        <v>31</v>
      </c>
      <c r="K225" s="209">
        <v>31557.000010010001</v>
      </c>
      <c r="L225" s="207">
        <v>0</v>
      </c>
      <c r="M225" s="207">
        <v>0</v>
      </c>
      <c r="N225" s="207">
        <v>0</v>
      </c>
      <c r="O225" s="207">
        <v>0</v>
      </c>
      <c r="P225" s="207">
        <v>100</v>
      </c>
      <c r="Q225" s="207">
        <v>0</v>
      </c>
      <c r="R225" s="36"/>
    </row>
    <row r="226" spans="1:18" ht="15.6">
      <c r="A226" s="36">
        <v>111</v>
      </c>
      <c r="B226" s="36">
        <v>25</v>
      </c>
      <c r="C226" s="45" t="s">
        <v>2448</v>
      </c>
      <c r="D226" s="45" t="s">
        <v>165</v>
      </c>
      <c r="E226" s="45" t="s">
        <v>3634</v>
      </c>
      <c r="F226" s="45" t="s">
        <v>3738</v>
      </c>
      <c r="G226" s="45" t="s">
        <v>18381</v>
      </c>
      <c r="H226" s="45" t="s">
        <v>33</v>
      </c>
      <c r="I226" s="45" t="s">
        <v>16461</v>
      </c>
      <c r="J226" s="207">
        <v>15</v>
      </c>
      <c r="K226" s="209">
        <v>18801.469502240001</v>
      </c>
      <c r="L226" s="207">
        <v>0</v>
      </c>
      <c r="M226" s="207">
        <v>0</v>
      </c>
      <c r="N226" s="207">
        <v>0</v>
      </c>
      <c r="O226" s="207">
        <v>0</v>
      </c>
      <c r="P226" s="207">
        <v>100</v>
      </c>
      <c r="Q226" s="207">
        <v>0</v>
      </c>
      <c r="R226" s="36"/>
    </row>
    <row r="227" spans="1:18" ht="15.6">
      <c r="A227" s="36">
        <v>112</v>
      </c>
      <c r="B227" s="36">
        <v>26</v>
      </c>
      <c r="C227" s="45" t="s">
        <v>2448</v>
      </c>
      <c r="D227" s="45" t="s">
        <v>165</v>
      </c>
      <c r="E227" s="45" t="s">
        <v>3634</v>
      </c>
      <c r="F227" s="45" t="s">
        <v>3739</v>
      </c>
      <c r="G227" s="45" t="s">
        <v>3866</v>
      </c>
      <c r="H227" s="45" t="s">
        <v>33</v>
      </c>
      <c r="I227" s="45" t="s">
        <v>16461</v>
      </c>
      <c r="J227" s="207">
        <v>15</v>
      </c>
      <c r="K227" s="209">
        <v>60143.361646279998</v>
      </c>
      <c r="L227" s="207">
        <v>0</v>
      </c>
      <c r="M227" s="207">
        <v>0</v>
      </c>
      <c r="N227" s="207">
        <v>0</v>
      </c>
      <c r="O227" s="207">
        <v>0</v>
      </c>
      <c r="P227" s="207">
        <v>100</v>
      </c>
      <c r="Q227" s="207">
        <v>0</v>
      </c>
      <c r="R227" s="36"/>
    </row>
    <row r="228" spans="1:18" ht="15.6">
      <c r="A228" s="36">
        <v>113</v>
      </c>
      <c r="B228" s="36">
        <v>27</v>
      </c>
      <c r="C228" s="45" t="s">
        <v>2448</v>
      </c>
      <c r="D228" s="45" t="s">
        <v>160</v>
      </c>
      <c r="E228" s="45" t="s">
        <v>3228</v>
      </c>
      <c r="F228" s="45" t="s">
        <v>3260</v>
      </c>
      <c r="G228" s="45" t="s">
        <v>3312</v>
      </c>
      <c r="H228" s="45" t="s">
        <v>3037</v>
      </c>
      <c r="I228" s="45" t="s">
        <v>16461</v>
      </c>
      <c r="J228" s="207">
        <v>23</v>
      </c>
      <c r="K228" s="209">
        <v>471661.10718574002</v>
      </c>
      <c r="L228" s="207">
        <v>0</v>
      </c>
      <c r="M228" s="207">
        <v>0</v>
      </c>
      <c r="N228" s="207">
        <v>0</v>
      </c>
      <c r="O228" s="207">
        <v>0</v>
      </c>
      <c r="P228" s="207">
        <v>100</v>
      </c>
      <c r="Q228" s="207">
        <v>0</v>
      </c>
      <c r="R228" s="36"/>
    </row>
    <row r="229" spans="1:18" ht="15.6">
      <c r="A229" s="36">
        <v>114</v>
      </c>
      <c r="B229" s="36">
        <v>28</v>
      </c>
      <c r="C229" s="45" t="s">
        <v>2448</v>
      </c>
      <c r="D229" s="45" t="s">
        <v>158</v>
      </c>
      <c r="E229" s="45" t="s">
        <v>3911</v>
      </c>
      <c r="F229" s="45" t="s">
        <v>4015</v>
      </c>
      <c r="G229" s="45" t="s">
        <v>4318</v>
      </c>
      <c r="H229" s="45" t="s">
        <v>33</v>
      </c>
      <c r="I229" s="45" t="s">
        <v>16461</v>
      </c>
      <c r="J229" s="207">
        <v>34</v>
      </c>
      <c r="K229" s="209">
        <v>54208.500020879997</v>
      </c>
      <c r="L229" s="207">
        <v>0</v>
      </c>
      <c r="M229" s="207">
        <v>0</v>
      </c>
      <c r="N229" s="207">
        <v>0</v>
      </c>
      <c r="O229" s="207">
        <v>0</v>
      </c>
      <c r="P229" s="207">
        <v>100</v>
      </c>
      <c r="Q229" s="207">
        <v>0</v>
      </c>
      <c r="R229" s="40"/>
    </row>
    <row r="230" spans="1:18" ht="15.6">
      <c r="A230" s="36">
        <v>115</v>
      </c>
      <c r="B230" s="36">
        <v>29</v>
      </c>
      <c r="C230" s="45" t="s">
        <v>2448</v>
      </c>
      <c r="D230" s="45" t="s">
        <v>165</v>
      </c>
      <c r="E230" s="45" t="s">
        <v>1195</v>
      </c>
      <c r="F230" s="45" t="s">
        <v>4122</v>
      </c>
      <c r="G230" s="45" t="s">
        <v>4426</v>
      </c>
      <c r="H230" s="45" t="s">
        <v>33</v>
      </c>
      <c r="I230" s="45" t="s">
        <v>16461</v>
      </c>
      <c r="J230" s="207">
        <v>13</v>
      </c>
      <c r="K230" s="209">
        <v>84299.500028270006</v>
      </c>
      <c r="L230" s="207">
        <v>0</v>
      </c>
      <c r="M230" s="207">
        <v>0</v>
      </c>
      <c r="N230" s="207">
        <v>0</v>
      </c>
      <c r="O230" s="207">
        <v>0</v>
      </c>
      <c r="P230" s="207">
        <v>100</v>
      </c>
      <c r="Q230" s="207">
        <v>0</v>
      </c>
      <c r="R230" s="36"/>
    </row>
    <row r="231" spans="1:18" ht="15.6">
      <c r="A231" s="36">
        <v>116</v>
      </c>
      <c r="B231" s="36">
        <v>30</v>
      </c>
      <c r="C231" s="45" t="s">
        <v>2461</v>
      </c>
      <c r="D231" s="45" t="s">
        <v>193</v>
      </c>
      <c r="E231" s="45" t="s">
        <v>2468</v>
      </c>
      <c r="F231" s="45" t="s">
        <v>4235</v>
      </c>
      <c r="G231" s="45" t="s">
        <v>4537</v>
      </c>
      <c r="H231" s="45" t="s">
        <v>28</v>
      </c>
      <c r="I231" s="45" t="s">
        <v>16461</v>
      </c>
      <c r="J231" s="207">
        <v>12</v>
      </c>
      <c r="K231" s="209">
        <v>69228</v>
      </c>
      <c r="L231" s="207">
        <v>0</v>
      </c>
      <c r="M231" s="207">
        <v>0</v>
      </c>
      <c r="N231" s="207">
        <v>0</v>
      </c>
      <c r="O231" s="207">
        <v>0</v>
      </c>
      <c r="P231" s="207">
        <v>90</v>
      </c>
      <c r="Q231" s="207">
        <v>10</v>
      </c>
      <c r="R231" s="36"/>
    </row>
    <row r="232" spans="1:18" ht="15.6">
      <c r="A232" s="36">
        <v>117</v>
      </c>
      <c r="B232" s="36">
        <v>31</v>
      </c>
      <c r="C232" s="45" t="s">
        <v>2448</v>
      </c>
      <c r="D232" s="45" t="s">
        <v>158</v>
      </c>
      <c r="E232" s="45" t="s">
        <v>3911</v>
      </c>
      <c r="F232" s="45" t="s">
        <v>6590</v>
      </c>
      <c r="G232" s="45" t="s">
        <v>7646</v>
      </c>
      <c r="H232" s="45" t="s">
        <v>3037</v>
      </c>
      <c r="I232" s="45" t="s">
        <v>16460</v>
      </c>
      <c r="J232" s="207">
        <v>38</v>
      </c>
      <c r="K232" s="209">
        <v>291967.07840448001</v>
      </c>
      <c r="L232" s="207">
        <v>0</v>
      </c>
      <c r="M232" s="207">
        <v>0</v>
      </c>
      <c r="N232" s="207">
        <v>0</v>
      </c>
      <c r="O232" s="207">
        <v>0</v>
      </c>
      <c r="P232" s="207">
        <v>100</v>
      </c>
      <c r="Q232" s="207">
        <v>0</v>
      </c>
      <c r="R232" s="36"/>
    </row>
    <row r="233" spans="1:18" ht="15.6">
      <c r="A233" s="36">
        <v>118</v>
      </c>
      <c r="B233" s="36">
        <v>32</v>
      </c>
      <c r="C233" s="45" t="s">
        <v>2448</v>
      </c>
      <c r="D233" s="45" t="s">
        <v>158</v>
      </c>
      <c r="E233" s="45" t="s">
        <v>6521</v>
      </c>
      <c r="F233" s="45" t="s">
        <v>6609</v>
      </c>
      <c r="G233" s="45" t="s">
        <v>18382</v>
      </c>
      <c r="H233" s="45" t="s">
        <v>544</v>
      </c>
      <c r="I233" s="45" t="s">
        <v>16460</v>
      </c>
      <c r="J233" s="207">
        <v>34</v>
      </c>
      <c r="K233" s="209">
        <v>34088.626755550002</v>
      </c>
      <c r="L233" s="207">
        <v>0</v>
      </c>
      <c r="M233" s="207">
        <v>0</v>
      </c>
      <c r="N233" s="207">
        <v>0</v>
      </c>
      <c r="O233" s="207">
        <v>0</v>
      </c>
      <c r="P233" s="207">
        <v>100</v>
      </c>
      <c r="Q233" s="207">
        <v>0</v>
      </c>
      <c r="R233" s="36"/>
    </row>
    <row r="234" spans="1:18" ht="15.6">
      <c r="A234" s="36">
        <v>119</v>
      </c>
      <c r="B234" s="36">
        <v>33</v>
      </c>
      <c r="C234" s="45" t="s">
        <v>2448</v>
      </c>
      <c r="D234" s="45" t="s">
        <v>160</v>
      </c>
      <c r="E234" s="45" t="s">
        <v>6527</v>
      </c>
      <c r="F234" s="45" t="s">
        <v>6794</v>
      </c>
      <c r="G234" s="45" t="s">
        <v>7847</v>
      </c>
      <c r="H234" s="45" t="s">
        <v>3335</v>
      </c>
      <c r="I234" s="45" t="s">
        <v>16460</v>
      </c>
      <c r="J234" s="207">
        <v>29</v>
      </c>
      <c r="K234" s="209">
        <v>132954.23736289001</v>
      </c>
      <c r="L234" s="207">
        <v>0</v>
      </c>
      <c r="M234" s="207">
        <v>0</v>
      </c>
      <c r="N234" s="207">
        <v>0</v>
      </c>
      <c r="O234" s="207">
        <v>0</v>
      </c>
      <c r="P234" s="207">
        <v>100</v>
      </c>
      <c r="Q234" s="207">
        <v>0</v>
      </c>
      <c r="R234" s="36"/>
    </row>
    <row r="235" spans="1:18" ht="15.6">
      <c r="A235" s="36">
        <v>120</v>
      </c>
      <c r="B235" s="36">
        <v>34</v>
      </c>
      <c r="C235" s="45" t="s">
        <v>2448</v>
      </c>
      <c r="D235" s="45" t="s">
        <v>160</v>
      </c>
      <c r="E235" s="45" t="s">
        <v>6528</v>
      </c>
      <c r="F235" s="45" t="s">
        <v>6814</v>
      </c>
      <c r="G235" s="45" t="s">
        <v>7864</v>
      </c>
      <c r="H235" s="45" t="s">
        <v>3037</v>
      </c>
      <c r="I235" s="45" t="s">
        <v>16460</v>
      </c>
      <c r="J235" s="207">
        <v>23</v>
      </c>
      <c r="K235" s="209">
        <v>215796.08355231001</v>
      </c>
      <c r="L235" s="207">
        <v>0</v>
      </c>
      <c r="M235" s="207">
        <v>0</v>
      </c>
      <c r="N235" s="207">
        <v>0</v>
      </c>
      <c r="O235" s="207">
        <v>0</v>
      </c>
      <c r="P235" s="207">
        <v>100</v>
      </c>
      <c r="Q235" s="207">
        <v>0</v>
      </c>
      <c r="R235" s="36"/>
    </row>
    <row r="236" spans="1:18" ht="15.6">
      <c r="A236" s="36">
        <v>121</v>
      </c>
      <c r="B236" s="36">
        <v>35</v>
      </c>
      <c r="C236" s="45" t="s">
        <v>2448</v>
      </c>
      <c r="D236" s="45" t="s">
        <v>165</v>
      </c>
      <c r="E236" s="45" t="s">
        <v>3223</v>
      </c>
      <c r="F236" s="45" t="s">
        <v>6956</v>
      </c>
      <c r="G236" s="45" t="s">
        <v>8007</v>
      </c>
      <c r="H236" s="45" t="s">
        <v>3335</v>
      </c>
      <c r="I236" s="45" t="s">
        <v>16461</v>
      </c>
      <c r="J236" s="207">
        <v>99</v>
      </c>
      <c r="K236" s="209">
        <v>4287.8163058600003</v>
      </c>
      <c r="L236" s="207">
        <v>0</v>
      </c>
      <c r="M236" s="207">
        <v>0</v>
      </c>
      <c r="N236" s="207">
        <v>5</v>
      </c>
      <c r="O236" s="207">
        <v>0</v>
      </c>
      <c r="P236" s="207">
        <v>95</v>
      </c>
      <c r="Q236" s="207">
        <v>0</v>
      </c>
      <c r="R236" s="36"/>
    </row>
    <row r="237" spans="1:18" ht="15.6">
      <c r="A237" s="36">
        <v>122</v>
      </c>
      <c r="B237" s="36">
        <v>36</v>
      </c>
      <c r="C237" s="45" t="s">
        <v>2448</v>
      </c>
      <c r="D237" s="45" t="s">
        <v>165</v>
      </c>
      <c r="E237" s="45" t="s">
        <v>3223</v>
      </c>
      <c r="F237" s="45" t="s">
        <v>6957</v>
      </c>
      <c r="G237" s="45" t="s">
        <v>8008</v>
      </c>
      <c r="H237" s="45" t="s">
        <v>3335</v>
      </c>
      <c r="I237" s="45" t="s">
        <v>16461</v>
      </c>
      <c r="J237" s="207">
        <v>99</v>
      </c>
      <c r="K237" s="209">
        <v>51386.408732850003</v>
      </c>
      <c r="L237" s="207">
        <v>0</v>
      </c>
      <c r="M237" s="207">
        <v>0</v>
      </c>
      <c r="N237" s="207">
        <v>5</v>
      </c>
      <c r="O237" s="207">
        <v>0</v>
      </c>
      <c r="P237" s="207">
        <v>95</v>
      </c>
      <c r="Q237" s="207">
        <v>0</v>
      </c>
      <c r="R237" s="36"/>
    </row>
    <row r="238" spans="1:18" ht="15.6">
      <c r="A238" s="36">
        <v>123</v>
      </c>
      <c r="B238" s="36">
        <v>37</v>
      </c>
      <c r="C238" s="45" t="s">
        <v>2448</v>
      </c>
      <c r="D238" s="45" t="s">
        <v>165</v>
      </c>
      <c r="E238" s="45" t="s">
        <v>2470</v>
      </c>
      <c r="F238" s="45" t="s">
        <v>7035</v>
      </c>
      <c r="G238" s="45" t="s">
        <v>8084</v>
      </c>
      <c r="H238" s="45" t="s">
        <v>8647</v>
      </c>
      <c r="I238" s="45" t="s">
        <v>16461</v>
      </c>
      <c r="J238" s="207">
        <v>31</v>
      </c>
      <c r="K238" s="209">
        <v>51238.464189059996</v>
      </c>
      <c r="L238" s="207">
        <v>0</v>
      </c>
      <c r="M238" s="207">
        <v>0</v>
      </c>
      <c r="N238" s="207">
        <v>0</v>
      </c>
      <c r="O238" s="207">
        <v>0</v>
      </c>
      <c r="P238" s="207">
        <v>100</v>
      </c>
      <c r="Q238" s="207">
        <v>0</v>
      </c>
      <c r="R238" s="36"/>
    </row>
    <row r="239" spans="1:18" ht="15.6">
      <c r="A239" s="36">
        <v>124</v>
      </c>
      <c r="B239" s="36">
        <v>38</v>
      </c>
      <c r="C239" s="45" t="s">
        <v>2448</v>
      </c>
      <c r="D239" s="45" t="s">
        <v>165</v>
      </c>
      <c r="E239" s="45" t="s">
        <v>3234</v>
      </c>
      <c r="F239" s="45" t="s">
        <v>7078</v>
      </c>
      <c r="G239" s="45" t="s">
        <v>18383</v>
      </c>
      <c r="H239" s="45" t="s">
        <v>3335</v>
      </c>
      <c r="I239" s="45" t="s">
        <v>16461</v>
      </c>
      <c r="J239" s="207">
        <v>29</v>
      </c>
      <c r="K239" s="209">
        <v>150689.98476312999</v>
      </c>
      <c r="L239" s="207">
        <v>0</v>
      </c>
      <c r="M239" s="207">
        <v>0</v>
      </c>
      <c r="N239" s="207">
        <v>0</v>
      </c>
      <c r="O239" s="207">
        <v>0</v>
      </c>
      <c r="P239" s="207">
        <v>100</v>
      </c>
      <c r="Q239" s="207">
        <v>0</v>
      </c>
      <c r="R239" s="36"/>
    </row>
    <row r="240" spans="1:18" ht="15.6">
      <c r="A240" s="36">
        <v>125</v>
      </c>
      <c r="B240" s="36">
        <v>39</v>
      </c>
      <c r="C240" s="45" t="s">
        <v>2448</v>
      </c>
      <c r="D240" s="45" t="s">
        <v>165</v>
      </c>
      <c r="E240" s="45" t="s">
        <v>3234</v>
      </c>
      <c r="F240" s="45" t="s">
        <v>7079</v>
      </c>
      <c r="G240" s="45" t="s">
        <v>18384</v>
      </c>
      <c r="H240" s="45" t="s">
        <v>3335</v>
      </c>
      <c r="I240" s="45" t="s">
        <v>16461</v>
      </c>
      <c r="J240" s="207">
        <v>29</v>
      </c>
      <c r="K240" s="209">
        <v>95862.622462829997</v>
      </c>
      <c r="L240" s="207">
        <v>0</v>
      </c>
      <c r="M240" s="207">
        <v>0</v>
      </c>
      <c r="N240" s="207">
        <v>0</v>
      </c>
      <c r="O240" s="207">
        <v>0</v>
      </c>
      <c r="P240" s="207">
        <v>100</v>
      </c>
      <c r="Q240" s="207">
        <v>0</v>
      </c>
      <c r="R240" s="36"/>
    </row>
    <row r="241" spans="1:18" ht="15.6">
      <c r="A241" s="36">
        <v>126</v>
      </c>
      <c r="B241" s="36">
        <v>40</v>
      </c>
      <c r="C241" s="45" t="s">
        <v>2448</v>
      </c>
      <c r="D241" s="45" t="s">
        <v>165</v>
      </c>
      <c r="E241" s="45" t="s">
        <v>3234</v>
      </c>
      <c r="F241" s="45" t="s">
        <v>7081</v>
      </c>
      <c r="G241" s="45" t="s">
        <v>18385</v>
      </c>
      <c r="H241" s="45" t="s">
        <v>3335</v>
      </c>
      <c r="I241" s="45" t="s">
        <v>16461</v>
      </c>
      <c r="J241" s="207">
        <v>29</v>
      </c>
      <c r="K241" s="209">
        <v>376524.93359208998</v>
      </c>
      <c r="L241" s="207">
        <v>0</v>
      </c>
      <c r="M241" s="207">
        <v>0</v>
      </c>
      <c r="N241" s="207">
        <v>0</v>
      </c>
      <c r="O241" s="207">
        <v>0</v>
      </c>
      <c r="P241" s="207">
        <v>100</v>
      </c>
      <c r="Q241" s="207">
        <v>0</v>
      </c>
      <c r="R241" s="36"/>
    </row>
    <row r="242" spans="1:18" ht="15.6">
      <c r="A242" s="36">
        <v>127</v>
      </c>
      <c r="B242" s="36">
        <v>41</v>
      </c>
      <c r="C242" s="45" t="s">
        <v>2448</v>
      </c>
      <c r="D242" s="45" t="s">
        <v>165</v>
      </c>
      <c r="E242" s="45" t="s">
        <v>6533</v>
      </c>
      <c r="F242" s="45" t="s">
        <v>7095</v>
      </c>
      <c r="G242" s="45" t="s">
        <v>8136</v>
      </c>
      <c r="H242" s="45" t="s">
        <v>3335</v>
      </c>
      <c r="I242" s="45" t="s">
        <v>16460</v>
      </c>
      <c r="J242" s="207">
        <v>29</v>
      </c>
      <c r="K242" s="209">
        <v>116166.22155956</v>
      </c>
      <c r="L242" s="207">
        <v>0</v>
      </c>
      <c r="M242" s="207">
        <v>0</v>
      </c>
      <c r="N242" s="207">
        <v>0</v>
      </c>
      <c r="O242" s="207">
        <v>0</v>
      </c>
      <c r="P242" s="207">
        <v>100</v>
      </c>
      <c r="Q242" s="207">
        <v>0</v>
      </c>
      <c r="R242" s="36"/>
    </row>
    <row r="243" spans="1:18" ht="15.6">
      <c r="A243" s="36">
        <v>128</v>
      </c>
      <c r="B243" s="36">
        <v>42</v>
      </c>
      <c r="C243" s="45" t="s">
        <v>2448</v>
      </c>
      <c r="D243" s="45" t="s">
        <v>165</v>
      </c>
      <c r="E243" s="45" t="s">
        <v>3234</v>
      </c>
      <c r="F243" s="45" t="s">
        <v>7096</v>
      </c>
      <c r="G243" s="45" t="s">
        <v>8137</v>
      </c>
      <c r="H243" s="45" t="s">
        <v>3335</v>
      </c>
      <c r="I243" s="45" t="s">
        <v>16461</v>
      </c>
      <c r="J243" s="207">
        <v>29</v>
      </c>
      <c r="K243" s="209">
        <v>207046.68060358998</v>
      </c>
      <c r="L243" s="207">
        <v>0</v>
      </c>
      <c r="M243" s="207">
        <v>0</v>
      </c>
      <c r="N243" s="207">
        <v>0</v>
      </c>
      <c r="O243" s="207">
        <v>0</v>
      </c>
      <c r="P243" s="207">
        <v>100</v>
      </c>
      <c r="Q243" s="207">
        <v>0</v>
      </c>
      <c r="R243" s="36"/>
    </row>
    <row r="244" spans="1:18" ht="15.6">
      <c r="A244" s="36">
        <v>129</v>
      </c>
      <c r="B244" s="36">
        <v>43</v>
      </c>
      <c r="C244" s="45" t="s">
        <v>2448</v>
      </c>
      <c r="D244" s="45" t="s">
        <v>165</v>
      </c>
      <c r="E244" s="45" t="s">
        <v>3234</v>
      </c>
      <c r="F244" s="45" t="s">
        <v>7112</v>
      </c>
      <c r="G244" s="45" t="s">
        <v>8152</v>
      </c>
      <c r="H244" s="45" t="s">
        <v>3335</v>
      </c>
      <c r="I244" s="45" t="s">
        <v>16461</v>
      </c>
      <c r="J244" s="207">
        <v>29</v>
      </c>
      <c r="K244" s="209">
        <v>172273.89691141999</v>
      </c>
      <c r="L244" s="207">
        <v>0</v>
      </c>
      <c r="M244" s="207">
        <v>0</v>
      </c>
      <c r="N244" s="207">
        <v>0</v>
      </c>
      <c r="O244" s="207">
        <v>0</v>
      </c>
      <c r="P244" s="207">
        <v>100</v>
      </c>
      <c r="Q244" s="207">
        <v>0</v>
      </c>
      <c r="R244" s="36"/>
    </row>
    <row r="245" spans="1:18" ht="15.6">
      <c r="A245" s="36">
        <v>130</v>
      </c>
      <c r="B245" s="36">
        <v>44</v>
      </c>
      <c r="C245" s="45" t="s">
        <v>2448</v>
      </c>
      <c r="D245" s="45" t="s">
        <v>165</v>
      </c>
      <c r="E245" s="45" t="s">
        <v>3234</v>
      </c>
      <c r="F245" s="45" t="s">
        <v>7114</v>
      </c>
      <c r="G245" s="45" t="s">
        <v>8154</v>
      </c>
      <c r="H245" s="45" t="s">
        <v>3335</v>
      </c>
      <c r="I245" s="45" t="s">
        <v>16461</v>
      </c>
      <c r="J245" s="207">
        <v>29</v>
      </c>
      <c r="K245" s="209">
        <v>149140.20580192999</v>
      </c>
      <c r="L245" s="207">
        <v>0</v>
      </c>
      <c r="M245" s="207">
        <v>0</v>
      </c>
      <c r="N245" s="207">
        <v>0</v>
      </c>
      <c r="O245" s="207">
        <v>0</v>
      </c>
      <c r="P245" s="207">
        <v>100</v>
      </c>
      <c r="Q245" s="207">
        <v>0</v>
      </c>
      <c r="R245" s="36"/>
    </row>
    <row r="246" spans="1:18" ht="15.6">
      <c r="A246" s="36">
        <v>131</v>
      </c>
      <c r="B246" s="36">
        <v>45</v>
      </c>
      <c r="C246" s="45" t="s">
        <v>2448</v>
      </c>
      <c r="D246" s="45" t="s">
        <v>165</v>
      </c>
      <c r="E246" s="45" t="s">
        <v>3223</v>
      </c>
      <c r="F246" s="45" t="s">
        <v>7150</v>
      </c>
      <c r="G246" s="45" t="s">
        <v>8185</v>
      </c>
      <c r="H246" s="45" t="s">
        <v>3335</v>
      </c>
      <c r="I246" s="45" t="s">
        <v>16460</v>
      </c>
      <c r="J246" s="207">
        <v>29</v>
      </c>
      <c r="K246" s="209">
        <v>39802.469515179997</v>
      </c>
      <c r="L246" s="207">
        <v>0</v>
      </c>
      <c r="M246" s="207">
        <v>0</v>
      </c>
      <c r="N246" s="207">
        <v>0</v>
      </c>
      <c r="O246" s="207">
        <v>0</v>
      </c>
      <c r="P246" s="207">
        <v>100</v>
      </c>
      <c r="Q246" s="207">
        <v>0</v>
      </c>
      <c r="R246" s="36"/>
    </row>
    <row r="247" spans="1:18" ht="15.6">
      <c r="A247" s="36">
        <v>132</v>
      </c>
      <c r="B247" s="36">
        <v>46</v>
      </c>
      <c r="C247" s="45" t="s">
        <v>2448</v>
      </c>
      <c r="D247" s="45" t="s">
        <v>165</v>
      </c>
      <c r="E247" s="45" t="s">
        <v>2470</v>
      </c>
      <c r="F247" s="45" t="s">
        <v>7159</v>
      </c>
      <c r="G247" s="45" t="s">
        <v>18386</v>
      </c>
      <c r="H247" s="45" t="s">
        <v>3037</v>
      </c>
      <c r="I247" s="45" t="s">
        <v>16460</v>
      </c>
      <c r="J247" s="207">
        <v>23</v>
      </c>
      <c r="K247" s="209">
        <v>446678.55356596998</v>
      </c>
      <c r="L247" s="207">
        <v>0</v>
      </c>
      <c r="M247" s="207">
        <v>0</v>
      </c>
      <c r="N247" s="207">
        <v>0</v>
      </c>
      <c r="O247" s="207">
        <v>0</v>
      </c>
      <c r="P247" s="207">
        <v>100</v>
      </c>
      <c r="Q247" s="207">
        <v>0</v>
      </c>
      <c r="R247" s="36"/>
    </row>
    <row r="248" spans="1:18" ht="15.6">
      <c r="A248" s="36">
        <v>133</v>
      </c>
      <c r="B248" s="36">
        <v>47</v>
      </c>
      <c r="C248" s="45" t="s">
        <v>2448</v>
      </c>
      <c r="D248" s="45" t="s">
        <v>165</v>
      </c>
      <c r="E248" s="45" t="s">
        <v>2470</v>
      </c>
      <c r="F248" s="45" t="s">
        <v>3692</v>
      </c>
      <c r="G248" s="45" t="s">
        <v>8199</v>
      </c>
      <c r="H248" s="45" t="s">
        <v>3037</v>
      </c>
      <c r="I248" s="45" t="s">
        <v>16461</v>
      </c>
      <c r="J248" s="207">
        <v>23</v>
      </c>
      <c r="K248" s="209">
        <v>479761.46981353004</v>
      </c>
      <c r="L248" s="207">
        <v>0</v>
      </c>
      <c r="M248" s="207">
        <v>0</v>
      </c>
      <c r="N248" s="207">
        <v>0</v>
      </c>
      <c r="O248" s="207">
        <v>0</v>
      </c>
      <c r="P248" s="207">
        <v>100</v>
      </c>
      <c r="Q248" s="207">
        <v>0</v>
      </c>
      <c r="R248" s="36"/>
    </row>
    <row r="249" spans="1:18" ht="15.6">
      <c r="A249" s="36">
        <v>134</v>
      </c>
      <c r="B249" s="36">
        <v>48</v>
      </c>
      <c r="C249" s="45" t="s">
        <v>2448</v>
      </c>
      <c r="D249" s="45" t="s">
        <v>165</v>
      </c>
      <c r="E249" s="45" t="s">
        <v>2470</v>
      </c>
      <c r="F249" s="45" t="s">
        <v>7175</v>
      </c>
      <c r="G249" s="45" t="s">
        <v>18387</v>
      </c>
      <c r="H249" s="45" t="s">
        <v>3037</v>
      </c>
      <c r="I249" s="45" t="s">
        <v>16460</v>
      </c>
      <c r="J249" s="207">
        <v>23</v>
      </c>
      <c r="K249" s="209">
        <v>276032.46008541004</v>
      </c>
      <c r="L249" s="207">
        <v>0</v>
      </c>
      <c r="M249" s="207">
        <v>0</v>
      </c>
      <c r="N249" s="207">
        <v>0</v>
      </c>
      <c r="O249" s="207">
        <v>0</v>
      </c>
      <c r="P249" s="207">
        <v>100</v>
      </c>
      <c r="Q249" s="207">
        <v>0</v>
      </c>
      <c r="R249" s="36"/>
    </row>
    <row r="250" spans="1:18" ht="15.6">
      <c r="A250" s="36">
        <v>135</v>
      </c>
      <c r="B250" s="36">
        <v>49</v>
      </c>
      <c r="C250" s="45" t="s">
        <v>2448</v>
      </c>
      <c r="D250" s="45" t="s">
        <v>165</v>
      </c>
      <c r="E250" s="45" t="s">
        <v>2470</v>
      </c>
      <c r="F250" s="45" t="s">
        <v>7269</v>
      </c>
      <c r="G250" s="45" t="s">
        <v>8299</v>
      </c>
      <c r="H250" s="45" t="s">
        <v>33</v>
      </c>
      <c r="I250" s="45" t="s">
        <v>16460</v>
      </c>
      <c r="J250" s="207">
        <v>9</v>
      </c>
      <c r="K250" s="209">
        <v>66254.000020969994</v>
      </c>
      <c r="L250" s="207">
        <v>0</v>
      </c>
      <c r="M250" s="207">
        <v>0</v>
      </c>
      <c r="N250" s="207">
        <v>0</v>
      </c>
      <c r="O250" s="207">
        <v>0</v>
      </c>
      <c r="P250" s="207">
        <v>100</v>
      </c>
      <c r="Q250" s="207">
        <v>0</v>
      </c>
      <c r="R250" s="36"/>
    </row>
    <row r="251" spans="1:18" ht="15.6">
      <c r="A251" s="36">
        <v>136</v>
      </c>
      <c r="B251" s="36">
        <v>50</v>
      </c>
      <c r="C251" s="45" t="s">
        <v>2450</v>
      </c>
      <c r="D251" s="45" t="s">
        <v>185</v>
      </c>
      <c r="E251" s="45" t="s">
        <v>2452</v>
      </c>
      <c r="F251" s="45" t="s">
        <v>7471</v>
      </c>
      <c r="G251" s="45" t="s">
        <v>8503</v>
      </c>
      <c r="H251" s="45" t="s">
        <v>63</v>
      </c>
      <c r="I251" s="45" t="s">
        <v>16460</v>
      </c>
      <c r="J251" s="207">
        <v>19</v>
      </c>
      <c r="K251" s="209">
        <v>22397.4252357</v>
      </c>
      <c r="L251" s="207">
        <v>0</v>
      </c>
      <c r="M251" s="207">
        <v>0</v>
      </c>
      <c r="N251" s="207">
        <v>0</v>
      </c>
      <c r="O251" s="207">
        <v>0</v>
      </c>
      <c r="P251" s="207">
        <v>100</v>
      </c>
      <c r="Q251" s="207">
        <v>0</v>
      </c>
      <c r="R251" s="36"/>
    </row>
    <row r="252" spans="1:18" ht="15.6">
      <c r="A252" s="36">
        <v>137</v>
      </c>
      <c r="B252" s="36">
        <v>51</v>
      </c>
      <c r="C252" s="45" t="s">
        <v>2461</v>
      </c>
      <c r="D252" s="45" t="s">
        <v>193</v>
      </c>
      <c r="E252" s="45" t="s">
        <v>2462</v>
      </c>
      <c r="F252" s="45" t="s">
        <v>7530</v>
      </c>
      <c r="G252" s="45" t="s">
        <v>18388</v>
      </c>
      <c r="H252" s="45" t="s">
        <v>3036</v>
      </c>
      <c r="I252" s="45" t="s">
        <v>16461</v>
      </c>
      <c r="J252" s="207">
        <v>26</v>
      </c>
      <c r="K252" s="209">
        <v>186678.74145905999</v>
      </c>
      <c r="L252" s="207">
        <v>0</v>
      </c>
      <c r="M252" s="207">
        <v>0</v>
      </c>
      <c r="N252" s="207">
        <v>0</v>
      </c>
      <c r="O252" s="207">
        <v>0</v>
      </c>
      <c r="P252" s="207">
        <v>100</v>
      </c>
      <c r="Q252" s="207">
        <v>0</v>
      </c>
      <c r="R252" s="36"/>
    </row>
    <row r="253" spans="1:18" ht="15.6">
      <c r="A253" s="36">
        <v>138</v>
      </c>
      <c r="B253" s="36">
        <v>52</v>
      </c>
      <c r="C253" s="45" t="s">
        <v>2461</v>
      </c>
      <c r="D253" s="45" t="s">
        <v>193</v>
      </c>
      <c r="E253" s="45" t="s">
        <v>6544</v>
      </c>
      <c r="F253" s="45" t="s">
        <v>7568</v>
      </c>
      <c r="G253" s="45" t="s">
        <v>8601</v>
      </c>
      <c r="H253" s="45" t="s">
        <v>3036</v>
      </c>
      <c r="I253" s="45" t="s">
        <v>16460</v>
      </c>
      <c r="J253" s="207">
        <v>25</v>
      </c>
      <c r="K253" s="209">
        <v>66089.75651923001</v>
      </c>
      <c r="L253" s="207">
        <v>0</v>
      </c>
      <c r="M253" s="207">
        <v>0</v>
      </c>
      <c r="N253" s="207">
        <v>0</v>
      </c>
      <c r="O253" s="207">
        <v>0</v>
      </c>
      <c r="P253" s="207">
        <v>100</v>
      </c>
      <c r="Q253" s="207">
        <v>0</v>
      </c>
      <c r="R253" s="36"/>
    </row>
    <row r="254" spans="1:18" ht="15.6">
      <c r="A254" s="36">
        <v>139</v>
      </c>
      <c r="B254" s="36">
        <v>53</v>
      </c>
      <c r="C254" s="45" t="s">
        <v>2448</v>
      </c>
      <c r="D254" s="45" t="s">
        <v>165</v>
      </c>
      <c r="E254" s="45" t="s">
        <v>3234</v>
      </c>
      <c r="F254" s="45" t="s">
        <v>9221</v>
      </c>
      <c r="G254" s="45" t="s">
        <v>18389</v>
      </c>
      <c r="H254" s="45" t="s">
        <v>3335</v>
      </c>
      <c r="I254" s="45" t="s">
        <v>16461</v>
      </c>
      <c r="J254" s="207">
        <v>29</v>
      </c>
      <c r="K254" s="209">
        <v>262136.99507921998</v>
      </c>
      <c r="L254" s="207">
        <v>0</v>
      </c>
      <c r="M254" s="207">
        <v>0</v>
      </c>
      <c r="N254" s="207">
        <v>0</v>
      </c>
      <c r="O254" s="207">
        <v>0</v>
      </c>
      <c r="P254" s="207">
        <v>100</v>
      </c>
      <c r="Q254" s="207">
        <v>0</v>
      </c>
      <c r="R254" s="36"/>
    </row>
    <row r="255" spans="1:18" ht="15.6">
      <c r="A255" s="36">
        <v>140</v>
      </c>
      <c r="B255" s="36">
        <v>54</v>
      </c>
      <c r="C255" s="45" t="s">
        <v>2448</v>
      </c>
      <c r="D255" s="45" t="s">
        <v>165</v>
      </c>
      <c r="E255" s="45" t="s">
        <v>3223</v>
      </c>
      <c r="F255" s="45" t="s">
        <v>9222</v>
      </c>
      <c r="G255" s="45" t="s">
        <v>18390</v>
      </c>
      <c r="H255" s="45" t="s">
        <v>3335</v>
      </c>
      <c r="I255" s="45" t="s">
        <v>16460</v>
      </c>
      <c r="J255" s="207">
        <v>29</v>
      </c>
      <c r="K255" s="209">
        <v>265866.06611507002</v>
      </c>
      <c r="L255" s="207">
        <v>0</v>
      </c>
      <c r="M255" s="207">
        <v>0</v>
      </c>
      <c r="N255" s="207">
        <v>0</v>
      </c>
      <c r="O255" s="207">
        <v>0</v>
      </c>
      <c r="P255" s="207">
        <v>100</v>
      </c>
      <c r="Q255" s="207">
        <v>0</v>
      </c>
      <c r="R255" s="36"/>
    </row>
    <row r="256" spans="1:18" ht="15.6">
      <c r="A256" s="36">
        <v>141</v>
      </c>
      <c r="B256" s="36">
        <v>55</v>
      </c>
      <c r="C256" s="45" t="s">
        <v>2448</v>
      </c>
      <c r="D256" s="45" t="s">
        <v>165</v>
      </c>
      <c r="E256" s="45" t="s">
        <v>3223</v>
      </c>
      <c r="F256" s="45" t="s">
        <v>9223</v>
      </c>
      <c r="G256" s="45" t="s">
        <v>18391</v>
      </c>
      <c r="H256" s="45" t="s">
        <v>3335</v>
      </c>
      <c r="I256" s="45" t="s">
        <v>16460</v>
      </c>
      <c r="J256" s="207">
        <v>29</v>
      </c>
      <c r="K256" s="209">
        <v>266636.22461118002</v>
      </c>
      <c r="L256" s="207">
        <v>0</v>
      </c>
      <c r="M256" s="207">
        <v>0</v>
      </c>
      <c r="N256" s="207">
        <v>0</v>
      </c>
      <c r="O256" s="207">
        <v>0</v>
      </c>
      <c r="P256" s="207">
        <v>100</v>
      </c>
      <c r="Q256" s="207">
        <v>0</v>
      </c>
      <c r="R256" s="36"/>
    </row>
    <row r="257" spans="1:18" ht="15.6">
      <c r="A257" s="36">
        <v>142</v>
      </c>
      <c r="B257" s="36">
        <v>56</v>
      </c>
      <c r="C257" s="45" t="s">
        <v>2448</v>
      </c>
      <c r="D257" s="45" t="s">
        <v>165</v>
      </c>
      <c r="E257" s="45" t="s">
        <v>3223</v>
      </c>
      <c r="F257" s="45" t="s">
        <v>9233</v>
      </c>
      <c r="G257" s="45" t="s">
        <v>18392</v>
      </c>
      <c r="H257" s="45" t="s">
        <v>3335</v>
      </c>
      <c r="I257" s="45" t="s">
        <v>16460</v>
      </c>
      <c r="J257" s="207">
        <v>29</v>
      </c>
      <c r="K257" s="209">
        <v>231231.09201081001</v>
      </c>
      <c r="L257" s="207">
        <v>0</v>
      </c>
      <c r="M257" s="207">
        <v>0</v>
      </c>
      <c r="N257" s="207">
        <v>0</v>
      </c>
      <c r="O257" s="207">
        <v>0</v>
      </c>
      <c r="P257" s="207">
        <v>100</v>
      </c>
      <c r="Q257" s="207">
        <v>0</v>
      </c>
      <c r="R257" s="36"/>
    </row>
    <row r="258" spans="1:18" ht="15.6">
      <c r="A258" s="36">
        <v>143</v>
      </c>
      <c r="B258" s="36">
        <v>57</v>
      </c>
      <c r="C258" s="45" t="s">
        <v>2448</v>
      </c>
      <c r="D258" s="45" t="s">
        <v>165</v>
      </c>
      <c r="E258" s="45" t="s">
        <v>3223</v>
      </c>
      <c r="F258" s="45" t="s">
        <v>9234</v>
      </c>
      <c r="G258" s="45" t="s">
        <v>18393</v>
      </c>
      <c r="H258" s="45" t="s">
        <v>3335</v>
      </c>
      <c r="I258" s="45" t="s">
        <v>16461</v>
      </c>
      <c r="J258" s="207">
        <v>29</v>
      </c>
      <c r="K258" s="209">
        <v>292141.67353991</v>
      </c>
      <c r="L258" s="207">
        <v>0</v>
      </c>
      <c r="M258" s="207">
        <v>0</v>
      </c>
      <c r="N258" s="207">
        <v>0</v>
      </c>
      <c r="O258" s="207">
        <v>0</v>
      </c>
      <c r="P258" s="207">
        <v>100</v>
      </c>
      <c r="Q258" s="207">
        <v>0</v>
      </c>
      <c r="R258" s="36"/>
    </row>
    <row r="259" spans="1:18" ht="15.6">
      <c r="A259" s="36">
        <v>144</v>
      </c>
      <c r="B259" s="36">
        <v>58</v>
      </c>
      <c r="C259" s="45" t="s">
        <v>2448</v>
      </c>
      <c r="D259" s="45" t="s">
        <v>165</v>
      </c>
      <c r="E259" s="45" t="s">
        <v>3223</v>
      </c>
      <c r="F259" s="45" t="s">
        <v>9245</v>
      </c>
      <c r="G259" s="45" t="s">
        <v>18394</v>
      </c>
      <c r="H259" s="45" t="s">
        <v>3335</v>
      </c>
      <c r="I259" s="45" t="s">
        <v>16460</v>
      </c>
      <c r="J259" s="207">
        <v>29</v>
      </c>
      <c r="K259" s="209">
        <v>225929.09814752001</v>
      </c>
      <c r="L259" s="207">
        <v>0</v>
      </c>
      <c r="M259" s="207">
        <v>0</v>
      </c>
      <c r="N259" s="207">
        <v>0</v>
      </c>
      <c r="O259" s="207">
        <v>0</v>
      </c>
      <c r="P259" s="207">
        <v>100</v>
      </c>
      <c r="Q259" s="207">
        <v>0</v>
      </c>
      <c r="R259" s="36"/>
    </row>
    <row r="260" spans="1:18" ht="15.6">
      <c r="A260" s="36">
        <v>145</v>
      </c>
      <c r="B260" s="36">
        <v>59</v>
      </c>
      <c r="C260" s="45" t="s">
        <v>2448</v>
      </c>
      <c r="D260" s="45" t="s">
        <v>165</v>
      </c>
      <c r="E260" s="45" t="s">
        <v>3223</v>
      </c>
      <c r="F260" s="45" t="s">
        <v>9246</v>
      </c>
      <c r="G260" s="45" t="s">
        <v>18395</v>
      </c>
      <c r="H260" s="45" t="s">
        <v>3335</v>
      </c>
      <c r="I260" s="45" t="s">
        <v>16460</v>
      </c>
      <c r="J260" s="207">
        <v>29</v>
      </c>
      <c r="K260" s="209">
        <v>226560.16460595999</v>
      </c>
      <c r="L260" s="207">
        <v>0</v>
      </c>
      <c r="M260" s="207">
        <v>0</v>
      </c>
      <c r="N260" s="207">
        <v>0</v>
      </c>
      <c r="O260" s="207">
        <v>0</v>
      </c>
      <c r="P260" s="207">
        <v>100</v>
      </c>
      <c r="Q260" s="207">
        <v>0</v>
      </c>
      <c r="R260" s="36"/>
    </row>
    <row r="261" spans="1:18" ht="15.6">
      <c r="A261" s="36">
        <v>146</v>
      </c>
      <c r="B261" s="36">
        <v>60</v>
      </c>
      <c r="C261" s="45" t="s">
        <v>2461</v>
      </c>
      <c r="D261" s="45" t="s">
        <v>193</v>
      </c>
      <c r="E261" s="45" t="s">
        <v>2462</v>
      </c>
      <c r="F261" s="45" t="s">
        <v>9262</v>
      </c>
      <c r="G261" s="45" t="s">
        <v>18396</v>
      </c>
      <c r="H261" s="45" t="s">
        <v>3036</v>
      </c>
      <c r="I261" s="45" t="s">
        <v>16461</v>
      </c>
      <c r="J261" s="207">
        <v>25</v>
      </c>
      <c r="K261" s="209">
        <v>13167.192081689998</v>
      </c>
      <c r="L261" s="207">
        <v>0</v>
      </c>
      <c r="M261" s="207">
        <v>0</v>
      </c>
      <c r="N261" s="207">
        <v>0</v>
      </c>
      <c r="O261" s="207">
        <v>0</v>
      </c>
      <c r="P261" s="207">
        <v>100</v>
      </c>
      <c r="Q261" s="207">
        <v>0</v>
      </c>
      <c r="R261" s="36"/>
    </row>
    <row r="262" spans="1:18" ht="15.6">
      <c r="A262" s="36">
        <v>147</v>
      </c>
      <c r="B262" s="36">
        <v>61</v>
      </c>
      <c r="C262" s="45" t="s">
        <v>2448</v>
      </c>
      <c r="D262" s="45" t="s">
        <v>160</v>
      </c>
      <c r="E262" s="45" t="s">
        <v>3230</v>
      </c>
      <c r="F262" s="45" t="s">
        <v>6894</v>
      </c>
      <c r="G262" s="45" t="s">
        <v>9862</v>
      </c>
      <c r="H262" s="45" t="s">
        <v>3037</v>
      </c>
      <c r="I262" s="45" t="s">
        <v>16460</v>
      </c>
      <c r="J262" s="207">
        <v>6</v>
      </c>
      <c r="K262" s="209">
        <v>62568.021053490003</v>
      </c>
      <c r="L262" s="207">
        <v>0</v>
      </c>
      <c r="M262" s="207">
        <v>0</v>
      </c>
      <c r="N262" s="207">
        <v>0</v>
      </c>
      <c r="O262" s="207">
        <v>0</v>
      </c>
      <c r="P262" s="207">
        <v>100</v>
      </c>
      <c r="Q262" s="207">
        <v>0</v>
      </c>
      <c r="R262" s="36"/>
    </row>
    <row r="263" spans="1:18" ht="15.6">
      <c r="A263" s="36">
        <v>148</v>
      </c>
      <c r="B263" s="36">
        <v>62</v>
      </c>
      <c r="C263" s="45" t="s">
        <v>2448</v>
      </c>
      <c r="D263" s="45" t="s">
        <v>158</v>
      </c>
      <c r="E263" s="45" t="s">
        <v>3911</v>
      </c>
      <c r="F263" s="45" t="s">
        <v>9781</v>
      </c>
      <c r="G263" s="45" t="s">
        <v>18397</v>
      </c>
      <c r="H263" s="45" t="s">
        <v>28</v>
      </c>
      <c r="I263" s="45" t="s">
        <v>16461</v>
      </c>
      <c r="J263" s="207">
        <v>44</v>
      </c>
      <c r="K263" s="209">
        <v>31298</v>
      </c>
      <c r="L263" s="207">
        <v>0</v>
      </c>
      <c r="M263" s="207">
        <v>0</v>
      </c>
      <c r="N263" s="207">
        <v>0</v>
      </c>
      <c r="O263" s="207">
        <v>0</v>
      </c>
      <c r="P263" s="207">
        <v>100</v>
      </c>
      <c r="Q263" s="207">
        <v>0</v>
      </c>
      <c r="R263" s="36"/>
    </row>
    <row r="264" spans="1:18" ht="15.6">
      <c r="A264" s="36">
        <v>149</v>
      </c>
      <c r="B264" s="36">
        <v>63</v>
      </c>
      <c r="C264" s="45" t="s">
        <v>2448</v>
      </c>
      <c r="D264" s="45" t="s">
        <v>165</v>
      </c>
      <c r="E264" s="45" t="s">
        <v>3234</v>
      </c>
      <c r="F264" s="45" t="s">
        <v>9207</v>
      </c>
      <c r="G264" s="45" t="s">
        <v>18398</v>
      </c>
      <c r="H264" s="45" t="s">
        <v>3335</v>
      </c>
      <c r="I264" s="45" t="s">
        <v>16461</v>
      </c>
      <c r="J264" s="207">
        <v>99</v>
      </c>
      <c r="K264" s="209">
        <v>217378.30942571998</v>
      </c>
      <c r="L264" s="207">
        <v>0</v>
      </c>
      <c r="M264" s="207">
        <v>0</v>
      </c>
      <c r="N264" s="207">
        <v>5</v>
      </c>
      <c r="O264" s="207">
        <v>0</v>
      </c>
      <c r="P264" s="207">
        <v>95</v>
      </c>
      <c r="Q264" s="207">
        <v>0</v>
      </c>
      <c r="R264" s="36"/>
    </row>
    <row r="265" spans="1:18" ht="15.6">
      <c r="A265" s="36">
        <v>150</v>
      </c>
      <c r="B265" s="36">
        <v>64</v>
      </c>
      <c r="C265" s="45" t="s">
        <v>2448</v>
      </c>
      <c r="D265" s="45" t="s">
        <v>158</v>
      </c>
      <c r="E265" s="45" t="s">
        <v>3636</v>
      </c>
      <c r="F265" s="45" t="s">
        <v>18399</v>
      </c>
      <c r="G265" s="45" t="s">
        <v>18400</v>
      </c>
      <c r="H265" s="45" t="s">
        <v>544</v>
      </c>
      <c r="I265" s="45" t="s">
        <v>16460</v>
      </c>
      <c r="J265" s="207">
        <v>12</v>
      </c>
      <c r="K265" s="209">
        <v>67164.747194536001</v>
      </c>
      <c r="L265" s="207">
        <v>0</v>
      </c>
      <c r="M265" s="207">
        <v>0</v>
      </c>
      <c r="N265" s="207">
        <v>0</v>
      </c>
      <c r="O265" s="207">
        <v>0</v>
      </c>
      <c r="P265" s="207">
        <v>100</v>
      </c>
      <c r="Q265" s="207">
        <v>0</v>
      </c>
      <c r="R265" s="36"/>
    </row>
    <row r="266" spans="1:18" ht="15.6">
      <c r="A266" s="36">
        <v>151</v>
      </c>
      <c r="B266" s="36">
        <v>65</v>
      </c>
      <c r="C266" s="45" t="s">
        <v>2448</v>
      </c>
      <c r="D266" s="45" t="s">
        <v>163</v>
      </c>
      <c r="E266" s="45" t="s">
        <v>2473</v>
      </c>
      <c r="F266" s="45" t="s">
        <v>2728</v>
      </c>
      <c r="G266" s="45" t="s">
        <v>3004</v>
      </c>
      <c r="H266" s="45" t="s">
        <v>1137</v>
      </c>
      <c r="I266" s="45" t="s">
        <v>16461</v>
      </c>
      <c r="J266" s="207">
        <v>9</v>
      </c>
      <c r="K266" s="209">
        <v>8174.7132890298499</v>
      </c>
      <c r="L266" s="207">
        <v>0</v>
      </c>
      <c r="M266" s="207">
        <v>0</v>
      </c>
      <c r="N266" s="207">
        <v>0</v>
      </c>
      <c r="O266" s="207">
        <v>0</v>
      </c>
      <c r="P266" s="207">
        <v>80</v>
      </c>
      <c r="Q266" s="207">
        <v>20</v>
      </c>
      <c r="R266" s="36"/>
    </row>
    <row r="267" spans="1:18" ht="15.6">
      <c r="A267" s="36">
        <v>152</v>
      </c>
      <c r="B267" s="36">
        <v>66</v>
      </c>
      <c r="C267" s="45" t="s">
        <v>2448</v>
      </c>
      <c r="D267" s="45" t="s">
        <v>160</v>
      </c>
      <c r="E267" s="45" t="s">
        <v>2471</v>
      </c>
      <c r="F267" s="45" t="s">
        <v>4099</v>
      </c>
      <c r="G267" s="45" t="s">
        <v>4402</v>
      </c>
      <c r="H267" s="45" t="s">
        <v>33</v>
      </c>
      <c r="I267" s="45" t="s">
        <v>16460</v>
      </c>
      <c r="J267" s="207">
        <v>17</v>
      </c>
      <c r="K267" s="209">
        <v>139957.14060849999</v>
      </c>
      <c r="L267" s="207">
        <v>0</v>
      </c>
      <c r="M267" s="207">
        <v>0</v>
      </c>
      <c r="N267" s="207">
        <v>0</v>
      </c>
      <c r="O267" s="207">
        <v>0</v>
      </c>
      <c r="P267" s="207">
        <v>100</v>
      </c>
      <c r="Q267" s="207">
        <v>0</v>
      </c>
      <c r="R267" s="36"/>
    </row>
    <row r="268" spans="1:18" ht="13.8">
      <c r="A268" s="431" t="s">
        <v>283</v>
      </c>
      <c r="B268" s="431"/>
      <c r="C268" s="431"/>
      <c r="D268" s="431"/>
      <c r="E268" s="431"/>
      <c r="F268" s="431"/>
      <c r="G268" s="431"/>
      <c r="H268" s="431"/>
      <c r="I268" s="431"/>
      <c r="J268" s="431"/>
      <c r="K268" s="144">
        <f>SUM(K202:K267)</f>
        <v>8860544.7142898962</v>
      </c>
      <c r="L268" s="432"/>
      <c r="M268" s="432"/>
      <c r="N268" s="432"/>
      <c r="O268" s="432"/>
      <c r="P268" s="432"/>
      <c r="Q268" s="432"/>
      <c r="R268" s="432"/>
    </row>
    <row r="269" spans="1:18" ht="13.8">
      <c r="A269" s="436" t="s">
        <v>284</v>
      </c>
      <c r="B269" s="436"/>
      <c r="C269" s="436"/>
      <c r="D269" s="436"/>
      <c r="E269" s="436"/>
      <c r="F269" s="436"/>
      <c r="G269" s="436"/>
      <c r="H269" s="436"/>
      <c r="I269" s="436"/>
      <c r="J269" s="436"/>
      <c r="K269" s="436"/>
      <c r="L269" s="436"/>
      <c r="M269" s="436"/>
      <c r="N269" s="436"/>
      <c r="O269" s="436"/>
      <c r="P269" s="436"/>
      <c r="Q269" s="436"/>
      <c r="R269" s="436"/>
    </row>
    <row r="270" spans="1:18" ht="15.6">
      <c r="A270" s="36">
        <v>153</v>
      </c>
      <c r="B270" s="36">
        <v>1</v>
      </c>
      <c r="C270" s="45" t="s">
        <v>2450</v>
      </c>
      <c r="D270" s="45" t="s">
        <v>185</v>
      </c>
      <c r="E270" s="45" t="s">
        <v>2451</v>
      </c>
      <c r="F270" s="45" t="s">
        <v>2479</v>
      </c>
      <c r="G270" s="45" t="s">
        <v>2766</v>
      </c>
      <c r="H270" s="45" t="s">
        <v>1137</v>
      </c>
      <c r="I270" s="45" t="s">
        <v>16461</v>
      </c>
      <c r="J270" s="207">
        <v>74</v>
      </c>
      <c r="K270" s="209">
        <v>6794.4898837800001</v>
      </c>
      <c r="L270" s="207">
        <v>0</v>
      </c>
      <c r="M270" s="207">
        <v>0</v>
      </c>
      <c r="N270" s="207">
        <v>0</v>
      </c>
      <c r="O270" s="207">
        <v>0</v>
      </c>
      <c r="P270" s="207">
        <v>100</v>
      </c>
      <c r="Q270" s="207">
        <v>0</v>
      </c>
      <c r="R270" s="36"/>
    </row>
    <row r="271" spans="1:18" ht="15.6">
      <c r="A271" s="36">
        <v>154</v>
      </c>
      <c r="B271" s="36">
        <v>2</v>
      </c>
      <c r="C271" s="45" t="s">
        <v>2450</v>
      </c>
      <c r="D271" s="45" t="s">
        <v>185</v>
      </c>
      <c r="E271" s="45" t="s">
        <v>2452</v>
      </c>
      <c r="F271" s="45" t="s">
        <v>2485</v>
      </c>
      <c r="G271" s="45" t="s">
        <v>2772</v>
      </c>
      <c r="H271" s="45" t="s">
        <v>287</v>
      </c>
      <c r="I271" s="45" t="s">
        <v>16460</v>
      </c>
      <c r="J271" s="207">
        <v>74</v>
      </c>
      <c r="K271" s="209">
        <v>54460.039059209994</v>
      </c>
      <c r="L271" s="207">
        <v>0</v>
      </c>
      <c r="M271" s="207">
        <v>0</v>
      </c>
      <c r="N271" s="207">
        <v>0</v>
      </c>
      <c r="O271" s="207">
        <v>0</v>
      </c>
      <c r="P271" s="207">
        <v>100</v>
      </c>
      <c r="Q271" s="207">
        <v>0</v>
      </c>
      <c r="R271" s="36"/>
    </row>
    <row r="272" spans="1:18" ht="15.6">
      <c r="A272" s="36">
        <v>155</v>
      </c>
      <c r="B272" s="36">
        <v>3</v>
      </c>
      <c r="C272" s="45" t="s">
        <v>2448</v>
      </c>
      <c r="D272" s="45" t="s">
        <v>163</v>
      </c>
      <c r="E272" s="45" t="s">
        <v>2449</v>
      </c>
      <c r="F272" s="45" t="s">
        <v>2491</v>
      </c>
      <c r="G272" s="45" t="s">
        <v>2778</v>
      </c>
      <c r="H272" s="45" t="s">
        <v>33</v>
      </c>
      <c r="I272" s="45" t="s">
        <v>16461</v>
      </c>
      <c r="J272" s="207">
        <v>65</v>
      </c>
      <c r="K272" s="209">
        <v>107250.88315654</v>
      </c>
      <c r="L272" s="207">
        <v>0</v>
      </c>
      <c r="M272" s="207">
        <v>0</v>
      </c>
      <c r="N272" s="207">
        <v>0</v>
      </c>
      <c r="O272" s="207">
        <v>0</v>
      </c>
      <c r="P272" s="207">
        <v>100</v>
      </c>
      <c r="Q272" s="207">
        <v>0</v>
      </c>
      <c r="R272" s="36"/>
    </row>
    <row r="273" spans="1:18" ht="15.6">
      <c r="A273" s="36">
        <v>156</v>
      </c>
      <c r="B273" s="36">
        <v>4</v>
      </c>
      <c r="C273" s="45" t="s">
        <v>2448</v>
      </c>
      <c r="D273" s="45" t="s">
        <v>163</v>
      </c>
      <c r="E273" s="45" t="s">
        <v>2449</v>
      </c>
      <c r="F273" s="45" t="s">
        <v>2494</v>
      </c>
      <c r="G273" s="45" t="s">
        <v>18401</v>
      </c>
      <c r="H273" s="45" t="s">
        <v>33</v>
      </c>
      <c r="I273" s="45" t="s">
        <v>16461</v>
      </c>
      <c r="J273" s="207">
        <v>64</v>
      </c>
      <c r="K273" s="209">
        <v>106631.45782896</v>
      </c>
      <c r="L273" s="207">
        <v>0</v>
      </c>
      <c r="M273" s="207">
        <v>0</v>
      </c>
      <c r="N273" s="207">
        <v>0</v>
      </c>
      <c r="O273" s="207">
        <v>0</v>
      </c>
      <c r="P273" s="207">
        <v>100</v>
      </c>
      <c r="Q273" s="207">
        <v>0</v>
      </c>
      <c r="R273" s="36"/>
    </row>
    <row r="274" spans="1:18" ht="15.6">
      <c r="A274" s="36">
        <v>157</v>
      </c>
      <c r="B274" s="36">
        <v>5</v>
      </c>
      <c r="C274" s="45" t="s">
        <v>2448</v>
      </c>
      <c r="D274" s="45" t="s">
        <v>163</v>
      </c>
      <c r="E274" s="45" t="s">
        <v>2449</v>
      </c>
      <c r="F274" s="45" t="s">
        <v>2502</v>
      </c>
      <c r="G274" s="45" t="s">
        <v>2787</v>
      </c>
      <c r="H274" s="45" t="s">
        <v>33</v>
      </c>
      <c r="I274" s="45" t="s">
        <v>16461</v>
      </c>
      <c r="J274" s="207">
        <v>60</v>
      </c>
      <c r="K274" s="209">
        <v>71780.183724309987</v>
      </c>
      <c r="L274" s="207">
        <v>0</v>
      </c>
      <c r="M274" s="207">
        <v>0</v>
      </c>
      <c r="N274" s="207">
        <v>0</v>
      </c>
      <c r="O274" s="207">
        <v>0</v>
      </c>
      <c r="P274" s="207">
        <v>100</v>
      </c>
      <c r="Q274" s="207">
        <v>0</v>
      </c>
      <c r="R274" s="36"/>
    </row>
    <row r="275" spans="1:18" ht="15.6">
      <c r="A275" s="36">
        <v>158</v>
      </c>
      <c r="B275" s="36">
        <v>6</v>
      </c>
      <c r="C275" s="45" t="s">
        <v>2448</v>
      </c>
      <c r="D275" s="45" t="s">
        <v>163</v>
      </c>
      <c r="E275" s="45" t="s">
        <v>2460</v>
      </c>
      <c r="F275" s="45" t="s">
        <v>2539</v>
      </c>
      <c r="G275" s="45" t="s">
        <v>2824</v>
      </c>
      <c r="H275" s="45" t="s">
        <v>33</v>
      </c>
      <c r="I275" s="45" t="s">
        <v>16461</v>
      </c>
      <c r="J275" s="207">
        <v>42</v>
      </c>
      <c r="K275" s="209">
        <v>250870.50007996999</v>
      </c>
      <c r="L275" s="207">
        <v>0</v>
      </c>
      <c r="M275" s="207">
        <v>0</v>
      </c>
      <c r="N275" s="207">
        <v>0</v>
      </c>
      <c r="O275" s="207">
        <v>0</v>
      </c>
      <c r="P275" s="207">
        <v>100</v>
      </c>
      <c r="Q275" s="207">
        <v>0</v>
      </c>
      <c r="R275" s="36"/>
    </row>
    <row r="276" spans="1:18" ht="15.6">
      <c r="A276" s="36">
        <v>159</v>
      </c>
      <c r="B276" s="36">
        <v>7</v>
      </c>
      <c r="C276" s="45" t="s">
        <v>2448</v>
      </c>
      <c r="D276" s="45" t="s">
        <v>163</v>
      </c>
      <c r="E276" s="45" t="s">
        <v>2449</v>
      </c>
      <c r="F276" s="45" t="s">
        <v>2603</v>
      </c>
      <c r="G276" s="45" t="s">
        <v>2887</v>
      </c>
      <c r="H276" s="45" t="s">
        <v>33</v>
      </c>
      <c r="I276" s="45" t="s">
        <v>16461</v>
      </c>
      <c r="J276" s="207">
        <v>28</v>
      </c>
      <c r="K276" s="209">
        <v>51032.150274459993</v>
      </c>
      <c r="L276" s="207">
        <v>0</v>
      </c>
      <c r="M276" s="207">
        <v>0</v>
      </c>
      <c r="N276" s="207">
        <v>0</v>
      </c>
      <c r="O276" s="207">
        <v>0</v>
      </c>
      <c r="P276" s="207">
        <v>100</v>
      </c>
      <c r="Q276" s="207">
        <v>0</v>
      </c>
      <c r="R276" s="36"/>
    </row>
    <row r="277" spans="1:18" ht="15.6">
      <c r="A277" s="36">
        <v>160</v>
      </c>
      <c r="B277" s="36">
        <v>8</v>
      </c>
      <c r="C277" s="45" t="s">
        <v>2448</v>
      </c>
      <c r="D277" s="45" t="s">
        <v>163</v>
      </c>
      <c r="E277" s="45" t="s">
        <v>2449</v>
      </c>
      <c r="F277" s="45" t="s">
        <v>2605</v>
      </c>
      <c r="G277" s="45" t="s">
        <v>2889</v>
      </c>
      <c r="H277" s="45" t="s">
        <v>33</v>
      </c>
      <c r="I277" s="45" t="s">
        <v>16461</v>
      </c>
      <c r="J277" s="207">
        <v>28</v>
      </c>
      <c r="K277" s="209">
        <v>49755.287867569998</v>
      </c>
      <c r="L277" s="207">
        <v>0</v>
      </c>
      <c r="M277" s="207">
        <v>0</v>
      </c>
      <c r="N277" s="207">
        <v>0</v>
      </c>
      <c r="O277" s="207">
        <v>0</v>
      </c>
      <c r="P277" s="207">
        <v>100</v>
      </c>
      <c r="Q277" s="207">
        <v>0</v>
      </c>
      <c r="R277" s="36"/>
    </row>
    <row r="278" spans="1:18" ht="15.6">
      <c r="A278" s="36">
        <v>161</v>
      </c>
      <c r="B278" s="36">
        <v>9</v>
      </c>
      <c r="C278" s="45" t="s">
        <v>2448</v>
      </c>
      <c r="D278" s="45" t="s">
        <v>163</v>
      </c>
      <c r="E278" s="45" t="s">
        <v>2449</v>
      </c>
      <c r="F278" s="45" t="s">
        <v>2607</v>
      </c>
      <c r="G278" s="45" t="s">
        <v>2891</v>
      </c>
      <c r="H278" s="45" t="s">
        <v>33</v>
      </c>
      <c r="I278" s="45" t="s">
        <v>16461</v>
      </c>
      <c r="J278" s="207">
        <v>28</v>
      </c>
      <c r="K278" s="209">
        <v>37116.074802629999</v>
      </c>
      <c r="L278" s="207">
        <v>0</v>
      </c>
      <c r="M278" s="207">
        <v>0</v>
      </c>
      <c r="N278" s="207">
        <v>0</v>
      </c>
      <c r="O278" s="207">
        <v>0</v>
      </c>
      <c r="P278" s="207">
        <v>100</v>
      </c>
      <c r="Q278" s="207">
        <v>0</v>
      </c>
      <c r="R278" s="36"/>
    </row>
    <row r="279" spans="1:18" ht="15.6">
      <c r="A279" s="36">
        <v>162</v>
      </c>
      <c r="B279" s="36">
        <v>10</v>
      </c>
      <c r="C279" s="45" t="s">
        <v>2448</v>
      </c>
      <c r="D279" s="45" t="s">
        <v>163</v>
      </c>
      <c r="E279" s="45" t="s">
        <v>2449</v>
      </c>
      <c r="F279" s="45" t="s">
        <v>2608</v>
      </c>
      <c r="G279" s="45" t="s">
        <v>2892</v>
      </c>
      <c r="H279" s="45" t="s">
        <v>33</v>
      </c>
      <c r="I279" s="45" t="s">
        <v>16461</v>
      </c>
      <c r="J279" s="207">
        <v>28</v>
      </c>
      <c r="K279" s="209">
        <v>51974.209791699999</v>
      </c>
      <c r="L279" s="207">
        <v>0</v>
      </c>
      <c r="M279" s="207">
        <v>0</v>
      </c>
      <c r="N279" s="207">
        <v>0</v>
      </c>
      <c r="O279" s="207">
        <v>0</v>
      </c>
      <c r="P279" s="207">
        <v>100</v>
      </c>
      <c r="Q279" s="207">
        <v>0</v>
      </c>
      <c r="R279" s="36"/>
    </row>
    <row r="280" spans="1:18" ht="15.6">
      <c r="A280" s="36">
        <v>163</v>
      </c>
      <c r="B280" s="36">
        <v>11</v>
      </c>
      <c r="C280" s="45" t="s">
        <v>2448</v>
      </c>
      <c r="D280" s="45" t="s">
        <v>163</v>
      </c>
      <c r="E280" s="45" t="s">
        <v>2449</v>
      </c>
      <c r="F280" s="45" t="s">
        <v>2609</v>
      </c>
      <c r="G280" s="45" t="s">
        <v>2893</v>
      </c>
      <c r="H280" s="45" t="s">
        <v>33</v>
      </c>
      <c r="I280" s="45" t="s">
        <v>16461</v>
      </c>
      <c r="J280" s="207">
        <v>28</v>
      </c>
      <c r="K280" s="209">
        <v>10400.419801649999</v>
      </c>
      <c r="L280" s="207">
        <v>0</v>
      </c>
      <c r="M280" s="207">
        <v>0</v>
      </c>
      <c r="N280" s="207">
        <v>0</v>
      </c>
      <c r="O280" s="207">
        <v>0</v>
      </c>
      <c r="P280" s="207">
        <v>100</v>
      </c>
      <c r="Q280" s="207">
        <v>0</v>
      </c>
      <c r="R280" s="36"/>
    </row>
    <row r="281" spans="1:18" ht="15.6">
      <c r="A281" s="36">
        <v>164</v>
      </c>
      <c r="B281" s="36">
        <v>12</v>
      </c>
      <c r="C281" s="45" t="s">
        <v>2448</v>
      </c>
      <c r="D281" s="45" t="s">
        <v>163</v>
      </c>
      <c r="E281" s="45" t="s">
        <v>2449</v>
      </c>
      <c r="F281" s="45" t="s">
        <v>2610</v>
      </c>
      <c r="G281" s="45" t="s">
        <v>2894</v>
      </c>
      <c r="H281" s="45" t="s">
        <v>33</v>
      </c>
      <c r="I281" s="45" t="s">
        <v>16461</v>
      </c>
      <c r="J281" s="207">
        <v>28</v>
      </c>
      <c r="K281" s="209">
        <v>100292.58899873</v>
      </c>
      <c r="L281" s="207">
        <v>0</v>
      </c>
      <c r="M281" s="207">
        <v>0</v>
      </c>
      <c r="N281" s="207">
        <v>0</v>
      </c>
      <c r="O281" s="207">
        <v>0</v>
      </c>
      <c r="P281" s="207">
        <v>100</v>
      </c>
      <c r="Q281" s="207">
        <v>0</v>
      </c>
      <c r="R281" s="36"/>
    </row>
    <row r="282" spans="1:18" ht="15.6">
      <c r="A282" s="36">
        <v>165</v>
      </c>
      <c r="B282" s="36">
        <v>13</v>
      </c>
      <c r="C282" s="45" t="s">
        <v>2448</v>
      </c>
      <c r="D282" s="45" t="s">
        <v>163</v>
      </c>
      <c r="E282" s="45" t="s">
        <v>2449</v>
      </c>
      <c r="F282" s="45" t="s">
        <v>2611</v>
      </c>
      <c r="G282" s="45" t="s">
        <v>2895</v>
      </c>
      <c r="H282" s="45" t="s">
        <v>33</v>
      </c>
      <c r="I282" s="45" t="s">
        <v>16461</v>
      </c>
      <c r="J282" s="207">
        <v>28</v>
      </c>
      <c r="K282" s="209">
        <v>98800.046930490003</v>
      </c>
      <c r="L282" s="207">
        <v>0</v>
      </c>
      <c r="M282" s="207">
        <v>0</v>
      </c>
      <c r="N282" s="207">
        <v>0</v>
      </c>
      <c r="O282" s="207">
        <v>0</v>
      </c>
      <c r="P282" s="207">
        <v>100</v>
      </c>
      <c r="Q282" s="207">
        <v>0</v>
      </c>
      <c r="R282" s="36"/>
    </row>
    <row r="283" spans="1:18" ht="15.6">
      <c r="A283" s="36">
        <v>166</v>
      </c>
      <c r="B283" s="36">
        <v>14</v>
      </c>
      <c r="C283" s="45" t="s">
        <v>2448</v>
      </c>
      <c r="D283" s="45" t="s">
        <v>163</v>
      </c>
      <c r="E283" s="45" t="s">
        <v>2449</v>
      </c>
      <c r="F283" s="45" t="s">
        <v>2612</v>
      </c>
      <c r="G283" s="45" t="s">
        <v>2896</v>
      </c>
      <c r="H283" s="45" t="s">
        <v>33</v>
      </c>
      <c r="I283" s="45" t="s">
        <v>16461</v>
      </c>
      <c r="J283" s="207">
        <v>28</v>
      </c>
      <c r="K283" s="209">
        <v>99095.09505371</v>
      </c>
      <c r="L283" s="207">
        <v>0</v>
      </c>
      <c r="M283" s="207">
        <v>0</v>
      </c>
      <c r="N283" s="207">
        <v>0</v>
      </c>
      <c r="O283" s="207">
        <v>0</v>
      </c>
      <c r="P283" s="207">
        <v>100</v>
      </c>
      <c r="Q283" s="207">
        <v>0</v>
      </c>
      <c r="R283" s="36"/>
    </row>
    <row r="284" spans="1:18" ht="15.6">
      <c r="A284" s="36">
        <v>167</v>
      </c>
      <c r="B284" s="36">
        <v>15</v>
      </c>
      <c r="C284" s="45" t="s">
        <v>2448</v>
      </c>
      <c r="D284" s="45" t="s">
        <v>163</v>
      </c>
      <c r="E284" s="45" t="s">
        <v>2449</v>
      </c>
      <c r="F284" s="45" t="s">
        <v>2613</v>
      </c>
      <c r="G284" s="45" t="s">
        <v>2897</v>
      </c>
      <c r="H284" s="45" t="s">
        <v>33</v>
      </c>
      <c r="I284" s="45" t="s">
        <v>16461</v>
      </c>
      <c r="J284" s="207">
        <v>28</v>
      </c>
      <c r="K284" s="209">
        <v>114030.96208204</v>
      </c>
      <c r="L284" s="207">
        <v>0</v>
      </c>
      <c r="M284" s="207">
        <v>0</v>
      </c>
      <c r="N284" s="207">
        <v>0</v>
      </c>
      <c r="O284" s="207">
        <v>0</v>
      </c>
      <c r="P284" s="207">
        <v>100</v>
      </c>
      <c r="Q284" s="207">
        <v>0</v>
      </c>
      <c r="R284" s="36"/>
    </row>
    <row r="285" spans="1:18" ht="15.6">
      <c r="A285" s="36">
        <v>168</v>
      </c>
      <c r="B285" s="36">
        <v>16</v>
      </c>
      <c r="C285" s="45" t="s">
        <v>2448</v>
      </c>
      <c r="D285" s="45" t="s">
        <v>163</v>
      </c>
      <c r="E285" s="45" t="s">
        <v>2458</v>
      </c>
      <c r="F285" s="45" t="s">
        <v>2615</v>
      </c>
      <c r="G285" s="45" t="s">
        <v>18402</v>
      </c>
      <c r="H285" s="45" t="s">
        <v>33</v>
      </c>
      <c r="I285" s="45" t="s">
        <v>16461</v>
      </c>
      <c r="J285" s="207">
        <v>28</v>
      </c>
      <c r="K285" s="209">
        <v>174787.00005604001</v>
      </c>
      <c r="L285" s="207">
        <v>0</v>
      </c>
      <c r="M285" s="207">
        <v>0</v>
      </c>
      <c r="N285" s="207">
        <v>0</v>
      </c>
      <c r="O285" s="207">
        <v>0</v>
      </c>
      <c r="P285" s="207">
        <v>100</v>
      </c>
      <c r="Q285" s="207">
        <v>0</v>
      </c>
      <c r="R285" s="36"/>
    </row>
    <row r="286" spans="1:18" ht="15.6">
      <c r="A286" s="36">
        <v>169</v>
      </c>
      <c r="B286" s="36">
        <v>17</v>
      </c>
      <c r="C286" s="45" t="s">
        <v>2448</v>
      </c>
      <c r="D286" s="45" t="s">
        <v>163</v>
      </c>
      <c r="E286" s="45" t="s">
        <v>2469</v>
      </c>
      <c r="F286" s="45" t="s">
        <v>2636</v>
      </c>
      <c r="G286" s="45" t="s">
        <v>2916</v>
      </c>
      <c r="H286" s="45" t="s">
        <v>3037</v>
      </c>
      <c r="I286" s="45" t="s">
        <v>16461</v>
      </c>
      <c r="J286" s="207">
        <v>23</v>
      </c>
      <c r="K286" s="209">
        <v>168062.40210748001</v>
      </c>
      <c r="L286" s="207">
        <v>0</v>
      </c>
      <c r="M286" s="207">
        <v>0</v>
      </c>
      <c r="N286" s="207">
        <v>0</v>
      </c>
      <c r="O286" s="207">
        <v>0</v>
      </c>
      <c r="P286" s="207">
        <v>100</v>
      </c>
      <c r="Q286" s="207">
        <v>0</v>
      </c>
      <c r="R286" s="36"/>
    </row>
    <row r="287" spans="1:18" ht="15.6">
      <c r="A287" s="36">
        <v>170</v>
      </c>
      <c r="B287" s="36">
        <v>18</v>
      </c>
      <c r="C287" s="45" t="s">
        <v>2448</v>
      </c>
      <c r="D287" s="45" t="s">
        <v>163</v>
      </c>
      <c r="E287" s="45" t="s">
        <v>2469</v>
      </c>
      <c r="F287" s="45" t="s">
        <v>2637</v>
      </c>
      <c r="G287" s="45" t="s">
        <v>2917</v>
      </c>
      <c r="H287" s="45" t="s">
        <v>3037</v>
      </c>
      <c r="I287" s="45" t="s">
        <v>16461</v>
      </c>
      <c r="J287" s="207">
        <v>23</v>
      </c>
      <c r="K287" s="209">
        <v>32327.314714659999</v>
      </c>
      <c r="L287" s="207">
        <v>0</v>
      </c>
      <c r="M287" s="207">
        <v>0</v>
      </c>
      <c r="N287" s="207">
        <v>0</v>
      </c>
      <c r="O287" s="207">
        <v>0</v>
      </c>
      <c r="P287" s="207">
        <v>100</v>
      </c>
      <c r="Q287" s="207">
        <v>0</v>
      </c>
      <c r="R287" s="36"/>
    </row>
    <row r="288" spans="1:18" ht="15.6">
      <c r="A288" s="36">
        <v>171</v>
      </c>
      <c r="B288" s="36">
        <v>19</v>
      </c>
      <c r="C288" s="45" t="s">
        <v>2448</v>
      </c>
      <c r="D288" s="45" t="s">
        <v>163</v>
      </c>
      <c r="E288" s="45" t="s">
        <v>2449</v>
      </c>
      <c r="F288" s="45" t="s">
        <v>2643</v>
      </c>
      <c r="G288" s="45" t="s">
        <v>2923</v>
      </c>
      <c r="H288" s="45" t="s">
        <v>33</v>
      </c>
      <c r="I288" s="45" t="s">
        <v>16460</v>
      </c>
      <c r="J288" s="207">
        <v>22</v>
      </c>
      <c r="K288" s="209">
        <v>43079.29583961</v>
      </c>
      <c r="L288" s="207">
        <v>0</v>
      </c>
      <c r="M288" s="207">
        <v>0</v>
      </c>
      <c r="N288" s="207">
        <v>0</v>
      </c>
      <c r="O288" s="207">
        <v>0</v>
      </c>
      <c r="P288" s="207">
        <v>100</v>
      </c>
      <c r="Q288" s="207">
        <v>0</v>
      </c>
      <c r="R288" s="36"/>
    </row>
    <row r="289" spans="1:18" ht="15.6">
      <c r="A289" s="36">
        <v>172</v>
      </c>
      <c r="B289" s="36">
        <v>20</v>
      </c>
      <c r="C289" s="45" t="s">
        <v>2448</v>
      </c>
      <c r="D289" s="45" t="s">
        <v>163</v>
      </c>
      <c r="E289" s="45" t="s">
        <v>2463</v>
      </c>
      <c r="F289" s="45" t="s">
        <v>2653</v>
      </c>
      <c r="G289" s="45" t="s">
        <v>2933</v>
      </c>
      <c r="H289" s="45" t="s">
        <v>33</v>
      </c>
      <c r="I289" s="45" t="s">
        <v>16460</v>
      </c>
      <c r="J289" s="207">
        <v>20</v>
      </c>
      <c r="K289" s="209">
        <v>89579.755393010011</v>
      </c>
      <c r="L289" s="207">
        <v>0</v>
      </c>
      <c r="M289" s="207">
        <v>0</v>
      </c>
      <c r="N289" s="207">
        <v>0</v>
      </c>
      <c r="O289" s="207">
        <v>0</v>
      </c>
      <c r="P289" s="207">
        <v>100</v>
      </c>
      <c r="Q289" s="207">
        <v>0</v>
      </c>
      <c r="R289" s="36"/>
    </row>
    <row r="290" spans="1:18" ht="15.6">
      <c r="A290" s="36">
        <v>173</v>
      </c>
      <c r="B290" s="36">
        <v>21</v>
      </c>
      <c r="C290" s="45" t="s">
        <v>2448</v>
      </c>
      <c r="D290" s="45" t="s">
        <v>163</v>
      </c>
      <c r="E290" s="45" t="s">
        <v>2463</v>
      </c>
      <c r="F290" s="45" t="s">
        <v>2665</v>
      </c>
      <c r="G290" s="45" t="s">
        <v>2945</v>
      </c>
      <c r="H290" s="45" t="s">
        <v>33</v>
      </c>
      <c r="I290" s="45" t="s">
        <v>16460</v>
      </c>
      <c r="J290" s="207">
        <v>20</v>
      </c>
      <c r="K290" s="209">
        <v>100633.84073257</v>
      </c>
      <c r="L290" s="207">
        <v>0</v>
      </c>
      <c r="M290" s="207">
        <v>0</v>
      </c>
      <c r="N290" s="207">
        <v>0</v>
      </c>
      <c r="O290" s="207">
        <v>0</v>
      </c>
      <c r="P290" s="207">
        <v>100</v>
      </c>
      <c r="Q290" s="207">
        <v>0</v>
      </c>
      <c r="R290" s="36"/>
    </row>
    <row r="291" spans="1:18" ht="15.6">
      <c r="A291" s="36">
        <v>174</v>
      </c>
      <c r="B291" s="36">
        <v>22</v>
      </c>
      <c r="C291" s="45" t="s">
        <v>2448</v>
      </c>
      <c r="D291" s="45" t="s">
        <v>163</v>
      </c>
      <c r="E291" s="45" t="s">
        <v>2463</v>
      </c>
      <c r="F291" s="45" t="s">
        <v>2667</v>
      </c>
      <c r="G291" s="45" t="s">
        <v>2947</v>
      </c>
      <c r="H291" s="45" t="s">
        <v>33</v>
      </c>
      <c r="I291" s="45" t="s">
        <v>16460</v>
      </c>
      <c r="J291" s="207">
        <v>20</v>
      </c>
      <c r="K291" s="209">
        <v>79474.374032790001</v>
      </c>
      <c r="L291" s="207">
        <v>0</v>
      </c>
      <c r="M291" s="207">
        <v>0</v>
      </c>
      <c r="N291" s="207">
        <v>0</v>
      </c>
      <c r="O291" s="207">
        <v>0</v>
      </c>
      <c r="P291" s="207">
        <v>100</v>
      </c>
      <c r="Q291" s="207">
        <v>0</v>
      </c>
      <c r="R291" s="36"/>
    </row>
    <row r="292" spans="1:18" ht="15.6">
      <c r="A292" s="36">
        <v>175</v>
      </c>
      <c r="B292" s="36">
        <v>23</v>
      </c>
      <c r="C292" s="45" t="s">
        <v>2448</v>
      </c>
      <c r="D292" s="45" t="s">
        <v>163</v>
      </c>
      <c r="E292" s="45" t="s">
        <v>2449</v>
      </c>
      <c r="F292" s="45" t="s">
        <v>2684</v>
      </c>
      <c r="G292" s="45" t="s">
        <v>2962</v>
      </c>
      <c r="H292" s="45" t="s">
        <v>33</v>
      </c>
      <c r="I292" s="45" t="s">
        <v>16460</v>
      </c>
      <c r="J292" s="207">
        <v>18</v>
      </c>
      <c r="K292" s="209">
        <v>47485.124765859997</v>
      </c>
      <c r="L292" s="207">
        <v>0</v>
      </c>
      <c r="M292" s="207">
        <v>0</v>
      </c>
      <c r="N292" s="207">
        <v>0</v>
      </c>
      <c r="O292" s="207">
        <v>0</v>
      </c>
      <c r="P292" s="207">
        <v>100</v>
      </c>
      <c r="Q292" s="207">
        <v>0</v>
      </c>
      <c r="R292" s="36"/>
    </row>
    <row r="293" spans="1:18" ht="15.6">
      <c r="A293" s="36">
        <v>176</v>
      </c>
      <c r="B293" s="36">
        <v>24</v>
      </c>
      <c r="C293" s="45" t="s">
        <v>2448</v>
      </c>
      <c r="D293" s="45" t="s">
        <v>163</v>
      </c>
      <c r="E293" s="45" t="s">
        <v>2463</v>
      </c>
      <c r="F293" s="45" t="s">
        <v>2717</v>
      </c>
      <c r="G293" s="45" t="s">
        <v>2995</v>
      </c>
      <c r="H293" s="45" t="s">
        <v>33</v>
      </c>
      <c r="I293" s="45" t="s">
        <v>16460</v>
      </c>
      <c r="J293" s="207">
        <v>10</v>
      </c>
      <c r="K293" s="209">
        <v>46422.853391920005</v>
      </c>
      <c r="L293" s="207">
        <v>0</v>
      </c>
      <c r="M293" s="207">
        <v>0</v>
      </c>
      <c r="N293" s="207">
        <v>0</v>
      </c>
      <c r="O293" s="207">
        <v>0</v>
      </c>
      <c r="P293" s="207">
        <v>100</v>
      </c>
      <c r="Q293" s="207">
        <v>0</v>
      </c>
      <c r="R293" s="36"/>
    </row>
    <row r="294" spans="1:18" ht="15.6">
      <c r="A294" s="36">
        <v>177</v>
      </c>
      <c r="B294" s="36">
        <v>25</v>
      </c>
      <c r="C294" s="45" t="s">
        <v>2448</v>
      </c>
      <c r="D294" s="45" t="s">
        <v>163</v>
      </c>
      <c r="E294" s="45" t="s">
        <v>2469</v>
      </c>
      <c r="F294" s="45" t="s">
        <v>2736</v>
      </c>
      <c r="G294" s="45" t="s">
        <v>3012</v>
      </c>
      <c r="H294" s="45" t="s">
        <v>33</v>
      </c>
      <c r="I294" s="45" t="s">
        <v>16460</v>
      </c>
      <c r="J294" s="207">
        <v>8</v>
      </c>
      <c r="K294" s="209">
        <v>38530.500012370001</v>
      </c>
      <c r="L294" s="207">
        <v>0</v>
      </c>
      <c r="M294" s="207">
        <v>0</v>
      </c>
      <c r="N294" s="207">
        <v>0</v>
      </c>
      <c r="O294" s="207">
        <v>0</v>
      </c>
      <c r="P294" s="207">
        <v>100</v>
      </c>
      <c r="Q294" s="207">
        <v>0</v>
      </c>
      <c r="R294" s="36"/>
    </row>
    <row r="295" spans="1:18" ht="15.6">
      <c r="A295" s="36">
        <v>178</v>
      </c>
      <c r="B295" s="36">
        <v>26</v>
      </c>
      <c r="C295" s="45" t="s">
        <v>2448</v>
      </c>
      <c r="D295" s="45" t="s">
        <v>163</v>
      </c>
      <c r="E295" s="45" t="s">
        <v>2463</v>
      </c>
      <c r="F295" s="45" t="s">
        <v>2746</v>
      </c>
      <c r="G295" s="45" t="s">
        <v>3022</v>
      </c>
      <c r="H295" s="45" t="s">
        <v>33</v>
      </c>
      <c r="I295" s="45" t="s">
        <v>16460</v>
      </c>
      <c r="J295" s="207">
        <v>6</v>
      </c>
      <c r="K295" s="209">
        <v>87978.628708610006</v>
      </c>
      <c r="L295" s="207">
        <v>0</v>
      </c>
      <c r="M295" s="207">
        <v>0</v>
      </c>
      <c r="N295" s="207">
        <v>0</v>
      </c>
      <c r="O295" s="207">
        <v>0</v>
      </c>
      <c r="P295" s="207">
        <v>100</v>
      </c>
      <c r="Q295" s="207">
        <v>0</v>
      </c>
      <c r="R295" s="36"/>
    </row>
    <row r="296" spans="1:18" ht="15.6">
      <c r="A296" s="36">
        <v>179</v>
      </c>
      <c r="B296" s="36">
        <v>27</v>
      </c>
      <c r="C296" s="45" t="s">
        <v>2448</v>
      </c>
      <c r="D296" s="45" t="s">
        <v>163</v>
      </c>
      <c r="E296" s="45" t="s">
        <v>2463</v>
      </c>
      <c r="F296" s="45" t="s">
        <v>2747</v>
      </c>
      <c r="G296" s="45" t="s">
        <v>3023</v>
      </c>
      <c r="H296" s="45" t="s">
        <v>33</v>
      </c>
      <c r="I296" s="45" t="s">
        <v>16460</v>
      </c>
      <c r="J296" s="207">
        <v>6</v>
      </c>
      <c r="K296" s="209">
        <v>83667.584450440001</v>
      </c>
      <c r="L296" s="207">
        <v>0</v>
      </c>
      <c r="M296" s="207">
        <v>0</v>
      </c>
      <c r="N296" s="207">
        <v>0</v>
      </c>
      <c r="O296" s="207">
        <v>0</v>
      </c>
      <c r="P296" s="207">
        <v>100</v>
      </c>
      <c r="Q296" s="207">
        <v>0</v>
      </c>
      <c r="R296" s="36"/>
    </row>
    <row r="297" spans="1:18" ht="15.6">
      <c r="A297" s="36">
        <v>180</v>
      </c>
      <c r="B297" s="36">
        <v>28</v>
      </c>
      <c r="C297" s="45" t="s">
        <v>2450</v>
      </c>
      <c r="D297" s="45" t="s">
        <v>185</v>
      </c>
      <c r="E297" s="45" t="s">
        <v>2454</v>
      </c>
      <c r="F297" s="45" t="s">
        <v>2759</v>
      </c>
      <c r="G297" s="45" t="s">
        <v>3034</v>
      </c>
      <c r="H297" s="45" t="s">
        <v>1137</v>
      </c>
      <c r="I297" s="45" t="s">
        <v>16461</v>
      </c>
      <c r="J297" s="207">
        <v>0</v>
      </c>
      <c r="K297" s="209">
        <v>7453.8882511800002</v>
      </c>
      <c r="L297" s="207">
        <v>0</v>
      </c>
      <c r="M297" s="207">
        <v>0</v>
      </c>
      <c r="N297" s="207">
        <v>0</v>
      </c>
      <c r="O297" s="207">
        <v>0</v>
      </c>
      <c r="P297" s="207">
        <v>100</v>
      </c>
      <c r="Q297" s="207">
        <v>0</v>
      </c>
      <c r="R297" s="36"/>
    </row>
    <row r="298" spans="1:18" ht="15.6">
      <c r="A298" s="36">
        <v>181</v>
      </c>
      <c r="B298" s="36">
        <v>29</v>
      </c>
      <c r="C298" s="45" t="s">
        <v>2448</v>
      </c>
      <c r="D298" s="45" t="s">
        <v>165</v>
      </c>
      <c r="E298" s="45" t="s">
        <v>3631</v>
      </c>
      <c r="F298" s="45" t="s">
        <v>3654</v>
      </c>
      <c r="G298" s="45" t="s">
        <v>18403</v>
      </c>
      <c r="H298" s="45" t="s">
        <v>33</v>
      </c>
      <c r="I298" s="45" t="s">
        <v>16461</v>
      </c>
      <c r="J298" s="207">
        <v>104</v>
      </c>
      <c r="K298" s="209">
        <v>282641.50009185</v>
      </c>
      <c r="L298" s="207">
        <v>0</v>
      </c>
      <c r="M298" s="207">
        <v>0</v>
      </c>
      <c r="N298" s="207">
        <v>0</v>
      </c>
      <c r="O298" s="207">
        <v>0</v>
      </c>
      <c r="P298" s="207">
        <v>100</v>
      </c>
      <c r="Q298" s="207">
        <v>0</v>
      </c>
      <c r="R298" s="36"/>
    </row>
    <row r="299" spans="1:18" ht="15.6">
      <c r="A299" s="36">
        <v>182</v>
      </c>
      <c r="B299" s="36">
        <v>30</v>
      </c>
      <c r="C299" s="45" t="s">
        <v>2448</v>
      </c>
      <c r="D299" s="45" t="s">
        <v>165</v>
      </c>
      <c r="E299" s="45" t="s">
        <v>2470</v>
      </c>
      <c r="F299" s="45" t="s">
        <v>3691</v>
      </c>
      <c r="G299" s="45" t="s">
        <v>3821</v>
      </c>
      <c r="H299" s="45" t="s">
        <v>33</v>
      </c>
      <c r="I299" s="45" t="s">
        <v>16461</v>
      </c>
      <c r="J299" s="207">
        <v>31</v>
      </c>
      <c r="K299" s="209">
        <v>29592.500009240001</v>
      </c>
      <c r="L299" s="207">
        <v>0</v>
      </c>
      <c r="M299" s="207">
        <v>0</v>
      </c>
      <c r="N299" s="207">
        <v>0</v>
      </c>
      <c r="O299" s="207">
        <v>0</v>
      </c>
      <c r="P299" s="207">
        <v>100</v>
      </c>
      <c r="Q299" s="207">
        <v>0</v>
      </c>
      <c r="R299" s="36"/>
    </row>
    <row r="300" spans="1:18" ht="15.6">
      <c r="A300" s="36">
        <v>183</v>
      </c>
      <c r="B300" s="36">
        <v>31</v>
      </c>
      <c r="C300" s="45" t="s">
        <v>2448</v>
      </c>
      <c r="D300" s="45" t="s">
        <v>158</v>
      </c>
      <c r="E300" s="45" t="s">
        <v>3636</v>
      </c>
      <c r="F300" s="45" t="s">
        <v>3714</v>
      </c>
      <c r="G300" s="45" t="s">
        <v>3842</v>
      </c>
      <c r="H300" s="45" t="s">
        <v>28</v>
      </c>
      <c r="I300" s="45" t="s">
        <v>16461</v>
      </c>
      <c r="J300" s="207">
        <v>29</v>
      </c>
      <c r="K300" s="209">
        <v>22244</v>
      </c>
      <c r="L300" s="207">
        <v>0</v>
      </c>
      <c r="M300" s="207">
        <v>0</v>
      </c>
      <c r="N300" s="207">
        <v>1</v>
      </c>
      <c r="O300" s="207">
        <v>0</v>
      </c>
      <c r="P300" s="207">
        <v>98</v>
      </c>
      <c r="Q300" s="207">
        <v>1</v>
      </c>
      <c r="R300" s="36"/>
    </row>
    <row r="301" spans="1:18" ht="15.6">
      <c r="A301" s="36">
        <v>184</v>
      </c>
      <c r="B301" s="36">
        <v>32</v>
      </c>
      <c r="C301" s="45" t="s">
        <v>2448</v>
      </c>
      <c r="D301" s="45" t="s">
        <v>165</v>
      </c>
      <c r="E301" s="45" t="s">
        <v>3223</v>
      </c>
      <c r="F301" s="45" t="s">
        <v>3722</v>
      </c>
      <c r="G301" s="45" t="s">
        <v>3849</v>
      </c>
      <c r="H301" s="45" t="s">
        <v>33</v>
      </c>
      <c r="I301" s="45" t="s">
        <v>16460</v>
      </c>
      <c r="J301" s="207">
        <v>23</v>
      </c>
      <c r="K301" s="209">
        <v>120687.50004078</v>
      </c>
      <c r="L301" s="207">
        <v>0</v>
      </c>
      <c r="M301" s="207">
        <v>0</v>
      </c>
      <c r="N301" s="207">
        <v>0</v>
      </c>
      <c r="O301" s="207">
        <v>0</v>
      </c>
      <c r="P301" s="207">
        <v>100</v>
      </c>
      <c r="Q301" s="207">
        <v>0</v>
      </c>
      <c r="R301" s="36"/>
    </row>
    <row r="302" spans="1:18" ht="15.6">
      <c r="A302" s="36">
        <v>185</v>
      </c>
      <c r="B302" s="36">
        <v>33</v>
      </c>
      <c r="C302" s="45" t="s">
        <v>2448</v>
      </c>
      <c r="D302" s="45" t="s">
        <v>165</v>
      </c>
      <c r="E302" s="45" t="s">
        <v>3634</v>
      </c>
      <c r="F302" s="45" t="s">
        <v>3737</v>
      </c>
      <c r="G302" s="45" t="s">
        <v>3865</v>
      </c>
      <c r="H302" s="45" t="s">
        <v>33</v>
      </c>
      <c r="I302" s="45" t="s">
        <v>16461</v>
      </c>
      <c r="J302" s="207">
        <v>15</v>
      </c>
      <c r="K302" s="209">
        <v>4253.2119149500004</v>
      </c>
      <c r="L302" s="207">
        <v>0</v>
      </c>
      <c r="M302" s="207">
        <v>0</v>
      </c>
      <c r="N302" s="207">
        <v>0</v>
      </c>
      <c r="O302" s="207">
        <v>0</v>
      </c>
      <c r="P302" s="207">
        <v>100</v>
      </c>
      <c r="Q302" s="207">
        <v>0</v>
      </c>
      <c r="R302" s="36"/>
    </row>
    <row r="303" spans="1:18" ht="15.6">
      <c r="A303" s="36">
        <v>186</v>
      </c>
      <c r="B303" s="36">
        <v>34</v>
      </c>
      <c r="C303" s="45" t="s">
        <v>2448</v>
      </c>
      <c r="D303" s="45" t="s">
        <v>165</v>
      </c>
      <c r="E303" s="45" t="s">
        <v>3634</v>
      </c>
      <c r="F303" s="45" t="s">
        <v>3740</v>
      </c>
      <c r="G303" s="45" t="s">
        <v>3867</v>
      </c>
      <c r="H303" s="45" t="s">
        <v>33</v>
      </c>
      <c r="I303" s="45" t="s">
        <v>16461</v>
      </c>
      <c r="J303" s="207">
        <v>15</v>
      </c>
      <c r="K303" s="209">
        <v>53288.845786459999</v>
      </c>
      <c r="L303" s="207">
        <v>0</v>
      </c>
      <c r="M303" s="207">
        <v>0</v>
      </c>
      <c r="N303" s="207">
        <v>0</v>
      </c>
      <c r="O303" s="207">
        <v>0</v>
      </c>
      <c r="P303" s="207">
        <v>100</v>
      </c>
      <c r="Q303" s="207">
        <v>0</v>
      </c>
      <c r="R303" s="36"/>
    </row>
    <row r="304" spans="1:18" ht="15.6">
      <c r="A304" s="36">
        <v>187</v>
      </c>
      <c r="B304" s="36">
        <v>35</v>
      </c>
      <c r="C304" s="45" t="s">
        <v>2461</v>
      </c>
      <c r="D304" s="45" t="s">
        <v>193</v>
      </c>
      <c r="E304" s="45" t="s">
        <v>2462</v>
      </c>
      <c r="F304" s="45" t="s">
        <v>3769</v>
      </c>
      <c r="G304" s="45" t="s">
        <v>3895</v>
      </c>
      <c r="H304" s="45" t="s">
        <v>28</v>
      </c>
      <c r="I304" s="45" t="s">
        <v>16461</v>
      </c>
      <c r="J304" s="207">
        <v>15</v>
      </c>
      <c r="K304" s="209">
        <v>47344</v>
      </c>
      <c r="L304" s="207">
        <v>0</v>
      </c>
      <c r="M304" s="207">
        <v>0</v>
      </c>
      <c r="N304" s="207">
        <v>0</v>
      </c>
      <c r="O304" s="207">
        <v>0</v>
      </c>
      <c r="P304" s="207">
        <v>100</v>
      </c>
      <c r="Q304" s="207">
        <v>0</v>
      </c>
      <c r="R304" s="36"/>
    </row>
    <row r="305" spans="1:18" ht="15.6">
      <c r="A305" s="36">
        <v>188</v>
      </c>
      <c r="B305" s="36">
        <v>36</v>
      </c>
      <c r="C305" s="45" t="s">
        <v>2448</v>
      </c>
      <c r="D305" s="45" t="s">
        <v>165</v>
      </c>
      <c r="E305" s="45" t="s">
        <v>3223</v>
      </c>
      <c r="F305" s="45" t="s">
        <v>3236</v>
      </c>
      <c r="G305" s="45" t="s">
        <v>3288</v>
      </c>
      <c r="H305" s="45" t="s">
        <v>3335</v>
      </c>
      <c r="I305" s="45" t="s">
        <v>16461</v>
      </c>
      <c r="J305" s="207">
        <v>99</v>
      </c>
      <c r="K305" s="209">
        <v>50384.532281849999</v>
      </c>
      <c r="L305" s="207">
        <v>0</v>
      </c>
      <c r="M305" s="207">
        <v>0</v>
      </c>
      <c r="N305" s="207">
        <v>5</v>
      </c>
      <c r="O305" s="207">
        <v>0</v>
      </c>
      <c r="P305" s="207">
        <v>95</v>
      </c>
      <c r="Q305" s="207">
        <v>0</v>
      </c>
      <c r="R305" s="36"/>
    </row>
    <row r="306" spans="1:18" ht="15.6">
      <c r="A306" s="36">
        <v>189</v>
      </c>
      <c r="B306" s="36">
        <v>37</v>
      </c>
      <c r="C306" s="45" t="s">
        <v>2461</v>
      </c>
      <c r="D306" s="45" t="s">
        <v>188</v>
      </c>
      <c r="E306" s="45" t="s">
        <v>3227</v>
      </c>
      <c r="F306" s="45" t="s">
        <v>3271</v>
      </c>
      <c r="G306" s="45" t="s">
        <v>18404</v>
      </c>
      <c r="H306" s="45" t="s">
        <v>28</v>
      </c>
      <c r="I306" s="45" t="s">
        <v>16461</v>
      </c>
      <c r="J306" s="207">
        <v>15</v>
      </c>
      <c r="K306" s="209">
        <v>58252</v>
      </c>
      <c r="L306" s="207">
        <v>0</v>
      </c>
      <c r="M306" s="207">
        <v>0</v>
      </c>
      <c r="N306" s="207">
        <v>0</v>
      </c>
      <c r="O306" s="207">
        <v>1</v>
      </c>
      <c r="P306" s="207">
        <v>99</v>
      </c>
      <c r="Q306" s="207">
        <v>0</v>
      </c>
      <c r="R306" s="36"/>
    </row>
    <row r="307" spans="1:18" ht="15.6">
      <c r="A307" s="36">
        <v>190</v>
      </c>
      <c r="B307" s="36">
        <v>38</v>
      </c>
      <c r="C307" s="45" t="s">
        <v>2461</v>
      </c>
      <c r="D307" s="45" t="s">
        <v>188</v>
      </c>
      <c r="E307" s="45" t="s">
        <v>3227</v>
      </c>
      <c r="F307" s="45" t="s">
        <v>3273</v>
      </c>
      <c r="G307" s="45" t="s">
        <v>18405</v>
      </c>
      <c r="H307" s="45" t="s">
        <v>28</v>
      </c>
      <c r="I307" s="45" t="s">
        <v>16461</v>
      </c>
      <c r="J307" s="207">
        <v>15</v>
      </c>
      <c r="K307" s="209">
        <v>59155</v>
      </c>
      <c r="L307" s="207">
        <v>0</v>
      </c>
      <c r="M307" s="207">
        <v>0</v>
      </c>
      <c r="N307" s="207">
        <v>0</v>
      </c>
      <c r="O307" s="207">
        <v>0</v>
      </c>
      <c r="P307" s="207">
        <v>100</v>
      </c>
      <c r="Q307" s="207">
        <v>0</v>
      </c>
      <c r="R307" s="36"/>
    </row>
    <row r="308" spans="1:18" ht="15.6">
      <c r="A308" s="36">
        <v>191</v>
      </c>
      <c r="B308" s="36">
        <v>39</v>
      </c>
      <c r="C308" s="45" t="s">
        <v>2448</v>
      </c>
      <c r="D308" s="45" t="s">
        <v>158</v>
      </c>
      <c r="E308" s="45" t="s">
        <v>6520</v>
      </c>
      <c r="F308" s="45" t="s">
        <v>6552</v>
      </c>
      <c r="G308" s="45" t="s">
        <v>18406</v>
      </c>
      <c r="H308" s="45" t="s">
        <v>3037</v>
      </c>
      <c r="I308" s="45" t="s">
        <v>16461</v>
      </c>
      <c r="J308" s="207">
        <v>73</v>
      </c>
      <c r="K308" s="209">
        <v>40275.130738300002</v>
      </c>
      <c r="L308" s="207">
        <v>0</v>
      </c>
      <c r="M308" s="207">
        <v>0</v>
      </c>
      <c r="N308" s="207">
        <v>0</v>
      </c>
      <c r="O308" s="207">
        <v>0</v>
      </c>
      <c r="P308" s="207">
        <v>100</v>
      </c>
      <c r="Q308" s="207">
        <v>0</v>
      </c>
      <c r="R308" s="36"/>
    </row>
    <row r="309" spans="1:18" ht="15.6">
      <c r="A309" s="36">
        <v>192</v>
      </c>
      <c r="B309" s="36">
        <v>40</v>
      </c>
      <c r="C309" s="45" t="s">
        <v>2448</v>
      </c>
      <c r="D309" s="45" t="s">
        <v>158</v>
      </c>
      <c r="E309" s="45" t="s">
        <v>3911</v>
      </c>
      <c r="F309" s="45" t="s">
        <v>6574</v>
      </c>
      <c r="G309" s="45" t="s">
        <v>18407</v>
      </c>
      <c r="H309" s="45" t="s">
        <v>8644</v>
      </c>
      <c r="I309" s="45" t="s">
        <v>16461</v>
      </c>
      <c r="J309" s="207">
        <v>73</v>
      </c>
      <c r="K309" s="209">
        <v>58932.405138820002</v>
      </c>
      <c r="L309" s="207">
        <v>0</v>
      </c>
      <c r="M309" s="207">
        <v>0</v>
      </c>
      <c r="N309" s="207">
        <v>0</v>
      </c>
      <c r="O309" s="207">
        <v>0</v>
      </c>
      <c r="P309" s="207">
        <v>100</v>
      </c>
      <c r="Q309" s="207">
        <v>0</v>
      </c>
      <c r="R309" s="36"/>
    </row>
    <row r="310" spans="1:18" ht="15.6">
      <c r="A310" s="36">
        <v>193</v>
      </c>
      <c r="B310" s="36">
        <v>41</v>
      </c>
      <c r="C310" s="45" t="s">
        <v>2448</v>
      </c>
      <c r="D310" s="45" t="s">
        <v>158</v>
      </c>
      <c r="E310" s="45" t="s">
        <v>3636</v>
      </c>
      <c r="F310" s="45" t="s">
        <v>6586</v>
      </c>
      <c r="G310" s="45" t="s">
        <v>18408</v>
      </c>
      <c r="H310" s="45" t="s">
        <v>28</v>
      </c>
      <c r="I310" s="45" t="s">
        <v>16461</v>
      </c>
      <c r="J310" s="207">
        <v>41</v>
      </c>
      <c r="K310" s="209">
        <v>31714</v>
      </c>
      <c r="L310" s="207">
        <v>0</v>
      </c>
      <c r="M310" s="207">
        <v>0</v>
      </c>
      <c r="N310" s="207">
        <v>0</v>
      </c>
      <c r="O310" s="207">
        <v>5</v>
      </c>
      <c r="P310" s="207">
        <v>75</v>
      </c>
      <c r="Q310" s="207">
        <v>20</v>
      </c>
      <c r="R310" s="36"/>
    </row>
    <row r="311" spans="1:18" ht="15.6">
      <c r="A311" s="36">
        <v>194</v>
      </c>
      <c r="B311" s="36">
        <v>42</v>
      </c>
      <c r="C311" s="45" t="s">
        <v>2448</v>
      </c>
      <c r="D311" s="45" t="s">
        <v>158</v>
      </c>
      <c r="E311" s="45" t="s">
        <v>3909</v>
      </c>
      <c r="F311" s="45" t="s">
        <v>6644</v>
      </c>
      <c r="G311" s="45" t="s">
        <v>7700</v>
      </c>
      <c r="H311" s="45" t="s">
        <v>3036</v>
      </c>
      <c r="I311" s="45" t="s">
        <v>16460</v>
      </c>
      <c r="J311" s="207">
        <v>19</v>
      </c>
      <c r="K311" s="209">
        <v>181682.90705738001</v>
      </c>
      <c r="L311" s="207">
        <v>0</v>
      </c>
      <c r="M311" s="207">
        <v>0</v>
      </c>
      <c r="N311" s="207">
        <v>0</v>
      </c>
      <c r="O311" s="207">
        <v>0</v>
      </c>
      <c r="P311" s="207">
        <v>100</v>
      </c>
      <c r="Q311" s="207">
        <v>0</v>
      </c>
      <c r="R311" s="36"/>
    </row>
    <row r="312" spans="1:18" ht="15.6">
      <c r="A312" s="36">
        <v>195</v>
      </c>
      <c r="B312" s="36">
        <v>43</v>
      </c>
      <c r="C312" s="45" t="s">
        <v>2448</v>
      </c>
      <c r="D312" s="45" t="s">
        <v>160</v>
      </c>
      <c r="E312" s="45" t="s">
        <v>3230</v>
      </c>
      <c r="F312" s="45" t="s">
        <v>6790</v>
      </c>
      <c r="G312" s="45" t="s">
        <v>7843</v>
      </c>
      <c r="H312" s="45" t="s">
        <v>3335</v>
      </c>
      <c r="I312" s="45" t="s">
        <v>16461</v>
      </c>
      <c r="J312" s="207">
        <v>29</v>
      </c>
      <c r="K312" s="209">
        <v>69349.440268139995</v>
      </c>
      <c r="L312" s="207">
        <v>0</v>
      </c>
      <c r="M312" s="207">
        <v>0</v>
      </c>
      <c r="N312" s="207">
        <v>0</v>
      </c>
      <c r="O312" s="207">
        <v>0</v>
      </c>
      <c r="P312" s="207">
        <v>100</v>
      </c>
      <c r="Q312" s="207">
        <v>0</v>
      </c>
      <c r="R312" s="36"/>
    </row>
    <row r="313" spans="1:18" ht="15.6">
      <c r="A313" s="36">
        <v>196</v>
      </c>
      <c r="B313" s="36">
        <v>44</v>
      </c>
      <c r="C313" s="45" t="s">
        <v>2448</v>
      </c>
      <c r="D313" s="45" t="s">
        <v>160</v>
      </c>
      <c r="E313" s="45" t="s">
        <v>3230</v>
      </c>
      <c r="F313" s="45" t="s">
        <v>6792</v>
      </c>
      <c r="G313" s="45" t="s">
        <v>7845</v>
      </c>
      <c r="H313" s="45" t="s">
        <v>3335</v>
      </c>
      <c r="I313" s="45" t="s">
        <v>16460</v>
      </c>
      <c r="J313" s="207">
        <v>29</v>
      </c>
      <c r="K313" s="209">
        <v>116857.31574322001</v>
      </c>
      <c r="L313" s="207">
        <v>0</v>
      </c>
      <c r="M313" s="207">
        <v>0</v>
      </c>
      <c r="N313" s="207">
        <v>0</v>
      </c>
      <c r="O313" s="207">
        <v>0</v>
      </c>
      <c r="P313" s="207">
        <v>100</v>
      </c>
      <c r="Q313" s="207">
        <v>0</v>
      </c>
      <c r="R313" s="36"/>
    </row>
    <row r="314" spans="1:18" ht="15.6">
      <c r="A314" s="36">
        <v>197</v>
      </c>
      <c r="B314" s="36">
        <v>45</v>
      </c>
      <c r="C314" s="45" t="s">
        <v>2448</v>
      </c>
      <c r="D314" s="45" t="s">
        <v>160</v>
      </c>
      <c r="E314" s="45" t="s">
        <v>6527</v>
      </c>
      <c r="F314" s="45" t="s">
        <v>6798</v>
      </c>
      <c r="G314" s="45" t="s">
        <v>7850</v>
      </c>
      <c r="H314" s="45" t="s">
        <v>3335</v>
      </c>
      <c r="I314" s="45" t="s">
        <v>16461</v>
      </c>
      <c r="J314" s="207">
        <v>29</v>
      </c>
      <c r="K314" s="209">
        <v>244826.84237477</v>
      </c>
      <c r="L314" s="207">
        <v>0</v>
      </c>
      <c r="M314" s="207">
        <v>0</v>
      </c>
      <c r="N314" s="207">
        <v>0</v>
      </c>
      <c r="O314" s="207">
        <v>0</v>
      </c>
      <c r="P314" s="207">
        <v>100</v>
      </c>
      <c r="Q314" s="207">
        <v>0</v>
      </c>
      <c r="R314" s="36"/>
    </row>
    <row r="315" spans="1:18" ht="15.6">
      <c r="A315" s="36">
        <v>198</v>
      </c>
      <c r="B315" s="36">
        <v>46</v>
      </c>
      <c r="C315" s="45" t="s">
        <v>2448</v>
      </c>
      <c r="D315" s="45" t="s">
        <v>160</v>
      </c>
      <c r="E315" s="45" t="s">
        <v>6527</v>
      </c>
      <c r="F315" s="45" t="s">
        <v>6799</v>
      </c>
      <c r="G315" s="45" t="s">
        <v>18409</v>
      </c>
      <c r="H315" s="45" t="s">
        <v>3335</v>
      </c>
      <c r="I315" s="45" t="s">
        <v>16461</v>
      </c>
      <c r="J315" s="207">
        <v>29</v>
      </c>
      <c r="K315" s="209">
        <v>247923.51364327999</v>
      </c>
      <c r="L315" s="207">
        <v>0</v>
      </c>
      <c r="M315" s="207">
        <v>0</v>
      </c>
      <c r="N315" s="207">
        <v>0</v>
      </c>
      <c r="O315" s="207">
        <v>0</v>
      </c>
      <c r="P315" s="207">
        <v>100</v>
      </c>
      <c r="Q315" s="207">
        <v>0</v>
      </c>
      <c r="R315" s="36"/>
    </row>
    <row r="316" spans="1:18" ht="15.6">
      <c r="A316" s="36">
        <v>199</v>
      </c>
      <c r="B316" s="36">
        <v>47</v>
      </c>
      <c r="C316" s="45" t="s">
        <v>2448</v>
      </c>
      <c r="D316" s="45" t="s">
        <v>160</v>
      </c>
      <c r="E316" s="45" t="s">
        <v>6527</v>
      </c>
      <c r="F316" s="45" t="s">
        <v>6801</v>
      </c>
      <c r="G316" s="45" t="s">
        <v>7851</v>
      </c>
      <c r="H316" s="45" t="s">
        <v>3335</v>
      </c>
      <c r="I316" s="45" t="s">
        <v>16461</v>
      </c>
      <c r="J316" s="207">
        <v>29</v>
      </c>
      <c r="K316" s="209">
        <v>270537.54128637997</v>
      </c>
      <c r="L316" s="207">
        <v>0</v>
      </c>
      <c r="M316" s="207">
        <v>0</v>
      </c>
      <c r="N316" s="207">
        <v>0</v>
      </c>
      <c r="O316" s="207">
        <v>0</v>
      </c>
      <c r="P316" s="207">
        <v>100</v>
      </c>
      <c r="Q316" s="207">
        <v>0</v>
      </c>
      <c r="R316" s="36"/>
    </row>
    <row r="317" spans="1:18" ht="15.6">
      <c r="A317" s="36">
        <v>200</v>
      </c>
      <c r="B317" s="36">
        <v>48</v>
      </c>
      <c r="C317" s="45" t="s">
        <v>2448</v>
      </c>
      <c r="D317" s="45" t="s">
        <v>160</v>
      </c>
      <c r="E317" s="45" t="s">
        <v>6527</v>
      </c>
      <c r="F317" s="45" t="s">
        <v>6802</v>
      </c>
      <c r="G317" s="45" t="s">
        <v>7852</v>
      </c>
      <c r="H317" s="45" t="s">
        <v>3335</v>
      </c>
      <c r="I317" s="45" t="s">
        <v>16461</v>
      </c>
      <c r="J317" s="207">
        <v>29</v>
      </c>
      <c r="K317" s="209">
        <v>155171.04083679998</v>
      </c>
      <c r="L317" s="207">
        <v>0</v>
      </c>
      <c r="M317" s="207">
        <v>0</v>
      </c>
      <c r="N317" s="207">
        <v>0</v>
      </c>
      <c r="O317" s="207">
        <v>0</v>
      </c>
      <c r="P317" s="207">
        <v>100</v>
      </c>
      <c r="Q317" s="207">
        <v>0</v>
      </c>
      <c r="R317" s="36"/>
    </row>
    <row r="318" spans="1:18" ht="15.6">
      <c r="A318" s="36">
        <v>201</v>
      </c>
      <c r="B318" s="36">
        <v>49</v>
      </c>
      <c r="C318" s="45" t="s">
        <v>2448</v>
      </c>
      <c r="D318" s="45" t="s">
        <v>160</v>
      </c>
      <c r="E318" s="45" t="s">
        <v>6527</v>
      </c>
      <c r="F318" s="45" t="s">
        <v>6803</v>
      </c>
      <c r="G318" s="45" t="s">
        <v>7853</v>
      </c>
      <c r="H318" s="45" t="s">
        <v>3335</v>
      </c>
      <c r="I318" s="45" t="s">
        <v>16461</v>
      </c>
      <c r="J318" s="207">
        <v>29</v>
      </c>
      <c r="K318" s="209">
        <v>182538.69086843001</v>
      </c>
      <c r="L318" s="207">
        <v>0</v>
      </c>
      <c r="M318" s="207">
        <v>0</v>
      </c>
      <c r="N318" s="207">
        <v>0</v>
      </c>
      <c r="O318" s="207">
        <v>0</v>
      </c>
      <c r="P318" s="207">
        <v>100</v>
      </c>
      <c r="Q318" s="207">
        <v>0</v>
      </c>
      <c r="R318" s="36"/>
    </row>
    <row r="319" spans="1:18" ht="15.6">
      <c r="A319" s="36">
        <v>202</v>
      </c>
      <c r="B319" s="36">
        <v>50</v>
      </c>
      <c r="C319" s="45" t="s">
        <v>2448</v>
      </c>
      <c r="D319" s="45" t="s">
        <v>160</v>
      </c>
      <c r="E319" s="45" t="s">
        <v>6528</v>
      </c>
      <c r="F319" s="45" t="s">
        <v>6815</v>
      </c>
      <c r="G319" s="45" t="s">
        <v>7865</v>
      </c>
      <c r="H319" s="45" t="s">
        <v>3037</v>
      </c>
      <c r="I319" s="45" t="s">
        <v>16460</v>
      </c>
      <c r="J319" s="207">
        <v>23</v>
      </c>
      <c r="K319" s="209">
        <v>108586.61006398</v>
      </c>
      <c r="L319" s="207">
        <v>0</v>
      </c>
      <c r="M319" s="207">
        <v>0</v>
      </c>
      <c r="N319" s="207">
        <v>0</v>
      </c>
      <c r="O319" s="207">
        <v>0</v>
      </c>
      <c r="P319" s="207">
        <v>100</v>
      </c>
      <c r="Q319" s="207">
        <v>0</v>
      </c>
      <c r="R319" s="36"/>
    </row>
    <row r="320" spans="1:18" ht="15.6">
      <c r="A320" s="36">
        <v>203</v>
      </c>
      <c r="B320" s="36">
        <v>51</v>
      </c>
      <c r="C320" s="45" t="s">
        <v>2448</v>
      </c>
      <c r="D320" s="45" t="s">
        <v>160</v>
      </c>
      <c r="E320" s="45" t="s">
        <v>6529</v>
      </c>
      <c r="F320" s="45" t="s">
        <v>6827</v>
      </c>
      <c r="G320" s="45" t="s">
        <v>7877</v>
      </c>
      <c r="H320" s="45" t="s">
        <v>33</v>
      </c>
      <c r="I320" s="45" t="s">
        <v>16461</v>
      </c>
      <c r="J320" s="207">
        <v>20</v>
      </c>
      <c r="K320" s="209">
        <v>41973.500014190002</v>
      </c>
      <c r="L320" s="207">
        <v>0</v>
      </c>
      <c r="M320" s="207">
        <v>0</v>
      </c>
      <c r="N320" s="207">
        <v>0</v>
      </c>
      <c r="O320" s="207">
        <v>0</v>
      </c>
      <c r="P320" s="207">
        <v>100</v>
      </c>
      <c r="Q320" s="207">
        <v>0</v>
      </c>
      <c r="R320" s="36"/>
    </row>
    <row r="321" spans="1:18" ht="15.6">
      <c r="A321" s="36">
        <v>204</v>
      </c>
      <c r="B321" s="36">
        <v>52</v>
      </c>
      <c r="C321" s="45" t="s">
        <v>2448</v>
      </c>
      <c r="D321" s="45" t="s">
        <v>160</v>
      </c>
      <c r="E321" s="45" t="s">
        <v>2472</v>
      </c>
      <c r="F321" s="45" t="s">
        <v>6863</v>
      </c>
      <c r="G321" s="45" t="s">
        <v>7912</v>
      </c>
      <c r="H321" s="45" t="s">
        <v>33</v>
      </c>
      <c r="I321" s="45" t="s">
        <v>16460</v>
      </c>
      <c r="J321" s="207">
        <v>10</v>
      </c>
      <c r="K321" s="209">
        <v>39895.500035060002</v>
      </c>
      <c r="L321" s="207">
        <v>0</v>
      </c>
      <c r="M321" s="207">
        <v>0</v>
      </c>
      <c r="N321" s="207">
        <v>0</v>
      </c>
      <c r="O321" s="207">
        <v>0</v>
      </c>
      <c r="P321" s="207">
        <v>100</v>
      </c>
      <c r="Q321" s="207">
        <v>0</v>
      </c>
      <c r="R321" s="36"/>
    </row>
    <row r="322" spans="1:18" ht="15.6">
      <c r="A322" s="36">
        <v>205</v>
      </c>
      <c r="B322" s="36">
        <v>53</v>
      </c>
      <c r="C322" s="45" t="s">
        <v>2448</v>
      </c>
      <c r="D322" s="45" t="s">
        <v>160</v>
      </c>
      <c r="E322" s="45" t="s">
        <v>3230</v>
      </c>
      <c r="F322" s="45" t="s">
        <v>6887</v>
      </c>
      <c r="G322" s="45" t="s">
        <v>7938</v>
      </c>
      <c r="H322" s="45" t="s">
        <v>3037</v>
      </c>
      <c r="I322" s="45" t="s">
        <v>16460</v>
      </c>
      <c r="J322" s="207">
        <v>6</v>
      </c>
      <c r="K322" s="209">
        <v>367753.13397210999</v>
      </c>
      <c r="L322" s="207">
        <v>0</v>
      </c>
      <c r="M322" s="207">
        <v>0</v>
      </c>
      <c r="N322" s="207">
        <v>0</v>
      </c>
      <c r="O322" s="207">
        <v>0</v>
      </c>
      <c r="P322" s="207">
        <v>100</v>
      </c>
      <c r="Q322" s="207">
        <v>0</v>
      </c>
      <c r="R322" s="36"/>
    </row>
    <row r="323" spans="1:18" ht="15.6">
      <c r="A323" s="36">
        <v>206</v>
      </c>
      <c r="B323" s="36">
        <v>54</v>
      </c>
      <c r="C323" s="45" t="s">
        <v>2448</v>
      </c>
      <c r="D323" s="45" t="s">
        <v>165</v>
      </c>
      <c r="E323" s="45" t="s">
        <v>3223</v>
      </c>
      <c r="F323" s="45" t="s">
        <v>6954</v>
      </c>
      <c r="G323" s="45" t="s">
        <v>8005</v>
      </c>
      <c r="H323" s="45" t="s">
        <v>3335</v>
      </c>
      <c r="I323" s="45" t="s">
        <v>16460</v>
      </c>
      <c r="J323" s="207">
        <v>99</v>
      </c>
      <c r="K323" s="209">
        <v>238609.06058570999</v>
      </c>
      <c r="L323" s="207">
        <v>0</v>
      </c>
      <c r="M323" s="207">
        <v>0</v>
      </c>
      <c r="N323" s="207">
        <v>5</v>
      </c>
      <c r="O323" s="207">
        <v>0</v>
      </c>
      <c r="P323" s="207">
        <v>95</v>
      </c>
      <c r="Q323" s="207">
        <v>0</v>
      </c>
      <c r="R323" s="36"/>
    </row>
    <row r="324" spans="1:18" ht="15.6">
      <c r="A324" s="36">
        <v>207</v>
      </c>
      <c r="B324" s="36">
        <v>55</v>
      </c>
      <c r="C324" s="45" t="s">
        <v>2448</v>
      </c>
      <c r="D324" s="45" t="s">
        <v>165</v>
      </c>
      <c r="E324" s="45" t="s">
        <v>3634</v>
      </c>
      <c r="F324" s="45" t="s">
        <v>7043</v>
      </c>
      <c r="G324" s="45" t="s">
        <v>18410</v>
      </c>
      <c r="H324" s="45" t="s">
        <v>3036</v>
      </c>
      <c r="I324" s="45" t="s">
        <v>16461</v>
      </c>
      <c r="J324" s="207">
        <v>30</v>
      </c>
      <c r="K324" s="209">
        <v>85523.790224340002</v>
      </c>
      <c r="L324" s="207">
        <v>0</v>
      </c>
      <c r="M324" s="207">
        <v>0</v>
      </c>
      <c r="N324" s="207">
        <v>0</v>
      </c>
      <c r="O324" s="207">
        <v>0</v>
      </c>
      <c r="P324" s="207">
        <v>100</v>
      </c>
      <c r="Q324" s="207">
        <v>0</v>
      </c>
      <c r="R324" s="36"/>
    </row>
    <row r="325" spans="1:18" ht="15.6">
      <c r="A325" s="36">
        <v>208</v>
      </c>
      <c r="B325" s="36">
        <v>56</v>
      </c>
      <c r="C325" s="45" t="s">
        <v>2448</v>
      </c>
      <c r="D325" s="45" t="s">
        <v>165</v>
      </c>
      <c r="E325" s="45" t="s">
        <v>3234</v>
      </c>
      <c r="F325" s="45" t="s">
        <v>7074</v>
      </c>
      <c r="G325" s="45" t="s">
        <v>18411</v>
      </c>
      <c r="H325" s="45" t="s">
        <v>3335</v>
      </c>
      <c r="I325" s="45" t="s">
        <v>16460</v>
      </c>
      <c r="J325" s="207">
        <v>29</v>
      </c>
      <c r="K325" s="209">
        <v>265113.32662575995</v>
      </c>
      <c r="L325" s="207">
        <v>0</v>
      </c>
      <c r="M325" s="207">
        <v>0</v>
      </c>
      <c r="N325" s="207">
        <v>0</v>
      </c>
      <c r="O325" s="207">
        <v>0</v>
      </c>
      <c r="P325" s="207">
        <v>100</v>
      </c>
      <c r="Q325" s="207">
        <v>0</v>
      </c>
      <c r="R325" s="36"/>
    </row>
    <row r="326" spans="1:18" ht="15.6">
      <c r="A326" s="36">
        <v>209</v>
      </c>
      <c r="B326" s="36">
        <v>57</v>
      </c>
      <c r="C326" s="45" t="s">
        <v>2448</v>
      </c>
      <c r="D326" s="45" t="s">
        <v>165</v>
      </c>
      <c r="E326" s="45" t="s">
        <v>3234</v>
      </c>
      <c r="F326" s="45" t="s">
        <v>7084</v>
      </c>
      <c r="G326" s="45" t="s">
        <v>18412</v>
      </c>
      <c r="H326" s="45" t="s">
        <v>3335</v>
      </c>
      <c r="I326" s="45" t="s">
        <v>16461</v>
      </c>
      <c r="J326" s="207">
        <v>29</v>
      </c>
      <c r="K326" s="209">
        <v>245051.00780952</v>
      </c>
      <c r="L326" s="207">
        <v>0</v>
      </c>
      <c r="M326" s="207">
        <v>0</v>
      </c>
      <c r="N326" s="207">
        <v>0</v>
      </c>
      <c r="O326" s="207">
        <v>0</v>
      </c>
      <c r="P326" s="207">
        <v>100</v>
      </c>
      <c r="Q326" s="207">
        <v>0</v>
      </c>
      <c r="R326" s="36"/>
    </row>
    <row r="327" spans="1:18" ht="15.6">
      <c r="A327" s="36">
        <v>210</v>
      </c>
      <c r="B327" s="36">
        <v>58</v>
      </c>
      <c r="C327" s="45" t="s">
        <v>2448</v>
      </c>
      <c r="D327" s="45" t="s">
        <v>165</v>
      </c>
      <c r="E327" s="45" t="s">
        <v>3234</v>
      </c>
      <c r="F327" s="45" t="s">
        <v>7097</v>
      </c>
      <c r="G327" s="45" t="s">
        <v>8138</v>
      </c>
      <c r="H327" s="45" t="s">
        <v>3335</v>
      </c>
      <c r="I327" s="45" t="s">
        <v>16461</v>
      </c>
      <c r="J327" s="207">
        <v>29</v>
      </c>
      <c r="K327" s="209">
        <v>139125.91155458</v>
      </c>
      <c r="L327" s="207">
        <v>0</v>
      </c>
      <c r="M327" s="207">
        <v>0</v>
      </c>
      <c r="N327" s="207">
        <v>0</v>
      </c>
      <c r="O327" s="207">
        <v>0</v>
      </c>
      <c r="P327" s="207">
        <v>100</v>
      </c>
      <c r="Q327" s="207">
        <v>0</v>
      </c>
      <c r="R327" s="36"/>
    </row>
    <row r="328" spans="1:18" ht="15.6">
      <c r="A328" s="36">
        <v>211</v>
      </c>
      <c r="B328" s="36">
        <v>59</v>
      </c>
      <c r="C328" s="45" t="s">
        <v>2448</v>
      </c>
      <c r="D328" s="45" t="s">
        <v>165</v>
      </c>
      <c r="E328" s="45" t="s">
        <v>3234</v>
      </c>
      <c r="F328" s="45" t="s">
        <v>7101</v>
      </c>
      <c r="G328" s="45" t="s">
        <v>8141</v>
      </c>
      <c r="H328" s="45" t="s">
        <v>3335</v>
      </c>
      <c r="I328" s="45" t="s">
        <v>16461</v>
      </c>
      <c r="J328" s="207">
        <v>29</v>
      </c>
      <c r="K328" s="209">
        <v>180365.08316362</v>
      </c>
      <c r="L328" s="207">
        <v>0</v>
      </c>
      <c r="M328" s="207">
        <v>0</v>
      </c>
      <c r="N328" s="207">
        <v>0</v>
      </c>
      <c r="O328" s="207">
        <v>0</v>
      </c>
      <c r="P328" s="207">
        <v>100</v>
      </c>
      <c r="Q328" s="207">
        <v>0</v>
      </c>
      <c r="R328" s="36"/>
    </row>
    <row r="329" spans="1:18" ht="15.6">
      <c r="A329" s="36">
        <v>212</v>
      </c>
      <c r="B329" s="36">
        <v>60</v>
      </c>
      <c r="C329" s="45" t="s">
        <v>2448</v>
      </c>
      <c r="D329" s="45" t="s">
        <v>165</v>
      </c>
      <c r="E329" s="45" t="s">
        <v>3223</v>
      </c>
      <c r="F329" s="45" t="s">
        <v>7110</v>
      </c>
      <c r="G329" s="45" t="s">
        <v>8150</v>
      </c>
      <c r="H329" s="45" t="s">
        <v>3335</v>
      </c>
      <c r="I329" s="45" t="s">
        <v>16460</v>
      </c>
      <c r="J329" s="207">
        <v>29</v>
      </c>
      <c r="K329" s="209">
        <v>298147.98880191002</v>
      </c>
      <c r="L329" s="207">
        <v>0</v>
      </c>
      <c r="M329" s="207">
        <v>0</v>
      </c>
      <c r="N329" s="207">
        <v>0</v>
      </c>
      <c r="O329" s="207">
        <v>0</v>
      </c>
      <c r="P329" s="207">
        <v>100</v>
      </c>
      <c r="Q329" s="207">
        <v>0</v>
      </c>
      <c r="R329" s="36"/>
    </row>
    <row r="330" spans="1:18" ht="15.6">
      <c r="A330" s="36">
        <v>213</v>
      </c>
      <c r="B330" s="36">
        <v>61</v>
      </c>
      <c r="C330" s="45" t="s">
        <v>2448</v>
      </c>
      <c r="D330" s="45" t="s">
        <v>165</v>
      </c>
      <c r="E330" s="45" t="s">
        <v>3223</v>
      </c>
      <c r="F330" s="45" t="s">
        <v>7116</v>
      </c>
      <c r="G330" s="45" t="s">
        <v>8156</v>
      </c>
      <c r="H330" s="45" t="s">
        <v>3335</v>
      </c>
      <c r="I330" s="45" t="s">
        <v>16460</v>
      </c>
      <c r="J330" s="207">
        <v>29</v>
      </c>
      <c r="K330" s="209">
        <v>99281.6253707</v>
      </c>
      <c r="L330" s="207">
        <v>0</v>
      </c>
      <c r="M330" s="207">
        <v>0</v>
      </c>
      <c r="N330" s="207">
        <v>0</v>
      </c>
      <c r="O330" s="207">
        <v>0</v>
      </c>
      <c r="P330" s="207">
        <v>100</v>
      </c>
      <c r="Q330" s="207">
        <v>0</v>
      </c>
      <c r="R330" s="36"/>
    </row>
    <row r="331" spans="1:18" ht="15.6">
      <c r="A331" s="36">
        <v>214</v>
      </c>
      <c r="B331" s="36">
        <v>62</v>
      </c>
      <c r="C331" s="45" t="s">
        <v>2448</v>
      </c>
      <c r="D331" s="45" t="s">
        <v>165</v>
      </c>
      <c r="E331" s="45" t="s">
        <v>6533</v>
      </c>
      <c r="F331" s="45" t="s">
        <v>7121</v>
      </c>
      <c r="G331" s="45" t="s">
        <v>8161</v>
      </c>
      <c r="H331" s="45" t="s">
        <v>3335</v>
      </c>
      <c r="I331" s="45" t="s">
        <v>16460</v>
      </c>
      <c r="J331" s="207">
        <v>29</v>
      </c>
      <c r="K331" s="209">
        <v>279466.79149435996</v>
      </c>
      <c r="L331" s="207">
        <v>0</v>
      </c>
      <c r="M331" s="207">
        <v>0</v>
      </c>
      <c r="N331" s="207">
        <v>0</v>
      </c>
      <c r="O331" s="207">
        <v>0</v>
      </c>
      <c r="P331" s="207">
        <v>100</v>
      </c>
      <c r="Q331" s="207">
        <v>0</v>
      </c>
      <c r="R331" s="36"/>
    </row>
    <row r="332" spans="1:18" ht="15.6">
      <c r="A332" s="36">
        <v>215</v>
      </c>
      <c r="B332" s="36">
        <v>63</v>
      </c>
      <c r="C332" s="45" t="s">
        <v>2448</v>
      </c>
      <c r="D332" s="45" t="s">
        <v>165</v>
      </c>
      <c r="E332" s="45" t="s">
        <v>3234</v>
      </c>
      <c r="F332" s="45" t="s">
        <v>7125</v>
      </c>
      <c r="G332" s="45" t="s">
        <v>18413</v>
      </c>
      <c r="H332" s="45" t="s">
        <v>3335</v>
      </c>
      <c r="I332" s="45" t="s">
        <v>16461</v>
      </c>
      <c r="J332" s="207">
        <v>29</v>
      </c>
      <c r="K332" s="209">
        <v>332849.09886786999</v>
      </c>
      <c r="L332" s="207">
        <v>0</v>
      </c>
      <c r="M332" s="207">
        <v>0</v>
      </c>
      <c r="N332" s="207">
        <v>0</v>
      </c>
      <c r="O332" s="207">
        <v>0</v>
      </c>
      <c r="P332" s="207">
        <v>100</v>
      </c>
      <c r="Q332" s="207">
        <v>0</v>
      </c>
      <c r="R332" s="36"/>
    </row>
    <row r="333" spans="1:18" ht="15.6">
      <c r="A333" s="36">
        <v>216</v>
      </c>
      <c r="B333" s="36">
        <v>64</v>
      </c>
      <c r="C333" s="45" t="s">
        <v>2448</v>
      </c>
      <c r="D333" s="45" t="s">
        <v>165</v>
      </c>
      <c r="E333" s="45" t="s">
        <v>3234</v>
      </c>
      <c r="F333" s="45" t="s">
        <v>7126</v>
      </c>
      <c r="G333" s="45" t="s">
        <v>18414</v>
      </c>
      <c r="H333" s="45" t="s">
        <v>3335</v>
      </c>
      <c r="I333" s="45" t="s">
        <v>16461</v>
      </c>
      <c r="J333" s="207">
        <v>29</v>
      </c>
      <c r="K333" s="209">
        <v>208358.60972089</v>
      </c>
      <c r="L333" s="207">
        <v>0</v>
      </c>
      <c r="M333" s="207">
        <v>0</v>
      </c>
      <c r="N333" s="207">
        <v>0</v>
      </c>
      <c r="O333" s="207">
        <v>0</v>
      </c>
      <c r="P333" s="207">
        <v>100</v>
      </c>
      <c r="Q333" s="207">
        <v>0</v>
      </c>
      <c r="R333" s="36"/>
    </row>
    <row r="334" spans="1:18" ht="15.6">
      <c r="A334" s="36">
        <v>217</v>
      </c>
      <c r="B334" s="36">
        <v>65</v>
      </c>
      <c r="C334" s="45" t="s">
        <v>2448</v>
      </c>
      <c r="D334" s="45" t="s">
        <v>165</v>
      </c>
      <c r="E334" s="45" t="s">
        <v>3223</v>
      </c>
      <c r="F334" s="45" t="s">
        <v>7135</v>
      </c>
      <c r="G334" s="45" t="s">
        <v>8172</v>
      </c>
      <c r="H334" s="45" t="s">
        <v>3335</v>
      </c>
      <c r="I334" s="45" t="s">
        <v>16461</v>
      </c>
      <c r="J334" s="207">
        <v>29</v>
      </c>
      <c r="K334" s="209">
        <v>265174.39332158002</v>
      </c>
      <c r="L334" s="207">
        <v>0</v>
      </c>
      <c r="M334" s="207">
        <v>0</v>
      </c>
      <c r="N334" s="207">
        <v>0</v>
      </c>
      <c r="O334" s="207">
        <v>0</v>
      </c>
      <c r="P334" s="207">
        <v>100</v>
      </c>
      <c r="Q334" s="207">
        <v>0</v>
      </c>
      <c r="R334" s="36"/>
    </row>
    <row r="335" spans="1:18" ht="15.6">
      <c r="A335" s="36">
        <v>218</v>
      </c>
      <c r="B335" s="36">
        <v>66</v>
      </c>
      <c r="C335" s="45" t="s">
        <v>2448</v>
      </c>
      <c r="D335" s="45" t="s">
        <v>165</v>
      </c>
      <c r="E335" s="45" t="s">
        <v>6533</v>
      </c>
      <c r="F335" s="45" t="s">
        <v>7142</v>
      </c>
      <c r="G335" s="45" t="s">
        <v>8179</v>
      </c>
      <c r="H335" s="45" t="s">
        <v>3335</v>
      </c>
      <c r="I335" s="45" t="s">
        <v>16460</v>
      </c>
      <c r="J335" s="207">
        <v>29</v>
      </c>
      <c r="K335" s="209">
        <v>357928.81192074995</v>
      </c>
      <c r="L335" s="207">
        <v>0</v>
      </c>
      <c r="M335" s="207">
        <v>0</v>
      </c>
      <c r="N335" s="207">
        <v>0</v>
      </c>
      <c r="O335" s="207">
        <v>0</v>
      </c>
      <c r="P335" s="207">
        <v>100</v>
      </c>
      <c r="Q335" s="207">
        <v>0</v>
      </c>
      <c r="R335" s="36"/>
    </row>
    <row r="336" spans="1:18" ht="15.6">
      <c r="A336" s="36">
        <v>219</v>
      </c>
      <c r="B336" s="36">
        <v>67</v>
      </c>
      <c r="C336" s="45" t="s">
        <v>2448</v>
      </c>
      <c r="D336" s="45" t="s">
        <v>165</v>
      </c>
      <c r="E336" s="45" t="s">
        <v>6533</v>
      </c>
      <c r="F336" s="45" t="s">
        <v>7143</v>
      </c>
      <c r="G336" s="45" t="s">
        <v>8180</v>
      </c>
      <c r="H336" s="45" t="s">
        <v>3335</v>
      </c>
      <c r="I336" s="45" t="s">
        <v>16460</v>
      </c>
      <c r="J336" s="207">
        <v>29</v>
      </c>
      <c r="K336" s="209">
        <v>219044.88406908998</v>
      </c>
      <c r="L336" s="207">
        <v>0</v>
      </c>
      <c r="M336" s="207">
        <v>0</v>
      </c>
      <c r="N336" s="207">
        <v>0</v>
      </c>
      <c r="O336" s="207">
        <v>0</v>
      </c>
      <c r="P336" s="207">
        <v>100</v>
      </c>
      <c r="Q336" s="207">
        <v>0</v>
      </c>
      <c r="R336" s="36"/>
    </row>
    <row r="337" spans="1:18" ht="15.6">
      <c r="A337" s="36">
        <v>220</v>
      </c>
      <c r="B337" s="36">
        <v>68</v>
      </c>
      <c r="C337" s="45" t="s">
        <v>2448</v>
      </c>
      <c r="D337" s="45" t="s">
        <v>165</v>
      </c>
      <c r="E337" s="45" t="s">
        <v>3223</v>
      </c>
      <c r="F337" s="45" t="s">
        <v>7146</v>
      </c>
      <c r="G337" s="45" t="s">
        <v>18415</v>
      </c>
      <c r="H337" s="45" t="s">
        <v>3335</v>
      </c>
      <c r="I337" s="45" t="s">
        <v>16461</v>
      </c>
      <c r="J337" s="207">
        <v>29</v>
      </c>
      <c r="K337" s="209">
        <v>127241.30610301001</v>
      </c>
      <c r="L337" s="207">
        <v>0</v>
      </c>
      <c r="M337" s="207">
        <v>0</v>
      </c>
      <c r="N337" s="207">
        <v>0</v>
      </c>
      <c r="O337" s="207">
        <v>0</v>
      </c>
      <c r="P337" s="207">
        <v>100</v>
      </c>
      <c r="Q337" s="207">
        <v>0</v>
      </c>
      <c r="R337" s="36"/>
    </row>
    <row r="338" spans="1:18" ht="15.6">
      <c r="A338" s="36">
        <v>221</v>
      </c>
      <c r="B338" s="36">
        <v>69</v>
      </c>
      <c r="C338" s="45" t="s">
        <v>2448</v>
      </c>
      <c r="D338" s="45" t="s">
        <v>165</v>
      </c>
      <c r="E338" s="45" t="s">
        <v>2470</v>
      </c>
      <c r="F338" s="45" t="s">
        <v>7156</v>
      </c>
      <c r="G338" s="45" t="s">
        <v>8191</v>
      </c>
      <c r="H338" s="45" t="s">
        <v>3037</v>
      </c>
      <c r="I338" s="45" t="s">
        <v>16461</v>
      </c>
      <c r="J338" s="207">
        <v>23</v>
      </c>
      <c r="K338" s="209">
        <v>395840.99743197998</v>
      </c>
      <c r="L338" s="207">
        <v>0</v>
      </c>
      <c r="M338" s="207">
        <v>0</v>
      </c>
      <c r="N338" s="207">
        <v>0</v>
      </c>
      <c r="O338" s="207">
        <v>0</v>
      </c>
      <c r="P338" s="207">
        <v>100</v>
      </c>
      <c r="Q338" s="207">
        <v>0</v>
      </c>
      <c r="R338" s="36"/>
    </row>
    <row r="339" spans="1:18" ht="15.6">
      <c r="A339" s="36">
        <v>222</v>
      </c>
      <c r="B339" s="36">
        <v>70</v>
      </c>
      <c r="C339" s="45" t="s">
        <v>2448</v>
      </c>
      <c r="D339" s="45" t="s">
        <v>165</v>
      </c>
      <c r="E339" s="45" t="s">
        <v>2470</v>
      </c>
      <c r="F339" s="45" t="s">
        <v>7160</v>
      </c>
      <c r="G339" s="45" t="s">
        <v>18416</v>
      </c>
      <c r="H339" s="45" t="s">
        <v>3037</v>
      </c>
      <c r="I339" s="45" t="s">
        <v>16461</v>
      </c>
      <c r="J339" s="207">
        <v>23</v>
      </c>
      <c r="K339" s="209">
        <v>284354.78344190004</v>
      </c>
      <c r="L339" s="207">
        <v>0</v>
      </c>
      <c r="M339" s="207">
        <v>0</v>
      </c>
      <c r="N339" s="207">
        <v>0</v>
      </c>
      <c r="O339" s="207">
        <v>0</v>
      </c>
      <c r="P339" s="207">
        <v>100</v>
      </c>
      <c r="Q339" s="207">
        <v>0</v>
      </c>
      <c r="R339" s="36"/>
    </row>
    <row r="340" spans="1:18" ht="15.6">
      <c r="A340" s="36">
        <v>223</v>
      </c>
      <c r="B340" s="36">
        <v>71</v>
      </c>
      <c r="C340" s="45" t="s">
        <v>2448</v>
      </c>
      <c r="D340" s="45" t="s">
        <v>165</v>
      </c>
      <c r="E340" s="45" t="s">
        <v>2470</v>
      </c>
      <c r="F340" s="45" t="s">
        <v>7186</v>
      </c>
      <c r="G340" s="45" t="s">
        <v>8220</v>
      </c>
      <c r="H340" s="45" t="s">
        <v>3037</v>
      </c>
      <c r="I340" s="45" t="s">
        <v>16461</v>
      </c>
      <c r="J340" s="207">
        <v>23</v>
      </c>
      <c r="K340" s="209">
        <v>291649.17134840996</v>
      </c>
      <c r="L340" s="207">
        <v>0</v>
      </c>
      <c r="M340" s="207">
        <v>0</v>
      </c>
      <c r="N340" s="207">
        <v>0</v>
      </c>
      <c r="O340" s="207">
        <v>0</v>
      </c>
      <c r="P340" s="207">
        <v>100</v>
      </c>
      <c r="Q340" s="207">
        <v>0</v>
      </c>
      <c r="R340" s="36"/>
    </row>
    <row r="341" spans="1:18" ht="15.6">
      <c r="A341" s="36">
        <v>224</v>
      </c>
      <c r="B341" s="36">
        <v>72</v>
      </c>
      <c r="C341" s="45" t="s">
        <v>2448</v>
      </c>
      <c r="D341" s="45" t="s">
        <v>165</v>
      </c>
      <c r="E341" s="45" t="s">
        <v>6536</v>
      </c>
      <c r="F341" s="45" t="s">
        <v>7253</v>
      </c>
      <c r="G341" s="45" t="s">
        <v>8286</v>
      </c>
      <c r="H341" s="45" t="s">
        <v>216</v>
      </c>
      <c r="I341" s="45" t="s">
        <v>16460</v>
      </c>
      <c r="J341" s="207">
        <v>18</v>
      </c>
      <c r="K341" s="209">
        <v>186099.17715559</v>
      </c>
      <c r="L341" s="207">
        <v>0</v>
      </c>
      <c r="M341" s="207">
        <v>0</v>
      </c>
      <c r="N341" s="207">
        <v>0</v>
      </c>
      <c r="O341" s="207">
        <v>0</v>
      </c>
      <c r="P341" s="207">
        <v>100</v>
      </c>
      <c r="Q341" s="207">
        <v>0</v>
      </c>
      <c r="R341" s="36"/>
    </row>
    <row r="342" spans="1:18" ht="15.6">
      <c r="A342" s="36">
        <v>225</v>
      </c>
      <c r="B342" s="36">
        <v>73</v>
      </c>
      <c r="C342" s="45" t="s">
        <v>2448</v>
      </c>
      <c r="D342" s="45" t="s">
        <v>165</v>
      </c>
      <c r="E342" s="45" t="s">
        <v>2470</v>
      </c>
      <c r="F342" s="45" t="s">
        <v>7262</v>
      </c>
      <c r="G342" s="45" t="s">
        <v>8292</v>
      </c>
      <c r="H342" s="45" t="s">
        <v>33</v>
      </c>
      <c r="I342" s="45" t="s">
        <v>16460</v>
      </c>
      <c r="J342" s="207">
        <v>16</v>
      </c>
      <c r="K342" s="209">
        <v>44189.000013830002</v>
      </c>
      <c r="L342" s="207">
        <v>0</v>
      </c>
      <c r="M342" s="207">
        <v>0</v>
      </c>
      <c r="N342" s="207">
        <v>0</v>
      </c>
      <c r="O342" s="207">
        <v>0</v>
      </c>
      <c r="P342" s="207">
        <v>100</v>
      </c>
      <c r="Q342" s="207">
        <v>0</v>
      </c>
      <c r="R342" s="36"/>
    </row>
    <row r="343" spans="1:18" ht="15.6">
      <c r="A343" s="36">
        <v>226</v>
      </c>
      <c r="B343" s="36">
        <v>74</v>
      </c>
      <c r="C343" s="45" t="s">
        <v>2448</v>
      </c>
      <c r="D343" s="45" t="s">
        <v>165</v>
      </c>
      <c r="E343" s="45" t="s">
        <v>6535</v>
      </c>
      <c r="F343" s="45" t="s">
        <v>7278</v>
      </c>
      <c r="G343" s="45" t="s">
        <v>8308</v>
      </c>
      <c r="H343" s="45" t="s">
        <v>216</v>
      </c>
      <c r="I343" s="45" t="s">
        <v>16460</v>
      </c>
      <c r="J343" s="207">
        <v>8</v>
      </c>
      <c r="K343" s="209">
        <v>200836.65785299</v>
      </c>
      <c r="L343" s="207">
        <v>0</v>
      </c>
      <c r="M343" s="207">
        <v>0</v>
      </c>
      <c r="N343" s="207">
        <v>0</v>
      </c>
      <c r="O343" s="207">
        <v>0</v>
      </c>
      <c r="P343" s="207">
        <v>100</v>
      </c>
      <c r="Q343" s="207">
        <v>0</v>
      </c>
      <c r="R343" s="36"/>
    </row>
    <row r="344" spans="1:18" ht="15.6">
      <c r="A344" s="36">
        <v>227</v>
      </c>
      <c r="B344" s="36">
        <v>75</v>
      </c>
      <c r="C344" s="45" t="s">
        <v>2448</v>
      </c>
      <c r="D344" s="45" t="s">
        <v>167</v>
      </c>
      <c r="E344" s="45" t="s">
        <v>3917</v>
      </c>
      <c r="F344" s="45" t="s">
        <v>7308</v>
      </c>
      <c r="G344" s="45" t="s">
        <v>8337</v>
      </c>
      <c r="H344" s="45" t="s">
        <v>33</v>
      </c>
      <c r="I344" s="45" t="s">
        <v>16461</v>
      </c>
      <c r="J344" s="207">
        <v>21</v>
      </c>
      <c r="K344" s="209">
        <v>7031.5000024499996</v>
      </c>
      <c r="L344" s="207">
        <v>0</v>
      </c>
      <c r="M344" s="207">
        <v>0</v>
      </c>
      <c r="N344" s="207">
        <v>0</v>
      </c>
      <c r="O344" s="207">
        <v>0</v>
      </c>
      <c r="P344" s="207">
        <v>0</v>
      </c>
      <c r="Q344" s="207">
        <v>100</v>
      </c>
      <c r="R344" s="36"/>
    </row>
    <row r="345" spans="1:18" ht="15.6">
      <c r="A345" s="36">
        <v>228</v>
      </c>
      <c r="B345" s="36">
        <v>76</v>
      </c>
      <c r="C345" s="45" t="s">
        <v>2448</v>
      </c>
      <c r="D345" s="45" t="s">
        <v>160</v>
      </c>
      <c r="E345" s="45" t="s">
        <v>3230</v>
      </c>
      <c r="F345" s="45" t="s">
        <v>9186</v>
      </c>
      <c r="G345" s="45" t="s">
        <v>18417</v>
      </c>
      <c r="H345" s="45" t="s">
        <v>3037</v>
      </c>
      <c r="I345" s="45" t="s">
        <v>16460</v>
      </c>
      <c r="J345" s="207">
        <v>6</v>
      </c>
      <c r="K345" s="209">
        <v>11323.047206810001</v>
      </c>
      <c r="L345" s="207">
        <v>0</v>
      </c>
      <c r="M345" s="207">
        <v>0</v>
      </c>
      <c r="N345" s="207">
        <v>0</v>
      </c>
      <c r="O345" s="207">
        <v>0</v>
      </c>
      <c r="P345" s="207">
        <v>100</v>
      </c>
      <c r="Q345" s="207">
        <v>0</v>
      </c>
      <c r="R345" s="36"/>
    </row>
    <row r="346" spans="1:18" ht="15.6">
      <c r="A346" s="36">
        <v>229</v>
      </c>
      <c r="B346" s="36">
        <v>77</v>
      </c>
      <c r="C346" s="45" t="s">
        <v>2448</v>
      </c>
      <c r="D346" s="45" t="s">
        <v>160</v>
      </c>
      <c r="E346" s="45" t="s">
        <v>6527</v>
      </c>
      <c r="F346" s="45" t="s">
        <v>9189</v>
      </c>
      <c r="G346" s="45" t="s">
        <v>18418</v>
      </c>
      <c r="H346" s="45" t="s">
        <v>3037</v>
      </c>
      <c r="I346" s="45" t="s">
        <v>16461</v>
      </c>
      <c r="J346" s="207">
        <v>6</v>
      </c>
      <c r="K346" s="209">
        <v>67104.741901389993</v>
      </c>
      <c r="L346" s="207">
        <v>0</v>
      </c>
      <c r="M346" s="207">
        <v>0</v>
      </c>
      <c r="N346" s="207">
        <v>0</v>
      </c>
      <c r="O346" s="207">
        <v>0</v>
      </c>
      <c r="P346" s="207">
        <v>100</v>
      </c>
      <c r="Q346" s="207">
        <v>0</v>
      </c>
      <c r="R346" s="36"/>
    </row>
    <row r="347" spans="1:18" ht="15.6">
      <c r="A347" s="36">
        <v>230</v>
      </c>
      <c r="B347" s="36">
        <v>78</v>
      </c>
      <c r="C347" s="45" t="s">
        <v>2448</v>
      </c>
      <c r="D347" s="45" t="s">
        <v>165</v>
      </c>
      <c r="E347" s="45" t="s">
        <v>3234</v>
      </c>
      <c r="F347" s="45" t="s">
        <v>9217</v>
      </c>
      <c r="G347" s="45" t="s">
        <v>18419</v>
      </c>
      <c r="H347" s="45" t="s">
        <v>3335</v>
      </c>
      <c r="I347" s="45" t="s">
        <v>16461</v>
      </c>
      <c r="J347" s="207">
        <v>29</v>
      </c>
      <c r="K347" s="209">
        <v>218349.56485378</v>
      </c>
      <c r="L347" s="207">
        <v>0</v>
      </c>
      <c r="M347" s="207">
        <v>0</v>
      </c>
      <c r="N347" s="207">
        <v>0</v>
      </c>
      <c r="O347" s="207">
        <v>0</v>
      </c>
      <c r="P347" s="207">
        <v>100</v>
      </c>
      <c r="Q347" s="207">
        <v>0</v>
      </c>
      <c r="R347" s="36"/>
    </row>
    <row r="348" spans="1:18" ht="15.6">
      <c r="A348" s="36">
        <v>231</v>
      </c>
      <c r="B348" s="36">
        <v>79</v>
      </c>
      <c r="C348" s="45" t="s">
        <v>2448</v>
      </c>
      <c r="D348" s="45" t="s">
        <v>165</v>
      </c>
      <c r="E348" s="45" t="s">
        <v>3234</v>
      </c>
      <c r="F348" s="45" t="s">
        <v>9218</v>
      </c>
      <c r="G348" s="45" t="s">
        <v>18420</v>
      </c>
      <c r="H348" s="45" t="s">
        <v>3335</v>
      </c>
      <c r="I348" s="45" t="s">
        <v>16461</v>
      </c>
      <c r="J348" s="207">
        <v>29</v>
      </c>
      <c r="K348" s="209">
        <v>204320.06625435999</v>
      </c>
      <c r="L348" s="207">
        <v>0</v>
      </c>
      <c r="M348" s="207">
        <v>0</v>
      </c>
      <c r="N348" s="207">
        <v>0</v>
      </c>
      <c r="O348" s="207">
        <v>0</v>
      </c>
      <c r="P348" s="207">
        <v>100</v>
      </c>
      <c r="Q348" s="207">
        <v>0</v>
      </c>
      <c r="R348" s="36"/>
    </row>
    <row r="349" spans="1:18" ht="15.6">
      <c r="A349" s="36">
        <v>232</v>
      </c>
      <c r="B349" s="36">
        <v>80</v>
      </c>
      <c r="C349" s="45" t="s">
        <v>2448</v>
      </c>
      <c r="D349" s="45" t="s">
        <v>165</v>
      </c>
      <c r="E349" s="45" t="s">
        <v>3234</v>
      </c>
      <c r="F349" s="45" t="s">
        <v>9226</v>
      </c>
      <c r="G349" s="45" t="s">
        <v>18421</v>
      </c>
      <c r="H349" s="45" t="s">
        <v>3335</v>
      </c>
      <c r="I349" s="45" t="s">
        <v>16461</v>
      </c>
      <c r="J349" s="207">
        <v>29</v>
      </c>
      <c r="K349" s="209">
        <v>183099.70372760002</v>
      </c>
      <c r="L349" s="207">
        <v>0</v>
      </c>
      <c r="M349" s="207">
        <v>0</v>
      </c>
      <c r="N349" s="207">
        <v>0</v>
      </c>
      <c r="O349" s="207">
        <v>0</v>
      </c>
      <c r="P349" s="207">
        <v>100</v>
      </c>
      <c r="Q349" s="207">
        <v>0</v>
      </c>
      <c r="R349" s="36"/>
    </row>
    <row r="350" spans="1:18" ht="15.6">
      <c r="A350" s="36">
        <v>233</v>
      </c>
      <c r="B350" s="36">
        <v>81</v>
      </c>
      <c r="C350" s="45" t="s">
        <v>2448</v>
      </c>
      <c r="D350" s="45" t="s">
        <v>165</v>
      </c>
      <c r="E350" s="45" t="s">
        <v>3223</v>
      </c>
      <c r="F350" s="45" t="s">
        <v>9249</v>
      </c>
      <c r="G350" s="45" t="s">
        <v>18422</v>
      </c>
      <c r="H350" s="45" t="s">
        <v>3335</v>
      </c>
      <c r="I350" s="45" t="s">
        <v>16460</v>
      </c>
      <c r="J350" s="207">
        <v>29</v>
      </c>
      <c r="K350" s="209">
        <v>49673.428155659996</v>
      </c>
      <c r="L350" s="207">
        <v>0</v>
      </c>
      <c r="M350" s="207">
        <v>0</v>
      </c>
      <c r="N350" s="207">
        <v>0</v>
      </c>
      <c r="O350" s="207">
        <v>0</v>
      </c>
      <c r="P350" s="207">
        <v>100</v>
      </c>
      <c r="Q350" s="207">
        <v>0</v>
      </c>
      <c r="R350" s="36"/>
    </row>
    <row r="351" spans="1:18" ht="15.6">
      <c r="A351" s="36">
        <v>234</v>
      </c>
      <c r="B351" s="36">
        <v>82</v>
      </c>
      <c r="C351" s="45" t="s">
        <v>2448</v>
      </c>
      <c r="D351" s="45" t="s">
        <v>165</v>
      </c>
      <c r="E351" s="45" t="s">
        <v>3223</v>
      </c>
      <c r="F351" s="45" t="s">
        <v>9208</v>
      </c>
      <c r="G351" s="45" t="s">
        <v>18423</v>
      </c>
      <c r="H351" s="45" t="s">
        <v>3335</v>
      </c>
      <c r="I351" s="45" t="s">
        <v>16461</v>
      </c>
      <c r="J351" s="207">
        <v>99</v>
      </c>
      <c r="K351" s="209">
        <v>204902.89261703999</v>
      </c>
      <c r="L351" s="207">
        <v>0</v>
      </c>
      <c r="M351" s="207">
        <v>0</v>
      </c>
      <c r="N351" s="207">
        <v>5</v>
      </c>
      <c r="O351" s="207">
        <v>0</v>
      </c>
      <c r="P351" s="207">
        <v>95</v>
      </c>
      <c r="Q351" s="207">
        <v>0</v>
      </c>
      <c r="R351" s="36"/>
    </row>
    <row r="352" spans="1:18" ht="15.6">
      <c r="A352" s="36">
        <v>235</v>
      </c>
      <c r="B352" s="36">
        <v>83</v>
      </c>
      <c r="C352" s="45" t="s">
        <v>2448</v>
      </c>
      <c r="D352" s="45" t="s">
        <v>165</v>
      </c>
      <c r="E352" s="45" t="s">
        <v>1195</v>
      </c>
      <c r="F352" s="45" t="s">
        <v>18424</v>
      </c>
      <c r="G352" s="45" t="s">
        <v>18425</v>
      </c>
      <c r="H352" s="45" t="s">
        <v>33</v>
      </c>
      <c r="I352" s="45" t="s">
        <v>16460</v>
      </c>
      <c r="J352" s="207">
        <v>8</v>
      </c>
      <c r="K352" s="209">
        <v>21878.604270069802</v>
      </c>
      <c r="L352" s="207">
        <v>0</v>
      </c>
      <c r="M352" s="207">
        <v>0</v>
      </c>
      <c r="N352" s="207">
        <v>0</v>
      </c>
      <c r="O352" s="207">
        <v>0</v>
      </c>
      <c r="P352" s="207">
        <v>100</v>
      </c>
      <c r="Q352" s="207">
        <v>0</v>
      </c>
      <c r="R352" s="36"/>
    </row>
    <row r="353" spans="1:18" ht="15.6">
      <c r="A353" s="36">
        <v>236</v>
      </c>
      <c r="B353" s="36">
        <v>84</v>
      </c>
      <c r="C353" s="45" t="s">
        <v>2461</v>
      </c>
      <c r="D353" s="45" t="s">
        <v>193</v>
      </c>
      <c r="E353" s="45" t="s">
        <v>2468</v>
      </c>
      <c r="F353" s="45" t="s">
        <v>9854</v>
      </c>
      <c r="G353" s="45" t="s">
        <v>9931</v>
      </c>
      <c r="H353" s="45" t="s">
        <v>287</v>
      </c>
      <c r="I353" s="45" t="s">
        <v>16460</v>
      </c>
      <c r="J353" s="207">
        <v>15</v>
      </c>
      <c r="K353" s="209">
        <v>9790.6432106499997</v>
      </c>
      <c r="L353" s="207">
        <v>0</v>
      </c>
      <c r="M353" s="207">
        <v>0</v>
      </c>
      <c r="N353" s="207">
        <v>95</v>
      </c>
      <c r="O353" s="207">
        <v>5</v>
      </c>
      <c r="P353" s="207">
        <v>0</v>
      </c>
      <c r="Q353" s="207">
        <v>0</v>
      </c>
      <c r="R353" s="36"/>
    </row>
    <row r="354" spans="1:18" ht="13.8">
      <c r="A354" s="440" t="s">
        <v>285</v>
      </c>
      <c r="B354" s="440"/>
      <c r="C354" s="440"/>
      <c r="D354" s="440"/>
      <c r="E354" s="440"/>
      <c r="F354" s="440"/>
      <c r="G354" s="440"/>
      <c r="H354" s="440"/>
      <c r="I354" s="440"/>
      <c r="J354" s="440"/>
      <c r="K354" s="147">
        <f>SUM(K270:K353)</f>
        <v>10817353.283036476</v>
      </c>
      <c r="L354" s="442"/>
      <c r="M354" s="442"/>
      <c r="N354" s="442"/>
      <c r="O354" s="442"/>
      <c r="P354" s="442"/>
      <c r="Q354" s="442"/>
      <c r="R354" s="442"/>
    </row>
    <row r="355" spans="1:18" ht="13.8">
      <c r="A355" s="494" t="s">
        <v>18345</v>
      </c>
      <c r="B355" s="494"/>
      <c r="C355" s="494"/>
      <c r="D355" s="494"/>
      <c r="E355" s="494"/>
      <c r="F355" s="494"/>
      <c r="G355" s="494"/>
      <c r="H355" s="494"/>
      <c r="I355" s="494"/>
      <c r="J355" s="494"/>
      <c r="K355" s="494"/>
      <c r="L355" s="494"/>
      <c r="M355" s="494"/>
      <c r="N355" s="494"/>
      <c r="O355" s="494"/>
      <c r="P355" s="494"/>
      <c r="Q355" s="494"/>
      <c r="R355" s="494"/>
    </row>
    <row r="356" spans="1:18" ht="15.6">
      <c r="A356" s="36">
        <v>237</v>
      </c>
      <c r="B356" s="36">
        <v>1</v>
      </c>
      <c r="C356" s="45" t="s">
        <v>2448</v>
      </c>
      <c r="D356" s="45" t="s">
        <v>163</v>
      </c>
      <c r="E356" s="45" t="s">
        <v>2449</v>
      </c>
      <c r="F356" s="45" t="s">
        <v>2496</v>
      </c>
      <c r="G356" s="45" t="s">
        <v>18426</v>
      </c>
      <c r="H356" s="45" t="s">
        <v>33</v>
      </c>
      <c r="I356" s="45" t="s">
        <v>16461</v>
      </c>
      <c r="J356" s="207">
        <v>64</v>
      </c>
      <c r="K356" s="209">
        <v>101925.2026784</v>
      </c>
      <c r="L356" s="207">
        <v>0</v>
      </c>
      <c r="M356" s="207">
        <v>0</v>
      </c>
      <c r="N356" s="207">
        <v>0</v>
      </c>
      <c r="O356" s="207">
        <v>0</v>
      </c>
      <c r="P356" s="207">
        <v>100</v>
      </c>
      <c r="Q356" s="207">
        <v>0</v>
      </c>
      <c r="R356" s="36"/>
    </row>
    <row r="357" spans="1:18" ht="15.6">
      <c r="A357" s="36">
        <v>238</v>
      </c>
      <c r="B357" s="36">
        <v>2</v>
      </c>
      <c r="C357" s="45" t="s">
        <v>2448</v>
      </c>
      <c r="D357" s="45" t="s">
        <v>163</v>
      </c>
      <c r="E357" s="45" t="s">
        <v>2449</v>
      </c>
      <c r="F357" s="45" t="s">
        <v>2500</v>
      </c>
      <c r="G357" s="45" t="s">
        <v>2785</v>
      </c>
      <c r="H357" s="45" t="s">
        <v>33</v>
      </c>
      <c r="I357" s="45" t="s">
        <v>16460</v>
      </c>
      <c r="J357" s="207">
        <v>60</v>
      </c>
      <c r="K357" s="209">
        <v>32326.337302829997</v>
      </c>
      <c r="L357" s="207">
        <v>0</v>
      </c>
      <c r="M357" s="207">
        <v>0</v>
      </c>
      <c r="N357" s="207">
        <v>0</v>
      </c>
      <c r="O357" s="207">
        <v>0</v>
      </c>
      <c r="P357" s="207">
        <v>100</v>
      </c>
      <c r="Q357" s="207">
        <v>0</v>
      </c>
      <c r="R357" s="36"/>
    </row>
    <row r="358" spans="1:18" ht="15.6">
      <c r="A358" s="36">
        <v>239</v>
      </c>
      <c r="B358" s="36">
        <v>3</v>
      </c>
      <c r="C358" s="45" t="s">
        <v>2448</v>
      </c>
      <c r="D358" s="45" t="s">
        <v>163</v>
      </c>
      <c r="E358" s="45" t="s">
        <v>2449</v>
      </c>
      <c r="F358" s="45" t="s">
        <v>2501</v>
      </c>
      <c r="G358" s="45" t="s">
        <v>2786</v>
      </c>
      <c r="H358" s="45" t="s">
        <v>33</v>
      </c>
      <c r="I358" s="45" t="s">
        <v>16460</v>
      </c>
      <c r="J358" s="207">
        <v>60</v>
      </c>
      <c r="K358" s="209">
        <v>17416.928613420001</v>
      </c>
      <c r="L358" s="207">
        <v>0</v>
      </c>
      <c r="M358" s="207">
        <v>0</v>
      </c>
      <c r="N358" s="207">
        <v>0</v>
      </c>
      <c r="O358" s="207">
        <v>0</v>
      </c>
      <c r="P358" s="207">
        <v>100</v>
      </c>
      <c r="Q358" s="207">
        <v>0</v>
      </c>
      <c r="R358" s="39"/>
    </row>
    <row r="359" spans="1:18" ht="15.6">
      <c r="A359" s="36">
        <v>240</v>
      </c>
      <c r="B359" s="36">
        <v>4</v>
      </c>
      <c r="C359" s="45" t="s">
        <v>2448</v>
      </c>
      <c r="D359" s="45" t="s">
        <v>163</v>
      </c>
      <c r="E359" s="45" t="s">
        <v>2449</v>
      </c>
      <c r="F359" s="45" t="s">
        <v>2503</v>
      </c>
      <c r="G359" s="45" t="s">
        <v>2788</v>
      </c>
      <c r="H359" s="45" t="s">
        <v>33</v>
      </c>
      <c r="I359" s="45" t="s">
        <v>16461</v>
      </c>
      <c r="J359" s="207">
        <v>60</v>
      </c>
      <c r="K359" s="209">
        <v>95932.940255359994</v>
      </c>
      <c r="L359" s="207">
        <v>0</v>
      </c>
      <c r="M359" s="207">
        <v>0</v>
      </c>
      <c r="N359" s="207">
        <v>0</v>
      </c>
      <c r="O359" s="207">
        <v>0</v>
      </c>
      <c r="P359" s="207">
        <v>100</v>
      </c>
      <c r="Q359" s="207">
        <v>0</v>
      </c>
      <c r="R359" s="36"/>
    </row>
    <row r="360" spans="1:18" ht="15.6">
      <c r="A360" s="36">
        <v>241</v>
      </c>
      <c r="B360" s="36">
        <v>5</v>
      </c>
      <c r="C360" s="45" t="s">
        <v>2448</v>
      </c>
      <c r="D360" s="45" t="s">
        <v>163</v>
      </c>
      <c r="E360" s="45" t="s">
        <v>2460</v>
      </c>
      <c r="F360" s="45" t="s">
        <v>2540</v>
      </c>
      <c r="G360" s="45" t="s">
        <v>2825</v>
      </c>
      <c r="H360" s="45" t="s">
        <v>33</v>
      </c>
      <c r="I360" s="45" t="s">
        <v>16461</v>
      </c>
      <c r="J360" s="207">
        <v>42</v>
      </c>
      <c r="K360" s="209">
        <v>230546.00007283001</v>
      </c>
      <c r="L360" s="207">
        <v>0</v>
      </c>
      <c r="M360" s="207">
        <v>0</v>
      </c>
      <c r="N360" s="207">
        <v>0</v>
      </c>
      <c r="O360" s="207">
        <v>0</v>
      </c>
      <c r="P360" s="207">
        <v>100</v>
      </c>
      <c r="Q360" s="207">
        <v>0</v>
      </c>
      <c r="R360" s="36"/>
    </row>
    <row r="361" spans="1:18" ht="15.6">
      <c r="A361" s="36">
        <v>242</v>
      </c>
      <c r="B361" s="36">
        <v>6</v>
      </c>
      <c r="C361" s="45" t="s">
        <v>2448</v>
      </c>
      <c r="D361" s="45" t="s">
        <v>163</v>
      </c>
      <c r="E361" s="45" t="s">
        <v>2460</v>
      </c>
      <c r="F361" s="45" t="s">
        <v>2543</v>
      </c>
      <c r="G361" s="45" t="s">
        <v>2828</v>
      </c>
      <c r="H361" s="45" t="s">
        <v>33</v>
      </c>
      <c r="I361" s="45" t="s">
        <v>16461</v>
      </c>
      <c r="J361" s="207">
        <v>42</v>
      </c>
      <c r="K361" s="209">
        <v>290457.00009253999</v>
      </c>
      <c r="L361" s="207">
        <v>0</v>
      </c>
      <c r="M361" s="207">
        <v>0</v>
      </c>
      <c r="N361" s="207">
        <v>0</v>
      </c>
      <c r="O361" s="207">
        <v>0</v>
      </c>
      <c r="P361" s="207">
        <v>100</v>
      </c>
      <c r="Q361" s="207">
        <v>0</v>
      </c>
      <c r="R361" s="36"/>
    </row>
    <row r="362" spans="1:18" ht="15.6">
      <c r="A362" s="36">
        <v>243</v>
      </c>
      <c r="B362" s="36">
        <v>7</v>
      </c>
      <c r="C362" s="45" t="s">
        <v>2448</v>
      </c>
      <c r="D362" s="45" t="s">
        <v>163</v>
      </c>
      <c r="E362" s="45" t="s">
        <v>2460</v>
      </c>
      <c r="F362" s="45" t="s">
        <v>2544</v>
      </c>
      <c r="G362" s="45" t="s">
        <v>2829</v>
      </c>
      <c r="H362" s="45" t="s">
        <v>33</v>
      </c>
      <c r="I362" s="45" t="s">
        <v>16461</v>
      </c>
      <c r="J362" s="207">
        <v>42</v>
      </c>
      <c r="K362" s="209">
        <v>295047.59106837999</v>
      </c>
      <c r="L362" s="207">
        <v>0</v>
      </c>
      <c r="M362" s="207">
        <v>0</v>
      </c>
      <c r="N362" s="207">
        <v>0</v>
      </c>
      <c r="O362" s="207">
        <v>0</v>
      </c>
      <c r="P362" s="207">
        <v>100</v>
      </c>
      <c r="Q362" s="207">
        <v>0</v>
      </c>
      <c r="R362" s="36"/>
    </row>
    <row r="363" spans="1:18" ht="15.6">
      <c r="A363" s="36">
        <v>244</v>
      </c>
      <c r="B363" s="36">
        <v>8</v>
      </c>
      <c r="C363" s="45" t="s">
        <v>2448</v>
      </c>
      <c r="D363" s="45" t="s">
        <v>163</v>
      </c>
      <c r="E363" s="45" t="s">
        <v>2469</v>
      </c>
      <c r="F363" s="45" t="s">
        <v>2634</v>
      </c>
      <c r="G363" s="45" t="s">
        <v>18427</v>
      </c>
      <c r="H363" s="45" t="s">
        <v>3037</v>
      </c>
      <c r="I363" s="45" t="s">
        <v>16460</v>
      </c>
      <c r="J363" s="207">
        <v>23</v>
      </c>
      <c r="K363" s="209">
        <v>452565.32172335999</v>
      </c>
      <c r="L363" s="207">
        <v>0</v>
      </c>
      <c r="M363" s="207">
        <v>0</v>
      </c>
      <c r="N363" s="207">
        <v>0</v>
      </c>
      <c r="O363" s="207">
        <v>0</v>
      </c>
      <c r="P363" s="207">
        <v>100</v>
      </c>
      <c r="Q363" s="207">
        <v>0</v>
      </c>
      <c r="R363" s="36"/>
    </row>
    <row r="364" spans="1:18" ht="15.6">
      <c r="A364" s="36">
        <v>245</v>
      </c>
      <c r="B364" s="36">
        <v>9</v>
      </c>
      <c r="C364" s="45" t="s">
        <v>2448</v>
      </c>
      <c r="D364" s="45" t="s">
        <v>163</v>
      </c>
      <c r="E364" s="45" t="s">
        <v>2469</v>
      </c>
      <c r="F364" s="45" t="s">
        <v>2635</v>
      </c>
      <c r="G364" s="45" t="s">
        <v>18428</v>
      </c>
      <c r="H364" s="45" t="s">
        <v>3037</v>
      </c>
      <c r="I364" s="45" t="s">
        <v>16461</v>
      </c>
      <c r="J364" s="207">
        <v>23</v>
      </c>
      <c r="K364" s="209">
        <v>383234.53830603999</v>
      </c>
      <c r="L364" s="207">
        <v>0</v>
      </c>
      <c r="M364" s="207">
        <v>0</v>
      </c>
      <c r="N364" s="207">
        <v>0</v>
      </c>
      <c r="O364" s="207">
        <v>0</v>
      </c>
      <c r="P364" s="207">
        <v>100</v>
      </c>
      <c r="Q364" s="207">
        <v>0</v>
      </c>
      <c r="R364" s="36"/>
    </row>
    <row r="365" spans="1:18" ht="15.6">
      <c r="A365" s="36">
        <v>246</v>
      </c>
      <c r="B365" s="36">
        <v>10</v>
      </c>
      <c r="C365" s="45" t="s">
        <v>2448</v>
      </c>
      <c r="D365" s="45" t="s">
        <v>163</v>
      </c>
      <c r="E365" s="45" t="s">
        <v>2449</v>
      </c>
      <c r="F365" s="45" t="s">
        <v>2674</v>
      </c>
      <c r="G365" s="45" t="s">
        <v>2953</v>
      </c>
      <c r="H365" s="45" t="s">
        <v>33</v>
      </c>
      <c r="I365" s="45" t="s">
        <v>16461</v>
      </c>
      <c r="J365" s="207">
        <v>20</v>
      </c>
      <c r="K365" s="209">
        <v>372141.04529385001</v>
      </c>
      <c r="L365" s="207">
        <v>0</v>
      </c>
      <c r="M365" s="207">
        <v>0</v>
      </c>
      <c r="N365" s="207">
        <v>0</v>
      </c>
      <c r="O365" s="207">
        <v>0</v>
      </c>
      <c r="P365" s="207">
        <v>100</v>
      </c>
      <c r="Q365" s="207">
        <v>0</v>
      </c>
      <c r="R365" s="36"/>
    </row>
    <row r="366" spans="1:18" ht="15.6">
      <c r="A366" s="36">
        <v>247</v>
      </c>
      <c r="B366" s="36">
        <v>11</v>
      </c>
      <c r="C366" s="45" t="s">
        <v>2450</v>
      </c>
      <c r="D366" s="45" t="s">
        <v>185</v>
      </c>
      <c r="E366" s="45" t="s">
        <v>2452</v>
      </c>
      <c r="F366" s="45" t="s">
        <v>2699</v>
      </c>
      <c r="G366" s="45" t="s">
        <v>2977</v>
      </c>
      <c r="H366" s="45" t="s">
        <v>63</v>
      </c>
      <c r="I366" s="45" t="s">
        <v>16461</v>
      </c>
      <c r="J366" s="207">
        <v>15</v>
      </c>
      <c r="K366" s="209">
        <v>5861.27414142</v>
      </c>
      <c r="L366" s="207">
        <v>0</v>
      </c>
      <c r="M366" s="207">
        <v>0</v>
      </c>
      <c r="N366" s="207">
        <v>0</v>
      </c>
      <c r="O366" s="207">
        <v>0</v>
      </c>
      <c r="P366" s="207">
        <v>100</v>
      </c>
      <c r="Q366" s="207">
        <v>0</v>
      </c>
      <c r="R366" s="36"/>
    </row>
    <row r="367" spans="1:18" ht="15.6">
      <c r="A367" s="36">
        <v>248</v>
      </c>
      <c r="B367" s="36">
        <v>12</v>
      </c>
      <c r="C367" s="45" t="s">
        <v>2448</v>
      </c>
      <c r="D367" s="45" t="s">
        <v>163</v>
      </c>
      <c r="E367" s="45" t="s">
        <v>2469</v>
      </c>
      <c r="F367" s="45" t="s">
        <v>2719</v>
      </c>
      <c r="G367" s="45" t="s">
        <v>18429</v>
      </c>
      <c r="H367" s="45" t="s">
        <v>33</v>
      </c>
      <c r="I367" s="45" t="s">
        <v>16461</v>
      </c>
      <c r="J367" s="207">
        <v>10</v>
      </c>
      <c r="K367" s="209">
        <v>23424.500007229999</v>
      </c>
      <c r="L367" s="207">
        <v>0</v>
      </c>
      <c r="M367" s="207">
        <v>0</v>
      </c>
      <c r="N367" s="207">
        <v>0</v>
      </c>
      <c r="O367" s="207">
        <v>0</v>
      </c>
      <c r="P367" s="207">
        <v>100</v>
      </c>
      <c r="Q367" s="207">
        <v>0</v>
      </c>
      <c r="R367" s="36"/>
    </row>
    <row r="368" spans="1:18" ht="15.6">
      <c r="A368" s="36">
        <v>249</v>
      </c>
      <c r="B368" s="36">
        <v>13</v>
      </c>
      <c r="C368" s="45" t="s">
        <v>2448</v>
      </c>
      <c r="D368" s="45" t="s">
        <v>163</v>
      </c>
      <c r="E368" s="45" t="s">
        <v>2449</v>
      </c>
      <c r="F368" s="45" t="s">
        <v>2721</v>
      </c>
      <c r="G368" s="45" t="s">
        <v>2998</v>
      </c>
      <c r="H368" s="45" t="s">
        <v>33</v>
      </c>
      <c r="I368" s="45" t="s">
        <v>16460</v>
      </c>
      <c r="J368" s="207">
        <v>9</v>
      </c>
      <c r="K368" s="209">
        <v>4577.1375664299994</v>
      </c>
      <c r="L368" s="207">
        <v>0</v>
      </c>
      <c r="M368" s="207">
        <v>0</v>
      </c>
      <c r="N368" s="207">
        <v>0</v>
      </c>
      <c r="O368" s="207">
        <v>0</v>
      </c>
      <c r="P368" s="207">
        <v>100</v>
      </c>
      <c r="Q368" s="207">
        <v>0</v>
      </c>
      <c r="R368" s="36"/>
    </row>
    <row r="369" spans="1:18" ht="15.6">
      <c r="A369" s="36">
        <v>250</v>
      </c>
      <c r="B369" s="36">
        <v>14</v>
      </c>
      <c r="C369" s="45" t="s">
        <v>2448</v>
      </c>
      <c r="D369" s="45" t="s">
        <v>163</v>
      </c>
      <c r="E369" s="45" t="s">
        <v>2449</v>
      </c>
      <c r="F369" s="45" t="s">
        <v>2722</v>
      </c>
      <c r="G369" s="45" t="s">
        <v>2999</v>
      </c>
      <c r="H369" s="45" t="s">
        <v>33</v>
      </c>
      <c r="I369" s="45" t="s">
        <v>16461</v>
      </c>
      <c r="J369" s="207">
        <v>9</v>
      </c>
      <c r="K369" s="209">
        <v>61370.477622699997</v>
      </c>
      <c r="L369" s="207">
        <v>0</v>
      </c>
      <c r="M369" s="207">
        <v>0</v>
      </c>
      <c r="N369" s="207">
        <v>0</v>
      </c>
      <c r="O369" s="207">
        <v>0</v>
      </c>
      <c r="P369" s="207">
        <v>100</v>
      </c>
      <c r="Q369" s="207">
        <v>0</v>
      </c>
      <c r="R369" s="36"/>
    </row>
    <row r="370" spans="1:18" ht="15.6">
      <c r="A370" s="36">
        <v>251</v>
      </c>
      <c r="B370" s="36">
        <v>15</v>
      </c>
      <c r="C370" s="45" t="s">
        <v>2448</v>
      </c>
      <c r="D370" s="45" t="s">
        <v>163</v>
      </c>
      <c r="E370" s="45" t="s">
        <v>2469</v>
      </c>
      <c r="F370" s="45" t="s">
        <v>2725</v>
      </c>
      <c r="G370" s="45" t="s">
        <v>3002</v>
      </c>
      <c r="H370" s="45" t="s">
        <v>33</v>
      </c>
      <c r="I370" s="45" t="s">
        <v>16460</v>
      </c>
      <c r="J370" s="207">
        <v>9</v>
      </c>
      <c r="K370" s="209">
        <v>41226.500013379999</v>
      </c>
      <c r="L370" s="207">
        <v>0</v>
      </c>
      <c r="M370" s="207">
        <v>0</v>
      </c>
      <c r="N370" s="207">
        <v>0</v>
      </c>
      <c r="O370" s="207">
        <v>0</v>
      </c>
      <c r="P370" s="207">
        <v>100</v>
      </c>
      <c r="Q370" s="207">
        <v>0</v>
      </c>
      <c r="R370" s="36"/>
    </row>
    <row r="371" spans="1:18" ht="15.6">
      <c r="A371" s="36">
        <v>252</v>
      </c>
      <c r="B371" s="36">
        <v>16</v>
      </c>
      <c r="C371" s="45" t="s">
        <v>2448</v>
      </c>
      <c r="D371" s="45" t="s">
        <v>163</v>
      </c>
      <c r="E371" s="45" t="s">
        <v>2463</v>
      </c>
      <c r="F371" s="45" t="s">
        <v>2732</v>
      </c>
      <c r="G371" s="45" t="s">
        <v>3008</v>
      </c>
      <c r="H371" s="45" t="s">
        <v>33</v>
      </c>
      <c r="I371" s="45" t="s">
        <v>16460</v>
      </c>
      <c r="J371" s="207">
        <v>8</v>
      </c>
      <c r="K371" s="209">
        <v>194528.68779603002</v>
      </c>
      <c r="L371" s="207">
        <v>0</v>
      </c>
      <c r="M371" s="207">
        <v>0</v>
      </c>
      <c r="N371" s="207">
        <v>0</v>
      </c>
      <c r="O371" s="207">
        <v>0</v>
      </c>
      <c r="P371" s="207">
        <v>100</v>
      </c>
      <c r="Q371" s="207">
        <v>0</v>
      </c>
      <c r="R371" s="36"/>
    </row>
    <row r="372" spans="1:18" ht="15.6">
      <c r="A372" s="36">
        <v>253</v>
      </c>
      <c r="B372" s="36">
        <v>17</v>
      </c>
      <c r="C372" s="45" t="s">
        <v>2448</v>
      </c>
      <c r="D372" s="45" t="s">
        <v>163</v>
      </c>
      <c r="E372" s="45" t="s">
        <v>2469</v>
      </c>
      <c r="F372" s="45" t="s">
        <v>2735</v>
      </c>
      <c r="G372" s="45" t="s">
        <v>3011</v>
      </c>
      <c r="H372" s="45" t="s">
        <v>33</v>
      </c>
      <c r="I372" s="45" t="s">
        <v>16460</v>
      </c>
      <c r="J372" s="207">
        <v>8</v>
      </c>
      <c r="K372" s="209">
        <v>41644.000013049998</v>
      </c>
      <c r="L372" s="207">
        <v>0</v>
      </c>
      <c r="M372" s="207">
        <v>0</v>
      </c>
      <c r="N372" s="207">
        <v>0</v>
      </c>
      <c r="O372" s="207">
        <v>0</v>
      </c>
      <c r="P372" s="207">
        <v>100</v>
      </c>
      <c r="Q372" s="207">
        <v>0</v>
      </c>
      <c r="R372" s="36"/>
    </row>
    <row r="373" spans="1:18" ht="15.6">
      <c r="A373" s="36">
        <v>254</v>
      </c>
      <c r="B373" s="36">
        <v>18</v>
      </c>
      <c r="C373" s="45" t="s">
        <v>2448</v>
      </c>
      <c r="D373" s="45" t="s">
        <v>163</v>
      </c>
      <c r="E373" s="45" t="s">
        <v>2469</v>
      </c>
      <c r="F373" s="45" t="s">
        <v>2737</v>
      </c>
      <c r="G373" s="45" t="s">
        <v>3013</v>
      </c>
      <c r="H373" s="45" t="s">
        <v>33</v>
      </c>
      <c r="I373" s="45" t="s">
        <v>16460</v>
      </c>
      <c r="J373" s="207">
        <v>8</v>
      </c>
      <c r="K373" s="209">
        <v>40443.000012559998</v>
      </c>
      <c r="L373" s="207">
        <v>0</v>
      </c>
      <c r="M373" s="207">
        <v>0</v>
      </c>
      <c r="N373" s="207">
        <v>0</v>
      </c>
      <c r="O373" s="207">
        <v>0</v>
      </c>
      <c r="P373" s="207">
        <v>100</v>
      </c>
      <c r="Q373" s="207">
        <v>0</v>
      </c>
      <c r="R373" s="36"/>
    </row>
    <row r="374" spans="1:18" ht="15.6">
      <c r="A374" s="36">
        <v>255</v>
      </c>
      <c r="B374" s="36">
        <v>19</v>
      </c>
      <c r="C374" s="45" t="s">
        <v>2448</v>
      </c>
      <c r="D374" s="45" t="s">
        <v>163</v>
      </c>
      <c r="E374" s="45" t="s">
        <v>2460</v>
      </c>
      <c r="F374" s="45" t="s">
        <v>2752</v>
      </c>
      <c r="G374" s="45" t="s">
        <v>18430</v>
      </c>
      <c r="H374" s="45" t="s">
        <v>33</v>
      </c>
      <c r="I374" s="45" t="s">
        <v>16461</v>
      </c>
      <c r="J374" s="207">
        <v>6</v>
      </c>
      <c r="K374" s="209">
        <v>273578.50008607999</v>
      </c>
      <c r="L374" s="207">
        <v>0</v>
      </c>
      <c r="M374" s="207">
        <v>0</v>
      </c>
      <c r="N374" s="207">
        <v>0</v>
      </c>
      <c r="O374" s="207">
        <v>0</v>
      </c>
      <c r="P374" s="207">
        <v>100</v>
      </c>
      <c r="Q374" s="207">
        <v>0</v>
      </c>
      <c r="R374" s="36"/>
    </row>
    <row r="375" spans="1:18" ht="15.6">
      <c r="A375" s="36">
        <v>256</v>
      </c>
      <c r="B375" s="36">
        <v>20</v>
      </c>
      <c r="C375" s="45" t="s">
        <v>2448</v>
      </c>
      <c r="D375" s="45" t="s">
        <v>163</v>
      </c>
      <c r="E375" s="45" t="s">
        <v>2460</v>
      </c>
      <c r="F375" s="45" t="s">
        <v>2753</v>
      </c>
      <c r="G375" s="45" t="s">
        <v>3028</v>
      </c>
      <c r="H375" s="45" t="s">
        <v>33</v>
      </c>
      <c r="I375" s="45" t="s">
        <v>16461</v>
      </c>
      <c r="J375" s="207">
        <v>6</v>
      </c>
      <c r="K375" s="209">
        <v>200197.50006275001</v>
      </c>
      <c r="L375" s="207">
        <v>0</v>
      </c>
      <c r="M375" s="207">
        <v>0</v>
      </c>
      <c r="N375" s="207">
        <v>0</v>
      </c>
      <c r="O375" s="207">
        <v>0</v>
      </c>
      <c r="P375" s="207">
        <v>100</v>
      </c>
      <c r="Q375" s="207">
        <v>0</v>
      </c>
      <c r="R375" s="36"/>
    </row>
    <row r="376" spans="1:18" ht="15.6">
      <c r="A376" s="36">
        <v>257</v>
      </c>
      <c r="B376" s="36">
        <v>21</v>
      </c>
      <c r="C376" s="45" t="s">
        <v>2448</v>
      </c>
      <c r="D376" s="45" t="s">
        <v>158</v>
      </c>
      <c r="E376" s="45" t="s">
        <v>3636</v>
      </c>
      <c r="F376" s="45" t="s">
        <v>3753</v>
      </c>
      <c r="G376" s="45" t="s">
        <v>18431</v>
      </c>
      <c r="H376" s="45" t="s">
        <v>28</v>
      </c>
      <c r="I376" s="45" t="s">
        <v>16461</v>
      </c>
      <c r="J376" s="207">
        <v>5</v>
      </c>
      <c r="K376" s="209">
        <v>11394</v>
      </c>
      <c r="L376" s="207">
        <v>0</v>
      </c>
      <c r="M376" s="207">
        <v>0</v>
      </c>
      <c r="N376" s="207">
        <v>0</v>
      </c>
      <c r="O376" s="207">
        <v>2</v>
      </c>
      <c r="P376" s="207">
        <v>90</v>
      </c>
      <c r="Q376" s="207">
        <v>8</v>
      </c>
      <c r="R376" s="36"/>
    </row>
    <row r="377" spans="1:18" ht="15.6">
      <c r="A377" s="36">
        <v>258</v>
      </c>
      <c r="B377" s="36">
        <v>22</v>
      </c>
      <c r="C377" s="45" t="s">
        <v>2461</v>
      </c>
      <c r="D377" s="45" t="s">
        <v>193</v>
      </c>
      <c r="E377" s="45" t="s">
        <v>648</v>
      </c>
      <c r="F377" s="45" t="s">
        <v>4217</v>
      </c>
      <c r="G377" s="45" t="s">
        <v>18432</v>
      </c>
      <c r="H377" s="45" t="s">
        <v>28</v>
      </c>
      <c r="I377" s="45" t="s">
        <v>16461</v>
      </c>
      <c r="J377" s="207">
        <v>29</v>
      </c>
      <c r="K377" s="209">
        <v>26708</v>
      </c>
      <c r="L377" s="207">
        <v>0</v>
      </c>
      <c r="M377" s="207">
        <v>0</v>
      </c>
      <c r="N377" s="207">
        <v>0</v>
      </c>
      <c r="O377" s="207">
        <v>5</v>
      </c>
      <c r="P377" s="207">
        <v>95</v>
      </c>
      <c r="Q377" s="207">
        <v>0</v>
      </c>
      <c r="R377" s="36"/>
    </row>
    <row r="378" spans="1:18" ht="15.6">
      <c r="A378" s="36">
        <v>259</v>
      </c>
      <c r="B378" s="36">
        <v>23</v>
      </c>
      <c r="C378" s="45" t="s">
        <v>2461</v>
      </c>
      <c r="D378" s="45" t="s">
        <v>193</v>
      </c>
      <c r="E378" s="45" t="s">
        <v>2468</v>
      </c>
      <c r="F378" s="45" t="s">
        <v>4234</v>
      </c>
      <c r="G378" s="45" t="s">
        <v>18433</v>
      </c>
      <c r="H378" s="45" t="s">
        <v>28</v>
      </c>
      <c r="I378" s="45" t="s">
        <v>16461</v>
      </c>
      <c r="J378" s="207">
        <v>12</v>
      </c>
      <c r="K378" s="209">
        <v>23734</v>
      </c>
      <c r="L378" s="207">
        <v>0</v>
      </c>
      <c r="M378" s="207">
        <v>0</v>
      </c>
      <c r="N378" s="207">
        <v>0</v>
      </c>
      <c r="O378" s="207">
        <v>0</v>
      </c>
      <c r="P378" s="207">
        <v>100</v>
      </c>
      <c r="Q378" s="207">
        <v>0</v>
      </c>
      <c r="R378" s="36"/>
    </row>
    <row r="379" spans="1:18" ht="15.6">
      <c r="A379" s="36">
        <v>260</v>
      </c>
      <c r="B379" s="36">
        <v>24</v>
      </c>
      <c r="C379" s="45" t="s">
        <v>2448</v>
      </c>
      <c r="D379" s="45" t="s">
        <v>158</v>
      </c>
      <c r="E379" s="45" t="s">
        <v>6520</v>
      </c>
      <c r="F379" s="45" t="s">
        <v>6554</v>
      </c>
      <c r="G379" s="45" t="s">
        <v>18434</v>
      </c>
      <c r="H379" s="45" t="s">
        <v>3037</v>
      </c>
      <c r="I379" s="45" t="s">
        <v>16461</v>
      </c>
      <c r="J379" s="207">
        <v>73</v>
      </c>
      <c r="K379" s="209">
        <v>6336.4110900799997</v>
      </c>
      <c r="L379" s="207">
        <v>0</v>
      </c>
      <c r="M379" s="207">
        <v>0</v>
      </c>
      <c r="N379" s="207">
        <v>0</v>
      </c>
      <c r="O379" s="207">
        <v>0</v>
      </c>
      <c r="P379" s="207">
        <v>100</v>
      </c>
      <c r="Q379" s="207">
        <v>0</v>
      </c>
      <c r="R379" s="36"/>
    </row>
    <row r="380" spans="1:18" ht="15.6">
      <c r="A380" s="36">
        <v>261</v>
      </c>
      <c r="B380" s="36">
        <v>25</v>
      </c>
      <c r="C380" s="45" t="s">
        <v>2448</v>
      </c>
      <c r="D380" s="45" t="s">
        <v>158</v>
      </c>
      <c r="E380" s="45" t="s">
        <v>3911</v>
      </c>
      <c r="F380" s="45" t="s">
        <v>6573</v>
      </c>
      <c r="G380" s="45" t="s">
        <v>7631</v>
      </c>
      <c r="H380" s="45" t="s">
        <v>8644</v>
      </c>
      <c r="I380" s="45" t="s">
        <v>16461</v>
      </c>
      <c r="J380" s="207">
        <v>73</v>
      </c>
      <c r="K380" s="209">
        <v>179211.50482584999</v>
      </c>
      <c r="L380" s="207">
        <v>0</v>
      </c>
      <c r="M380" s="207">
        <v>0</v>
      </c>
      <c r="N380" s="207">
        <v>0</v>
      </c>
      <c r="O380" s="207">
        <v>0</v>
      </c>
      <c r="P380" s="207">
        <v>100</v>
      </c>
      <c r="Q380" s="207">
        <v>0</v>
      </c>
      <c r="R380" s="36"/>
    </row>
    <row r="381" spans="1:18" ht="15.6">
      <c r="A381" s="36">
        <v>262</v>
      </c>
      <c r="B381" s="36">
        <v>26</v>
      </c>
      <c r="C381" s="45" t="s">
        <v>2448</v>
      </c>
      <c r="D381" s="45" t="s">
        <v>160</v>
      </c>
      <c r="E381" s="45" t="s">
        <v>3230</v>
      </c>
      <c r="F381" s="45" t="s">
        <v>6783</v>
      </c>
      <c r="G381" s="45" t="s">
        <v>18435</v>
      </c>
      <c r="H381" s="45" t="s">
        <v>3335</v>
      </c>
      <c r="I381" s="45" t="s">
        <v>16461</v>
      </c>
      <c r="J381" s="207">
        <v>29</v>
      </c>
      <c r="K381" s="209">
        <v>63414.391758379999</v>
      </c>
      <c r="L381" s="207">
        <v>0</v>
      </c>
      <c r="M381" s="207">
        <v>0</v>
      </c>
      <c r="N381" s="207">
        <v>0</v>
      </c>
      <c r="O381" s="207">
        <v>0</v>
      </c>
      <c r="P381" s="207">
        <v>100</v>
      </c>
      <c r="Q381" s="207">
        <v>0</v>
      </c>
      <c r="R381" s="36"/>
    </row>
    <row r="382" spans="1:18" ht="15.6">
      <c r="A382" s="36">
        <v>263</v>
      </c>
      <c r="B382" s="36">
        <v>27</v>
      </c>
      <c r="C382" s="45" t="s">
        <v>2448</v>
      </c>
      <c r="D382" s="45" t="s">
        <v>160</v>
      </c>
      <c r="E382" s="45" t="s">
        <v>3230</v>
      </c>
      <c r="F382" s="45" t="s">
        <v>6786</v>
      </c>
      <c r="G382" s="45" t="s">
        <v>7839</v>
      </c>
      <c r="H382" s="45" t="s">
        <v>3335</v>
      </c>
      <c r="I382" s="45" t="s">
        <v>16460</v>
      </c>
      <c r="J382" s="207">
        <v>29</v>
      </c>
      <c r="K382" s="209">
        <v>44036.498455399997</v>
      </c>
      <c r="L382" s="207">
        <v>0</v>
      </c>
      <c r="M382" s="207">
        <v>0</v>
      </c>
      <c r="N382" s="207">
        <v>0</v>
      </c>
      <c r="O382" s="207">
        <v>0</v>
      </c>
      <c r="P382" s="207">
        <v>100</v>
      </c>
      <c r="Q382" s="207">
        <v>0</v>
      </c>
      <c r="R382" s="36"/>
    </row>
    <row r="383" spans="1:18" ht="15.6">
      <c r="A383" s="36">
        <v>264</v>
      </c>
      <c r="B383" s="36">
        <v>28</v>
      </c>
      <c r="C383" s="45" t="s">
        <v>2448</v>
      </c>
      <c r="D383" s="45" t="s">
        <v>160</v>
      </c>
      <c r="E383" s="45" t="s">
        <v>3230</v>
      </c>
      <c r="F383" s="45" t="s">
        <v>6789</v>
      </c>
      <c r="G383" s="45" t="s">
        <v>7842</v>
      </c>
      <c r="H383" s="45" t="s">
        <v>3335</v>
      </c>
      <c r="I383" s="45" t="s">
        <v>16461</v>
      </c>
      <c r="J383" s="207">
        <v>29</v>
      </c>
      <c r="K383" s="209">
        <v>191450.04010681002</v>
      </c>
      <c r="L383" s="207">
        <v>0</v>
      </c>
      <c r="M383" s="207">
        <v>0</v>
      </c>
      <c r="N383" s="207">
        <v>0</v>
      </c>
      <c r="O383" s="207">
        <v>0</v>
      </c>
      <c r="P383" s="207">
        <v>100</v>
      </c>
      <c r="Q383" s="207">
        <v>0</v>
      </c>
      <c r="R383" s="36"/>
    </row>
    <row r="384" spans="1:18" ht="15.6">
      <c r="A384" s="36">
        <v>265</v>
      </c>
      <c r="B384" s="36">
        <v>29</v>
      </c>
      <c r="C384" s="45" t="s">
        <v>2448</v>
      </c>
      <c r="D384" s="45" t="s">
        <v>160</v>
      </c>
      <c r="E384" s="45" t="s">
        <v>6527</v>
      </c>
      <c r="F384" s="45" t="s">
        <v>6800</v>
      </c>
      <c r="G384" s="45" t="s">
        <v>18436</v>
      </c>
      <c r="H384" s="45" t="s">
        <v>3335</v>
      </c>
      <c r="I384" s="45" t="s">
        <v>16461</v>
      </c>
      <c r="J384" s="207">
        <v>29</v>
      </c>
      <c r="K384" s="209">
        <v>126232.16767045</v>
      </c>
      <c r="L384" s="207">
        <v>0</v>
      </c>
      <c r="M384" s="207">
        <v>0</v>
      </c>
      <c r="N384" s="207">
        <v>0</v>
      </c>
      <c r="O384" s="207">
        <v>0</v>
      </c>
      <c r="P384" s="207">
        <v>100</v>
      </c>
      <c r="Q384" s="207">
        <v>0</v>
      </c>
      <c r="R384" s="36"/>
    </row>
    <row r="385" spans="1:18" ht="15.6">
      <c r="A385" s="36">
        <v>266</v>
      </c>
      <c r="B385" s="36">
        <v>30</v>
      </c>
      <c r="C385" s="45" t="s">
        <v>2448</v>
      </c>
      <c r="D385" s="45" t="s">
        <v>160</v>
      </c>
      <c r="E385" s="45" t="s">
        <v>6526</v>
      </c>
      <c r="F385" s="45" t="s">
        <v>6864</v>
      </c>
      <c r="G385" s="45" t="s">
        <v>7913</v>
      </c>
      <c r="H385" s="45" t="s">
        <v>33</v>
      </c>
      <c r="I385" s="45" t="s">
        <v>16460</v>
      </c>
      <c r="J385" s="207">
        <v>9</v>
      </c>
      <c r="K385" s="209">
        <v>127089.50004605</v>
      </c>
      <c r="L385" s="207">
        <v>0</v>
      </c>
      <c r="M385" s="207">
        <v>0</v>
      </c>
      <c r="N385" s="207">
        <v>0</v>
      </c>
      <c r="O385" s="207">
        <v>0</v>
      </c>
      <c r="P385" s="207">
        <v>100</v>
      </c>
      <c r="Q385" s="207">
        <v>0</v>
      </c>
      <c r="R385" s="36"/>
    </row>
    <row r="386" spans="1:18" ht="15.6">
      <c r="A386" s="36">
        <v>267</v>
      </c>
      <c r="B386" s="36">
        <v>31</v>
      </c>
      <c r="C386" s="45" t="s">
        <v>2448</v>
      </c>
      <c r="D386" s="45" t="s">
        <v>160</v>
      </c>
      <c r="E386" s="45" t="s">
        <v>6527</v>
      </c>
      <c r="F386" s="45" t="s">
        <v>6881</v>
      </c>
      <c r="G386" s="45" t="s">
        <v>7931</v>
      </c>
      <c r="H386" s="45" t="s">
        <v>3037</v>
      </c>
      <c r="I386" s="45" t="s">
        <v>16460</v>
      </c>
      <c r="J386" s="207">
        <v>6</v>
      </c>
      <c r="K386" s="209">
        <v>55862.518504959997</v>
      </c>
      <c r="L386" s="207">
        <v>0</v>
      </c>
      <c r="M386" s="207">
        <v>0</v>
      </c>
      <c r="N386" s="207">
        <v>0</v>
      </c>
      <c r="O386" s="207">
        <v>0</v>
      </c>
      <c r="P386" s="207">
        <v>100</v>
      </c>
      <c r="Q386" s="207">
        <v>0</v>
      </c>
      <c r="R386" s="36"/>
    </row>
    <row r="387" spans="1:18" ht="15.6">
      <c r="A387" s="36">
        <v>268</v>
      </c>
      <c r="B387" s="36">
        <v>32</v>
      </c>
      <c r="C387" s="45" t="s">
        <v>2448</v>
      </c>
      <c r="D387" s="45" t="s">
        <v>160</v>
      </c>
      <c r="E387" s="45" t="s">
        <v>3230</v>
      </c>
      <c r="F387" s="45" t="s">
        <v>6884</v>
      </c>
      <c r="G387" s="45" t="s">
        <v>7935</v>
      </c>
      <c r="H387" s="45" t="s">
        <v>3037</v>
      </c>
      <c r="I387" s="45" t="s">
        <v>16460</v>
      </c>
      <c r="J387" s="207">
        <v>6</v>
      </c>
      <c r="K387" s="209">
        <v>29682.380270049998</v>
      </c>
      <c r="L387" s="207">
        <v>0</v>
      </c>
      <c r="M387" s="207">
        <v>0</v>
      </c>
      <c r="N387" s="207">
        <v>0</v>
      </c>
      <c r="O387" s="207">
        <v>0</v>
      </c>
      <c r="P387" s="207">
        <v>100</v>
      </c>
      <c r="Q387" s="207">
        <v>0</v>
      </c>
      <c r="R387" s="36"/>
    </row>
    <row r="388" spans="1:18" ht="15.6">
      <c r="A388" s="36">
        <v>269</v>
      </c>
      <c r="B388" s="36">
        <v>33</v>
      </c>
      <c r="C388" s="45" t="s">
        <v>2448</v>
      </c>
      <c r="D388" s="45" t="s">
        <v>165</v>
      </c>
      <c r="E388" s="45" t="s">
        <v>3631</v>
      </c>
      <c r="F388" s="45" t="s">
        <v>7019</v>
      </c>
      <c r="G388" s="45" t="s">
        <v>18437</v>
      </c>
      <c r="H388" s="45" t="s">
        <v>3036</v>
      </c>
      <c r="I388" s="45" t="s">
        <v>16461</v>
      </c>
      <c r="J388" s="207">
        <v>34</v>
      </c>
      <c r="K388" s="209">
        <v>117747.05113919999</v>
      </c>
      <c r="L388" s="207">
        <v>0</v>
      </c>
      <c r="M388" s="207">
        <v>0</v>
      </c>
      <c r="N388" s="207">
        <v>0</v>
      </c>
      <c r="O388" s="207">
        <v>0</v>
      </c>
      <c r="P388" s="207">
        <v>100</v>
      </c>
      <c r="Q388" s="207">
        <v>0</v>
      </c>
      <c r="R388" s="36"/>
    </row>
    <row r="389" spans="1:18" ht="15.6">
      <c r="A389" s="36">
        <v>270</v>
      </c>
      <c r="B389" s="36">
        <v>34</v>
      </c>
      <c r="C389" s="45" t="s">
        <v>2448</v>
      </c>
      <c r="D389" s="45" t="s">
        <v>165</v>
      </c>
      <c r="E389" s="45" t="s">
        <v>3234</v>
      </c>
      <c r="F389" s="45" t="s">
        <v>7073</v>
      </c>
      <c r="G389" s="45" t="s">
        <v>18438</v>
      </c>
      <c r="H389" s="45" t="s">
        <v>3335</v>
      </c>
      <c r="I389" s="45" t="s">
        <v>16460</v>
      </c>
      <c r="J389" s="207">
        <v>29</v>
      </c>
      <c r="K389" s="209">
        <v>202495.17903470001</v>
      </c>
      <c r="L389" s="207">
        <v>0</v>
      </c>
      <c r="M389" s="207">
        <v>0</v>
      </c>
      <c r="N389" s="207">
        <v>0</v>
      </c>
      <c r="O389" s="207">
        <v>0</v>
      </c>
      <c r="P389" s="207">
        <v>100</v>
      </c>
      <c r="Q389" s="207">
        <v>0</v>
      </c>
      <c r="R389" s="36"/>
    </row>
    <row r="390" spans="1:18" ht="15.6">
      <c r="A390" s="36">
        <v>271</v>
      </c>
      <c r="B390" s="36">
        <v>35</v>
      </c>
      <c r="C390" s="45" t="s">
        <v>2448</v>
      </c>
      <c r="D390" s="45" t="s">
        <v>165</v>
      </c>
      <c r="E390" s="45" t="s">
        <v>3223</v>
      </c>
      <c r="F390" s="45" t="s">
        <v>7111</v>
      </c>
      <c r="G390" s="45" t="s">
        <v>8151</v>
      </c>
      <c r="H390" s="45" t="s">
        <v>3335</v>
      </c>
      <c r="I390" s="45" t="s">
        <v>16460</v>
      </c>
      <c r="J390" s="207">
        <v>29</v>
      </c>
      <c r="K390" s="209">
        <v>303696.64080574998</v>
      </c>
      <c r="L390" s="207">
        <v>0</v>
      </c>
      <c r="M390" s="207">
        <v>0</v>
      </c>
      <c r="N390" s="207">
        <v>0</v>
      </c>
      <c r="O390" s="207">
        <v>0</v>
      </c>
      <c r="P390" s="207">
        <v>100</v>
      </c>
      <c r="Q390" s="207">
        <v>0</v>
      </c>
      <c r="R390" s="36"/>
    </row>
    <row r="391" spans="1:18" ht="15.6">
      <c r="A391" s="36">
        <v>272</v>
      </c>
      <c r="B391" s="36">
        <v>36</v>
      </c>
      <c r="C391" s="45" t="s">
        <v>2448</v>
      </c>
      <c r="D391" s="45" t="s">
        <v>165</v>
      </c>
      <c r="E391" s="45" t="s">
        <v>3223</v>
      </c>
      <c r="F391" s="45" t="s">
        <v>7122</v>
      </c>
      <c r="G391" s="45" t="s">
        <v>18439</v>
      </c>
      <c r="H391" s="45" t="s">
        <v>3335</v>
      </c>
      <c r="I391" s="45" t="s">
        <v>16461</v>
      </c>
      <c r="J391" s="207">
        <v>29</v>
      </c>
      <c r="K391" s="209">
        <v>191803.83787174002</v>
      </c>
      <c r="L391" s="207">
        <v>0</v>
      </c>
      <c r="M391" s="207">
        <v>0</v>
      </c>
      <c r="N391" s="207">
        <v>0</v>
      </c>
      <c r="O391" s="207">
        <v>0</v>
      </c>
      <c r="P391" s="207">
        <v>100</v>
      </c>
      <c r="Q391" s="207">
        <v>0</v>
      </c>
      <c r="R391" s="36"/>
    </row>
    <row r="392" spans="1:18" ht="15.6">
      <c r="A392" s="36">
        <v>273</v>
      </c>
      <c r="B392" s="36">
        <v>37</v>
      </c>
      <c r="C392" s="45" t="s">
        <v>2448</v>
      </c>
      <c r="D392" s="45" t="s">
        <v>165</v>
      </c>
      <c r="E392" s="45" t="s">
        <v>3223</v>
      </c>
      <c r="F392" s="45" t="s">
        <v>7147</v>
      </c>
      <c r="G392" s="45" t="s">
        <v>18440</v>
      </c>
      <c r="H392" s="45" t="s">
        <v>3335</v>
      </c>
      <c r="I392" s="45" t="s">
        <v>16461</v>
      </c>
      <c r="J392" s="207">
        <v>29</v>
      </c>
      <c r="K392" s="209">
        <v>141380.81322169001</v>
      </c>
      <c r="L392" s="207">
        <v>0</v>
      </c>
      <c r="M392" s="207">
        <v>0</v>
      </c>
      <c r="N392" s="207">
        <v>0</v>
      </c>
      <c r="O392" s="207">
        <v>0</v>
      </c>
      <c r="P392" s="207">
        <v>100</v>
      </c>
      <c r="Q392" s="207">
        <v>0</v>
      </c>
      <c r="R392" s="36"/>
    </row>
    <row r="393" spans="1:18" ht="15.6">
      <c r="A393" s="36">
        <v>274</v>
      </c>
      <c r="B393" s="36">
        <v>38</v>
      </c>
      <c r="C393" s="45" t="s">
        <v>2448</v>
      </c>
      <c r="D393" s="45" t="s">
        <v>165</v>
      </c>
      <c r="E393" s="45" t="s">
        <v>3223</v>
      </c>
      <c r="F393" s="45" t="s">
        <v>7148</v>
      </c>
      <c r="G393" s="45" t="s">
        <v>8183</v>
      </c>
      <c r="H393" s="45" t="s">
        <v>3335</v>
      </c>
      <c r="I393" s="45" t="s">
        <v>16461</v>
      </c>
      <c r="J393" s="207">
        <v>29</v>
      </c>
      <c r="K393" s="209">
        <v>121868.65198385999</v>
      </c>
      <c r="L393" s="207">
        <v>0</v>
      </c>
      <c r="M393" s="207">
        <v>0</v>
      </c>
      <c r="N393" s="207">
        <v>0</v>
      </c>
      <c r="O393" s="207">
        <v>0</v>
      </c>
      <c r="P393" s="207">
        <v>100</v>
      </c>
      <c r="Q393" s="207">
        <v>0</v>
      </c>
      <c r="R393" s="36"/>
    </row>
    <row r="394" spans="1:18" ht="15.6">
      <c r="A394" s="36">
        <v>275</v>
      </c>
      <c r="B394" s="36">
        <v>39</v>
      </c>
      <c r="C394" s="45" t="s">
        <v>2448</v>
      </c>
      <c r="D394" s="45" t="s">
        <v>165</v>
      </c>
      <c r="E394" s="45" t="s">
        <v>3223</v>
      </c>
      <c r="F394" s="45" t="s">
        <v>7151</v>
      </c>
      <c r="G394" s="45" t="s">
        <v>8186</v>
      </c>
      <c r="H394" s="45" t="s">
        <v>3335</v>
      </c>
      <c r="I394" s="45" t="s">
        <v>16460</v>
      </c>
      <c r="J394" s="207">
        <v>29</v>
      </c>
      <c r="K394" s="209">
        <v>38683.747696700004</v>
      </c>
      <c r="L394" s="207">
        <v>0</v>
      </c>
      <c r="M394" s="207">
        <v>0</v>
      </c>
      <c r="N394" s="207">
        <v>0</v>
      </c>
      <c r="O394" s="207">
        <v>0</v>
      </c>
      <c r="P394" s="207">
        <v>100</v>
      </c>
      <c r="Q394" s="207">
        <v>0</v>
      </c>
      <c r="R394" s="36"/>
    </row>
    <row r="395" spans="1:18" ht="15.6">
      <c r="A395" s="36">
        <v>276</v>
      </c>
      <c r="B395" s="36">
        <v>40</v>
      </c>
      <c r="C395" s="45" t="s">
        <v>2448</v>
      </c>
      <c r="D395" s="45" t="s">
        <v>165</v>
      </c>
      <c r="E395" s="45" t="s">
        <v>3234</v>
      </c>
      <c r="F395" s="45" t="s">
        <v>7152</v>
      </c>
      <c r="G395" s="45" t="s">
        <v>18441</v>
      </c>
      <c r="H395" s="45" t="s">
        <v>3335</v>
      </c>
      <c r="I395" s="45" t="s">
        <v>16461</v>
      </c>
      <c r="J395" s="207">
        <v>29</v>
      </c>
      <c r="K395" s="209">
        <v>215829.90295102997</v>
      </c>
      <c r="L395" s="207">
        <v>0</v>
      </c>
      <c r="M395" s="207">
        <v>0</v>
      </c>
      <c r="N395" s="207">
        <v>0</v>
      </c>
      <c r="O395" s="207">
        <v>0</v>
      </c>
      <c r="P395" s="207">
        <v>100</v>
      </c>
      <c r="Q395" s="207">
        <v>0</v>
      </c>
      <c r="R395" s="36"/>
    </row>
    <row r="396" spans="1:18" ht="15.6">
      <c r="A396" s="36">
        <v>277</v>
      </c>
      <c r="B396" s="36">
        <v>41</v>
      </c>
      <c r="C396" s="45" t="s">
        <v>2448</v>
      </c>
      <c r="D396" s="45" t="s">
        <v>165</v>
      </c>
      <c r="E396" s="45" t="s">
        <v>3906</v>
      </c>
      <c r="F396" s="45" t="s">
        <v>7206</v>
      </c>
      <c r="G396" s="45" t="s">
        <v>8240</v>
      </c>
      <c r="H396" s="45" t="s">
        <v>3036</v>
      </c>
      <c r="I396" s="45" t="s">
        <v>16460</v>
      </c>
      <c r="J396" s="207">
        <v>20</v>
      </c>
      <c r="K396" s="209">
        <v>260689.18840343002</v>
      </c>
      <c r="L396" s="207">
        <v>0</v>
      </c>
      <c r="M396" s="207">
        <v>0</v>
      </c>
      <c r="N396" s="207">
        <v>0</v>
      </c>
      <c r="O396" s="207">
        <v>0</v>
      </c>
      <c r="P396" s="207">
        <v>100</v>
      </c>
      <c r="Q396" s="207">
        <v>0</v>
      </c>
      <c r="R396" s="36"/>
    </row>
    <row r="397" spans="1:18" ht="15.6">
      <c r="A397" s="36">
        <v>278</v>
      </c>
      <c r="B397" s="36">
        <v>42</v>
      </c>
      <c r="C397" s="45" t="s">
        <v>2448</v>
      </c>
      <c r="D397" s="45" t="s">
        <v>165</v>
      </c>
      <c r="E397" s="45" t="s">
        <v>2470</v>
      </c>
      <c r="F397" s="45" t="s">
        <v>7254</v>
      </c>
      <c r="G397" s="45" t="s">
        <v>8287</v>
      </c>
      <c r="H397" s="45" t="s">
        <v>33</v>
      </c>
      <c r="I397" s="45" t="s">
        <v>16460</v>
      </c>
      <c r="J397" s="207">
        <v>18</v>
      </c>
      <c r="K397" s="209">
        <v>51314.500016170001</v>
      </c>
      <c r="L397" s="207">
        <v>0</v>
      </c>
      <c r="M397" s="207">
        <v>0</v>
      </c>
      <c r="N397" s="207">
        <v>0</v>
      </c>
      <c r="O397" s="207">
        <v>0</v>
      </c>
      <c r="P397" s="207">
        <v>100</v>
      </c>
      <c r="Q397" s="207">
        <v>0</v>
      </c>
      <c r="R397" s="36"/>
    </row>
    <row r="398" spans="1:18" ht="15.6">
      <c r="A398" s="36">
        <v>279</v>
      </c>
      <c r="B398" s="36">
        <v>43</v>
      </c>
      <c r="C398" s="45" t="s">
        <v>2448</v>
      </c>
      <c r="D398" s="45" t="s">
        <v>165</v>
      </c>
      <c r="E398" s="45" t="s">
        <v>6536</v>
      </c>
      <c r="F398" s="45" t="s">
        <v>7264</v>
      </c>
      <c r="G398" s="45" t="s">
        <v>8294</v>
      </c>
      <c r="H398" s="45" t="s">
        <v>216</v>
      </c>
      <c r="I398" s="45" t="s">
        <v>16461</v>
      </c>
      <c r="J398" s="207">
        <v>13</v>
      </c>
      <c r="K398" s="209">
        <v>455633.27449202997</v>
      </c>
      <c r="L398" s="207">
        <v>0</v>
      </c>
      <c r="M398" s="207">
        <v>0</v>
      </c>
      <c r="N398" s="207">
        <v>0</v>
      </c>
      <c r="O398" s="207">
        <v>0</v>
      </c>
      <c r="P398" s="207">
        <v>100</v>
      </c>
      <c r="Q398" s="207">
        <v>0</v>
      </c>
      <c r="R398" s="36"/>
    </row>
    <row r="399" spans="1:18" ht="15.6">
      <c r="A399" s="36">
        <v>280</v>
      </c>
      <c r="B399" s="36">
        <v>44</v>
      </c>
      <c r="C399" s="45" t="s">
        <v>2448</v>
      </c>
      <c r="D399" s="45" t="s">
        <v>165</v>
      </c>
      <c r="E399" s="45" t="s">
        <v>6536</v>
      </c>
      <c r="F399" s="45" t="s">
        <v>7283</v>
      </c>
      <c r="G399" s="45" t="s">
        <v>8312</v>
      </c>
      <c r="H399" s="45" t="s">
        <v>216</v>
      </c>
      <c r="I399" s="45" t="s">
        <v>16461</v>
      </c>
      <c r="J399" s="207">
        <v>6</v>
      </c>
      <c r="K399" s="209">
        <v>76566.939605819993</v>
      </c>
      <c r="L399" s="207">
        <v>0</v>
      </c>
      <c r="M399" s="207">
        <v>0</v>
      </c>
      <c r="N399" s="207">
        <v>0</v>
      </c>
      <c r="O399" s="207">
        <v>0</v>
      </c>
      <c r="P399" s="207">
        <v>90</v>
      </c>
      <c r="Q399" s="207">
        <v>10</v>
      </c>
      <c r="R399" s="36"/>
    </row>
    <row r="400" spans="1:18" ht="15.6">
      <c r="A400" s="36">
        <v>281</v>
      </c>
      <c r="B400" s="36">
        <v>45</v>
      </c>
      <c r="C400" s="45" t="s">
        <v>2450</v>
      </c>
      <c r="D400" s="45" t="s">
        <v>185</v>
      </c>
      <c r="E400" s="45" t="s">
        <v>2452</v>
      </c>
      <c r="F400" s="45" t="s">
        <v>7336</v>
      </c>
      <c r="G400" s="45" t="s">
        <v>8368</v>
      </c>
      <c r="H400" s="45" t="s">
        <v>63</v>
      </c>
      <c r="I400" s="45" t="s">
        <v>16461</v>
      </c>
      <c r="J400" s="207">
        <v>41</v>
      </c>
      <c r="K400" s="209">
        <v>14978.87479012</v>
      </c>
      <c r="L400" s="207">
        <v>0</v>
      </c>
      <c r="M400" s="207">
        <v>0</v>
      </c>
      <c r="N400" s="207">
        <v>0</v>
      </c>
      <c r="O400" s="207">
        <v>0</v>
      </c>
      <c r="P400" s="207">
        <v>100</v>
      </c>
      <c r="Q400" s="207">
        <v>0</v>
      </c>
      <c r="R400" s="36"/>
    </row>
    <row r="401" spans="1:18" ht="15.6">
      <c r="A401" s="36">
        <v>282</v>
      </c>
      <c r="B401" s="36">
        <v>46</v>
      </c>
      <c r="C401" s="45" t="s">
        <v>2448</v>
      </c>
      <c r="D401" s="45" t="s">
        <v>160</v>
      </c>
      <c r="E401" s="45" t="s">
        <v>3230</v>
      </c>
      <c r="F401" s="45" t="s">
        <v>9178</v>
      </c>
      <c r="G401" s="45" t="s">
        <v>18442</v>
      </c>
      <c r="H401" s="45" t="s">
        <v>3037</v>
      </c>
      <c r="I401" s="45" t="s">
        <v>16460</v>
      </c>
      <c r="J401" s="207">
        <v>6</v>
      </c>
      <c r="K401" s="209">
        <v>34666.696272109999</v>
      </c>
      <c r="L401" s="207">
        <v>0</v>
      </c>
      <c r="M401" s="207">
        <v>0</v>
      </c>
      <c r="N401" s="207">
        <v>0</v>
      </c>
      <c r="O401" s="207">
        <v>0</v>
      </c>
      <c r="P401" s="207">
        <v>100</v>
      </c>
      <c r="Q401" s="207">
        <v>0</v>
      </c>
      <c r="R401" s="36"/>
    </row>
    <row r="402" spans="1:18" ht="15.6">
      <c r="A402" s="36">
        <v>283</v>
      </c>
      <c r="B402" s="36">
        <v>47</v>
      </c>
      <c r="C402" s="45" t="s">
        <v>2448</v>
      </c>
      <c r="D402" s="45" t="s">
        <v>165</v>
      </c>
      <c r="E402" s="45" t="s">
        <v>3234</v>
      </c>
      <c r="F402" s="45" t="s">
        <v>9209</v>
      </c>
      <c r="G402" s="45" t="s">
        <v>18443</v>
      </c>
      <c r="H402" s="45" t="s">
        <v>3335</v>
      </c>
      <c r="I402" s="45" t="s">
        <v>16461</v>
      </c>
      <c r="J402" s="207">
        <v>44</v>
      </c>
      <c r="K402" s="209">
        <v>37632.57539903</v>
      </c>
      <c r="L402" s="207">
        <v>0</v>
      </c>
      <c r="M402" s="207">
        <v>0</v>
      </c>
      <c r="N402" s="207">
        <v>5</v>
      </c>
      <c r="O402" s="207">
        <v>0</v>
      </c>
      <c r="P402" s="207">
        <v>95</v>
      </c>
      <c r="Q402" s="207">
        <v>0</v>
      </c>
      <c r="R402" s="36"/>
    </row>
    <row r="403" spans="1:18" ht="15.6">
      <c r="A403" s="36">
        <v>284</v>
      </c>
      <c r="B403" s="36">
        <v>48</v>
      </c>
      <c r="C403" s="45" t="s">
        <v>2448</v>
      </c>
      <c r="D403" s="45" t="s">
        <v>165</v>
      </c>
      <c r="E403" s="45" t="s">
        <v>3234</v>
      </c>
      <c r="F403" s="45" t="s">
        <v>9219</v>
      </c>
      <c r="G403" s="45" t="s">
        <v>18444</v>
      </c>
      <c r="H403" s="45" t="s">
        <v>3335</v>
      </c>
      <c r="I403" s="45" t="s">
        <v>16461</v>
      </c>
      <c r="J403" s="207">
        <v>29</v>
      </c>
      <c r="K403" s="209">
        <v>351661.12193779001</v>
      </c>
      <c r="L403" s="207">
        <v>0</v>
      </c>
      <c r="M403" s="207">
        <v>0</v>
      </c>
      <c r="N403" s="207">
        <v>0</v>
      </c>
      <c r="O403" s="207">
        <v>0</v>
      </c>
      <c r="P403" s="207">
        <v>100</v>
      </c>
      <c r="Q403" s="207">
        <v>0</v>
      </c>
      <c r="R403" s="36"/>
    </row>
    <row r="404" spans="1:18" ht="15.6">
      <c r="A404" s="36">
        <v>285</v>
      </c>
      <c r="B404" s="36">
        <v>49</v>
      </c>
      <c r="C404" s="45" t="s">
        <v>2448</v>
      </c>
      <c r="D404" s="45" t="s">
        <v>165</v>
      </c>
      <c r="E404" s="45" t="s">
        <v>3234</v>
      </c>
      <c r="F404" s="45" t="s">
        <v>9227</v>
      </c>
      <c r="G404" s="45" t="s">
        <v>18445</v>
      </c>
      <c r="H404" s="45" t="s">
        <v>3335</v>
      </c>
      <c r="I404" s="45" t="s">
        <v>16460</v>
      </c>
      <c r="J404" s="207">
        <v>29</v>
      </c>
      <c r="K404" s="209">
        <v>192661.51396128998</v>
      </c>
      <c r="L404" s="207">
        <v>0</v>
      </c>
      <c r="M404" s="207">
        <v>0</v>
      </c>
      <c r="N404" s="207">
        <v>0</v>
      </c>
      <c r="O404" s="207">
        <v>0</v>
      </c>
      <c r="P404" s="207">
        <v>100</v>
      </c>
      <c r="Q404" s="207">
        <v>0</v>
      </c>
      <c r="R404" s="36"/>
    </row>
    <row r="405" spans="1:18" ht="15.6">
      <c r="A405" s="36">
        <v>286</v>
      </c>
      <c r="B405" s="36">
        <v>50</v>
      </c>
      <c r="C405" s="45" t="s">
        <v>2448</v>
      </c>
      <c r="D405" s="45" t="s">
        <v>165</v>
      </c>
      <c r="E405" s="45" t="s">
        <v>3223</v>
      </c>
      <c r="F405" s="45" t="s">
        <v>9237</v>
      </c>
      <c r="G405" s="45" t="s">
        <v>18446</v>
      </c>
      <c r="H405" s="45" t="s">
        <v>3335</v>
      </c>
      <c r="I405" s="45" t="s">
        <v>16461</v>
      </c>
      <c r="J405" s="207">
        <v>29</v>
      </c>
      <c r="K405" s="209">
        <v>122143.96810851</v>
      </c>
      <c r="L405" s="207">
        <v>0</v>
      </c>
      <c r="M405" s="207">
        <v>0</v>
      </c>
      <c r="N405" s="207">
        <v>0</v>
      </c>
      <c r="O405" s="207">
        <v>0</v>
      </c>
      <c r="P405" s="207">
        <v>100</v>
      </c>
      <c r="Q405" s="207">
        <v>0</v>
      </c>
      <c r="R405" s="36"/>
    </row>
    <row r="406" spans="1:18" ht="15.6">
      <c r="A406" s="36">
        <v>287</v>
      </c>
      <c r="B406" s="36">
        <v>51</v>
      </c>
      <c r="C406" s="45" t="s">
        <v>2448</v>
      </c>
      <c r="D406" s="45" t="s">
        <v>165</v>
      </c>
      <c r="E406" s="45" t="s">
        <v>3234</v>
      </c>
      <c r="F406" s="45" t="s">
        <v>9241</v>
      </c>
      <c r="G406" s="45" t="s">
        <v>18447</v>
      </c>
      <c r="H406" s="45" t="s">
        <v>3335</v>
      </c>
      <c r="I406" s="45" t="s">
        <v>16461</v>
      </c>
      <c r="J406" s="207">
        <v>29</v>
      </c>
      <c r="K406" s="209">
        <v>110877.86983079</v>
      </c>
      <c r="L406" s="207">
        <v>0</v>
      </c>
      <c r="M406" s="207">
        <v>0</v>
      </c>
      <c r="N406" s="207">
        <v>0</v>
      </c>
      <c r="O406" s="207">
        <v>0</v>
      </c>
      <c r="P406" s="207">
        <v>100</v>
      </c>
      <c r="Q406" s="207">
        <v>0</v>
      </c>
      <c r="R406" s="36"/>
    </row>
    <row r="407" spans="1:18" ht="15.6">
      <c r="A407" s="36">
        <v>288</v>
      </c>
      <c r="B407" s="36">
        <v>52</v>
      </c>
      <c r="C407" s="45" t="s">
        <v>2448</v>
      </c>
      <c r="D407" s="45" t="s">
        <v>165</v>
      </c>
      <c r="E407" s="45" t="s">
        <v>3234</v>
      </c>
      <c r="F407" s="45" t="s">
        <v>9247</v>
      </c>
      <c r="G407" s="45" t="s">
        <v>18448</v>
      </c>
      <c r="H407" s="45" t="s">
        <v>3335</v>
      </c>
      <c r="I407" s="45" t="s">
        <v>16461</v>
      </c>
      <c r="J407" s="207">
        <v>29</v>
      </c>
      <c r="K407" s="209">
        <v>309072.36418257002</v>
      </c>
      <c r="L407" s="207">
        <v>0</v>
      </c>
      <c r="M407" s="207">
        <v>0</v>
      </c>
      <c r="N407" s="207">
        <v>0</v>
      </c>
      <c r="O407" s="207">
        <v>0</v>
      </c>
      <c r="P407" s="207">
        <v>100</v>
      </c>
      <c r="Q407" s="207">
        <v>0</v>
      </c>
      <c r="R407" s="36"/>
    </row>
    <row r="408" spans="1:18" ht="15.6">
      <c r="A408" s="36">
        <v>289</v>
      </c>
      <c r="B408" s="36">
        <v>53</v>
      </c>
      <c r="C408" s="45" t="s">
        <v>2448</v>
      </c>
      <c r="D408" s="45" t="s">
        <v>160</v>
      </c>
      <c r="E408" s="45" t="s">
        <v>3230</v>
      </c>
      <c r="F408" s="45" t="s">
        <v>18449</v>
      </c>
      <c r="G408" s="45" t="s">
        <v>18450</v>
      </c>
      <c r="H408" s="45" t="s">
        <v>33</v>
      </c>
      <c r="I408" s="45" t="s">
        <v>16461</v>
      </c>
      <c r="J408" s="207">
        <v>5</v>
      </c>
      <c r="K408" s="209">
        <v>185747.21634993301</v>
      </c>
      <c r="L408" s="207">
        <v>0</v>
      </c>
      <c r="M408" s="207">
        <v>0</v>
      </c>
      <c r="N408" s="207">
        <v>0</v>
      </c>
      <c r="O408" s="207">
        <v>0</v>
      </c>
      <c r="P408" s="207">
        <v>100</v>
      </c>
      <c r="Q408" s="207">
        <v>0</v>
      </c>
      <c r="R408" s="36"/>
    </row>
    <row r="409" spans="1:18" ht="13.8">
      <c r="A409" s="500" t="s">
        <v>18337</v>
      </c>
      <c r="B409" s="500"/>
      <c r="C409" s="500"/>
      <c r="D409" s="500"/>
      <c r="E409" s="500"/>
      <c r="F409" s="500"/>
      <c r="G409" s="500"/>
      <c r="H409" s="500"/>
      <c r="I409" s="500"/>
      <c r="J409" s="500"/>
      <c r="K409" s="168">
        <f>SUM(K356:K408)</f>
        <v>7580747.8235109327</v>
      </c>
      <c r="L409" s="501"/>
      <c r="M409" s="501"/>
      <c r="N409" s="501"/>
      <c r="O409" s="501"/>
      <c r="P409" s="501"/>
      <c r="Q409" s="501"/>
      <c r="R409" s="501"/>
    </row>
    <row r="410" spans="1:18" ht="13.8">
      <c r="A410" s="491" t="s">
        <v>18326</v>
      </c>
      <c r="B410" s="491"/>
      <c r="C410" s="491"/>
      <c r="D410" s="491"/>
      <c r="E410" s="491"/>
      <c r="F410" s="491"/>
      <c r="G410" s="491"/>
      <c r="H410" s="491"/>
      <c r="I410" s="491"/>
      <c r="J410" s="491"/>
      <c r="K410" s="491"/>
      <c r="L410" s="491"/>
      <c r="M410" s="491"/>
      <c r="N410" s="491"/>
      <c r="O410" s="491"/>
      <c r="P410" s="491"/>
      <c r="Q410" s="491"/>
      <c r="R410" s="491"/>
    </row>
    <row r="411" spans="1:18" ht="15.6">
      <c r="A411" s="36">
        <v>290</v>
      </c>
      <c r="B411" s="36">
        <v>1</v>
      </c>
      <c r="C411" s="45" t="s">
        <v>2448</v>
      </c>
      <c r="D411" s="45" t="s">
        <v>163</v>
      </c>
      <c r="E411" s="45" t="s">
        <v>2449</v>
      </c>
      <c r="F411" s="45" t="s">
        <v>2475</v>
      </c>
      <c r="G411" s="45" t="s">
        <v>2762</v>
      </c>
      <c r="H411" s="45" t="s">
        <v>33</v>
      </c>
      <c r="I411" s="45" t="s">
        <v>16461</v>
      </c>
      <c r="J411" s="207">
        <v>80</v>
      </c>
      <c r="K411" s="209">
        <v>97263.047339800003</v>
      </c>
      <c r="L411" s="207">
        <v>0</v>
      </c>
      <c r="M411" s="207">
        <v>0</v>
      </c>
      <c r="N411" s="207">
        <v>0</v>
      </c>
      <c r="O411" s="207">
        <v>0</v>
      </c>
      <c r="P411" s="207">
        <v>100</v>
      </c>
      <c r="Q411" s="207">
        <v>0</v>
      </c>
      <c r="R411" s="36"/>
    </row>
    <row r="412" spans="1:18" ht="15.6">
      <c r="A412" s="36">
        <v>291</v>
      </c>
      <c r="B412" s="36">
        <v>2</v>
      </c>
      <c r="C412" s="45" t="s">
        <v>2448</v>
      </c>
      <c r="D412" s="45" t="s">
        <v>163</v>
      </c>
      <c r="E412" s="45" t="s">
        <v>2458</v>
      </c>
      <c r="F412" s="45" t="s">
        <v>2534</v>
      </c>
      <c r="G412" s="45" t="s">
        <v>2819</v>
      </c>
      <c r="H412" s="45" t="s">
        <v>33</v>
      </c>
      <c r="I412" s="45" t="s">
        <v>16461</v>
      </c>
      <c r="J412" s="207">
        <v>52</v>
      </c>
      <c r="K412" s="209">
        <v>207062.00006604</v>
      </c>
      <c r="L412" s="207">
        <v>0</v>
      </c>
      <c r="M412" s="207">
        <v>0</v>
      </c>
      <c r="N412" s="207">
        <v>0</v>
      </c>
      <c r="O412" s="207">
        <v>0</v>
      </c>
      <c r="P412" s="207">
        <v>100</v>
      </c>
      <c r="Q412" s="207">
        <v>0</v>
      </c>
      <c r="R412" s="36"/>
    </row>
    <row r="413" spans="1:18" ht="15.6">
      <c r="A413" s="36">
        <v>292</v>
      </c>
      <c r="B413" s="36">
        <v>3</v>
      </c>
      <c r="C413" s="45" t="s">
        <v>2448</v>
      </c>
      <c r="D413" s="45" t="s">
        <v>163</v>
      </c>
      <c r="E413" s="45" t="s">
        <v>2449</v>
      </c>
      <c r="F413" s="45" t="s">
        <v>2560</v>
      </c>
      <c r="G413" s="45" t="s">
        <v>2844</v>
      </c>
      <c r="H413" s="45" t="s">
        <v>33</v>
      </c>
      <c r="I413" s="45" t="s">
        <v>16461</v>
      </c>
      <c r="J413" s="207">
        <v>32</v>
      </c>
      <c r="K413" s="209">
        <v>199042.42404481999</v>
      </c>
      <c r="L413" s="207">
        <v>0</v>
      </c>
      <c r="M413" s="207">
        <v>0</v>
      </c>
      <c r="N413" s="207">
        <v>0</v>
      </c>
      <c r="O413" s="207">
        <v>0</v>
      </c>
      <c r="P413" s="207">
        <v>99</v>
      </c>
      <c r="Q413" s="207">
        <v>1</v>
      </c>
      <c r="R413" s="36"/>
    </row>
    <row r="414" spans="1:18" s="113" customFormat="1" ht="15.6">
      <c r="A414" s="36">
        <v>293</v>
      </c>
      <c r="B414" s="36">
        <v>4</v>
      </c>
      <c r="C414" s="45" t="s">
        <v>2448</v>
      </c>
      <c r="D414" s="45" t="s">
        <v>163</v>
      </c>
      <c r="E414" s="45" t="s">
        <v>2469</v>
      </c>
      <c r="F414" s="45" t="s">
        <v>2639</v>
      </c>
      <c r="G414" s="45" t="s">
        <v>2919</v>
      </c>
      <c r="H414" s="45" t="s">
        <v>3037</v>
      </c>
      <c r="I414" s="45" t="s">
        <v>16461</v>
      </c>
      <c r="J414" s="207">
        <v>23</v>
      </c>
      <c r="K414" s="209">
        <v>80177.347682839987</v>
      </c>
      <c r="L414" s="207">
        <v>0</v>
      </c>
      <c r="M414" s="207">
        <v>0</v>
      </c>
      <c r="N414" s="207">
        <v>0</v>
      </c>
      <c r="O414" s="207">
        <v>0</v>
      </c>
      <c r="P414" s="207">
        <v>100</v>
      </c>
      <c r="Q414" s="207">
        <v>0</v>
      </c>
      <c r="R414" s="36"/>
    </row>
    <row r="415" spans="1:18" s="113" customFormat="1" ht="15.6">
      <c r="A415" s="36">
        <v>294</v>
      </c>
      <c r="B415" s="36">
        <v>5</v>
      </c>
      <c r="C415" s="45" t="s">
        <v>2448</v>
      </c>
      <c r="D415" s="45" t="s">
        <v>165</v>
      </c>
      <c r="E415" s="45" t="s">
        <v>2470</v>
      </c>
      <c r="F415" s="45" t="s">
        <v>2640</v>
      </c>
      <c r="G415" s="45" t="s">
        <v>2920</v>
      </c>
      <c r="H415" s="45" t="s">
        <v>3037</v>
      </c>
      <c r="I415" s="45" t="s">
        <v>16460</v>
      </c>
      <c r="J415" s="207">
        <v>23</v>
      </c>
      <c r="K415" s="209">
        <v>21206.837659159999</v>
      </c>
      <c r="L415" s="207">
        <v>0</v>
      </c>
      <c r="M415" s="207">
        <v>0</v>
      </c>
      <c r="N415" s="207">
        <v>0</v>
      </c>
      <c r="O415" s="207">
        <v>0</v>
      </c>
      <c r="P415" s="207">
        <v>100</v>
      </c>
      <c r="Q415" s="207">
        <v>0</v>
      </c>
      <c r="R415" s="36"/>
    </row>
    <row r="416" spans="1:18" s="113" customFormat="1" ht="15.6">
      <c r="A416" s="36">
        <v>295</v>
      </c>
      <c r="B416" s="36">
        <v>6</v>
      </c>
      <c r="C416" s="45" t="s">
        <v>2448</v>
      </c>
      <c r="D416" s="45" t="s">
        <v>163</v>
      </c>
      <c r="E416" s="45" t="s">
        <v>2449</v>
      </c>
      <c r="F416" s="45" t="s">
        <v>2685</v>
      </c>
      <c r="G416" s="45" t="s">
        <v>2963</v>
      </c>
      <c r="H416" s="45" t="s">
        <v>33</v>
      </c>
      <c r="I416" s="45" t="s">
        <v>16460</v>
      </c>
      <c r="J416" s="207">
        <v>18</v>
      </c>
      <c r="K416" s="209">
        <v>70947.718730590001</v>
      </c>
      <c r="L416" s="207">
        <v>0</v>
      </c>
      <c r="M416" s="207">
        <v>0</v>
      </c>
      <c r="N416" s="207">
        <v>0</v>
      </c>
      <c r="O416" s="207">
        <v>0</v>
      </c>
      <c r="P416" s="207">
        <v>100</v>
      </c>
      <c r="Q416" s="207">
        <v>0</v>
      </c>
      <c r="R416" s="36"/>
    </row>
    <row r="417" spans="1:18" s="113" customFormat="1" ht="15.6">
      <c r="A417" s="36">
        <v>296</v>
      </c>
      <c r="B417" s="36">
        <v>7</v>
      </c>
      <c r="C417" s="45" t="s">
        <v>2448</v>
      </c>
      <c r="D417" s="45" t="s">
        <v>163</v>
      </c>
      <c r="E417" s="45" t="s">
        <v>2449</v>
      </c>
      <c r="F417" s="45" t="s">
        <v>2686</v>
      </c>
      <c r="G417" s="45" t="s">
        <v>2964</v>
      </c>
      <c r="H417" s="45" t="s">
        <v>33</v>
      </c>
      <c r="I417" s="45" t="s">
        <v>16460</v>
      </c>
      <c r="J417" s="207">
        <v>18</v>
      </c>
      <c r="K417" s="209">
        <v>24721.973155159998</v>
      </c>
      <c r="L417" s="207">
        <v>0</v>
      </c>
      <c r="M417" s="207">
        <v>0</v>
      </c>
      <c r="N417" s="207">
        <v>0</v>
      </c>
      <c r="O417" s="207">
        <v>0</v>
      </c>
      <c r="P417" s="207">
        <v>100</v>
      </c>
      <c r="Q417" s="207">
        <v>0</v>
      </c>
      <c r="R417" s="36"/>
    </row>
    <row r="418" spans="1:18" s="113" customFormat="1" ht="15.6">
      <c r="A418" s="36">
        <v>297</v>
      </c>
      <c r="B418" s="36">
        <v>8</v>
      </c>
      <c r="C418" s="45" t="s">
        <v>2448</v>
      </c>
      <c r="D418" s="45" t="s">
        <v>163</v>
      </c>
      <c r="E418" s="45" t="s">
        <v>2473</v>
      </c>
      <c r="F418" s="45" t="s">
        <v>2726</v>
      </c>
      <c r="G418" s="45" t="s">
        <v>3003</v>
      </c>
      <c r="H418" s="45" t="s">
        <v>1137</v>
      </c>
      <c r="I418" s="45" t="s">
        <v>16461</v>
      </c>
      <c r="J418" s="207">
        <v>9</v>
      </c>
      <c r="K418" s="209">
        <v>5521.2609674900004</v>
      </c>
      <c r="L418" s="207">
        <v>0</v>
      </c>
      <c r="M418" s="207">
        <v>0</v>
      </c>
      <c r="N418" s="207">
        <v>0</v>
      </c>
      <c r="O418" s="207">
        <v>0</v>
      </c>
      <c r="P418" s="207">
        <v>100</v>
      </c>
      <c r="Q418" s="207">
        <v>0</v>
      </c>
      <c r="R418" s="36"/>
    </row>
    <row r="419" spans="1:18" s="113" customFormat="1" ht="15.6">
      <c r="A419" s="36">
        <v>298</v>
      </c>
      <c r="B419" s="36">
        <v>9</v>
      </c>
      <c r="C419" s="45" t="s">
        <v>2448</v>
      </c>
      <c r="D419" s="45" t="s">
        <v>163</v>
      </c>
      <c r="E419" s="45" t="s">
        <v>2473</v>
      </c>
      <c r="F419" s="45" t="s">
        <v>2729</v>
      </c>
      <c r="G419" s="45" t="s">
        <v>3005</v>
      </c>
      <c r="H419" s="45" t="s">
        <v>1137</v>
      </c>
      <c r="I419" s="45" t="s">
        <v>16461</v>
      </c>
      <c r="J419" s="207">
        <v>9</v>
      </c>
      <c r="K419" s="209">
        <v>4988.7746297399999</v>
      </c>
      <c r="L419" s="207">
        <v>0</v>
      </c>
      <c r="M419" s="207">
        <v>0</v>
      </c>
      <c r="N419" s="207">
        <v>0</v>
      </c>
      <c r="O419" s="207">
        <v>0</v>
      </c>
      <c r="P419" s="207">
        <v>60</v>
      </c>
      <c r="Q419" s="207">
        <v>40</v>
      </c>
      <c r="R419" s="36"/>
    </row>
    <row r="420" spans="1:18" s="113" customFormat="1" ht="15.6">
      <c r="A420" s="36">
        <v>299</v>
      </c>
      <c r="B420" s="36">
        <v>10</v>
      </c>
      <c r="C420" s="45" t="s">
        <v>2448</v>
      </c>
      <c r="D420" s="45" t="s">
        <v>163</v>
      </c>
      <c r="E420" s="45" t="s">
        <v>2463</v>
      </c>
      <c r="F420" s="45" t="s">
        <v>2749</v>
      </c>
      <c r="G420" s="45" t="s">
        <v>3025</v>
      </c>
      <c r="H420" s="45" t="s">
        <v>33</v>
      </c>
      <c r="I420" s="45" t="s">
        <v>16460</v>
      </c>
      <c r="J420" s="207">
        <v>6</v>
      </c>
      <c r="K420" s="209">
        <v>109248.15196288</v>
      </c>
      <c r="L420" s="207">
        <v>0</v>
      </c>
      <c r="M420" s="207">
        <v>0</v>
      </c>
      <c r="N420" s="207">
        <v>0</v>
      </c>
      <c r="O420" s="207">
        <v>0</v>
      </c>
      <c r="P420" s="207">
        <v>100</v>
      </c>
      <c r="Q420" s="207">
        <v>0</v>
      </c>
      <c r="R420" s="36"/>
    </row>
    <row r="421" spans="1:18" s="113" customFormat="1" ht="15.6">
      <c r="A421" s="36">
        <v>300</v>
      </c>
      <c r="B421" s="36">
        <v>11</v>
      </c>
      <c r="C421" s="45" t="s">
        <v>2448</v>
      </c>
      <c r="D421" s="45" t="s">
        <v>165</v>
      </c>
      <c r="E421" s="45" t="s">
        <v>3631</v>
      </c>
      <c r="F421" s="45" t="s">
        <v>3741</v>
      </c>
      <c r="G421" s="45" t="s">
        <v>18451</v>
      </c>
      <c r="H421" s="45" t="s">
        <v>33</v>
      </c>
      <c r="I421" s="45" t="s">
        <v>16461</v>
      </c>
      <c r="J421" s="207">
        <v>15</v>
      </c>
      <c r="K421" s="209">
        <v>16587.500005419999</v>
      </c>
      <c r="L421" s="207">
        <v>0</v>
      </c>
      <c r="M421" s="207">
        <v>0</v>
      </c>
      <c r="N421" s="207">
        <v>0</v>
      </c>
      <c r="O421" s="207">
        <v>0</v>
      </c>
      <c r="P421" s="207">
        <v>100</v>
      </c>
      <c r="Q421" s="207">
        <v>0</v>
      </c>
      <c r="R421" s="36"/>
    </row>
    <row r="422" spans="1:18" s="113" customFormat="1" ht="15.6">
      <c r="A422" s="36">
        <v>301</v>
      </c>
      <c r="B422" s="36">
        <v>12</v>
      </c>
      <c r="C422" s="45" t="s">
        <v>2448</v>
      </c>
      <c r="D422" s="45" t="s">
        <v>162</v>
      </c>
      <c r="E422" s="45" t="s">
        <v>3231</v>
      </c>
      <c r="F422" s="45" t="s">
        <v>3266</v>
      </c>
      <c r="G422" s="45" t="s">
        <v>3318</v>
      </c>
      <c r="H422" s="45" t="s">
        <v>33</v>
      </c>
      <c r="I422" s="45" t="s">
        <v>16461</v>
      </c>
      <c r="J422" s="207">
        <v>20</v>
      </c>
      <c r="K422" s="209">
        <v>82404.000033959994</v>
      </c>
      <c r="L422" s="207">
        <v>0</v>
      </c>
      <c r="M422" s="207">
        <v>0</v>
      </c>
      <c r="N422" s="207">
        <v>0</v>
      </c>
      <c r="O422" s="207">
        <v>0</v>
      </c>
      <c r="P422" s="207">
        <v>100</v>
      </c>
      <c r="Q422" s="207">
        <v>0</v>
      </c>
      <c r="R422" s="36"/>
    </row>
    <row r="423" spans="1:18" s="113" customFormat="1" ht="15.6">
      <c r="A423" s="36">
        <v>302</v>
      </c>
      <c r="B423" s="36">
        <v>13</v>
      </c>
      <c r="C423" s="45" t="s">
        <v>2448</v>
      </c>
      <c r="D423" s="45" t="s">
        <v>158</v>
      </c>
      <c r="E423" s="45" t="s">
        <v>3233</v>
      </c>
      <c r="F423" s="45" t="s">
        <v>3284</v>
      </c>
      <c r="G423" s="45" t="s">
        <v>18452</v>
      </c>
      <c r="H423" s="45" t="s">
        <v>28</v>
      </c>
      <c r="I423" s="45" t="s">
        <v>16461</v>
      </c>
      <c r="J423" s="207">
        <v>7</v>
      </c>
      <c r="K423" s="209">
        <v>100576</v>
      </c>
      <c r="L423" s="207">
        <v>0</v>
      </c>
      <c r="M423" s="207">
        <v>0</v>
      </c>
      <c r="N423" s="207">
        <v>0</v>
      </c>
      <c r="O423" s="207">
        <v>1</v>
      </c>
      <c r="P423" s="207">
        <v>93</v>
      </c>
      <c r="Q423" s="207">
        <v>6</v>
      </c>
      <c r="R423" s="36"/>
    </row>
    <row r="424" spans="1:18" s="113" customFormat="1" ht="15.6">
      <c r="A424" s="36">
        <v>303</v>
      </c>
      <c r="B424" s="36">
        <v>14</v>
      </c>
      <c r="C424" s="45" t="s">
        <v>2448</v>
      </c>
      <c r="D424" s="45" t="s">
        <v>158</v>
      </c>
      <c r="E424" s="45" t="s">
        <v>3911</v>
      </c>
      <c r="F424" s="45" t="s">
        <v>4106</v>
      </c>
      <c r="G424" s="45" t="s">
        <v>4410</v>
      </c>
      <c r="H424" s="45" t="s">
        <v>28</v>
      </c>
      <c r="I424" s="45" t="s">
        <v>16461</v>
      </c>
      <c r="J424" s="207">
        <v>15</v>
      </c>
      <c r="K424" s="209">
        <v>8408</v>
      </c>
      <c r="L424" s="207">
        <v>0</v>
      </c>
      <c r="M424" s="207">
        <v>0</v>
      </c>
      <c r="N424" s="207">
        <v>0</v>
      </c>
      <c r="O424" s="207">
        <v>5</v>
      </c>
      <c r="P424" s="207">
        <v>95</v>
      </c>
      <c r="Q424" s="207">
        <v>0</v>
      </c>
      <c r="R424" s="36"/>
    </row>
    <row r="425" spans="1:18" s="113" customFormat="1" ht="15.6">
      <c r="A425" s="36">
        <v>304</v>
      </c>
      <c r="B425" s="36">
        <v>15</v>
      </c>
      <c r="C425" s="45" t="s">
        <v>2448</v>
      </c>
      <c r="D425" s="45" t="s">
        <v>158</v>
      </c>
      <c r="E425" s="45" t="s">
        <v>3911</v>
      </c>
      <c r="F425" s="45" t="s">
        <v>4107</v>
      </c>
      <c r="G425" s="45" t="s">
        <v>4411</v>
      </c>
      <c r="H425" s="45" t="s">
        <v>28</v>
      </c>
      <c r="I425" s="45" t="s">
        <v>16461</v>
      </c>
      <c r="J425" s="207">
        <v>15</v>
      </c>
      <c r="K425" s="209">
        <v>11976</v>
      </c>
      <c r="L425" s="207">
        <v>0</v>
      </c>
      <c r="M425" s="207">
        <v>0</v>
      </c>
      <c r="N425" s="207">
        <v>0</v>
      </c>
      <c r="O425" s="207">
        <v>8</v>
      </c>
      <c r="P425" s="207">
        <v>92</v>
      </c>
      <c r="Q425" s="207">
        <v>0</v>
      </c>
      <c r="R425" s="36"/>
    </row>
    <row r="426" spans="1:18" s="113" customFormat="1" ht="15.6">
      <c r="A426" s="36">
        <v>305</v>
      </c>
      <c r="B426" s="36">
        <v>16</v>
      </c>
      <c r="C426" s="45" t="s">
        <v>2448</v>
      </c>
      <c r="D426" s="45" t="s">
        <v>165</v>
      </c>
      <c r="E426" s="45" t="s">
        <v>3637</v>
      </c>
      <c r="F426" s="45" t="s">
        <v>4123</v>
      </c>
      <c r="G426" s="45" t="s">
        <v>4427</v>
      </c>
      <c r="H426" s="45" t="s">
        <v>33</v>
      </c>
      <c r="I426" s="45" t="s">
        <v>16461</v>
      </c>
      <c r="J426" s="207">
        <v>12</v>
      </c>
      <c r="K426" s="209">
        <v>4724.0000014799998</v>
      </c>
      <c r="L426" s="207">
        <v>0</v>
      </c>
      <c r="M426" s="207">
        <v>0</v>
      </c>
      <c r="N426" s="207">
        <v>0</v>
      </c>
      <c r="O426" s="207">
        <v>0</v>
      </c>
      <c r="P426" s="207">
        <v>100</v>
      </c>
      <c r="Q426" s="207">
        <v>0</v>
      </c>
      <c r="R426" s="36"/>
    </row>
    <row r="427" spans="1:18" s="113" customFormat="1" ht="15.6">
      <c r="A427" s="36">
        <v>306</v>
      </c>
      <c r="B427" s="36">
        <v>17</v>
      </c>
      <c r="C427" s="45" t="s">
        <v>2448</v>
      </c>
      <c r="D427" s="45" t="s">
        <v>163</v>
      </c>
      <c r="E427" s="45" t="s">
        <v>2449</v>
      </c>
      <c r="F427" s="45" t="s">
        <v>4139</v>
      </c>
      <c r="G427" s="45" t="s">
        <v>4443</v>
      </c>
      <c r="H427" s="45" t="s">
        <v>33</v>
      </c>
      <c r="I427" s="45" t="s">
        <v>16460</v>
      </c>
      <c r="J427" s="207">
        <v>4</v>
      </c>
      <c r="K427" s="209">
        <v>23807.438739039997</v>
      </c>
      <c r="L427" s="207">
        <v>0</v>
      </c>
      <c r="M427" s="207">
        <v>0</v>
      </c>
      <c r="N427" s="207">
        <v>0</v>
      </c>
      <c r="O427" s="207">
        <v>0</v>
      </c>
      <c r="P427" s="207">
        <v>100</v>
      </c>
      <c r="Q427" s="207">
        <v>0</v>
      </c>
      <c r="R427" s="36"/>
    </row>
    <row r="428" spans="1:18" s="113" customFormat="1" ht="15.6">
      <c r="A428" s="36">
        <v>307</v>
      </c>
      <c r="B428" s="36">
        <v>18</v>
      </c>
      <c r="C428" s="45" t="s">
        <v>2450</v>
      </c>
      <c r="D428" s="45" t="s">
        <v>180</v>
      </c>
      <c r="E428" s="45" t="s">
        <v>3925</v>
      </c>
      <c r="F428" s="45" t="s">
        <v>4173</v>
      </c>
      <c r="G428" s="45" t="s">
        <v>4478</v>
      </c>
      <c r="H428" s="45" t="s">
        <v>3902</v>
      </c>
      <c r="I428" s="45" t="s">
        <v>16460</v>
      </c>
      <c r="J428" s="207">
        <v>90</v>
      </c>
      <c r="K428" s="209">
        <v>31951.043116360001</v>
      </c>
      <c r="L428" s="207">
        <v>0</v>
      </c>
      <c r="M428" s="207">
        <v>0</v>
      </c>
      <c r="N428" s="207">
        <v>0</v>
      </c>
      <c r="O428" s="207">
        <v>0</v>
      </c>
      <c r="P428" s="207">
        <v>100</v>
      </c>
      <c r="Q428" s="207">
        <v>0</v>
      </c>
      <c r="R428" s="36"/>
    </row>
    <row r="429" spans="1:18" s="113" customFormat="1" ht="15.6">
      <c r="A429" s="36">
        <v>308</v>
      </c>
      <c r="B429" s="36">
        <v>19</v>
      </c>
      <c r="C429" s="45" t="s">
        <v>2448</v>
      </c>
      <c r="D429" s="45" t="s">
        <v>162</v>
      </c>
      <c r="E429" s="45" t="s">
        <v>4546</v>
      </c>
      <c r="F429" s="45" t="s">
        <v>4659</v>
      </c>
      <c r="G429" s="45" t="s">
        <v>18453</v>
      </c>
      <c r="H429" s="45" t="s">
        <v>33</v>
      </c>
      <c r="I429" s="45" t="s">
        <v>16460</v>
      </c>
      <c r="J429" s="207">
        <v>820</v>
      </c>
      <c r="K429" s="209">
        <v>9126.5000038800008</v>
      </c>
      <c r="L429" s="207">
        <v>0</v>
      </c>
      <c r="M429" s="207">
        <v>0</v>
      </c>
      <c r="N429" s="207">
        <v>100</v>
      </c>
      <c r="O429" s="207">
        <v>0</v>
      </c>
      <c r="P429" s="207">
        <v>0</v>
      </c>
      <c r="Q429" s="207">
        <v>0</v>
      </c>
      <c r="R429" s="36"/>
    </row>
    <row r="430" spans="1:18" s="113" customFormat="1" ht="15.6">
      <c r="A430" s="36">
        <v>309</v>
      </c>
      <c r="B430" s="36">
        <v>20</v>
      </c>
      <c r="C430" s="45" t="s">
        <v>2448</v>
      </c>
      <c r="D430" s="45" t="s">
        <v>158</v>
      </c>
      <c r="E430" s="45" t="s">
        <v>3911</v>
      </c>
      <c r="F430" s="45" t="s">
        <v>6567</v>
      </c>
      <c r="G430" s="45" t="s">
        <v>18454</v>
      </c>
      <c r="H430" s="45" t="s">
        <v>28</v>
      </c>
      <c r="I430" s="45" t="s">
        <v>16461</v>
      </c>
      <c r="J430" s="207">
        <v>15</v>
      </c>
      <c r="K430" s="209">
        <v>46367</v>
      </c>
      <c r="L430" s="207">
        <v>0</v>
      </c>
      <c r="M430" s="207">
        <v>0</v>
      </c>
      <c r="N430" s="207">
        <v>0</v>
      </c>
      <c r="O430" s="207">
        <v>7</v>
      </c>
      <c r="P430" s="207">
        <v>93</v>
      </c>
      <c r="Q430" s="207">
        <v>0</v>
      </c>
      <c r="R430" s="36"/>
    </row>
    <row r="431" spans="1:18" s="113" customFormat="1" ht="15.6">
      <c r="A431" s="36">
        <v>310</v>
      </c>
      <c r="B431" s="36">
        <v>21</v>
      </c>
      <c r="C431" s="45" t="s">
        <v>2448</v>
      </c>
      <c r="D431" s="45" t="s">
        <v>165</v>
      </c>
      <c r="E431" s="45" t="s">
        <v>3234</v>
      </c>
      <c r="F431" s="45" t="s">
        <v>6958</v>
      </c>
      <c r="G431" s="45" t="s">
        <v>18455</v>
      </c>
      <c r="H431" s="45" t="s">
        <v>3335</v>
      </c>
      <c r="I431" s="45" t="s">
        <v>16460</v>
      </c>
      <c r="J431" s="207">
        <v>44</v>
      </c>
      <c r="K431" s="209">
        <v>120557.20793186</v>
      </c>
      <c r="L431" s="207">
        <v>0</v>
      </c>
      <c r="M431" s="207">
        <v>0</v>
      </c>
      <c r="N431" s="207">
        <v>10</v>
      </c>
      <c r="O431" s="207">
        <v>0</v>
      </c>
      <c r="P431" s="207">
        <v>90</v>
      </c>
      <c r="Q431" s="207">
        <v>0</v>
      </c>
      <c r="R431" s="36"/>
    </row>
    <row r="432" spans="1:18" s="113" customFormat="1" ht="15.6">
      <c r="A432" s="36">
        <v>311</v>
      </c>
      <c r="B432" s="36">
        <v>22</v>
      </c>
      <c r="C432" s="45" t="s">
        <v>2448</v>
      </c>
      <c r="D432" s="45" t="s">
        <v>165</v>
      </c>
      <c r="E432" s="45" t="s">
        <v>6534</v>
      </c>
      <c r="F432" s="45" t="s">
        <v>7002</v>
      </c>
      <c r="G432" s="45" t="s">
        <v>8052</v>
      </c>
      <c r="H432" s="45" t="s">
        <v>3036</v>
      </c>
      <c r="I432" s="45" t="s">
        <v>16461</v>
      </c>
      <c r="J432" s="207">
        <v>34</v>
      </c>
      <c r="K432" s="209">
        <v>274179.57880136004</v>
      </c>
      <c r="L432" s="207">
        <v>0</v>
      </c>
      <c r="M432" s="207">
        <v>0</v>
      </c>
      <c r="N432" s="207">
        <v>0</v>
      </c>
      <c r="O432" s="207">
        <v>0</v>
      </c>
      <c r="P432" s="207">
        <v>100</v>
      </c>
      <c r="Q432" s="207">
        <v>0</v>
      </c>
      <c r="R432" s="36"/>
    </row>
    <row r="433" spans="1:18" s="113" customFormat="1" ht="15.6">
      <c r="A433" s="36">
        <v>312</v>
      </c>
      <c r="B433" s="36">
        <v>23</v>
      </c>
      <c r="C433" s="45" t="s">
        <v>2448</v>
      </c>
      <c r="D433" s="45" t="s">
        <v>165</v>
      </c>
      <c r="E433" s="45" t="s">
        <v>3634</v>
      </c>
      <c r="F433" s="45" t="s">
        <v>7065</v>
      </c>
      <c r="G433" s="45" t="s">
        <v>8113</v>
      </c>
      <c r="H433" s="45" t="s">
        <v>3036</v>
      </c>
      <c r="I433" s="45" t="s">
        <v>16460</v>
      </c>
      <c r="J433" s="207">
        <v>30</v>
      </c>
      <c r="K433" s="209">
        <v>51890.59198723</v>
      </c>
      <c r="L433" s="207">
        <v>0</v>
      </c>
      <c r="M433" s="207">
        <v>0</v>
      </c>
      <c r="N433" s="207">
        <v>0</v>
      </c>
      <c r="O433" s="207">
        <v>0</v>
      </c>
      <c r="P433" s="207">
        <v>100</v>
      </c>
      <c r="Q433" s="207">
        <v>0</v>
      </c>
      <c r="R433" s="36"/>
    </row>
    <row r="434" spans="1:18" s="113" customFormat="1" ht="15.6">
      <c r="A434" s="36">
        <v>313</v>
      </c>
      <c r="B434" s="36">
        <v>24</v>
      </c>
      <c r="C434" s="45" t="s">
        <v>2448</v>
      </c>
      <c r="D434" s="45" t="s">
        <v>165</v>
      </c>
      <c r="E434" s="45" t="s">
        <v>3634</v>
      </c>
      <c r="F434" s="45" t="s">
        <v>7069</v>
      </c>
      <c r="G434" s="45" t="s">
        <v>18456</v>
      </c>
      <c r="H434" s="45" t="s">
        <v>3036</v>
      </c>
      <c r="I434" s="45" t="s">
        <v>16460</v>
      </c>
      <c r="J434" s="207">
        <v>30</v>
      </c>
      <c r="K434" s="209">
        <v>33230.59342076</v>
      </c>
      <c r="L434" s="207">
        <v>0</v>
      </c>
      <c r="M434" s="207">
        <v>0</v>
      </c>
      <c r="N434" s="207">
        <v>0</v>
      </c>
      <c r="O434" s="207">
        <v>0</v>
      </c>
      <c r="P434" s="207">
        <v>100</v>
      </c>
      <c r="Q434" s="207">
        <v>0</v>
      </c>
      <c r="R434" s="36"/>
    </row>
    <row r="435" spans="1:18" s="113" customFormat="1" ht="15.6">
      <c r="A435" s="36">
        <v>314</v>
      </c>
      <c r="B435" s="36">
        <v>25</v>
      </c>
      <c r="C435" s="45" t="s">
        <v>2448</v>
      </c>
      <c r="D435" s="45" t="s">
        <v>165</v>
      </c>
      <c r="E435" s="45" t="s">
        <v>3234</v>
      </c>
      <c r="F435" s="45" t="s">
        <v>7076</v>
      </c>
      <c r="G435" s="45" t="s">
        <v>8121</v>
      </c>
      <c r="H435" s="45" t="s">
        <v>3335</v>
      </c>
      <c r="I435" s="45" t="s">
        <v>16460</v>
      </c>
      <c r="J435" s="207">
        <v>29</v>
      </c>
      <c r="K435" s="209">
        <v>78679.374830059998</v>
      </c>
      <c r="L435" s="207">
        <v>0</v>
      </c>
      <c r="M435" s="207">
        <v>0</v>
      </c>
      <c r="N435" s="207">
        <v>0</v>
      </c>
      <c r="O435" s="207">
        <v>0</v>
      </c>
      <c r="P435" s="207">
        <v>100</v>
      </c>
      <c r="Q435" s="207">
        <v>0</v>
      </c>
      <c r="R435" s="36"/>
    </row>
    <row r="436" spans="1:18" s="113" customFormat="1" ht="15.6">
      <c r="A436" s="36">
        <v>315</v>
      </c>
      <c r="B436" s="36">
        <v>26</v>
      </c>
      <c r="C436" s="45" t="s">
        <v>2448</v>
      </c>
      <c r="D436" s="45" t="s">
        <v>165</v>
      </c>
      <c r="E436" s="45" t="s">
        <v>6533</v>
      </c>
      <c r="F436" s="45" t="s">
        <v>7082</v>
      </c>
      <c r="G436" s="45" t="s">
        <v>8124</v>
      </c>
      <c r="H436" s="45" t="s">
        <v>3335</v>
      </c>
      <c r="I436" s="45" t="s">
        <v>16460</v>
      </c>
      <c r="J436" s="207">
        <v>29</v>
      </c>
      <c r="K436" s="209">
        <v>40727.270161410001</v>
      </c>
      <c r="L436" s="207">
        <v>0</v>
      </c>
      <c r="M436" s="207">
        <v>0</v>
      </c>
      <c r="N436" s="207">
        <v>0</v>
      </c>
      <c r="O436" s="207">
        <v>0</v>
      </c>
      <c r="P436" s="207">
        <v>100</v>
      </c>
      <c r="Q436" s="207">
        <v>0</v>
      </c>
      <c r="R436" s="36"/>
    </row>
    <row r="437" spans="1:18" s="113" customFormat="1" ht="15.6">
      <c r="A437" s="36">
        <v>316</v>
      </c>
      <c r="B437" s="36">
        <v>27</v>
      </c>
      <c r="C437" s="45" t="s">
        <v>2448</v>
      </c>
      <c r="D437" s="45" t="s">
        <v>165</v>
      </c>
      <c r="E437" s="45" t="s">
        <v>6533</v>
      </c>
      <c r="F437" s="45" t="s">
        <v>7087</v>
      </c>
      <c r="G437" s="45" t="s">
        <v>8128</v>
      </c>
      <c r="H437" s="45" t="s">
        <v>3335</v>
      </c>
      <c r="I437" s="45" t="s">
        <v>16460</v>
      </c>
      <c r="J437" s="207">
        <v>29</v>
      </c>
      <c r="K437" s="209">
        <v>19870.780540150001</v>
      </c>
      <c r="L437" s="207">
        <v>0</v>
      </c>
      <c r="M437" s="207">
        <v>0</v>
      </c>
      <c r="N437" s="207">
        <v>0</v>
      </c>
      <c r="O437" s="207">
        <v>0</v>
      </c>
      <c r="P437" s="207">
        <v>100</v>
      </c>
      <c r="Q437" s="207">
        <v>0</v>
      </c>
      <c r="R437" s="36"/>
    </row>
    <row r="438" spans="1:18" s="113" customFormat="1" ht="15.6">
      <c r="A438" s="36">
        <v>317</v>
      </c>
      <c r="B438" s="36">
        <v>28</v>
      </c>
      <c r="C438" s="45" t="s">
        <v>2448</v>
      </c>
      <c r="D438" s="45" t="s">
        <v>165</v>
      </c>
      <c r="E438" s="45" t="s">
        <v>3234</v>
      </c>
      <c r="F438" s="45" t="s">
        <v>7089</v>
      </c>
      <c r="G438" s="45" t="s">
        <v>8130</v>
      </c>
      <c r="H438" s="45" t="s">
        <v>3335</v>
      </c>
      <c r="I438" s="45" t="s">
        <v>16461</v>
      </c>
      <c r="J438" s="207">
        <v>29</v>
      </c>
      <c r="K438" s="209">
        <v>86013.229807390002</v>
      </c>
      <c r="L438" s="207">
        <v>0</v>
      </c>
      <c r="M438" s="207">
        <v>0</v>
      </c>
      <c r="N438" s="207">
        <v>0</v>
      </c>
      <c r="O438" s="207">
        <v>0</v>
      </c>
      <c r="P438" s="207">
        <v>100</v>
      </c>
      <c r="Q438" s="207">
        <v>0</v>
      </c>
      <c r="R438" s="36"/>
    </row>
    <row r="439" spans="1:18" s="113" customFormat="1" ht="15.6">
      <c r="A439" s="36">
        <v>318</v>
      </c>
      <c r="B439" s="36">
        <v>29</v>
      </c>
      <c r="C439" s="45" t="s">
        <v>2448</v>
      </c>
      <c r="D439" s="45" t="s">
        <v>165</v>
      </c>
      <c r="E439" s="45" t="s">
        <v>3234</v>
      </c>
      <c r="F439" s="45" t="s">
        <v>7099</v>
      </c>
      <c r="G439" s="45" t="s">
        <v>18457</v>
      </c>
      <c r="H439" s="45" t="s">
        <v>3335</v>
      </c>
      <c r="I439" s="45" t="s">
        <v>16461</v>
      </c>
      <c r="J439" s="207">
        <v>29</v>
      </c>
      <c r="K439" s="209">
        <v>231893.37730748</v>
      </c>
      <c r="L439" s="207">
        <v>0</v>
      </c>
      <c r="M439" s="207">
        <v>0</v>
      </c>
      <c r="N439" s="207">
        <v>0</v>
      </c>
      <c r="O439" s="207">
        <v>0</v>
      </c>
      <c r="P439" s="207">
        <v>100</v>
      </c>
      <c r="Q439" s="207">
        <v>0</v>
      </c>
      <c r="R439" s="36"/>
    </row>
    <row r="440" spans="1:18" s="113" customFormat="1" ht="15.6">
      <c r="A440" s="36">
        <v>319</v>
      </c>
      <c r="B440" s="36">
        <v>30</v>
      </c>
      <c r="C440" s="45" t="s">
        <v>2448</v>
      </c>
      <c r="D440" s="45" t="s">
        <v>165</v>
      </c>
      <c r="E440" s="45" t="s">
        <v>3234</v>
      </c>
      <c r="F440" s="45" t="s">
        <v>7124</v>
      </c>
      <c r="G440" s="45" t="s">
        <v>8163</v>
      </c>
      <c r="H440" s="45" t="s">
        <v>3335</v>
      </c>
      <c r="I440" s="45" t="s">
        <v>16460</v>
      </c>
      <c r="J440" s="207">
        <v>29</v>
      </c>
      <c r="K440" s="209">
        <v>123265.97015879001</v>
      </c>
      <c r="L440" s="207">
        <v>0</v>
      </c>
      <c r="M440" s="207">
        <v>0</v>
      </c>
      <c r="N440" s="207">
        <v>0</v>
      </c>
      <c r="O440" s="207">
        <v>0</v>
      </c>
      <c r="P440" s="207">
        <v>100</v>
      </c>
      <c r="Q440" s="207">
        <v>0</v>
      </c>
      <c r="R440" s="36"/>
    </row>
    <row r="441" spans="1:18" s="113" customFormat="1" ht="15.6">
      <c r="A441" s="36">
        <v>320</v>
      </c>
      <c r="B441" s="36">
        <v>31</v>
      </c>
      <c r="C441" s="45" t="s">
        <v>2448</v>
      </c>
      <c r="D441" s="45" t="s">
        <v>165</v>
      </c>
      <c r="E441" s="45" t="s">
        <v>3906</v>
      </c>
      <c r="F441" s="45" t="s">
        <v>7255</v>
      </c>
      <c r="G441" s="45" t="s">
        <v>8288</v>
      </c>
      <c r="H441" s="45" t="s">
        <v>33</v>
      </c>
      <c r="I441" s="45" t="s">
        <v>16460</v>
      </c>
      <c r="J441" s="207">
        <v>17</v>
      </c>
      <c r="K441" s="209">
        <v>72998.500025290006</v>
      </c>
      <c r="L441" s="207">
        <v>0</v>
      </c>
      <c r="M441" s="207">
        <v>0</v>
      </c>
      <c r="N441" s="207">
        <v>0</v>
      </c>
      <c r="O441" s="207">
        <v>0</v>
      </c>
      <c r="P441" s="207">
        <v>100</v>
      </c>
      <c r="Q441" s="207">
        <v>0</v>
      </c>
      <c r="R441" s="36"/>
    </row>
    <row r="442" spans="1:18" s="113" customFormat="1" ht="15.6">
      <c r="A442" s="36">
        <v>321</v>
      </c>
      <c r="B442" s="36">
        <v>32</v>
      </c>
      <c r="C442" s="45" t="s">
        <v>2448</v>
      </c>
      <c r="D442" s="45" t="s">
        <v>165</v>
      </c>
      <c r="E442" s="45" t="s">
        <v>6536</v>
      </c>
      <c r="F442" s="45" t="s">
        <v>7263</v>
      </c>
      <c r="G442" s="45" t="s">
        <v>8293</v>
      </c>
      <c r="H442" s="45" t="s">
        <v>216</v>
      </c>
      <c r="I442" s="45" t="s">
        <v>16461</v>
      </c>
      <c r="J442" s="207">
        <v>13</v>
      </c>
      <c r="K442" s="209">
        <v>454426.42014219001</v>
      </c>
      <c r="L442" s="207">
        <v>0</v>
      </c>
      <c r="M442" s="207">
        <v>0</v>
      </c>
      <c r="N442" s="207">
        <v>0</v>
      </c>
      <c r="O442" s="207">
        <v>0</v>
      </c>
      <c r="P442" s="207">
        <v>100</v>
      </c>
      <c r="Q442" s="207">
        <v>0</v>
      </c>
      <c r="R442" s="36"/>
    </row>
    <row r="443" spans="1:18" s="113" customFormat="1" ht="15.6">
      <c r="A443" s="36">
        <v>322</v>
      </c>
      <c r="B443" s="36">
        <v>33</v>
      </c>
      <c r="C443" s="45" t="s">
        <v>2450</v>
      </c>
      <c r="D443" s="45" t="s">
        <v>185</v>
      </c>
      <c r="E443" s="45" t="s">
        <v>2455</v>
      </c>
      <c r="F443" s="45" t="s">
        <v>7328</v>
      </c>
      <c r="G443" s="45" t="s">
        <v>8360</v>
      </c>
      <c r="H443" s="45" t="s">
        <v>1137</v>
      </c>
      <c r="I443" s="45" t="s">
        <v>16460</v>
      </c>
      <c r="J443" s="207">
        <v>54</v>
      </c>
      <c r="K443" s="209">
        <v>2467.0040147899999</v>
      </c>
      <c r="L443" s="207">
        <v>0</v>
      </c>
      <c r="M443" s="207">
        <v>0</v>
      </c>
      <c r="N443" s="207">
        <v>0</v>
      </c>
      <c r="O443" s="207">
        <v>0</v>
      </c>
      <c r="P443" s="207">
        <v>100</v>
      </c>
      <c r="Q443" s="207">
        <v>0</v>
      </c>
      <c r="R443" s="36"/>
    </row>
    <row r="444" spans="1:18" s="113" customFormat="1" ht="15.6">
      <c r="A444" s="36">
        <v>323</v>
      </c>
      <c r="B444" s="36">
        <v>34</v>
      </c>
      <c r="C444" s="45" t="s">
        <v>2450</v>
      </c>
      <c r="D444" s="45" t="s">
        <v>185</v>
      </c>
      <c r="E444" s="45" t="s">
        <v>2452</v>
      </c>
      <c r="F444" s="45" t="s">
        <v>7332</v>
      </c>
      <c r="G444" s="45" t="s">
        <v>8364</v>
      </c>
      <c r="H444" s="45" t="s">
        <v>63</v>
      </c>
      <c r="I444" s="45" t="s">
        <v>16460</v>
      </c>
      <c r="J444" s="207">
        <v>51</v>
      </c>
      <c r="K444" s="209">
        <v>19925.392955579999</v>
      </c>
      <c r="L444" s="207">
        <v>0</v>
      </c>
      <c r="M444" s="207">
        <v>0</v>
      </c>
      <c r="N444" s="207">
        <v>0</v>
      </c>
      <c r="O444" s="207">
        <v>0</v>
      </c>
      <c r="P444" s="207">
        <v>100</v>
      </c>
      <c r="Q444" s="207">
        <v>0</v>
      </c>
      <c r="R444" s="36"/>
    </row>
    <row r="445" spans="1:18" s="113" customFormat="1" ht="15.6">
      <c r="A445" s="36">
        <v>324</v>
      </c>
      <c r="B445" s="36">
        <v>35</v>
      </c>
      <c r="C445" s="45" t="s">
        <v>2461</v>
      </c>
      <c r="D445" s="45" t="s">
        <v>193</v>
      </c>
      <c r="E445" s="45" t="s">
        <v>6544</v>
      </c>
      <c r="F445" s="45" t="s">
        <v>7541</v>
      </c>
      <c r="G445" s="45" t="s">
        <v>8574</v>
      </c>
      <c r="H445" s="45" t="s">
        <v>3036</v>
      </c>
      <c r="I445" s="45" t="s">
        <v>16460</v>
      </c>
      <c r="J445" s="207">
        <v>25</v>
      </c>
      <c r="K445" s="209">
        <v>31169.41083189</v>
      </c>
      <c r="L445" s="207">
        <v>0</v>
      </c>
      <c r="M445" s="207">
        <v>0</v>
      </c>
      <c r="N445" s="207">
        <v>0</v>
      </c>
      <c r="O445" s="207">
        <v>0</v>
      </c>
      <c r="P445" s="207">
        <v>100</v>
      </c>
      <c r="Q445" s="207">
        <v>0</v>
      </c>
      <c r="R445" s="36"/>
    </row>
    <row r="446" spans="1:18" s="113" customFormat="1" ht="15.6">
      <c r="A446" s="36">
        <v>325</v>
      </c>
      <c r="B446" s="36">
        <v>36</v>
      </c>
      <c r="C446" s="45" t="s">
        <v>2448</v>
      </c>
      <c r="D446" s="45" t="s">
        <v>160</v>
      </c>
      <c r="E446" s="45" t="s">
        <v>6527</v>
      </c>
      <c r="F446" s="45" t="s">
        <v>9175</v>
      </c>
      <c r="G446" s="45" t="s">
        <v>18458</v>
      </c>
      <c r="H446" s="45" t="s">
        <v>3335</v>
      </c>
      <c r="I446" s="45" t="s">
        <v>16460</v>
      </c>
      <c r="J446" s="207">
        <v>29</v>
      </c>
      <c r="K446" s="209">
        <v>19850.36230782</v>
      </c>
      <c r="L446" s="207">
        <v>0</v>
      </c>
      <c r="M446" s="207">
        <v>0</v>
      </c>
      <c r="N446" s="207">
        <v>0</v>
      </c>
      <c r="O446" s="207">
        <v>0</v>
      </c>
      <c r="P446" s="207">
        <v>100</v>
      </c>
      <c r="Q446" s="207">
        <v>0</v>
      </c>
      <c r="R446" s="36"/>
    </row>
    <row r="447" spans="1:18" s="113" customFormat="1" ht="15.6">
      <c r="A447" s="36">
        <v>326</v>
      </c>
      <c r="B447" s="36">
        <v>37</v>
      </c>
      <c r="C447" s="45" t="s">
        <v>2448</v>
      </c>
      <c r="D447" s="45" t="s">
        <v>160</v>
      </c>
      <c r="E447" s="45" t="s">
        <v>3230</v>
      </c>
      <c r="F447" s="45" t="s">
        <v>9183</v>
      </c>
      <c r="G447" s="45" t="s">
        <v>18459</v>
      </c>
      <c r="H447" s="45" t="s">
        <v>3037</v>
      </c>
      <c r="I447" s="45" t="s">
        <v>16460</v>
      </c>
      <c r="J447" s="207">
        <v>6</v>
      </c>
      <c r="K447" s="209">
        <v>60149.646433429996</v>
      </c>
      <c r="L447" s="207">
        <v>0</v>
      </c>
      <c r="M447" s="207">
        <v>0</v>
      </c>
      <c r="N447" s="207">
        <v>0</v>
      </c>
      <c r="O447" s="207">
        <v>0</v>
      </c>
      <c r="P447" s="207">
        <v>100</v>
      </c>
      <c r="Q447" s="207">
        <v>0</v>
      </c>
      <c r="R447" s="36"/>
    </row>
    <row r="448" spans="1:18" s="113" customFormat="1" ht="15.6">
      <c r="A448" s="36">
        <v>327</v>
      </c>
      <c r="B448" s="36">
        <v>38</v>
      </c>
      <c r="C448" s="45" t="s">
        <v>2448</v>
      </c>
      <c r="D448" s="45" t="s">
        <v>165</v>
      </c>
      <c r="E448" s="45" t="s">
        <v>3234</v>
      </c>
      <c r="F448" s="45" t="s">
        <v>9225</v>
      </c>
      <c r="G448" s="45" t="s">
        <v>18460</v>
      </c>
      <c r="H448" s="45" t="s">
        <v>3335</v>
      </c>
      <c r="I448" s="45" t="s">
        <v>16461</v>
      </c>
      <c r="J448" s="207">
        <v>29</v>
      </c>
      <c r="K448" s="209">
        <v>141085.68492792</v>
      </c>
      <c r="L448" s="207">
        <v>0</v>
      </c>
      <c r="M448" s="207">
        <v>0</v>
      </c>
      <c r="N448" s="207">
        <v>0</v>
      </c>
      <c r="O448" s="207">
        <v>0</v>
      </c>
      <c r="P448" s="207">
        <v>100</v>
      </c>
      <c r="Q448" s="207">
        <v>0</v>
      </c>
      <c r="R448" s="36"/>
    </row>
    <row r="449" spans="1:18" s="113" customFormat="1" ht="15.6">
      <c r="A449" s="36">
        <v>328</v>
      </c>
      <c r="B449" s="36">
        <v>39</v>
      </c>
      <c r="C449" s="45" t="s">
        <v>2448</v>
      </c>
      <c r="D449" s="45" t="s">
        <v>165</v>
      </c>
      <c r="E449" s="45" t="s">
        <v>3234</v>
      </c>
      <c r="F449" s="45" t="s">
        <v>9228</v>
      </c>
      <c r="G449" s="45" t="s">
        <v>18461</v>
      </c>
      <c r="H449" s="45" t="s">
        <v>3335</v>
      </c>
      <c r="I449" s="45" t="s">
        <v>16461</v>
      </c>
      <c r="J449" s="207">
        <v>29</v>
      </c>
      <c r="K449" s="209">
        <v>201349.39282229001</v>
      </c>
      <c r="L449" s="207">
        <v>0</v>
      </c>
      <c r="M449" s="207">
        <v>0</v>
      </c>
      <c r="N449" s="207">
        <v>0</v>
      </c>
      <c r="O449" s="207">
        <v>0</v>
      </c>
      <c r="P449" s="207">
        <v>100</v>
      </c>
      <c r="Q449" s="207">
        <v>0</v>
      </c>
      <c r="R449" s="36"/>
    </row>
    <row r="450" spans="1:18" ht="15.6">
      <c r="A450" s="36">
        <v>329</v>
      </c>
      <c r="B450" s="36">
        <v>40</v>
      </c>
      <c r="C450" s="45" t="s">
        <v>2448</v>
      </c>
      <c r="D450" s="45" t="s">
        <v>165</v>
      </c>
      <c r="E450" s="45" t="s">
        <v>3234</v>
      </c>
      <c r="F450" s="45" t="s">
        <v>9250</v>
      </c>
      <c r="G450" s="45" t="s">
        <v>18462</v>
      </c>
      <c r="H450" s="45" t="s">
        <v>3335</v>
      </c>
      <c r="I450" s="45" t="s">
        <v>16461</v>
      </c>
      <c r="J450" s="207">
        <v>29</v>
      </c>
      <c r="K450" s="209">
        <v>201569.16033674998</v>
      </c>
      <c r="L450" s="207">
        <v>0</v>
      </c>
      <c r="M450" s="207">
        <v>0</v>
      </c>
      <c r="N450" s="207">
        <v>0</v>
      </c>
      <c r="O450" s="207">
        <v>0</v>
      </c>
      <c r="P450" s="207">
        <v>100</v>
      </c>
      <c r="Q450" s="207">
        <v>0</v>
      </c>
      <c r="R450" s="36"/>
    </row>
    <row r="451" spans="1:18" ht="13.8">
      <c r="A451" s="502" t="s">
        <v>18327</v>
      </c>
      <c r="B451" s="502"/>
      <c r="C451" s="502"/>
      <c r="D451" s="502"/>
      <c r="E451" s="502"/>
      <c r="F451" s="502"/>
      <c r="G451" s="502"/>
      <c r="H451" s="502"/>
      <c r="I451" s="502"/>
      <c r="J451" s="502"/>
      <c r="K451" s="169">
        <f>SUM(K411:K450)</f>
        <v>3421405.9678830993</v>
      </c>
      <c r="L451" s="503"/>
      <c r="M451" s="503"/>
      <c r="N451" s="503"/>
      <c r="O451" s="503"/>
      <c r="P451" s="503"/>
      <c r="Q451" s="503"/>
      <c r="R451" s="503"/>
    </row>
    <row r="452" spans="1:18" ht="14.4">
      <c r="A452" s="437" t="s">
        <v>480</v>
      </c>
      <c r="B452" s="437"/>
      <c r="C452" s="437"/>
      <c r="D452" s="437"/>
      <c r="E452" s="437"/>
      <c r="F452" s="437"/>
      <c r="G452" s="437"/>
      <c r="H452" s="437"/>
      <c r="I452" s="437"/>
      <c r="J452" s="437"/>
      <c r="K452" s="149">
        <f>SUM(K451,K409,K354,K268,K200)</f>
        <v>40217156.913512662</v>
      </c>
      <c r="L452" s="447"/>
      <c r="M452" s="447"/>
      <c r="N452" s="447"/>
      <c r="O452" s="447"/>
      <c r="P452" s="447"/>
      <c r="Q452" s="447"/>
      <c r="R452" s="447"/>
    </row>
    <row r="453" spans="1:18" ht="20.399999999999999">
      <c r="A453" s="338" t="s">
        <v>481</v>
      </c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</row>
    <row r="454" spans="1:18" ht="13.8">
      <c r="A454" s="497" t="s">
        <v>482</v>
      </c>
      <c r="B454" s="497"/>
      <c r="C454" s="497"/>
      <c r="D454" s="497"/>
      <c r="E454" s="497"/>
      <c r="F454" s="497"/>
      <c r="G454" s="497"/>
      <c r="H454" s="497"/>
      <c r="I454" s="497"/>
      <c r="J454" s="497"/>
      <c r="K454" s="497"/>
      <c r="L454" s="497"/>
      <c r="M454" s="497"/>
      <c r="N454" s="497"/>
      <c r="O454" s="497"/>
      <c r="P454" s="497"/>
      <c r="Q454" s="497"/>
      <c r="R454" s="497"/>
    </row>
    <row r="455" spans="1:18" ht="15.6">
      <c r="A455" s="36">
        <v>1</v>
      </c>
      <c r="B455" s="36">
        <v>1</v>
      </c>
      <c r="C455" s="45" t="s">
        <v>3038</v>
      </c>
      <c r="D455" s="45" t="s">
        <v>202</v>
      </c>
      <c r="E455" s="45" t="s">
        <v>4760</v>
      </c>
      <c r="F455" s="45" t="s">
        <v>4843</v>
      </c>
      <c r="G455" s="45" t="s">
        <v>18463</v>
      </c>
      <c r="H455" s="45" t="s">
        <v>28</v>
      </c>
      <c r="I455" s="45" t="s">
        <v>16461</v>
      </c>
      <c r="J455" s="207">
        <v>13</v>
      </c>
      <c r="K455" s="209">
        <v>45702</v>
      </c>
      <c r="L455" s="207">
        <v>0</v>
      </c>
      <c r="M455" s="207">
        <v>0</v>
      </c>
      <c r="N455" s="207">
        <v>0</v>
      </c>
      <c r="O455" s="207">
        <v>0</v>
      </c>
      <c r="P455" s="207">
        <v>95</v>
      </c>
      <c r="Q455" s="207">
        <v>5</v>
      </c>
      <c r="R455" s="36"/>
    </row>
    <row r="456" spans="1:18" ht="15.6">
      <c r="A456" s="36">
        <v>2</v>
      </c>
      <c r="B456" s="36">
        <v>2</v>
      </c>
      <c r="C456" s="45" t="s">
        <v>3038</v>
      </c>
      <c r="D456" s="45" t="s">
        <v>202</v>
      </c>
      <c r="E456" s="45" t="s">
        <v>4762</v>
      </c>
      <c r="F456" s="45" t="s">
        <v>4874</v>
      </c>
      <c r="G456" s="45" t="s">
        <v>4975</v>
      </c>
      <c r="H456" s="45" t="s">
        <v>28</v>
      </c>
      <c r="I456" s="45" t="s">
        <v>16461</v>
      </c>
      <c r="J456" s="207">
        <v>3</v>
      </c>
      <c r="K456" s="209">
        <v>54647</v>
      </c>
      <c r="L456" s="207">
        <v>0</v>
      </c>
      <c r="M456" s="207">
        <v>0</v>
      </c>
      <c r="N456" s="207">
        <v>0</v>
      </c>
      <c r="O456" s="207">
        <v>0</v>
      </c>
      <c r="P456" s="207">
        <v>100</v>
      </c>
      <c r="Q456" s="207">
        <v>0</v>
      </c>
      <c r="R456" s="36"/>
    </row>
    <row r="457" spans="1:18" ht="15.6">
      <c r="A457" s="36">
        <v>3</v>
      </c>
      <c r="B457" s="36">
        <v>3</v>
      </c>
      <c r="C457" s="45" t="s">
        <v>3038</v>
      </c>
      <c r="D457" s="45" t="s">
        <v>203</v>
      </c>
      <c r="E457" s="45" t="s">
        <v>2462</v>
      </c>
      <c r="F457" s="45" t="s">
        <v>5083</v>
      </c>
      <c r="G457" s="45" t="s">
        <v>5332</v>
      </c>
      <c r="H457" s="45" t="s">
        <v>545</v>
      </c>
      <c r="I457" s="45" t="s">
        <v>16460</v>
      </c>
      <c r="J457" s="207">
        <v>33</v>
      </c>
      <c r="K457" s="209">
        <v>79565.133416970013</v>
      </c>
      <c r="L457" s="207">
        <v>0</v>
      </c>
      <c r="M457" s="207">
        <v>0</v>
      </c>
      <c r="N457" s="207">
        <v>0</v>
      </c>
      <c r="O457" s="207">
        <v>0</v>
      </c>
      <c r="P457" s="207">
        <v>100</v>
      </c>
      <c r="Q457" s="207">
        <v>0</v>
      </c>
      <c r="R457" s="36"/>
    </row>
    <row r="458" spans="1:18" ht="15.6">
      <c r="A458" s="36">
        <v>4</v>
      </c>
      <c r="B458" s="36">
        <v>4</v>
      </c>
      <c r="C458" s="45" t="s">
        <v>3038</v>
      </c>
      <c r="D458" s="45" t="s">
        <v>201</v>
      </c>
      <c r="E458" s="45" t="s">
        <v>4985</v>
      </c>
      <c r="F458" s="45" t="s">
        <v>5086</v>
      </c>
      <c r="G458" s="45" t="s">
        <v>18464</v>
      </c>
      <c r="H458" s="45" t="s">
        <v>97</v>
      </c>
      <c r="I458" s="45" t="s">
        <v>16461</v>
      </c>
      <c r="J458" s="207">
        <v>28</v>
      </c>
      <c r="K458" s="209">
        <v>57160.129723459999</v>
      </c>
      <c r="L458" s="207">
        <v>0</v>
      </c>
      <c r="M458" s="207">
        <v>0</v>
      </c>
      <c r="N458" s="207">
        <v>0</v>
      </c>
      <c r="O458" s="207">
        <v>10</v>
      </c>
      <c r="P458" s="207">
        <v>90</v>
      </c>
      <c r="Q458" s="207">
        <v>0</v>
      </c>
      <c r="R458" s="36"/>
    </row>
    <row r="459" spans="1:18" ht="15.6">
      <c r="A459" s="36">
        <v>5</v>
      </c>
      <c r="B459" s="36">
        <v>5</v>
      </c>
      <c r="C459" s="45" t="s">
        <v>3038</v>
      </c>
      <c r="D459" s="45" t="s">
        <v>47</v>
      </c>
      <c r="E459" s="45" t="s">
        <v>3337</v>
      </c>
      <c r="F459" s="45" t="s">
        <v>5087</v>
      </c>
      <c r="G459" s="45" t="s">
        <v>18465</v>
      </c>
      <c r="H459" s="45" t="s">
        <v>3362</v>
      </c>
      <c r="I459" s="45" t="s">
        <v>16461</v>
      </c>
      <c r="J459" s="207">
        <v>26</v>
      </c>
      <c r="K459" s="209">
        <v>211368.54454792998</v>
      </c>
      <c r="L459" s="207">
        <v>0</v>
      </c>
      <c r="M459" s="207">
        <v>0</v>
      </c>
      <c r="N459" s="207">
        <v>0</v>
      </c>
      <c r="O459" s="207">
        <v>0</v>
      </c>
      <c r="P459" s="207">
        <v>100</v>
      </c>
      <c r="Q459" s="207">
        <v>0</v>
      </c>
      <c r="R459" s="36"/>
    </row>
    <row r="460" spans="1:18" ht="15.6">
      <c r="A460" s="36">
        <v>6</v>
      </c>
      <c r="B460" s="36">
        <v>6</v>
      </c>
      <c r="C460" s="45" t="s">
        <v>3038</v>
      </c>
      <c r="D460" s="45" t="s">
        <v>47</v>
      </c>
      <c r="E460" s="45" t="s">
        <v>3337</v>
      </c>
      <c r="F460" s="45" t="s">
        <v>5090</v>
      </c>
      <c r="G460" s="45" t="s">
        <v>18466</v>
      </c>
      <c r="H460" s="45" t="s">
        <v>3362</v>
      </c>
      <c r="I460" s="45" t="s">
        <v>16461</v>
      </c>
      <c r="J460" s="207">
        <v>26</v>
      </c>
      <c r="K460" s="209">
        <v>407331.94388554001</v>
      </c>
      <c r="L460" s="207">
        <v>0</v>
      </c>
      <c r="M460" s="207">
        <v>0</v>
      </c>
      <c r="N460" s="207">
        <v>0</v>
      </c>
      <c r="O460" s="207">
        <v>0</v>
      </c>
      <c r="P460" s="207">
        <v>100</v>
      </c>
      <c r="Q460" s="207">
        <v>0</v>
      </c>
      <c r="R460" s="36"/>
    </row>
    <row r="461" spans="1:18" ht="15.6">
      <c r="A461" s="36">
        <v>7</v>
      </c>
      <c r="B461" s="36">
        <v>7</v>
      </c>
      <c r="C461" s="45" t="s">
        <v>3038</v>
      </c>
      <c r="D461" s="45" t="s">
        <v>202</v>
      </c>
      <c r="E461" s="45" t="s">
        <v>4761</v>
      </c>
      <c r="F461" s="45" t="s">
        <v>5105</v>
      </c>
      <c r="G461" s="45" t="s">
        <v>18467</v>
      </c>
      <c r="H461" s="45" t="s">
        <v>28</v>
      </c>
      <c r="I461" s="45" t="s">
        <v>16461</v>
      </c>
      <c r="J461" s="207">
        <v>21</v>
      </c>
      <c r="K461" s="209">
        <v>19792</v>
      </c>
      <c r="L461" s="207">
        <v>0</v>
      </c>
      <c r="M461" s="207">
        <v>0</v>
      </c>
      <c r="N461" s="207">
        <v>0</v>
      </c>
      <c r="O461" s="207">
        <v>3</v>
      </c>
      <c r="P461" s="207">
        <v>97</v>
      </c>
      <c r="Q461" s="207">
        <v>0</v>
      </c>
      <c r="R461" s="36"/>
    </row>
    <row r="462" spans="1:18" ht="15.6">
      <c r="A462" s="36">
        <v>8</v>
      </c>
      <c r="B462" s="36">
        <v>8</v>
      </c>
      <c r="C462" s="45" t="s">
        <v>3038</v>
      </c>
      <c r="D462" s="45" t="s">
        <v>206</v>
      </c>
      <c r="E462" s="45" t="s">
        <v>5003</v>
      </c>
      <c r="F462" s="45" t="s">
        <v>5167</v>
      </c>
      <c r="G462" s="45" t="s">
        <v>18468</v>
      </c>
      <c r="H462" s="45" t="s">
        <v>63</v>
      </c>
      <c r="I462" s="45" t="s">
        <v>16460</v>
      </c>
      <c r="J462" s="207">
        <v>7</v>
      </c>
      <c r="K462" s="209">
        <v>14386.2849781</v>
      </c>
      <c r="L462" s="207">
        <v>0</v>
      </c>
      <c r="M462" s="207">
        <v>0</v>
      </c>
      <c r="N462" s="207">
        <v>0</v>
      </c>
      <c r="O462" s="207">
        <v>0</v>
      </c>
      <c r="P462" s="207">
        <v>100</v>
      </c>
      <c r="Q462" s="207">
        <v>0</v>
      </c>
      <c r="R462" s="36"/>
    </row>
    <row r="463" spans="1:18" ht="15.6">
      <c r="A463" s="36">
        <v>9</v>
      </c>
      <c r="B463" s="36">
        <v>9</v>
      </c>
      <c r="C463" s="45" t="s">
        <v>3038</v>
      </c>
      <c r="D463" s="45" t="s">
        <v>206</v>
      </c>
      <c r="E463" s="45" t="s">
        <v>5003</v>
      </c>
      <c r="F463" s="45" t="s">
        <v>5177</v>
      </c>
      <c r="G463" s="45" t="s">
        <v>18469</v>
      </c>
      <c r="H463" s="45" t="s">
        <v>63</v>
      </c>
      <c r="I463" s="45" t="s">
        <v>16460</v>
      </c>
      <c r="J463" s="207">
        <v>6</v>
      </c>
      <c r="K463" s="209">
        <v>13863.67986201</v>
      </c>
      <c r="L463" s="207">
        <v>0</v>
      </c>
      <c r="M463" s="207">
        <v>0</v>
      </c>
      <c r="N463" s="207">
        <v>0</v>
      </c>
      <c r="O463" s="207">
        <v>0</v>
      </c>
      <c r="P463" s="207">
        <v>100</v>
      </c>
      <c r="Q463" s="207">
        <v>0</v>
      </c>
      <c r="R463" s="40"/>
    </row>
    <row r="464" spans="1:18" ht="15.6">
      <c r="A464" s="36">
        <v>10</v>
      </c>
      <c r="B464" s="36">
        <v>10</v>
      </c>
      <c r="C464" s="45" t="s">
        <v>3038</v>
      </c>
      <c r="D464" s="45" t="s">
        <v>206</v>
      </c>
      <c r="E464" s="45" t="s">
        <v>5003</v>
      </c>
      <c r="F464" s="45" t="s">
        <v>5193</v>
      </c>
      <c r="G464" s="45" t="s">
        <v>18470</v>
      </c>
      <c r="H464" s="45" t="s">
        <v>63</v>
      </c>
      <c r="I464" s="45" t="s">
        <v>16460</v>
      </c>
      <c r="J464" s="207">
        <v>4</v>
      </c>
      <c r="K464" s="209">
        <v>14506.16028586</v>
      </c>
      <c r="L464" s="207">
        <v>0</v>
      </c>
      <c r="M464" s="207">
        <v>0</v>
      </c>
      <c r="N464" s="207">
        <v>0</v>
      </c>
      <c r="O464" s="207">
        <v>0</v>
      </c>
      <c r="P464" s="207">
        <v>100</v>
      </c>
      <c r="Q464" s="207">
        <v>0</v>
      </c>
      <c r="R464" s="36"/>
    </row>
    <row r="465" spans="1:18" ht="15.6">
      <c r="A465" s="36">
        <v>11</v>
      </c>
      <c r="B465" s="36">
        <v>11</v>
      </c>
      <c r="C465" s="45" t="s">
        <v>3038</v>
      </c>
      <c r="D465" s="45" t="s">
        <v>206</v>
      </c>
      <c r="E465" s="45" t="s">
        <v>5003</v>
      </c>
      <c r="F465" s="45" t="s">
        <v>5217</v>
      </c>
      <c r="G465" s="45" t="s">
        <v>18471</v>
      </c>
      <c r="H465" s="45" t="s">
        <v>63</v>
      </c>
      <c r="I465" s="45" t="s">
        <v>16460</v>
      </c>
      <c r="J465" s="207">
        <v>2</v>
      </c>
      <c r="K465" s="209">
        <v>14779.92853184</v>
      </c>
      <c r="L465" s="207">
        <v>0</v>
      </c>
      <c r="M465" s="207">
        <v>0</v>
      </c>
      <c r="N465" s="207">
        <v>0</v>
      </c>
      <c r="O465" s="207">
        <v>0</v>
      </c>
      <c r="P465" s="207">
        <v>100</v>
      </c>
      <c r="Q465" s="207">
        <v>0</v>
      </c>
      <c r="R465" s="36"/>
    </row>
    <row r="466" spans="1:18" ht="15.6">
      <c r="A466" s="36">
        <v>12</v>
      </c>
      <c r="B466" s="36">
        <v>12</v>
      </c>
      <c r="C466" s="45" t="s">
        <v>3038</v>
      </c>
      <c r="D466" s="45" t="s">
        <v>206</v>
      </c>
      <c r="E466" s="45" t="s">
        <v>5003</v>
      </c>
      <c r="F466" s="45" t="s">
        <v>5221</v>
      </c>
      <c r="G466" s="45" t="s">
        <v>18472</v>
      </c>
      <c r="H466" s="45" t="s">
        <v>63</v>
      </c>
      <c r="I466" s="45" t="s">
        <v>16460</v>
      </c>
      <c r="J466" s="207">
        <v>1</v>
      </c>
      <c r="K466" s="209">
        <v>14786.19889238</v>
      </c>
      <c r="L466" s="207">
        <v>0</v>
      </c>
      <c r="M466" s="207">
        <v>0</v>
      </c>
      <c r="N466" s="207">
        <v>0</v>
      </c>
      <c r="O466" s="207">
        <v>0</v>
      </c>
      <c r="P466" s="207">
        <v>100</v>
      </c>
      <c r="Q466" s="207">
        <v>0</v>
      </c>
      <c r="R466" s="36"/>
    </row>
    <row r="467" spans="1:18" ht="15.6">
      <c r="A467" s="36">
        <v>13</v>
      </c>
      <c r="B467" s="36">
        <v>13</v>
      </c>
      <c r="C467" s="45" t="s">
        <v>5007</v>
      </c>
      <c r="D467" s="45" t="s">
        <v>218</v>
      </c>
      <c r="E467" s="45" t="s">
        <v>1204</v>
      </c>
      <c r="F467" s="45" t="s">
        <v>5234</v>
      </c>
      <c r="G467" s="45" t="s">
        <v>5460</v>
      </c>
      <c r="H467" s="45" t="s">
        <v>1137</v>
      </c>
      <c r="I467" s="45" t="s">
        <v>16461</v>
      </c>
      <c r="J467" s="207">
        <v>150</v>
      </c>
      <c r="K467" s="209">
        <v>19687.17944353</v>
      </c>
      <c r="L467" s="207">
        <v>0</v>
      </c>
      <c r="M467" s="207">
        <v>0</v>
      </c>
      <c r="N467" s="207">
        <v>0</v>
      </c>
      <c r="O467" s="207">
        <v>0</v>
      </c>
      <c r="P467" s="207">
        <v>100</v>
      </c>
      <c r="Q467" s="207">
        <v>0</v>
      </c>
      <c r="R467" s="36"/>
    </row>
    <row r="468" spans="1:18" ht="15.6">
      <c r="A468" s="36">
        <v>14</v>
      </c>
      <c r="B468" s="36">
        <v>14</v>
      </c>
      <c r="C468" s="45" t="s">
        <v>5007</v>
      </c>
      <c r="D468" s="45" t="s">
        <v>218</v>
      </c>
      <c r="E468" s="45" t="s">
        <v>1204</v>
      </c>
      <c r="F468" s="45" t="s">
        <v>5241</v>
      </c>
      <c r="G468" s="45" t="s">
        <v>5466</v>
      </c>
      <c r="H468" s="45" t="s">
        <v>1137</v>
      </c>
      <c r="I468" s="45" t="s">
        <v>16460</v>
      </c>
      <c r="J468" s="207">
        <v>150</v>
      </c>
      <c r="K468" s="209">
        <v>404341.19403538003</v>
      </c>
      <c r="L468" s="207">
        <v>0</v>
      </c>
      <c r="M468" s="207">
        <v>0</v>
      </c>
      <c r="N468" s="207">
        <v>0</v>
      </c>
      <c r="O468" s="207">
        <v>0</v>
      </c>
      <c r="P468" s="207">
        <v>100</v>
      </c>
      <c r="Q468" s="207">
        <v>0</v>
      </c>
      <c r="R468" s="36"/>
    </row>
    <row r="469" spans="1:18" ht="15.6">
      <c r="A469" s="36">
        <v>15</v>
      </c>
      <c r="B469" s="36">
        <v>15</v>
      </c>
      <c r="C469" s="45" t="s">
        <v>3038</v>
      </c>
      <c r="D469" s="45" t="s">
        <v>199</v>
      </c>
      <c r="E469" s="45" t="s">
        <v>8649</v>
      </c>
      <c r="F469" s="45" t="s">
        <v>8661</v>
      </c>
      <c r="G469" s="45" t="s">
        <v>8790</v>
      </c>
      <c r="H469" s="45" t="s">
        <v>8914</v>
      </c>
      <c r="I469" s="45" t="s">
        <v>16460</v>
      </c>
      <c r="J469" s="207">
        <v>4</v>
      </c>
      <c r="K469" s="209">
        <v>167547.76190875002</v>
      </c>
      <c r="L469" s="207">
        <v>0</v>
      </c>
      <c r="M469" s="207">
        <v>0</v>
      </c>
      <c r="N469" s="207">
        <v>0</v>
      </c>
      <c r="O469" s="207">
        <v>0</v>
      </c>
      <c r="P469" s="207">
        <v>100</v>
      </c>
      <c r="Q469" s="207">
        <v>0</v>
      </c>
      <c r="R469" s="36"/>
    </row>
    <row r="470" spans="1:18" ht="15.6">
      <c r="A470" s="36">
        <v>16</v>
      </c>
      <c r="B470" s="36">
        <v>16</v>
      </c>
      <c r="C470" s="45" t="s">
        <v>3038</v>
      </c>
      <c r="D470" s="45" t="s">
        <v>199</v>
      </c>
      <c r="E470" s="45" t="s">
        <v>8649</v>
      </c>
      <c r="F470" s="45" t="s">
        <v>8667</v>
      </c>
      <c r="G470" s="45" t="s">
        <v>8796</v>
      </c>
      <c r="H470" s="45" t="s">
        <v>8914</v>
      </c>
      <c r="I470" s="45" t="s">
        <v>16460</v>
      </c>
      <c r="J470" s="207">
        <v>2</v>
      </c>
      <c r="K470" s="209">
        <v>82492.204939909992</v>
      </c>
      <c r="L470" s="207">
        <v>0</v>
      </c>
      <c r="M470" s="207">
        <v>0</v>
      </c>
      <c r="N470" s="207">
        <v>0</v>
      </c>
      <c r="O470" s="207">
        <v>0</v>
      </c>
      <c r="P470" s="207">
        <v>100</v>
      </c>
      <c r="Q470" s="207">
        <v>0</v>
      </c>
      <c r="R470" s="36"/>
    </row>
    <row r="471" spans="1:18" ht="15.6">
      <c r="A471" s="36">
        <v>17</v>
      </c>
      <c r="B471" s="36">
        <v>17</v>
      </c>
      <c r="C471" s="45" t="s">
        <v>3038</v>
      </c>
      <c r="D471" s="45" t="s">
        <v>203</v>
      </c>
      <c r="E471" s="45" t="s">
        <v>4997</v>
      </c>
      <c r="F471" s="45" t="s">
        <v>8698</v>
      </c>
      <c r="G471" s="45" t="s">
        <v>8827</v>
      </c>
      <c r="H471" s="45" t="s">
        <v>97</v>
      </c>
      <c r="I471" s="45" t="s">
        <v>16461</v>
      </c>
      <c r="J471" s="207">
        <v>12</v>
      </c>
      <c r="K471" s="209">
        <v>16126.417014699999</v>
      </c>
      <c r="L471" s="207">
        <v>0</v>
      </c>
      <c r="M471" s="207">
        <v>0</v>
      </c>
      <c r="N471" s="207">
        <v>0</v>
      </c>
      <c r="O471" s="207">
        <v>0</v>
      </c>
      <c r="P471" s="207">
        <v>100</v>
      </c>
      <c r="Q471" s="207">
        <v>0</v>
      </c>
      <c r="R471" s="36"/>
    </row>
    <row r="472" spans="1:18" ht="15.6">
      <c r="A472" s="36">
        <v>18</v>
      </c>
      <c r="B472" s="36">
        <v>18</v>
      </c>
      <c r="C472" s="45" t="s">
        <v>3038</v>
      </c>
      <c r="D472" s="45" t="s">
        <v>203</v>
      </c>
      <c r="E472" s="45" t="s">
        <v>386</v>
      </c>
      <c r="F472" s="45" t="s">
        <v>9363</v>
      </c>
      <c r="G472" s="45" t="s">
        <v>18473</v>
      </c>
      <c r="H472" s="45" t="s">
        <v>97</v>
      </c>
      <c r="I472" s="45" t="s">
        <v>16461</v>
      </c>
      <c r="J472" s="207">
        <v>82</v>
      </c>
      <c r="K472" s="209">
        <v>126563.52912201</v>
      </c>
      <c r="L472" s="207">
        <v>0</v>
      </c>
      <c r="M472" s="207">
        <v>0</v>
      </c>
      <c r="N472" s="207">
        <v>0</v>
      </c>
      <c r="O472" s="207">
        <v>2</v>
      </c>
      <c r="P472" s="207">
        <v>98</v>
      </c>
      <c r="Q472" s="207">
        <v>0</v>
      </c>
      <c r="R472" s="36"/>
    </row>
    <row r="473" spans="1:18" ht="15.6">
      <c r="A473" s="36">
        <v>19</v>
      </c>
      <c r="B473" s="36">
        <v>19</v>
      </c>
      <c r="C473" s="45" t="s">
        <v>3038</v>
      </c>
      <c r="D473" s="45" t="s">
        <v>202</v>
      </c>
      <c r="E473" s="45" t="s">
        <v>4982</v>
      </c>
      <c r="F473" s="45" t="s">
        <v>5038</v>
      </c>
      <c r="G473" s="45" t="s">
        <v>18474</v>
      </c>
      <c r="H473" s="45" t="s">
        <v>1137</v>
      </c>
      <c r="I473" s="45" t="s">
        <v>16461</v>
      </c>
      <c r="J473" s="207">
        <v>135</v>
      </c>
      <c r="K473" s="209">
        <v>2546.3396962820898</v>
      </c>
      <c r="L473" s="207">
        <v>0</v>
      </c>
      <c r="M473" s="207">
        <v>0</v>
      </c>
      <c r="N473" s="207">
        <v>0</v>
      </c>
      <c r="O473" s="207">
        <v>0</v>
      </c>
      <c r="P473" s="207">
        <v>100</v>
      </c>
      <c r="Q473" s="207">
        <v>0</v>
      </c>
      <c r="R473" s="36"/>
    </row>
    <row r="474" spans="1:18" ht="15.6">
      <c r="A474" s="36">
        <v>20</v>
      </c>
      <c r="B474" s="36">
        <v>20</v>
      </c>
      <c r="C474" s="45" t="s">
        <v>3038</v>
      </c>
      <c r="D474" s="45" t="s">
        <v>203</v>
      </c>
      <c r="E474" s="45" t="s">
        <v>4767</v>
      </c>
      <c r="F474" s="45" t="s">
        <v>9640</v>
      </c>
      <c r="G474" s="45" t="s">
        <v>18475</v>
      </c>
      <c r="H474" s="45" t="s">
        <v>97</v>
      </c>
      <c r="I474" s="45" t="s">
        <v>16461</v>
      </c>
      <c r="J474" s="207">
        <v>44</v>
      </c>
      <c r="K474" s="209">
        <v>129152.17556275999</v>
      </c>
      <c r="L474" s="207">
        <v>0</v>
      </c>
      <c r="M474" s="207">
        <v>0</v>
      </c>
      <c r="N474" s="207">
        <v>0</v>
      </c>
      <c r="O474" s="207">
        <v>0</v>
      </c>
      <c r="P474" s="207">
        <v>100</v>
      </c>
      <c r="Q474" s="207">
        <v>0</v>
      </c>
      <c r="R474" s="36"/>
    </row>
    <row r="475" spans="1:18" ht="13.8">
      <c r="A475" s="498" t="s">
        <v>281</v>
      </c>
      <c r="B475" s="498"/>
      <c r="C475" s="498"/>
      <c r="D475" s="498"/>
      <c r="E475" s="498"/>
      <c r="F475" s="498"/>
      <c r="G475" s="498"/>
      <c r="H475" s="498"/>
      <c r="I475" s="498"/>
      <c r="J475" s="498"/>
      <c r="K475" s="167">
        <f>SUM(K455:K474)</f>
        <v>1896345.8058474122</v>
      </c>
      <c r="L475" s="499"/>
      <c r="M475" s="499"/>
      <c r="N475" s="499"/>
      <c r="O475" s="499"/>
      <c r="P475" s="499"/>
      <c r="Q475" s="499"/>
      <c r="R475" s="499"/>
    </row>
    <row r="476" spans="1:18" ht="13.8">
      <c r="A476" s="481" t="s">
        <v>282</v>
      </c>
      <c r="B476" s="481"/>
      <c r="C476" s="481"/>
      <c r="D476" s="481"/>
      <c r="E476" s="481"/>
      <c r="F476" s="481"/>
      <c r="G476" s="481"/>
      <c r="H476" s="481"/>
      <c r="I476" s="481"/>
      <c r="J476" s="481"/>
      <c r="K476" s="481"/>
      <c r="L476" s="481"/>
      <c r="M476" s="481"/>
      <c r="N476" s="481"/>
      <c r="O476" s="481"/>
      <c r="P476" s="481"/>
      <c r="Q476" s="481"/>
      <c r="R476" s="481"/>
    </row>
    <row r="477" spans="1:18" ht="15.6">
      <c r="A477" s="36">
        <v>21</v>
      </c>
      <c r="B477" s="36">
        <v>1</v>
      </c>
      <c r="C477" s="45" t="s">
        <v>3038</v>
      </c>
      <c r="D477" s="45" t="s">
        <v>202</v>
      </c>
      <c r="E477" s="45" t="s">
        <v>4761</v>
      </c>
      <c r="F477" s="45" t="s">
        <v>4824</v>
      </c>
      <c r="G477" s="45" t="s">
        <v>18476</v>
      </c>
      <c r="H477" s="45" t="s">
        <v>28</v>
      </c>
      <c r="I477" s="45" t="s">
        <v>16461</v>
      </c>
      <c r="J477" s="207">
        <v>23</v>
      </c>
      <c r="K477" s="209">
        <v>22715</v>
      </c>
      <c r="L477" s="207">
        <v>0</v>
      </c>
      <c r="M477" s="207">
        <v>0</v>
      </c>
      <c r="N477" s="207">
        <v>0</v>
      </c>
      <c r="O477" s="207">
        <v>1</v>
      </c>
      <c r="P477" s="207">
        <v>84</v>
      </c>
      <c r="Q477" s="207">
        <v>15</v>
      </c>
      <c r="R477" s="36"/>
    </row>
    <row r="478" spans="1:18" ht="15.6">
      <c r="A478" s="36">
        <v>22</v>
      </c>
      <c r="B478" s="36">
        <v>2</v>
      </c>
      <c r="C478" s="45" t="s">
        <v>3038</v>
      </c>
      <c r="D478" s="45" t="s">
        <v>202</v>
      </c>
      <c r="E478" s="45" t="s">
        <v>4764</v>
      </c>
      <c r="F478" s="45" t="s">
        <v>4825</v>
      </c>
      <c r="G478" s="45" t="s">
        <v>18477</v>
      </c>
      <c r="H478" s="45" t="s">
        <v>97</v>
      </c>
      <c r="I478" s="45" t="s">
        <v>16461</v>
      </c>
      <c r="J478" s="207">
        <v>22</v>
      </c>
      <c r="K478" s="209">
        <v>80820.585686300008</v>
      </c>
      <c r="L478" s="207">
        <v>0</v>
      </c>
      <c r="M478" s="207">
        <v>0</v>
      </c>
      <c r="N478" s="207">
        <v>0</v>
      </c>
      <c r="O478" s="207">
        <v>20</v>
      </c>
      <c r="P478" s="207">
        <v>80</v>
      </c>
      <c r="Q478" s="207">
        <v>0</v>
      </c>
      <c r="R478" s="36"/>
    </row>
    <row r="479" spans="1:18" ht="15.6">
      <c r="A479" s="36">
        <v>23</v>
      </c>
      <c r="B479" s="36">
        <v>3</v>
      </c>
      <c r="C479" s="45" t="s">
        <v>3038</v>
      </c>
      <c r="D479" s="45" t="s">
        <v>202</v>
      </c>
      <c r="E479" s="45" t="s">
        <v>4761</v>
      </c>
      <c r="F479" s="45" t="s">
        <v>5096</v>
      </c>
      <c r="G479" s="45" t="s">
        <v>18478</v>
      </c>
      <c r="H479" s="45" t="s">
        <v>28</v>
      </c>
      <c r="I479" s="45" t="s">
        <v>16461</v>
      </c>
      <c r="J479" s="207">
        <v>23</v>
      </c>
      <c r="K479" s="209">
        <v>10065</v>
      </c>
      <c r="L479" s="207">
        <v>0</v>
      </c>
      <c r="M479" s="207">
        <v>0</v>
      </c>
      <c r="N479" s="207">
        <v>1</v>
      </c>
      <c r="O479" s="207">
        <v>2</v>
      </c>
      <c r="P479" s="207">
        <v>88</v>
      </c>
      <c r="Q479" s="207">
        <v>9</v>
      </c>
      <c r="R479" s="36"/>
    </row>
    <row r="480" spans="1:18" ht="15.6">
      <c r="A480" s="36">
        <v>24</v>
      </c>
      <c r="B480" s="36">
        <v>4</v>
      </c>
      <c r="C480" s="45" t="s">
        <v>3038</v>
      </c>
      <c r="D480" s="45" t="s">
        <v>208</v>
      </c>
      <c r="E480" s="45" t="s">
        <v>4998</v>
      </c>
      <c r="F480" s="45" t="s">
        <v>5108</v>
      </c>
      <c r="G480" s="45" t="s">
        <v>18479</v>
      </c>
      <c r="H480" s="45" t="s">
        <v>1137</v>
      </c>
      <c r="I480" s="45" t="s">
        <v>16460</v>
      </c>
      <c r="J480" s="207">
        <v>20</v>
      </c>
      <c r="K480" s="209">
        <v>471526.98386839998</v>
      </c>
      <c r="L480" s="207">
        <v>0</v>
      </c>
      <c r="M480" s="207">
        <v>0</v>
      </c>
      <c r="N480" s="207">
        <v>0</v>
      </c>
      <c r="O480" s="207">
        <v>0</v>
      </c>
      <c r="P480" s="207">
        <v>100</v>
      </c>
      <c r="Q480" s="207">
        <v>0</v>
      </c>
      <c r="R480" s="36"/>
    </row>
    <row r="481" spans="1:18" ht="15.6">
      <c r="A481" s="36">
        <v>25</v>
      </c>
      <c r="B481" s="36">
        <v>5</v>
      </c>
      <c r="C481" s="45" t="s">
        <v>3038</v>
      </c>
      <c r="D481" s="45" t="s">
        <v>202</v>
      </c>
      <c r="E481" s="45" t="s">
        <v>4761</v>
      </c>
      <c r="F481" s="45" t="s">
        <v>5123</v>
      </c>
      <c r="G481" s="45" t="s">
        <v>18480</v>
      </c>
      <c r="H481" s="45" t="s">
        <v>28</v>
      </c>
      <c r="I481" s="45" t="s">
        <v>16461</v>
      </c>
      <c r="J481" s="207">
        <v>16</v>
      </c>
      <c r="K481" s="209">
        <v>34518</v>
      </c>
      <c r="L481" s="207">
        <v>0</v>
      </c>
      <c r="M481" s="207">
        <v>0</v>
      </c>
      <c r="N481" s="207">
        <v>0</v>
      </c>
      <c r="O481" s="207">
        <v>0</v>
      </c>
      <c r="P481" s="207">
        <v>100</v>
      </c>
      <c r="Q481" s="207">
        <v>0</v>
      </c>
      <c r="R481" s="36"/>
    </row>
    <row r="482" spans="1:18" ht="15.6">
      <c r="A482" s="36">
        <v>26</v>
      </c>
      <c r="B482" s="36">
        <v>6</v>
      </c>
      <c r="C482" s="45" t="s">
        <v>3038</v>
      </c>
      <c r="D482" s="45" t="s">
        <v>204</v>
      </c>
      <c r="E482" s="45" t="s">
        <v>5005</v>
      </c>
      <c r="F482" s="45" t="s">
        <v>5159</v>
      </c>
      <c r="G482" s="45" t="s">
        <v>18481</v>
      </c>
      <c r="H482" s="45" t="s">
        <v>70</v>
      </c>
      <c r="I482" s="45" t="s">
        <v>16460</v>
      </c>
      <c r="J482" s="207">
        <v>8</v>
      </c>
      <c r="K482" s="209">
        <v>14317.37248002</v>
      </c>
      <c r="L482" s="207">
        <v>0</v>
      </c>
      <c r="M482" s="207">
        <v>0</v>
      </c>
      <c r="N482" s="207">
        <v>0</v>
      </c>
      <c r="O482" s="207">
        <v>0</v>
      </c>
      <c r="P482" s="207">
        <v>100</v>
      </c>
      <c r="Q482" s="207">
        <v>0</v>
      </c>
      <c r="R482" s="36"/>
    </row>
    <row r="483" spans="1:18" ht="15.6">
      <c r="A483" s="36">
        <v>27</v>
      </c>
      <c r="B483" s="36">
        <v>7</v>
      </c>
      <c r="C483" s="45" t="s">
        <v>5007</v>
      </c>
      <c r="D483" s="45" t="s">
        <v>218</v>
      </c>
      <c r="E483" s="45" t="s">
        <v>1204</v>
      </c>
      <c r="F483" s="45" t="s">
        <v>5243</v>
      </c>
      <c r="G483" s="45" t="s">
        <v>5467</v>
      </c>
      <c r="H483" s="45" t="s">
        <v>1137</v>
      </c>
      <c r="I483" s="45" t="s">
        <v>16460</v>
      </c>
      <c r="J483" s="207">
        <v>150</v>
      </c>
      <c r="K483" s="209">
        <v>427790.61892916</v>
      </c>
      <c r="L483" s="207">
        <v>0</v>
      </c>
      <c r="M483" s="207">
        <v>0</v>
      </c>
      <c r="N483" s="207">
        <v>0</v>
      </c>
      <c r="O483" s="207">
        <v>0</v>
      </c>
      <c r="P483" s="207">
        <v>100</v>
      </c>
      <c r="Q483" s="207">
        <v>0</v>
      </c>
      <c r="R483" s="36"/>
    </row>
    <row r="484" spans="1:18" ht="15.6">
      <c r="A484" s="36">
        <v>28</v>
      </c>
      <c r="B484" s="36">
        <v>8</v>
      </c>
      <c r="C484" s="45" t="s">
        <v>3038</v>
      </c>
      <c r="D484" s="45" t="s">
        <v>199</v>
      </c>
      <c r="E484" s="45" t="s">
        <v>8649</v>
      </c>
      <c r="F484" s="45" t="s">
        <v>8670</v>
      </c>
      <c r="G484" s="45" t="s">
        <v>8799</v>
      </c>
      <c r="H484" s="45" t="s">
        <v>8914</v>
      </c>
      <c r="I484" s="45" t="s">
        <v>16460</v>
      </c>
      <c r="J484" s="207">
        <v>2</v>
      </c>
      <c r="K484" s="209">
        <v>81788.586280470001</v>
      </c>
      <c r="L484" s="207">
        <v>0</v>
      </c>
      <c r="M484" s="207">
        <v>0</v>
      </c>
      <c r="N484" s="207">
        <v>0</v>
      </c>
      <c r="O484" s="207">
        <v>0</v>
      </c>
      <c r="P484" s="207">
        <v>100</v>
      </c>
      <c r="Q484" s="207">
        <v>0</v>
      </c>
      <c r="R484" s="36"/>
    </row>
    <row r="485" spans="1:18" ht="15.6">
      <c r="A485" s="36">
        <v>29</v>
      </c>
      <c r="B485" s="36">
        <v>9</v>
      </c>
      <c r="C485" s="45" t="s">
        <v>3038</v>
      </c>
      <c r="D485" s="45" t="s">
        <v>206</v>
      </c>
      <c r="E485" s="45" t="s">
        <v>5011</v>
      </c>
      <c r="F485" s="45" t="s">
        <v>9442</v>
      </c>
      <c r="G485" s="45" t="s">
        <v>18482</v>
      </c>
      <c r="H485" s="45" t="s">
        <v>63</v>
      </c>
      <c r="I485" s="45" t="s">
        <v>16460</v>
      </c>
      <c r="J485" s="207">
        <v>10</v>
      </c>
      <c r="K485" s="209">
        <v>38740.379050629999</v>
      </c>
      <c r="L485" s="207">
        <v>0</v>
      </c>
      <c r="M485" s="207">
        <v>0</v>
      </c>
      <c r="N485" s="207">
        <v>0</v>
      </c>
      <c r="O485" s="207">
        <v>0</v>
      </c>
      <c r="P485" s="207">
        <v>100</v>
      </c>
      <c r="Q485" s="207">
        <v>0</v>
      </c>
      <c r="R485" s="36"/>
    </row>
    <row r="486" spans="1:18" ht="15.6">
      <c r="A486" s="36">
        <v>30</v>
      </c>
      <c r="B486" s="36">
        <v>10</v>
      </c>
      <c r="C486" s="45" t="s">
        <v>3038</v>
      </c>
      <c r="D486" s="45" t="s">
        <v>206</v>
      </c>
      <c r="E486" s="45" t="s">
        <v>5011</v>
      </c>
      <c r="F486" s="45" t="s">
        <v>9439</v>
      </c>
      <c r="G486" s="45" t="s">
        <v>18483</v>
      </c>
      <c r="H486" s="45" t="s">
        <v>63</v>
      </c>
      <c r="I486" s="45" t="s">
        <v>16460</v>
      </c>
      <c r="J486" s="207">
        <v>10</v>
      </c>
      <c r="K486" s="209">
        <v>14500.319638397999</v>
      </c>
      <c r="L486" s="207">
        <v>0</v>
      </c>
      <c r="M486" s="207">
        <v>0</v>
      </c>
      <c r="N486" s="207">
        <v>0</v>
      </c>
      <c r="O486" s="207">
        <v>0</v>
      </c>
      <c r="P486" s="207">
        <v>100</v>
      </c>
      <c r="Q486" s="207">
        <v>0</v>
      </c>
      <c r="R486" s="36"/>
    </row>
    <row r="487" spans="1:18" ht="15.6">
      <c r="A487" s="36">
        <v>31</v>
      </c>
      <c r="B487" s="36">
        <v>11</v>
      </c>
      <c r="C487" s="45" t="s">
        <v>5007</v>
      </c>
      <c r="D487" s="45" t="s">
        <v>212</v>
      </c>
      <c r="E487" s="45" t="s">
        <v>5010</v>
      </c>
      <c r="F487" s="45" t="s">
        <v>9949</v>
      </c>
      <c r="G487" s="45" t="s">
        <v>9981</v>
      </c>
      <c r="H487" s="45" t="s">
        <v>63</v>
      </c>
      <c r="I487" s="45" t="s">
        <v>16460</v>
      </c>
      <c r="J487" s="207">
        <v>42</v>
      </c>
      <c r="K487" s="209">
        <v>9384.0362448200012</v>
      </c>
      <c r="L487" s="207">
        <v>0</v>
      </c>
      <c r="M487" s="207">
        <v>0</v>
      </c>
      <c r="N487" s="207">
        <v>0</v>
      </c>
      <c r="O487" s="207">
        <v>0</v>
      </c>
      <c r="P487" s="207">
        <v>100</v>
      </c>
      <c r="Q487" s="207">
        <v>0</v>
      </c>
      <c r="R487" s="36"/>
    </row>
    <row r="488" spans="1:18" ht="13.8">
      <c r="A488" s="431" t="s">
        <v>283</v>
      </c>
      <c r="B488" s="431"/>
      <c r="C488" s="431"/>
      <c r="D488" s="431"/>
      <c r="E488" s="431"/>
      <c r="F488" s="431"/>
      <c r="G488" s="431"/>
      <c r="H488" s="431"/>
      <c r="I488" s="431"/>
      <c r="J488" s="431"/>
      <c r="K488" s="144">
        <f>SUM(K477:K487)</f>
        <v>1206166.8821781981</v>
      </c>
      <c r="L488" s="432"/>
      <c r="M488" s="432"/>
      <c r="N488" s="432"/>
      <c r="O488" s="432"/>
      <c r="P488" s="432"/>
      <c r="Q488" s="432"/>
      <c r="R488" s="432"/>
    </row>
    <row r="489" spans="1:18" ht="13.8">
      <c r="A489" s="436" t="s">
        <v>284</v>
      </c>
      <c r="B489" s="436"/>
      <c r="C489" s="436"/>
      <c r="D489" s="436"/>
      <c r="E489" s="436"/>
      <c r="F489" s="436"/>
      <c r="G489" s="436"/>
      <c r="H489" s="436"/>
      <c r="I489" s="436"/>
      <c r="J489" s="436"/>
      <c r="K489" s="436"/>
      <c r="L489" s="436"/>
      <c r="M489" s="436"/>
      <c r="N489" s="436"/>
      <c r="O489" s="436"/>
      <c r="P489" s="436"/>
      <c r="Q489" s="436"/>
      <c r="R489" s="436"/>
    </row>
    <row r="490" spans="1:18" ht="15.6">
      <c r="A490" s="36">
        <v>32</v>
      </c>
      <c r="B490" s="36">
        <v>1</v>
      </c>
      <c r="C490" s="45" t="s">
        <v>3038</v>
      </c>
      <c r="D490" s="45" t="s">
        <v>201</v>
      </c>
      <c r="E490" s="45" t="s">
        <v>4985</v>
      </c>
      <c r="F490" s="45" t="s">
        <v>5048</v>
      </c>
      <c r="G490" s="45" t="s">
        <v>18484</v>
      </c>
      <c r="H490" s="45" t="s">
        <v>97</v>
      </c>
      <c r="I490" s="45" t="s">
        <v>16461</v>
      </c>
      <c r="J490" s="207">
        <v>122</v>
      </c>
      <c r="K490" s="209">
        <v>93289.502640450009</v>
      </c>
      <c r="L490" s="207">
        <v>0</v>
      </c>
      <c r="M490" s="207">
        <v>0</v>
      </c>
      <c r="N490" s="207">
        <v>0</v>
      </c>
      <c r="O490" s="207">
        <v>10</v>
      </c>
      <c r="P490" s="207">
        <v>90</v>
      </c>
      <c r="Q490" s="207">
        <v>0</v>
      </c>
      <c r="R490" s="36"/>
    </row>
    <row r="491" spans="1:18" ht="15.6">
      <c r="A491" s="36">
        <v>33</v>
      </c>
      <c r="B491" s="36">
        <v>2</v>
      </c>
      <c r="C491" s="45" t="s">
        <v>3038</v>
      </c>
      <c r="D491" s="45" t="s">
        <v>201</v>
      </c>
      <c r="E491" s="45" t="s">
        <v>4999</v>
      </c>
      <c r="F491" s="45" t="s">
        <v>5111</v>
      </c>
      <c r="G491" s="45" t="s">
        <v>18485</v>
      </c>
      <c r="H491" s="45" t="s">
        <v>1137</v>
      </c>
      <c r="I491" s="45" t="s">
        <v>16460</v>
      </c>
      <c r="J491" s="207">
        <v>20</v>
      </c>
      <c r="K491" s="209">
        <v>468399.98185028002</v>
      </c>
      <c r="L491" s="207">
        <v>0</v>
      </c>
      <c r="M491" s="207">
        <v>0</v>
      </c>
      <c r="N491" s="207">
        <v>0</v>
      </c>
      <c r="O491" s="207">
        <v>0</v>
      </c>
      <c r="P491" s="207">
        <v>100</v>
      </c>
      <c r="Q491" s="207">
        <v>0</v>
      </c>
      <c r="R491" s="36"/>
    </row>
    <row r="492" spans="1:18" ht="15.6">
      <c r="A492" s="36">
        <v>34</v>
      </c>
      <c r="B492" s="36">
        <v>3</v>
      </c>
      <c r="C492" s="45" t="s">
        <v>3038</v>
      </c>
      <c r="D492" s="45" t="s">
        <v>202</v>
      </c>
      <c r="E492" s="45" t="s">
        <v>4766</v>
      </c>
      <c r="F492" s="45" t="s">
        <v>5140</v>
      </c>
      <c r="G492" s="45" t="s">
        <v>18486</v>
      </c>
      <c r="H492" s="45" t="s">
        <v>28</v>
      </c>
      <c r="I492" s="45" t="s">
        <v>16461</v>
      </c>
      <c r="J492" s="207">
        <v>13</v>
      </c>
      <c r="K492" s="209">
        <v>10989</v>
      </c>
      <c r="L492" s="207">
        <v>0</v>
      </c>
      <c r="M492" s="207">
        <v>0</v>
      </c>
      <c r="N492" s="207">
        <v>0</v>
      </c>
      <c r="O492" s="207">
        <v>10</v>
      </c>
      <c r="P492" s="207">
        <v>75</v>
      </c>
      <c r="Q492" s="207">
        <v>15</v>
      </c>
      <c r="R492" s="36"/>
    </row>
    <row r="493" spans="1:18" ht="15.6">
      <c r="A493" s="36">
        <v>35</v>
      </c>
      <c r="B493" s="36">
        <v>4</v>
      </c>
      <c r="C493" s="45" t="s">
        <v>3038</v>
      </c>
      <c r="D493" s="45" t="s">
        <v>206</v>
      </c>
      <c r="E493" s="45" t="s">
        <v>5003</v>
      </c>
      <c r="F493" s="45" t="s">
        <v>5209</v>
      </c>
      <c r="G493" s="45" t="s">
        <v>18487</v>
      </c>
      <c r="H493" s="45" t="s">
        <v>63</v>
      </c>
      <c r="I493" s="45" t="s">
        <v>16460</v>
      </c>
      <c r="J493" s="207">
        <v>3</v>
      </c>
      <c r="K493" s="209">
        <v>14730.354077669999</v>
      </c>
      <c r="L493" s="207">
        <v>0</v>
      </c>
      <c r="M493" s="207">
        <v>0</v>
      </c>
      <c r="N493" s="207">
        <v>0</v>
      </c>
      <c r="O493" s="207">
        <v>0</v>
      </c>
      <c r="P493" s="207">
        <v>100</v>
      </c>
      <c r="Q493" s="207">
        <v>0</v>
      </c>
      <c r="R493" s="36"/>
    </row>
    <row r="494" spans="1:18" ht="15.6">
      <c r="A494" s="36">
        <v>36</v>
      </c>
      <c r="B494" s="36">
        <v>5</v>
      </c>
      <c r="C494" s="45" t="s">
        <v>5007</v>
      </c>
      <c r="D494" s="45" t="s">
        <v>218</v>
      </c>
      <c r="E494" s="45" t="s">
        <v>5008</v>
      </c>
      <c r="F494" s="45" t="s">
        <v>5229</v>
      </c>
      <c r="G494" s="45" t="s">
        <v>18488</v>
      </c>
      <c r="H494" s="45" t="s">
        <v>1137</v>
      </c>
      <c r="I494" s="45" t="s">
        <v>16460</v>
      </c>
      <c r="J494" s="207">
        <v>150</v>
      </c>
      <c r="K494" s="209">
        <v>440929.71875550004</v>
      </c>
      <c r="L494" s="207">
        <v>0</v>
      </c>
      <c r="M494" s="207">
        <v>0</v>
      </c>
      <c r="N494" s="207">
        <v>0</v>
      </c>
      <c r="O494" s="207">
        <v>0</v>
      </c>
      <c r="P494" s="207">
        <v>100</v>
      </c>
      <c r="Q494" s="207">
        <v>0</v>
      </c>
      <c r="R494" s="36"/>
    </row>
    <row r="495" spans="1:18" ht="15.6">
      <c r="A495" s="36">
        <v>37</v>
      </c>
      <c r="B495" s="36">
        <v>6</v>
      </c>
      <c r="C495" s="45" t="s">
        <v>5007</v>
      </c>
      <c r="D495" s="45" t="s">
        <v>218</v>
      </c>
      <c r="E495" s="45" t="s">
        <v>418</v>
      </c>
      <c r="F495" s="45" t="s">
        <v>5245</v>
      </c>
      <c r="G495" s="45" t="s">
        <v>18489</v>
      </c>
      <c r="H495" s="45" t="s">
        <v>1137</v>
      </c>
      <c r="I495" s="45" t="s">
        <v>16460</v>
      </c>
      <c r="J495" s="207">
        <v>150</v>
      </c>
      <c r="K495" s="209">
        <v>333794.84047374001</v>
      </c>
      <c r="L495" s="207">
        <v>0</v>
      </c>
      <c r="M495" s="207">
        <v>0</v>
      </c>
      <c r="N495" s="207">
        <v>0</v>
      </c>
      <c r="O495" s="207">
        <v>0</v>
      </c>
      <c r="P495" s="207">
        <v>100</v>
      </c>
      <c r="Q495" s="207">
        <v>0</v>
      </c>
      <c r="R495" s="36"/>
    </row>
    <row r="496" spans="1:18" ht="15.6">
      <c r="A496" s="36">
        <v>38</v>
      </c>
      <c r="B496" s="36">
        <v>7</v>
      </c>
      <c r="C496" s="45" t="s">
        <v>3038</v>
      </c>
      <c r="D496" s="45" t="s">
        <v>47</v>
      </c>
      <c r="E496" s="45" t="s">
        <v>3339</v>
      </c>
      <c r="F496" s="45" t="s">
        <v>9412</v>
      </c>
      <c r="G496" s="45" t="s">
        <v>18490</v>
      </c>
      <c r="H496" s="45" t="s">
        <v>28</v>
      </c>
      <c r="I496" s="45" t="s">
        <v>16461</v>
      </c>
      <c r="J496" s="207">
        <v>5</v>
      </c>
      <c r="K496" s="209">
        <v>39039</v>
      </c>
      <c r="L496" s="207">
        <v>0</v>
      </c>
      <c r="M496" s="207">
        <v>0</v>
      </c>
      <c r="N496" s="207">
        <v>0</v>
      </c>
      <c r="O496" s="207">
        <v>0</v>
      </c>
      <c r="P496" s="207">
        <v>100</v>
      </c>
      <c r="Q496" s="207">
        <v>0</v>
      </c>
      <c r="R496" s="36"/>
    </row>
    <row r="497" spans="1:18" ht="13.95" customHeight="1">
      <c r="A497" s="427" t="s">
        <v>285</v>
      </c>
      <c r="B497" s="427"/>
      <c r="C497" s="427"/>
      <c r="D497" s="427"/>
      <c r="E497" s="427"/>
      <c r="F497" s="427"/>
      <c r="G497" s="427"/>
      <c r="H497" s="427"/>
      <c r="I497" s="427"/>
      <c r="J497" s="427"/>
      <c r="K497" s="145">
        <f>SUM(K490:K496)</f>
        <v>1401172.3977976399</v>
      </c>
      <c r="L497" s="433"/>
      <c r="M497" s="433"/>
      <c r="N497" s="433"/>
      <c r="O497" s="433"/>
      <c r="P497" s="433"/>
      <c r="Q497" s="433"/>
      <c r="R497" s="433"/>
    </row>
    <row r="498" spans="1:18" ht="13.8">
      <c r="A498" s="494" t="s">
        <v>18345</v>
      </c>
      <c r="B498" s="494"/>
      <c r="C498" s="494"/>
      <c r="D498" s="494"/>
      <c r="E498" s="494"/>
      <c r="F498" s="494"/>
      <c r="G498" s="494"/>
      <c r="H498" s="494"/>
      <c r="I498" s="494"/>
      <c r="J498" s="494"/>
      <c r="K498" s="494"/>
      <c r="L498" s="494"/>
      <c r="M498" s="494"/>
      <c r="N498" s="494"/>
      <c r="O498" s="494"/>
      <c r="P498" s="494"/>
      <c r="Q498" s="494"/>
      <c r="R498" s="494"/>
    </row>
    <row r="499" spans="1:18" ht="15.6">
      <c r="A499" s="36">
        <v>39</v>
      </c>
      <c r="B499" s="36">
        <v>1</v>
      </c>
      <c r="C499" s="45" t="s">
        <v>3038</v>
      </c>
      <c r="D499" s="45" t="s">
        <v>202</v>
      </c>
      <c r="E499" s="45" t="s">
        <v>648</v>
      </c>
      <c r="F499" s="45" t="s">
        <v>4830</v>
      </c>
      <c r="G499" s="45" t="s">
        <v>18491</v>
      </c>
      <c r="H499" s="45" t="s">
        <v>28</v>
      </c>
      <c r="I499" s="45" t="s">
        <v>16461</v>
      </c>
      <c r="J499" s="207">
        <v>18</v>
      </c>
      <c r="K499" s="209">
        <v>20065</v>
      </c>
      <c r="L499" s="207">
        <v>0</v>
      </c>
      <c r="M499" s="207">
        <v>0</v>
      </c>
      <c r="N499" s="207">
        <v>0</v>
      </c>
      <c r="O499" s="207">
        <v>0</v>
      </c>
      <c r="P499" s="207">
        <v>100</v>
      </c>
      <c r="Q499" s="207">
        <v>0</v>
      </c>
      <c r="R499" s="36"/>
    </row>
    <row r="500" spans="1:18" ht="15.6">
      <c r="A500" s="36">
        <v>40</v>
      </c>
      <c r="B500" s="36">
        <v>2</v>
      </c>
      <c r="C500" s="45" t="s">
        <v>3038</v>
      </c>
      <c r="D500" s="45" t="s">
        <v>202</v>
      </c>
      <c r="E500" s="45" t="s">
        <v>4760</v>
      </c>
      <c r="F500" s="45" t="s">
        <v>4849</v>
      </c>
      <c r="G500" s="45" t="s">
        <v>18492</v>
      </c>
      <c r="H500" s="45" t="s">
        <v>28</v>
      </c>
      <c r="I500" s="45" t="s">
        <v>16461</v>
      </c>
      <c r="J500" s="207">
        <v>13</v>
      </c>
      <c r="K500" s="209">
        <v>13692</v>
      </c>
      <c r="L500" s="207">
        <v>0</v>
      </c>
      <c r="M500" s="207">
        <v>0</v>
      </c>
      <c r="N500" s="207">
        <v>0</v>
      </c>
      <c r="O500" s="207">
        <v>3</v>
      </c>
      <c r="P500" s="207">
        <v>35</v>
      </c>
      <c r="Q500" s="207">
        <v>62</v>
      </c>
      <c r="R500" s="36"/>
    </row>
    <row r="501" spans="1:18" ht="15.6">
      <c r="A501" s="36">
        <v>41</v>
      </c>
      <c r="B501" s="36">
        <v>3</v>
      </c>
      <c r="C501" s="45" t="s">
        <v>3038</v>
      </c>
      <c r="D501" s="45" t="s">
        <v>208</v>
      </c>
      <c r="E501" s="45" t="s">
        <v>4998</v>
      </c>
      <c r="F501" s="45" t="s">
        <v>5110</v>
      </c>
      <c r="G501" s="45" t="s">
        <v>18493</v>
      </c>
      <c r="H501" s="45" t="s">
        <v>1137</v>
      </c>
      <c r="I501" s="45" t="s">
        <v>16461</v>
      </c>
      <c r="J501" s="207">
        <v>20</v>
      </c>
      <c r="K501" s="209">
        <v>118718.90508627999</v>
      </c>
      <c r="L501" s="207">
        <v>0</v>
      </c>
      <c r="M501" s="207">
        <v>0</v>
      </c>
      <c r="N501" s="207">
        <v>0</v>
      </c>
      <c r="O501" s="207">
        <v>0</v>
      </c>
      <c r="P501" s="207">
        <v>100</v>
      </c>
      <c r="Q501" s="207">
        <v>0</v>
      </c>
      <c r="R501" s="36"/>
    </row>
    <row r="502" spans="1:18" ht="15.6">
      <c r="A502" s="36">
        <v>42</v>
      </c>
      <c r="B502" s="36">
        <v>4</v>
      </c>
      <c r="C502" s="45" t="s">
        <v>3038</v>
      </c>
      <c r="D502" s="45" t="s">
        <v>201</v>
      </c>
      <c r="E502" s="45" t="s">
        <v>4999</v>
      </c>
      <c r="F502" s="45" t="s">
        <v>5112</v>
      </c>
      <c r="G502" s="45" t="s">
        <v>18494</v>
      </c>
      <c r="H502" s="45" t="s">
        <v>1137</v>
      </c>
      <c r="I502" s="45" t="s">
        <v>16460</v>
      </c>
      <c r="J502" s="207">
        <v>20</v>
      </c>
      <c r="K502" s="209">
        <v>458003.16194512998</v>
      </c>
      <c r="L502" s="207">
        <v>0</v>
      </c>
      <c r="M502" s="207">
        <v>0</v>
      </c>
      <c r="N502" s="207">
        <v>0</v>
      </c>
      <c r="O502" s="207">
        <v>0</v>
      </c>
      <c r="P502" s="207">
        <v>100</v>
      </c>
      <c r="Q502" s="207">
        <v>0</v>
      </c>
      <c r="R502" s="36"/>
    </row>
    <row r="503" spans="1:18" ht="15.6">
      <c r="A503" s="36">
        <v>43</v>
      </c>
      <c r="B503" s="36">
        <v>5</v>
      </c>
      <c r="C503" s="45" t="s">
        <v>3038</v>
      </c>
      <c r="D503" s="45" t="s">
        <v>201</v>
      </c>
      <c r="E503" s="45" t="s">
        <v>4999</v>
      </c>
      <c r="F503" s="45" t="s">
        <v>5113</v>
      </c>
      <c r="G503" s="45" t="s">
        <v>18495</v>
      </c>
      <c r="H503" s="45" t="s">
        <v>1137</v>
      </c>
      <c r="I503" s="45" t="s">
        <v>16460</v>
      </c>
      <c r="J503" s="207">
        <v>20</v>
      </c>
      <c r="K503" s="209">
        <v>200944.63117149999</v>
      </c>
      <c r="L503" s="207">
        <v>0</v>
      </c>
      <c r="M503" s="207">
        <v>0</v>
      </c>
      <c r="N503" s="207">
        <v>0</v>
      </c>
      <c r="O503" s="207">
        <v>0</v>
      </c>
      <c r="P503" s="207">
        <v>100</v>
      </c>
      <c r="Q503" s="207">
        <v>0</v>
      </c>
      <c r="R503" s="36"/>
    </row>
    <row r="504" spans="1:18" ht="15.6">
      <c r="A504" s="36">
        <v>44</v>
      </c>
      <c r="B504" s="36">
        <v>6</v>
      </c>
      <c r="C504" s="45" t="s">
        <v>3038</v>
      </c>
      <c r="D504" s="45" t="s">
        <v>47</v>
      </c>
      <c r="E504" s="45" t="s">
        <v>3339</v>
      </c>
      <c r="F504" s="45" t="s">
        <v>5145</v>
      </c>
      <c r="G504" s="45" t="s">
        <v>18496</v>
      </c>
      <c r="H504" s="45" t="s">
        <v>3362</v>
      </c>
      <c r="I504" s="45" t="s">
        <v>16461</v>
      </c>
      <c r="J504" s="207">
        <v>10</v>
      </c>
      <c r="K504" s="209">
        <v>10472.922534490001</v>
      </c>
      <c r="L504" s="207">
        <v>0</v>
      </c>
      <c r="M504" s="207">
        <v>0</v>
      </c>
      <c r="N504" s="207">
        <v>0</v>
      </c>
      <c r="O504" s="207">
        <v>0</v>
      </c>
      <c r="P504" s="207">
        <v>100</v>
      </c>
      <c r="Q504" s="207">
        <v>0</v>
      </c>
      <c r="R504" s="36"/>
    </row>
    <row r="505" spans="1:18" ht="15.6">
      <c r="A505" s="36">
        <v>45</v>
      </c>
      <c r="B505" s="36">
        <v>7</v>
      </c>
      <c r="C505" s="45" t="s">
        <v>3038</v>
      </c>
      <c r="D505" s="45" t="s">
        <v>204</v>
      </c>
      <c r="E505" s="45" t="s">
        <v>5006</v>
      </c>
      <c r="F505" s="45" t="s">
        <v>5172</v>
      </c>
      <c r="G505" s="45" t="s">
        <v>5406</v>
      </c>
      <c r="H505" s="45" t="s">
        <v>70</v>
      </c>
      <c r="I505" s="45" t="s">
        <v>16460</v>
      </c>
      <c r="J505" s="207">
        <v>6</v>
      </c>
      <c r="K505" s="209">
        <v>7460.6935139699999</v>
      </c>
      <c r="L505" s="207">
        <v>0</v>
      </c>
      <c r="M505" s="207">
        <v>0</v>
      </c>
      <c r="N505" s="207">
        <v>0</v>
      </c>
      <c r="O505" s="207">
        <v>0</v>
      </c>
      <c r="P505" s="207">
        <v>100</v>
      </c>
      <c r="Q505" s="207">
        <v>0</v>
      </c>
      <c r="R505" s="36"/>
    </row>
    <row r="506" spans="1:18" ht="15" customHeight="1">
      <c r="A506" s="36">
        <v>46</v>
      </c>
      <c r="B506" s="36">
        <v>8</v>
      </c>
      <c r="C506" s="45" t="s">
        <v>3038</v>
      </c>
      <c r="D506" s="45" t="s">
        <v>206</v>
      </c>
      <c r="E506" s="45" t="s">
        <v>5003</v>
      </c>
      <c r="F506" s="45" t="s">
        <v>5174</v>
      </c>
      <c r="G506" s="45" t="s">
        <v>18497</v>
      </c>
      <c r="H506" s="45" t="s">
        <v>63</v>
      </c>
      <c r="I506" s="45" t="s">
        <v>16460</v>
      </c>
      <c r="J506" s="207">
        <v>6</v>
      </c>
      <c r="K506" s="209">
        <v>14591.56166128</v>
      </c>
      <c r="L506" s="207">
        <v>0</v>
      </c>
      <c r="M506" s="207">
        <v>0</v>
      </c>
      <c r="N506" s="207">
        <v>0</v>
      </c>
      <c r="O506" s="207">
        <v>0</v>
      </c>
      <c r="P506" s="207">
        <v>100</v>
      </c>
      <c r="Q506" s="207">
        <v>0</v>
      </c>
      <c r="R506" s="36"/>
    </row>
    <row r="507" spans="1:18" ht="15" customHeight="1">
      <c r="A507" s="36">
        <v>47</v>
      </c>
      <c r="B507" s="36">
        <v>9</v>
      </c>
      <c r="C507" s="45" t="s">
        <v>5007</v>
      </c>
      <c r="D507" s="45" t="s">
        <v>218</v>
      </c>
      <c r="E507" s="45" t="s">
        <v>5008</v>
      </c>
      <c r="F507" s="45" t="s">
        <v>5239</v>
      </c>
      <c r="G507" s="45" t="s">
        <v>18498</v>
      </c>
      <c r="H507" s="45" t="s">
        <v>1137</v>
      </c>
      <c r="I507" s="45" t="s">
        <v>16460</v>
      </c>
      <c r="J507" s="207">
        <v>150</v>
      </c>
      <c r="K507" s="209">
        <v>281346.26764368004</v>
      </c>
      <c r="L507" s="207">
        <v>0</v>
      </c>
      <c r="M507" s="207">
        <v>0</v>
      </c>
      <c r="N507" s="207">
        <v>0</v>
      </c>
      <c r="O507" s="207">
        <v>0</v>
      </c>
      <c r="P507" s="207">
        <v>100</v>
      </c>
      <c r="Q507" s="207">
        <v>0</v>
      </c>
      <c r="R507" s="36"/>
    </row>
    <row r="508" spans="1:18" ht="15" customHeight="1">
      <c r="A508" s="36">
        <v>48</v>
      </c>
      <c r="B508" s="36">
        <v>10</v>
      </c>
      <c r="C508" s="45" t="s">
        <v>5007</v>
      </c>
      <c r="D508" s="45" t="s">
        <v>218</v>
      </c>
      <c r="E508" s="45" t="s">
        <v>5008</v>
      </c>
      <c r="F508" s="45" t="s">
        <v>5252</v>
      </c>
      <c r="G508" s="45" t="s">
        <v>18499</v>
      </c>
      <c r="H508" s="45" t="s">
        <v>1137</v>
      </c>
      <c r="I508" s="45" t="s">
        <v>16460</v>
      </c>
      <c r="J508" s="207">
        <v>150</v>
      </c>
      <c r="K508" s="209">
        <v>462176.75912239001</v>
      </c>
      <c r="L508" s="207">
        <v>0</v>
      </c>
      <c r="M508" s="207">
        <v>0</v>
      </c>
      <c r="N508" s="207">
        <v>0</v>
      </c>
      <c r="O508" s="207">
        <v>0</v>
      </c>
      <c r="P508" s="207">
        <v>100</v>
      </c>
      <c r="Q508" s="207">
        <v>0</v>
      </c>
      <c r="R508" s="36"/>
    </row>
    <row r="509" spans="1:18" ht="15" customHeight="1">
      <c r="A509" s="36">
        <v>49</v>
      </c>
      <c r="B509" s="36">
        <v>11</v>
      </c>
      <c r="C509" s="45" t="s">
        <v>3038</v>
      </c>
      <c r="D509" s="45" t="s">
        <v>203</v>
      </c>
      <c r="E509" s="45" t="s">
        <v>4767</v>
      </c>
      <c r="F509" s="45" t="s">
        <v>18500</v>
      </c>
      <c r="G509" s="45" t="s">
        <v>18501</v>
      </c>
      <c r="H509" s="45" t="s">
        <v>545</v>
      </c>
      <c r="I509" s="45" t="s">
        <v>16461</v>
      </c>
      <c r="J509" s="207">
        <v>12</v>
      </c>
      <c r="K509" s="209">
        <v>38474.5763239433</v>
      </c>
      <c r="L509" s="207">
        <v>0</v>
      </c>
      <c r="M509" s="207">
        <v>0</v>
      </c>
      <c r="N509" s="207">
        <v>0</v>
      </c>
      <c r="O509" s="207">
        <v>0</v>
      </c>
      <c r="P509" s="207">
        <v>100</v>
      </c>
      <c r="Q509" s="207">
        <v>0</v>
      </c>
      <c r="R509" s="36"/>
    </row>
    <row r="510" spans="1:18" ht="15" customHeight="1">
      <c r="A510" s="36">
        <v>50</v>
      </c>
      <c r="B510" s="36">
        <v>12</v>
      </c>
      <c r="C510" s="45" t="s">
        <v>3038</v>
      </c>
      <c r="D510" s="45" t="s">
        <v>206</v>
      </c>
      <c r="E510" s="45" t="s">
        <v>5004</v>
      </c>
      <c r="F510" s="45" t="s">
        <v>9432</v>
      </c>
      <c r="G510" s="45" t="s">
        <v>18502</v>
      </c>
      <c r="H510" s="45" t="s">
        <v>63</v>
      </c>
      <c r="I510" s="45" t="s">
        <v>16460</v>
      </c>
      <c r="J510" s="207">
        <v>61</v>
      </c>
      <c r="K510" s="209">
        <v>88580.523682610001</v>
      </c>
      <c r="L510" s="207">
        <v>0</v>
      </c>
      <c r="M510" s="207">
        <v>0</v>
      </c>
      <c r="N510" s="207">
        <v>0</v>
      </c>
      <c r="O510" s="207">
        <v>0</v>
      </c>
      <c r="P510" s="207">
        <v>100</v>
      </c>
      <c r="Q510" s="207">
        <v>0</v>
      </c>
      <c r="R510" s="36"/>
    </row>
    <row r="511" spans="1:18" ht="13.95" customHeight="1">
      <c r="A511" s="495" t="s">
        <v>18337</v>
      </c>
      <c r="B511" s="495"/>
      <c r="C511" s="495"/>
      <c r="D511" s="495"/>
      <c r="E511" s="495"/>
      <c r="F511" s="495"/>
      <c r="G511" s="495"/>
      <c r="H511" s="495"/>
      <c r="I511" s="495"/>
      <c r="J511" s="495"/>
      <c r="K511" s="166">
        <f>SUM(K499:K510)</f>
        <v>1714527.0026852731</v>
      </c>
      <c r="L511" s="496"/>
      <c r="M511" s="496"/>
      <c r="N511" s="496"/>
      <c r="O511" s="496"/>
      <c r="P511" s="496"/>
      <c r="Q511" s="496"/>
      <c r="R511" s="496"/>
    </row>
    <row r="512" spans="1:18" ht="13.8">
      <c r="A512" s="491" t="s">
        <v>18326</v>
      </c>
      <c r="B512" s="491"/>
      <c r="C512" s="491"/>
      <c r="D512" s="491"/>
      <c r="E512" s="491"/>
      <c r="F512" s="491"/>
      <c r="G512" s="491"/>
      <c r="H512" s="491"/>
      <c r="I512" s="491"/>
      <c r="J512" s="491"/>
      <c r="K512" s="491"/>
      <c r="L512" s="491"/>
      <c r="M512" s="491"/>
      <c r="N512" s="491"/>
      <c r="O512" s="491"/>
      <c r="P512" s="491"/>
      <c r="Q512" s="491"/>
      <c r="R512" s="491"/>
    </row>
    <row r="513" spans="1:18" s="113" customFormat="1" ht="15" customHeight="1">
      <c r="A513" s="36">
        <v>51</v>
      </c>
      <c r="B513" s="36">
        <v>13</v>
      </c>
      <c r="C513" s="45" t="s">
        <v>3038</v>
      </c>
      <c r="D513" s="45" t="s">
        <v>201</v>
      </c>
      <c r="E513" s="45" t="s">
        <v>4985</v>
      </c>
      <c r="F513" s="45" t="s">
        <v>5066</v>
      </c>
      <c r="G513" s="45" t="s">
        <v>18503</v>
      </c>
      <c r="H513" s="45" t="s">
        <v>97</v>
      </c>
      <c r="I513" s="45" t="s">
        <v>16461</v>
      </c>
      <c r="J513" s="207">
        <v>56</v>
      </c>
      <c r="K513" s="209">
        <v>77120.912672819992</v>
      </c>
      <c r="L513" s="207">
        <v>0</v>
      </c>
      <c r="M513" s="207">
        <v>0</v>
      </c>
      <c r="N513" s="207">
        <v>0</v>
      </c>
      <c r="O513" s="207">
        <v>10</v>
      </c>
      <c r="P513" s="207">
        <v>90</v>
      </c>
      <c r="Q513" s="207">
        <v>0</v>
      </c>
      <c r="R513" s="36"/>
    </row>
    <row r="514" spans="1:18" s="113" customFormat="1" ht="15" customHeight="1">
      <c r="A514" s="36">
        <v>52</v>
      </c>
      <c r="B514" s="36">
        <v>14</v>
      </c>
      <c r="C514" s="45" t="s">
        <v>5007</v>
      </c>
      <c r="D514" s="45" t="s">
        <v>218</v>
      </c>
      <c r="E514" s="45" t="s">
        <v>412</v>
      </c>
      <c r="F514" s="45" t="s">
        <v>5222</v>
      </c>
      <c r="G514" s="45" t="s">
        <v>5450</v>
      </c>
      <c r="H514" s="45" t="s">
        <v>1137</v>
      </c>
      <c r="I514" s="45" t="s">
        <v>16460</v>
      </c>
      <c r="J514" s="207">
        <v>150</v>
      </c>
      <c r="K514" s="209">
        <v>47514.287634640001</v>
      </c>
      <c r="L514" s="207">
        <v>0</v>
      </c>
      <c r="M514" s="207">
        <v>0</v>
      </c>
      <c r="N514" s="207">
        <v>0</v>
      </c>
      <c r="O514" s="207">
        <v>0</v>
      </c>
      <c r="P514" s="207">
        <v>100</v>
      </c>
      <c r="Q514" s="207">
        <v>0</v>
      </c>
      <c r="R514" s="36"/>
    </row>
    <row r="515" spans="1:18" s="113" customFormat="1" ht="15" customHeight="1">
      <c r="A515" s="36">
        <v>53</v>
      </c>
      <c r="B515" s="36">
        <v>15</v>
      </c>
      <c r="C515" s="45" t="s">
        <v>5007</v>
      </c>
      <c r="D515" s="45" t="s">
        <v>218</v>
      </c>
      <c r="E515" s="45" t="s">
        <v>412</v>
      </c>
      <c r="F515" s="45" t="s">
        <v>5223</v>
      </c>
      <c r="G515" s="45" t="s">
        <v>5451</v>
      </c>
      <c r="H515" s="45" t="s">
        <v>1137</v>
      </c>
      <c r="I515" s="45" t="s">
        <v>16460</v>
      </c>
      <c r="J515" s="207">
        <v>150</v>
      </c>
      <c r="K515" s="209">
        <v>47820.446830540001</v>
      </c>
      <c r="L515" s="207">
        <v>0</v>
      </c>
      <c r="M515" s="207">
        <v>0</v>
      </c>
      <c r="N515" s="207">
        <v>0</v>
      </c>
      <c r="O515" s="207">
        <v>0</v>
      </c>
      <c r="P515" s="207">
        <v>100</v>
      </c>
      <c r="Q515" s="207">
        <v>0</v>
      </c>
      <c r="R515" s="36"/>
    </row>
    <row r="516" spans="1:18" s="113" customFormat="1" ht="15" customHeight="1">
      <c r="A516" s="36">
        <v>54</v>
      </c>
      <c r="B516" s="36">
        <v>16</v>
      </c>
      <c r="C516" s="45" t="s">
        <v>5007</v>
      </c>
      <c r="D516" s="45" t="s">
        <v>218</v>
      </c>
      <c r="E516" s="45" t="s">
        <v>1204</v>
      </c>
      <c r="F516" s="45" t="s">
        <v>5233</v>
      </c>
      <c r="G516" s="45" t="s">
        <v>18504</v>
      </c>
      <c r="H516" s="45" t="s">
        <v>1137</v>
      </c>
      <c r="I516" s="45" t="s">
        <v>16460</v>
      </c>
      <c r="J516" s="207">
        <v>150</v>
      </c>
      <c r="K516" s="209">
        <v>216029.28306123998</v>
      </c>
      <c r="L516" s="207">
        <v>0</v>
      </c>
      <c r="M516" s="207">
        <v>0</v>
      </c>
      <c r="N516" s="207">
        <v>0</v>
      </c>
      <c r="O516" s="207">
        <v>0</v>
      </c>
      <c r="P516" s="207">
        <v>100</v>
      </c>
      <c r="Q516" s="207">
        <v>0</v>
      </c>
      <c r="R516" s="36"/>
    </row>
    <row r="517" spans="1:18" s="113" customFormat="1" ht="15" customHeight="1">
      <c r="A517" s="36">
        <v>55</v>
      </c>
      <c r="B517" s="36">
        <v>17</v>
      </c>
      <c r="C517" s="45" t="s">
        <v>5007</v>
      </c>
      <c r="D517" s="45" t="s">
        <v>218</v>
      </c>
      <c r="E517" s="45" t="s">
        <v>1204</v>
      </c>
      <c r="F517" s="45" t="s">
        <v>5242</v>
      </c>
      <c r="G517" s="45" t="s">
        <v>18505</v>
      </c>
      <c r="H517" s="45" t="s">
        <v>1137</v>
      </c>
      <c r="I517" s="45" t="s">
        <v>16460</v>
      </c>
      <c r="J517" s="207">
        <v>150</v>
      </c>
      <c r="K517" s="209">
        <v>474585.07603127998</v>
      </c>
      <c r="L517" s="207">
        <v>0</v>
      </c>
      <c r="M517" s="207">
        <v>0</v>
      </c>
      <c r="N517" s="207">
        <v>0</v>
      </c>
      <c r="O517" s="207">
        <v>0</v>
      </c>
      <c r="P517" s="207">
        <v>100</v>
      </c>
      <c r="Q517" s="207">
        <v>0</v>
      </c>
      <c r="R517" s="36"/>
    </row>
    <row r="518" spans="1:18" s="113" customFormat="1" ht="15" customHeight="1">
      <c r="A518" s="36">
        <v>56</v>
      </c>
      <c r="B518" s="36">
        <v>18</v>
      </c>
      <c r="C518" s="45" t="s">
        <v>3038</v>
      </c>
      <c r="D518" s="45" t="s">
        <v>206</v>
      </c>
      <c r="E518" s="45" t="s">
        <v>5004</v>
      </c>
      <c r="F518" s="45" t="s">
        <v>9433</v>
      </c>
      <c r="G518" s="45" t="s">
        <v>18506</v>
      </c>
      <c r="H518" s="45" t="s">
        <v>63</v>
      </c>
      <c r="I518" s="45" t="s">
        <v>16460</v>
      </c>
      <c r="J518" s="207">
        <v>61</v>
      </c>
      <c r="K518" s="209">
        <v>93006.626668919998</v>
      </c>
      <c r="L518" s="207">
        <v>0</v>
      </c>
      <c r="M518" s="207">
        <v>0</v>
      </c>
      <c r="N518" s="207">
        <v>0</v>
      </c>
      <c r="O518" s="207">
        <v>0</v>
      </c>
      <c r="P518" s="207">
        <v>100</v>
      </c>
      <c r="Q518" s="207">
        <v>0</v>
      </c>
      <c r="R518" s="36"/>
    </row>
    <row r="519" spans="1:18" s="113" customFormat="1" ht="15" customHeight="1">
      <c r="A519" s="36">
        <v>57</v>
      </c>
      <c r="B519" s="36">
        <v>19</v>
      </c>
      <c r="C519" s="45" t="s">
        <v>3038</v>
      </c>
      <c r="D519" s="45" t="s">
        <v>206</v>
      </c>
      <c r="E519" s="45" t="s">
        <v>5011</v>
      </c>
      <c r="F519" s="45" t="s">
        <v>9440</v>
      </c>
      <c r="G519" s="45" t="s">
        <v>18507</v>
      </c>
      <c r="H519" s="45" t="s">
        <v>63</v>
      </c>
      <c r="I519" s="45" t="s">
        <v>16460</v>
      </c>
      <c r="J519" s="207">
        <v>10</v>
      </c>
      <c r="K519" s="209">
        <v>71937.837774669999</v>
      </c>
      <c r="L519" s="207">
        <v>0</v>
      </c>
      <c r="M519" s="207">
        <v>0</v>
      </c>
      <c r="N519" s="207">
        <v>0</v>
      </c>
      <c r="O519" s="207">
        <v>0</v>
      </c>
      <c r="P519" s="207">
        <v>100</v>
      </c>
      <c r="Q519" s="207">
        <v>0</v>
      </c>
      <c r="R519" s="36"/>
    </row>
    <row r="520" spans="1:18" ht="13.95" customHeight="1">
      <c r="A520" s="492" t="s">
        <v>18327</v>
      </c>
      <c r="B520" s="492"/>
      <c r="C520" s="492"/>
      <c r="D520" s="492"/>
      <c r="E520" s="492"/>
      <c r="F520" s="492"/>
      <c r="G520" s="492"/>
      <c r="H520" s="492"/>
      <c r="I520" s="492"/>
      <c r="J520" s="492"/>
      <c r="K520" s="165">
        <f>SUM(K513:K519)</f>
        <v>1028014.47067411</v>
      </c>
      <c r="L520" s="493"/>
      <c r="M520" s="493"/>
      <c r="N520" s="493"/>
      <c r="O520" s="493"/>
      <c r="P520" s="493"/>
      <c r="Q520" s="493"/>
      <c r="R520" s="493"/>
    </row>
    <row r="521" spans="1:18" ht="15" customHeight="1">
      <c r="A521" s="429" t="s">
        <v>483</v>
      </c>
      <c r="B521" s="429"/>
      <c r="C521" s="429"/>
      <c r="D521" s="429"/>
      <c r="E521" s="429"/>
      <c r="F521" s="429"/>
      <c r="G521" s="429"/>
      <c r="H521" s="429"/>
      <c r="I521" s="429"/>
      <c r="J521" s="429"/>
      <c r="K521" s="163">
        <f>SUM(K520,K511,K497,K488,K475)</f>
        <v>7246226.5591826327</v>
      </c>
      <c r="L521" s="480"/>
      <c r="M521" s="480"/>
      <c r="N521" s="480"/>
      <c r="O521" s="480"/>
      <c r="P521" s="480"/>
      <c r="Q521" s="480"/>
      <c r="R521" s="480"/>
    </row>
    <row r="522" spans="1:18" ht="24.6" customHeight="1">
      <c r="A522" s="338" t="s">
        <v>220</v>
      </c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</row>
    <row r="523" spans="1:18" ht="15" customHeight="1">
      <c r="A523" s="488" t="s">
        <v>482</v>
      </c>
      <c r="B523" s="488"/>
      <c r="C523" s="488"/>
      <c r="D523" s="488"/>
      <c r="E523" s="488"/>
      <c r="F523" s="488"/>
      <c r="G523" s="488"/>
      <c r="H523" s="488"/>
      <c r="I523" s="488"/>
      <c r="J523" s="488"/>
      <c r="K523" s="488"/>
      <c r="L523" s="488"/>
      <c r="M523" s="488"/>
      <c r="N523" s="488"/>
      <c r="O523" s="488"/>
      <c r="P523" s="488"/>
      <c r="Q523" s="488"/>
      <c r="R523" s="488"/>
    </row>
    <row r="524" spans="1:18" ht="15" customHeight="1">
      <c r="A524" s="36">
        <v>1</v>
      </c>
      <c r="B524" s="36">
        <v>1</v>
      </c>
      <c r="C524" s="45" t="s">
        <v>5593</v>
      </c>
      <c r="D524" s="45" t="s">
        <v>256</v>
      </c>
      <c r="E524" s="45" t="s">
        <v>5719</v>
      </c>
      <c r="F524" s="45" t="s">
        <v>9001</v>
      </c>
      <c r="G524" s="45" t="s">
        <v>9116</v>
      </c>
      <c r="H524" s="45" t="s">
        <v>33</v>
      </c>
      <c r="I524" s="45" t="s">
        <v>16460</v>
      </c>
      <c r="J524" s="207">
        <v>70</v>
      </c>
      <c r="K524" s="209">
        <v>24816.5000086</v>
      </c>
      <c r="L524" s="207">
        <v>0</v>
      </c>
      <c r="M524" s="207">
        <v>0</v>
      </c>
      <c r="N524" s="207">
        <v>0</v>
      </c>
      <c r="O524" s="207">
        <v>0</v>
      </c>
      <c r="P524" s="207">
        <v>100</v>
      </c>
      <c r="Q524" s="207">
        <v>0</v>
      </c>
      <c r="R524" s="47"/>
    </row>
    <row r="525" spans="1:18" ht="15" customHeight="1">
      <c r="A525" s="36">
        <v>2</v>
      </c>
      <c r="B525" s="36">
        <v>2</v>
      </c>
      <c r="C525" s="45" t="s">
        <v>5593</v>
      </c>
      <c r="D525" s="45" t="s">
        <v>255</v>
      </c>
      <c r="E525" s="45" t="s">
        <v>8918</v>
      </c>
      <c r="F525" s="45" t="s">
        <v>18508</v>
      </c>
      <c r="G525" s="45" t="s">
        <v>18509</v>
      </c>
      <c r="H525" s="45" t="s">
        <v>33</v>
      </c>
      <c r="I525" s="45" t="s">
        <v>16460</v>
      </c>
      <c r="J525" s="207">
        <v>112</v>
      </c>
      <c r="K525" s="209">
        <v>44695.398025553099</v>
      </c>
      <c r="L525" s="207">
        <v>0</v>
      </c>
      <c r="M525" s="207">
        <v>0</v>
      </c>
      <c r="N525" s="207">
        <v>0</v>
      </c>
      <c r="O525" s="207">
        <v>0</v>
      </c>
      <c r="P525" s="207">
        <v>100</v>
      </c>
      <c r="Q525" s="207">
        <v>0</v>
      </c>
      <c r="R525" s="47"/>
    </row>
    <row r="526" spans="1:18" ht="15" customHeight="1">
      <c r="A526" s="489" t="s">
        <v>281</v>
      </c>
      <c r="B526" s="489"/>
      <c r="C526" s="489"/>
      <c r="D526" s="489"/>
      <c r="E526" s="489"/>
      <c r="F526" s="489"/>
      <c r="G526" s="489"/>
      <c r="H526" s="489"/>
      <c r="I526" s="489"/>
      <c r="J526" s="489"/>
      <c r="K526" s="164">
        <f>SUM(K525)</f>
        <v>44695.398025553099</v>
      </c>
      <c r="L526" s="490"/>
      <c r="M526" s="490"/>
      <c r="N526" s="490"/>
      <c r="O526" s="490"/>
      <c r="P526" s="490"/>
      <c r="Q526" s="490"/>
      <c r="R526" s="490"/>
    </row>
    <row r="527" spans="1:18" ht="15" customHeight="1">
      <c r="A527" s="439" t="s">
        <v>282</v>
      </c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  <c r="N527" s="439"/>
      <c r="O527" s="439"/>
      <c r="P527" s="439"/>
      <c r="Q527" s="439"/>
      <c r="R527" s="439"/>
    </row>
    <row r="528" spans="1:18" s="137" customFormat="1" ht="15" customHeight="1">
      <c r="A528" s="263">
        <v>3</v>
      </c>
      <c r="B528" s="263">
        <v>1</v>
      </c>
      <c r="C528" s="135" t="s">
        <v>5593</v>
      </c>
      <c r="D528" s="136" t="s">
        <v>256</v>
      </c>
      <c r="E528" s="136" t="s">
        <v>5719</v>
      </c>
      <c r="F528" s="136" t="s">
        <v>9723</v>
      </c>
      <c r="G528" s="136" t="s">
        <v>18510</v>
      </c>
      <c r="H528" s="136" t="s">
        <v>33</v>
      </c>
      <c r="I528" s="136" t="s">
        <v>16460</v>
      </c>
      <c r="J528" s="263">
        <v>29</v>
      </c>
      <c r="K528" s="263">
        <v>8755.0373207701996</v>
      </c>
      <c r="L528" s="263">
        <v>0</v>
      </c>
      <c r="M528" s="263">
        <v>0</v>
      </c>
      <c r="N528" s="263">
        <v>0</v>
      </c>
      <c r="O528" s="263">
        <v>0</v>
      </c>
      <c r="P528" s="263">
        <v>100</v>
      </c>
      <c r="Q528" s="263">
        <v>0</v>
      </c>
      <c r="R528" s="136"/>
    </row>
    <row r="529" spans="1:18" ht="15" customHeight="1">
      <c r="A529" s="431" t="s">
        <v>283</v>
      </c>
      <c r="B529" s="431"/>
      <c r="C529" s="431"/>
      <c r="D529" s="431"/>
      <c r="E529" s="431"/>
      <c r="F529" s="431"/>
      <c r="G529" s="431"/>
      <c r="H529" s="431"/>
      <c r="I529" s="431"/>
      <c r="J529" s="431"/>
      <c r="K529" s="144">
        <f>SUM(K528)</f>
        <v>8755.0373207701996</v>
      </c>
      <c r="L529" s="432"/>
      <c r="M529" s="432"/>
      <c r="N529" s="432"/>
      <c r="O529" s="432"/>
      <c r="P529" s="432"/>
      <c r="Q529" s="432"/>
      <c r="R529" s="432"/>
    </row>
    <row r="530" spans="1:18" ht="15" customHeight="1">
      <c r="A530" s="437" t="s">
        <v>484</v>
      </c>
      <c r="B530" s="437"/>
      <c r="C530" s="437"/>
      <c r="D530" s="437"/>
      <c r="E530" s="437"/>
      <c r="F530" s="437"/>
      <c r="G530" s="437"/>
      <c r="H530" s="437"/>
      <c r="I530" s="437"/>
      <c r="J530" s="437"/>
      <c r="K530" s="149">
        <f>SUM(K529,K526)</f>
        <v>53450.435346323298</v>
      </c>
      <c r="L530" s="447"/>
      <c r="M530" s="447"/>
      <c r="N530" s="447"/>
      <c r="O530" s="447"/>
      <c r="P530" s="447"/>
      <c r="Q530" s="447"/>
      <c r="R530" s="447"/>
    </row>
    <row r="531" spans="1:18" ht="25.95" customHeight="1">
      <c r="A531" s="44">
        <f>SUM(A524,A519,A450,A109,A103,A52,A19)</f>
        <v>456</v>
      </c>
      <c r="B531" s="250"/>
      <c r="C531" s="483" t="s">
        <v>18515</v>
      </c>
      <c r="D531" s="484"/>
      <c r="E531" s="484"/>
      <c r="F531" s="484"/>
      <c r="G531" s="484"/>
      <c r="H531" s="484"/>
      <c r="I531" s="484"/>
      <c r="J531" s="485"/>
      <c r="K531" s="160">
        <f>SUM(K530,K452,K521,K111,K105,K54,K21)</f>
        <v>53117478.813634396</v>
      </c>
      <c r="L531" s="486"/>
      <c r="M531" s="486"/>
      <c r="N531" s="486"/>
      <c r="O531" s="486"/>
      <c r="P531" s="486"/>
      <c r="Q531" s="486"/>
      <c r="R531" s="486"/>
    </row>
    <row r="533" spans="1:18" ht="15" customHeight="1">
      <c r="A533" s="487" t="s">
        <v>18511</v>
      </c>
      <c r="B533" s="487"/>
      <c r="C533" s="487"/>
      <c r="D533" s="487"/>
      <c r="E533" s="487"/>
      <c r="F533" s="487"/>
    </row>
    <row r="542" spans="1:18" ht="15" customHeight="1">
      <c r="G542" s="138"/>
    </row>
    <row r="543" spans="1:18" ht="15" customHeight="1">
      <c r="G543" s="138"/>
    </row>
    <row r="544" spans="1:18" ht="15" customHeight="1">
      <c r="G544" s="138"/>
    </row>
    <row r="545" spans="7:7" ht="15" customHeight="1">
      <c r="G545" s="138"/>
    </row>
    <row r="546" spans="7:7" ht="15" customHeight="1">
      <c r="G546" s="138"/>
    </row>
    <row r="547" spans="7:7" ht="15" customHeight="1">
      <c r="G547" s="138"/>
    </row>
    <row r="548" spans="7:7" ht="15" customHeight="1">
      <c r="G548" s="138"/>
    </row>
    <row r="549" spans="7:7" ht="15" customHeight="1">
      <c r="G549" s="138"/>
    </row>
    <row r="550" spans="7:7" ht="15" customHeight="1">
      <c r="G550" s="138"/>
    </row>
    <row r="551" spans="7:7" ht="15" customHeight="1">
      <c r="G551" s="138"/>
    </row>
    <row r="552" spans="7:7" ht="15" customHeight="1">
      <c r="G552" s="138"/>
    </row>
    <row r="553" spans="7:7" ht="15" customHeight="1">
      <c r="G553" s="138"/>
    </row>
    <row r="554" spans="7:7" ht="15" customHeight="1">
      <c r="G554" s="138"/>
    </row>
    <row r="555" spans="7:7" ht="15" customHeight="1">
      <c r="G555" s="138"/>
    </row>
    <row r="556" spans="7:7" ht="15" customHeight="1">
      <c r="G556" s="138"/>
    </row>
    <row r="557" spans="7:7" ht="15" customHeight="1">
      <c r="G557" s="138"/>
    </row>
    <row r="558" spans="7:7" ht="15" customHeight="1">
      <c r="G558" s="138"/>
    </row>
    <row r="559" spans="7:7" ht="15" customHeight="1">
      <c r="G559" s="138"/>
    </row>
    <row r="560" spans="7:7" ht="15" customHeight="1">
      <c r="G560" s="138"/>
    </row>
    <row r="561" spans="7:7" ht="15" customHeight="1">
      <c r="G561" s="138"/>
    </row>
    <row r="562" spans="7:7" ht="15" customHeight="1">
      <c r="G562" s="138"/>
    </row>
    <row r="563" spans="7:7" ht="15" customHeight="1">
      <c r="G563" s="138"/>
    </row>
    <row r="564" spans="7:7" ht="15" customHeight="1">
      <c r="G564" s="138"/>
    </row>
    <row r="565" spans="7:7" ht="15" customHeight="1">
      <c r="G565" s="138"/>
    </row>
    <row r="566" spans="7:7" ht="15" customHeight="1">
      <c r="G566" s="138"/>
    </row>
    <row r="567" spans="7:7" ht="15" customHeight="1">
      <c r="G567" s="138"/>
    </row>
    <row r="568" spans="7:7" ht="15" customHeight="1">
      <c r="G568" s="138"/>
    </row>
    <row r="569" spans="7:7" ht="15" customHeight="1">
      <c r="G569" s="138"/>
    </row>
    <row r="570" spans="7:7" ht="15" customHeight="1">
      <c r="G570" s="138"/>
    </row>
    <row r="571" spans="7:7" ht="15" customHeight="1">
      <c r="G571" s="138"/>
    </row>
    <row r="572" spans="7:7" ht="15" customHeight="1">
      <c r="G572" s="138"/>
    </row>
    <row r="573" spans="7:7" ht="15" customHeight="1">
      <c r="G573" s="138"/>
    </row>
    <row r="574" spans="7:7" ht="15" customHeight="1">
      <c r="G574" s="138"/>
    </row>
    <row r="575" spans="7:7" ht="15" customHeight="1">
      <c r="G575" s="138"/>
    </row>
    <row r="576" spans="7:7" ht="15" customHeight="1">
      <c r="G576" s="138"/>
    </row>
    <row r="577" spans="7:7" ht="15" customHeight="1">
      <c r="G577" s="138"/>
    </row>
    <row r="578" spans="7:7" ht="15" customHeight="1">
      <c r="G578" s="138"/>
    </row>
    <row r="579" spans="7:7" ht="15" customHeight="1">
      <c r="G579" s="138"/>
    </row>
    <row r="580" spans="7:7" ht="15" customHeight="1">
      <c r="G580" s="138"/>
    </row>
    <row r="581" spans="7:7" ht="15" customHeight="1">
      <c r="G581" s="138"/>
    </row>
    <row r="582" spans="7:7" ht="15" customHeight="1">
      <c r="G582" s="138"/>
    </row>
    <row r="583" spans="7:7" ht="15" customHeight="1">
      <c r="G583" s="138"/>
    </row>
    <row r="584" spans="7:7" ht="15" customHeight="1">
      <c r="G584" s="138"/>
    </row>
    <row r="585" spans="7:7" ht="15" customHeight="1">
      <c r="G585" s="138"/>
    </row>
    <row r="586" spans="7:7" ht="15" customHeight="1">
      <c r="G586" s="138"/>
    </row>
    <row r="587" spans="7:7" ht="15" customHeight="1">
      <c r="G587" s="138"/>
    </row>
    <row r="588" spans="7:7" ht="15" customHeight="1">
      <c r="G588" s="138"/>
    </row>
    <row r="589" spans="7:7" ht="15" customHeight="1">
      <c r="G589" s="138"/>
    </row>
    <row r="590" spans="7:7" ht="15" customHeight="1">
      <c r="G590" s="138"/>
    </row>
    <row r="591" spans="7:7" ht="15" customHeight="1">
      <c r="G591" s="138"/>
    </row>
    <row r="592" spans="7:7" ht="15" customHeight="1">
      <c r="G592" s="138"/>
    </row>
    <row r="593" spans="7:7" ht="15" customHeight="1">
      <c r="G593" s="138"/>
    </row>
    <row r="594" spans="7:7" ht="15" customHeight="1">
      <c r="G594" s="138"/>
    </row>
    <row r="595" spans="7:7" ht="15" customHeight="1">
      <c r="G595" s="138"/>
    </row>
    <row r="596" spans="7:7" ht="15" customHeight="1">
      <c r="G596" s="138"/>
    </row>
    <row r="597" spans="7:7" ht="15" customHeight="1">
      <c r="G597" s="138"/>
    </row>
    <row r="598" spans="7:7" ht="15" customHeight="1">
      <c r="G598" s="138"/>
    </row>
    <row r="599" spans="7:7" ht="15" customHeight="1">
      <c r="G599" s="138"/>
    </row>
    <row r="600" spans="7:7" ht="15" customHeight="1">
      <c r="G600" s="138"/>
    </row>
    <row r="601" spans="7:7" ht="15" customHeight="1">
      <c r="G601" s="138"/>
    </row>
    <row r="602" spans="7:7" ht="15" customHeight="1">
      <c r="G602" s="138"/>
    </row>
    <row r="603" spans="7:7" ht="15" customHeight="1">
      <c r="G603" s="138"/>
    </row>
    <row r="604" spans="7:7" ht="15" customHeight="1">
      <c r="G604" s="138"/>
    </row>
    <row r="605" spans="7:7" ht="15" customHeight="1">
      <c r="G605" s="138"/>
    </row>
    <row r="606" spans="7:7" ht="15" customHeight="1">
      <c r="G606" s="138"/>
    </row>
    <row r="607" spans="7:7" ht="15" customHeight="1">
      <c r="G607" s="138"/>
    </row>
    <row r="608" spans="7:7" ht="15" customHeight="1">
      <c r="G608" s="138"/>
    </row>
    <row r="609" spans="7:7" ht="15" customHeight="1">
      <c r="G609" s="138"/>
    </row>
    <row r="610" spans="7:7" ht="15" customHeight="1">
      <c r="G610" s="138"/>
    </row>
    <row r="611" spans="7:7" ht="15" customHeight="1">
      <c r="G611" s="138"/>
    </row>
    <row r="612" spans="7:7" ht="15" customHeight="1">
      <c r="G612" s="138"/>
    </row>
    <row r="613" spans="7:7" ht="15" customHeight="1">
      <c r="G613" s="138"/>
    </row>
    <row r="614" spans="7:7" ht="15" customHeight="1">
      <c r="G614" s="138"/>
    </row>
    <row r="615" spans="7:7" ht="15" customHeight="1">
      <c r="G615" s="138"/>
    </row>
    <row r="616" spans="7:7" ht="15" customHeight="1">
      <c r="G616" s="138"/>
    </row>
    <row r="617" spans="7:7" ht="15" customHeight="1">
      <c r="G617" s="138"/>
    </row>
    <row r="618" spans="7:7" ht="15" customHeight="1">
      <c r="G618" s="138"/>
    </row>
    <row r="619" spans="7:7" ht="15" customHeight="1">
      <c r="G619" s="138"/>
    </row>
    <row r="620" spans="7:7" ht="15" customHeight="1">
      <c r="G620" s="138"/>
    </row>
    <row r="621" spans="7:7" ht="15" customHeight="1">
      <c r="G621" s="138"/>
    </row>
    <row r="622" spans="7:7" ht="15" customHeight="1">
      <c r="G622" s="138"/>
    </row>
    <row r="623" spans="7:7" ht="15" customHeight="1">
      <c r="G623" s="138"/>
    </row>
    <row r="624" spans="7:7" ht="15" customHeight="1">
      <c r="G624" s="138"/>
    </row>
    <row r="625" spans="7:7" ht="15" customHeight="1">
      <c r="G625" s="138"/>
    </row>
    <row r="626" spans="7:7" ht="15" customHeight="1">
      <c r="G626" s="138"/>
    </row>
    <row r="627" spans="7:7" ht="15" customHeight="1">
      <c r="G627" s="138"/>
    </row>
    <row r="628" spans="7:7" ht="15" customHeight="1">
      <c r="G628" s="138"/>
    </row>
    <row r="629" spans="7:7" ht="15" customHeight="1">
      <c r="G629" s="138"/>
    </row>
    <row r="630" spans="7:7" ht="15" customHeight="1">
      <c r="G630" s="138"/>
    </row>
    <row r="631" spans="7:7" ht="15" customHeight="1">
      <c r="G631" s="138"/>
    </row>
    <row r="632" spans="7:7" ht="15" customHeight="1">
      <c r="G632" s="138"/>
    </row>
    <row r="633" spans="7:7" ht="15" customHeight="1">
      <c r="G633" s="138"/>
    </row>
    <row r="634" spans="7:7" ht="15" customHeight="1">
      <c r="G634" s="138"/>
    </row>
    <row r="635" spans="7:7" ht="15" customHeight="1">
      <c r="G635" s="138"/>
    </row>
    <row r="636" spans="7:7" ht="15" customHeight="1">
      <c r="G636" s="138"/>
    </row>
    <row r="637" spans="7:7" ht="15" customHeight="1">
      <c r="G637" s="138"/>
    </row>
    <row r="638" spans="7:7" ht="15" customHeight="1">
      <c r="G638" s="138"/>
    </row>
    <row r="639" spans="7:7" ht="15" customHeight="1">
      <c r="G639" s="138"/>
    </row>
    <row r="640" spans="7:7" ht="15" customHeight="1">
      <c r="G640" s="138"/>
    </row>
    <row r="641" spans="7:7" ht="15" customHeight="1">
      <c r="G641" s="138"/>
    </row>
    <row r="642" spans="7:7" ht="15" customHeight="1">
      <c r="G642" s="138"/>
    </row>
    <row r="643" spans="7:7" ht="15" customHeight="1">
      <c r="G643" s="138"/>
    </row>
    <row r="644" spans="7:7" ht="15" customHeight="1">
      <c r="G644" s="138"/>
    </row>
    <row r="645" spans="7:7" ht="15" customHeight="1">
      <c r="G645" s="138"/>
    </row>
    <row r="646" spans="7:7" ht="15" customHeight="1">
      <c r="G646" s="138"/>
    </row>
    <row r="647" spans="7:7" ht="15" customHeight="1">
      <c r="G647" s="138"/>
    </row>
    <row r="648" spans="7:7" ht="15" customHeight="1">
      <c r="G648" s="138"/>
    </row>
    <row r="649" spans="7:7" ht="15" customHeight="1">
      <c r="G649" s="138"/>
    </row>
    <row r="650" spans="7:7" ht="15" customHeight="1">
      <c r="G650" s="138"/>
    </row>
    <row r="651" spans="7:7" ht="15" customHeight="1">
      <c r="G651" s="138"/>
    </row>
    <row r="652" spans="7:7" ht="15" customHeight="1">
      <c r="G652" s="138"/>
    </row>
    <row r="653" spans="7:7" ht="15" customHeight="1">
      <c r="G653" s="138"/>
    </row>
    <row r="654" spans="7:7" ht="15" customHeight="1">
      <c r="G654" s="138"/>
    </row>
    <row r="655" spans="7:7" ht="15" customHeight="1">
      <c r="G655" s="138"/>
    </row>
    <row r="656" spans="7:7" ht="15" customHeight="1">
      <c r="G656" s="138"/>
    </row>
    <row r="657" spans="7:7" ht="15" customHeight="1">
      <c r="G657" s="138"/>
    </row>
    <row r="658" spans="7:7" ht="15" customHeight="1">
      <c r="G658" s="138"/>
    </row>
    <row r="659" spans="7:7" ht="15" customHeight="1">
      <c r="G659" s="138"/>
    </row>
    <row r="660" spans="7:7" ht="15" customHeight="1">
      <c r="G660" s="138"/>
    </row>
    <row r="661" spans="7:7" ht="15" customHeight="1">
      <c r="G661" s="138"/>
    </row>
    <row r="662" spans="7:7" ht="15" customHeight="1">
      <c r="G662" s="138"/>
    </row>
    <row r="663" spans="7:7" ht="15" customHeight="1">
      <c r="G663" s="138"/>
    </row>
    <row r="664" spans="7:7" ht="15" customHeight="1">
      <c r="G664" s="138"/>
    </row>
    <row r="665" spans="7:7" ht="15" customHeight="1">
      <c r="G665" s="138"/>
    </row>
    <row r="666" spans="7:7" ht="15" customHeight="1">
      <c r="G666" s="138"/>
    </row>
    <row r="667" spans="7:7" ht="15" customHeight="1">
      <c r="G667" s="138"/>
    </row>
    <row r="668" spans="7:7" ht="15" customHeight="1">
      <c r="G668" s="138"/>
    </row>
    <row r="669" spans="7:7" ht="15" customHeight="1">
      <c r="G669" s="138"/>
    </row>
    <row r="670" spans="7:7" ht="15" customHeight="1">
      <c r="G670" s="138"/>
    </row>
    <row r="671" spans="7:7" ht="15" customHeight="1">
      <c r="G671" s="138"/>
    </row>
    <row r="672" spans="7:7" ht="15" customHeight="1">
      <c r="G672" s="138"/>
    </row>
    <row r="673" spans="7:7" ht="15" customHeight="1">
      <c r="G673" s="138"/>
    </row>
    <row r="674" spans="7:7" ht="15" customHeight="1">
      <c r="G674" s="138"/>
    </row>
    <row r="675" spans="7:7" ht="15" customHeight="1">
      <c r="G675" s="138"/>
    </row>
    <row r="676" spans="7:7" ht="15" customHeight="1">
      <c r="G676" s="138"/>
    </row>
    <row r="677" spans="7:7" ht="15" customHeight="1">
      <c r="G677" s="138"/>
    </row>
    <row r="678" spans="7:7" ht="15" customHeight="1">
      <c r="G678" s="138"/>
    </row>
    <row r="679" spans="7:7" ht="15" customHeight="1">
      <c r="G679" s="138"/>
    </row>
    <row r="680" spans="7:7" ht="15" customHeight="1">
      <c r="G680" s="138"/>
    </row>
    <row r="681" spans="7:7" ht="15" customHeight="1">
      <c r="G681" s="138"/>
    </row>
    <row r="682" spans="7:7" ht="15" customHeight="1">
      <c r="G682" s="138"/>
    </row>
    <row r="683" spans="7:7" ht="15" customHeight="1">
      <c r="G683" s="138"/>
    </row>
    <row r="684" spans="7:7" ht="15" customHeight="1">
      <c r="G684" s="138"/>
    </row>
    <row r="685" spans="7:7" ht="15" customHeight="1">
      <c r="G685" s="138"/>
    </row>
    <row r="686" spans="7:7" ht="15" customHeight="1">
      <c r="G686" s="138"/>
    </row>
    <row r="687" spans="7:7" ht="15" customHeight="1">
      <c r="G687" s="138"/>
    </row>
    <row r="688" spans="7:7" ht="15" customHeight="1">
      <c r="G688" s="138"/>
    </row>
    <row r="689" spans="7:7" ht="15" customHeight="1">
      <c r="G689" s="138"/>
    </row>
    <row r="690" spans="7:7" ht="15" customHeight="1">
      <c r="G690" s="138"/>
    </row>
    <row r="691" spans="7:7" ht="15" customHeight="1">
      <c r="G691" s="138"/>
    </row>
    <row r="692" spans="7:7" ht="15" customHeight="1">
      <c r="G692" s="138"/>
    </row>
    <row r="693" spans="7:7" ht="15" customHeight="1">
      <c r="G693" s="138"/>
    </row>
    <row r="694" spans="7:7" ht="15" customHeight="1">
      <c r="G694" s="138"/>
    </row>
    <row r="695" spans="7:7" ht="15" customHeight="1">
      <c r="G695" s="138"/>
    </row>
    <row r="696" spans="7:7" ht="15" customHeight="1">
      <c r="G696" s="138"/>
    </row>
    <row r="697" spans="7:7" ht="15" customHeight="1">
      <c r="G697" s="138"/>
    </row>
    <row r="698" spans="7:7" ht="15" customHeight="1">
      <c r="G698" s="138"/>
    </row>
    <row r="699" spans="7:7" ht="15" customHeight="1">
      <c r="G699" s="138"/>
    </row>
    <row r="700" spans="7:7" ht="15" customHeight="1">
      <c r="G700" s="138"/>
    </row>
    <row r="701" spans="7:7" ht="15" customHeight="1">
      <c r="G701" s="138"/>
    </row>
    <row r="702" spans="7:7" ht="15" customHeight="1">
      <c r="G702" s="138"/>
    </row>
    <row r="703" spans="7:7" ht="15" customHeight="1">
      <c r="G703" s="138"/>
    </row>
    <row r="704" spans="7:7" ht="15" customHeight="1">
      <c r="G704" s="138"/>
    </row>
    <row r="705" spans="7:7" ht="15" customHeight="1">
      <c r="G705" s="138"/>
    </row>
    <row r="706" spans="7:7" ht="15" customHeight="1">
      <c r="G706" s="138"/>
    </row>
    <row r="707" spans="7:7" ht="15" customHeight="1">
      <c r="G707" s="138"/>
    </row>
    <row r="708" spans="7:7" ht="15" customHeight="1">
      <c r="G708" s="138"/>
    </row>
    <row r="709" spans="7:7" ht="15" customHeight="1">
      <c r="G709" s="138"/>
    </row>
    <row r="710" spans="7:7" ht="15" customHeight="1">
      <c r="G710" s="138"/>
    </row>
    <row r="711" spans="7:7" ht="15" customHeight="1">
      <c r="G711" s="138"/>
    </row>
    <row r="712" spans="7:7" ht="15" customHeight="1">
      <c r="G712" s="138"/>
    </row>
    <row r="713" spans="7:7" ht="15" customHeight="1">
      <c r="G713" s="138"/>
    </row>
    <row r="714" spans="7:7" ht="15" customHeight="1">
      <c r="G714" s="138"/>
    </row>
    <row r="715" spans="7:7" ht="15" customHeight="1">
      <c r="G715" s="138"/>
    </row>
    <row r="716" spans="7:7" ht="15" customHeight="1">
      <c r="G716" s="138"/>
    </row>
    <row r="717" spans="7:7" ht="15" customHeight="1">
      <c r="G717" s="138"/>
    </row>
    <row r="718" spans="7:7" ht="15" customHeight="1">
      <c r="G718" s="138"/>
    </row>
    <row r="719" spans="7:7" ht="15" customHeight="1">
      <c r="G719" s="138"/>
    </row>
    <row r="720" spans="7:7" ht="15" customHeight="1">
      <c r="G720" s="138"/>
    </row>
    <row r="721" spans="7:7" ht="15" customHeight="1">
      <c r="G721" s="138"/>
    </row>
    <row r="722" spans="7:7" ht="15" customHeight="1">
      <c r="G722" s="138"/>
    </row>
    <row r="723" spans="7:7" ht="15" customHeight="1">
      <c r="G723" s="138"/>
    </row>
    <row r="724" spans="7:7" ht="15" customHeight="1">
      <c r="G724" s="138"/>
    </row>
    <row r="725" spans="7:7" ht="15" customHeight="1">
      <c r="G725" s="138"/>
    </row>
    <row r="726" spans="7:7" ht="15" customHeight="1">
      <c r="G726" s="138"/>
    </row>
    <row r="727" spans="7:7" ht="15" customHeight="1">
      <c r="G727" s="138"/>
    </row>
    <row r="728" spans="7:7" ht="15" customHeight="1">
      <c r="G728" s="138"/>
    </row>
    <row r="729" spans="7:7" ht="15" customHeight="1">
      <c r="G729" s="138"/>
    </row>
    <row r="730" spans="7:7" ht="15" customHeight="1">
      <c r="G730" s="138"/>
    </row>
    <row r="731" spans="7:7" ht="15" customHeight="1">
      <c r="G731" s="138"/>
    </row>
    <row r="732" spans="7:7" ht="15" customHeight="1">
      <c r="G732" s="138"/>
    </row>
    <row r="733" spans="7:7" ht="15" customHeight="1">
      <c r="G733" s="138"/>
    </row>
    <row r="734" spans="7:7" ht="15" customHeight="1">
      <c r="G734" s="138"/>
    </row>
    <row r="735" spans="7:7" ht="15" customHeight="1">
      <c r="G735" s="138"/>
    </row>
    <row r="736" spans="7:7" ht="15" customHeight="1">
      <c r="G736" s="138"/>
    </row>
    <row r="737" spans="7:7" ht="15" customHeight="1">
      <c r="G737" s="138"/>
    </row>
    <row r="738" spans="7:7" ht="15" customHeight="1">
      <c r="G738" s="138"/>
    </row>
    <row r="739" spans="7:7" ht="15" customHeight="1">
      <c r="G739" s="138"/>
    </row>
    <row r="740" spans="7:7" ht="15" customHeight="1">
      <c r="G740" s="138"/>
    </row>
    <row r="741" spans="7:7" ht="15" customHeight="1">
      <c r="G741" s="138"/>
    </row>
    <row r="742" spans="7:7" ht="15" customHeight="1">
      <c r="G742" s="138"/>
    </row>
    <row r="743" spans="7:7" ht="15" customHeight="1">
      <c r="G743" s="138"/>
    </row>
    <row r="744" spans="7:7" ht="15" customHeight="1">
      <c r="G744" s="138"/>
    </row>
    <row r="745" spans="7:7" ht="15" customHeight="1">
      <c r="G745" s="138"/>
    </row>
    <row r="746" spans="7:7" ht="15" customHeight="1">
      <c r="G746" s="138"/>
    </row>
    <row r="747" spans="7:7" ht="15" customHeight="1">
      <c r="G747" s="138"/>
    </row>
    <row r="748" spans="7:7" ht="15" customHeight="1">
      <c r="G748" s="138"/>
    </row>
    <row r="749" spans="7:7" ht="15" customHeight="1">
      <c r="G749" s="138"/>
    </row>
    <row r="750" spans="7:7" ht="15" customHeight="1">
      <c r="G750" s="138"/>
    </row>
    <row r="751" spans="7:7" ht="15" customHeight="1">
      <c r="G751" s="138"/>
    </row>
    <row r="752" spans="7:7" ht="15" customHeight="1">
      <c r="G752" s="138"/>
    </row>
    <row r="753" spans="7:7" ht="15" customHeight="1">
      <c r="G753" s="138"/>
    </row>
    <row r="754" spans="7:7" ht="15" customHeight="1">
      <c r="G754" s="138"/>
    </row>
    <row r="755" spans="7:7" ht="15" customHeight="1">
      <c r="G755" s="138"/>
    </row>
    <row r="756" spans="7:7" ht="15" customHeight="1">
      <c r="G756" s="138"/>
    </row>
    <row r="757" spans="7:7" ht="15" customHeight="1">
      <c r="G757" s="138"/>
    </row>
    <row r="758" spans="7:7" ht="15" customHeight="1">
      <c r="G758" s="138"/>
    </row>
    <row r="759" spans="7:7" ht="15" customHeight="1">
      <c r="G759" s="138"/>
    </row>
    <row r="760" spans="7:7" ht="15" customHeight="1">
      <c r="G760" s="138"/>
    </row>
    <row r="761" spans="7:7" ht="15" customHeight="1">
      <c r="G761" s="138"/>
    </row>
    <row r="762" spans="7:7" ht="15" customHeight="1">
      <c r="G762" s="138"/>
    </row>
    <row r="763" spans="7:7" ht="15" customHeight="1">
      <c r="G763" s="138"/>
    </row>
    <row r="764" spans="7:7" ht="15" customHeight="1">
      <c r="G764" s="138"/>
    </row>
    <row r="765" spans="7:7" ht="15" customHeight="1">
      <c r="G765" s="138"/>
    </row>
    <row r="766" spans="7:7" ht="15" customHeight="1">
      <c r="G766" s="138"/>
    </row>
    <row r="767" spans="7:7" ht="15" customHeight="1">
      <c r="G767" s="138"/>
    </row>
    <row r="768" spans="7:7" ht="15" customHeight="1">
      <c r="G768" s="138"/>
    </row>
    <row r="769" spans="7:7" ht="15" customHeight="1">
      <c r="G769" s="138"/>
    </row>
    <row r="770" spans="7:7" ht="15" customHeight="1">
      <c r="G770" s="138"/>
    </row>
    <row r="771" spans="7:7" ht="15" customHeight="1">
      <c r="G771" s="138"/>
    </row>
    <row r="772" spans="7:7" ht="15" customHeight="1">
      <c r="G772" s="138"/>
    </row>
    <row r="773" spans="7:7" ht="15" customHeight="1">
      <c r="G773" s="138"/>
    </row>
    <row r="774" spans="7:7" ht="15" customHeight="1">
      <c r="G774" s="138"/>
    </row>
    <row r="775" spans="7:7" ht="15" customHeight="1">
      <c r="G775" s="138"/>
    </row>
    <row r="776" spans="7:7" ht="15" customHeight="1">
      <c r="G776" s="138"/>
    </row>
    <row r="777" spans="7:7" ht="15" customHeight="1">
      <c r="G777" s="138"/>
    </row>
    <row r="778" spans="7:7" ht="15" customHeight="1">
      <c r="G778" s="138"/>
    </row>
    <row r="779" spans="7:7" ht="15" customHeight="1">
      <c r="G779" s="138"/>
    </row>
    <row r="780" spans="7:7" ht="15" customHeight="1">
      <c r="G780" s="138"/>
    </row>
    <row r="781" spans="7:7" ht="15" customHeight="1">
      <c r="G781" s="138"/>
    </row>
    <row r="782" spans="7:7" ht="15" customHeight="1">
      <c r="G782" s="138"/>
    </row>
    <row r="783" spans="7:7" ht="15" customHeight="1">
      <c r="G783" s="138"/>
    </row>
    <row r="784" spans="7:7" ht="15" customHeight="1">
      <c r="G784" s="138"/>
    </row>
    <row r="785" spans="7:7" ht="15" customHeight="1">
      <c r="G785" s="138"/>
    </row>
    <row r="786" spans="7:7" ht="15" customHeight="1">
      <c r="G786" s="138"/>
    </row>
    <row r="787" spans="7:7" ht="15" customHeight="1">
      <c r="G787" s="138"/>
    </row>
    <row r="788" spans="7:7" ht="15" customHeight="1">
      <c r="G788" s="138"/>
    </row>
    <row r="789" spans="7:7" ht="15" customHeight="1">
      <c r="G789" s="138"/>
    </row>
    <row r="790" spans="7:7" ht="15" customHeight="1">
      <c r="G790" s="138"/>
    </row>
    <row r="791" spans="7:7" ht="15" customHeight="1">
      <c r="G791" s="138"/>
    </row>
    <row r="792" spans="7:7" ht="15" customHeight="1">
      <c r="G792" s="138"/>
    </row>
    <row r="793" spans="7:7" ht="15" customHeight="1">
      <c r="G793" s="138"/>
    </row>
    <row r="794" spans="7:7" ht="15" customHeight="1">
      <c r="G794" s="138"/>
    </row>
    <row r="795" spans="7:7" ht="15" customHeight="1">
      <c r="G795" s="138"/>
    </row>
    <row r="796" spans="7:7" ht="15" customHeight="1">
      <c r="G796" s="138"/>
    </row>
    <row r="797" spans="7:7" ht="15" customHeight="1">
      <c r="G797" s="138"/>
    </row>
    <row r="798" spans="7:7" ht="15" customHeight="1">
      <c r="G798" s="138"/>
    </row>
    <row r="799" spans="7:7" ht="15" customHeight="1">
      <c r="G799" s="138"/>
    </row>
    <row r="800" spans="7:7" ht="15" customHeight="1">
      <c r="G800" s="138"/>
    </row>
    <row r="801" spans="7:7" ht="15" customHeight="1">
      <c r="G801" s="138"/>
    </row>
    <row r="802" spans="7:7" ht="15" customHeight="1">
      <c r="G802" s="138"/>
    </row>
    <row r="803" spans="7:7" ht="15" customHeight="1">
      <c r="G803" s="138"/>
    </row>
    <row r="804" spans="7:7" ht="15" customHeight="1">
      <c r="G804" s="138"/>
    </row>
    <row r="805" spans="7:7" ht="15" customHeight="1">
      <c r="G805" s="138"/>
    </row>
    <row r="806" spans="7:7" ht="15" customHeight="1">
      <c r="G806" s="138"/>
    </row>
    <row r="807" spans="7:7" ht="15" customHeight="1">
      <c r="G807" s="138"/>
    </row>
    <row r="808" spans="7:7" ht="15" customHeight="1">
      <c r="G808" s="138"/>
    </row>
    <row r="809" spans="7:7" ht="15" customHeight="1">
      <c r="G809" s="138"/>
    </row>
    <row r="810" spans="7:7" ht="15" customHeight="1">
      <c r="G810" s="138"/>
    </row>
    <row r="811" spans="7:7" ht="15" customHeight="1">
      <c r="G811" s="138"/>
    </row>
    <row r="812" spans="7:7" ht="15" customHeight="1">
      <c r="G812" s="138"/>
    </row>
    <row r="813" spans="7:7" ht="15" customHeight="1">
      <c r="G813" s="138"/>
    </row>
    <row r="814" spans="7:7" ht="15" customHeight="1">
      <c r="G814" s="138"/>
    </row>
    <row r="815" spans="7:7" ht="15" customHeight="1">
      <c r="G815" s="138"/>
    </row>
    <row r="816" spans="7:7" ht="15" customHeight="1">
      <c r="G816" s="138"/>
    </row>
    <row r="817" spans="7:7" ht="15" customHeight="1">
      <c r="G817" s="138"/>
    </row>
    <row r="818" spans="7:7" ht="15" customHeight="1">
      <c r="G818" s="138"/>
    </row>
    <row r="819" spans="7:7" ht="15" customHeight="1">
      <c r="G819" s="138"/>
    </row>
    <row r="820" spans="7:7" ht="15" customHeight="1">
      <c r="G820" s="138"/>
    </row>
    <row r="821" spans="7:7" ht="15" customHeight="1">
      <c r="G821" s="138"/>
    </row>
    <row r="822" spans="7:7" ht="15" customHeight="1">
      <c r="G822" s="138"/>
    </row>
    <row r="823" spans="7:7" ht="15" customHeight="1">
      <c r="G823" s="138"/>
    </row>
    <row r="824" spans="7:7" ht="15" customHeight="1">
      <c r="G824" s="138"/>
    </row>
    <row r="825" spans="7:7" ht="15" customHeight="1">
      <c r="G825" s="138"/>
    </row>
    <row r="826" spans="7:7" ht="15" customHeight="1">
      <c r="G826" s="138"/>
    </row>
    <row r="827" spans="7:7" ht="15" customHeight="1">
      <c r="G827" s="138"/>
    </row>
    <row r="828" spans="7:7" ht="15" customHeight="1">
      <c r="G828" s="138"/>
    </row>
    <row r="829" spans="7:7" ht="15" customHeight="1">
      <c r="G829" s="138"/>
    </row>
    <row r="830" spans="7:7" ht="15" customHeight="1">
      <c r="G830" s="138"/>
    </row>
    <row r="831" spans="7:7" ht="15" customHeight="1">
      <c r="G831" s="138"/>
    </row>
    <row r="832" spans="7:7" ht="15" customHeight="1">
      <c r="G832" s="138"/>
    </row>
    <row r="833" spans="7:7" ht="15" customHeight="1">
      <c r="G833" s="138"/>
    </row>
    <row r="834" spans="7:7" ht="15" customHeight="1">
      <c r="G834" s="138"/>
    </row>
    <row r="835" spans="7:7" ht="15" customHeight="1">
      <c r="G835" s="138"/>
    </row>
    <row r="836" spans="7:7" ht="15" customHeight="1">
      <c r="G836" s="138"/>
    </row>
    <row r="837" spans="7:7" ht="15" customHeight="1">
      <c r="G837" s="138"/>
    </row>
    <row r="838" spans="7:7" ht="15" customHeight="1">
      <c r="G838" s="138"/>
    </row>
    <row r="839" spans="7:7" ht="15" customHeight="1">
      <c r="G839" s="138"/>
    </row>
    <row r="840" spans="7:7" ht="15" customHeight="1">
      <c r="G840" s="138"/>
    </row>
    <row r="841" spans="7:7" ht="15" customHeight="1">
      <c r="G841" s="138"/>
    </row>
    <row r="842" spans="7:7" ht="15" customHeight="1">
      <c r="G842" s="138"/>
    </row>
    <row r="843" spans="7:7" ht="15" customHeight="1">
      <c r="G843" s="138"/>
    </row>
    <row r="844" spans="7:7" ht="15" customHeight="1">
      <c r="G844" s="138"/>
    </row>
    <row r="845" spans="7:7" ht="15" customHeight="1">
      <c r="G845" s="138"/>
    </row>
    <row r="846" spans="7:7" ht="15" customHeight="1">
      <c r="G846" s="138"/>
    </row>
    <row r="847" spans="7:7" ht="15" customHeight="1">
      <c r="G847" s="138"/>
    </row>
    <row r="848" spans="7:7" ht="15" customHeight="1">
      <c r="G848" s="138"/>
    </row>
    <row r="849" spans="7:7" ht="15" customHeight="1">
      <c r="G849" s="138"/>
    </row>
    <row r="850" spans="7:7" ht="15" customHeight="1">
      <c r="G850" s="138"/>
    </row>
    <row r="851" spans="7:7" ht="15" customHeight="1">
      <c r="G851" s="138"/>
    </row>
    <row r="852" spans="7:7" ht="15" customHeight="1">
      <c r="G852" s="138"/>
    </row>
    <row r="853" spans="7:7" ht="15" customHeight="1">
      <c r="G853" s="138"/>
    </row>
    <row r="854" spans="7:7" ht="15" customHeight="1">
      <c r="G854" s="138"/>
    </row>
    <row r="855" spans="7:7" ht="15" customHeight="1">
      <c r="G855" s="138"/>
    </row>
    <row r="856" spans="7:7" ht="15" customHeight="1">
      <c r="G856" s="138"/>
    </row>
    <row r="857" spans="7:7" ht="15" customHeight="1">
      <c r="G857" s="138"/>
    </row>
    <row r="858" spans="7:7" ht="15" customHeight="1">
      <c r="G858" s="138"/>
    </row>
    <row r="859" spans="7:7" ht="15" customHeight="1">
      <c r="G859" s="138"/>
    </row>
    <row r="860" spans="7:7" ht="15" customHeight="1">
      <c r="G860" s="138"/>
    </row>
    <row r="861" spans="7:7" ht="15" customHeight="1">
      <c r="G861" s="138"/>
    </row>
    <row r="862" spans="7:7" ht="15" customHeight="1">
      <c r="G862" s="138"/>
    </row>
    <row r="863" spans="7:7" ht="15" customHeight="1">
      <c r="G863" s="138"/>
    </row>
    <row r="864" spans="7:7" ht="15" customHeight="1">
      <c r="G864" s="138"/>
    </row>
    <row r="865" spans="7:7" ht="15" customHeight="1">
      <c r="G865" s="138"/>
    </row>
    <row r="866" spans="7:7" ht="15" customHeight="1">
      <c r="G866" s="138"/>
    </row>
    <row r="867" spans="7:7" ht="15" customHeight="1">
      <c r="G867" s="138"/>
    </row>
    <row r="868" spans="7:7" ht="15" customHeight="1">
      <c r="G868" s="138"/>
    </row>
    <row r="869" spans="7:7" ht="15" customHeight="1">
      <c r="G869" s="138"/>
    </row>
    <row r="870" spans="7:7" ht="15" customHeight="1">
      <c r="G870" s="138"/>
    </row>
    <row r="871" spans="7:7" ht="15" customHeight="1">
      <c r="G871" s="138"/>
    </row>
    <row r="872" spans="7:7" ht="15" customHeight="1">
      <c r="G872" s="138"/>
    </row>
    <row r="873" spans="7:7" ht="15" customHeight="1">
      <c r="G873" s="138"/>
    </row>
    <row r="874" spans="7:7" ht="15" customHeight="1">
      <c r="G874" s="138"/>
    </row>
    <row r="875" spans="7:7" ht="15" customHeight="1">
      <c r="G875" s="138"/>
    </row>
    <row r="876" spans="7:7" ht="15" customHeight="1">
      <c r="G876" s="138"/>
    </row>
    <row r="877" spans="7:7" ht="15" customHeight="1">
      <c r="G877" s="138"/>
    </row>
    <row r="878" spans="7:7" ht="15" customHeight="1">
      <c r="G878" s="138"/>
    </row>
    <row r="879" spans="7:7" ht="15" customHeight="1">
      <c r="G879" s="138"/>
    </row>
    <row r="880" spans="7:7" ht="15" customHeight="1">
      <c r="G880" s="138"/>
    </row>
    <row r="881" spans="7:7" ht="15" customHeight="1">
      <c r="G881" s="138"/>
    </row>
    <row r="882" spans="7:7" ht="15" customHeight="1">
      <c r="G882" s="138"/>
    </row>
    <row r="883" spans="7:7" ht="15" customHeight="1">
      <c r="G883" s="138"/>
    </row>
    <row r="884" spans="7:7" ht="15" customHeight="1">
      <c r="G884" s="138"/>
    </row>
    <row r="885" spans="7:7" ht="15" customHeight="1">
      <c r="G885" s="138"/>
    </row>
    <row r="886" spans="7:7" ht="15" customHeight="1">
      <c r="G886" s="138"/>
    </row>
    <row r="887" spans="7:7" ht="15" customHeight="1">
      <c r="G887" s="138"/>
    </row>
    <row r="888" spans="7:7" ht="15" customHeight="1">
      <c r="G888" s="138"/>
    </row>
    <row r="889" spans="7:7" ht="15" customHeight="1">
      <c r="G889" s="138"/>
    </row>
    <row r="890" spans="7:7" ht="15" customHeight="1">
      <c r="G890" s="138"/>
    </row>
    <row r="891" spans="7:7" ht="15" customHeight="1">
      <c r="G891" s="138"/>
    </row>
    <row r="892" spans="7:7" ht="15" customHeight="1">
      <c r="G892" s="138"/>
    </row>
    <row r="893" spans="7:7" ht="15" customHeight="1">
      <c r="G893" s="138"/>
    </row>
    <row r="894" spans="7:7" ht="15" customHeight="1">
      <c r="G894" s="138"/>
    </row>
    <row r="895" spans="7:7" ht="15" customHeight="1">
      <c r="G895" s="138"/>
    </row>
    <row r="896" spans="7:7" ht="15" customHeight="1">
      <c r="G896" s="138"/>
    </row>
    <row r="897" spans="7:7" ht="15" customHeight="1">
      <c r="G897" s="138"/>
    </row>
    <row r="898" spans="7:7" ht="15" customHeight="1">
      <c r="G898" s="138"/>
    </row>
    <row r="899" spans="7:7" ht="15" customHeight="1">
      <c r="G899" s="138"/>
    </row>
    <row r="900" spans="7:7" ht="15" customHeight="1">
      <c r="G900" s="138"/>
    </row>
    <row r="901" spans="7:7" ht="15" customHeight="1">
      <c r="G901" s="138"/>
    </row>
    <row r="902" spans="7:7" ht="15" customHeight="1">
      <c r="G902" s="138"/>
    </row>
    <row r="903" spans="7:7" ht="15" customHeight="1">
      <c r="G903" s="138"/>
    </row>
    <row r="904" spans="7:7" ht="15" customHeight="1">
      <c r="G904" s="138"/>
    </row>
    <row r="905" spans="7:7" ht="15" customHeight="1">
      <c r="G905" s="138"/>
    </row>
    <row r="906" spans="7:7" ht="15" customHeight="1">
      <c r="G906" s="138"/>
    </row>
    <row r="907" spans="7:7" ht="15" customHeight="1">
      <c r="G907" s="138"/>
    </row>
    <row r="908" spans="7:7" ht="15" customHeight="1">
      <c r="G908" s="138"/>
    </row>
    <row r="909" spans="7:7" ht="15" customHeight="1">
      <c r="G909" s="138"/>
    </row>
    <row r="910" spans="7:7" ht="15" customHeight="1">
      <c r="G910" s="138"/>
    </row>
    <row r="911" spans="7:7" ht="15" customHeight="1">
      <c r="G911" s="138"/>
    </row>
    <row r="912" spans="7:7" ht="15" customHeight="1">
      <c r="G912" s="138"/>
    </row>
    <row r="913" spans="7:7" ht="15" customHeight="1">
      <c r="G913" s="138"/>
    </row>
    <row r="914" spans="7:7" ht="15" customHeight="1">
      <c r="G914" s="138"/>
    </row>
    <row r="915" spans="7:7" ht="15" customHeight="1">
      <c r="G915" s="138"/>
    </row>
    <row r="916" spans="7:7" ht="15" customHeight="1">
      <c r="G916" s="138"/>
    </row>
    <row r="917" spans="7:7" ht="15" customHeight="1">
      <c r="G917" s="138"/>
    </row>
    <row r="918" spans="7:7" ht="15" customHeight="1">
      <c r="G918" s="138"/>
    </row>
    <row r="919" spans="7:7" ht="15" customHeight="1">
      <c r="G919" s="138"/>
    </row>
    <row r="920" spans="7:7" ht="15" customHeight="1">
      <c r="G920" s="138"/>
    </row>
    <row r="921" spans="7:7" ht="15" customHeight="1">
      <c r="G921" s="138"/>
    </row>
    <row r="922" spans="7:7" ht="15" customHeight="1">
      <c r="G922" s="138"/>
    </row>
    <row r="923" spans="7:7" ht="15" customHeight="1">
      <c r="G923" s="138"/>
    </row>
    <row r="924" spans="7:7" ht="15" customHeight="1">
      <c r="G924" s="138"/>
    </row>
    <row r="925" spans="7:7" ht="15" customHeight="1">
      <c r="G925" s="138"/>
    </row>
    <row r="926" spans="7:7" ht="15" customHeight="1">
      <c r="G926" s="138"/>
    </row>
    <row r="927" spans="7:7" ht="15" customHeight="1">
      <c r="G927" s="138"/>
    </row>
    <row r="928" spans="7:7" ht="15" customHeight="1">
      <c r="G928" s="138"/>
    </row>
    <row r="929" spans="7:7" ht="15" customHeight="1">
      <c r="G929" s="138"/>
    </row>
    <row r="930" spans="7:7" ht="15" customHeight="1">
      <c r="G930" s="138"/>
    </row>
    <row r="931" spans="7:7" ht="15" customHeight="1">
      <c r="G931" s="138"/>
    </row>
    <row r="932" spans="7:7" ht="15" customHeight="1">
      <c r="G932" s="138"/>
    </row>
    <row r="933" spans="7:7" ht="15" customHeight="1">
      <c r="G933" s="138"/>
    </row>
    <row r="934" spans="7:7" ht="15" customHeight="1">
      <c r="G934" s="138"/>
    </row>
    <row r="935" spans="7:7" ht="15" customHeight="1">
      <c r="G935" s="138"/>
    </row>
    <row r="936" spans="7:7" ht="15" customHeight="1">
      <c r="G936" s="138"/>
    </row>
    <row r="937" spans="7:7" ht="15" customHeight="1">
      <c r="G937" s="138"/>
    </row>
    <row r="938" spans="7:7" ht="15" customHeight="1">
      <c r="G938" s="138"/>
    </row>
    <row r="939" spans="7:7" ht="15" customHeight="1">
      <c r="G939" s="138"/>
    </row>
    <row r="940" spans="7:7" ht="15" customHeight="1">
      <c r="G940" s="138"/>
    </row>
    <row r="941" spans="7:7" ht="15" customHeight="1">
      <c r="G941" s="138"/>
    </row>
    <row r="942" spans="7:7" ht="15" customHeight="1">
      <c r="G942" s="138"/>
    </row>
    <row r="943" spans="7:7" ht="15" customHeight="1">
      <c r="G943" s="138"/>
    </row>
    <row r="944" spans="7:7" ht="15" customHeight="1">
      <c r="G944" s="138"/>
    </row>
    <row r="945" spans="7:7" ht="15" customHeight="1">
      <c r="G945" s="138"/>
    </row>
    <row r="946" spans="7:7" ht="15" customHeight="1">
      <c r="G946" s="138"/>
    </row>
    <row r="947" spans="7:7" ht="15" customHeight="1">
      <c r="G947" s="138"/>
    </row>
    <row r="948" spans="7:7" ht="15" customHeight="1">
      <c r="G948" s="138"/>
    </row>
    <row r="949" spans="7:7" ht="15" customHeight="1">
      <c r="G949" s="138"/>
    </row>
    <row r="950" spans="7:7" ht="15" customHeight="1">
      <c r="G950" s="138"/>
    </row>
    <row r="951" spans="7:7" ht="15" customHeight="1">
      <c r="G951" s="138"/>
    </row>
    <row r="952" spans="7:7" ht="15" customHeight="1">
      <c r="G952" s="138"/>
    </row>
    <row r="953" spans="7:7" ht="15" customHeight="1">
      <c r="G953" s="138"/>
    </row>
    <row r="954" spans="7:7" ht="15" customHeight="1">
      <c r="G954" s="138"/>
    </row>
    <row r="955" spans="7:7" ht="15" customHeight="1">
      <c r="G955" s="138"/>
    </row>
    <row r="956" spans="7:7" ht="15" customHeight="1">
      <c r="G956" s="138"/>
    </row>
    <row r="957" spans="7:7" ht="15" customHeight="1">
      <c r="G957" s="138"/>
    </row>
    <row r="958" spans="7:7" ht="15" customHeight="1">
      <c r="G958" s="138"/>
    </row>
    <row r="959" spans="7:7" ht="15" customHeight="1">
      <c r="G959" s="138"/>
    </row>
    <row r="960" spans="7:7" ht="15" customHeight="1">
      <c r="G960" s="138"/>
    </row>
    <row r="961" spans="7:7" ht="15" customHeight="1">
      <c r="G961" s="138"/>
    </row>
    <row r="962" spans="7:7" ht="15" customHeight="1">
      <c r="G962" s="138"/>
    </row>
    <row r="963" spans="7:7" ht="15" customHeight="1">
      <c r="G963" s="138"/>
    </row>
    <row r="964" spans="7:7" ht="15" customHeight="1">
      <c r="G964" s="138"/>
    </row>
    <row r="965" spans="7:7" ht="15" customHeight="1">
      <c r="G965" s="138"/>
    </row>
    <row r="966" spans="7:7" ht="15" customHeight="1">
      <c r="G966" s="138"/>
    </row>
    <row r="967" spans="7:7" ht="15" customHeight="1">
      <c r="G967" s="138"/>
    </row>
    <row r="968" spans="7:7" ht="15" customHeight="1">
      <c r="G968" s="138"/>
    </row>
    <row r="969" spans="7:7" ht="15" customHeight="1">
      <c r="G969" s="138"/>
    </row>
    <row r="970" spans="7:7" ht="15" customHeight="1">
      <c r="G970" s="138"/>
    </row>
    <row r="971" spans="7:7" ht="15" customHeight="1">
      <c r="G971" s="138"/>
    </row>
    <row r="972" spans="7:7" ht="15" customHeight="1">
      <c r="G972" s="138"/>
    </row>
    <row r="973" spans="7:7" ht="15" customHeight="1">
      <c r="G973" s="138"/>
    </row>
    <row r="974" spans="7:7" ht="15" customHeight="1">
      <c r="G974" s="138"/>
    </row>
    <row r="975" spans="7:7" ht="15" customHeight="1">
      <c r="G975" s="138"/>
    </row>
    <row r="976" spans="7:7" ht="15" customHeight="1">
      <c r="G976" s="138"/>
    </row>
    <row r="977" spans="7:7" ht="15" customHeight="1">
      <c r="G977" s="138"/>
    </row>
    <row r="978" spans="7:7" ht="15" customHeight="1">
      <c r="G978" s="138"/>
    </row>
    <row r="979" spans="7:7" ht="15" customHeight="1">
      <c r="G979" s="138"/>
    </row>
    <row r="980" spans="7:7" ht="15" customHeight="1">
      <c r="G980" s="138"/>
    </row>
    <row r="981" spans="7:7" ht="15" customHeight="1">
      <c r="G981" s="138"/>
    </row>
    <row r="982" spans="7:7" ht="15" customHeight="1">
      <c r="G982" s="138"/>
    </row>
    <row r="983" spans="7:7" ht="15" customHeight="1">
      <c r="G983" s="138"/>
    </row>
    <row r="984" spans="7:7" ht="15" customHeight="1">
      <c r="G984" s="138"/>
    </row>
    <row r="985" spans="7:7" ht="15" customHeight="1">
      <c r="G985" s="138"/>
    </row>
    <row r="986" spans="7:7" ht="15" customHeight="1">
      <c r="G986" s="138"/>
    </row>
    <row r="987" spans="7:7" ht="15" customHeight="1">
      <c r="G987" s="138"/>
    </row>
    <row r="988" spans="7:7" ht="15" customHeight="1">
      <c r="G988" s="138"/>
    </row>
    <row r="989" spans="7:7" ht="15" customHeight="1">
      <c r="G989" s="138"/>
    </row>
    <row r="990" spans="7:7" ht="15" customHeight="1">
      <c r="G990" s="138"/>
    </row>
    <row r="991" spans="7:7" ht="15" customHeight="1">
      <c r="G991" s="138"/>
    </row>
    <row r="992" spans="7:7" ht="15" customHeight="1">
      <c r="G992" s="138"/>
    </row>
    <row r="993" spans="7:7" ht="15" customHeight="1">
      <c r="G993" s="138"/>
    </row>
    <row r="994" spans="7:7" ht="15" customHeight="1">
      <c r="G994" s="138"/>
    </row>
    <row r="995" spans="7:7" ht="15" customHeight="1">
      <c r="G995" s="138"/>
    </row>
    <row r="996" spans="7:7" ht="15" customHeight="1">
      <c r="G996" s="138"/>
    </row>
    <row r="997" spans="7:7" ht="15" customHeight="1">
      <c r="G997" s="138"/>
    </row>
    <row r="998" spans="7:7" ht="15" customHeight="1">
      <c r="G998" s="138"/>
    </row>
    <row r="999" spans="7:7" ht="15" customHeight="1">
      <c r="G999" s="138"/>
    </row>
  </sheetData>
  <autoFilter ref="A6:R531">
    <filterColumn colId="11" showButton="0"/>
    <filterColumn colId="12" showButton="0"/>
    <filterColumn colId="13" showButton="0"/>
    <filterColumn colId="14" showButton="0"/>
    <filterColumn colId="15" showButton="0"/>
  </autoFilter>
  <mergeCells count="118">
    <mergeCell ref="A1:R1"/>
    <mergeCell ref="A3:R3"/>
    <mergeCell ref="A4:A5"/>
    <mergeCell ref="B4:B5"/>
    <mergeCell ref="C4:C5"/>
    <mergeCell ref="D4:D5"/>
    <mergeCell ref="E4:E5"/>
    <mergeCell ref="F4:F5"/>
    <mergeCell ref="G4:G5"/>
    <mergeCell ref="R4:R5"/>
    <mergeCell ref="L6:Q6"/>
    <mergeCell ref="A7:R7"/>
    <mergeCell ref="A8:R8"/>
    <mergeCell ref="A12:J12"/>
    <mergeCell ref="L12:R12"/>
    <mergeCell ref="H4:H5"/>
    <mergeCell ref="I4:I5"/>
    <mergeCell ref="J4:J5"/>
    <mergeCell ref="K4:K5"/>
    <mergeCell ref="L4:Q4"/>
    <mergeCell ref="A21:J21"/>
    <mergeCell ref="L21:R21"/>
    <mergeCell ref="A22:R22"/>
    <mergeCell ref="A23:R23"/>
    <mergeCell ref="A30:J30"/>
    <mergeCell ref="L30:R30"/>
    <mergeCell ref="A13:R13"/>
    <mergeCell ref="A16:J16"/>
    <mergeCell ref="L16:R16"/>
    <mergeCell ref="A17:R17"/>
    <mergeCell ref="A20:J20"/>
    <mergeCell ref="L20:R20"/>
    <mergeCell ref="A44:R44"/>
    <mergeCell ref="A50:J50"/>
    <mergeCell ref="L50:R50"/>
    <mergeCell ref="A51:R51"/>
    <mergeCell ref="A53:J53"/>
    <mergeCell ref="L53:R53"/>
    <mergeCell ref="A31:R31"/>
    <mergeCell ref="A37:J37"/>
    <mergeCell ref="L37:R37"/>
    <mergeCell ref="A38:R38"/>
    <mergeCell ref="A43:J43"/>
    <mergeCell ref="L43:R43"/>
    <mergeCell ref="A72:R72"/>
    <mergeCell ref="A81:J81"/>
    <mergeCell ref="L81:R81"/>
    <mergeCell ref="A82:R82"/>
    <mergeCell ref="A94:J94"/>
    <mergeCell ref="L94:R94"/>
    <mergeCell ref="A54:J54"/>
    <mergeCell ref="L54:R54"/>
    <mergeCell ref="A55:R55"/>
    <mergeCell ref="A56:R56"/>
    <mergeCell ref="A71:J71"/>
    <mergeCell ref="L71:R71"/>
    <mergeCell ref="A105:J105"/>
    <mergeCell ref="L105:R105"/>
    <mergeCell ref="A106:R106"/>
    <mergeCell ref="A107:R107"/>
    <mergeCell ref="A110:J110"/>
    <mergeCell ref="L110:R110"/>
    <mergeCell ref="A95:R95"/>
    <mergeCell ref="A99:J99"/>
    <mergeCell ref="L99:R99"/>
    <mergeCell ref="A100:R100"/>
    <mergeCell ref="A104:J104"/>
    <mergeCell ref="L104:R104"/>
    <mergeCell ref="A268:J268"/>
    <mergeCell ref="L268:R268"/>
    <mergeCell ref="A269:R269"/>
    <mergeCell ref="A354:J354"/>
    <mergeCell ref="L354:R354"/>
    <mergeCell ref="A355:R355"/>
    <mergeCell ref="A111:J111"/>
    <mergeCell ref="L111:R111"/>
    <mergeCell ref="A112:R112"/>
    <mergeCell ref="A113:R113"/>
    <mergeCell ref="A200:J200"/>
    <mergeCell ref="A201:R201"/>
    <mergeCell ref="A453:R453"/>
    <mergeCell ref="A454:R454"/>
    <mergeCell ref="A475:J475"/>
    <mergeCell ref="L475:R475"/>
    <mergeCell ref="A476:R476"/>
    <mergeCell ref="A488:J488"/>
    <mergeCell ref="L488:R488"/>
    <mergeCell ref="A409:J409"/>
    <mergeCell ref="L409:R409"/>
    <mergeCell ref="A410:R410"/>
    <mergeCell ref="A451:J451"/>
    <mergeCell ref="L451:R451"/>
    <mergeCell ref="A452:J452"/>
    <mergeCell ref="L452:R452"/>
    <mergeCell ref="A530:J530"/>
    <mergeCell ref="L530:R530"/>
    <mergeCell ref="C531:J531"/>
    <mergeCell ref="L531:R531"/>
    <mergeCell ref="A533:F533"/>
    <mergeCell ref="A2:R2"/>
    <mergeCell ref="A523:R523"/>
    <mergeCell ref="A526:J526"/>
    <mergeCell ref="L526:R526"/>
    <mergeCell ref="A527:R527"/>
    <mergeCell ref="A529:J529"/>
    <mergeCell ref="L529:R529"/>
    <mergeCell ref="A512:R512"/>
    <mergeCell ref="A520:J520"/>
    <mergeCell ref="L520:R520"/>
    <mergeCell ref="A521:J521"/>
    <mergeCell ref="L521:R521"/>
    <mergeCell ref="A522:R522"/>
    <mergeCell ref="A489:R489"/>
    <mergeCell ref="A497:J497"/>
    <mergeCell ref="L497:R497"/>
    <mergeCell ref="A498:R498"/>
    <mergeCell ref="A511:J511"/>
    <mergeCell ref="L511:R511"/>
  </mergeCells>
  <conditionalFormatting sqref="G1000:G1048576 G529:G541 G524 G521:G522 G452:G454 G105:G107 G54:G56 G37:G38 G1 G11:G17 G20:G23 G30:G31 G43 G71:G72 G81:G82 G94 G110:G113 G200:G201 G268:G269 G354 G475:G476 G488:G489 G497 G527 G3:G5 G7:G9 F6">
    <cfRule type="duplicateValues" dxfId="152" priority="91"/>
    <cfRule type="duplicateValues" dxfId="151" priority="92"/>
  </conditionalFormatting>
  <conditionalFormatting sqref="G1000:G1048576 G529:G541 G524 G488:G489 G475:G476 G268:G269 G105:G107 G1 G11:G17 G20:G23 G30:G31 G37:G38 G43 G54:G56 G71:G72 G81:G82 G94 G110:G113 G200:G201 G452:G454 G354 G521:G522 G497 G527 G3:G5 G7:G9 F6">
    <cfRule type="duplicateValues" dxfId="150" priority="93"/>
  </conditionalFormatting>
  <conditionalFormatting sqref="G10">
    <cfRule type="duplicateValues" dxfId="149" priority="88"/>
    <cfRule type="duplicateValues" dxfId="148" priority="89"/>
  </conditionalFormatting>
  <conditionalFormatting sqref="G10">
    <cfRule type="duplicateValues" dxfId="147" priority="90"/>
  </conditionalFormatting>
  <conditionalFormatting sqref="G18:G19">
    <cfRule type="duplicateValues" dxfId="146" priority="85"/>
    <cfRule type="duplicateValues" dxfId="145" priority="86"/>
  </conditionalFormatting>
  <conditionalFormatting sqref="G18:G19">
    <cfRule type="duplicateValues" dxfId="144" priority="87"/>
  </conditionalFormatting>
  <conditionalFormatting sqref="G32:G35">
    <cfRule type="duplicateValues" dxfId="143" priority="82"/>
    <cfRule type="duplicateValues" dxfId="142" priority="83"/>
  </conditionalFormatting>
  <conditionalFormatting sqref="G32:G35">
    <cfRule type="duplicateValues" dxfId="141" priority="84"/>
  </conditionalFormatting>
  <conditionalFormatting sqref="G39:G42">
    <cfRule type="duplicateValues" dxfId="140" priority="79"/>
    <cfRule type="duplicateValues" dxfId="139" priority="80"/>
  </conditionalFormatting>
  <conditionalFormatting sqref="G39:G42">
    <cfRule type="duplicateValues" dxfId="138" priority="81"/>
  </conditionalFormatting>
  <conditionalFormatting sqref="G50 G44">
    <cfRule type="duplicateValues" dxfId="137" priority="76"/>
    <cfRule type="duplicateValues" dxfId="136" priority="77"/>
  </conditionalFormatting>
  <conditionalFormatting sqref="G50 G44">
    <cfRule type="duplicateValues" dxfId="135" priority="78"/>
  </conditionalFormatting>
  <conditionalFormatting sqref="G51 G53">
    <cfRule type="duplicateValues" dxfId="134" priority="73"/>
    <cfRule type="duplicateValues" dxfId="133" priority="74"/>
  </conditionalFormatting>
  <conditionalFormatting sqref="G51 G53">
    <cfRule type="duplicateValues" dxfId="132" priority="75"/>
  </conditionalFormatting>
  <conditionalFormatting sqref="G52">
    <cfRule type="duplicateValues" dxfId="131" priority="70"/>
    <cfRule type="duplicateValues" dxfId="130" priority="71"/>
  </conditionalFormatting>
  <conditionalFormatting sqref="G52">
    <cfRule type="duplicateValues" dxfId="129" priority="72"/>
  </conditionalFormatting>
  <conditionalFormatting sqref="G90">
    <cfRule type="duplicateValues" dxfId="128" priority="68"/>
  </conditionalFormatting>
  <conditionalFormatting sqref="G91">
    <cfRule type="duplicateValues" dxfId="127" priority="67"/>
  </conditionalFormatting>
  <conditionalFormatting sqref="G92">
    <cfRule type="duplicateValues" dxfId="126" priority="66"/>
  </conditionalFormatting>
  <conditionalFormatting sqref="G93">
    <cfRule type="duplicateValues" dxfId="125" priority="65"/>
  </conditionalFormatting>
  <conditionalFormatting sqref="G83:G93">
    <cfRule type="duplicateValues" dxfId="124" priority="63"/>
    <cfRule type="duplicateValues" dxfId="123" priority="64"/>
  </conditionalFormatting>
  <conditionalFormatting sqref="G83:G93">
    <cfRule type="duplicateValues" dxfId="122" priority="69"/>
  </conditionalFormatting>
  <conditionalFormatting sqref="G99 G95">
    <cfRule type="duplicateValues" dxfId="121" priority="60"/>
    <cfRule type="duplicateValues" dxfId="120" priority="61"/>
  </conditionalFormatting>
  <conditionalFormatting sqref="G99 G95">
    <cfRule type="duplicateValues" dxfId="119" priority="62"/>
  </conditionalFormatting>
  <conditionalFormatting sqref="G104 G100">
    <cfRule type="duplicateValues" dxfId="118" priority="57"/>
    <cfRule type="duplicateValues" dxfId="117" priority="58"/>
  </conditionalFormatting>
  <conditionalFormatting sqref="G104 G100">
    <cfRule type="duplicateValues" dxfId="116" priority="59"/>
  </conditionalFormatting>
  <conditionalFormatting sqref="G102">
    <cfRule type="duplicateValues" dxfId="115" priority="54"/>
  </conditionalFormatting>
  <conditionalFormatting sqref="G101">
    <cfRule type="duplicateValues" dxfId="114" priority="55"/>
  </conditionalFormatting>
  <conditionalFormatting sqref="G103">
    <cfRule type="duplicateValues" dxfId="113" priority="56"/>
  </conditionalFormatting>
  <conditionalFormatting sqref="G108:G109">
    <cfRule type="duplicateValues" dxfId="112" priority="51"/>
    <cfRule type="duplicateValues" dxfId="111" priority="52"/>
  </conditionalFormatting>
  <conditionalFormatting sqref="G108:G109">
    <cfRule type="duplicateValues" dxfId="110" priority="53"/>
  </conditionalFormatting>
  <conditionalFormatting sqref="G202:G267">
    <cfRule type="duplicateValues" dxfId="109" priority="48"/>
    <cfRule type="duplicateValues" dxfId="108" priority="49"/>
  </conditionalFormatting>
  <conditionalFormatting sqref="G202:G267">
    <cfRule type="duplicateValues" dxfId="107" priority="50"/>
  </conditionalFormatting>
  <conditionalFormatting sqref="G409 G355">
    <cfRule type="duplicateValues" dxfId="106" priority="45"/>
    <cfRule type="duplicateValues" dxfId="105" priority="46"/>
  </conditionalFormatting>
  <conditionalFormatting sqref="G409 G355">
    <cfRule type="duplicateValues" dxfId="104" priority="47"/>
  </conditionalFormatting>
  <conditionalFormatting sqref="G451 G410">
    <cfRule type="duplicateValues" dxfId="103" priority="42"/>
    <cfRule type="duplicateValues" dxfId="102" priority="43"/>
  </conditionalFormatting>
  <conditionalFormatting sqref="G451 G410">
    <cfRule type="duplicateValues" dxfId="101" priority="44"/>
  </conditionalFormatting>
  <conditionalFormatting sqref="G402:G406">
    <cfRule type="duplicateValues" dxfId="100" priority="41"/>
  </conditionalFormatting>
  <conditionalFormatting sqref="G444:G445">
    <cfRule type="duplicateValues" dxfId="99" priority="34"/>
  </conditionalFormatting>
  <conditionalFormatting sqref="G447">
    <cfRule type="duplicateValues" dxfId="98" priority="33"/>
  </conditionalFormatting>
  <conditionalFormatting sqref="G449">
    <cfRule type="duplicateValues" dxfId="97" priority="32"/>
  </conditionalFormatting>
  <conditionalFormatting sqref="G450">
    <cfRule type="duplicateValues" dxfId="96" priority="35"/>
  </conditionalFormatting>
  <conditionalFormatting sqref="G448">
    <cfRule type="duplicateValues" dxfId="95" priority="36"/>
  </conditionalFormatting>
  <conditionalFormatting sqref="G446">
    <cfRule type="duplicateValues" dxfId="94" priority="37"/>
  </conditionalFormatting>
  <conditionalFormatting sqref="G419:G421">
    <cfRule type="duplicateValues" dxfId="93" priority="38"/>
  </conditionalFormatting>
  <conditionalFormatting sqref="G414:G418">
    <cfRule type="duplicateValues" dxfId="92" priority="39"/>
  </conditionalFormatting>
  <conditionalFormatting sqref="G417:G418">
    <cfRule type="duplicateValues" dxfId="91" priority="40"/>
  </conditionalFormatting>
  <conditionalFormatting sqref="G455:G474">
    <cfRule type="duplicateValues" dxfId="90" priority="29"/>
    <cfRule type="duplicateValues" dxfId="89" priority="30"/>
  </conditionalFormatting>
  <conditionalFormatting sqref="G455:G474">
    <cfRule type="duplicateValues" dxfId="88" priority="31"/>
  </conditionalFormatting>
  <conditionalFormatting sqref="G477:G487">
    <cfRule type="duplicateValues" dxfId="87" priority="26"/>
    <cfRule type="duplicateValues" dxfId="86" priority="27"/>
  </conditionalFormatting>
  <conditionalFormatting sqref="G477:G487">
    <cfRule type="duplicateValues" dxfId="85" priority="28"/>
  </conditionalFormatting>
  <conditionalFormatting sqref="G498 G511">
    <cfRule type="duplicateValues" dxfId="84" priority="23"/>
    <cfRule type="duplicateValues" dxfId="83" priority="24"/>
  </conditionalFormatting>
  <conditionalFormatting sqref="G498 G511">
    <cfRule type="duplicateValues" dxfId="82" priority="25"/>
  </conditionalFormatting>
  <conditionalFormatting sqref="G520 G512">
    <cfRule type="duplicateValues" dxfId="81" priority="20"/>
    <cfRule type="duplicateValues" dxfId="80" priority="21"/>
  </conditionalFormatting>
  <conditionalFormatting sqref="G520 G512">
    <cfRule type="duplicateValues" dxfId="79" priority="22"/>
  </conditionalFormatting>
  <conditionalFormatting sqref="G490:G496">
    <cfRule type="duplicateValues" dxfId="78" priority="17"/>
    <cfRule type="duplicateValues" dxfId="77" priority="18"/>
  </conditionalFormatting>
  <conditionalFormatting sqref="G490:G496">
    <cfRule type="duplicateValues" dxfId="76" priority="19"/>
  </conditionalFormatting>
  <conditionalFormatting sqref="G499:G510">
    <cfRule type="duplicateValues" dxfId="75" priority="14"/>
    <cfRule type="duplicateValues" dxfId="74" priority="15"/>
  </conditionalFormatting>
  <conditionalFormatting sqref="G499:G510">
    <cfRule type="duplicateValues" dxfId="73" priority="16"/>
  </conditionalFormatting>
  <conditionalFormatting sqref="G513">
    <cfRule type="duplicateValues" dxfId="72" priority="11"/>
  </conditionalFormatting>
  <conditionalFormatting sqref="G518">
    <cfRule type="duplicateValues" dxfId="71" priority="10"/>
  </conditionalFormatting>
  <conditionalFormatting sqref="G519">
    <cfRule type="duplicateValues" dxfId="70" priority="12"/>
  </conditionalFormatting>
  <conditionalFormatting sqref="G514:G517">
    <cfRule type="duplicateValues" dxfId="69" priority="13"/>
  </conditionalFormatting>
  <conditionalFormatting sqref="F36:G36">
    <cfRule type="duplicateValues" dxfId="68" priority="7"/>
    <cfRule type="duplicateValues" dxfId="67" priority="8"/>
  </conditionalFormatting>
  <conditionalFormatting sqref="F36:G36">
    <cfRule type="duplicateValues" dxfId="66" priority="9"/>
  </conditionalFormatting>
  <conditionalFormatting sqref="G525">
    <cfRule type="duplicateValues" dxfId="65" priority="4"/>
    <cfRule type="duplicateValues" dxfId="64" priority="5"/>
  </conditionalFormatting>
  <conditionalFormatting sqref="G525">
    <cfRule type="duplicateValues" dxfId="63" priority="6"/>
  </conditionalFormatting>
  <conditionalFormatting sqref="F6 G4">
    <cfRule type="duplicateValues" dxfId="62" priority="94"/>
  </conditionalFormatting>
  <conditionalFormatting sqref="G71">
    <cfRule type="duplicateValues" dxfId="61" priority="95"/>
  </conditionalFormatting>
  <conditionalFormatting sqref="G532:G541 G7:G9 G22:G23 G72 G11:G17 G30:G31 G37:G38 G43 G54:G56 G81:G82 G94 G105:G107 G110:G113 G200:G201 G268:G269 G452:G454 G354 G475:G476 G488:G489 G521:G522 G497 G529:G530 G524 G527 G1000:G1048576">
    <cfRule type="duplicateValues" dxfId="60" priority="96"/>
  </conditionalFormatting>
  <conditionalFormatting sqref="G20:G21">
    <cfRule type="duplicateValues" dxfId="59" priority="97"/>
  </conditionalFormatting>
  <conditionalFormatting sqref="G45:G46">
    <cfRule type="duplicateValues" dxfId="58" priority="98"/>
  </conditionalFormatting>
  <conditionalFormatting sqref="G83:G89">
    <cfRule type="duplicateValues" dxfId="57" priority="99"/>
  </conditionalFormatting>
  <conditionalFormatting sqref="G407:G408 G356:G401">
    <cfRule type="duplicateValues" dxfId="56" priority="100"/>
  </conditionalFormatting>
  <conditionalFormatting sqref="G411:G413">
    <cfRule type="duplicateValues" dxfId="55" priority="101"/>
  </conditionalFormatting>
  <conditionalFormatting sqref="G455:G474">
    <cfRule type="duplicateValues" dxfId="54" priority="102"/>
  </conditionalFormatting>
  <conditionalFormatting sqref="G542:G999">
    <cfRule type="duplicateValues" dxfId="53" priority="3"/>
  </conditionalFormatting>
  <conditionalFormatting sqref="G1 G3:G5 G7:G1048576 F6">
    <cfRule type="duplicateValues" dxfId="52" priority="1"/>
    <cfRule type="duplicateValues" dxfId="51" priority="2"/>
  </conditionalFormatting>
  <conditionalFormatting sqref="G24:G29">
    <cfRule type="duplicateValues" dxfId="50" priority="103"/>
    <cfRule type="duplicateValues" dxfId="49" priority="104"/>
  </conditionalFormatting>
  <conditionalFormatting sqref="G24:G29">
    <cfRule type="duplicateValues" dxfId="48" priority="105"/>
  </conditionalFormatting>
  <conditionalFormatting sqref="G45:G49">
    <cfRule type="duplicateValues" dxfId="47" priority="106"/>
    <cfRule type="duplicateValues" dxfId="46" priority="107"/>
  </conditionalFormatting>
  <conditionalFormatting sqref="G45:G49">
    <cfRule type="duplicateValues" dxfId="45" priority="108"/>
  </conditionalFormatting>
  <conditionalFormatting sqref="G47:G49">
    <cfRule type="duplicateValues" dxfId="44" priority="109"/>
  </conditionalFormatting>
  <conditionalFormatting sqref="G57:G69">
    <cfRule type="duplicateValues" dxfId="43" priority="110"/>
    <cfRule type="duplicateValues" dxfId="42" priority="111"/>
  </conditionalFormatting>
  <conditionalFormatting sqref="G57:G69">
    <cfRule type="duplicateValues" dxfId="41" priority="112"/>
  </conditionalFormatting>
  <conditionalFormatting sqref="G70">
    <cfRule type="duplicateValues" dxfId="40" priority="113"/>
    <cfRule type="duplicateValues" dxfId="39" priority="114"/>
  </conditionalFormatting>
  <conditionalFormatting sqref="G70">
    <cfRule type="duplicateValues" dxfId="38" priority="115"/>
  </conditionalFormatting>
  <conditionalFormatting sqref="G73:G80">
    <cfRule type="duplicateValues" dxfId="37" priority="116"/>
    <cfRule type="duplicateValues" dxfId="36" priority="117"/>
  </conditionalFormatting>
  <conditionalFormatting sqref="G73:G80">
    <cfRule type="duplicateValues" dxfId="35" priority="118"/>
  </conditionalFormatting>
  <conditionalFormatting sqref="G96:G98">
    <cfRule type="duplicateValues" dxfId="34" priority="119"/>
  </conditionalFormatting>
  <conditionalFormatting sqref="G96:G98">
    <cfRule type="duplicateValues" dxfId="33" priority="120"/>
    <cfRule type="duplicateValues" dxfId="32" priority="121"/>
  </conditionalFormatting>
  <conditionalFormatting sqref="G101:G103">
    <cfRule type="duplicateValues" dxfId="31" priority="122"/>
    <cfRule type="duplicateValues" dxfId="30" priority="123"/>
  </conditionalFormatting>
  <conditionalFormatting sqref="G101:G103">
    <cfRule type="duplicateValues" dxfId="29" priority="124"/>
  </conditionalFormatting>
  <conditionalFormatting sqref="G114:G199">
    <cfRule type="duplicateValues" dxfId="28" priority="125"/>
    <cfRule type="duplicateValues" dxfId="27" priority="126"/>
  </conditionalFormatting>
  <conditionalFormatting sqref="G114:G199">
    <cfRule type="duplicateValues" dxfId="26" priority="127"/>
  </conditionalFormatting>
  <conditionalFormatting sqref="G270:G353">
    <cfRule type="duplicateValues" dxfId="25" priority="128"/>
    <cfRule type="duplicateValues" dxfId="24" priority="129"/>
  </conditionalFormatting>
  <conditionalFormatting sqref="G270:G353">
    <cfRule type="duplicateValues" dxfId="23" priority="130"/>
  </conditionalFormatting>
  <conditionalFormatting sqref="G356:G408">
    <cfRule type="duplicateValues" dxfId="22" priority="131"/>
    <cfRule type="duplicateValues" dxfId="21" priority="132"/>
  </conditionalFormatting>
  <conditionalFormatting sqref="G356:G408">
    <cfRule type="duplicateValues" dxfId="20" priority="133"/>
  </conditionalFormatting>
  <conditionalFormatting sqref="G422:G440">
    <cfRule type="duplicateValues" dxfId="19" priority="134"/>
  </conditionalFormatting>
  <conditionalFormatting sqref="G441:G443">
    <cfRule type="duplicateValues" dxfId="18" priority="135"/>
  </conditionalFormatting>
  <conditionalFormatting sqref="G411:G450">
    <cfRule type="duplicateValues" dxfId="17" priority="136"/>
    <cfRule type="duplicateValues" dxfId="16" priority="137"/>
  </conditionalFormatting>
  <conditionalFormatting sqref="G411:G450">
    <cfRule type="duplicateValues" dxfId="15" priority="138"/>
  </conditionalFormatting>
  <conditionalFormatting sqref="G513:G519">
    <cfRule type="duplicateValues" dxfId="14" priority="139"/>
    <cfRule type="duplicateValues" dxfId="13" priority="140"/>
  </conditionalFormatting>
  <conditionalFormatting sqref="G513:G519">
    <cfRule type="duplicateValues" dxfId="12" priority="141"/>
  </conditionalFormatting>
  <conditionalFormatting sqref="G528 G526 G523">
    <cfRule type="duplicateValues" dxfId="11" priority="142"/>
    <cfRule type="duplicateValues" dxfId="10" priority="143"/>
  </conditionalFormatting>
  <conditionalFormatting sqref="G528 G526 G523">
    <cfRule type="duplicateValues" dxfId="9" priority="144"/>
  </conditionalFormatting>
  <pageMargins left="1.1811023622047245" right="0.31496062992125984" top="0.55118110236220474" bottom="0.55118110236220474" header="0.31496062992125984" footer="0.31496062992125984"/>
  <pageSetup paperSize="9" scale="45" firstPageNumber="282" orientation="landscape" useFirstPageNumber="1" r:id="rId1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187"/>
  <sheetViews>
    <sheetView view="pageBreakPreview" topLeftCell="A529" zoomScale="60" zoomScaleNormal="70" workbookViewId="0">
      <selection activeCell="Q571" sqref="Q571"/>
    </sheetView>
  </sheetViews>
  <sheetFormatPr defaultColWidth="14.44140625" defaultRowHeight="15" customHeight="1"/>
  <cols>
    <col min="1" max="1" width="8.6640625" style="139" customWidth="1"/>
    <col min="2" max="2" width="19" customWidth="1"/>
    <col min="3" max="3" width="28" customWidth="1"/>
    <col min="4" max="4" width="30.88671875" style="91" customWidth="1"/>
    <col min="5" max="6" width="41.5546875" customWidth="1"/>
    <col min="7" max="7" width="19.109375" style="139" customWidth="1"/>
    <col min="8" max="8" width="28.33203125" style="139" customWidth="1"/>
    <col min="9" max="9" width="22.44140625" style="275" customWidth="1"/>
    <col min="10" max="10" width="25" style="139" customWidth="1"/>
    <col min="11" max="25" width="9.33203125" customWidth="1"/>
  </cols>
  <sheetData>
    <row r="1" spans="1:25" ht="51" customHeight="1" thickBot="1">
      <c r="A1" s="280" t="s">
        <v>18529</v>
      </c>
      <c r="B1" s="281"/>
      <c r="C1" s="281"/>
      <c r="D1" s="281"/>
      <c r="E1" s="281"/>
      <c r="F1" s="281"/>
      <c r="G1" s="281"/>
      <c r="H1" s="281"/>
      <c r="I1" s="281"/>
      <c r="J1" s="293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</row>
    <row r="2" spans="1:25" ht="96" customHeight="1" thickBot="1">
      <c r="A2" s="266" t="s">
        <v>273</v>
      </c>
      <c r="B2" s="266" t="s">
        <v>274</v>
      </c>
      <c r="C2" s="266" t="s">
        <v>4</v>
      </c>
      <c r="D2" s="266" t="s">
        <v>275</v>
      </c>
      <c r="E2" s="269" t="s">
        <v>276</v>
      </c>
      <c r="F2" s="266" t="s">
        <v>277</v>
      </c>
      <c r="G2" s="266" t="s">
        <v>278</v>
      </c>
      <c r="H2" s="266" t="s">
        <v>18528</v>
      </c>
      <c r="I2" s="271" t="s">
        <v>485</v>
      </c>
      <c r="J2" s="266" t="s">
        <v>6</v>
      </c>
      <c r="K2" s="65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 spans="1:25" ht="18.75" customHeight="1" thickBot="1">
      <c r="A3" s="267">
        <v>1</v>
      </c>
      <c r="B3" s="265">
        <v>2</v>
      </c>
      <c r="C3" s="265" t="s">
        <v>486</v>
      </c>
      <c r="D3" s="268" t="s">
        <v>487</v>
      </c>
      <c r="E3" s="265" t="s">
        <v>488</v>
      </c>
      <c r="F3" s="265" t="s">
        <v>489</v>
      </c>
      <c r="G3" s="265" t="s">
        <v>490</v>
      </c>
      <c r="H3" s="270">
        <v>8</v>
      </c>
      <c r="I3" s="265" t="s">
        <v>17860</v>
      </c>
      <c r="J3" s="272">
        <v>10</v>
      </c>
      <c r="K3" s="77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</row>
    <row r="4" spans="1:25" s="60" customFormat="1" ht="18.75" customHeight="1">
      <c r="A4" s="529" t="s">
        <v>8</v>
      </c>
      <c r="B4" s="530"/>
      <c r="C4" s="530"/>
      <c r="D4" s="530"/>
      <c r="E4" s="530"/>
      <c r="F4" s="530"/>
      <c r="G4" s="530"/>
      <c r="H4" s="530"/>
      <c r="I4" s="530"/>
      <c r="J4" s="530"/>
      <c r="K4" s="61"/>
      <c r="L4" s="59"/>
      <c r="M4" s="59"/>
      <c r="N4" s="59"/>
      <c r="O4" s="59"/>
      <c r="P4" s="59"/>
      <c r="Q4" s="59"/>
      <c r="R4" s="59"/>
      <c r="S4" s="59"/>
      <c r="T4" s="61"/>
      <c r="U4" s="61"/>
      <c r="V4" s="61"/>
      <c r="W4" s="61"/>
      <c r="X4" s="61"/>
      <c r="Y4" s="61"/>
    </row>
    <row r="5" spans="1:25" s="60" customFormat="1" ht="18.75" customHeight="1">
      <c r="A5" s="142">
        <v>1</v>
      </c>
      <c r="B5" s="45" t="s">
        <v>3042</v>
      </c>
      <c r="C5" s="45" t="s">
        <v>15</v>
      </c>
      <c r="D5" s="114" t="s">
        <v>3043</v>
      </c>
      <c r="E5" s="45" t="s">
        <v>16463</v>
      </c>
      <c r="F5" s="45" t="s">
        <v>16466</v>
      </c>
      <c r="G5" s="273" t="s">
        <v>16460</v>
      </c>
      <c r="H5" s="273" t="s">
        <v>545</v>
      </c>
      <c r="I5" s="209">
        <v>15356.27174341</v>
      </c>
      <c r="J5" s="276"/>
      <c r="K5" s="61"/>
      <c r="L5" s="62"/>
      <c r="M5" s="62"/>
      <c r="N5" s="62"/>
      <c r="O5" s="62"/>
      <c r="P5" s="62"/>
      <c r="Q5" s="62"/>
      <c r="R5" s="62"/>
      <c r="S5" s="62"/>
      <c r="T5" s="63"/>
      <c r="U5" s="63"/>
      <c r="V5" s="63"/>
      <c r="W5" s="63"/>
      <c r="X5" s="63"/>
      <c r="Y5" s="63"/>
    </row>
    <row r="6" spans="1:25" s="60" customFormat="1" ht="18.75" customHeight="1">
      <c r="A6" s="142">
        <v>2</v>
      </c>
      <c r="B6" s="45" t="s">
        <v>3042</v>
      </c>
      <c r="C6" s="45" t="s">
        <v>15</v>
      </c>
      <c r="D6" s="114" t="s">
        <v>3043</v>
      </c>
      <c r="E6" s="45" t="s">
        <v>16464</v>
      </c>
      <c r="F6" s="45" t="s">
        <v>16467</v>
      </c>
      <c r="G6" s="273" t="s">
        <v>16461</v>
      </c>
      <c r="H6" s="273" t="s">
        <v>16469</v>
      </c>
      <c r="I6" s="209">
        <v>87521.397969040001</v>
      </c>
      <c r="J6" s="276"/>
      <c r="K6" s="61"/>
      <c r="L6" s="62"/>
      <c r="M6" s="62"/>
      <c r="N6" s="62"/>
      <c r="O6" s="62"/>
      <c r="P6" s="62"/>
      <c r="Q6" s="62"/>
      <c r="R6" s="62"/>
      <c r="S6" s="62"/>
      <c r="T6" s="63"/>
      <c r="U6" s="63"/>
      <c r="V6" s="63"/>
      <c r="W6" s="63"/>
      <c r="X6" s="63"/>
      <c r="Y6" s="63"/>
    </row>
    <row r="7" spans="1:25" s="60" customFormat="1" ht="18.75" customHeight="1">
      <c r="A7" s="142">
        <v>3</v>
      </c>
      <c r="B7" s="45" t="s">
        <v>3042</v>
      </c>
      <c r="C7" s="45" t="s">
        <v>15</v>
      </c>
      <c r="D7" s="114" t="s">
        <v>3043</v>
      </c>
      <c r="E7" s="45" t="s">
        <v>16465</v>
      </c>
      <c r="F7" s="45" t="s">
        <v>16468</v>
      </c>
      <c r="G7" s="273" t="s">
        <v>16461</v>
      </c>
      <c r="H7" s="273" t="s">
        <v>16469</v>
      </c>
      <c r="I7" s="209">
        <v>61317.594685079996</v>
      </c>
      <c r="J7" s="64"/>
      <c r="K7" s="61"/>
      <c r="L7" s="62"/>
      <c r="M7" s="62"/>
      <c r="N7" s="62"/>
      <c r="O7" s="62"/>
      <c r="P7" s="62"/>
      <c r="Q7" s="62"/>
      <c r="R7" s="62"/>
      <c r="S7" s="62"/>
      <c r="T7" s="63"/>
      <c r="U7" s="63"/>
      <c r="V7" s="63"/>
      <c r="W7" s="63"/>
      <c r="X7" s="63"/>
      <c r="Y7" s="63"/>
    </row>
    <row r="8" spans="1:25" s="60" customFormat="1" ht="18.75" customHeight="1">
      <c r="A8" s="524" t="s">
        <v>16462</v>
      </c>
      <c r="B8" s="525"/>
      <c r="C8" s="525"/>
      <c r="D8" s="525"/>
      <c r="E8" s="525"/>
      <c r="F8" s="525"/>
      <c r="G8" s="525"/>
      <c r="H8" s="525"/>
      <c r="I8" s="84">
        <f>SUM(I5:I7)</f>
        <v>164195.26439753</v>
      </c>
      <c r="J8" s="85"/>
      <c r="K8" s="79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</row>
    <row r="9" spans="1:25" s="60" customFormat="1" ht="18.75" customHeight="1">
      <c r="A9" s="528" t="s">
        <v>24</v>
      </c>
      <c r="B9" s="527"/>
      <c r="C9" s="527"/>
      <c r="D9" s="527"/>
      <c r="E9" s="527"/>
      <c r="F9" s="527"/>
      <c r="G9" s="527"/>
      <c r="H9" s="527"/>
      <c r="I9" s="527"/>
      <c r="J9" s="527"/>
      <c r="K9" s="61"/>
      <c r="L9" s="59"/>
      <c r="M9" s="59"/>
      <c r="N9" s="59"/>
      <c r="O9" s="59"/>
      <c r="P9" s="59"/>
      <c r="Q9" s="59"/>
      <c r="R9" s="59"/>
      <c r="S9" s="59"/>
      <c r="T9" s="61"/>
      <c r="U9" s="61"/>
      <c r="V9" s="61"/>
      <c r="W9" s="61"/>
      <c r="X9" s="61"/>
      <c r="Y9" s="61"/>
    </row>
    <row r="10" spans="1:25" s="60" customFormat="1" ht="18.75" customHeight="1">
      <c r="A10" s="142">
        <v>1</v>
      </c>
      <c r="B10" s="45" t="s">
        <v>3106</v>
      </c>
      <c r="C10" s="45" t="s">
        <v>35</v>
      </c>
      <c r="D10" s="114" t="s">
        <v>3157</v>
      </c>
      <c r="E10" s="45" t="s">
        <v>16470</v>
      </c>
      <c r="F10" s="45" t="s">
        <v>16471</v>
      </c>
      <c r="G10" s="273" t="s">
        <v>16460</v>
      </c>
      <c r="H10" s="273" t="s">
        <v>545</v>
      </c>
      <c r="I10" s="209">
        <v>38527.893857340001</v>
      </c>
      <c r="J10" s="276"/>
      <c r="K10" s="61"/>
      <c r="L10" s="62"/>
      <c r="M10" s="62"/>
      <c r="N10" s="62"/>
      <c r="O10" s="62"/>
      <c r="P10" s="62"/>
      <c r="Q10" s="62"/>
      <c r="R10" s="62"/>
      <c r="S10" s="62"/>
      <c r="T10" s="63"/>
      <c r="U10" s="63"/>
      <c r="V10" s="63"/>
      <c r="W10" s="63"/>
      <c r="X10" s="63"/>
      <c r="Y10" s="63"/>
    </row>
    <row r="11" spans="1:25" s="60" customFormat="1" ht="18.75" customHeight="1">
      <c r="A11" s="524" t="s">
        <v>493</v>
      </c>
      <c r="B11" s="525"/>
      <c r="C11" s="525"/>
      <c r="D11" s="525"/>
      <c r="E11" s="525"/>
      <c r="F11" s="525"/>
      <c r="G11" s="525"/>
      <c r="H11" s="525"/>
      <c r="I11" s="84">
        <f>SUM(I10:I10)</f>
        <v>38527.893857340001</v>
      </c>
      <c r="J11" s="85"/>
      <c r="K11" s="79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</row>
    <row r="12" spans="1:25" s="60" customFormat="1" ht="18.75" customHeight="1">
      <c r="A12" s="284" t="s">
        <v>39</v>
      </c>
      <c r="B12" s="527"/>
      <c r="C12" s="527"/>
      <c r="D12" s="527"/>
      <c r="E12" s="527"/>
      <c r="F12" s="527"/>
      <c r="G12" s="527"/>
      <c r="H12" s="527"/>
      <c r="I12" s="527"/>
      <c r="J12" s="527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 s="60" customFormat="1" ht="18.75" customHeight="1">
      <c r="A13" s="142">
        <v>1</v>
      </c>
      <c r="B13" s="45" t="s">
        <v>3373</v>
      </c>
      <c r="C13" s="45" t="s">
        <v>42</v>
      </c>
      <c r="D13" s="114" t="s">
        <v>16472</v>
      </c>
      <c r="E13" s="45" t="s">
        <v>16482</v>
      </c>
      <c r="F13" s="45" t="s">
        <v>16530</v>
      </c>
      <c r="G13" s="273" t="s">
        <v>16460</v>
      </c>
      <c r="H13" s="273" t="s">
        <v>28</v>
      </c>
      <c r="I13" s="209">
        <v>135823</v>
      </c>
      <c r="J13" s="273"/>
      <c r="K13" s="65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</row>
    <row r="14" spans="1:25" s="60" customFormat="1" ht="18.75" customHeight="1">
      <c r="A14" s="142">
        <v>2</v>
      </c>
      <c r="B14" s="45" t="s">
        <v>3373</v>
      </c>
      <c r="C14" s="45" t="s">
        <v>42</v>
      </c>
      <c r="D14" s="114" t="s">
        <v>16473</v>
      </c>
      <c r="E14" s="45" t="s">
        <v>16483</v>
      </c>
      <c r="F14" s="45" t="s">
        <v>16531</v>
      </c>
      <c r="G14" s="273" t="s">
        <v>16460</v>
      </c>
      <c r="H14" s="273" t="s">
        <v>385</v>
      </c>
      <c r="I14" s="209">
        <v>148630.55339813</v>
      </c>
      <c r="J14" s="273"/>
      <c r="K14" s="65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</row>
    <row r="15" spans="1:25" s="60" customFormat="1" ht="18.75" customHeight="1">
      <c r="A15" s="142">
        <v>3</v>
      </c>
      <c r="B15" s="45" t="s">
        <v>3373</v>
      </c>
      <c r="C15" s="45" t="s">
        <v>44</v>
      </c>
      <c r="D15" s="114" t="s">
        <v>6047</v>
      </c>
      <c r="E15" s="45" t="s">
        <v>16484</v>
      </c>
      <c r="F15" s="45" t="s">
        <v>16532</v>
      </c>
      <c r="G15" s="273" t="s">
        <v>16460</v>
      </c>
      <c r="H15" s="273" t="s">
        <v>28</v>
      </c>
      <c r="I15" s="209">
        <v>90651</v>
      </c>
      <c r="J15" s="273"/>
      <c r="K15" s="65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</row>
    <row r="16" spans="1:25" s="60" customFormat="1" ht="18.75" customHeight="1">
      <c r="A16" s="142">
        <v>4</v>
      </c>
      <c r="B16" s="45" t="s">
        <v>3373</v>
      </c>
      <c r="C16" s="45" t="s">
        <v>44</v>
      </c>
      <c r="D16" s="114" t="s">
        <v>6047</v>
      </c>
      <c r="E16" s="45" t="s">
        <v>16485</v>
      </c>
      <c r="F16" s="45" t="s">
        <v>16533</v>
      </c>
      <c r="G16" s="273" t="s">
        <v>16460</v>
      </c>
      <c r="H16" s="273" t="s">
        <v>28</v>
      </c>
      <c r="I16" s="209">
        <v>89625</v>
      </c>
      <c r="J16" s="273"/>
      <c r="K16" s="65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</row>
    <row r="17" spans="1:25" s="60" customFormat="1" ht="18.75" customHeight="1">
      <c r="A17" s="142">
        <v>5</v>
      </c>
      <c r="B17" s="45" t="s">
        <v>3373</v>
      </c>
      <c r="C17" s="45" t="s">
        <v>44</v>
      </c>
      <c r="D17" s="114" t="s">
        <v>6047</v>
      </c>
      <c r="E17" s="45" t="s">
        <v>16486</v>
      </c>
      <c r="F17" s="45" t="s">
        <v>16534</v>
      </c>
      <c r="G17" s="273" t="s">
        <v>16460</v>
      </c>
      <c r="H17" s="273" t="s">
        <v>28</v>
      </c>
      <c r="I17" s="209">
        <v>122738</v>
      </c>
      <c r="J17" s="273"/>
      <c r="K17" s="65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s="60" customFormat="1" ht="18.75" customHeight="1">
      <c r="A18" s="142">
        <v>6</v>
      </c>
      <c r="B18" s="45" t="s">
        <v>3373</v>
      </c>
      <c r="C18" s="45" t="s">
        <v>48</v>
      </c>
      <c r="D18" s="114" t="s">
        <v>3374</v>
      </c>
      <c r="E18" s="45" t="s">
        <v>16487</v>
      </c>
      <c r="F18" s="45" t="s">
        <v>16535</v>
      </c>
      <c r="G18" s="273" t="s">
        <v>16461</v>
      </c>
      <c r="H18" s="273" t="s">
        <v>28</v>
      </c>
      <c r="I18" s="209">
        <v>37035</v>
      </c>
      <c r="J18" s="273"/>
      <c r="K18" s="65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 spans="1:25" s="60" customFormat="1" ht="18.75" customHeight="1">
      <c r="A19" s="142">
        <v>7</v>
      </c>
      <c r="B19" s="45" t="s">
        <v>3373</v>
      </c>
      <c r="C19" s="45" t="s">
        <v>48</v>
      </c>
      <c r="D19" s="114" t="s">
        <v>16474</v>
      </c>
      <c r="E19" s="45" t="s">
        <v>16488</v>
      </c>
      <c r="F19" s="45" t="s">
        <v>16536</v>
      </c>
      <c r="G19" s="273" t="s">
        <v>16461</v>
      </c>
      <c r="H19" s="273" t="s">
        <v>28</v>
      </c>
      <c r="I19" s="209">
        <v>10782</v>
      </c>
      <c r="J19" s="273" t="s">
        <v>17592</v>
      </c>
      <c r="K19" s="65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s="60" customFormat="1" ht="18.75" customHeight="1">
      <c r="A20" s="142">
        <v>8</v>
      </c>
      <c r="B20" s="45" t="s">
        <v>3216</v>
      </c>
      <c r="C20" s="45" t="s">
        <v>50</v>
      </c>
      <c r="D20" s="114" t="s">
        <v>1195</v>
      </c>
      <c r="E20" s="45" t="s">
        <v>16489</v>
      </c>
      <c r="F20" s="45" t="s">
        <v>16537</v>
      </c>
      <c r="G20" s="273" t="s">
        <v>16461</v>
      </c>
      <c r="H20" s="273" t="s">
        <v>28</v>
      </c>
      <c r="I20" s="209">
        <v>44614</v>
      </c>
      <c r="J20" s="273" t="s">
        <v>17592</v>
      </c>
      <c r="K20" s="65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s="60" customFormat="1" ht="18.75" customHeight="1">
      <c r="A21" s="142">
        <v>9</v>
      </c>
      <c r="B21" s="45" t="s">
        <v>3216</v>
      </c>
      <c r="C21" s="45" t="s">
        <v>50</v>
      </c>
      <c r="D21" s="114" t="s">
        <v>6056</v>
      </c>
      <c r="E21" s="45" t="s">
        <v>16490</v>
      </c>
      <c r="F21" s="45" t="s">
        <v>16538</v>
      </c>
      <c r="G21" s="273" t="s">
        <v>16461</v>
      </c>
      <c r="H21" s="273" t="s">
        <v>28</v>
      </c>
      <c r="I21" s="209">
        <v>64548</v>
      </c>
      <c r="J21" s="273"/>
      <c r="K21" s="65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s="60" customFormat="1" ht="18.75" customHeight="1">
      <c r="A22" s="142">
        <v>10</v>
      </c>
      <c r="B22" s="45" t="s">
        <v>3216</v>
      </c>
      <c r="C22" s="45" t="s">
        <v>50</v>
      </c>
      <c r="D22" s="114" t="s">
        <v>3449</v>
      </c>
      <c r="E22" s="45" t="s">
        <v>16491</v>
      </c>
      <c r="F22" s="45" t="s">
        <v>16539</v>
      </c>
      <c r="G22" s="273" t="s">
        <v>16461</v>
      </c>
      <c r="H22" s="273" t="s">
        <v>28</v>
      </c>
      <c r="I22" s="209">
        <v>41356</v>
      </c>
      <c r="J22" s="273"/>
      <c r="K22" s="65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s="60" customFormat="1" ht="18.75" customHeight="1">
      <c r="A23" s="142">
        <v>11</v>
      </c>
      <c r="B23" s="45" t="s">
        <v>3216</v>
      </c>
      <c r="C23" s="45" t="s">
        <v>55</v>
      </c>
      <c r="D23" s="114" t="s">
        <v>6061</v>
      </c>
      <c r="E23" s="45" t="s">
        <v>16492</v>
      </c>
      <c r="F23" s="45" t="s">
        <v>16540</v>
      </c>
      <c r="G23" s="273" t="s">
        <v>16460</v>
      </c>
      <c r="H23" s="273" t="s">
        <v>6046</v>
      </c>
      <c r="I23" s="209">
        <v>9468.5451697699991</v>
      </c>
      <c r="J23" s="273"/>
      <c r="K23" s="65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 spans="1:25" s="60" customFormat="1" ht="18.75" customHeight="1">
      <c r="A24" s="142">
        <v>12</v>
      </c>
      <c r="B24" s="45" t="s">
        <v>3216</v>
      </c>
      <c r="C24" s="45" t="s">
        <v>55</v>
      </c>
      <c r="D24" s="114" t="s">
        <v>6061</v>
      </c>
      <c r="E24" s="45" t="s">
        <v>16493</v>
      </c>
      <c r="F24" s="45" t="s">
        <v>16541</v>
      </c>
      <c r="G24" s="273" t="s">
        <v>16460</v>
      </c>
      <c r="H24" s="273" t="s">
        <v>16578</v>
      </c>
      <c r="I24" s="209">
        <v>36110.629153670001</v>
      </c>
      <c r="J24" s="273"/>
      <c r="K24" s="65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 spans="1:25" s="60" customFormat="1" ht="18.75" customHeight="1">
      <c r="A25" s="142">
        <v>13</v>
      </c>
      <c r="B25" s="45" t="s">
        <v>3216</v>
      </c>
      <c r="C25" s="45" t="s">
        <v>3452</v>
      </c>
      <c r="D25" s="114" t="s">
        <v>6061</v>
      </c>
      <c r="E25" s="45" t="s">
        <v>16494</v>
      </c>
      <c r="F25" s="45" t="s">
        <v>16542</v>
      </c>
      <c r="G25" s="273" t="s">
        <v>16460</v>
      </c>
      <c r="H25" s="273" t="s">
        <v>6324</v>
      </c>
      <c r="I25" s="209">
        <v>153862.16266785</v>
      </c>
      <c r="J25" s="273"/>
      <c r="K25" s="65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 spans="1:25" s="60" customFormat="1" ht="18.75" customHeight="1">
      <c r="A26" s="142">
        <v>14</v>
      </c>
      <c r="B26" s="45" t="s">
        <v>3216</v>
      </c>
      <c r="C26" s="45" t="s">
        <v>3452</v>
      </c>
      <c r="D26" s="114" t="s">
        <v>6061</v>
      </c>
      <c r="E26" s="45" t="s">
        <v>16495</v>
      </c>
      <c r="F26" s="45" t="s">
        <v>16543</v>
      </c>
      <c r="G26" s="273" t="s">
        <v>16460</v>
      </c>
      <c r="H26" s="273" t="s">
        <v>6324</v>
      </c>
      <c r="I26" s="209">
        <v>368806.2169537</v>
      </c>
      <c r="J26" s="273"/>
      <c r="K26" s="65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 spans="1:25" s="60" customFormat="1" ht="18.75" customHeight="1">
      <c r="A27" s="142">
        <v>15</v>
      </c>
      <c r="B27" s="45" t="s">
        <v>3216</v>
      </c>
      <c r="C27" s="45" t="s">
        <v>56</v>
      </c>
      <c r="D27" s="114" t="s">
        <v>6062</v>
      </c>
      <c r="E27" s="45" t="s">
        <v>16496</v>
      </c>
      <c r="F27" s="45" t="s">
        <v>16544</v>
      </c>
      <c r="G27" s="273" t="s">
        <v>16461</v>
      </c>
      <c r="H27" s="273" t="s">
        <v>28</v>
      </c>
      <c r="I27" s="209">
        <v>35382</v>
      </c>
      <c r="J27" s="273"/>
      <c r="K27" s="65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 spans="1:25" s="60" customFormat="1" ht="18.75" customHeight="1">
      <c r="A28" s="142">
        <v>16</v>
      </c>
      <c r="B28" s="45" t="s">
        <v>3216</v>
      </c>
      <c r="C28" s="45" t="s">
        <v>56</v>
      </c>
      <c r="D28" s="114" t="s">
        <v>6062</v>
      </c>
      <c r="E28" s="45" t="s">
        <v>16497</v>
      </c>
      <c r="F28" s="45" t="s">
        <v>16545</v>
      </c>
      <c r="G28" s="273" t="s">
        <v>16460</v>
      </c>
      <c r="H28" s="273" t="s">
        <v>16579</v>
      </c>
      <c r="I28" s="209">
        <v>58027.242071870001</v>
      </c>
      <c r="J28" s="273"/>
      <c r="K28" s="65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 spans="1:25" s="60" customFormat="1" ht="18.75" customHeight="1">
      <c r="A29" s="142">
        <v>17</v>
      </c>
      <c r="B29" s="45" t="s">
        <v>3216</v>
      </c>
      <c r="C29" s="45" t="s">
        <v>56</v>
      </c>
      <c r="D29" s="114" t="s">
        <v>6063</v>
      </c>
      <c r="E29" s="45" t="s">
        <v>16498</v>
      </c>
      <c r="F29" s="45" t="s">
        <v>16546</v>
      </c>
      <c r="G29" s="273" t="s">
        <v>16460</v>
      </c>
      <c r="H29" s="273" t="s">
        <v>28</v>
      </c>
      <c r="I29" s="209">
        <v>266347</v>
      </c>
      <c r="J29" s="273"/>
      <c r="K29" s="65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 spans="1:25" s="60" customFormat="1" ht="18.75" customHeight="1">
      <c r="A30" s="142">
        <v>18</v>
      </c>
      <c r="B30" s="45" t="s">
        <v>3216</v>
      </c>
      <c r="C30" s="45" t="s">
        <v>56</v>
      </c>
      <c r="D30" s="114" t="s">
        <v>6063</v>
      </c>
      <c r="E30" s="45" t="s">
        <v>16499</v>
      </c>
      <c r="F30" s="45" t="s">
        <v>16547</v>
      </c>
      <c r="G30" s="273" t="s">
        <v>16460</v>
      </c>
      <c r="H30" s="273" t="s">
        <v>28</v>
      </c>
      <c r="I30" s="209">
        <v>161456</v>
      </c>
      <c r="J30" s="273"/>
      <c r="K30" s="65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 spans="1:25" s="60" customFormat="1" ht="18.75" customHeight="1">
      <c r="A31" s="142">
        <v>19</v>
      </c>
      <c r="B31" s="45" t="s">
        <v>3216</v>
      </c>
      <c r="C31" s="45" t="s">
        <v>58</v>
      </c>
      <c r="D31" s="114" t="s">
        <v>3924</v>
      </c>
      <c r="E31" s="45" t="s">
        <v>16500</v>
      </c>
      <c r="F31" s="45" t="s">
        <v>16548</v>
      </c>
      <c r="G31" s="273" t="s">
        <v>16461</v>
      </c>
      <c r="H31" s="273" t="s">
        <v>28</v>
      </c>
      <c r="I31" s="209">
        <v>21874</v>
      </c>
      <c r="J31" s="273"/>
      <c r="K31" s="65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s="60" customFormat="1" ht="18.75" customHeight="1">
      <c r="A32" s="142">
        <v>20</v>
      </c>
      <c r="B32" s="45" t="s">
        <v>3216</v>
      </c>
      <c r="C32" s="45" t="s">
        <v>58</v>
      </c>
      <c r="D32" s="114" t="s">
        <v>6067</v>
      </c>
      <c r="E32" s="45" t="s">
        <v>16501</v>
      </c>
      <c r="F32" s="45" t="s">
        <v>16549</v>
      </c>
      <c r="G32" s="273" t="s">
        <v>16461</v>
      </c>
      <c r="H32" s="273" t="s">
        <v>28</v>
      </c>
      <c r="I32" s="209">
        <v>34012</v>
      </c>
      <c r="J32" s="273"/>
      <c r="K32" s="65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 spans="1:25" s="60" customFormat="1" ht="18.75" customHeight="1">
      <c r="A33" s="142">
        <v>21</v>
      </c>
      <c r="B33" s="45" t="s">
        <v>3216</v>
      </c>
      <c r="C33" s="45" t="s">
        <v>58</v>
      </c>
      <c r="D33" s="114" t="s">
        <v>3451</v>
      </c>
      <c r="E33" s="45" t="s">
        <v>16502</v>
      </c>
      <c r="F33" s="45" t="s">
        <v>16550</v>
      </c>
      <c r="G33" s="273" t="s">
        <v>16460</v>
      </c>
      <c r="H33" s="273" t="s">
        <v>287</v>
      </c>
      <c r="I33" s="209">
        <v>98861.568756230001</v>
      </c>
      <c r="J33" s="273"/>
      <c r="K33" s="65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 spans="1:25" s="60" customFormat="1" ht="18.75" customHeight="1">
      <c r="A34" s="142">
        <v>22</v>
      </c>
      <c r="B34" s="45" t="s">
        <v>3216</v>
      </c>
      <c r="C34" s="45" t="s">
        <v>58</v>
      </c>
      <c r="D34" s="114" t="s">
        <v>3451</v>
      </c>
      <c r="E34" s="45" t="s">
        <v>16503</v>
      </c>
      <c r="F34" s="45" t="s">
        <v>16551</v>
      </c>
      <c r="G34" s="273" t="s">
        <v>16460</v>
      </c>
      <c r="H34" s="273" t="s">
        <v>287</v>
      </c>
      <c r="I34" s="209">
        <v>66502.544299230009</v>
      </c>
      <c r="J34" s="273"/>
      <c r="K34" s="65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 spans="1:25" s="60" customFormat="1" ht="18.75" customHeight="1">
      <c r="A35" s="142">
        <v>23</v>
      </c>
      <c r="B35" s="45" t="s">
        <v>3216</v>
      </c>
      <c r="C35" s="45" t="s">
        <v>58</v>
      </c>
      <c r="D35" s="114" t="s">
        <v>3451</v>
      </c>
      <c r="E35" s="45" t="s">
        <v>16504</v>
      </c>
      <c r="F35" s="45" t="s">
        <v>16552</v>
      </c>
      <c r="G35" s="273" t="s">
        <v>16460</v>
      </c>
      <c r="H35" s="273" t="s">
        <v>287</v>
      </c>
      <c r="I35" s="209">
        <v>32190.62759444</v>
      </c>
      <c r="J35" s="273"/>
      <c r="K35" s="65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 spans="1:25" s="60" customFormat="1" ht="18.75" customHeight="1">
      <c r="A36" s="142">
        <v>24</v>
      </c>
      <c r="B36" s="45" t="s">
        <v>3216</v>
      </c>
      <c r="C36" s="45" t="s">
        <v>58</v>
      </c>
      <c r="D36" s="114" t="s">
        <v>16475</v>
      </c>
      <c r="E36" s="45" t="s">
        <v>16505</v>
      </c>
      <c r="F36" s="45" t="s">
        <v>16553</v>
      </c>
      <c r="G36" s="273" t="s">
        <v>16461</v>
      </c>
      <c r="H36" s="273" t="s">
        <v>28</v>
      </c>
      <c r="I36" s="209">
        <v>979</v>
      </c>
      <c r="J36" s="273"/>
      <c r="K36" s="65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 spans="1:25" s="60" customFormat="1" ht="18.75" customHeight="1">
      <c r="A37" s="142">
        <v>25</v>
      </c>
      <c r="B37" s="45" t="s">
        <v>3216</v>
      </c>
      <c r="C37" s="45" t="s">
        <v>58</v>
      </c>
      <c r="D37" s="114" t="s">
        <v>16475</v>
      </c>
      <c r="E37" s="45" t="s">
        <v>16506</v>
      </c>
      <c r="F37" s="45" t="s">
        <v>16554</v>
      </c>
      <c r="G37" s="273" t="s">
        <v>16460</v>
      </c>
      <c r="H37" s="273" t="s">
        <v>6327</v>
      </c>
      <c r="I37" s="209">
        <v>154648.31167536997</v>
      </c>
      <c r="J37" s="273" t="s">
        <v>17592</v>
      </c>
      <c r="K37" s="65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 spans="1:25" s="60" customFormat="1" ht="18.75" customHeight="1">
      <c r="A38" s="142">
        <v>26</v>
      </c>
      <c r="B38" s="45" t="s">
        <v>3216</v>
      </c>
      <c r="C38" s="45" t="s">
        <v>58</v>
      </c>
      <c r="D38" s="114" t="s">
        <v>16475</v>
      </c>
      <c r="E38" s="45" t="s">
        <v>16507</v>
      </c>
      <c r="F38" s="45" t="s">
        <v>16555</v>
      </c>
      <c r="G38" s="273" t="s">
        <v>16460</v>
      </c>
      <c r="H38" s="273" t="s">
        <v>6327</v>
      </c>
      <c r="I38" s="209">
        <v>95841.215508790003</v>
      </c>
      <c r="J38" s="273"/>
      <c r="K38" s="65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 spans="1:25" s="60" customFormat="1" ht="18.75" customHeight="1">
      <c r="A39" s="142">
        <v>27</v>
      </c>
      <c r="B39" s="45" t="s">
        <v>3216</v>
      </c>
      <c r="C39" s="45" t="s">
        <v>58</v>
      </c>
      <c r="D39" s="114" t="s">
        <v>16475</v>
      </c>
      <c r="E39" s="45" t="s">
        <v>16508</v>
      </c>
      <c r="F39" s="45" t="s">
        <v>16556</v>
      </c>
      <c r="G39" s="273" t="s">
        <v>16460</v>
      </c>
      <c r="H39" s="273" t="s">
        <v>6327</v>
      </c>
      <c r="I39" s="209">
        <v>48250.691129009996</v>
      </c>
      <c r="J39" s="273"/>
      <c r="K39" s="65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1:25" s="60" customFormat="1" ht="18.75" customHeight="1">
      <c r="A40" s="142">
        <v>28</v>
      </c>
      <c r="B40" s="45" t="s">
        <v>3216</v>
      </c>
      <c r="C40" s="45" t="s">
        <v>58</v>
      </c>
      <c r="D40" s="114" t="s">
        <v>3376</v>
      </c>
      <c r="E40" s="45" t="s">
        <v>16509</v>
      </c>
      <c r="F40" s="45" t="s">
        <v>16557</v>
      </c>
      <c r="G40" s="273" t="s">
        <v>16460</v>
      </c>
      <c r="H40" s="273" t="s">
        <v>70</v>
      </c>
      <c r="I40" s="209">
        <v>796003.9548233099</v>
      </c>
      <c r="J40" s="273"/>
      <c r="K40" s="65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 spans="1:25" s="60" customFormat="1" ht="18.75" customHeight="1">
      <c r="A41" s="142">
        <v>29</v>
      </c>
      <c r="B41" s="45" t="s">
        <v>3216</v>
      </c>
      <c r="C41" s="45" t="s">
        <v>58</v>
      </c>
      <c r="D41" s="114" t="s">
        <v>16476</v>
      </c>
      <c r="E41" s="45" t="s">
        <v>16510</v>
      </c>
      <c r="F41" s="45" t="s">
        <v>16558</v>
      </c>
      <c r="G41" s="273" t="s">
        <v>16461</v>
      </c>
      <c r="H41" s="273" t="s">
        <v>16580</v>
      </c>
      <c r="I41" s="209">
        <v>44346</v>
      </c>
      <c r="J41" s="273"/>
      <c r="K41" s="65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1:25" s="60" customFormat="1" ht="18.75" customHeight="1">
      <c r="A42" s="142">
        <v>30</v>
      </c>
      <c r="B42" s="45" t="s">
        <v>3216</v>
      </c>
      <c r="C42" s="45" t="s">
        <v>58</v>
      </c>
      <c r="D42" s="114" t="s">
        <v>16476</v>
      </c>
      <c r="E42" s="45" t="s">
        <v>16511</v>
      </c>
      <c r="F42" s="45" t="s">
        <v>16559</v>
      </c>
      <c r="G42" s="273" t="s">
        <v>16461</v>
      </c>
      <c r="H42" s="273" t="s">
        <v>17713</v>
      </c>
      <c r="I42" s="209">
        <v>28298</v>
      </c>
      <c r="J42" s="273"/>
      <c r="K42" s="65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1:25" s="60" customFormat="1" ht="18.600000000000001" customHeight="1">
      <c r="A43" s="142">
        <v>31</v>
      </c>
      <c r="B43" s="45" t="s">
        <v>2421</v>
      </c>
      <c r="C43" s="45" t="s">
        <v>62</v>
      </c>
      <c r="D43" s="114" t="s">
        <v>3379</v>
      </c>
      <c r="E43" s="114" t="s">
        <v>16512</v>
      </c>
      <c r="F43" s="45" t="s">
        <v>16560</v>
      </c>
      <c r="G43" s="273" t="s">
        <v>16460</v>
      </c>
      <c r="H43" s="273" t="s">
        <v>63</v>
      </c>
      <c r="I43" s="209">
        <v>14370.24957998</v>
      </c>
      <c r="J43" s="273" t="s">
        <v>17592</v>
      </c>
      <c r="K43" s="65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1:25" s="60" customFormat="1" ht="18.75" customHeight="1">
      <c r="A44" s="142">
        <v>32</v>
      </c>
      <c r="B44" s="45" t="s">
        <v>2421</v>
      </c>
      <c r="C44" s="45" t="s">
        <v>62</v>
      </c>
      <c r="D44" s="114" t="s">
        <v>3197</v>
      </c>
      <c r="E44" s="45" t="s">
        <v>16513</v>
      </c>
      <c r="F44" s="45" t="s">
        <v>16561</v>
      </c>
      <c r="G44" s="273" t="s">
        <v>16461</v>
      </c>
      <c r="H44" s="273" t="s">
        <v>28</v>
      </c>
      <c r="I44" s="209">
        <v>26019</v>
      </c>
      <c r="J44" s="273"/>
      <c r="K44" s="65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1:25" s="60" customFormat="1" ht="18.75" customHeight="1">
      <c r="A45" s="142">
        <v>33</v>
      </c>
      <c r="B45" s="45" t="s">
        <v>2421</v>
      </c>
      <c r="C45" s="45" t="s">
        <v>62</v>
      </c>
      <c r="D45" s="114" t="s">
        <v>3197</v>
      </c>
      <c r="E45" s="45" t="s">
        <v>16514</v>
      </c>
      <c r="F45" s="45" t="s">
        <v>16562</v>
      </c>
      <c r="G45" s="273" t="s">
        <v>16460</v>
      </c>
      <c r="H45" s="273" t="s">
        <v>16581</v>
      </c>
      <c r="I45" s="209">
        <v>357150.61273246002</v>
      </c>
      <c r="J45" s="273"/>
      <c r="K45" s="65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 spans="1:25" s="60" customFormat="1" ht="18.75" customHeight="1">
      <c r="A46" s="142">
        <v>34</v>
      </c>
      <c r="B46" s="45" t="s">
        <v>2421</v>
      </c>
      <c r="C46" s="45" t="s">
        <v>62</v>
      </c>
      <c r="D46" s="114" t="s">
        <v>3197</v>
      </c>
      <c r="E46" s="45" t="s">
        <v>16515</v>
      </c>
      <c r="F46" s="45" t="s">
        <v>16563</v>
      </c>
      <c r="G46" s="273" t="s">
        <v>16460</v>
      </c>
      <c r="H46" s="273" t="s">
        <v>16582</v>
      </c>
      <c r="I46" s="209">
        <v>233373.03706604001</v>
      </c>
      <c r="J46" s="273"/>
      <c r="K46" s="65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 spans="1:25" s="60" customFormat="1" ht="18.75" customHeight="1">
      <c r="A47" s="142">
        <v>35</v>
      </c>
      <c r="B47" s="45" t="s">
        <v>2421</v>
      </c>
      <c r="C47" s="45" t="s">
        <v>62</v>
      </c>
      <c r="D47" s="114" t="s">
        <v>3197</v>
      </c>
      <c r="E47" s="45" t="s">
        <v>16516</v>
      </c>
      <c r="F47" s="45" t="s">
        <v>16564</v>
      </c>
      <c r="G47" s="273" t="s">
        <v>16460</v>
      </c>
      <c r="H47" s="273" t="s">
        <v>16582</v>
      </c>
      <c r="I47" s="209">
        <v>96254.060879530007</v>
      </c>
      <c r="J47" s="273"/>
      <c r="K47" s="65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 spans="1:25" s="60" customFormat="1" ht="18.75" customHeight="1">
      <c r="A48" s="142">
        <v>36</v>
      </c>
      <c r="B48" s="45" t="s">
        <v>2421</v>
      </c>
      <c r="C48" s="45" t="s">
        <v>62</v>
      </c>
      <c r="D48" s="114" t="s">
        <v>3197</v>
      </c>
      <c r="E48" s="45" t="s">
        <v>16517</v>
      </c>
      <c r="F48" s="45" t="s">
        <v>16565</v>
      </c>
      <c r="G48" s="273" t="s">
        <v>16460</v>
      </c>
      <c r="H48" s="273" t="s">
        <v>16582</v>
      </c>
      <c r="I48" s="209">
        <v>152981.22657661999</v>
      </c>
      <c r="J48" s="273"/>
      <c r="K48" s="65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 spans="1:25" s="60" customFormat="1" ht="18.75" customHeight="1">
      <c r="A49" s="142">
        <v>37</v>
      </c>
      <c r="B49" s="45" t="s">
        <v>2421</v>
      </c>
      <c r="C49" s="45" t="s">
        <v>62</v>
      </c>
      <c r="D49" s="114" t="s">
        <v>3197</v>
      </c>
      <c r="E49" s="45" t="s">
        <v>16518</v>
      </c>
      <c r="F49" s="45" t="s">
        <v>16566</v>
      </c>
      <c r="G49" s="273" t="s">
        <v>16460</v>
      </c>
      <c r="H49" s="273" t="s">
        <v>16582</v>
      </c>
      <c r="I49" s="209">
        <v>126205.85941773</v>
      </c>
      <c r="J49" s="273"/>
      <c r="K49" s="65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 spans="1:25" s="60" customFormat="1" ht="18.75" customHeight="1">
      <c r="A50" s="142">
        <v>38</v>
      </c>
      <c r="B50" s="45" t="s">
        <v>2421</v>
      </c>
      <c r="C50" s="45" t="s">
        <v>62</v>
      </c>
      <c r="D50" s="114" t="s">
        <v>3197</v>
      </c>
      <c r="E50" s="45" t="s">
        <v>16519</v>
      </c>
      <c r="F50" s="45" t="s">
        <v>16567</v>
      </c>
      <c r="G50" s="273" t="s">
        <v>16460</v>
      </c>
      <c r="H50" s="273" t="s">
        <v>16582</v>
      </c>
      <c r="I50" s="209">
        <v>390934.92942635005</v>
      </c>
      <c r="J50" s="273"/>
      <c r="K50" s="65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 spans="1:25" s="60" customFormat="1" ht="18.75" customHeight="1">
      <c r="A51" s="142">
        <v>39</v>
      </c>
      <c r="B51" s="45" t="s">
        <v>2421</v>
      </c>
      <c r="C51" s="45" t="s">
        <v>62</v>
      </c>
      <c r="D51" s="114" t="s">
        <v>3197</v>
      </c>
      <c r="E51" s="45" t="s">
        <v>16520</v>
      </c>
      <c r="F51" s="45" t="s">
        <v>16568</v>
      </c>
      <c r="G51" s="273" t="s">
        <v>16460</v>
      </c>
      <c r="H51" s="273" t="s">
        <v>16582</v>
      </c>
      <c r="I51" s="209">
        <v>340777.38130230003</v>
      </c>
      <c r="J51" s="273"/>
      <c r="K51" s="65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 spans="1:25" s="60" customFormat="1" ht="18.75" customHeight="1">
      <c r="A52" s="142">
        <v>40</v>
      </c>
      <c r="B52" s="45" t="s">
        <v>2421</v>
      </c>
      <c r="C52" s="45" t="s">
        <v>62</v>
      </c>
      <c r="D52" s="114" t="s">
        <v>3197</v>
      </c>
      <c r="E52" s="45" t="s">
        <v>16521</v>
      </c>
      <c r="F52" s="45" t="s">
        <v>16569</v>
      </c>
      <c r="G52" s="273" t="s">
        <v>16460</v>
      </c>
      <c r="H52" s="273" t="s">
        <v>16583</v>
      </c>
      <c r="I52" s="209">
        <v>346878.69577067997</v>
      </c>
      <c r="J52" s="273"/>
      <c r="K52" s="65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1:25" s="60" customFormat="1" ht="18.75" customHeight="1">
      <c r="A53" s="142">
        <v>41</v>
      </c>
      <c r="B53" s="45" t="s">
        <v>2421</v>
      </c>
      <c r="C53" s="45" t="s">
        <v>62</v>
      </c>
      <c r="D53" s="114" t="s">
        <v>3198</v>
      </c>
      <c r="E53" s="45" t="s">
        <v>16522</v>
      </c>
      <c r="F53" s="45" t="s">
        <v>16570</v>
      </c>
      <c r="G53" s="273" t="s">
        <v>16460</v>
      </c>
      <c r="H53" s="273" t="s">
        <v>16582</v>
      </c>
      <c r="I53" s="209">
        <v>256628.27058703001</v>
      </c>
      <c r="J53" s="273"/>
      <c r="K53" s="65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 spans="1:25" s="60" customFormat="1" ht="18.75" customHeight="1">
      <c r="A54" s="142">
        <v>42</v>
      </c>
      <c r="B54" s="45" t="s">
        <v>2421</v>
      </c>
      <c r="C54" s="45" t="s">
        <v>62</v>
      </c>
      <c r="D54" s="114" t="s">
        <v>3198</v>
      </c>
      <c r="E54" s="45" t="s">
        <v>16523</v>
      </c>
      <c r="F54" s="45" t="s">
        <v>16571</v>
      </c>
      <c r="G54" s="273" t="s">
        <v>16461</v>
      </c>
      <c r="H54" s="273" t="s">
        <v>16584</v>
      </c>
      <c r="I54" s="209">
        <v>6288.2429111400006</v>
      </c>
      <c r="J54" s="273"/>
      <c r="K54" s="65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 spans="1:25" s="60" customFormat="1" ht="18.75" customHeight="1">
      <c r="A55" s="142">
        <v>43</v>
      </c>
      <c r="B55" s="45" t="s">
        <v>2421</v>
      </c>
      <c r="C55" s="45" t="s">
        <v>62</v>
      </c>
      <c r="D55" s="114" t="s">
        <v>16477</v>
      </c>
      <c r="E55" s="45" t="s">
        <v>16524</v>
      </c>
      <c r="F55" s="45" t="s">
        <v>16572</v>
      </c>
      <c r="G55" s="273" t="s">
        <v>16461</v>
      </c>
      <c r="H55" s="273" t="s">
        <v>28</v>
      </c>
      <c r="I55" s="209">
        <v>20212</v>
      </c>
      <c r="J55" s="273"/>
      <c r="K55" s="65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 spans="1:25" s="60" customFormat="1" ht="18.75" customHeight="1">
      <c r="A56" s="142">
        <v>44</v>
      </c>
      <c r="B56" s="45" t="s">
        <v>2421</v>
      </c>
      <c r="C56" s="45" t="s">
        <v>62</v>
      </c>
      <c r="D56" s="114" t="s">
        <v>16478</v>
      </c>
      <c r="E56" s="45" t="s">
        <v>16525</v>
      </c>
      <c r="F56" s="45" t="s">
        <v>16573</v>
      </c>
      <c r="G56" s="273" t="s">
        <v>16461</v>
      </c>
      <c r="H56" s="273" t="s">
        <v>28</v>
      </c>
      <c r="I56" s="209">
        <v>14471</v>
      </c>
      <c r="J56" s="273"/>
      <c r="K56" s="65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1:25" s="60" customFormat="1" ht="18.75" customHeight="1">
      <c r="A57" s="142">
        <v>45</v>
      </c>
      <c r="B57" s="45" t="s">
        <v>2421</v>
      </c>
      <c r="C57" s="45" t="s">
        <v>62</v>
      </c>
      <c r="D57" s="114" t="s">
        <v>16479</v>
      </c>
      <c r="E57" s="45" t="s">
        <v>16526</v>
      </c>
      <c r="F57" s="45" t="s">
        <v>16574</v>
      </c>
      <c r="G57" s="273" t="s">
        <v>16461</v>
      </c>
      <c r="H57" s="273" t="s">
        <v>63</v>
      </c>
      <c r="I57" s="209">
        <v>59069.144798009998</v>
      </c>
      <c r="J57" s="273"/>
      <c r="K57" s="65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1:25" s="60" customFormat="1" ht="18.75" customHeight="1">
      <c r="A58" s="142">
        <v>46</v>
      </c>
      <c r="B58" s="45" t="s">
        <v>2421</v>
      </c>
      <c r="C58" s="45" t="s">
        <v>65</v>
      </c>
      <c r="D58" s="114" t="s">
        <v>16480</v>
      </c>
      <c r="E58" s="45" t="s">
        <v>16527</v>
      </c>
      <c r="F58" s="45" t="s">
        <v>16575</v>
      </c>
      <c r="G58" s="273" t="s">
        <v>16461</v>
      </c>
      <c r="H58" s="273" t="s">
        <v>28</v>
      </c>
      <c r="I58" s="209">
        <v>2598</v>
      </c>
      <c r="J58" s="273"/>
      <c r="K58" s="65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1:25" s="60" customFormat="1" ht="18.75" customHeight="1">
      <c r="A59" s="142">
        <v>47</v>
      </c>
      <c r="B59" s="45" t="s">
        <v>2421</v>
      </c>
      <c r="C59" s="45" t="s">
        <v>66</v>
      </c>
      <c r="D59" s="114" t="s">
        <v>3199</v>
      </c>
      <c r="E59" s="45" t="s">
        <v>16528</v>
      </c>
      <c r="F59" s="45" t="s">
        <v>16576</v>
      </c>
      <c r="G59" s="273" t="s">
        <v>16461</v>
      </c>
      <c r="H59" s="273" t="s">
        <v>16578</v>
      </c>
      <c r="I59" s="209">
        <v>11428.087169940001</v>
      </c>
      <c r="J59" s="273"/>
      <c r="K59" s="65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1:25" s="60" customFormat="1" ht="18.75" customHeight="1">
      <c r="A60" s="142">
        <v>48</v>
      </c>
      <c r="B60" s="45" t="s">
        <v>2421</v>
      </c>
      <c r="C60" s="45" t="s">
        <v>66</v>
      </c>
      <c r="D60" s="114" t="s">
        <v>16481</v>
      </c>
      <c r="E60" s="45" t="s">
        <v>16529</v>
      </c>
      <c r="F60" s="45" t="s">
        <v>16577</v>
      </c>
      <c r="G60" s="273" t="s">
        <v>16460</v>
      </c>
      <c r="H60" s="273" t="s">
        <v>63</v>
      </c>
      <c r="I60" s="209">
        <v>48803.857065070006</v>
      </c>
      <c r="J60" s="273"/>
      <c r="K60" s="65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1:25" s="60" customFormat="1" ht="18.75" customHeight="1">
      <c r="A61" s="524" t="s">
        <v>491</v>
      </c>
      <c r="B61" s="525"/>
      <c r="C61" s="525"/>
      <c r="D61" s="525"/>
      <c r="E61" s="525"/>
      <c r="F61" s="525"/>
      <c r="G61" s="525"/>
      <c r="H61" s="525"/>
      <c r="I61" s="86">
        <f>SUM(I13:I60)</f>
        <v>5801513.9184842492</v>
      </c>
      <c r="J61" s="87"/>
      <c r="K61" s="65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1:25" s="60" customFormat="1" ht="18.75" customHeight="1">
      <c r="A62" s="526" t="s">
        <v>81</v>
      </c>
      <c r="B62" s="527"/>
      <c r="C62" s="527"/>
      <c r="D62" s="527"/>
      <c r="E62" s="527"/>
      <c r="F62" s="527"/>
      <c r="G62" s="527"/>
      <c r="H62" s="527"/>
      <c r="I62" s="527"/>
      <c r="J62" s="52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</row>
    <row r="63" spans="1:25" s="60" customFormat="1" ht="18.75" customHeight="1">
      <c r="A63" s="142">
        <v>1</v>
      </c>
      <c r="B63" s="45" t="s">
        <v>299</v>
      </c>
      <c r="C63" s="45" t="s">
        <v>84</v>
      </c>
      <c r="D63" s="114" t="s">
        <v>1180</v>
      </c>
      <c r="E63" s="45" t="s">
        <v>16587</v>
      </c>
      <c r="F63" s="45" t="s">
        <v>16733</v>
      </c>
      <c r="G63" s="273" t="s">
        <v>16460</v>
      </c>
      <c r="H63" s="273" t="s">
        <v>28</v>
      </c>
      <c r="I63" s="209">
        <v>23857</v>
      </c>
      <c r="J63" s="273"/>
      <c r="K63" s="67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25" s="60" customFormat="1" ht="18.75" customHeight="1">
      <c r="A64" s="142">
        <v>2</v>
      </c>
      <c r="B64" s="45" t="s">
        <v>299</v>
      </c>
      <c r="C64" s="45" t="s">
        <v>88</v>
      </c>
      <c r="D64" s="114" t="s">
        <v>2019</v>
      </c>
      <c r="E64" s="45" t="s">
        <v>16588</v>
      </c>
      <c r="F64" s="45" t="s">
        <v>16734</v>
      </c>
      <c r="G64" s="273" t="s">
        <v>16461</v>
      </c>
      <c r="H64" s="273" t="s">
        <v>63</v>
      </c>
      <c r="I64" s="209">
        <v>218112.42776630999</v>
      </c>
      <c r="J64" s="273"/>
      <c r="K64" s="67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s="60" customFormat="1" ht="18.75" customHeight="1">
      <c r="A65" s="142">
        <v>3</v>
      </c>
      <c r="B65" s="45" t="s">
        <v>299</v>
      </c>
      <c r="C65" s="45" t="s">
        <v>88</v>
      </c>
      <c r="D65" s="114" t="s">
        <v>2019</v>
      </c>
      <c r="E65" s="45" t="s">
        <v>2103</v>
      </c>
      <c r="F65" s="45" t="s">
        <v>16735</v>
      </c>
      <c r="G65" s="273" t="s">
        <v>16460</v>
      </c>
      <c r="H65" s="273" t="s">
        <v>63</v>
      </c>
      <c r="I65" s="209">
        <v>282508.98767826997</v>
      </c>
      <c r="J65" s="273" t="s">
        <v>17592</v>
      </c>
      <c r="K65" s="67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</row>
    <row r="66" spans="1:25" s="60" customFormat="1" ht="18.75" customHeight="1">
      <c r="A66" s="142">
        <v>4</v>
      </c>
      <c r="B66" s="45" t="s">
        <v>299</v>
      </c>
      <c r="C66" s="45" t="s">
        <v>88</v>
      </c>
      <c r="D66" s="114" t="s">
        <v>16585</v>
      </c>
      <c r="E66" s="45" t="s">
        <v>16589</v>
      </c>
      <c r="F66" s="45" t="s">
        <v>16736</v>
      </c>
      <c r="G66" s="273" t="s">
        <v>16460</v>
      </c>
      <c r="H66" s="273" t="s">
        <v>63</v>
      </c>
      <c r="I66" s="209">
        <v>6748.9836323</v>
      </c>
      <c r="J66" s="273"/>
      <c r="K66" s="6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</row>
    <row r="67" spans="1:25" s="60" customFormat="1" ht="18.75" customHeight="1">
      <c r="A67" s="142">
        <v>5</v>
      </c>
      <c r="B67" s="45" t="s">
        <v>299</v>
      </c>
      <c r="C67" s="45" t="s">
        <v>88</v>
      </c>
      <c r="D67" s="114" t="s">
        <v>16585</v>
      </c>
      <c r="E67" s="45" t="s">
        <v>16590</v>
      </c>
      <c r="F67" s="45" t="s">
        <v>16737</v>
      </c>
      <c r="G67" s="273" t="s">
        <v>16460</v>
      </c>
      <c r="H67" s="273" t="s">
        <v>28</v>
      </c>
      <c r="I67" s="209">
        <v>7230.5345707899996</v>
      </c>
      <c r="J67" s="273"/>
      <c r="K67" s="6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</row>
    <row r="68" spans="1:25" s="60" customFormat="1" ht="18.75" customHeight="1">
      <c r="A68" s="142">
        <v>6</v>
      </c>
      <c r="B68" s="45" t="s">
        <v>299</v>
      </c>
      <c r="C68" s="45" t="s">
        <v>90</v>
      </c>
      <c r="D68" s="114" t="s">
        <v>300</v>
      </c>
      <c r="E68" s="45" t="s">
        <v>16591</v>
      </c>
      <c r="F68" s="45" t="s">
        <v>16738</v>
      </c>
      <c r="G68" s="273" t="s">
        <v>16461</v>
      </c>
      <c r="H68" s="273" t="s">
        <v>28</v>
      </c>
      <c r="I68" s="209">
        <v>69799</v>
      </c>
      <c r="J68" s="273"/>
      <c r="K68" s="67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</row>
    <row r="69" spans="1:25" s="60" customFormat="1" ht="18.75" customHeight="1">
      <c r="A69" s="142">
        <v>7</v>
      </c>
      <c r="B69" s="45" t="s">
        <v>299</v>
      </c>
      <c r="C69" s="45" t="s">
        <v>90</v>
      </c>
      <c r="D69" s="114" t="s">
        <v>300</v>
      </c>
      <c r="E69" s="45" t="s">
        <v>16592</v>
      </c>
      <c r="F69" s="45" t="s">
        <v>16739</v>
      </c>
      <c r="G69" s="273" t="s">
        <v>16461</v>
      </c>
      <c r="H69" s="273" t="s">
        <v>28</v>
      </c>
      <c r="I69" s="209">
        <v>358848</v>
      </c>
      <c r="J69" s="273"/>
      <c r="K69" s="67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</row>
    <row r="70" spans="1:25" s="60" customFormat="1" ht="18.75" customHeight="1">
      <c r="A70" s="142">
        <v>8</v>
      </c>
      <c r="B70" s="45" t="s">
        <v>299</v>
      </c>
      <c r="C70" s="45" t="s">
        <v>90</v>
      </c>
      <c r="D70" s="114" t="s">
        <v>300</v>
      </c>
      <c r="E70" s="45" t="s">
        <v>16593</v>
      </c>
      <c r="F70" s="45" t="s">
        <v>16740</v>
      </c>
      <c r="G70" s="273" t="s">
        <v>16461</v>
      </c>
      <c r="H70" s="273" t="s">
        <v>28</v>
      </c>
      <c r="I70" s="209">
        <v>28427</v>
      </c>
      <c r="J70" s="273"/>
      <c r="K70" s="67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</row>
    <row r="71" spans="1:25" s="60" customFormat="1" ht="18.75" customHeight="1">
      <c r="A71" s="142">
        <v>9</v>
      </c>
      <c r="B71" s="45" t="s">
        <v>299</v>
      </c>
      <c r="C71" s="45" t="s">
        <v>90</v>
      </c>
      <c r="D71" s="114" t="s">
        <v>300</v>
      </c>
      <c r="E71" s="45" t="s">
        <v>16594</v>
      </c>
      <c r="F71" s="45" t="s">
        <v>16741</v>
      </c>
      <c r="G71" s="273" t="s">
        <v>16461</v>
      </c>
      <c r="H71" s="273" t="s">
        <v>28</v>
      </c>
      <c r="I71" s="209">
        <v>33141</v>
      </c>
      <c r="J71" s="273"/>
      <c r="K71" s="67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s="60" customFormat="1" ht="18.75" customHeight="1">
      <c r="A72" s="142">
        <v>10</v>
      </c>
      <c r="B72" s="45" t="s">
        <v>299</v>
      </c>
      <c r="C72" s="45" t="s">
        <v>90</v>
      </c>
      <c r="D72" s="114" t="s">
        <v>300</v>
      </c>
      <c r="E72" s="45" t="s">
        <v>16595</v>
      </c>
      <c r="F72" s="45" t="s">
        <v>16742</v>
      </c>
      <c r="G72" s="273" t="s">
        <v>16461</v>
      </c>
      <c r="H72" s="273" t="s">
        <v>28</v>
      </c>
      <c r="I72" s="209">
        <v>25693</v>
      </c>
      <c r="J72" s="273"/>
      <c r="K72" s="67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 s="60" customFormat="1" ht="18.75" customHeight="1">
      <c r="A73" s="142">
        <v>11</v>
      </c>
      <c r="B73" s="45" t="s">
        <v>299</v>
      </c>
      <c r="C73" s="45" t="s">
        <v>90</v>
      </c>
      <c r="D73" s="114" t="s">
        <v>300</v>
      </c>
      <c r="E73" s="45" t="s">
        <v>16596</v>
      </c>
      <c r="F73" s="45" t="s">
        <v>16743</v>
      </c>
      <c r="G73" s="273" t="s">
        <v>16461</v>
      </c>
      <c r="H73" s="273" t="s">
        <v>28</v>
      </c>
      <c r="I73" s="209">
        <v>45112</v>
      </c>
      <c r="J73" s="273"/>
      <c r="K73" s="67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s="60" customFormat="1" ht="18.75" customHeight="1">
      <c r="A74" s="142">
        <v>12</v>
      </c>
      <c r="B74" s="45" t="s">
        <v>299</v>
      </c>
      <c r="C74" s="45" t="s">
        <v>90</v>
      </c>
      <c r="D74" s="114" t="s">
        <v>300</v>
      </c>
      <c r="E74" s="45" t="s">
        <v>16597</v>
      </c>
      <c r="F74" s="45" t="s">
        <v>16744</v>
      </c>
      <c r="G74" s="273" t="s">
        <v>16461</v>
      </c>
      <c r="H74" s="273" t="s">
        <v>28</v>
      </c>
      <c r="I74" s="209">
        <v>27764</v>
      </c>
      <c r="J74" s="273"/>
      <c r="K74" s="67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</row>
    <row r="75" spans="1:25" s="60" customFormat="1" ht="18.75" customHeight="1">
      <c r="A75" s="142">
        <v>13</v>
      </c>
      <c r="B75" s="45" t="s">
        <v>299</v>
      </c>
      <c r="C75" s="45" t="s">
        <v>90</v>
      </c>
      <c r="D75" s="114" t="s">
        <v>300</v>
      </c>
      <c r="E75" s="45" t="s">
        <v>16598</v>
      </c>
      <c r="F75" s="45" t="s">
        <v>16745</v>
      </c>
      <c r="G75" s="273" t="s">
        <v>16461</v>
      </c>
      <c r="H75" s="273" t="s">
        <v>28</v>
      </c>
      <c r="I75" s="209">
        <v>41849</v>
      </c>
      <c r="J75" s="273"/>
      <c r="K75" s="67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</row>
    <row r="76" spans="1:25" s="60" customFormat="1" ht="18.75" customHeight="1">
      <c r="A76" s="142">
        <v>14</v>
      </c>
      <c r="B76" s="45" t="s">
        <v>299</v>
      </c>
      <c r="C76" s="45" t="s">
        <v>90</v>
      </c>
      <c r="D76" s="114" t="s">
        <v>647</v>
      </c>
      <c r="E76" s="45" t="s">
        <v>16599</v>
      </c>
      <c r="F76" s="45" t="s">
        <v>16746</v>
      </c>
      <c r="G76" s="273" t="s">
        <v>16461</v>
      </c>
      <c r="H76" s="273" t="s">
        <v>28</v>
      </c>
      <c r="I76" s="209">
        <v>20988</v>
      </c>
      <c r="J76" s="273"/>
      <c r="K76" s="67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</row>
    <row r="77" spans="1:25" s="60" customFormat="1" ht="18.75" customHeight="1">
      <c r="A77" s="142">
        <v>15</v>
      </c>
      <c r="B77" s="45" t="s">
        <v>299</v>
      </c>
      <c r="C77" s="45" t="s">
        <v>90</v>
      </c>
      <c r="D77" s="114" t="s">
        <v>646</v>
      </c>
      <c r="E77" s="45" t="s">
        <v>16600</v>
      </c>
      <c r="F77" s="45" t="s">
        <v>16747</v>
      </c>
      <c r="G77" s="273" t="s">
        <v>16460</v>
      </c>
      <c r="H77" s="273" t="s">
        <v>28</v>
      </c>
      <c r="I77" s="209">
        <v>28281</v>
      </c>
      <c r="J77" s="273"/>
      <c r="K77" s="67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</row>
    <row r="78" spans="1:25" s="60" customFormat="1" ht="18.75" customHeight="1">
      <c r="A78" s="142">
        <v>16</v>
      </c>
      <c r="B78" s="45" t="s">
        <v>299</v>
      </c>
      <c r="C78" s="45" t="s">
        <v>90</v>
      </c>
      <c r="D78" s="114" t="s">
        <v>339</v>
      </c>
      <c r="E78" s="45" t="s">
        <v>16601</v>
      </c>
      <c r="F78" s="45" t="s">
        <v>16748</v>
      </c>
      <c r="G78" s="273" t="s">
        <v>16461</v>
      </c>
      <c r="H78" s="273" t="s">
        <v>28</v>
      </c>
      <c r="I78" s="209">
        <v>5080</v>
      </c>
      <c r="J78" s="273" t="s">
        <v>17592</v>
      </c>
      <c r="K78" s="67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</row>
    <row r="79" spans="1:25" s="60" customFormat="1" ht="18.75" customHeight="1">
      <c r="A79" s="142">
        <v>17</v>
      </c>
      <c r="B79" s="45" t="s">
        <v>299</v>
      </c>
      <c r="C79" s="45" t="s">
        <v>90</v>
      </c>
      <c r="D79" s="114" t="s">
        <v>339</v>
      </c>
      <c r="E79" s="45" t="s">
        <v>16602</v>
      </c>
      <c r="F79" s="45" t="s">
        <v>16749</v>
      </c>
      <c r="G79" s="273" t="s">
        <v>16461</v>
      </c>
      <c r="H79" s="273" t="s">
        <v>28</v>
      </c>
      <c r="I79" s="209">
        <v>8759</v>
      </c>
      <c r="J79" s="273" t="s">
        <v>17592</v>
      </c>
      <c r="K79" s="67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</row>
    <row r="80" spans="1:25" s="60" customFormat="1" ht="18.75" customHeight="1">
      <c r="A80" s="142">
        <v>18</v>
      </c>
      <c r="B80" s="45" t="s">
        <v>299</v>
      </c>
      <c r="C80" s="45" t="s">
        <v>90</v>
      </c>
      <c r="D80" s="114" t="s">
        <v>339</v>
      </c>
      <c r="E80" s="45" t="s">
        <v>16603</v>
      </c>
      <c r="F80" s="45" t="s">
        <v>16750</v>
      </c>
      <c r="G80" s="273" t="s">
        <v>16461</v>
      </c>
      <c r="H80" s="273" t="s">
        <v>28</v>
      </c>
      <c r="I80" s="209">
        <v>3364</v>
      </c>
      <c r="J80" s="273"/>
      <c r="K80" s="67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25" s="60" customFormat="1" ht="18.75" customHeight="1">
      <c r="A81" s="142">
        <v>19</v>
      </c>
      <c r="B81" s="45" t="s">
        <v>299</v>
      </c>
      <c r="C81" s="45" t="s">
        <v>90</v>
      </c>
      <c r="D81" s="114" t="s">
        <v>339</v>
      </c>
      <c r="E81" s="45" t="s">
        <v>16604</v>
      </c>
      <c r="F81" s="45" t="s">
        <v>16751</v>
      </c>
      <c r="G81" s="273" t="s">
        <v>16461</v>
      </c>
      <c r="H81" s="273" t="s">
        <v>28</v>
      </c>
      <c r="I81" s="209">
        <v>8094</v>
      </c>
      <c r="J81" s="273"/>
      <c r="K81" s="67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25" s="60" customFormat="1" ht="18.75" customHeight="1">
      <c r="A82" s="142">
        <v>20</v>
      </c>
      <c r="B82" s="45" t="s">
        <v>299</v>
      </c>
      <c r="C82" s="45" t="s">
        <v>90</v>
      </c>
      <c r="D82" s="114" t="s">
        <v>339</v>
      </c>
      <c r="E82" s="45" t="s">
        <v>16605</v>
      </c>
      <c r="F82" s="45" t="s">
        <v>16752</v>
      </c>
      <c r="G82" s="273" t="s">
        <v>16461</v>
      </c>
      <c r="H82" s="273" t="s">
        <v>28</v>
      </c>
      <c r="I82" s="209">
        <v>374</v>
      </c>
      <c r="J82" s="273"/>
      <c r="K82" s="67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25" s="60" customFormat="1" ht="18.75" customHeight="1">
      <c r="A83" s="142">
        <v>21</v>
      </c>
      <c r="B83" s="45" t="s">
        <v>299</v>
      </c>
      <c r="C83" s="45" t="s">
        <v>90</v>
      </c>
      <c r="D83" s="114" t="s">
        <v>339</v>
      </c>
      <c r="E83" s="45" t="s">
        <v>16606</v>
      </c>
      <c r="F83" s="45" t="s">
        <v>16753</v>
      </c>
      <c r="G83" s="273" t="s">
        <v>16461</v>
      </c>
      <c r="H83" s="273" t="s">
        <v>28</v>
      </c>
      <c r="I83" s="209">
        <v>13558</v>
      </c>
      <c r="J83" s="273"/>
      <c r="K83" s="67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</row>
    <row r="84" spans="1:25" s="60" customFormat="1" ht="18.75" customHeight="1">
      <c r="A84" s="142">
        <v>22</v>
      </c>
      <c r="B84" s="45" t="s">
        <v>299</v>
      </c>
      <c r="C84" s="45" t="s">
        <v>90</v>
      </c>
      <c r="D84" s="114" t="s">
        <v>339</v>
      </c>
      <c r="E84" s="45" t="s">
        <v>16607</v>
      </c>
      <c r="F84" s="45" t="s">
        <v>16754</v>
      </c>
      <c r="G84" s="273" t="s">
        <v>16461</v>
      </c>
      <c r="H84" s="273" t="s">
        <v>28</v>
      </c>
      <c r="I84" s="209">
        <v>12156</v>
      </c>
      <c r="J84" s="273"/>
      <c r="K84" s="67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</row>
    <row r="85" spans="1:25" s="60" customFormat="1" ht="18.75" customHeight="1">
      <c r="A85" s="142">
        <v>23</v>
      </c>
      <c r="B85" s="45" t="s">
        <v>299</v>
      </c>
      <c r="C85" s="45" t="s">
        <v>90</v>
      </c>
      <c r="D85" s="114" t="s">
        <v>339</v>
      </c>
      <c r="E85" s="45" t="s">
        <v>16608</v>
      </c>
      <c r="F85" s="45" t="s">
        <v>16755</v>
      </c>
      <c r="G85" s="273" t="s">
        <v>16461</v>
      </c>
      <c r="H85" s="273" t="s">
        <v>28</v>
      </c>
      <c r="I85" s="209">
        <v>28383</v>
      </c>
      <c r="J85" s="273"/>
      <c r="K85" s="67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</row>
    <row r="86" spans="1:25" s="60" customFormat="1" ht="18.75" customHeight="1">
      <c r="A86" s="142">
        <v>24</v>
      </c>
      <c r="B86" s="45" t="s">
        <v>299</v>
      </c>
      <c r="C86" s="45" t="s">
        <v>90</v>
      </c>
      <c r="D86" s="114" t="s">
        <v>339</v>
      </c>
      <c r="E86" s="45" t="s">
        <v>16609</v>
      </c>
      <c r="F86" s="45" t="s">
        <v>16756</v>
      </c>
      <c r="G86" s="273" t="s">
        <v>16461</v>
      </c>
      <c r="H86" s="273" t="s">
        <v>28</v>
      </c>
      <c r="I86" s="209">
        <v>13535</v>
      </c>
      <c r="J86" s="273"/>
      <c r="K86" s="67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</row>
    <row r="87" spans="1:25" s="60" customFormat="1" ht="18.75" customHeight="1">
      <c r="A87" s="142">
        <v>25</v>
      </c>
      <c r="B87" s="45" t="s">
        <v>299</v>
      </c>
      <c r="C87" s="45" t="s">
        <v>90</v>
      </c>
      <c r="D87" s="114" t="s">
        <v>339</v>
      </c>
      <c r="E87" s="45" t="s">
        <v>16610</v>
      </c>
      <c r="F87" s="45" t="s">
        <v>16757</v>
      </c>
      <c r="G87" s="273" t="s">
        <v>16461</v>
      </c>
      <c r="H87" s="273" t="s">
        <v>28</v>
      </c>
      <c r="I87" s="209">
        <v>50514</v>
      </c>
      <c r="J87" s="273"/>
      <c r="K87" s="67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</row>
    <row r="88" spans="1:25" s="60" customFormat="1" ht="18.75" customHeight="1">
      <c r="A88" s="142">
        <v>26</v>
      </c>
      <c r="B88" s="45" t="s">
        <v>299</v>
      </c>
      <c r="C88" s="45" t="s">
        <v>90</v>
      </c>
      <c r="D88" s="114" t="s">
        <v>290</v>
      </c>
      <c r="E88" s="45" t="s">
        <v>16611</v>
      </c>
      <c r="F88" s="45" t="s">
        <v>16758</v>
      </c>
      <c r="G88" s="273" t="s">
        <v>16460</v>
      </c>
      <c r="H88" s="273" t="s">
        <v>1138</v>
      </c>
      <c r="I88" s="209">
        <v>492651.44745646999</v>
      </c>
      <c r="J88" s="273"/>
      <c r="K88" s="67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</row>
    <row r="89" spans="1:25" s="60" customFormat="1" ht="18.75" customHeight="1">
      <c r="A89" s="142">
        <v>27</v>
      </c>
      <c r="B89" s="45" t="s">
        <v>299</v>
      </c>
      <c r="C89" s="45" t="s">
        <v>90</v>
      </c>
      <c r="D89" s="114" t="s">
        <v>290</v>
      </c>
      <c r="E89" s="45" t="s">
        <v>16612</v>
      </c>
      <c r="F89" s="45" t="s">
        <v>16759</v>
      </c>
      <c r="G89" s="273" t="s">
        <v>16460</v>
      </c>
      <c r="H89" s="273" t="s">
        <v>1138</v>
      </c>
      <c r="I89" s="209">
        <v>496274.99323189002</v>
      </c>
      <c r="J89" s="273"/>
      <c r="K89" s="69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</row>
    <row r="90" spans="1:25" s="60" customFormat="1" ht="18.75" customHeight="1">
      <c r="A90" s="142">
        <v>28</v>
      </c>
      <c r="B90" s="45" t="s">
        <v>299</v>
      </c>
      <c r="C90" s="45" t="s">
        <v>90</v>
      </c>
      <c r="D90" s="114" t="s">
        <v>290</v>
      </c>
      <c r="E90" s="45" t="s">
        <v>16613</v>
      </c>
      <c r="F90" s="45" t="s">
        <v>16760</v>
      </c>
      <c r="G90" s="273" t="s">
        <v>16460</v>
      </c>
      <c r="H90" s="273" t="s">
        <v>1138</v>
      </c>
      <c r="I90" s="209">
        <v>409564.65528953995</v>
      </c>
      <c r="J90" s="273"/>
      <c r="K90" s="67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</row>
    <row r="91" spans="1:25" s="60" customFormat="1" ht="18.75" customHeight="1">
      <c r="A91" s="142">
        <v>29</v>
      </c>
      <c r="B91" s="45" t="s">
        <v>299</v>
      </c>
      <c r="C91" s="45" t="s">
        <v>90</v>
      </c>
      <c r="D91" s="114" t="s">
        <v>290</v>
      </c>
      <c r="E91" s="45" t="s">
        <v>16614</v>
      </c>
      <c r="F91" s="45" t="s">
        <v>16761</v>
      </c>
      <c r="G91" s="273" t="s">
        <v>16460</v>
      </c>
      <c r="H91" s="273" t="s">
        <v>16883</v>
      </c>
      <c r="I91" s="209">
        <v>280180.14575223997</v>
      </c>
      <c r="J91" s="273"/>
      <c r="K91" s="67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</row>
    <row r="92" spans="1:25" s="60" customFormat="1" ht="18.75" customHeight="1">
      <c r="A92" s="142">
        <v>30</v>
      </c>
      <c r="B92" s="45" t="s">
        <v>299</v>
      </c>
      <c r="C92" s="45" t="s">
        <v>90</v>
      </c>
      <c r="D92" s="114" t="s">
        <v>290</v>
      </c>
      <c r="E92" s="45" t="s">
        <v>16615</v>
      </c>
      <c r="F92" s="45" t="s">
        <v>16762</v>
      </c>
      <c r="G92" s="273" t="s">
        <v>16460</v>
      </c>
      <c r="H92" s="273" t="s">
        <v>1138</v>
      </c>
      <c r="I92" s="209">
        <v>323918.13209218998</v>
      </c>
      <c r="J92" s="273"/>
      <c r="K92" s="67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</row>
    <row r="93" spans="1:25" s="60" customFormat="1" ht="18.75" customHeight="1">
      <c r="A93" s="142">
        <v>31</v>
      </c>
      <c r="B93" s="45" t="s">
        <v>299</v>
      </c>
      <c r="C93" s="45" t="s">
        <v>90</v>
      </c>
      <c r="D93" s="114" t="s">
        <v>290</v>
      </c>
      <c r="E93" s="45" t="s">
        <v>16616</v>
      </c>
      <c r="F93" s="45" t="s">
        <v>16763</v>
      </c>
      <c r="G93" s="273" t="s">
        <v>16460</v>
      </c>
      <c r="H93" s="273" t="s">
        <v>1138</v>
      </c>
      <c r="I93" s="209">
        <v>426560.81445471995</v>
      </c>
      <c r="J93" s="273"/>
      <c r="K93" s="67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</row>
    <row r="94" spans="1:25" s="60" customFormat="1" ht="18.75" customHeight="1">
      <c r="A94" s="142">
        <v>32</v>
      </c>
      <c r="B94" s="45" t="s">
        <v>299</v>
      </c>
      <c r="C94" s="45" t="s">
        <v>90</v>
      </c>
      <c r="D94" s="114" t="s">
        <v>290</v>
      </c>
      <c r="E94" s="45" t="s">
        <v>16617</v>
      </c>
      <c r="F94" s="45" t="s">
        <v>16764</v>
      </c>
      <c r="G94" s="273" t="s">
        <v>16460</v>
      </c>
      <c r="H94" s="273" t="s">
        <v>1138</v>
      </c>
      <c r="I94" s="209">
        <v>167250.37268232001</v>
      </c>
      <c r="J94" s="273"/>
      <c r="K94" s="67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</row>
    <row r="95" spans="1:25" s="60" customFormat="1" ht="18.75" customHeight="1">
      <c r="A95" s="142">
        <v>33</v>
      </c>
      <c r="B95" s="45" t="s">
        <v>299</v>
      </c>
      <c r="C95" s="45" t="s">
        <v>90</v>
      </c>
      <c r="D95" s="114" t="s">
        <v>290</v>
      </c>
      <c r="E95" s="45" t="s">
        <v>16618</v>
      </c>
      <c r="F95" s="45" t="s">
        <v>16765</v>
      </c>
      <c r="G95" s="273" t="s">
        <v>16460</v>
      </c>
      <c r="H95" s="273" t="s">
        <v>16883</v>
      </c>
      <c r="I95" s="209">
        <v>311807.11348447995</v>
      </c>
      <c r="J95" s="273"/>
      <c r="K95" s="67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6" spans="1:25" s="60" customFormat="1" ht="18.75" customHeight="1">
      <c r="A96" s="142">
        <v>34</v>
      </c>
      <c r="B96" s="45" t="s">
        <v>299</v>
      </c>
      <c r="C96" s="45" t="s">
        <v>90</v>
      </c>
      <c r="D96" s="114" t="s">
        <v>290</v>
      </c>
      <c r="E96" s="45" t="s">
        <v>16619</v>
      </c>
      <c r="F96" s="45" t="s">
        <v>16766</v>
      </c>
      <c r="G96" s="273" t="s">
        <v>16460</v>
      </c>
      <c r="H96" s="273" t="s">
        <v>9533</v>
      </c>
      <c r="I96" s="209">
        <v>460838.57898036001</v>
      </c>
      <c r="J96" s="273"/>
      <c r="K96" s="67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</row>
    <row r="97" spans="1:25" s="60" customFormat="1" ht="18.75" customHeight="1">
      <c r="A97" s="142">
        <v>35</v>
      </c>
      <c r="B97" s="45" t="s">
        <v>299</v>
      </c>
      <c r="C97" s="45" t="s">
        <v>90</v>
      </c>
      <c r="D97" s="114" t="s">
        <v>290</v>
      </c>
      <c r="E97" s="45" t="s">
        <v>16620</v>
      </c>
      <c r="F97" s="45" t="s">
        <v>16767</v>
      </c>
      <c r="G97" s="273" t="s">
        <v>16460</v>
      </c>
      <c r="H97" s="273" t="s">
        <v>16883</v>
      </c>
      <c r="I97" s="209">
        <v>453711.43305183999</v>
      </c>
      <c r="J97" s="273"/>
      <c r="K97" s="67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</row>
    <row r="98" spans="1:25" s="60" customFormat="1" ht="18.75" customHeight="1">
      <c r="A98" s="142">
        <v>36</v>
      </c>
      <c r="B98" s="45" t="s">
        <v>299</v>
      </c>
      <c r="C98" s="45" t="s">
        <v>90</v>
      </c>
      <c r="D98" s="114" t="s">
        <v>290</v>
      </c>
      <c r="E98" s="45" t="s">
        <v>16621</v>
      </c>
      <c r="F98" s="45" t="s">
        <v>16768</v>
      </c>
      <c r="G98" s="273" t="s">
        <v>16461</v>
      </c>
      <c r="H98" s="273" t="s">
        <v>63</v>
      </c>
      <c r="I98" s="209">
        <v>421353.34654120001</v>
      </c>
      <c r="J98" s="273" t="s">
        <v>17592</v>
      </c>
      <c r="K98" s="67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</row>
    <row r="99" spans="1:25" s="60" customFormat="1" ht="18.75" customHeight="1">
      <c r="A99" s="142">
        <v>37</v>
      </c>
      <c r="B99" s="45" t="s">
        <v>299</v>
      </c>
      <c r="C99" s="45" t="s">
        <v>90</v>
      </c>
      <c r="D99" s="114" t="s">
        <v>290</v>
      </c>
      <c r="E99" s="45" t="s">
        <v>16622</v>
      </c>
      <c r="F99" s="45" t="s">
        <v>16769</v>
      </c>
      <c r="G99" s="273" t="s">
        <v>16461</v>
      </c>
      <c r="H99" s="273" t="s">
        <v>63</v>
      </c>
      <c r="I99" s="209">
        <v>141038.70850085001</v>
      </c>
      <c r="J99" s="273"/>
      <c r="K99" s="67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</row>
    <row r="100" spans="1:25" s="60" customFormat="1" ht="18.75" customHeight="1">
      <c r="A100" s="142">
        <v>38</v>
      </c>
      <c r="B100" s="45" t="s">
        <v>299</v>
      </c>
      <c r="C100" s="45" t="s">
        <v>90</v>
      </c>
      <c r="D100" s="114" t="s">
        <v>290</v>
      </c>
      <c r="E100" s="45" t="s">
        <v>16623</v>
      </c>
      <c r="F100" s="45" t="s">
        <v>16770</v>
      </c>
      <c r="G100" s="273" t="s">
        <v>16460</v>
      </c>
      <c r="H100" s="273" t="s">
        <v>63</v>
      </c>
      <c r="I100" s="209">
        <v>483447.02510921005</v>
      </c>
      <c r="J100" s="273"/>
      <c r="K100" s="67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</row>
    <row r="101" spans="1:25" s="60" customFormat="1" ht="18.75" customHeight="1">
      <c r="A101" s="142">
        <v>39</v>
      </c>
      <c r="B101" s="45" t="s">
        <v>299</v>
      </c>
      <c r="C101" s="45" t="s">
        <v>90</v>
      </c>
      <c r="D101" s="114" t="s">
        <v>290</v>
      </c>
      <c r="E101" s="45" t="s">
        <v>16624</v>
      </c>
      <c r="F101" s="45" t="s">
        <v>16771</v>
      </c>
      <c r="G101" s="273" t="s">
        <v>16460</v>
      </c>
      <c r="H101" s="273" t="s">
        <v>9533</v>
      </c>
      <c r="I101" s="209">
        <v>479065.31185039005</v>
      </c>
      <c r="J101" s="273"/>
      <c r="K101" s="67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</row>
    <row r="102" spans="1:25" s="60" customFormat="1" ht="18.75" customHeight="1">
      <c r="A102" s="142">
        <v>40</v>
      </c>
      <c r="B102" s="45" t="s">
        <v>299</v>
      </c>
      <c r="C102" s="45" t="s">
        <v>90</v>
      </c>
      <c r="D102" s="114" t="s">
        <v>290</v>
      </c>
      <c r="E102" s="45" t="s">
        <v>16625</v>
      </c>
      <c r="F102" s="45" t="s">
        <v>16772</v>
      </c>
      <c r="G102" s="273" t="s">
        <v>16460</v>
      </c>
      <c r="H102" s="273" t="s">
        <v>63</v>
      </c>
      <c r="I102" s="209">
        <v>486894.50749559997</v>
      </c>
      <c r="J102" s="273"/>
      <c r="K102" s="67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</row>
    <row r="103" spans="1:25" s="60" customFormat="1" ht="18.75" customHeight="1">
      <c r="A103" s="142">
        <v>41</v>
      </c>
      <c r="B103" s="45" t="s">
        <v>299</v>
      </c>
      <c r="C103" s="45" t="s">
        <v>90</v>
      </c>
      <c r="D103" s="114" t="s">
        <v>290</v>
      </c>
      <c r="E103" s="45" t="s">
        <v>16626</v>
      </c>
      <c r="F103" s="45" t="s">
        <v>16773</v>
      </c>
      <c r="G103" s="273" t="s">
        <v>16461</v>
      </c>
      <c r="H103" s="273" t="s">
        <v>63</v>
      </c>
      <c r="I103" s="209">
        <v>209056.12494921999</v>
      </c>
      <c r="J103" s="273"/>
      <c r="K103" s="67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</row>
    <row r="104" spans="1:25" s="60" customFormat="1" ht="18.75" customHeight="1">
      <c r="A104" s="142">
        <v>42</v>
      </c>
      <c r="B104" s="45" t="s">
        <v>299</v>
      </c>
      <c r="C104" s="45" t="s">
        <v>90</v>
      </c>
      <c r="D104" s="114" t="s">
        <v>290</v>
      </c>
      <c r="E104" s="45" t="s">
        <v>16627</v>
      </c>
      <c r="F104" s="45" t="s">
        <v>16774</v>
      </c>
      <c r="G104" s="273" t="s">
        <v>16460</v>
      </c>
      <c r="H104" s="273" t="s">
        <v>9533</v>
      </c>
      <c r="I104" s="209">
        <v>380270.70436923997</v>
      </c>
      <c r="J104" s="273"/>
      <c r="K104" s="67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</row>
    <row r="105" spans="1:25" s="60" customFormat="1" ht="18.75" customHeight="1">
      <c r="A105" s="142">
        <v>43</v>
      </c>
      <c r="B105" s="45" t="s">
        <v>299</v>
      </c>
      <c r="C105" s="45" t="s">
        <v>90</v>
      </c>
      <c r="D105" s="114" t="s">
        <v>641</v>
      </c>
      <c r="E105" s="45" t="s">
        <v>16628</v>
      </c>
      <c r="F105" s="45" t="s">
        <v>16775</v>
      </c>
      <c r="G105" s="273" t="s">
        <v>16460</v>
      </c>
      <c r="H105" s="273" t="s">
        <v>28</v>
      </c>
      <c r="I105" s="209">
        <v>23712</v>
      </c>
      <c r="J105" s="273" t="s">
        <v>17592</v>
      </c>
      <c r="K105" s="67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</row>
    <row r="106" spans="1:25" s="60" customFormat="1" ht="18.75" customHeight="1">
      <c r="A106" s="142">
        <v>44</v>
      </c>
      <c r="B106" s="45" t="s">
        <v>299</v>
      </c>
      <c r="C106" s="45" t="s">
        <v>90</v>
      </c>
      <c r="D106" s="114" t="s">
        <v>641</v>
      </c>
      <c r="E106" s="45" t="s">
        <v>16629</v>
      </c>
      <c r="F106" s="45" t="s">
        <v>16776</v>
      </c>
      <c r="G106" s="273" t="s">
        <v>16461</v>
      </c>
      <c r="H106" s="273" t="s">
        <v>28</v>
      </c>
      <c r="I106" s="209">
        <v>9041</v>
      </c>
      <c r="J106" s="273"/>
      <c r="K106" s="67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</row>
    <row r="107" spans="1:25" s="60" customFormat="1" ht="18.75" customHeight="1">
      <c r="A107" s="142">
        <v>45</v>
      </c>
      <c r="B107" s="45" t="s">
        <v>299</v>
      </c>
      <c r="C107" s="45" t="s">
        <v>90</v>
      </c>
      <c r="D107" s="114" t="s">
        <v>353</v>
      </c>
      <c r="E107" s="45" t="s">
        <v>16630</v>
      </c>
      <c r="F107" s="45" t="s">
        <v>16777</v>
      </c>
      <c r="G107" s="273" t="s">
        <v>16461</v>
      </c>
      <c r="H107" s="273" t="s">
        <v>216</v>
      </c>
      <c r="I107" s="209">
        <v>214203.93818470999</v>
      </c>
      <c r="J107" s="273"/>
      <c r="K107" s="67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</row>
    <row r="108" spans="1:25" s="60" customFormat="1" ht="18.75" customHeight="1">
      <c r="A108" s="142">
        <v>46</v>
      </c>
      <c r="B108" s="45" t="s">
        <v>299</v>
      </c>
      <c r="C108" s="45" t="s">
        <v>90</v>
      </c>
      <c r="D108" s="114" t="s">
        <v>377</v>
      </c>
      <c r="E108" s="45" t="s">
        <v>16631</v>
      </c>
      <c r="F108" s="45" t="s">
        <v>16778</v>
      </c>
      <c r="G108" s="273" t="s">
        <v>16461</v>
      </c>
      <c r="H108" s="273" t="s">
        <v>28</v>
      </c>
      <c r="I108" s="209">
        <v>20166</v>
      </c>
      <c r="J108" s="273"/>
      <c r="K108" s="67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</row>
    <row r="109" spans="1:25" s="60" customFormat="1" ht="18.75" customHeight="1">
      <c r="A109" s="142">
        <v>47</v>
      </c>
      <c r="B109" s="45" t="s">
        <v>299</v>
      </c>
      <c r="C109" s="45" t="s">
        <v>90</v>
      </c>
      <c r="D109" s="114" t="s">
        <v>377</v>
      </c>
      <c r="E109" s="45" t="s">
        <v>16632</v>
      </c>
      <c r="F109" s="45" t="s">
        <v>16779</v>
      </c>
      <c r="G109" s="273" t="s">
        <v>16461</v>
      </c>
      <c r="H109" s="273" t="s">
        <v>28</v>
      </c>
      <c r="I109" s="209">
        <v>37880</v>
      </c>
      <c r="J109" s="273"/>
      <c r="K109" s="67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</row>
    <row r="110" spans="1:25" s="60" customFormat="1" ht="18.75" customHeight="1">
      <c r="A110" s="142">
        <v>48</v>
      </c>
      <c r="B110" s="45" t="s">
        <v>299</v>
      </c>
      <c r="C110" s="45" t="s">
        <v>90</v>
      </c>
      <c r="D110" s="114" t="s">
        <v>377</v>
      </c>
      <c r="E110" s="45" t="s">
        <v>16633</v>
      </c>
      <c r="F110" s="45" t="s">
        <v>16780</v>
      </c>
      <c r="G110" s="273" t="s">
        <v>16461</v>
      </c>
      <c r="H110" s="273" t="s">
        <v>28</v>
      </c>
      <c r="I110" s="209">
        <v>39793</v>
      </c>
      <c r="J110" s="273"/>
      <c r="K110" s="67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</row>
    <row r="111" spans="1:25" s="60" customFormat="1" ht="18.75" customHeight="1">
      <c r="A111" s="142">
        <v>49</v>
      </c>
      <c r="B111" s="45" t="s">
        <v>299</v>
      </c>
      <c r="C111" s="45" t="s">
        <v>90</v>
      </c>
      <c r="D111" s="114" t="s">
        <v>381</v>
      </c>
      <c r="E111" s="45" t="s">
        <v>16634</v>
      </c>
      <c r="F111" s="45" t="s">
        <v>16781</v>
      </c>
      <c r="G111" s="273" t="s">
        <v>16461</v>
      </c>
      <c r="H111" s="273" t="s">
        <v>28</v>
      </c>
      <c r="I111" s="209">
        <v>46847</v>
      </c>
      <c r="J111" s="273" t="s">
        <v>17592</v>
      </c>
      <c r="K111" s="67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</row>
    <row r="112" spans="1:25" s="60" customFormat="1" ht="18.75" customHeight="1">
      <c r="A112" s="142">
        <v>50</v>
      </c>
      <c r="B112" s="45" t="s">
        <v>299</v>
      </c>
      <c r="C112" s="45" t="s">
        <v>90</v>
      </c>
      <c r="D112" s="114" t="s">
        <v>381</v>
      </c>
      <c r="E112" s="45" t="s">
        <v>16635</v>
      </c>
      <c r="F112" s="45" t="s">
        <v>16782</v>
      </c>
      <c r="G112" s="273" t="s">
        <v>16461</v>
      </c>
      <c r="H112" s="273" t="s">
        <v>28</v>
      </c>
      <c r="I112" s="209">
        <v>5525</v>
      </c>
      <c r="J112" s="273"/>
      <c r="K112" s="67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</row>
    <row r="113" spans="1:25" s="60" customFormat="1" ht="18.75" customHeight="1">
      <c r="A113" s="142">
        <v>51</v>
      </c>
      <c r="B113" s="45" t="s">
        <v>299</v>
      </c>
      <c r="C113" s="45" t="s">
        <v>90</v>
      </c>
      <c r="D113" s="114" t="s">
        <v>381</v>
      </c>
      <c r="E113" s="45" t="s">
        <v>16636</v>
      </c>
      <c r="F113" s="45" t="s">
        <v>16783</v>
      </c>
      <c r="G113" s="273" t="s">
        <v>16461</v>
      </c>
      <c r="H113" s="273" t="s">
        <v>28</v>
      </c>
      <c r="I113" s="209">
        <v>5273</v>
      </c>
      <c r="J113" s="273"/>
      <c r="K113" s="67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</row>
    <row r="114" spans="1:25" s="60" customFormat="1" ht="18.75" customHeight="1">
      <c r="A114" s="142">
        <v>52</v>
      </c>
      <c r="B114" s="45" t="s">
        <v>299</v>
      </c>
      <c r="C114" s="45" t="s">
        <v>90</v>
      </c>
      <c r="D114" s="114" t="s">
        <v>381</v>
      </c>
      <c r="E114" s="45" t="s">
        <v>16637</v>
      </c>
      <c r="F114" s="45" t="s">
        <v>16784</v>
      </c>
      <c r="G114" s="273" t="s">
        <v>16461</v>
      </c>
      <c r="H114" s="273" t="s">
        <v>28</v>
      </c>
      <c r="I114" s="209">
        <v>15472</v>
      </c>
      <c r="J114" s="273" t="s">
        <v>17592</v>
      </c>
      <c r="K114" s="67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</row>
    <row r="115" spans="1:25" s="60" customFormat="1" ht="18.75" customHeight="1">
      <c r="A115" s="142">
        <v>53</v>
      </c>
      <c r="B115" s="45" t="s">
        <v>299</v>
      </c>
      <c r="C115" s="45" t="s">
        <v>90</v>
      </c>
      <c r="D115" s="114" t="s">
        <v>381</v>
      </c>
      <c r="E115" s="45" t="s">
        <v>16638</v>
      </c>
      <c r="F115" s="45" t="s">
        <v>16785</v>
      </c>
      <c r="G115" s="273" t="s">
        <v>16461</v>
      </c>
      <c r="H115" s="273" t="s">
        <v>28</v>
      </c>
      <c r="I115" s="209">
        <v>51532</v>
      </c>
      <c r="J115" s="273" t="s">
        <v>17592</v>
      </c>
      <c r="K115" s="67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</row>
    <row r="116" spans="1:25" s="60" customFormat="1" ht="18.75" customHeight="1">
      <c r="A116" s="142">
        <v>54</v>
      </c>
      <c r="B116" s="45" t="s">
        <v>299</v>
      </c>
      <c r="C116" s="45" t="s">
        <v>90</v>
      </c>
      <c r="D116" s="114" t="s">
        <v>381</v>
      </c>
      <c r="E116" s="45" t="s">
        <v>16639</v>
      </c>
      <c r="F116" s="45" t="s">
        <v>16786</v>
      </c>
      <c r="G116" s="273" t="s">
        <v>16461</v>
      </c>
      <c r="H116" s="273" t="s">
        <v>28</v>
      </c>
      <c r="I116" s="209">
        <v>39607</v>
      </c>
      <c r="J116" s="273"/>
      <c r="K116" s="67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</row>
    <row r="117" spans="1:25" s="60" customFormat="1" ht="18.75" customHeight="1">
      <c r="A117" s="142">
        <v>55</v>
      </c>
      <c r="B117" s="45" t="s">
        <v>299</v>
      </c>
      <c r="C117" s="45" t="s">
        <v>90</v>
      </c>
      <c r="D117" s="114" t="s">
        <v>381</v>
      </c>
      <c r="E117" s="45" t="s">
        <v>16640</v>
      </c>
      <c r="F117" s="45" t="s">
        <v>16787</v>
      </c>
      <c r="G117" s="273" t="s">
        <v>16461</v>
      </c>
      <c r="H117" s="273" t="s">
        <v>28</v>
      </c>
      <c r="I117" s="209">
        <v>34227</v>
      </c>
      <c r="J117" s="273"/>
      <c r="K117" s="67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</row>
    <row r="118" spans="1:25" s="60" customFormat="1" ht="18.75" customHeight="1">
      <c r="A118" s="142">
        <v>56</v>
      </c>
      <c r="B118" s="45" t="s">
        <v>299</v>
      </c>
      <c r="C118" s="45" t="s">
        <v>90</v>
      </c>
      <c r="D118" s="114" t="s">
        <v>381</v>
      </c>
      <c r="E118" s="45" t="s">
        <v>16641</v>
      </c>
      <c r="F118" s="45" t="s">
        <v>16788</v>
      </c>
      <c r="G118" s="273" t="s">
        <v>16461</v>
      </c>
      <c r="H118" s="273" t="s">
        <v>16884</v>
      </c>
      <c r="I118" s="209">
        <v>15746</v>
      </c>
      <c r="J118" s="273"/>
      <c r="K118" s="67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</row>
    <row r="119" spans="1:25" s="60" customFormat="1" ht="18.75" customHeight="1">
      <c r="A119" s="142">
        <v>57</v>
      </c>
      <c r="B119" s="45" t="s">
        <v>299</v>
      </c>
      <c r="C119" s="45" t="s">
        <v>90</v>
      </c>
      <c r="D119" s="114" t="s">
        <v>381</v>
      </c>
      <c r="E119" s="45" t="s">
        <v>16642</v>
      </c>
      <c r="F119" s="45" t="s">
        <v>16789</v>
      </c>
      <c r="G119" s="273" t="s">
        <v>16461</v>
      </c>
      <c r="H119" s="273" t="s">
        <v>28</v>
      </c>
      <c r="I119" s="209">
        <v>29603</v>
      </c>
      <c r="J119" s="273"/>
      <c r="K119" s="67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</row>
    <row r="120" spans="1:25" s="60" customFormat="1" ht="18.75" customHeight="1">
      <c r="A120" s="142">
        <v>58</v>
      </c>
      <c r="B120" s="45" t="s">
        <v>299</v>
      </c>
      <c r="C120" s="45" t="s">
        <v>90</v>
      </c>
      <c r="D120" s="114" t="s">
        <v>381</v>
      </c>
      <c r="E120" s="45" t="s">
        <v>16643</v>
      </c>
      <c r="F120" s="45" t="s">
        <v>16790</v>
      </c>
      <c r="G120" s="273" t="s">
        <v>16461</v>
      </c>
      <c r="H120" s="273" t="s">
        <v>28</v>
      </c>
      <c r="I120" s="209">
        <v>15975</v>
      </c>
      <c r="J120" s="273"/>
      <c r="K120" s="67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</row>
    <row r="121" spans="1:25" s="60" customFormat="1" ht="18.75" customHeight="1">
      <c r="A121" s="142">
        <v>59</v>
      </c>
      <c r="B121" s="45" t="s">
        <v>299</v>
      </c>
      <c r="C121" s="45" t="s">
        <v>90</v>
      </c>
      <c r="D121" s="114" t="s">
        <v>381</v>
      </c>
      <c r="E121" s="45" t="s">
        <v>16644</v>
      </c>
      <c r="F121" s="45" t="s">
        <v>16791</v>
      </c>
      <c r="G121" s="273" t="s">
        <v>16461</v>
      </c>
      <c r="H121" s="273" t="s">
        <v>28</v>
      </c>
      <c r="I121" s="209">
        <v>17792</v>
      </c>
      <c r="J121" s="273"/>
      <c r="K121" s="67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</row>
    <row r="122" spans="1:25" s="60" customFormat="1" ht="18.75" customHeight="1">
      <c r="A122" s="142">
        <v>60</v>
      </c>
      <c r="B122" s="45" t="s">
        <v>299</v>
      </c>
      <c r="C122" s="45" t="s">
        <v>90</v>
      </c>
      <c r="D122" s="114" t="s">
        <v>381</v>
      </c>
      <c r="E122" s="45" t="s">
        <v>16645</v>
      </c>
      <c r="F122" s="45" t="s">
        <v>16792</v>
      </c>
      <c r="G122" s="273" t="s">
        <v>16461</v>
      </c>
      <c r="H122" s="273" t="s">
        <v>28</v>
      </c>
      <c r="I122" s="209">
        <v>24203</v>
      </c>
      <c r="J122" s="273"/>
      <c r="K122" s="67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</row>
    <row r="123" spans="1:25" s="60" customFormat="1" ht="18.75" customHeight="1">
      <c r="A123" s="142">
        <v>61</v>
      </c>
      <c r="B123" s="45" t="s">
        <v>299</v>
      </c>
      <c r="C123" s="45" t="s">
        <v>90</v>
      </c>
      <c r="D123" s="114" t="s">
        <v>381</v>
      </c>
      <c r="E123" s="45" t="s">
        <v>16646</v>
      </c>
      <c r="F123" s="45" t="s">
        <v>16793</v>
      </c>
      <c r="G123" s="273" t="s">
        <v>16460</v>
      </c>
      <c r="H123" s="273" t="s">
        <v>63</v>
      </c>
      <c r="I123" s="209">
        <v>455318.88559887995</v>
      </c>
      <c r="J123" s="273"/>
      <c r="K123" s="67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</row>
    <row r="124" spans="1:25" s="60" customFormat="1" ht="18.75" customHeight="1">
      <c r="A124" s="142">
        <v>62</v>
      </c>
      <c r="B124" s="45" t="s">
        <v>299</v>
      </c>
      <c r="C124" s="45" t="s">
        <v>90</v>
      </c>
      <c r="D124" s="114" t="s">
        <v>381</v>
      </c>
      <c r="E124" s="45" t="s">
        <v>16647</v>
      </c>
      <c r="F124" s="45" t="s">
        <v>16794</v>
      </c>
      <c r="G124" s="273" t="s">
        <v>16461</v>
      </c>
      <c r="H124" s="273" t="s">
        <v>28</v>
      </c>
      <c r="I124" s="209">
        <v>54011</v>
      </c>
      <c r="J124" s="273"/>
      <c r="K124" s="67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</row>
    <row r="125" spans="1:25" s="60" customFormat="1" ht="18.75" customHeight="1">
      <c r="A125" s="142">
        <v>63</v>
      </c>
      <c r="B125" s="45" t="s">
        <v>299</v>
      </c>
      <c r="C125" s="45" t="s">
        <v>90</v>
      </c>
      <c r="D125" s="114" t="s">
        <v>381</v>
      </c>
      <c r="E125" s="45" t="s">
        <v>16648</v>
      </c>
      <c r="F125" s="45" t="s">
        <v>16795</v>
      </c>
      <c r="G125" s="273" t="s">
        <v>16461</v>
      </c>
      <c r="H125" s="273" t="s">
        <v>28</v>
      </c>
      <c r="I125" s="209">
        <v>82183</v>
      </c>
      <c r="J125" s="273"/>
      <c r="K125" s="67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</row>
    <row r="126" spans="1:25" s="60" customFormat="1" ht="18.75" customHeight="1">
      <c r="A126" s="142">
        <v>64</v>
      </c>
      <c r="B126" s="45" t="s">
        <v>299</v>
      </c>
      <c r="C126" s="45" t="s">
        <v>90</v>
      </c>
      <c r="D126" s="114" t="s">
        <v>381</v>
      </c>
      <c r="E126" s="45" t="s">
        <v>16649</v>
      </c>
      <c r="F126" s="45" t="s">
        <v>16796</v>
      </c>
      <c r="G126" s="273" t="s">
        <v>16461</v>
      </c>
      <c r="H126" s="273" t="s">
        <v>28</v>
      </c>
      <c r="I126" s="209">
        <v>16690</v>
      </c>
      <c r="J126" s="273"/>
      <c r="K126" s="67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</row>
    <row r="127" spans="1:25" s="60" customFormat="1" ht="18.75" customHeight="1">
      <c r="A127" s="142">
        <v>65</v>
      </c>
      <c r="B127" s="45" t="s">
        <v>299</v>
      </c>
      <c r="C127" s="45" t="s">
        <v>90</v>
      </c>
      <c r="D127" s="114" t="s">
        <v>381</v>
      </c>
      <c r="E127" s="45" t="s">
        <v>16650</v>
      </c>
      <c r="F127" s="45" t="s">
        <v>16797</v>
      </c>
      <c r="G127" s="273" t="s">
        <v>16460</v>
      </c>
      <c r="H127" s="273" t="s">
        <v>632</v>
      </c>
      <c r="I127" s="209">
        <v>71313.390690560002</v>
      </c>
      <c r="J127" s="273"/>
      <c r="K127" s="67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</row>
    <row r="128" spans="1:25" s="60" customFormat="1" ht="18.75" customHeight="1">
      <c r="A128" s="142">
        <v>66</v>
      </c>
      <c r="B128" s="45" t="s">
        <v>299</v>
      </c>
      <c r="C128" s="45" t="s">
        <v>90</v>
      </c>
      <c r="D128" s="114" t="s">
        <v>459</v>
      </c>
      <c r="E128" s="45" t="s">
        <v>16651</v>
      </c>
      <c r="F128" s="45" t="s">
        <v>16798</v>
      </c>
      <c r="G128" s="273" t="s">
        <v>16460</v>
      </c>
      <c r="H128" s="273" t="s">
        <v>28</v>
      </c>
      <c r="I128" s="209">
        <v>7463</v>
      </c>
      <c r="J128" s="273"/>
      <c r="K128" s="67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</row>
    <row r="129" spans="1:25" s="60" customFormat="1" ht="18.75" customHeight="1">
      <c r="A129" s="142">
        <v>67</v>
      </c>
      <c r="B129" s="45" t="s">
        <v>299</v>
      </c>
      <c r="C129" s="45" t="s">
        <v>90</v>
      </c>
      <c r="D129" s="114" t="s">
        <v>2020</v>
      </c>
      <c r="E129" s="45" t="s">
        <v>16652</v>
      </c>
      <c r="F129" s="45" t="s">
        <v>16799</v>
      </c>
      <c r="G129" s="273" t="s">
        <v>16461</v>
      </c>
      <c r="H129" s="273" t="s">
        <v>28</v>
      </c>
      <c r="I129" s="209">
        <v>11330</v>
      </c>
      <c r="J129" s="273"/>
      <c r="K129" s="67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</row>
    <row r="130" spans="1:25" s="60" customFormat="1" ht="18.75" customHeight="1">
      <c r="A130" s="142">
        <v>68</v>
      </c>
      <c r="B130" s="45" t="s">
        <v>299</v>
      </c>
      <c r="C130" s="45" t="s">
        <v>90</v>
      </c>
      <c r="D130" s="114" t="s">
        <v>2020</v>
      </c>
      <c r="E130" s="45" t="s">
        <v>16653</v>
      </c>
      <c r="F130" s="45" t="s">
        <v>16800</v>
      </c>
      <c r="G130" s="273" t="s">
        <v>16461</v>
      </c>
      <c r="H130" s="273" t="s">
        <v>28</v>
      </c>
      <c r="I130" s="209">
        <v>9344</v>
      </c>
      <c r="J130" s="273"/>
      <c r="K130" s="67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</row>
    <row r="131" spans="1:25" s="60" customFormat="1" ht="18.75" customHeight="1">
      <c r="A131" s="142">
        <v>69</v>
      </c>
      <c r="B131" s="45" t="s">
        <v>299</v>
      </c>
      <c r="C131" s="45" t="s">
        <v>91</v>
      </c>
      <c r="D131" s="114" t="s">
        <v>386</v>
      </c>
      <c r="E131" s="45" t="s">
        <v>16654</v>
      </c>
      <c r="F131" s="45" t="s">
        <v>16801</v>
      </c>
      <c r="G131" s="273" t="s">
        <v>16461</v>
      </c>
      <c r="H131" s="273" t="s">
        <v>28</v>
      </c>
      <c r="I131" s="209">
        <v>11114</v>
      </c>
      <c r="J131" s="273"/>
      <c r="K131" s="67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</row>
    <row r="132" spans="1:25" s="60" customFormat="1" ht="18.75" customHeight="1">
      <c r="A132" s="142">
        <v>70</v>
      </c>
      <c r="B132" s="45" t="s">
        <v>299</v>
      </c>
      <c r="C132" s="45" t="s">
        <v>91</v>
      </c>
      <c r="D132" s="114" t="s">
        <v>386</v>
      </c>
      <c r="E132" s="45" t="s">
        <v>16655</v>
      </c>
      <c r="F132" s="45" t="s">
        <v>16802</v>
      </c>
      <c r="G132" s="273" t="s">
        <v>16460</v>
      </c>
      <c r="H132" s="273" t="s">
        <v>28</v>
      </c>
      <c r="I132" s="209">
        <v>22070</v>
      </c>
      <c r="J132" s="273"/>
      <c r="K132" s="67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</row>
    <row r="133" spans="1:25" s="60" customFormat="1" ht="18.75" customHeight="1">
      <c r="A133" s="142">
        <v>71</v>
      </c>
      <c r="B133" s="45" t="s">
        <v>299</v>
      </c>
      <c r="C133" s="45" t="s">
        <v>91</v>
      </c>
      <c r="D133" s="114" t="s">
        <v>386</v>
      </c>
      <c r="E133" s="45" t="s">
        <v>16656</v>
      </c>
      <c r="F133" s="45" t="s">
        <v>16803</v>
      </c>
      <c r="G133" s="273" t="s">
        <v>16461</v>
      </c>
      <c r="H133" s="273" t="s">
        <v>28</v>
      </c>
      <c r="I133" s="209">
        <v>24163</v>
      </c>
      <c r="J133" s="273"/>
      <c r="K133" s="67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</row>
    <row r="134" spans="1:25" s="60" customFormat="1" ht="18.75" customHeight="1">
      <c r="A134" s="142">
        <v>72</v>
      </c>
      <c r="B134" s="45" t="s">
        <v>299</v>
      </c>
      <c r="C134" s="45" t="s">
        <v>91</v>
      </c>
      <c r="D134" s="114" t="s">
        <v>386</v>
      </c>
      <c r="E134" s="45" t="s">
        <v>16657</v>
      </c>
      <c r="F134" s="45" t="s">
        <v>16804</v>
      </c>
      <c r="G134" s="273" t="s">
        <v>16461</v>
      </c>
      <c r="H134" s="273" t="s">
        <v>28</v>
      </c>
      <c r="I134" s="209">
        <v>17895</v>
      </c>
      <c r="J134" s="273"/>
      <c r="K134" s="67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</row>
    <row r="135" spans="1:25" s="60" customFormat="1" ht="18.75" customHeight="1">
      <c r="A135" s="142">
        <v>73</v>
      </c>
      <c r="B135" s="45" t="s">
        <v>299</v>
      </c>
      <c r="C135" s="45" t="s">
        <v>91</v>
      </c>
      <c r="D135" s="114" t="s">
        <v>386</v>
      </c>
      <c r="E135" s="45" t="s">
        <v>16658</v>
      </c>
      <c r="F135" s="45" t="s">
        <v>16805</v>
      </c>
      <c r="G135" s="273" t="s">
        <v>16461</v>
      </c>
      <c r="H135" s="273" t="s">
        <v>28</v>
      </c>
      <c r="I135" s="209">
        <v>30085</v>
      </c>
      <c r="J135" s="273"/>
      <c r="K135" s="67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</row>
    <row r="136" spans="1:25" s="60" customFormat="1" ht="18.75" customHeight="1">
      <c r="A136" s="142">
        <v>74</v>
      </c>
      <c r="B136" s="45" t="s">
        <v>299</v>
      </c>
      <c r="C136" s="45" t="s">
        <v>91</v>
      </c>
      <c r="D136" s="114" t="s">
        <v>386</v>
      </c>
      <c r="E136" s="45" t="s">
        <v>16659</v>
      </c>
      <c r="F136" s="45" t="s">
        <v>16806</v>
      </c>
      <c r="G136" s="273" t="s">
        <v>16461</v>
      </c>
      <c r="H136" s="273" t="s">
        <v>28</v>
      </c>
      <c r="I136" s="209">
        <v>15729</v>
      </c>
      <c r="J136" s="273"/>
      <c r="K136" s="67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</row>
    <row r="137" spans="1:25" s="60" customFormat="1" ht="18.75" customHeight="1">
      <c r="A137" s="142">
        <v>75</v>
      </c>
      <c r="B137" s="45" t="s">
        <v>299</v>
      </c>
      <c r="C137" s="45" t="s">
        <v>91</v>
      </c>
      <c r="D137" s="114" t="s">
        <v>386</v>
      </c>
      <c r="E137" s="45" t="s">
        <v>16660</v>
      </c>
      <c r="F137" s="45" t="s">
        <v>16807</v>
      </c>
      <c r="G137" s="273" t="s">
        <v>16461</v>
      </c>
      <c r="H137" s="273" t="s">
        <v>28</v>
      </c>
      <c r="I137" s="209">
        <v>14782</v>
      </c>
      <c r="J137" s="273"/>
      <c r="K137" s="67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</row>
    <row r="138" spans="1:25" s="60" customFormat="1" ht="18.75" customHeight="1">
      <c r="A138" s="142">
        <v>76</v>
      </c>
      <c r="B138" s="45" t="s">
        <v>299</v>
      </c>
      <c r="C138" s="45" t="s">
        <v>91</v>
      </c>
      <c r="D138" s="114" t="s">
        <v>393</v>
      </c>
      <c r="E138" s="45" t="s">
        <v>16661</v>
      </c>
      <c r="F138" s="45" t="s">
        <v>16808</v>
      </c>
      <c r="G138" s="273" t="s">
        <v>16460</v>
      </c>
      <c r="H138" s="273" t="s">
        <v>16885</v>
      </c>
      <c r="I138" s="209">
        <v>327266.42910822999</v>
      </c>
      <c r="J138" s="273"/>
      <c r="K138" s="67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</row>
    <row r="139" spans="1:25" s="60" customFormat="1" ht="18.75" customHeight="1">
      <c r="A139" s="142">
        <v>77</v>
      </c>
      <c r="B139" s="45" t="s">
        <v>299</v>
      </c>
      <c r="C139" s="45" t="s">
        <v>91</v>
      </c>
      <c r="D139" s="114" t="s">
        <v>393</v>
      </c>
      <c r="E139" s="45" t="s">
        <v>16662</v>
      </c>
      <c r="F139" s="45" t="s">
        <v>16809</v>
      </c>
      <c r="G139" s="273" t="s">
        <v>16460</v>
      </c>
      <c r="H139" s="273" t="s">
        <v>28</v>
      </c>
      <c r="I139" s="209">
        <v>81803</v>
      </c>
      <c r="J139" s="273"/>
      <c r="K139" s="67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</row>
    <row r="140" spans="1:25" s="60" customFormat="1" ht="18.75" customHeight="1">
      <c r="A140" s="142">
        <v>78</v>
      </c>
      <c r="B140" s="45" t="s">
        <v>295</v>
      </c>
      <c r="C140" s="45" t="s">
        <v>94</v>
      </c>
      <c r="D140" s="114" t="s">
        <v>16586</v>
      </c>
      <c r="E140" s="45" t="s">
        <v>16663</v>
      </c>
      <c r="F140" s="45" t="s">
        <v>16810</v>
      </c>
      <c r="G140" s="273" t="s">
        <v>16460</v>
      </c>
      <c r="H140" s="273" t="s">
        <v>13</v>
      </c>
      <c r="I140" s="209">
        <v>380056.47429540998</v>
      </c>
      <c r="J140" s="273"/>
      <c r="K140" s="67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</row>
    <row r="141" spans="1:25" s="60" customFormat="1" ht="18.75" customHeight="1">
      <c r="A141" s="142">
        <v>79</v>
      </c>
      <c r="B141" s="45" t="s">
        <v>295</v>
      </c>
      <c r="C141" s="45" t="s">
        <v>96</v>
      </c>
      <c r="D141" s="114" t="s">
        <v>397</v>
      </c>
      <c r="E141" s="45" t="s">
        <v>16664</v>
      </c>
      <c r="F141" s="45" t="s">
        <v>16811</v>
      </c>
      <c r="G141" s="273" t="s">
        <v>16461</v>
      </c>
      <c r="H141" s="273" t="s">
        <v>97</v>
      </c>
      <c r="I141" s="209">
        <v>333874.53536107996</v>
      </c>
      <c r="J141" s="273"/>
      <c r="K141" s="67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</row>
    <row r="142" spans="1:25" s="60" customFormat="1" ht="18.75" customHeight="1">
      <c r="A142" s="142">
        <v>80</v>
      </c>
      <c r="B142" s="45" t="s">
        <v>295</v>
      </c>
      <c r="C142" s="45" t="s">
        <v>96</v>
      </c>
      <c r="D142" s="114" t="s">
        <v>400</v>
      </c>
      <c r="E142" s="45" t="s">
        <v>16665</v>
      </c>
      <c r="F142" s="45" t="s">
        <v>16812</v>
      </c>
      <c r="G142" s="273" t="s">
        <v>16461</v>
      </c>
      <c r="H142" s="273" t="s">
        <v>216</v>
      </c>
      <c r="I142" s="209">
        <v>27972.370744780001</v>
      </c>
      <c r="J142" s="273"/>
      <c r="K142" s="67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</row>
    <row r="143" spans="1:25" s="60" customFormat="1" ht="18.75" customHeight="1">
      <c r="A143" s="142">
        <v>81</v>
      </c>
      <c r="B143" s="45" t="s">
        <v>295</v>
      </c>
      <c r="C143" s="45" t="s">
        <v>96</v>
      </c>
      <c r="D143" s="114" t="s">
        <v>400</v>
      </c>
      <c r="E143" s="45" t="s">
        <v>16666</v>
      </c>
      <c r="F143" s="45" t="s">
        <v>16813</v>
      </c>
      <c r="G143" s="273" t="s">
        <v>16461</v>
      </c>
      <c r="H143" s="273" t="s">
        <v>216</v>
      </c>
      <c r="I143" s="209">
        <v>39925.29313839</v>
      </c>
      <c r="J143" s="273"/>
      <c r="K143" s="67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</row>
    <row r="144" spans="1:25" s="60" customFormat="1" ht="18.75" customHeight="1">
      <c r="A144" s="142">
        <v>82</v>
      </c>
      <c r="B144" s="45" t="s">
        <v>295</v>
      </c>
      <c r="C144" s="45" t="s">
        <v>96</v>
      </c>
      <c r="D144" s="114" t="s">
        <v>400</v>
      </c>
      <c r="E144" s="45" t="s">
        <v>16667</v>
      </c>
      <c r="F144" s="45" t="s">
        <v>16814</v>
      </c>
      <c r="G144" s="273" t="s">
        <v>16461</v>
      </c>
      <c r="H144" s="273" t="s">
        <v>216</v>
      </c>
      <c r="I144" s="209">
        <v>39489.039992100006</v>
      </c>
      <c r="J144" s="273"/>
      <c r="K144" s="67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</row>
    <row r="145" spans="1:25" s="60" customFormat="1" ht="18.75" customHeight="1">
      <c r="A145" s="142">
        <v>83</v>
      </c>
      <c r="B145" s="45" t="s">
        <v>295</v>
      </c>
      <c r="C145" s="45" t="s">
        <v>96</v>
      </c>
      <c r="D145" s="114" t="s">
        <v>400</v>
      </c>
      <c r="E145" s="45" t="s">
        <v>16668</v>
      </c>
      <c r="F145" s="45" t="s">
        <v>16815</v>
      </c>
      <c r="G145" s="273" t="s">
        <v>16461</v>
      </c>
      <c r="H145" s="273" t="s">
        <v>216</v>
      </c>
      <c r="I145" s="209">
        <v>18364.67120185</v>
      </c>
      <c r="J145" s="273"/>
      <c r="K145" s="67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</row>
    <row r="146" spans="1:25" s="60" customFormat="1" ht="18.75" customHeight="1">
      <c r="A146" s="142">
        <v>84</v>
      </c>
      <c r="B146" s="45" t="s">
        <v>295</v>
      </c>
      <c r="C146" s="45" t="s">
        <v>96</v>
      </c>
      <c r="D146" s="114" t="s">
        <v>400</v>
      </c>
      <c r="E146" s="45" t="s">
        <v>16669</v>
      </c>
      <c r="F146" s="45" t="s">
        <v>16816</v>
      </c>
      <c r="G146" s="273" t="s">
        <v>16460</v>
      </c>
      <c r="H146" s="273" t="s">
        <v>216</v>
      </c>
      <c r="I146" s="209">
        <v>383884.65370296</v>
      </c>
      <c r="J146" s="273"/>
      <c r="K146" s="67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</row>
    <row r="147" spans="1:25" s="60" customFormat="1" ht="18.75" customHeight="1">
      <c r="A147" s="142">
        <v>85</v>
      </c>
      <c r="B147" s="45" t="s">
        <v>295</v>
      </c>
      <c r="C147" s="45" t="s">
        <v>96</v>
      </c>
      <c r="D147" s="114" t="s">
        <v>400</v>
      </c>
      <c r="E147" s="45" t="s">
        <v>16670</v>
      </c>
      <c r="F147" s="45" t="s">
        <v>16817</v>
      </c>
      <c r="G147" s="273" t="s">
        <v>16460</v>
      </c>
      <c r="H147" s="273" t="s">
        <v>216</v>
      </c>
      <c r="I147" s="209">
        <v>101979.49350781999</v>
      </c>
      <c r="J147" s="273"/>
      <c r="K147" s="67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</row>
    <row r="148" spans="1:25" s="60" customFormat="1" ht="18.75" customHeight="1">
      <c r="A148" s="142">
        <v>86</v>
      </c>
      <c r="B148" s="45" t="s">
        <v>295</v>
      </c>
      <c r="C148" s="45" t="s">
        <v>96</v>
      </c>
      <c r="D148" s="114" t="s">
        <v>400</v>
      </c>
      <c r="E148" s="45" t="s">
        <v>16671</v>
      </c>
      <c r="F148" s="45" t="s">
        <v>16818</v>
      </c>
      <c r="G148" s="273" t="s">
        <v>16460</v>
      </c>
      <c r="H148" s="273" t="s">
        <v>216</v>
      </c>
      <c r="I148" s="209">
        <v>270138.27744232002</v>
      </c>
      <c r="J148" s="273"/>
      <c r="K148" s="67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</row>
    <row r="149" spans="1:25" s="60" customFormat="1" ht="18.75" customHeight="1">
      <c r="A149" s="142">
        <v>87</v>
      </c>
      <c r="B149" s="45" t="s">
        <v>295</v>
      </c>
      <c r="C149" s="45" t="s">
        <v>96</v>
      </c>
      <c r="D149" s="114" t="s">
        <v>400</v>
      </c>
      <c r="E149" s="45" t="s">
        <v>16672</v>
      </c>
      <c r="F149" s="45" t="s">
        <v>16819</v>
      </c>
      <c r="G149" s="273" t="s">
        <v>16460</v>
      </c>
      <c r="H149" s="273" t="s">
        <v>216</v>
      </c>
      <c r="I149" s="209">
        <v>75118.147123910006</v>
      </c>
      <c r="J149" s="273"/>
      <c r="K149" s="67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</row>
    <row r="150" spans="1:25" s="60" customFormat="1" ht="18.75" customHeight="1">
      <c r="A150" s="142">
        <v>88</v>
      </c>
      <c r="B150" s="45" t="s">
        <v>295</v>
      </c>
      <c r="C150" s="45" t="s">
        <v>96</v>
      </c>
      <c r="D150" s="114" t="s">
        <v>400</v>
      </c>
      <c r="E150" s="45" t="s">
        <v>16673</v>
      </c>
      <c r="F150" s="45" t="s">
        <v>16820</v>
      </c>
      <c r="G150" s="273" t="s">
        <v>16460</v>
      </c>
      <c r="H150" s="273" t="s">
        <v>63</v>
      </c>
      <c r="I150" s="209">
        <v>98592.831815829995</v>
      </c>
      <c r="J150" s="273"/>
      <c r="K150" s="67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</row>
    <row r="151" spans="1:25" s="60" customFormat="1" ht="18.75" customHeight="1">
      <c r="A151" s="142">
        <v>89</v>
      </c>
      <c r="B151" s="45" t="s">
        <v>295</v>
      </c>
      <c r="C151" s="45" t="s">
        <v>96</v>
      </c>
      <c r="D151" s="114" t="s">
        <v>400</v>
      </c>
      <c r="E151" s="45" t="s">
        <v>16665</v>
      </c>
      <c r="F151" s="45" t="s">
        <v>16821</v>
      </c>
      <c r="G151" s="273" t="s">
        <v>16460</v>
      </c>
      <c r="H151" s="273" t="s">
        <v>63</v>
      </c>
      <c r="I151" s="209">
        <v>102987.0230706</v>
      </c>
      <c r="J151" s="273"/>
      <c r="K151" s="67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</row>
    <row r="152" spans="1:25" s="60" customFormat="1" ht="18.75" customHeight="1">
      <c r="A152" s="142">
        <v>90</v>
      </c>
      <c r="B152" s="45" t="s">
        <v>295</v>
      </c>
      <c r="C152" s="45" t="s">
        <v>96</v>
      </c>
      <c r="D152" s="114" t="s">
        <v>400</v>
      </c>
      <c r="E152" s="45" t="s">
        <v>16674</v>
      </c>
      <c r="F152" s="45" t="s">
        <v>16822</v>
      </c>
      <c r="G152" s="273" t="s">
        <v>16460</v>
      </c>
      <c r="H152" s="273" t="s">
        <v>63</v>
      </c>
      <c r="I152" s="209">
        <v>70670.253103259995</v>
      </c>
      <c r="J152" s="273"/>
      <c r="K152" s="67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</row>
    <row r="153" spans="1:25" s="60" customFormat="1" ht="18.75" customHeight="1">
      <c r="A153" s="142">
        <v>91</v>
      </c>
      <c r="B153" s="45" t="s">
        <v>295</v>
      </c>
      <c r="C153" s="45" t="s">
        <v>96</v>
      </c>
      <c r="D153" s="114" t="s">
        <v>400</v>
      </c>
      <c r="E153" s="45" t="s">
        <v>16675</v>
      </c>
      <c r="F153" s="45" t="s">
        <v>16823</v>
      </c>
      <c r="G153" s="273" t="s">
        <v>16460</v>
      </c>
      <c r="H153" s="273" t="s">
        <v>216</v>
      </c>
      <c r="I153" s="209">
        <v>141321.73992719999</v>
      </c>
      <c r="J153" s="273"/>
      <c r="K153" s="59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</row>
    <row r="154" spans="1:25" s="60" customFormat="1" ht="18.75" customHeight="1">
      <c r="A154" s="142">
        <v>92</v>
      </c>
      <c r="B154" s="45" t="s">
        <v>295</v>
      </c>
      <c r="C154" s="45" t="s">
        <v>96</v>
      </c>
      <c r="D154" s="114" t="s">
        <v>400</v>
      </c>
      <c r="E154" s="45" t="s">
        <v>16676</v>
      </c>
      <c r="F154" s="45" t="s">
        <v>16824</v>
      </c>
      <c r="G154" s="273" t="s">
        <v>16460</v>
      </c>
      <c r="H154" s="273" t="s">
        <v>216</v>
      </c>
      <c r="I154" s="209">
        <v>142367.94492124999</v>
      </c>
      <c r="J154" s="273"/>
      <c r="K154" s="67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</row>
    <row r="155" spans="1:25" s="60" customFormat="1" ht="18.75" customHeight="1">
      <c r="A155" s="142">
        <v>93</v>
      </c>
      <c r="B155" s="45" t="s">
        <v>295</v>
      </c>
      <c r="C155" s="45" t="s">
        <v>96</v>
      </c>
      <c r="D155" s="114" t="s">
        <v>400</v>
      </c>
      <c r="E155" s="45" t="s">
        <v>16677</v>
      </c>
      <c r="F155" s="45" t="s">
        <v>16825</v>
      </c>
      <c r="G155" s="273" t="s">
        <v>16460</v>
      </c>
      <c r="H155" s="273" t="s">
        <v>63</v>
      </c>
      <c r="I155" s="209">
        <v>133327.46786328001</v>
      </c>
      <c r="J155" s="273"/>
      <c r="K155" s="67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</row>
    <row r="156" spans="1:25" s="60" customFormat="1" ht="18.75" customHeight="1">
      <c r="A156" s="142">
        <v>94</v>
      </c>
      <c r="B156" s="45" t="s">
        <v>295</v>
      </c>
      <c r="C156" s="45" t="s">
        <v>96</v>
      </c>
      <c r="D156" s="114" t="s">
        <v>400</v>
      </c>
      <c r="E156" s="45" t="s">
        <v>16678</v>
      </c>
      <c r="F156" s="45" t="s">
        <v>16826</v>
      </c>
      <c r="G156" s="273" t="s">
        <v>16460</v>
      </c>
      <c r="H156" s="273" t="s">
        <v>216</v>
      </c>
      <c r="I156" s="209">
        <v>124469.48866233</v>
      </c>
      <c r="J156" s="273"/>
      <c r="K156" s="67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</row>
    <row r="157" spans="1:25" s="60" customFormat="1" ht="18.75" customHeight="1">
      <c r="A157" s="142">
        <v>95</v>
      </c>
      <c r="B157" s="45" t="s">
        <v>295</v>
      </c>
      <c r="C157" s="45" t="s">
        <v>96</v>
      </c>
      <c r="D157" s="114" t="s">
        <v>400</v>
      </c>
      <c r="E157" s="45" t="s">
        <v>16679</v>
      </c>
      <c r="F157" s="45" t="s">
        <v>16827</v>
      </c>
      <c r="G157" s="273" t="s">
        <v>16460</v>
      </c>
      <c r="H157" s="273" t="s">
        <v>63</v>
      </c>
      <c r="I157" s="209">
        <v>252951.08563985</v>
      </c>
      <c r="J157" s="273"/>
      <c r="K157" s="67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</row>
    <row r="158" spans="1:25" s="60" customFormat="1" ht="18.75" customHeight="1">
      <c r="A158" s="142">
        <v>96</v>
      </c>
      <c r="B158" s="45" t="s">
        <v>295</v>
      </c>
      <c r="C158" s="45" t="s">
        <v>96</v>
      </c>
      <c r="D158" s="114" t="s">
        <v>400</v>
      </c>
      <c r="E158" s="45" t="s">
        <v>16680</v>
      </c>
      <c r="F158" s="45" t="s">
        <v>16828</v>
      </c>
      <c r="G158" s="273" t="s">
        <v>16460</v>
      </c>
      <c r="H158" s="273" t="s">
        <v>216</v>
      </c>
      <c r="I158" s="209">
        <v>308697.56759953999</v>
      </c>
      <c r="J158" s="273"/>
      <c r="K158" s="67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</row>
    <row r="159" spans="1:25" s="60" customFormat="1" ht="18.75" customHeight="1">
      <c r="A159" s="142">
        <v>97</v>
      </c>
      <c r="B159" s="45" t="s">
        <v>295</v>
      </c>
      <c r="C159" s="45" t="s">
        <v>96</v>
      </c>
      <c r="D159" s="114" t="s">
        <v>400</v>
      </c>
      <c r="E159" s="45" t="s">
        <v>16681</v>
      </c>
      <c r="F159" s="45" t="s">
        <v>16829</v>
      </c>
      <c r="G159" s="273" t="s">
        <v>16460</v>
      </c>
      <c r="H159" s="273" t="s">
        <v>216</v>
      </c>
      <c r="I159" s="209">
        <v>298846.98038947</v>
      </c>
      <c r="J159" s="273"/>
      <c r="K159" s="67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</row>
    <row r="160" spans="1:25" s="60" customFormat="1" ht="18.75" customHeight="1">
      <c r="A160" s="142">
        <v>98</v>
      </c>
      <c r="B160" s="45" t="s">
        <v>295</v>
      </c>
      <c r="C160" s="45" t="s">
        <v>34</v>
      </c>
      <c r="D160" s="114" t="s">
        <v>296</v>
      </c>
      <c r="E160" s="45" t="s">
        <v>16682</v>
      </c>
      <c r="F160" s="45" t="s">
        <v>16830</v>
      </c>
      <c r="G160" s="273" t="s">
        <v>16460</v>
      </c>
      <c r="H160" s="273" t="s">
        <v>70</v>
      </c>
      <c r="I160" s="209">
        <v>76548.962087499996</v>
      </c>
      <c r="J160" s="273"/>
      <c r="K160" s="67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</row>
    <row r="161" spans="1:25" s="60" customFormat="1" ht="18.75" customHeight="1">
      <c r="A161" s="142">
        <v>99</v>
      </c>
      <c r="B161" s="45" t="s">
        <v>295</v>
      </c>
      <c r="C161" s="45" t="s">
        <v>100</v>
      </c>
      <c r="D161" s="114" t="s">
        <v>409</v>
      </c>
      <c r="E161" s="45" t="s">
        <v>16683</v>
      </c>
      <c r="F161" s="45" t="s">
        <v>16831</v>
      </c>
      <c r="G161" s="273" t="s">
        <v>16460</v>
      </c>
      <c r="H161" s="273" t="s">
        <v>13</v>
      </c>
      <c r="I161" s="209">
        <v>222216.22703897001</v>
      </c>
      <c r="J161" s="273"/>
      <c r="K161" s="67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</row>
    <row r="162" spans="1:25" s="60" customFormat="1" ht="18.75" customHeight="1">
      <c r="A162" s="142">
        <v>100</v>
      </c>
      <c r="B162" s="45" t="s">
        <v>295</v>
      </c>
      <c r="C162" s="45" t="s">
        <v>100</v>
      </c>
      <c r="D162" s="114" t="s">
        <v>409</v>
      </c>
      <c r="E162" s="45" t="s">
        <v>16684</v>
      </c>
      <c r="F162" s="45" t="s">
        <v>16832</v>
      </c>
      <c r="G162" s="273" t="s">
        <v>16460</v>
      </c>
      <c r="H162" s="273" t="s">
        <v>13</v>
      </c>
      <c r="I162" s="209">
        <v>110289.44252094001</v>
      </c>
      <c r="J162" s="273"/>
      <c r="K162" s="67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</row>
    <row r="163" spans="1:25" s="60" customFormat="1" ht="18.75" customHeight="1">
      <c r="A163" s="142">
        <v>101</v>
      </c>
      <c r="B163" s="45" t="s">
        <v>295</v>
      </c>
      <c r="C163" s="45" t="s">
        <v>101</v>
      </c>
      <c r="D163" s="114" t="s">
        <v>412</v>
      </c>
      <c r="E163" s="45" t="s">
        <v>16685</v>
      </c>
      <c r="F163" s="45" t="s">
        <v>16833</v>
      </c>
      <c r="G163" s="273" t="s">
        <v>16461</v>
      </c>
      <c r="H163" s="273" t="s">
        <v>97</v>
      </c>
      <c r="I163" s="209">
        <v>426176.72027713998</v>
      </c>
      <c r="J163" s="273" t="s">
        <v>17592</v>
      </c>
      <c r="K163" s="67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</row>
    <row r="164" spans="1:25" s="60" customFormat="1" ht="18.75" customHeight="1">
      <c r="A164" s="142">
        <v>102</v>
      </c>
      <c r="B164" s="45" t="s">
        <v>295</v>
      </c>
      <c r="C164" s="45" t="s">
        <v>101</v>
      </c>
      <c r="D164" s="114" t="s">
        <v>412</v>
      </c>
      <c r="E164" s="45" t="s">
        <v>16686</v>
      </c>
      <c r="F164" s="45" t="s">
        <v>16834</v>
      </c>
      <c r="G164" s="273" t="s">
        <v>16460</v>
      </c>
      <c r="H164" s="273" t="s">
        <v>97</v>
      </c>
      <c r="I164" s="209">
        <v>279547.78504634998</v>
      </c>
      <c r="J164" s="273" t="s">
        <v>17592</v>
      </c>
      <c r="K164" s="67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</row>
    <row r="165" spans="1:25" s="60" customFormat="1" ht="18.75" customHeight="1">
      <c r="A165" s="142">
        <v>103</v>
      </c>
      <c r="B165" s="45" t="s">
        <v>295</v>
      </c>
      <c r="C165" s="45" t="s">
        <v>101</v>
      </c>
      <c r="D165" s="114" t="s">
        <v>412</v>
      </c>
      <c r="E165" s="45" t="s">
        <v>16687</v>
      </c>
      <c r="F165" s="45" t="s">
        <v>16835</v>
      </c>
      <c r="G165" s="273" t="s">
        <v>16460</v>
      </c>
      <c r="H165" s="273" t="s">
        <v>16883</v>
      </c>
      <c r="I165" s="209">
        <v>387848.88432135998</v>
      </c>
      <c r="J165" s="273"/>
      <c r="K165" s="67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</row>
    <row r="166" spans="1:25" s="60" customFormat="1" ht="18.75" customHeight="1">
      <c r="A166" s="142">
        <v>104</v>
      </c>
      <c r="B166" s="45" t="s">
        <v>295</v>
      </c>
      <c r="C166" s="45" t="s">
        <v>101</v>
      </c>
      <c r="D166" s="114" t="s">
        <v>412</v>
      </c>
      <c r="E166" s="45" t="s">
        <v>16688</v>
      </c>
      <c r="F166" s="45" t="s">
        <v>16836</v>
      </c>
      <c r="G166" s="273" t="s">
        <v>16460</v>
      </c>
      <c r="H166" s="273" t="s">
        <v>16883</v>
      </c>
      <c r="I166" s="209">
        <v>431841.16128407</v>
      </c>
      <c r="J166" s="273"/>
      <c r="K166" s="67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</row>
    <row r="167" spans="1:25" s="60" customFormat="1" ht="18.75" customHeight="1">
      <c r="A167" s="142">
        <v>105</v>
      </c>
      <c r="B167" s="45" t="s">
        <v>295</v>
      </c>
      <c r="C167" s="45" t="s">
        <v>101</v>
      </c>
      <c r="D167" s="114" t="s">
        <v>412</v>
      </c>
      <c r="E167" s="45" t="s">
        <v>16689</v>
      </c>
      <c r="F167" s="45" t="s">
        <v>16837</v>
      </c>
      <c r="G167" s="273" t="s">
        <v>16461</v>
      </c>
      <c r="H167" s="273" t="s">
        <v>97</v>
      </c>
      <c r="I167" s="209">
        <v>285852.75023927999</v>
      </c>
      <c r="J167" s="273"/>
      <c r="K167" s="67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</row>
    <row r="168" spans="1:25" s="60" customFormat="1" ht="18.75" customHeight="1">
      <c r="A168" s="142">
        <v>106</v>
      </c>
      <c r="B168" s="45" t="s">
        <v>295</v>
      </c>
      <c r="C168" s="45" t="s">
        <v>101</v>
      </c>
      <c r="D168" s="114" t="s">
        <v>423</v>
      </c>
      <c r="E168" s="45" t="s">
        <v>16690</v>
      </c>
      <c r="F168" s="45" t="s">
        <v>16838</v>
      </c>
      <c r="G168" s="273" t="s">
        <v>16461</v>
      </c>
      <c r="H168" s="273" t="s">
        <v>97</v>
      </c>
      <c r="I168" s="209">
        <v>29057.06137585</v>
      </c>
      <c r="J168" s="273"/>
      <c r="K168" s="67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</row>
    <row r="169" spans="1:25" s="60" customFormat="1" ht="18.75" customHeight="1">
      <c r="A169" s="142">
        <v>107</v>
      </c>
      <c r="B169" s="45" t="s">
        <v>295</v>
      </c>
      <c r="C169" s="45" t="s">
        <v>101</v>
      </c>
      <c r="D169" s="114" t="s">
        <v>423</v>
      </c>
      <c r="E169" s="45" t="s">
        <v>16691</v>
      </c>
      <c r="F169" s="45" t="s">
        <v>16839</v>
      </c>
      <c r="G169" s="273" t="s">
        <v>16461</v>
      </c>
      <c r="H169" s="273" t="s">
        <v>97</v>
      </c>
      <c r="I169" s="209">
        <v>21322.827059400002</v>
      </c>
      <c r="J169" s="273"/>
      <c r="K169" s="67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</row>
    <row r="170" spans="1:25" s="60" customFormat="1" ht="18.75" customHeight="1">
      <c r="A170" s="142">
        <v>108</v>
      </c>
      <c r="B170" s="45" t="s">
        <v>295</v>
      </c>
      <c r="C170" s="45" t="s">
        <v>101</v>
      </c>
      <c r="D170" s="114" t="s">
        <v>423</v>
      </c>
      <c r="E170" s="45" t="s">
        <v>16692</v>
      </c>
      <c r="F170" s="45" t="s">
        <v>16840</v>
      </c>
      <c r="G170" s="273" t="s">
        <v>16461</v>
      </c>
      <c r="H170" s="273" t="s">
        <v>16886</v>
      </c>
      <c r="I170" s="209">
        <v>97758.510219470001</v>
      </c>
      <c r="J170" s="273" t="s">
        <v>17592</v>
      </c>
      <c r="K170" s="67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</row>
    <row r="171" spans="1:25" s="60" customFormat="1" ht="18.75" customHeight="1">
      <c r="A171" s="142">
        <v>109</v>
      </c>
      <c r="B171" s="45" t="s">
        <v>295</v>
      </c>
      <c r="C171" s="45" t="s">
        <v>101</v>
      </c>
      <c r="D171" s="114" t="s">
        <v>423</v>
      </c>
      <c r="E171" s="45" t="s">
        <v>16693</v>
      </c>
      <c r="F171" s="45" t="s">
        <v>16841</v>
      </c>
      <c r="G171" s="273" t="s">
        <v>16461</v>
      </c>
      <c r="H171" s="273" t="s">
        <v>97</v>
      </c>
      <c r="I171" s="209">
        <v>332225.65452426003</v>
      </c>
      <c r="J171" s="273"/>
      <c r="K171" s="67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</row>
    <row r="172" spans="1:25" s="60" customFormat="1" ht="18.75" customHeight="1">
      <c r="A172" s="142">
        <v>110</v>
      </c>
      <c r="B172" s="45" t="s">
        <v>295</v>
      </c>
      <c r="C172" s="45" t="s">
        <v>101</v>
      </c>
      <c r="D172" s="114" t="s">
        <v>423</v>
      </c>
      <c r="E172" s="45" t="s">
        <v>16694</v>
      </c>
      <c r="F172" s="45" t="s">
        <v>16842</v>
      </c>
      <c r="G172" s="273" t="s">
        <v>16461</v>
      </c>
      <c r="H172" s="273" t="s">
        <v>97</v>
      </c>
      <c r="I172" s="209">
        <v>250139.61225268</v>
      </c>
      <c r="J172" s="273"/>
      <c r="K172" s="67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</row>
    <row r="173" spans="1:25" s="60" customFormat="1" ht="18.75" customHeight="1">
      <c r="A173" s="142">
        <v>111</v>
      </c>
      <c r="B173" s="45" t="s">
        <v>295</v>
      </c>
      <c r="C173" s="45" t="s">
        <v>101</v>
      </c>
      <c r="D173" s="114" t="s">
        <v>423</v>
      </c>
      <c r="E173" s="45" t="s">
        <v>16695</v>
      </c>
      <c r="F173" s="45" t="s">
        <v>16843</v>
      </c>
      <c r="G173" s="273" t="s">
        <v>16461</v>
      </c>
      <c r="H173" s="273" t="s">
        <v>97</v>
      </c>
      <c r="I173" s="209">
        <v>184334.20809004002</v>
      </c>
      <c r="J173" s="273"/>
      <c r="K173" s="67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</row>
    <row r="174" spans="1:25" s="60" customFormat="1" ht="18.75" customHeight="1">
      <c r="A174" s="142">
        <v>112</v>
      </c>
      <c r="B174" s="45" t="s">
        <v>295</v>
      </c>
      <c r="C174" s="45" t="s">
        <v>101</v>
      </c>
      <c r="D174" s="114" t="s">
        <v>423</v>
      </c>
      <c r="E174" s="45" t="s">
        <v>16696</v>
      </c>
      <c r="F174" s="45" t="s">
        <v>16844</v>
      </c>
      <c r="G174" s="273" t="s">
        <v>16461</v>
      </c>
      <c r="H174" s="273" t="s">
        <v>97</v>
      </c>
      <c r="I174" s="209">
        <v>135985.88993421002</v>
      </c>
      <c r="J174" s="273"/>
      <c r="K174" s="67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</row>
    <row r="175" spans="1:25" s="60" customFormat="1" ht="18.75" customHeight="1">
      <c r="A175" s="142">
        <v>113</v>
      </c>
      <c r="B175" s="45" t="s">
        <v>295</v>
      </c>
      <c r="C175" s="45" t="s">
        <v>101</v>
      </c>
      <c r="D175" s="114" t="s">
        <v>423</v>
      </c>
      <c r="E175" s="45" t="s">
        <v>16697</v>
      </c>
      <c r="F175" s="45" t="s">
        <v>16845</v>
      </c>
      <c r="G175" s="273" t="s">
        <v>16461</v>
      </c>
      <c r="H175" s="273" t="s">
        <v>97</v>
      </c>
      <c r="I175" s="209">
        <v>344900.17752728</v>
      </c>
      <c r="J175" s="273"/>
      <c r="K175" s="67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</row>
    <row r="176" spans="1:25" s="60" customFormat="1" ht="18.75" customHeight="1">
      <c r="A176" s="142">
        <v>114</v>
      </c>
      <c r="B176" s="45" t="s">
        <v>295</v>
      </c>
      <c r="C176" s="45" t="s">
        <v>101</v>
      </c>
      <c r="D176" s="114" t="s">
        <v>423</v>
      </c>
      <c r="E176" s="45" t="s">
        <v>16698</v>
      </c>
      <c r="F176" s="45" t="s">
        <v>16846</v>
      </c>
      <c r="G176" s="273" t="s">
        <v>16461</v>
      </c>
      <c r="H176" s="273" t="s">
        <v>97</v>
      </c>
      <c r="I176" s="209">
        <v>202290.57393228999</v>
      </c>
      <c r="J176" s="273"/>
      <c r="K176" s="65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</row>
    <row r="177" spans="1:25" s="60" customFormat="1" ht="18.75" customHeight="1">
      <c r="A177" s="142">
        <v>115</v>
      </c>
      <c r="B177" s="45" t="s">
        <v>295</v>
      </c>
      <c r="C177" s="45" t="s">
        <v>101</v>
      </c>
      <c r="D177" s="114" t="s">
        <v>423</v>
      </c>
      <c r="E177" s="45" t="s">
        <v>16699</v>
      </c>
      <c r="F177" s="45" t="s">
        <v>16847</v>
      </c>
      <c r="G177" s="273" t="s">
        <v>16461</v>
      </c>
      <c r="H177" s="273" t="s">
        <v>97</v>
      </c>
      <c r="I177" s="209">
        <v>16834.06728635</v>
      </c>
      <c r="J177" s="273"/>
      <c r="K177" s="67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</row>
    <row r="178" spans="1:25" s="60" customFormat="1" ht="18.75" customHeight="1">
      <c r="A178" s="142">
        <v>116</v>
      </c>
      <c r="B178" s="45" t="s">
        <v>295</v>
      </c>
      <c r="C178" s="45" t="s">
        <v>101</v>
      </c>
      <c r="D178" s="114" t="s">
        <v>428</v>
      </c>
      <c r="E178" s="45" t="s">
        <v>16700</v>
      </c>
      <c r="F178" s="45" t="s">
        <v>16848</v>
      </c>
      <c r="G178" s="273" t="s">
        <v>16460</v>
      </c>
      <c r="H178" s="273" t="s">
        <v>97</v>
      </c>
      <c r="I178" s="209">
        <v>439129.72192561999</v>
      </c>
      <c r="J178" s="273"/>
      <c r="K178" s="67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</row>
    <row r="179" spans="1:25" s="60" customFormat="1" ht="18.75" customHeight="1">
      <c r="A179" s="142">
        <v>117</v>
      </c>
      <c r="B179" s="45" t="s">
        <v>295</v>
      </c>
      <c r="C179" s="45" t="s">
        <v>101</v>
      </c>
      <c r="D179" s="114" t="s">
        <v>428</v>
      </c>
      <c r="E179" s="45" t="s">
        <v>16701</v>
      </c>
      <c r="F179" s="45" t="s">
        <v>16849</v>
      </c>
      <c r="G179" s="273" t="s">
        <v>16460</v>
      </c>
      <c r="H179" s="273" t="s">
        <v>16883</v>
      </c>
      <c r="I179" s="209">
        <v>468836.25354511</v>
      </c>
      <c r="J179" s="273"/>
      <c r="K179" s="67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</row>
    <row r="180" spans="1:25" s="60" customFormat="1" ht="18.75" customHeight="1">
      <c r="A180" s="142">
        <v>118</v>
      </c>
      <c r="B180" s="45" t="s">
        <v>295</v>
      </c>
      <c r="C180" s="45" t="s">
        <v>101</v>
      </c>
      <c r="D180" s="114" t="s">
        <v>428</v>
      </c>
      <c r="E180" s="45" t="s">
        <v>16702</v>
      </c>
      <c r="F180" s="45" t="s">
        <v>16850</v>
      </c>
      <c r="G180" s="273" t="s">
        <v>16461</v>
      </c>
      <c r="H180" s="273" t="s">
        <v>97</v>
      </c>
      <c r="I180" s="209">
        <v>454893.19961267</v>
      </c>
      <c r="J180" s="273"/>
      <c r="K180" s="67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</row>
    <row r="181" spans="1:25" s="60" customFormat="1" ht="18.75" customHeight="1">
      <c r="A181" s="142">
        <v>119</v>
      </c>
      <c r="B181" s="45" t="s">
        <v>295</v>
      </c>
      <c r="C181" s="45" t="s">
        <v>101</v>
      </c>
      <c r="D181" s="114" t="s">
        <v>428</v>
      </c>
      <c r="E181" s="45" t="s">
        <v>16703</v>
      </c>
      <c r="F181" s="45" t="s">
        <v>16851</v>
      </c>
      <c r="G181" s="273" t="s">
        <v>16461</v>
      </c>
      <c r="H181" s="273" t="s">
        <v>97</v>
      </c>
      <c r="I181" s="209">
        <v>581456.50461097993</v>
      </c>
      <c r="J181" s="273"/>
      <c r="K181" s="67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</row>
    <row r="182" spans="1:25" s="60" customFormat="1" ht="18.75" customHeight="1">
      <c r="A182" s="142">
        <v>120</v>
      </c>
      <c r="B182" s="45" t="s">
        <v>295</v>
      </c>
      <c r="C182" s="45" t="s">
        <v>101</v>
      </c>
      <c r="D182" s="114" t="s">
        <v>428</v>
      </c>
      <c r="E182" s="45" t="s">
        <v>16704</v>
      </c>
      <c r="F182" s="45" t="s">
        <v>16852</v>
      </c>
      <c r="G182" s="273" t="s">
        <v>16460</v>
      </c>
      <c r="H182" s="273" t="s">
        <v>97</v>
      </c>
      <c r="I182" s="209">
        <v>69550.883260579998</v>
      </c>
      <c r="J182" s="273"/>
      <c r="K182" s="67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</row>
    <row r="183" spans="1:25" s="60" customFormat="1" ht="18.75" customHeight="1">
      <c r="A183" s="142">
        <v>121</v>
      </c>
      <c r="B183" s="45" t="s">
        <v>295</v>
      </c>
      <c r="C183" s="45" t="s">
        <v>104</v>
      </c>
      <c r="D183" s="114" t="s">
        <v>656</v>
      </c>
      <c r="E183" s="45" t="s">
        <v>16705</v>
      </c>
      <c r="F183" s="45" t="s">
        <v>16853</v>
      </c>
      <c r="G183" s="273" t="s">
        <v>16461</v>
      </c>
      <c r="H183" s="273" t="s">
        <v>97</v>
      </c>
      <c r="I183" s="209">
        <v>8275.8212156099999</v>
      </c>
      <c r="J183" s="273"/>
      <c r="K183" s="67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</row>
    <row r="184" spans="1:25" s="60" customFormat="1" ht="18.75" customHeight="1">
      <c r="A184" s="142">
        <v>122</v>
      </c>
      <c r="B184" s="45" t="s">
        <v>295</v>
      </c>
      <c r="C184" s="45" t="s">
        <v>104</v>
      </c>
      <c r="D184" s="114" t="s">
        <v>656</v>
      </c>
      <c r="E184" s="45" t="s">
        <v>16706</v>
      </c>
      <c r="F184" s="45" t="s">
        <v>16854</v>
      </c>
      <c r="G184" s="273" t="s">
        <v>16461</v>
      </c>
      <c r="H184" s="273" t="s">
        <v>97</v>
      </c>
      <c r="I184" s="209">
        <v>31672.962868210001</v>
      </c>
      <c r="J184" s="273"/>
      <c r="K184" s="67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</row>
    <row r="185" spans="1:25" s="60" customFormat="1" ht="18.75" customHeight="1">
      <c r="A185" s="142">
        <v>123</v>
      </c>
      <c r="B185" s="45" t="s">
        <v>295</v>
      </c>
      <c r="C185" s="45" t="s">
        <v>104</v>
      </c>
      <c r="D185" s="114" t="s">
        <v>656</v>
      </c>
      <c r="E185" s="45" t="s">
        <v>16707</v>
      </c>
      <c r="F185" s="45" t="s">
        <v>16855</v>
      </c>
      <c r="G185" s="273" t="s">
        <v>16460</v>
      </c>
      <c r="H185" s="273" t="s">
        <v>1138</v>
      </c>
      <c r="I185" s="209">
        <v>214372.94641221999</v>
      </c>
      <c r="J185" s="273"/>
      <c r="K185" s="67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</row>
    <row r="186" spans="1:25" s="60" customFormat="1" ht="18.75" customHeight="1">
      <c r="A186" s="142">
        <v>124</v>
      </c>
      <c r="B186" s="45" t="s">
        <v>295</v>
      </c>
      <c r="C186" s="45" t="s">
        <v>104</v>
      </c>
      <c r="D186" s="114" t="s">
        <v>1204</v>
      </c>
      <c r="E186" s="45" t="s">
        <v>16708</v>
      </c>
      <c r="F186" s="45" t="s">
        <v>16856</v>
      </c>
      <c r="G186" s="273" t="s">
        <v>16460</v>
      </c>
      <c r="H186" s="273" t="s">
        <v>16887</v>
      </c>
      <c r="I186" s="209">
        <v>95164.45155392999</v>
      </c>
      <c r="J186" s="273"/>
      <c r="K186" s="67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</row>
    <row r="187" spans="1:25" s="60" customFormat="1" ht="18.75" customHeight="1">
      <c r="A187" s="142">
        <v>125</v>
      </c>
      <c r="B187" s="45" t="s">
        <v>295</v>
      </c>
      <c r="C187" s="45" t="s">
        <v>104</v>
      </c>
      <c r="D187" s="114" t="s">
        <v>655</v>
      </c>
      <c r="E187" s="45" t="s">
        <v>16709</v>
      </c>
      <c r="F187" s="45" t="s">
        <v>16857</v>
      </c>
      <c r="G187" s="273" t="s">
        <v>16461</v>
      </c>
      <c r="H187" s="273" t="s">
        <v>1138</v>
      </c>
      <c r="I187" s="209">
        <v>950205.98268790997</v>
      </c>
      <c r="J187" s="273"/>
      <c r="K187" s="67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</row>
    <row r="188" spans="1:25" s="60" customFormat="1" ht="18.75" customHeight="1">
      <c r="A188" s="142">
        <v>126</v>
      </c>
      <c r="B188" s="45" t="s">
        <v>295</v>
      </c>
      <c r="C188" s="45" t="s">
        <v>104</v>
      </c>
      <c r="D188" s="114" t="s">
        <v>655</v>
      </c>
      <c r="E188" s="45" t="s">
        <v>16710</v>
      </c>
      <c r="F188" s="45" t="s">
        <v>16858</v>
      </c>
      <c r="G188" s="273" t="s">
        <v>16460</v>
      </c>
      <c r="H188" s="273" t="s">
        <v>1138</v>
      </c>
      <c r="I188" s="209">
        <v>30682.363134489999</v>
      </c>
      <c r="J188" s="273"/>
      <c r="K188" s="67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</row>
    <row r="189" spans="1:25" s="60" customFormat="1" ht="18.75" customHeight="1">
      <c r="A189" s="142">
        <v>127</v>
      </c>
      <c r="B189" s="45" t="s">
        <v>295</v>
      </c>
      <c r="C189" s="45" t="s">
        <v>104</v>
      </c>
      <c r="D189" s="114" t="s">
        <v>655</v>
      </c>
      <c r="E189" s="45" t="s">
        <v>16711</v>
      </c>
      <c r="F189" s="45" t="s">
        <v>16859</v>
      </c>
      <c r="G189" s="273" t="s">
        <v>16460</v>
      </c>
      <c r="H189" s="273" t="s">
        <v>1138</v>
      </c>
      <c r="I189" s="209">
        <v>1130380.4084579002</v>
      </c>
      <c r="J189" s="273"/>
      <c r="K189" s="67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</row>
    <row r="190" spans="1:25" s="60" customFormat="1" ht="18.75" customHeight="1">
      <c r="A190" s="142">
        <v>128</v>
      </c>
      <c r="B190" s="45" t="s">
        <v>295</v>
      </c>
      <c r="C190" s="45" t="s">
        <v>104</v>
      </c>
      <c r="D190" s="114" t="s">
        <v>655</v>
      </c>
      <c r="E190" s="45" t="s">
        <v>2033</v>
      </c>
      <c r="F190" s="45" t="s">
        <v>16860</v>
      </c>
      <c r="G190" s="273" t="s">
        <v>16461</v>
      </c>
      <c r="H190" s="273" t="s">
        <v>16886</v>
      </c>
      <c r="I190" s="209">
        <v>20805.101157699999</v>
      </c>
      <c r="J190" s="273"/>
      <c r="K190" s="67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</row>
    <row r="191" spans="1:25" s="60" customFormat="1" ht="18.75" customHeight="1">
      <c r="A191" s="142">
        <v>129</v>
      </c>
      <c r="B191" s="45" t="s">
        <v>295</v>
      </c>
      <c r="C191" s="45" t="s">
        <v>104</v>
      </c>
      <c r="D191" s="114" t="s">
        <v>655</v>
      </c>
      <c r="E191" s="45" t="s">
        <v>16712</v>
      </c>
      <c r="F191" s="45" t="s">
        <v>16861</v>
      </c>
      <c r="G191" s="273" t="s">
        <v>16461</v>
      </c>
      <c r="H191" s="273" t="s">
        <v>70</v>
      </c>
      <c r="I191" s="209">
        <v>102715.11634682999</v>
      </c>
      <c r="J191" s="273"/>
      <c r="K191" s="67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</row>
    <row r="192" spans="1:25" s="60" customFormat="1" ht="18.75" customHeight="1">
      <c r="A192" s="142">
        <v>130</v>
      </c>
      <c r="B192" s="45" t="s">
        <v>295</v>
      </c>
      <c r="C192" s="45" t="s">
        <v>104</v>
      </c>
      <c r="D192" s="114" t="s">
        <v>655</v>
      </c>
      <c r="E192" s="45" t="s">
        <v>16713</v>
      </c>
      <c r="F192" s="45" t="s">
        <v>16862</v>
      </c>
      <c r="G192" s="273" t="s">
        <v>16461</v>
      </c>
      <c r="H192" s="273" t="s">
        <v>97</v>
      </c>
      <c r="I192" s="209">
        <v>3483.2270539699998</v>
      </c>
      <c r="J192" s="273"/>
      <c r="K192" s="67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</row>
    <row r="193" spans="1:25" s="60" customFormat="1" ht="18.75" customHeight="1">
      <c r="A193" s="142">
        <v>131</v>
      </c>
      <c r="B193" s="45" t="s">
        <v>295</v>
      </c>
      <c r="C193" s="45" t="s">
        <v>104</v>
      </c>
      <c r="D193" s="114" t="s">
        <v>655</v>
      </c>
      <c r="E193" s="45" t="s">
        <v>16714</v>
      </c>
      <c r="F193" s="45" t="s">
        <v>16863</v>
      </c>
      <c r="G193" s="273" t="s">
        <v>16460</v>
      </c>
      <c r="H193" s="273" t="s">
        <v>1138</v>
      </c>
      <c r="I193" s="209">
        <v>479239.20149591001</v>
      </c>
      <c r="J193" s="273"/>
      <c r="K193" s="67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</row>
    <row r="194" spans="1:25" s="60" customFormat="1" ht="18.75" customHeight="1">
      <c r="A194" s="142">
        <v>132</v>
      </c>
      <c r="B194" s="45" t="s">
        <v>295</v>
      </c>
      <c r="C194" s="45" t="s">
        <v>104</v>
      </c>
      <c r="D194" s="114" t="s">
        <v>655</v>
      </c>
      <c r="E194" s="45" t="s">
        <v>16715</v>
      </c>
      <c r="F194" s="45" t="s">
        <v>16864</v>
      </c>
      <c r="G194" s="273" t="s">
        <v>16460</v>
      </c>
      <c r="H194" s="273" t="s">
        <v>16888</v>
      </c>
      <c r="I194" s="209">
        <v>192160.32705021999</v>
      </c>
      <c r="J194" s="273"/>
      <c r="K194" s="67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</row>
    <row r="195" spans="1:25" s="60" customFormat="1" ht="18.75" customHeight="1">
      <c r="A195" s="142">
        <v>133</v>
      </c>
      <c r="B195" s="45" t="s">
        <v>295</v>
      </c>
      <c r="C195" s="45" t="s">
        <v>104</v>
      </c>
      <c r="D195" s="114" t="s">
        <v>651</v>
      </c>
      <c r="E195" s="45" t="s">
        <v>16716</v>
      </c>
      <c r="F195" s="45" t="s">
        <v>16865</v>
      </c>
      <c r="G195" s="273" t="s">
        <v>16460</v>
      </c>
      <c r="H195" s="273" t="s">
        <v>28</v>
      </c>
      <c r="I195" s="209">
        <v>8648.292813439999</v>
      </c>
      <c r="J195" s="273"/>
      <c r="K195" s="67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</row>
    <row r="196" spans="1:25" s="60" customFormat="1" ht="18.75" customHeight="1">
      <c r="A196" s="142">
        <v>134</v>
      </c>
      <c r="B196" s="45" t="s">
        <v>295</v>
      </c>
      <c r="C196" s="45" t="s">
        <v>104</v>
      </c>
      <c r="D196" s="114" t="s">
        <v>651</v>
      </c>
      <c r="E196" s="45" t="s">
        <v>16717</v>
      </c>
      <c r="F196" s="45" t="s">
        <v>16866</v>
      </c>
      <c r="G196" s="273" t="s">
        <v>16460</v>
      </c>
      <c r="H196" s="273" t="s">
        <v>28</v>
      </c>
      <c r="I196" s="209">
        <v>47322.522802399995</v>
      </c>
      <c r="J196" s="273"/>
      <c r="K196" s="67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</row>
    <row r="197" spans="1:25" s="60" customFormat="1" ht="18.75" customHeight="1">
      <c r="A197" s="142">
        <v>135</v>
      </c>
      <c r="B197" s="45" t="s">
        <v>295</v>
      </c>
      <c r="C197" s="45" t="s">
        <v>104</v>
      </c>
      <c r="D197" s="114" t="s">
        <v>650</v>
      </c>
      <c r="E197" s="45" t="s">
        <v>16718</v>
      </c>
      <c r="F197" s="45" t="s">
        <v>16867</v>
      </c>
      <c r="G197" s="273" t="s">
        <v>16461</v>
      </c>
      <c r="H197" s="273" t="s">
        <v>97</v>
      </c>
      <c r="I197" s="209">
        <v>18897.119038389999</v>
      </c>
      <c r="J197" s="273"/>
      <c r="K197" s="67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</row>
    <row r="198" spans="1:25" s="60" customFormat="1" ht="18.75" customHeight="1">
      <c r="A198" s="142">
        <v>136</v>
      </c>
      <c r="B198" s="45" t="s">
        <v>295</v>
      </c>
      <c r="C198" s="45" t="s">
        <v>104</v>
      </c>
      <c r="D198" s="114" t="s">
        <v>650</v>
      </c>
      <c r="E198" s="45" t="s">
        <v>16719</v>
      </c>
      <c r="F198" s="45" t="s">
        <v>16868</v>
      </c>
      <c r="G198" s="273" t="s">
        <v>16460</v>
      </c>
      <c r="H198" s="273" t="s">
        <v>97</v>
      </c>
      <c r="I198" s="209">
        <v>147858.21120252999</v>
      </c>
      <c r="J198" s="273"/>
      <c r="K198" s="67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</row>
    <row r="199" spans="1:25" s="60" customFormat="1" ht="18.75" customHeight="1">
      <c r="A199" s="142">
        <v>137</v>
      </c>
      <c r="B199" s="45" t="s">
        <v>295</v>
      </c>
      <c r="C199" s="45" t="s">
        <v>104</v>
      </c>
      <c r="D199" s="114" t="s">
        <v>650</v>
      </c>
      <c r="E199" s="45" t="s">
        <v>16720</v>
      </c>
      <c r="F199" s="45" t="s">
        <v>16869</v>
      </c>
      <c r="G199" s="273" t="s">
        <v>16460</v>
      </c>
      <c r="H199" s="273" t="s">
        <v>97</v>
      </c>
      <c r="I199" s="209">
        <v>320535.35321653</v>
      </c>
      <c r="J199" s="273"/>
      <c r="K199" s="67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</row>
    <row r="200" spans="1:25" s="60" customFormat="1" ht="18.75" customHeight="1">
      <c r="A200" s="142">
        <v>138</v>
      </c>
      <c r="B200" s="45" t="s">
        <v>295</v>
      </c>
      <c r="C200" s="45" t="s">
        <v>104</v>
      </c>
      <c r="D200" s="114" t="s">
        <v>650</v>
      </c>
      <c r="E200" s="45" t="s">
        <v>16721</v>
      </c>
      <c r="F200" s="45" t="s">
        <v>16870</v>
      </c>
      <c r="G200" s="273" t="s">
        <v>16460</v>
      </c>
      <c r="H200" s="273" t="s">
        <v>396</v>
      </c>
      <c r="I200" s="209">
        <v>127921.01334986</v>
      </c>
      <c r="J200" s="273"/>
      <c r="K200" s="67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</row>
    <row r="201" spans="1:25" s="60" customFormat="1" ht="18.75" customHeight="1">
      <c r="A201" s="142">
        <v>139</v>
      </c>
      <c r="B201" s="45" t="s">
        <v>295</v>
      </c>
      <c r="C201" s="45" t="s">
        <v>104</v>
      </c>
      <c r="D201" s="114" t="s">
        <v>317</v>
      </c>
      <c r="E201" s="45" t="s">
        <v>16722</v>
      </c>
      <c r="F201" s="45" t="s">
        <v>16871</v>
      </c>
      <c r="G201" s="273" t="s">
        <v>16461</v>
      </c>
      <c r="H201" s="273" t="s">
        <v>97</v>
      </c>
      <c r="I201" s="209">
        <v>366608.27406112</v>
      </c>
      <c r="J201" s="273"/>
      <c r="K201" s="67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</row>
    <row r="202" spans="1:25" s="60" customFormat="1" ht="18.75" customHeight="1">
      <c r="A202" s="142">
        <v>140</v>
      </c>
      <c r="B202" s="45" t="s">
        <v>295</v>
      </c>
      <c r="C202" s="45" t="s">
        <v>104</v>
      </c>
      <c r="D202" s="114" t="s">
        <v>317</v>
      </c>
      <c r="E202" s="45" t="s">
        <v>1139</v>
      </c>
      <c r="F202" s="45" t="s">
        <v>16872</v>
      </c>
      <c r="G202" s="273" t="s">
        <v>16460</v>
      </c>
      <c r="H202" s="273" t="s">
        <v>396</v>
      </c>
      <c r="I202" s="209">
        <v>166309.80855765002</v>
      </c>
      <c r="J202" s="273"/>
      <c r="K202" s="69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</row>
    <row r="203" spans="1:25" s="60" customFormat="1" ht="18.75" customHeight="1">
      <c r="A203" s="142">
        <v>141</v>
      </c>
      <c r="B203" s="45" t="s">
        <v>295</v>
      </c>
      <c r="C203" s="45" t="s">
        <v>104</v>
      </c>
      <c r="D203" s="114" t="s">
        <v>317</v>
      </c>
      <c r="E203" s="45" t="s">
        <v>16723</v>
      </c>
      <c r="F203" s="45" t="s">
        <v>16873</v>
      </c>
      <c r="G203" s="273" t="s">
        <v>16461</v>
      </c>
      <c r="H203" s="273" t="s">
        <v>97</v>
      </c>
      <c r="I203" s="209">
        <v>11922.71452498</v>
      </c>
      <c r="J203" s="273"/>
      <c r="K203" s="67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</row>
    <row r="204" spans="1:25" s="60" customFormat="1" ht="18.75" customHeight="1">
      <c r="A204" s="142">
        <v>142</v>
      </c>
      <c r="B204" s="45" t="s">
        <v>295</v>
      </c>
      <c r="C204" s="45" t="s">
        <v>104</v>
      </c>
      <c r="D204" s="114" t="s">
        <v>317</v>
      </c>
      <c r="E204" s="45" t="s">
        <v>16724</v>
      </c>
      <c r="F204" s="45" t="s">
        <v>16874</v>
      </c>
      <c r="G204" s="273" t="s">
        <v>16460</v>
      </c>
      <c r="H204" s="273" t="s">
        <v>97</v>
      </c>
      <c r="I204" s="209">
        <v>149703.53481901</v>
      </c>
      <c r="J204" s="273"/>
      <c r="K204" s="67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</row>
    <row r="205" spans="1:25" s="60" customFormat="1" ht="18.75" customHeight="1">
      <c r="A205" s="142">
        <v>143</v>
      </c>
      <c r="B205" s="45" t="s">
        <v>295</v>
      </c>
      <c r="C205" s="45" t="s">
        <v>104</v>
      </c>
      <c r="D205" s="114" t="s">
        <v>434</v>
      </c>
      <c r="E205" s="45" t="s">
        <v>16725</v>
      </c>
      <c r="F205" s="45" t="s">
        <v>16875</v>
      </c>
      <c r="G205" s="273" t="s">
        <v>16461</v>
      </c>
      <c r="H205" s="273" t="s">
        <v>63</v>
      </c>
      <c r="I205" s="209">
        <v>9894.1702182200006</v>
      </c>
      <c r="J205" s="273"/>
      <c r="K205" s="67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</row>
    <row r="206" spans="1:25" s="60" customFormat="1" ht="18.75" customHeight="1">
      <c r="A206" s="142">
        <v>144</v>
      </c>
      <c r="B206" s="45" t="s">
        <v>295</v>
      </c>
      <c r="C206" s="45" t="s">
        <v>104</v>
      </c>
      <c r="D206" s="114" t="s">
        <v>434</v>
      </c>
      <c r="E206" s="45" t="s">
        <v>16726</v>
      </c>
      <c r="F206" s="45" t="s">
        <v>16876</v>
      </c>
      <c r="G206" s="273" t="s">
        <v>16460</v>
      </c>
      <c r="H206" s="273" t="s">
        <v>97</v>
      </c>
      <c r="I206" s="209">
        <v>2027.6120193200002</v>
      </c>
      <c r="J206" s="273"/>
      <c r="K206" s="67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</row>
    <row r="207" spans="1:25" s="60" customFormat="1" ht="18.75" customHeight="1">
      <c r="A207" s="142">
        <v>145</v>
      </c>
      <c r="B207" s="45" t="s">
        <v>295</v>
      </c>
      <c r="C207" s="45" t="s">
        <v>104</v>
      </c>
      <c r="D207" s="114" t="s">
        <v>434</v>
      </c>
      <c r="E207" s="45" t="s">
        <v>16727</v>
      </c>
      <c r="F207" s="45" t="s">
        <v>16877</v>
      </c>
      <c r="G207" s="273" t="s">
        <v>16461</v>
      </c>
      <c r="H207" s="273" t="s">
        <v>97</v>
      </c>
      <c r="I207" s="209">
        <v>12942.45818175</v>
      </c>
      <c r="J207" s="273"/>
      <c r="K207" s="67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</row>
    <row r="208" spans="1:25" s="60" customFormat="1" ht="18.75" customHeight="1">
      <c r="A208" s="142">
        <v>146</v>
      </c>
      <c r="B208" s="45" t="s">
        <v>295</v>
      </c>
      <c r="C208" s="45" t="s">
        <v>104</v>
      </c>
      <c r="D208" s="114" t="s">
        <v>434</v>
      </c>
      <c r="E208" s="45" t="s">
        <v>16728</v>
      </c>
      <c r="F208" s="45" t="s">
        <v>16878</v>
      </c>
      <c r="G208" s="273" t="s">
        <v>16460</v>
      </c>
      <c r="H208" s="273" t="s">
        <v>97</v>
      </c>
      <c r="I208" s="209">
        <v>55353.279006980003</v>
      </c>
      <c r="J208" s="273"/>
      <c r="K208" s="67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</row>
    <row r="209" spans="1:25" s="60" customFormat="1" ht="18.75" customHeight="1">
      <c r="A209" s="142">
        <v>147</v>
      </c>
      <c r="B209" s="45" t="s">
        <v>295</v>
      </c>
      <c r="C209" s="45" t="s">
        <v>104</v>
      </c>
      <c r="D209" s="114" t="s">
        <v>434</v>
      </c>
      <c r="E209" s="45" t="s">
        <v>16729</v>
      </c>
      <c r="F209" s="45" t="s">
        <v>16879</v>
      </c>
      <c r="G209" s="273" t="s">
        <v>16461</v>
      </c>
      <c r="H209" s="273" t="s">
        <v>97</v>
      </c>
      <c r="I209" s="209">
        <v>10055.997086989999</v>
      </c>
      <c r="J209" s="273"/>
      <c r="K209" s="67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</row>
    <row r="210" spans="1:25" s="60" customFormat="1" ht="18.75" customHeight="1">
      <c r="A210" s="142">
        <v>148</v>
      </c>
      <c r="B210" s="45" t="s">
        <v>295</v>
      </c>
      <c r="C210" s="45" t="s">
        <v>104</v>
      </c>
      <c r="D210" s="114" t="s">
        <v>434</v>
      </c>
      <c r="E210" s="45" t="s">
        <v>16730</v>
      </c>
      <c r="F210" s="45" t="s">
        <v>16880</v>
      </c>
      <c r="G210" s="273" t="s">
        <v>16460</v>
      </c>
      <c r="H210" s="273" t="s">
        <v>97</v>
      </c>
      <c r="I210" s="209">
        <v>72060</v>
      </c>
      <c r="J210" s="273"/>
      <c r="K210" s="67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</row>
    <row r="211" spans="1:25" s="60" customFormat="1" ht="18.75" customHeight="1">
      <c r="A211" s="142">
        <v>149</v>
      </c>
      <c r="B211" s="45" t="s">
        <v>295</v>
      </c>
      <c r="C211" s="45" t="s">
        <v>104</v>
      </c>
      <c r="D211" s="114" t="s">
        <v>434</v>
      </c>
      <c r="E211" s="45" t="s">
        <v>16731</v>
      </c>
      <c r="F211" s="45" t="s">
        <v>16881</v>
      </c>
      <c r="G211" s="273" t="s">
        <v>16460</v>
      </c>
      <c r="H211" s="273" t="s">
        <v>97</v>
      </c>
      <c r="I211" s="209">
        <v>62305</v>
      </c>
      <c r="J211" s="273"/>
      <c r="K211" s="67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</row>
    <row r="212" spans="1:25" s="60" customFormat="1" ht="18.75" customHeight="1">
      <c r="A212" s="142">
        <v>150</v>
      </c>
      <c r="B212" s="45" t="s">
        <v>295</v>
      </c>
      <c r="C212" s="45" t="s">
        <v>104</v>
      </c>
      <c r="D212" s="114" t="s">
        <v>434</v>
      </c>
      <c r="E212" s="45" t="s">
        <v>16732</v>
      </c>
      <c r="F212" s="45" t="s">
        <v>16882</v>
      </c>
      <c r="G212" s="273" t="s">
        <v>16461</v>
      </c>
      <c r="H212" s="273" t="s">
        <v>97</v>
      </c>
      <c r="I212" s="209">
        <v>168029</v>
      </c>
      <c r="J212" s="273"/>
      <c r="K212" s="67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</row>
    <row r="213" spans="1:25" s="60" customFormat="1" ht="18.75" customHeight="1">
      <c r="A213" s="524" t="s">
        <v>494</v>
      </c>
      <c r="B213" s="525"/>
      <c r="C213" s="525"/>
      <c r="D213" s="525"/>
      <c r="E213" s="525"/>
      <c r="F213" s="525"/>
      <c r="G213" s="525"/>
      <c r="H213" s="525"/>
      <c r="I213" s="86">
        <f>SUM(I63:I212)</f>
        <v>23896843.680331506</v>
      </c>
      <c r="J213" s="87"/>
      <c r="K213" s="67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</row>
    <row r="214" spans="1:25" s="60" customFormat="1" ht="18.75" customHeight="1">
      <c r="A214" s="528" t="s">
        <v>106</v>
      </c>
      <c r="B214" s="527"/>
      <c r="C214" s="527"/>
      <c r="D214" s="527"/>
      <c r="E214" s="527"/>
      <c r="F214" s="527"/>
      <c r="G214" s="527"/>
      <c r="H214" s="527"/>
      <c r="I214" s="527"/>
      <c r="J214" s="527"/>
      <c r="K214" s="61"/>
      <c r="L214" s="59"/>
      <c r="M214" s="59"/>
      <c r="N214" s="59"/>
      <c r="O214" s="59"/>
      <c r="P214" s="59"/>
      <c r="Q214" s="59"/>
      <c r="R214" s="59"/>
      <c r="S214" s="59"/>
      <c r="T214" s="61"/>
      <c r="U214" s="61"/>
      <c r="V214" s="61"/>
      <c r="W214" s="61"/>
      <c r="X214" s="61"/>
      <c r="Y214" s="61"/>
    </row>
    <row r="215" spans="1:25" s="60" customFormat="1" ht="18.75" customHeight="1">
      <c r="A215" s="142">
        <v>1</v>
      </c>
      <c r="B215" s="45" t="s">
        <v>3365</v>
      </c>
      <c r="C215" s="45" t="s">
        <v>111</v>
      </c>
      <c r="D215" s="114" t="s">
        <v>16890</v>
      </c>
      <c r="E215" s="45" t="s">
        <v>16894</v>
      </c>
      <c r="F215" s="45" t="s">
        <v>16911</v>
      </c>
      <c r="G215" s="273" t="s">
        <v>16461</v>
      </c>
      <c r="H215" s="273" t="s">
        <v>28</v>
      </c>
      <c r="I215" s="209">
        <v>9978</v>
      </c>
      <c r="J215" s="276"/>
      <c r="K215" s="61"/>
      <c r="L215" s="62"/>
      <c r="M215" s="62"/>
      <c r="N215" s="62"/>
      <c r="O215" s="62"/>
      <c r="P215" s="62"/>
      <c r="Q215" s="62"/>
      <c r="R215" s="62"/>
      <c r="S215" s="62"/>
      <c r="T215" s="63"/>
      <c r="U215" s="63"/>
      <c r="V215" s="63"/>
      <c r="W215" s="63"/>
      <c r="X215" s="63"/>
      <c r="Y215" s="63"/>
    </row>
    <row r="216" spans="1:25" s="60" customFormat="1" ht="18.75" customHeight="1">
      <c r="A216" s="142">
        <v>2</v>
      </c>
      <c r="B216" s="45" t="s">
        <v>3365</v>
      </c>
      <c r="C216" s="45" t="s">
        <v>111</v>
      </c>
      <c r="D216" s="114" t="s">
        <v>16890</v>
      </c>
      <c r="E216" s="45" t="s">
        <v>16895</v>
      </c>
      <c r="F216" s="45" t="s">
        <v>16912</v>
      </c>
      <c r="G216" s="273" t="s">
        <v>16461</v>
      </c>
      <c r="H216" s="273" t="s">
        <v>28</v>
      </c>
      <c r="I216" s="209">
        <v>17875</v>
      </c>
      <c r="J216" s="276"/>
      <c r="K216" s="61"/>
      <c r="L216" s="62"/>
      <c r="M216" s="62"/>
      <c r="N216" s="62"/>
      <c r="O216" s="62"/>
      <c r="P216" s="62"/>
      <c r="Q216" s="62"/>
      <c r="R216" s="62"/>
      <c r="S216" s="62"/>
      <c r="T216" s="63"/>
      <c r="U216" s="63"/>
      <c r="V216" s="63"/>
      <c r="W216" s="63"/>
      <c r="X216" s="63"/>
      <c r="Y216" s="63"/>
    </row>
    <row r="217" spans="1:25" s="60" customFormat="1" ht="18.75" customHeight="1">
      <c r="A217" s="142">
        <v>3</v>
      </c>
      <c r="B217" s="45" t="s">
        <v>3365</v>
      </c>
      <c r="C217" s="45" t="s">
        <v>111</v>
      </c>
      <c r="D217" s="114" t="s">
        <v>16890</v>
      </c>
      <c r="E217" s="45" t="s">
        <v>16896</v>
      </c>
      <c r="F217" s="45" t="s">
        <v>16913</v>
      </c>
      <c r="G217" s="273" t="s">
        <v>16461</v>
      </c>
      <c r="H217" s="273" t="s">
        <v>28</v>
      </c>
      <c r="I217" s="209">
        <v>4165</v>
      </c>
      <c r="J217" s="70"/>
      <c r="K217" s="61"/>
      <c r="L217" s="62"/>
      <c r="M217" s="62"/>
      <c r="N217" s="62"/>
      <c r="O217" s="62"/>
      <c r="P217" s="62"/>
      <c r="Q217" s="62"/>
      <c r="R217" s="62"/>
      <c r="S217" s="62"/>
      <c r="T217" s="63"/>
      <c r="U217" s="63"/>
      <c r="V217" s="63"/>
      <c r="W217" s="63"/>
      <c r="X217" s="63"/>
      <c r="Y217" s="63"/>
    </row>
    <row r="218" spans="1:25" s="60" customFormat="1" ht="18.75" customHeight="1">
      <c r="A218" s="142">
        <v>4</v>
      </c>
      <c r="B218" s="45" t="s">
        <v>3365</v>
      </c>
      <c r="C218" s="45" t="s">
        <v>111</v>
      </c>
      <c r="D218" s="114" t="s">
        <v>16891</v>
      </c>
      <c r="E218" s="45" t="s">
        <v>16897</v>
      </c>
      <c r="F218" s="45" t="s">
        <v>16914</v>
      </c>
      <c r="G218" s="273" t="s">
        <v>16460</v>
      </c>
      <c r="H218" s="273" t="s">
        <v>28</v>
      </c>
      <c r="I218" s="209">
        <v>3855</v>
      </c>
      <c r="J218" s="276"/>
      <c r="K218" s="61"/>
      <c r="L218" s="62"/>
      <c r="M218" s="62"/>
      <c r="N218" s="62"/>
      <c r="O218" s="62"/>
      <c r="P218" s="62"/>
      <c r="Q218" s="62"/>
      <c r="R218" s="62"/>
      <c r="S218" s="62"/>
      <c r="T218" s="63"/>
      <c r="U218" s="63"/>
      <c r="V218" s="63"/>
      <c r="W218" s="63"/>
      <c r="X218" s="63"/>
      <c r="Y218" s="63"/>
    </row>
    <row r="219" spans="1:25" s="60" customFormat="1" ht="18.75" customHeight="1">
      <c r="A219" s="142">
        <v>5</v>
      </c>
      <c r="B219" s="45" t="s">
        <v>3365</v>
      </c>
      <c r="C219" s="45" t="s">
        <v>113</v>
      </c>
      <c r="D219" s="114" t="s">
        <v>3506</v>
      </c>
      <c r="E219" s="45" t="s">
        <v>16898</v>
      </c>
      <c r="F219" s="45" t="s">
        <v>16915</v>
      </c>
      <c r="G219" s="273" t="s">
        <v>16460</v>
      </c>
      <c r="H219" s="273" t="s">
        <v>28</v>
      </c>
      <c r="I219" s="209">
        <v>88083</v>
      </c>
      <c r="J219" s="70"/>
      <c r="K219" s="61"/>
      <c r="L219" s="62"/>
      <c r="M219" s="62"/>
      <c r="N219" s="62"/>
      <c r="O219" s="62"/>
      <c r="P219" s="62"/>
      <c r="Q219" s="62"/>
      <c r="R219" s="62"/>
      <c r="S219" s="62"/>
      <c r="T219" s="63"/>
      <c r="U219" s="63"/>
      <c r="V219" s="63"/>
      <c r="W219" s="63"/>
      <c r="X219" s="63"/>
      <c r="Y219" s="63"/>
    </row>
    <row r="220" spans="1:25" s="60" customFormat="1" ht="18.75" customHeight="1">
      <c r="A220" s="142">
        <v>6</v>
      </c>
      <c r="B220" s="45" t="s">
        <v>3365</v>
      </c>
      <c r="C220" s="45" t="s">
        <v>113</v>
      </c>
      <c r="D220" s="114" t="s">
        <v>3506</v>
      </c>
      <c r="E220" s="45" t="s">
        <v>16899</v>
      </c>
      <c r="F220" s="45" t="s">
        <v>16916</v>
      </c>
      <c r="G220" s="273" t="s">
        <v>16460</v>
      </c>
      <c r="H220" s="273" t="s">
        <v>28</v>
      </c>
      <c r="I220" s="209">
        <v>97844</v>
      </c>
      <c r="J220" s="277"/>
      <c r="K220" s="61"/>
      <c r="L220" s="62"/>
      <c r="M220" s="62"/>
      <c r="N220" s="62"/>
      <c r="O220" s="62"/>
      <c r="P220" s="62"/>
      <c r="Q220" s="62"/>
      <c r="R220" s="62"/>
      <c r="S220" s="62"/>
      <c r="T220" s="63"/>
      <c r="U220" s="63"/>
      <c r="V220" s="63"/>
      <c r="W220" s="63"/>
      <c r="X220" s="63"/>
      <c r="Y220" s="63"/>
    </row>
    <row r="221" spans="1:25" s="60" customFormat="1" ht="18.75" customHeight="1">
      <c r="A221" s="142">
        <v>7</v>
      </c>
      <c r="B221" s="45" t="s">
        <v>3365</v>
      </c>
      <c r="C221" s="45" t="s">
        <v>113</v>
      </c>
      <c r="D221" s="114" t="s">
        <v>3506</v>
      </c>
      <c r="E221" s="45" t="s">
        <v>16900</v>
      </c>
      <c r="F221" s="45" t="s">
        <v>16917</v>
      </c>
      <c r="G221" s="273" t="s">
        <v>16460</v>
      </c>
      <c r="H221" s="273" t="s">
        <v>28</v>
      </c>
      <c r="I221" s="209">
        <v>52090</v>
      </c>
      <c r="J221" s="276"/>
      <c r="K221" s="61"/>
      <c r="L221" s="62"/>
      <c r="M221" s="62"/>
      <c r="N221" s="62"/>
      <c r="O221" s="62"/>
      <c r="P221" s="62"/>
      <c r="Q221" s="62"/>
      <c r="R221" s="62"/>
      <c r="S221" s="62"/>
      <c r="T221" s="63"/>
      <c r="U221" s="63"/>
      <c r="V221" s="63"/>
      <c r="W221" s="63"/>
      <c r="X221" s="63"/>
      <c r="Y221" s="63"/>
    </row>
    <row r="222" spans="1:25" s="60" customFormat="1" ht="18.75" customHeight="1">
      <c r="A222" s="142">
        <v>8</v>
      </c>
      <c r="B222" s="45" t="s">
        <v>3365</v>
      </c>
      <c r="C222" s="45" t="s">
        <v>115</v>
      </c>
      <c r="D222" s="114" t="s">
        <v>16892</v>
      </c>
      <c r="E222" s="45" t="s">
        <v>16901</v>
      </c>
      <c r="F222" s="45" t="s">
        <v>16918</v>
      </c>
      <c r="G222" s="273" t="s">
        <v>16460</v>
      </c>
      <c r="H222" s="273" t="s">
        <v>28</v>
      </c>
      <c r="I222" s="209">
        <v>9892</v>
      </c>
      <c r="J222" s="276"/>
      <c r="K222" s="61"/>
      <c r="L222" s="62"/>
      <c r="M222" s="62"/>
      <c r="N222" s="62"/>
      <c r="O222" s="62"/>
      <c r="P222" s="62"/>
      <c r="Q222" s="62"/>
      <c r="R222" s="62"/>
      <c r="S222" s="62"/>
      <c r="T222" s="63"/>
      <c r="U222" s="63"/>
      <c r="V222" s="63"/>
      <c r="W222" s="63"/>
      <c r="X222" s="63"/>
      <c r="Y222" s="63"/>
    </row>
    <row r="223" spans="1:25" s="60" customFormat="1" ht="18.75" customHeight="1">
      <c r="A223" s="142">
        <v>9</v>
      </c>
      <c r="B223" s="45" t="s">
        <v>3365</v>
      </c>
      <c r="C223" s="45" t="s">
        <v>115</v>
      </c>
      <c r="D223" s="114" t="s">
        <v>16893</v>
      </c>
      <c r="E223" s="45" t="s">
        <v>16902</v>
      </c>
      <c r="F223" s="45" t="s">
        <v>16919</v>
      </c>
      <c r="G223" s="273" t="s">
        <v>16461</v>
      </c>
      <c r="H223" s="273" t="s">
        <v>28</v>
      </c>
      <c r="I223" s="209">
        <v>105078</v>
      </c>
      <c r="J223" s="276"/>
      <c r="K223" s="61"/>
      <c r="L223" s="62"/>
      <c r="M223" s="62"/>
      <c r="N223" s="62"/>
      <c r="O223" s="62"/>
      <c r="P223" s="62"/>
      <c r="Q223" s="62"/>
      <c r="R223" s="62"/>
      <c r="S223" s="62"/>
      <c r="T223" s="63"/>
      <c r="U223" s="63"/>
      <c r="V223" s="63"/>
      <c r="W223" s="63"/>
      <c r="X223" s="63"/>
      <c r="Y223" s="63"/>
    </row>
    <row r="224" spans="1:25" s="60" customFormat="1" ht="18.75" customHeight="1">
      <c r="A224" s="142">
        <v>10</v>
      </c>
      <c r="B224" s="45" t="s">
        <v>3365</v>
      </c>
      <c r="C224" s="45" t="s">
        <v>116</v>
      </c>
      <c r="D224" s="114" t="s">
        <v>6377</v>
      </c>
      <c r="E224" s="45" t="s">
        <v>16903</v>
      </c>
      <c r="F224" s="45" t="s">
        <v>16920</v>
      </c>
      <c r="G224" s="273" t="s">
        <v>16460</v>
      </c>
      <c r="H224" s="273" t="s">
        <v>28</v>
      </c>
      <c r="I224" s="209">
        <v>27745</v>
      </c>
      <c r="J224" s="70"/>
      <c r="K224" s="61"/>
      <c r="L224" s="62"/>
      <c r="M224" s="62"/>
      <c r="N224" s="62"/>
      <c r="O224" s="62"/>
      <c r="P224" s="62"/>
      <c r="Q224" s="62"/>
      <c r="R224" s="62"/>
      <c r="S224" s="62"/>
      <c r="T224" s="63"/>
      <c r="U224" s="63"/>
      <c r="V224" s="63"/>
      <c r="W224" s="63"/>
      <c r="X224" s="63"/>
      <c r="Y224" s="63"/>
    </row>
    <row r="225" spans="1:25" s="60" customFormat="1" ht="18.75" customHeight="1">
      <c r="A225" s="142">
        <v>11</v>
      </c>
      <c r="B225" s="45" t="s">
        <v>3365</v>
      </c>
      <c r="C225" s="45" t="s">
        <v>116</v>
      </c>
      <c r="D225" s="114" t="s">
        <v>6377</v>
      </c>
      <c r="E225" s="45" t="s">
        <v>16904</v>
      </c>
      <c r="F225" s="45" t="s">
        <v>16921</v>
      </c>
      <c r="G225" s="273" t="s">
        <v>16460</v>
      </c>
      <c r="H225" s="273" t="s">
        <v>28</v>
      </c>
      <c r="I225" s="209">
        <v>14288</v>
      </c>
      <c r="J225" s="276"/>
      <c r="K225" s="61"/>
      <c r="L225" s="62"/>
      <c r="M225" s="62"/>
      <c r="N225" s="62"/>
      <c r="O225" s="62"/>
      <c r="P225" s="62"/>
      <c r="Q225" s="62"/>
      <c r="R225" s="62"/>
      <c r="S225" s="62"/>
      <c r="T225" s="63"/>
      <c r="U225" s="63"/>
      <c r="V225" s="63"/>
      <c r="W225" s="63"/>
      <c r="X225" s="63"/>
      <c r="Y225" s="63"/>
    </row>
    <row r="226" spans="1:25" s="60" customFormat="1" ht="18.75" customHeight="1">
      <c r="A226" s="142">
        <v>12</v>
      </c>
      <c r="B226" s="45" t="s">
        <v>3365</v>
      </c>
      <c r="C226" s="45" t="s">
        <v>116</v>
      </c>
      <c r="D226" s="114" t="s">
        <v>6377</v>
      </c>
      <c r="E226" s="45" t="s">
        <v>16905</v>
      </c>
      <c r="F226" s="45" t="s">
        <v>16922</v>
      </c>
      <c r="G226" s="273" t="s">
        <v>16460</v>
      </c>
      <c r="H226" s="273" t="s">
        <v>28</v>
      </c>
      <c r="I226" s="209">
        <v>23343</v>
      </c>
      <c r="J226" s="276"/>
      <c r="K226" s="61"/>
      <c r="L226" s="62"/>
      <c r="M226" s="62"/>
      <c r="N226" s="62"/>
      <c r="O226" s="62"/>
      <c r="P226" s="62"/>
      <c r="Q226" s="62"/>
      <c r="R226" s="62"/>
      <c r="S226" s="62"/>
      <c r="T226" s="63"/>
      <c r="U226" s="63"/>
      <c r="V226" s="63"/>
      <c r="W226" s="63"/>
      <c r="X226" s="63"/>
      <c r="Y226" s="63"/>
    </row>
    <row r="227" spans="1:25" s="60" customFormat="1" ht="18.75" customHeight="1">
      <c r="A227" s="142">
        <v>13</v>
      </c>
      <c r="B227" s="45" t="s">
        <v>3365</v>
      </c>
      <c r="C227" s="45" t="s">
        <v>116</v>
      </c>
      <c r="D227" s="114" t="s">
        <v>6377</v>
      </c>
      <c r="E227" s="45" t="s">
        <v>16906</v>
      </c>
      <c r="F227" s="45" t="s">
        <v>16923</v>
      </c>
      <c r="G227" s="273" t="s">
        <v>16460</v>
      </c>
      <c r="H227" s="273" t="s">
        <v>28</v>
      </c>
      <c r="I227" s="209">
        <v>64443</v>
      </c>
      <c r="J227" s="276"/>
      <c r="K227" s="61"/>
      <c r="L227" s="62"/>
      <c r="M227" s="62"/>
      <c r="N227" s="62"/>
      <c r="O227" s="62"/>
      <c r="P227" s="62"/>
      <c r="Q227" s="62"/>
      <c r="R227" s="62"/>
      <c r="S227" s="62"/>
      <c r="T227" s="63"/>
      <c r="U227" s="63"/>
      <c r="V227" s="63"/>
      <c r="W227" s="63"/>
      <c r="X227" s="63"/>
      <c r="Y227" s="63"/>
    </row>
    <row r="228" spans="1:25" s="60" customFormat="1" ht="18.75" customHeight="1">
      <c r="A228" s="142">
        <v>14</v>
      </c>
      <c r="B228" s="45" t="s">
        <v>3499</v>
      </c>
      <c r="C228" s="45" t="s">
        <v>124</v>
      </c>
      <c r="D228" s="114" t="s">
        <v>3505</v>
      </c>
      <c r="E228" s="45" t="s">
        <v>16907</v>
      </c>
      <c r="F228" s="45" t="s">
        <v>16924</v>
      </c>
      <c r="G228" s="273" t="s">
        <v>16461</v>
      </c>
      <c r="H228" s="273" t="s">
        <v>28</v>
      </c>
      <c r="I228" s="209">
        <v>207717</v>
      </c>
      <c r="J228" s="276"/>
      <c r="K228" s="61"/>
      <c r="L228" s="62"/>
      <c r="M228" s="62"/>
      <c r="N228" s="62"/>
      <c r="O228" s="62"/>
      <c r="P228" s="62"/>
      <c r="Q228" s="62"/>
      <c r="R228" s="62"/>
      <c r="S228" s="62"/>
      <c r="T228" s="63"/>
      <c r="U228" s="63"/>
      <c r="V228" s="63"/>
      <c r="W228" s="63"/>
      <c r="X228" s="63"/>
      <c r="Y228" s="63"/>
    </row>
    <row r="229" spans="1:25" s="60" customFormat="1" ht="18.75" customHeight="1">
      <c r="A229" s="142">
        <v>15</v>
      </c>
      <c r="B229" s="45" t="s">
        <v>3499</v>
      </c>
      <c r="C229" s="45" t="s">
        <v>124</v>
      </c>
      <c r="D229" s="114" t="s">
        <v>3530</v>
      </c>
      <c r="E229" s="45" t="s">
        <v>16908</v>
      </c>
      <c r="F229" s="45" t="s">
        <v>16925</v>
      </c>
      <c r="G229" s="273" t="s">
        <v>16461</v>
      </c>
      <c r="H229" s="273" t="s">
        <v>28</v>
      </c>
      <c r="I229" s="209">
        <v>33102</v>
      </c>
      <c r="J229" s="70"/>
      <c r="K229" s="61"/>
      <c r="L229" s="62"/>
      <c r="M229" s="62"/>
      <c r="N229" s="62"/>
      <c r="O229" s="62"/>
      <c r="P229" s="62"/>
      <c r="Q229" s="62"/>
      <c r="R229" s="62"/>
      <c r="S229" s="62"/>
      <c r="T229" s="63"/>
      <c r="U229" s="63"/>
      <c r="V229" s="63"/>
      <c r="W229" s="63"/>
      <c r="X229" s="63"/>
      <c r="Y229" s="63"/>
    </row>
    <row r="230" spans="1:25" s="60" customFormat="1" ht="18.75" customHeight="1">
      <c r="A230" s="142">
        <v>16</v>
      </c>
      <c r="B230" s="45" t="s">
        <v>3499</v>
      </c>
      <c r="C230" s="45" t="s">
        <v>124</v>
      </c>
      <c r="D230" s="114" t="s">
        <v>3530</v>
      </c>
      <c r="E230" s="45" t="s">
        <v>16909</v>
      </c>
      <c r="F230" s="45" t="s">
        <v>16926</v>
      </c>
      <c r="G230" s="273" t="s">
        <v>16461</v>
      </c>
      <c r="H230" s="273" t="s">
        <v>28</v>
      </c>
      <c r="I230" s="209">
        <v>3933</v>
      </c>
      <c r="J230" s="70"/>
      <c r="K230" s="61"/>
      <c r="L230" s="62"/>
      <c r="M230" s="62"/>
      <c r="N230" s="62"/>
      <c r="O230" s="62"/>
      <c r="P230" s="62"/>
      <c r="Q230" s="62"/>
      <c r="R230" s="62"/>
      <c r="S230" s="62"/>
      <c r="T230" s="63"/>
      <c r="U230" s="63"/>
      <c r="V230" s="63"/>
      <c r="W230" s="63"/>
      <c r="X230" s="63"/>
      <c r="Y230" s="63"/>
    </row>
    <row r="231" spans="1:25" s="60" customFormat="1" ht="18.75" customHeight="1">
      <c r="A231" s="142">
        <v>17</v>
      </c>
      <c r="B231" s="45" t="s">
        <v>3499</v>
      </c>
      <c r="C231" s="45" t="s">
        <v>124</v>
      </c>
      <c r="D231" s="114" t="s">
        <v>3530</v>
      </c>
      <c r="E231" s="45" t="s">
        <v>16910</v>
      </c>
      <c r="F231" s="45" t="s">
        <v>16927</v>
      </c>
      <c r="G231" s="273" t="s">
        <v>16461</v>
      </c>
      <c r="H231" s="273" t="s">
        <v>28</v>
      </c>
      <c r="I231" s="209">
        <v>8726</v>
      </c>
      <c r="J231" s="276"/>
      <c r="K231" s="61"/>
      <c r="L231" s="62"/>
      <c r="M231" s="62"/>
      <c r="N231" s="62"/>
      <c r="O231" s="62"/>
      <c r="P231" s="62"/>
      <c r="Q231" s="62"/>
      <c r="R231" s="62"/>
      <c r="S231" s="62"/>
      <c r="T231" s="63"/>
      <c r="U231" s="63"/>
      <c r="V231" s="63"/>
      <c r="W231" s="63"/>
      <c r="X231" s="63"/>
      <c r="Y231" s="63"/>
    </row>
    <row r="232" spans="1:25" s="60" customFormat="1" ht="18.75" customHeight="1">
      <c r="A232" s="524" t="s">
        <v>16889</v>
      </c>
      <c r="B232" s="525"/>
      <c r="C232" s="525"/>
      <c r="D232" s="525"/>
      <c r="E232" s="525"/>
      <c r="F232" s="525"/>
      <c r="G232" s="525"/>
      <c r="H232" s="525"/>
      <c r="I232" s="84">
        <f>SUM(I215:I231)</f>
        <v>772157</v>
      </c>
      <c r="J232" s="85"/>
      <c r="K232" s="79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</row>
    <row r="233" spans="1:25" s="60" customFormat="1" ht="18.75" customHeight="1">
      <c r="A233" s="284" t="s">
        <v>152</v>
      </c>
      <c r="B233" s="527"/>
      <c r="C233" s="527"/>
      <c r="D233" s="527"/>
      <c r="E233" s="527"/>
      <c r="F233" s="527"/>
      <c r="G233" s="527"/>
      <c r="H233" s="527"/>
      <c r="I233" s="527"/>
      <c r="J233" s="527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s="60" customFormat="1" ht="18.75" customHeight="1">
      <c r="A234" s="142">
        <v>1</v>
      </c>
      <c r="B234" s="45" t="s">
        <v>2448</v>
      </c>
      <c r="C234" s="45" t="s">
        <v>158</v>
      </c>
      <c r="D234" s="114" t="s">
        <v>3915</v>
      </c>
      <c r="E234" s="45" t="s">
        <v>16933</v>
      </c>
      <c r="F234" s="45" t="s">
        <v>17183</v>
      </c>
      <c r="G234" s="273" t="s">
        <v>16461</v>
      </c>
      <c r="H234" s="273" t="s">
        <v>287</v>
      </c>
      <c r="I234" s="209">
        <v>60643</v>
      </c>
      <c r="J234" s="273"/>
      <c r="K234" s="61"/>
      <c r="L234" s="62"/>
      <c r="M234" s="62"/>
      <c r="N234" s="62"/>
      <c r="O234" s="62"/>
      <c r="P234" s="62"/>
      <c r="Q234" s="62"/>
      <c r="R234" s="62"/>
      <c r="S234" s="62"/>
      <c r="T234" s="63"/>
      <c r="U234" s="63"/>
      <c r="V234" s="63"/>
      <c r="W234" s="63"/>
      <c r="X234" s="63"/>
      <c r="Y234" s="63"/>
    </row>
    <row r="235" spans="1:25" s="60" customFormat="1" ht="18.75" customHeight="1">
      <c r="A235" s="142">
        <v>2</v>
      </c>
      <c r="B235" s="45" t="s">
        <v>2448</v>
      </c>
      <c r="C235" s="45" t="s">
        <v>158</v>
      </c>
      <c r="D235" s="114" t="s">
        <v>3915</v>
      </c>
      <c r="E235" s="45" t="s">
        <v>16934</v>
      </c>
      <c r="F235" s="45" t="s">
        <v>17184</v>
      </c>
      <c r="G235" s="273" t="s">
        <v>16461</v>
      </c>
      <c r="H235" s="273" t="s">
        <v>287</v>
      </c>
      <c r="I235" s="209">
        <v>45506</v>
      </c>
      <c r="J235" s="273"/>
      <c r="K235" s="61"/>
      <c r="L235" s="62"/>
      <c r="M235" s="62"/>
      <c r="N235" s="62"/>
      <c r="O235" s="62"/>
      <c r="P235" s="62"/>
      <c r="Q235" s="62"/>
      <c r="R235" s="62"/>
      <c r="S235" s="62"/>
      <c r="T235" s="63"/>
      <c r="U235" s="63"/>
      <c r="V235" s="63"/>
      <c r="W235" s="63"/>
      <c r="X235" s="63"/>
      <c r="Y235" s="63"/>
    </row>
    <row r="236" spans="1:25" s="60" customFormat="1" ht="18.75" customHeight="1">
      <c r="A236" s="142">
        <v>3</v>
      </c>
      <c r="B236" s="45" t="s">
        <v>2448</v>
      </c>
      <c r="C236" s="45" t="s">
        <v>158</v>
      </c>
      <c r="D236" s="114" t="s">
        <v>3915</v>
      </c>
      <c r="E236" s="45" t="s">
        <v>16935</v>
      </c>
      <c r="F236" s="45" t="s">
        <v>17185</v>
      </c>
      <c r="G236" s="273" t="s">
        <v>16461</v>
      </c>
      <c r="H236" s="273" t="s">
        <v>287</v>
      </c>
      <c r="I236" s="209">
        <v>13446</v>
      </c>
      <c r="J236" s="273"/>
      <c r="K236" s="61"/>
      <c r="L236" s="62"/>
      <c r="M236" s="62"/>
      <c r="N236" s="62"/>
      <c r="O236" s="62"/>
      <c r="P236" s="62"/>
      <c r="Q236" s="62"/>
      <c r="R236" s="62"/>
      <c r="S236" s="62"/>
      <c r="T236" s="63"/>
      <c r="U236" s="63"/>
      <c r="V236" s="63"/>
      <c r="W236" s="63"/>
      <c r="X236" s="63"/>
      <c r="Y236" s="63"/>
    </row>
    <row r="237" spans="1:25" s="60" customFormat="1" ht="18.75" customHeight="1">
      <c r="A237" s="142">
        <v>4</v>
      </c>
      <c r="B237" s="45" t="s">
        <v>2448</v>
      </c>
      <c r="C237" s="45" t="s">
        <v>158</v>
      </c>
      <c r="D237" s="114" t="s">
        <v>3915</v>
      </c>
      <c r="E237" s="45" t="s">
        <v>16936</v>
      </c>
      <c r="F237" s="45" t="s">
        <v>17186</v>
      </c>
      <c r="G237" s="273" t="s">
        <v>16461</v>
      </c>
      <c r="H237" s="273" t="s">
        <v>287</v>
      </c>
      <c r="I237" s="209">
        <v>455287.92082353</v>
      </c>
      <c r="J237" s="273"/>
      <c r="K237" s="61"/>
      <c r="L237" s="62"/>
      <c r="M237" s="62"/>
      <c r="N237" s="62"/>
      <c r="O237" s="62"/>
      <c r="P237" s="62"/>
      <c r="Q237" s="62"/>
      <c r="R237" s="62"/>
      <c r="S237" s="62"/>
      <c r="T237" s="63"/>
      <c r="U237" s="63"/>
      <c r="V237" s="63"/>
      <c r="W237" s="63"/>
      <c r="X237" s="63"/>
      <c r="Y237" s="63"/>
    </row>
    <row r="238" spans="1:25" s="60" customFormat="1" ht="18.75" customHeight="1">
      <c r="A238" s="142">
        <v>5</v>
      </c>
      <c r="B238" s="45" t="s">
        <v>2448</v>
      </c>
      <c r="C238" s="45" t="s">
        <v>158</v>
      </c>
      <c r="D238" s="114" t="s">
        <v>3915</v>
      </c>
      <c r="E238" s="45" t="s">
        <v>16937</v>
      </c>
      <c r="F238" s="45" t="s">
        <v>17187</v>
      </c>
      <c r="G238" s="273" t="s">
        <v>16461</v>
      </c>
      <c r="H238" s="273" t="s">
        <v>287</v>
      </c>
      <c r="I238" s="209">
        <v>293079.96879689005</v>
      </c>
      <c r="J238" s="273"/>
      <c r="K238" s="61"/>
      <c r="L238" s="62"/>
      <c r="M238" s="62"/>
      <c r="N238" s="62"/>
      <c r="O238" s="62"/>
      <c r="P238" s="62"/>
      <c r="Q238" s="62"/>
      <c r="R238" s="62"/>
      <c r="S238" s="62"/>
      <c r="T238" s="63"/>
      <c r="U238" s="63"/>
      <c r="V238" s="63"/>
      <c r="W238" s="63"/>
      <c r="X238" s="63"/>
      <c r="Y238" s="63"/>
    </row>
    <row r="239" spans="1:25" s="60" customFormat="1" ht="18.75" customHeight="1">
      <c r="A239" s="142">
        <v>6</v>
      </c>
      <c r="B239" s="45" t="s">
        <v>2448</v>
      </c>
      <c r="C239" s="45" t="s">
        <v>158</v>
      </c>
      <c r="D239" s="114" t="s">
        <v>3916</v>
      </c>
      <c r="E239" s="45" t="s">
        <v>16938</v>
      </c>
      <c r="F239" s="45" t="s">
        <v>17188</v>
      </c>
      <c r="G239" s="273" t="s">
        <v>16461</v>
      </c>
      <c r="H239" s="273" t="s">
        <v>28</v>
      </c>
      <c r="I239" s="209">
        <v>6519</v>
      </c>
      <c r="J239" s="273"/>
      <c r="K239" s="61"/>
      <c r="L239" s="62"/>
      <c r="M239" s="62"/>
      <c r="N239" s="62"/>
      <c r="O239" s="62"/>
      <c r="P239" s="62"/>
      <c r="Q239" s="62"/>
      <c r="R239" s="62"/>
      <c r="S239" s="62"/>
      <c r="T239" s="63"/>
      <c r="U239" s="63"/>
      <c r="V239" s="63"/>
      <c r="W239" s="63"/>
      <c r="X239" s="63"/>
      <c r="Y239" s="63"/>
    </row>
    <row r="240" spans="1:25" s="60" customFormat="1" ht="18.75" customHeight="1">
      <c r="A240" s="142">
        <v>7</v>
      </c>
      <c r="B240" s="45" t="s">
        <v>2448</v>
      </c>
      <c r="C240" s="45" t="s">
        <v>158</v>
      </c>
      <c r="D240" s="114" t="s">
        <v>6522</v>
      </c>
      <c r="E240" s="45" t="s">
        <v>16939</v>
      </c>
      <c r="F240" s="45" t="s">
        <v>17189</v>
      </c>
      <c r="G240" s="273" t="s">
        <v>16460</v>
      </c>
      <c r="H240" s="273" t="s">
        <v>28</v>
      </c>
      <c r="I240" s="209">
        <v>86794</v>
      </c>
      <c r="J240" s="273"/>
      <c r="K240" s="61"/>
      <c r="L240" s="62"/>
      <c r="M240" s="62"/>
      <c r="N240" s="62"/>
      <c r="O240" s="62"/>
      <c r="P240" s="62"/>
      <c r="Q240" s="62"/>
      <c r="R240" s="62"/>
      <c r="S240" s="62"/>
      <c r="T240" s="63"/>
      <c r="U240" s="63"/>
      <c r="V240" s="63"/>
      <c r="W240" s="63"/>
      <c r="X240" s="63"/>
      <c r="Y240" s="63"/>
    </row>
    <row r="241" spans="1:25" s="60" customFormat="1" ht="18.75" customHeight="1">
      <c r="A241" s="142">
        <v>8</v>
      </c>
      <c r="B241" s="45" t="s">
        <v>2448</v>
      </c>
      <c r="C241" s="45" t="s">
        <v>158</v>
      </c>
      <c r="D241" s="114" t="s">
        <v>6522</v>
      </c>
      <c r="E241" s="45" t="s">
        <v>16940</v>
      </c>
      <c r="F241" s="45" t="s">
        <v>17190</v>
      </c>
      <c r="G241" s="273" t="s">
        <v>16460</v>
      </c>
      <c r="H241" s="273" t="s">
        <v>28</v>
      </c>
      <c r="I241" s="209">
        <v>70510</v>
      </c>
      <c r="J241" s="273"/>
      <c r="K241" s="61"/>
      <c r="L241" s="62"/>
      <c r="M241" s="62"/>
      <c r="N241" s="62"/>
      <c r="O241" s="62"/>
      <c r="P241" s="62"/>
      <c r="Q241" s="62"/>
      <c r="R241" s="62"/>
      <c r="S241" s="62"/>
      <c r="T241" s="63"/>
      <c r="U241" s="63"/>
      <c r="V241" s="63"/>
      <c r="W241" s="63"/>
      <c r="X241" s="63"/>
      <c r="Y241" s="63"/>
    </row>
    <row r="242" spans="1:25" s="60" customFormat="1" ht="18.75" customHeight="1">
      <c r="A242" s="142">
        <v>9</v>
      </c>
      <c r="B242" s="45" t="s">
        <v>2448</v>
      </c>
      <c r="C242" s="45" t="s">
        <v>158</v>
      </c>
      <c r="D242" s="114" t="s">
        <v>16928</v>
      </c>
      <c r="E242" s="45" t="s">
        <v>16941</v>
      </c>
      <c r="F242" s="45" t="s">
        <v>17191</v>
      </c>
      <c r="G242" s="273" t="s">
        <v>16460</v>
      </c>
      <c r="H242" s="273" t="s">
        <v>287</v>
      </c>
      <c r="I242" s="209">
        <v>16722.47044958</v>
      </c>
      <c r="J242" s="273"/>
      <c r="K242" s="61"/>
      <c r="L242" s="62"/>
      <c r="M242" s="62"/>
      <c r="N242" s="62"/>
      <c r="O242" s="62"/>
      <c r="P242" s="62"/>
      <c r="Q242" s="62"/>
      <c r="R242" s="62"/>
      <c r="S242" s="62"/>
      <c r="T242" s="63"/>
      <c r="U242" s="63"/>
      <c r="V242" s="63"/>
      <c r="W242" s="63"/>
      <c r="X242" s="63"/>
      <c r="Y242" s="63"/>
    </row>
    <row r="243" spans="1:25" s="60" customFormat="1" ht="18.75" customHeight="1">
      <c r="A243" s="142">
        <v>10</v>
      </c>
      <c r="B243" s="45" t="s">
        <v>2448</v>
      </c>
      <c r="C243" s="45" t="s">
        <v>158</v>
      </c>
      <c r="D243" s="114" t="s">
        <v>3911</v>
      </c>
      <c r="E243" s="45" t="s">
        <v>16942</v>
      </c>
      <c r="F243" s="45" t="s">
        <v>17192</v>
      </c>
      <c r="G243" s="273" t="s">
        <v>16461</v>
      </c>
      <c r="H243" s="273" t="s">
        <v>28</v>
      </c>
      <c r="I243" s="209">
        <v>7270</v>
      </c>
      <c r="J243" s="273"/>
      <c r="K243" s="61"/>
      <c r="L243" s="62"/>
      <c r="M243" s="62"/>
      <c r="N243" s="62"/>
      <c r="O243" s="62"/>
      <c r="P243" s="62"/>
      <c r="Q243" s="62"/>
      <c r="R243" s="62"/>
      <c r="S243" s="62"/>
      <c r="T243" s="63"/>
      <c r="U243" s="63"/>
      <c r="V243" s="63"/>
      <c r="W243" s="63"/>
      <c r="X243" s="63"/>
      <c r="Y243" s="63"/>
    </row>
    <row r="244" spans="1:25" s="60" customFormat="1" ht="18.75" customHeight="1">
      <c r="A244" s="142">
        <v>11</v>
      </c>
      <c r="B244" s="45" t="s">
        <v>2448</v>
      </c>
      <c r="C244" s="45" t="s">
        <v>158</v>
      </c>
      <c r="D244" s="114" t="s">
        <v>3911</v>
      </c>
      <c r="E244" s="45" t="s">
        <v>16943</v>
      </c>
      <c r="F244" s="45" t="s">
        <v>17193</v>
      </c>
      <c r="G244" s="273" t="s">
        <v>16461</v>
      </c>
      <c r="H244" s="273" t="s">
        <v>1138</v>
      </c>
      <c r="I244" s="209">
        <v>22324</v>
      </c>
      <c r="J244" s="273"/>
      <c r="K244" s="61"/>
      <c r="L244" s="62"/>
      <c r="M244" s="62"/>
      <c r="N244" s="62"/>
      <c r="O244" s="62"/>
      <c r="P244" s="62"/>
      <c r="Q244" s="62"/>
      <c r="R244" s="62"/>
      <c r="S244" s="62"/>
      <c r="T244" s="63"/>
      <c r="U244" s="63"/>
      <c r="V244" s="63"/>
      <c r="W244" s="63"/>
      <c r="X244" s="63"/>
      <c r="Y244" s="63"/>
    </row>
    <row r="245" spans="1:25" s="60" customFormat="1" ht="18.75" customHeight="1">
      <c r="A245" s="142">
        <v>12</v>
      </c>
      <c r="B245" s="45" t="s">
        <v>2448</v>
      </c>
      <c r="C245" s="45" t="s">
        <v>158</v>
      </c>
      <c r="D245" s="114" t="s">
        <v>3911</v>
      </c>
      <c r="E245" s="45" t="s">
        <v>16944</v>
      </c>
      <c r="F245" s="45" t="s">
        <v>17194</v>
      </c>
      <c r="G245" s="273" t="s">
        <v>16461</v>
      </c>
      <c r="H245" s="273" t="s">
        <v>1138</v>
      </c>
      <c r="I245" s="209">
        <v>47989</v>
      </c>
      <c r="J245" s="273"/>
      <c r="K245" s="61"/>
      <c r="L245" s="62"/>
      <c r="M245" s="62"/>
      <c r="N245" s="62"/>
      <c r="O245" s="62"/>
      <c r="P245" s="62"/>
      <c r="Q245" s="62"/>
      <c r="R245" s="62"/>
      <c r="S245" s="62"/>
      <c r="T245" s="63"/>
      <c r="U245" s="63"/>
      <c r="V245" s="63"/>
      <c r="W245" s="63"/>
      <c r="X245" s="63"/>
      <c r="Y245" s="63"/>
    </row>
    <row r="246" spans="1:25" s="60" customFormat="1" ht="18.75" customHeight="1">
      <c r="A246" s="142">
        <v>13</v>
      </c>
      <c r="B246" s="45" t="s">
        <v>2448</v>
      </c>
      <c r="C246" s="45" t="s">
        <v>158</v>
      </c>
      <c r="D246" s="114" t="s">
        <v>3911</v>
      </c>
      <c r="E246" s="45" t="s">
        <v>16945</v>
      </c>
      <c r="F246" s="45" t="s">
        <v>17195</v>
      </c>
      <c r="G246" s="273" t="s">
        <v>16461</v>
      </c>
      <c r="H246" s="273" t="s">
        <v>1138</v>
      </c>
      <c r="I246" s="209">
        <v>15445</v>
      </c>
      <c r="J246" s="273"/>
      <c r="K246" s="61"/>
      <c r="L246" s="62"/>
      <c r="M246" s="62"/>
      <c r="N246" s="62"/>
      <c r="O246" s="62"/>
      <c r="P246" s="62"/>
      <c r="Q246" s="62"/>
      <c r="R246" s="62"/>
      <c r="S246" s="62"/>
      <c r="T246" s="63"/>
      <c r="U246" s="63"/>
      <c r="V246" s="63"/>
      <c r="W246" s="63"/>
      <c r="X246" s="63"/>
      <c r="Y246" s="63"/>
    </row>
    <row r="247" spans="1:25" s="60" customFormat="1" ht="18.75" customHeight="1">
      <c r="A247" s="142">
        <v>14</v>
      </c>
      <c r="B247" s="45" t="s">
        <v>2448</v>
      </c>
      <c r="C247" s="45" t="s">
        <v>158</v>
      </c>
      <c r="D247" s="114" t="s">
        <v>3911</v>
      </c>
      <c r="E247" s="45" t="s">
        <v>16946</v>
      </c>
      <c r="F247" s="45" t="s">
        <v>17196</v>
      </c>
      <c r="G247" s="273" t="s">
        <v>16461</v>
      </c>
      <c r="H247" s="273" t="s">
        <v>28</v>
      </c>
      <c r="I247" s="209">
        <v>55300</v>
      </c>
      <c r="J247" s="273"/>
      <c r="K247" s="61"/>
      <c r="L247" s="62"/>
      <c r="M247" s="62"/>
      <c r="N247" s="62"/>
      <c r="O247" s="62"/>
      <c r="P247" s="62"/>
      <c r="Q247" s="62"/>
      <c r="R247" s="62"/>
      <c r="S247" s="62"/>
      <c r="T247" s="63"/>
      <c r="U247" s="63"/>
      <c r="V247" s="63"/>
      <c r="W247" s="63"/>
      <c r="X247" s="63"/>
      <c r="Y247" s="63"/>
    </row>
    <row r="248" spans="1:25" s="60" customFormat="1" ht="18.75" customHeight="1">
      <c r="A248" s="142">
        <v>15</v>
      </c>
      <c r="B248" s="45" t="s">
        <v>2448</v>
      </c>
      <c r="C248" s="45" t="s">
        <v>158</v>
      </c>
      <c r="D248" s="114" t="s">
        <v>3911</v>
      </c>
      <c r="E248" s="45" t="s">
        <v>16947</v>
      </c>
      <c r="F248" s="45" t="s">
        <v>17197</v>
      </c>
      <c r="G248" s="273" t="s">
        <v>16461</v>
      </c>
      <c r="H248" s="273" t="s">
        <v>28</v>
      </c>
      <c r="I248" s="209">
        <v>20903</v>
      </c>
      <c r="J248" s="273"/>
      <c r="K248" s="61"/>
      <c r="L248" s="62"/>
      <c r="M248" s="62"/>
      <c r="N248" s="62"/>
      <c r="O248" s="62"/>
      <c r="P248" s="62"/>
      <c r="Q248" s="62"/>
      <c r="R248" s="62"/>
      <c r="S248" s="62"/>
      <c r="T248" s="63"/>
      <c r="U248" s="63"/>
      <c r="V248" s="63"/>
      <c r="W248" s="63"/>
      <c r="X248" s="63"/>
      <c r="Y248" s="63"/>
    </row>
    <row r="249" spans="1:25" s="60" customFormat="1" ht="18.75" customHeight="1">
      <c r="A249" s="142">
        <v>16</v>
      </c>
      <c r="B249" s="45" t="s">
        <v>2448</v>
      </c>
      <c r="C249" s="45" t="s">
        <v>158</v>
      </c>
      <c r="D249" s="114" t="s">
        <v>3911</v>
      </c>
      <c r="E249" s="45" t="s">
        <v>16948</v>
      </c>
      <c r="F249" s="45" t="s">
        <v>17198</v>
      </c>
      <c r="G249" s="273" t="s">
        <v>16461</v>
      </c>
      <c r="H249" s="273" t="s">
        <v>1138</v>
      </c>
      <c r="I249" s="209">
        <v>26852</v>
      </c>
      <c r="J249" s="273"/>
      <c r="K249" s="61"/>
      <c r="L249" s="62"/>
      <c r="M249" s="62"/>
      <c r="N249" s="62"/>
      <c r="O249" s="62"/>
      <c r="P249" s="62"/>
      <c r="Q249" s="62"/>
      <c r="R249" s="62"/>
      <c r="S249" s="62"/>
      <c r="T249" s="63"/>
      <c r="U249" s="63"/>
      <c r="V249" s="63"/>
      <c r="W249" s="63"/>
      <c r="X249" s="63"/>
      <c r="Y249" s="63"/>
    </row>
    <row r="250" spans="1:25" s="60" customFormat="1" ht="18.75" customHeight="1">
      <c r="A250" s="142">
        <v>17</v>
      </c>
      <c r="B250" s="45" t="s">
        <v>2448</v>
      </c>
      <c r="C250" s="45" t="s">
        <v>158</v>
      </c>
      <c r="D250" s="114" t="s">
        <v>3911</v>
      </c>
      <c r="E250" s="45" t="s">
        <v>16949</v>
      </c>
      <c r="F250" s="45" t="s">
        <v>17199</v>
      </c>
      <c r="G250" s="273" t="s">
        <v>16461</v>
      </c>
      <c r="H250" s="273" t="s">
        <v>28</v>
      </c>
      <c r="I250" s="209">
        <v>25453</v>
      </c>
      <c r="J250" s="273"/>
      <c r="K250" s="61"/>
      <c r="L250" s="62"/>
      <c r="M250" s="62"/>
      <c r="N250" s="62"/>
      <c r="O250" s="62"/>
      <c r="P250" s="62"/>
      <c r="Q250" s="62"/>
      <c r="R250" s="62"/>
      <c r="S250" s="62"/>
      <c r="T250" s="63"/>
      <c r="U250" s="63"/>
      <c r="V250" s="63"/>
      <c r="W250" s="63"/>
      <c r="X250" s="63"/>
      <c r="Y250" s="63"/>
    </row>
    <row r="251" spans="1:25" s="60" customFormat="1" ht="18.75" customHeight="1">
      <c r="A251" s="142">
        <v>18</v>
      </c>
      <c r="B251" s="45" t="s">
        <v>2448</v>
      </c>
      <c r="C251" s="45" t="s">
        <v>158</v>
      </c>
      <c r="D251" s="114" t="s">
        <v>3911</v>
      </c>
      <c r="E251" s="45" t="s">
        <v>16950</v>
      </c>
      <c r="F251" s="45" t="s">
        <v>17200</v>
      </c>
      <c r="G251" s="273" t="s">
        <v>16461</v>
      </c>
      <c r="H251" s="273" t="s">
        <v>6046</v>
      </c>
      <c r="I251" s="209">
        <v>15767</v>
      </c>
      <c r="J251" s="273"/>
      <c r="K251" s="61"/>
      <c r="L251" s="62"/>
      <c r="M251" s="62"/>
      <c r="N251" s="62"/>
      <c r="O251" s="62"/>
      <c r="P251" s="62"/>
      <c r="Q251" s="62"/>
      <c r="R251" s="62"/>
      <c r="S251" s="62"/>
      <c r="T251" s="63"/>
      <c r="U251" s="63"/>
      <c r="V251" s="63"/>
      <c r="W251" s="63"/>
      <c r="X251" s="63"/>
      <c r="Y251" s="63"/>
    </row>
    <row r="252" spans="1:25" s="60" customFormat="1" ht="18.75" customHeight="1">
      <c r="A252" s="142">
        <v>19</v>
      </c>
      <c r="B252" s="45" t="s">
        <v>2448</v>
      </c>
      <c r="C252" s="45" t="s">
        <v>158</v>
      </c>
      <c r="D252" s="114" t="s">
        <v>3233</v>
      </c>
      <c r="E252" s="45" t="s">
        <v>16951</v>
      </c>
      <c r="F252" s="45" t="s">
        <v>17201</v>
      </c>
      <c r="G252" s="273" t="s">
        <v>16461</v>
      </c>
      <c r="H252" s="273" t="s">
        <v>28</v>
      </c>
      <c r="I252" s="209">
        <v>93637</v>
      </c>
      <c r="J252" s="273"/>
      <c r="K252" s="61"/>
      <c r="L252" s="62"/>
      <c r="M252" s="62"/>
      <c r="N252" s="62"/>
      <c r="O252" s="62"/>
      <c r="P252" s="62"/>
      <c r="Q252" s="62"/>
      <c r="R252" s="62"/>
      <c r="S252" s="62"/>
      <c r="T252" s="63"/>
      <c r="U252" s="63"/>
      <c r="V252" s="63"/>
      <c r="W252" s="63"/>
      <c r="X252" s="63"/>
      <c r="Y252" s="63"/>
    </row>
    <row r="253" spans="1:25" s="60" customFormat="1" ht="18.75" customHeight="1">
      <c r="A253" s="142">
        <v>20</v>
      </c>
      <c r="B253" s="45" t="s">
        <v>2448</v>
      </c>
      <c r="C253" s="45" t="s">
        <v>158</v>
      </c>
      <c r="D253" s="114" t="s">
        <v>3233</v>
      </c>
      <c r="E253" s="45" t="s">
        <v>16952</v>
      </c>
      <c r="F253" s="45" t="s">
        <v>17202</v>
      </c>
      <c r="G253" s="273" t="s">
        <v>16461</v>
      </c>
      <c r="H253" s="273" t="s">
        <v>28</v>
      </c>
      <c r="I253" s="209">
        <v>119975</v>
      </c>
      <c r="J253" s="273"/>
      <c r="K253" s="61"/>
      <c r="L253" s="62"/>
      <c r="M253" s="62"/>
      <c r="N253" s="62"/>
      <c r="O253" s="62"/>
      <c r="P253" s="62"/>
      <c r="Q253" s="62"/>
      <c r="R253" s="62"/>
      <c r="S253" s="62"/>
      <c r="T253" s="63"/>
      <c r="U253" s="63"/>
      <c r="V253" s="63"/>
      <c r="W253" s="63"/>
      <c r="X253" s="63"/>
      <c r="Y253" s="63"/>
    </row>
    <row r="254" spans="1:25" s="60" customFormat="1" ht="18.75" customHeight="1">
      <c r="A254" s="142">
        <v>21</v>
      </c>
      <c r="B254" s="45" t="s">
        <v>2448</v>
      </c>
      <c r="C254" s="45" t="s">
        <v>158</v>
      </c>
      <c r="D254" s="114" t="s">
        <v>3233</v>
      </c>
      <c r="E254" s="45" t="s">
        <v>16953</v>
      </c>
      <c r="F254" s="45" t="s">
        <v>17203</v>
      </c>
      <c r="G254" s="273" t="s">
        <v>16461</v>
      </c>
      <c r="H254" s="273" t="s">
        <v>28</v>
      </c>
      <c r="I254" s="209">
        <v>93869</v>
      </c>
      <c r="J254" s="273"/>
      <c r="K254" s="61"/>
      <c r="L254" s="62"/>
      <c r="M254" s="62"/>
      <c r="N254" s="62"/>
      <c r="O254" s="62"/>
      <c r="P254" s="62"/>
      <c r="Q254" s="62"/>
      <c r="R254" s="62"/>
      <c r="S254" s="62"/>
      <c r="T254" s="63"/>
      <c r="U254" s="63"/>
      <c r="V254" s="63"/>
      <c r="W254" s="63"/>
      <c r="X254" s="63"/>
      <c r="Y254" s="63"/>
    </row>
    <row r="255" spans="1:25" s="60" customFormat="1" ht="18.75" customHeight="1">
      <c r="A255" s="142">
        <v>22</v>
      </c>
      <c r="B255" s="45" t="s">
        <v>2448</v>
      </c>
      <c r="C255" s="45" t="s">
        <v>158</v>
      </c>
      <c r="D255" s="114" t="s">
        <v>3233</v>
      </c>
      <c r="E255" s="45" t="s">
        <v>16954</v>
      </c>
      <c r="F255" s="45" t="s">
        <v>17204</v>
      </c>
      <c r="G255" s="273" t="s">
        <v>16461</v>
      </c>
      <c r="H255" s="273" t="s">
        <v>28</v>
      </c>
      <c r="I255" s="209">
        <v>99289</v>
      </c>
      <c r="J255" s="273"/>
      <c r="K255" s="61"/>
      <c r="L255" s="62"/>
      <c r="M255" s="62"/>
      <c r="N255" s="62"/>
      <c r="O255" s="62"/>
      <c r="P255" s="62"/>
      <c r="Q255" s="62"/>
      <c r="R255" s="62"/>
      <c r="S255" s="62"/>
      <c r="T255" s="63"/>
      <c r="U255" s="63"/>
      <c r="V255" s="63"/>
      <c r="W255" s="63"/>
      <c r="X255" s="63"/>
      <c r="Y255" s="63"/>
    </row>
    <row r="256" spans="1:25" s="60" customFormat="1" ht="18.75" customHeight="1">
      <c r="A256" s="142">
        <v>23</v>
      </c>
      <c r="B256" s="45" t="s">
        <v>2448</v>
      </c>
      <c r="C256" s="45" t="s">
        <v>158</v>
      </c>
      <c r="D256" s="114" t="s">
        <v>3233</v>
      </c>
      <c r="E256" s="45" t="s">
        <v>16955</v>
      </c>
      <c r="F256" s="45" t="s">
        <v>17205</v>
      </c>
      <c r="G256" s="273" t="s">
        <v>16461</v>
      </c>
      <c r="H256" s="273" t="s">
        <v>28</v>
      </c>
      <c r="I256" s="209">
        <v>21197</v>
      </c>
      <c r="J256" s="273"/>
      <c r="K256" s="61"/>
      <c r="L256" s="62"/>
      <c r="M256" s="62"/>
      <c r="N256" s="62"/>
      <c r="O256" s="62"/>
      <c r="P256" s="62"/>
      <c r="Q256" s="62"/>
      <c r="R256" s="62"/>
      <c r="S256" s="62"/>
      <c r="T256" s="63"/>
      <c r="U256" s="63"/>
      <c r="V256" s="63"/>
      <c r="W256" s="63"/>
      <c r="X256" s="63"/>
      <c r="Y256" s="63"/>
    </row>
    <row r="257" spans="1:25" s="60" customFormat="1" ht="18.75" customHeight="1">
      <c r="A257" s="142">
        <v>24</v>
      </c>
      <c r="B257" s="45" t="s">
        <v>2448</v>
      </c>
      <c r="C257" s="45" t="s">
        <v>158</v>
      </c>
      <c r="D257" s="114" t="s">
        <v>6523</v>
      </c>
      <c r="E257" s="45" t="s">
        <v>16956</v>
      </c>
      <c r="F257" s="45" t="s">
        <v>17206</v>
      </c>
      <c r="G257" s="273" t="s">
        <v>16460</v>
      </c>
      <c r="H257" s="273" t="s">
        <v>287</v>
      </c>
      <c r="I257" s="209">
        <v>371041.60714754002</v>
      </c>
      <c r="J257" s="273"/>
      <c r="K257" s="61"/>
      <c r="L257" s="62"/>
      <c r="M257" s="62"/>
      <c r="N257" s="62"/>
      <c r="O257" s="62"/>
      <c r="P257" s="62"/>
      <c r="Q257" s="62"/>
      <c r="R257" s="62"/>
      <c r="S257" s="62"/>
      <c r="T257" s="63"/>
      <c r="U257" s="63"/>
      <c r="V257" s="63"/>
      <c r="W257" s="63"/>
      <c r="X257" s="63"/>
      <c r="Y257" s="63"/>
    </row>
    <row r="258" spans="1:25" s="60" customFormat="1" ht="18.75" customHeight="1">
      <c r="A258" s="142">
        <v>25</v>
      </c>
      <c r="B258" s="45" t="s">
        <v>2448</v>
      </c>
      <c r="C258" s="45" t="s">
        <v>158</v>
      </c>
      <c r="D258" s="114" t="s">
        <v>6523</v>
      </c>
      <c r="E258" s="45" t="s">
        <v>16957</v>
      </c>
      <c r="F258" s="45" t="s">
        <v>17207</v>
      </c>
      <c r="G258" s="273" t="s">
        <v>16460</v>
      </c>
      <c r="H258" s="273" t="s">
        <v>16888</v>
      </c>
      <c r="I258" s="209">
        <v>420136.78197300999</v>
      </c>
      <c r="J258" s="273"/>
      <c r="K258" s="61"/>
      <c r="L258" s="62"/>
      <c r="M258" s="62"/>
      <c r="N258" s="62"/>
      <c r="O258" s="62"/>
      <c r="P258" s="62"/>
      <c r="Q258" s="62"/>
      <c r="R258" s="62"/>
      <c r="S258" s="62"/>
      <c r="T258" s="63"/>
      <c r="U258" s="63"/>
      <c r="V258" s="63"/>
      <c r="W258" s="63"/>
      <c r="X258" s="63"/>
      <c r="Y258" s="63"/>
    </row>
    <row r="259" spans="1:25" s="60" customFormat="1" ht="18.75" customHeight="1">
      <c r="A259" s="142">
        <v>26</v>
      </c>
      <c r="B259" s="45" t="s">
        <v>2448</v>
      </c>
      <c r="C259" s="45" t="s">
        <v>158</v>
      </c>
      <c r="D259" s="114" t="s">
        <v>3909</v>
      </c>
      <c r="E259" s="45" t="s">
        <v>16958</v>
      </c>
      <c r="F259" s="45" t="s">
        <v>17208</v>
      </c>
      <c r="G259" s="273" t="s">
        <v>16461</v>
      </c>
      <c r="H259" s="273" t="s">
        <v>287</v>
      </c>
      <c r="I259" s="209">
        <v>15967</v>
      </c>
      <c r="J259" s="273"/>
      <c r="K259" s="61"/>
      <c r="L259" s="62"/>
      <c r="M259" s="62"/>
      <c r="N259" s="62"/>
      <c r="O259" s="62"/>
      <c r="P259" s="62"/>
      <c r="Q259" s="62"/>
      <c r="R259" s="62"/>
      <c r="S259" s="62"/>
      <c r="T259" s="63"/>
      <c r="U259" s="63"/>
      <c r="V259" s="63"/>
      <c r="W259" s="63"/>
      <c r="X259" s="63"/>
      <c r="Y259" s="63"/>
    </row>
    <row r="260" spans="1:25" s="60" customFormat="1" ht="18.75" customHeight="1">
      <c r="A260" s="142">
        <v>27</v>
      </c>
      <c r="B260" s="45" t="s">
        <v>2448</v>
      </c>
      <c r="C260" s="45" t="s">
        <v>158</v>
      </c>
      <c r="D260" s="114" t="s">
        <v>3909</v>
      </c>
      <c r="E260" s="45" t="s">
        <v>16959</v>
      </c>
      <c r="F260" s="45" t="s">
        <v>17209</v>
      </c>
      <c r="G260" s="273" t="s">
        <v>16461</v>
      </c>
      <c r="H260" s="273" t="s">
        <v>3036</v>
      </c>
      <c r="I260" s="209">
        <v>7878</v>
      </c>
      <c r="J260" s="273"/>
      <c r="K260" s="61"/>
      <c r="L260" s="62"/>
      <c r="M260" s="62"/>
      <c r="N260" s="62"/>
      <c r="O260" s="62"/>
      <c r="P260" s="62"/>
      <c r="Q260" s="62"/>
      <c r="R260" s="62"/>
      <c r="S260" s="62"/>
      <c r="T260" s="63"/>
      <c r="U260" s="63"/>
      <c r="V260" s="63"/>
      <c r="W260" s="63"/>
      <c r="X260" s="63"/>
      <c r="Y260" s="63"/>
    </row>
    <row r="261" spans="1:25" s="60" customFormat="1" ht="18.75" customHeight="1">
      <c r="A261" s="142">
        <v>28</v>
      </c>
      <c r="B261" s="45" t="s">
        <v>2448</v>
      </c>
      <c r="C261" s="45" t="s">
        <v>158</v>
      </c>
      <c r="D261" s="114" t="s">
        <v>3909</v>
      </c>
      <c r="E261" s="45" t="s">
        <v>16960</v>
      </c>
      <c r="F261" s="45" t="s">
        <v>17210</v>
      </c>
      <c r="G261" s="273" t="s">
        <v>16461</v>
      </c>
      <c r="H261" s="273" t="s">
        <v>287</v>
      </c>
      <c r="I261" s="209">
        <v>59705</v>
      </c>
      <c r="J261" s="273"/>
      <c r="K261" s="61"/>
      <c r="L261" s="62"/>
      <c r="M261" s="62"/>
      <c r="N261" s="62"/>
      <c r="O261" s="62"/>
      <c r="P261" s="62"/>
      <c r="Q261" s="62"/>
      <c r="R261" s="62"/>
      <c r="S261" s="62"/>
      <c r="T261" s="63"/>
      <c r="U261" s="63"/>
      <c r="V261" s="63"/>
      <c r="W261" s="63"/>
      <c r="X261" s="63"/>
      <c r="Y261" s="63"/>
    </row>
    <row r="262" spans="1:25" s="60" customFormat="1" ht="18.75" customHeight="1">
      <c r="A262" s="142">
        <v>29</v>
      </c>
      <c r="B262" s="45" t="s">
        <v>2448</v>
      </c>
      <c r="C262" s="45" t="s">
        <v>158</v>
      </c>
      <c r="D262" s="114" t="s">
        <v>3909</v>
      </c>
      <c r="E262" s="45" t="s">
        <v>16961</v>
      </c>
      <c r="F262" s="45" t="s">
        <v>17211</v>
      </c>
      <c r="G262" s="273" t="s">
        <v>16461</v>
      </c>
      <c r="H262" s="273" t="s">
        <v>28</v>
      </c>
      <c r="I262" s="209">
        <v>29251</v>
      </c>
      <c r="J262" s="273"/>
      <c r="K262" s="61"/>
      <c r="L262" s="62"/>
      <c r="M262" s="62"/>
      <c r="N262" s="62"/>
      <c r="O262" s="62"/>
      <c r="P262" s="62"/>
      <c r="Q262" s="62"/>
      <c r="R262" s="62"/>
      <c r="S262" s="62"/>
      <c r="T262" s="63"/>
      <c r="U262" s="63"/>
      <c r="V262" s="63"/>
      <c r="W262" s="63"/>
      <c r="X262" s="63"/>
      <c r="Y262" s="63"/>
    </row>
    <row r="263" spans="1:25" s="60" customFormat="1" ht="18.75" customHeight="1">
      <c r="A263" s="142">
        <v>30</v>
      </c>
      <c r="B263" s="45" t="s">
        <v>2448</v>
      </c>
      <c r="C263" s="45" t="s">
        <v>158</v>
      </c>
      <c r="D263" s="114" t="s">
        <v>3909</v>
      </c>
      <c r="E263" s="45" t="s">
        <v>16962</v>
      </c>
      <c r="F263" s="45" t="s">
        <v>17212</v>
      </c>
      <c r="G263" s="273" t="s">
        <v>16461</v>
      </c>
      <c r="H263" s="273" t="s">
        <v>28</v>
      </c>
      <c r="I263" s="209">
        <v>23707</v>
      </c>
      <c r="J263" s="273"/>
      <c r="K263" s="61"/>
      <c r="L263" s="62"/>
      <c r="M263" s="62"/>
      <c r="N263" s="62"/>
      <c r="O263" s="62"/>
      <c r="P263" s="62"/>
      <c r="Q263" s="62"/>
      <c r="R263" s="62"/>
      <c r="S263" s="62"/>
      <c r="T263" s="63"/>
      <c r="U263" s="63"/>
      <c r="V263" s="63"/>
      <c r="W263" s="63"/>
      <c r="X263" s="63"/>
      <c r="Y263" s="63"/>
    </row>
    <row r="264" spans="1:25" s="60" customFormat="1" ht="18.75" customHeight="1">
      <c r="A264" s="142">
        <v>31</v>
      </c>
      <c r="B264" s="45" t="s">
        <v>2448</v>
      </c>
      <c r="C264" s="45" t="s">
        <v>158</v>
      </c>
      <c r="D264" s="114" t="s">
        <v>3909</v>
      </c>
      <c r="E264" s="45" t="s">
        <v>16963</v>
      </c>
      <c r="F264" s="45" t="s">
        <v>17213</v>
      </c>
      <c r="G264" s="273" t="s">
        <v>16460</v>
      </c>
      <c r="H264" s="273" t="s">
        <v>291</v>
      </c>
      <c r="I264" s="209">
        <v>280496.00011229003</v>
      </c>
      <c r="J264" s="273"/>
      <c r="K264" s="61"/>
      <c r="L264" s="62"/>
      <c r="M264" s="62"/>
      <c r="N264" s="62"/>
      <c r="O264" s="62"/>
      <c r="P264" s="62"/>
      <c r="Q264" s="62"/>
      <c r="R264" s="62"/>
      <c r="S264" s="62"/>
      <c r="T264" s="63"/>
      <c r="U264" s="63"/>
      <c r="V264" s="63"/>
      <c r="W264" s="63"/>
      <c r="X264" s="63"/>
      <c r="Y264" s="63"/>
    </row>
    <row r="265" spans="1:25" s="60" customFormat="1" ht="18.75" customHeight="1">
      <c r="A265" s="142">
        <v>32</v>
      </c>
      <c r="B265" s="45" t="s">
        <v>2448</v>
      </c>
      <c r="C265" s="45" t="s">
        <v>158</v>
      </c>
      <c r="D265" s="114" t="s">
        <v>3909</v>
      </c>
      <c r="E265" s="45" t="s">
        <v>16964</v>
      </c>
      <c r="F265" s="45" t="s">
        <v>17214</v>
      </c>
      <c r="G265" s="273" t="s">
        <v>16460</v>
      </c>
      <c r="H265" s="273" t="s">
        <v>291</v>
      </c>
      <c r="I265" s="209">
        <v>294631.50011830003</v>
      </c>
      <c r="J265" s="273"/>
      <c r="K265" s="61"/>
      <c r="L265" s="62"/>
      <c r="M265" s="62"/>
      <c r="N265" s="62"/>
      <c r="O265" s="62"/>
      <c r="P265" s="62"/>
      <c r="Q265" s="62"/>
      <c r="R265" s="62"/>
      <c r="S265" s="62"/>
      <c r="T265" s="63"/>
      <c r="U265" s="63"/>
      <c r="V265" s="63"/>
      <c r="W265" s="63"/>
      <c r="X265" s="63"/>
      <c r="Y265" s="63"/>
    </row>
    <row r="266" spans="1:25" s="60" customFormat="1" ht="18.75" customHeight="1">
      <c r="A266" s="142">
        <v>33</v>
      </c>
      <c r="B266" s="45" t="s">
        <v>2448</v>
      </c>
      <c r="C266" s="45" t="s">
        <v>158</v>
      </c>
      <c r="D266" s="114" t="s">
        <v>3909</v>
      </c>
      <c r="E266" s="45" t="s">
        <v>16965</v>
      </c>
      <c r="F266" s="45" t="s">
        <v>17215</v>
      </c>
      <c r="G266" s="273" t="s">
        <v>16461</v>
      </c>
      <c r="H266" s="273" t="s">
        <v>287</v>
      </c>
      <c r="I266" s="209">
        <v>51712</v>
      </c>
      <c r="J266" s="273"/>
      <c r="K266" s="61"/>
      <c r="L266" s="62"/>
      <c r="M266" s="62"/>
      <c r="N266" s="62"/>
      <c r="O266" s="62"/>
      <c r="P266" s="62"/>
      <c r="Q266" s="62"/>
      <c r="R266" s="62"/>
      <c r="S266" s="62"/>
      <c r="T266" s="63"/>
      <c r="U266" s="63"/>
      <c r="V266" s="63"/>
      <c r="W266" s="63"/>
      <c r="X266" s="63"/>
      <c r="Y266" s="63"/>
    </row>
    <row r="267" spans="1:25" s="60" customFormat="1" ht="18.75" customHeight="1">
      <c r="A267" s="142">
        <v>34</v>
      </c>
      <c r="B267" s="45" t="s">
        <v>2448</v>
      </c>
      <c r="C267" s="45" t="s">
        <v>158</v>
      </c>
      <c r="D267" s="114" t="s">
        <v>3909</v>
      </c>
      <c r="E267" s="45" t="s">
        <v>16966</v>
      </c>
      <c r="F267" s="45" t="s">
        <v>17216</v>
      </c>
      <c r="G267" s="273" t="s">
        <v>16460</v>
      </c>
      <c r="H267" s="273" t="s">
        <v>287</v>
      </c>
      <c r="I267" s="209">
        <v>300551.74902903003</v>
      </c>
      <c r="J267" s="273"/>
      <c r="K267" s="61"/>
      <c r="L267" s="62"/>
      <c r="M267" s="62"/>
      <c r="N267" s="62"/>
      <c r="O267" s="62"/>
      <c r="P267" s="62"/>
      <c r="Q267" s="62"/>
      <c r="R267" s="62"/>
      <c r="S267" s="62"/>
      <c r="T267" s="63"/>
      <c r="U267" s="63"/>
      <c r="V267" s="63"/>
      <c r="W267" s="63"/>
      <c r="X267" s="63"/>
      <c r="Y267" s="63"/>
    </row>
    <row r="268" spans="1:25" s="60" customFormat="1" ht="18.75" customHeight="1">
      <c r="A268" s="142">
        <v>35</v>
      </c>
      <c r="B268" s="45" t="s">
        <v>2448</v>
      </c>
      <c r="C268" s="45" t="s">
        <v>158</v>
      </c>
      <c r="D268" s="114" t="s">
        <v>3909</v>
      </c>
      <c r="E268" s="45" t="s">
        <v>16967</v>
      </c>
      <c r="F268" s="45" t="s">
        <v>17217</v>
      </c>
      <c r="G268" s="273" t="s">
        <v>16460</v>
      </c>
      <c r="H268" s="273" t="s">
        <v>6327</v>
      </c>
      <c r="I268" s="209">
        <v>220829.36289052002</v>
      </c>
      <c r="J268" s="273"/>
      <c r="K268" s="61"/>
      <c r="L268" s="62"/>
      <c r="M268" s="62"/>
      <c r="N268" s="62"/>
      <c r="O268" s="62"/>
      <c r="P268" s="62"/>
      <c r="Q268" s="62"/>
      <c r="R268" s="62"/>
      <c r="S268" s="62"/>
      <c r="T268" s="63"/>
      <c r="U268" s="63"/>
      <c r="V268" s="63"/>
      <c r="W268" s="63"/>
      <c r="X268" s="63"/>
      <c r="Y268" s="63"/>
    </row>
    <row r="269" spans="1:25" s="60" customFormat="1" ht="18.75" customHeight="1">
      <c r="A269" s="142">
        <v>36</v>
      </c>
      <c r="B269" s="45" t="s">
        <v>2448</v>
      </c>
      <c r="C269" s="45" t="s">
        <v>158</v>
      </c>
      <c r="D269" s="114" t="s">
        <v>3909</v>
      </c>
      <c r="E269" s="45" t="s">
        <v>16968</v>
      </c>
      <c r="F269" s="45" t="s">
        <v>17218</v>
      </c>
      <c r="G269" s="273" t="s">
        <v>16460</v>
      </c>
      <c r="H269" s="273" t="s">
        <v>287</v>
      </c>
      <c r="I269" s="209">
        <v>356304.14127759001</v>
      </c>
      <c r="J269" s="273"/>
      <c r="K269" s="61"/>
      <c r="L269" s="62"/>
      <c r="M269" s="62"/>
      <c r="N269" s="62"/>
      <c r="O269" s="62"/>
      <c r="P269" s="62"/>
      <c r="Q269" s="62"/>
      <c r="R269" s="62"/>
      <c r="S269" s="62"/>
      <c r="T269" s="63"/>
      <c r="U269" s="63"/>
      <c r="V269" s="63"/>
      <c r="W269" s="63"/>
      <c r="X269" s="63"/>
      <c r="Y269" s="63"/>
    </row>
    <row r="270" spans="1:25" s="60" customFormat="1" ht="18.75" customHeight="1">
      <c r="A270" s="142">
        <v>37</v>
      </c>
      <c r="B270" s="45" t="s">
        <v>2448</v>
      </c>
      <c r="C270" s="45" t="s">
        <v>158</v>
      </c>
      <c r="D270" s="114" t="s">
        <v>3909</v>
      </c>
      <c r="E270" s="45" t="s">
        <v>16969</v>
      </c>
      <c r="F270" s="45" t="s">
        <v>17219</v>
      </c>
      <c r="G270" s="273" t="s">
        <v>16460</v>
      </c>
      <c r="H270" s="273" t="s">
        <v>287</v>
      </c>
      <c r="I270" s="209">
        <v>332819.67071303999</v>
      </c>
      <c r="J270" s="273"/>
      <c r="K270" s="61"/>
      <c r="L270" s="62"/>
      <c r="M270" s="62"/>
      <c r="N270" s="62"/>
      <c r="O270" s="62"/>
      <c r="P270" s="62"/>
      <c r="Q270" s="62"/>
      <c r="R270" s="62"/>
      <c r="S270" s="62"/>
      <c r="T270" s="63"/>
      <c r="U270" s="63"/>
      <c r="V270" s="63"/>
      <c r="W270" s="63"/>
      <c r="X270" s="63"/>
      <c r="Y270" s="63"/>
    </row>
    <row r="271" spans="1:25" s="60" customFormat="1" ht="18.75" customHeight="1">
      <c r="A271" s="142">
        <v>38</v>
      </c>
      <c r="B271" s="45" t="s">
        <v>2448</v>
      </c>
      <c r="C271" s="45" t="s">
        <v>158</v>
      </c>
      <c r="D271" s="114" t="s">
        <v>3909</v>
      </c>
      <c r="E271" s="45" t="s">
        <v>16970</v>
      </c>
      <c r="F271" s="45" t="s">
        <v>17220</v>
      </c>
      <c r="G271" s="273" t="s">
        <v>16460</v>
      </c>
      <c r="H271" s="273" t="s">
        <v>287</v>
      </c>
      <c r="I271" s="209">
        <v>336735.03579696</v>
      </c>
      <c r="J271" s="273"/>
      <c r="K271" s="61"/>
      <c r="L271" s="62"/>
      <c r="M271" s="62"/>
      <c r="N271" s="62"/>
      <c r="O271" s="62"/>
      <c r="P271" s="62"/>
      <c r="Q271" s="62"/>
      <c r="R271" s="62"/>
      <c r="S271" s="62"/>
      <c r="T271" s="63"/>
      <c r="U271" s="63"/>
      <c r="V271" s="63"/>
      <c r="W271" s="63"/>
      <c r="X271" s="63"/>
      <c r="Y271" s="63"/>
    </row>
    <row r="272" spans="1:25" s="60" customFormat="1" ht="18.75" customHeight="1">
      <c r="A272" s="142">
        <v>39</v>
      </c>
      <c r="B272" s="45" t="s">
        <v>2448</v>
      </c>
      <c r="C272" s="45" t="s">
        <v>158</v>
      </c>
      <c r="D272" s="114" t="s">
        <v>3909</v>
      </c>
      <c r="E272" s="45" t="s">
        <v>16971</v>
      </c>
      <c r="F272" s="45" t="s">
        <v>17221</v>
      </c>
      <c r="G272" s="273" t="s">
        <v>16460</v>
      </c>
      <c r="H272" s="273" t="s">
        <v>291</v>
      </c>
      <c r="I272" s="209">
        <v>84886.886825889989</v>
      </c>
      <c r="J272" s="273"/>
      <c r="K272" s="61"/>
      <c r="L272" s="62"/>
      <c r="M272" s="62"/>
      <c r="N272" s="62"/>
      <c r="O272" s="62"/>
      <c r="P272" s="62"/>
      <c r="Q272" s="62"/>
      <c r="R272" s="62"/>
      <c r="S272" s="62"/>
      <c r="T272" s="63"/>
      <c r="U272" s="63"/>
      <c r="V272" s="63"/>
      <c r="W272" s="63"/>
      <c r="X272" s="63"/>
      <c r="Y272" s="63"/>
    </row>
    <row r="273" spans="1:25" s="60" customFormat="1" ht="18.75" customHeight="1">
      <c r="A273" s="142">
        <v>40</v>
      </c>
      <c r="B273" s="45" t="s">
        <v>2448</v>
      </c>
      <c r="C273" s="45" t="s">
        <v>158</v>
      </c>
      <c r="D273" s="114" t="s">
        <v>3909</v>
      </c>
      <c r="E273" s="45" t="s">
        <v>16972</v>
      </c>
      <c r="F273" s="45" t="s">
        <v>17222</v>
      </c>
      <c r="G273" s="273" t="s">
        <v>16460</v>
      </c>
      <c r="H273" s="273" t="s">
        <v>291</v>
      </c>
      <c r="I273" s="209">
        <v>98083.816564520006</v>
      </c>
      <c r="J273" s="273"/>
      <c r="K273" s="61"/>
      <c r="L273" s="62"/>
      <c r="M273" s="62"/>
      <c r="N273" s="62"/>
      <c r="O273" s="62"/>
      <c r="P273" s="62"/>
      <c r="Q273" s="62"/>
      <c r="R273" s="62"/>
      <c r="S273" s="62"/>
      <c r="T273" s="63"/>
      <c r="U273" s="63"/>
      <c r="V273" s="63"/>
      <c r="W273" s="63"/>
      <c r="X273" s="63"/>
      <c r="Y273" s="63"/>
    </row>
    <row r="274" spans="1:25" s="60" customFormat="1" ht="18.75" customHeight="1">
      <c r="A274" s="142">
        <v>41</v>
      </c>
      <c r="B274" s="45" t="s">
        <v>2448</v>
      </c>
      <c r="C274" s="45" t="s">
        <v>158</v>
      </c>
      <c r="D274" s="114" t="s">
        <v>3909</v>
      </c>
      <c r="E274" s="45" t="s">
        <v>16973</v>
      </c>
      <c r="F274" s="45" t="s">
        <v>17223</v>
      </c>
      <c r="G274" s="273" t="s">
        <v>16460</v>
      </c>
      <c r="H274" s="273" t="s">
        <v>291</v>
      </c>
      <c r="I274" s="209">
        <v>299281.91375019995</v>
      </c>
      <c r="J274" s="273"/>
      <c r="K274" s="61"/>
      <c r="L274" s="62"/>
      <c r="M274" s="62"/>
      <c r="N274" s="62"/>
      <c r="O274" s="62"/>
      <c r="P274" s="62"/>
      <c r="Q274" s="62"/>
      <c r="R274" s="62"/>
      <c r="S274" s="62"/>
      <c r="T274" s="63"/>
      <c r="U274" s="63"/>
      <c r="V274" s="63"/>
      <c r="W274" s="63"/>
      <c r="X274" s="63"/>
      <c r="Y274" s="63"/>
    </row>
    <row r="275" spans="1:25" s="60" customFormat="1" ht="18.75" customHeight="1">
      <c r="A275" s="142">
        <v>42</v>
      </c>
      <c r="B275" s="45" t="s">
        <v>2448</v>
      </c>
      <c r="C275" s="45" t="s">
        <v>158</v>
      </c>
      <c r="D275" s="114" t="s">
        <v>3909</v>
      </c>
      <c r="E275" s="45" t="s">
        <v>16974</v>
      </c>
      <c r="F275" s="45" t="s">
        <v>17224</v>
      </c>
      <c r="G275" s="273" t="s">
        <v>16460</v>
      </c>
      <c r="H275" s="273" t="s">
        <v>291</v>
      </c>
      <c r="I275" s="209">
        <v>332988.70827413001</v>
      </c>
      <c r="J275" s="273"/>
      <c r="K275" s="61"/>
      <c r="L275" s="62"/>
      <c r="M275" s="62"/>
      <c r="N275" s="62"/>
      <c r="O275" s="62"/>
      <c r="P275" s="62"/>
      <c r="Q275" s="62"/>
      <c r="R275" s="62"/>
      <c r="S275" s="62"/>
      <c r="T275" s="63"/>
      <c r="U275" s="63"/>
      <c r="V275" s="63"/>
      <c r="W275" s="63"/>
      <c r="X275" s="63"/>
      <c r="Y275" s="63"/>
    </row>
    <row r="276" spans="1:25" s="60" customFormat="1" ht="18.75" customHeight="1">
      <c r="A276" s="142">
        <v>43</v>
      </c>
      <c r="B276" s="45" t="s">
        <v>2448</v>
      </c>
      <c r="C276" s="45" t="s">
        <v>158</v>
      </c>
      <c r="D276" s="114" t="s">
        <v>3636</v>
      </c>
      <c r="E276" s="45" t="s">
        <v>16975</v>
      </c>
      <c r="F276" s="45" t="s">
        <v>17225</v>
      </c>
      <c r="G276" s="273" t="s">
        <v>16461</v>
      </c>
      <c r="H276" s="273" t="s">
        <v>28</v>
      </c>
      <c r="I276" s="209">
        <v>14003</v>
      </c>
      <c r="J276" s="273"/>
      <c r="K276" s="61"/>
      <c r="L276" s="62"/>
      <c r="M276" s="62"/>
      <c r="N276" s="62"/>
      <c r="O276" s="62"/>
      <c r="P276" s="62"/>
      <c r="Q276" s="62"/>
      <c r="R276" s="62"/>
      <c r="S276" s="62"/>
      <c r="T276" s="63"/>
      <c r="U276" s="63"/>
      <c r="V276" s="63"/>
      <c r="W276" s="63"/>
      <c r="X276" s="63"/>
      <c r="Y276" s="63"/>
    </row>
    <row r="277" spans="1:25" s="60" customFormat="1" ht="18.75" customHeight="1">
      <c r="A277" s="142">
        <v>44</v>
      </c>
      <c r="B277" s="45" t="s">
        <v>2448</v>
      </c>
      <c r="C277" s="45" t="s">
        <v>158</v>
      </c>
      <c r="D277" s="114" t="s">
        <v>3636</v>
      </c>
      <c r="E277" s="45" t="s">
        <v>16976</v>
      </c>
      <c r="F277" s="45" t="s">
        <v>17226</v>
      </c>
      <c r="G277" s="273" t="s">
        <v>16461</v>
      </c>
      <c r="H277" s="273" t="s">
        <v>28</v>
      </c>
      <c r="I277" s="209">
        <v>60707</v>
      </c>
      <c r="J277" s="273"/>
      <c r="K277" s="61"/>
      <c r="L277" s="62"/>
      <c r="M277" s="62"/>
      <c r="N277" s="62"/>
      <c r="O277" s="62"/>
      <c r="P277" s="62"/>
      <c r="Q277" s="62"/>
      <c r="R277" s="62"/>
      <c r="S277" s="62"/>
      <c r="T277" s="63"/>
      <c r="U277" s="63"/>
      <c r="V277" s="63"/>
      <c r="W277" s="63"/>
      <c r="X277" s="63"/>
      <c r="Y277" s="63"/>
    </row>
    <row r="278" spans="1:25" s="60" customFormat="1" ht="18.75" customHeight="1">
      <c r="A278" s="142">
        <v>45</v>
      </c>
      <c r="B278" s="45" t="s">
        <v>2448</v>
      </c>
      <c r="C278" s="45" t="s">
        <v>158</v>
      </c>
      <c r="D278" s="114" t="s">
        <v>3636</v>
      </c>
      <c r="E278" s="45" t="s">
        <v>16977</v>
      </c>
      <c r="F278" s="45" t="s">
        <v>17227</v>
      </c>
      <c r="G278" s="273" t="s">
        <v>16461</v>
      </c>
      <c r="H278" s="273" t="s">
        <v>3036</v>
      </c>
      <c r="I278" s="209">
        <v>91208</v>
      </c>
      <c r="J278" s="273"/>
      <c r="K278" s="61"/>
      <c r="L278" s="62"/>
      <c r="M278" s="62"/>
      <c r="N278" s="62"/>
      <c r="O278" s="62"/>
      <c r="P278" s="62"/>
      <c r="Q278" s="62"/>
      <c r="R278" s="62"/>
      <c r="S278" s="62"/>
      <c r="T278" s="63"/>
      <c r="U278" s="63"/>
      <c r="V278" s="63"/>
      <c r="W278" s="63"/>
      <c r="X278" s="63"/>
      <c r="Y278" s="63"/>
    </row>
    <row r="279" spans="1:25" s="60" customFormat="1" ht="18.75" customHeight="1">
      <c r="A279" s="142">
        <v>46</v>
      </c>
      <c r="B279" s="45" t="s">
        <v>2448</v>
      </c>
      <c r="C279" s="45" t="s">
        <v>158</v>
      </c>
      <c r="D279" s="114" t="s">
        <v>3636</v>
      </c>
      <c r="E279" s="45" t="s">
        <v>16978</v>
      </c>
      <c r="F279" s="45" t="s">
        <v>17228</v>
      </c>
      <c r="G279" s="273" t="s">
        <v>16461</v>
      </c>
      <c r="H279" s="273" t="s">
        <v>3036</v>
      </c>
      <c r="I279" s="209">
        <v>114559.44571555</v>
      </c>
      <c r="J279" s="273"/>
      <c r="K279" s="61"/>
      <c r="L279" s="62"/>
      <c r="M279" s="62"/>
      <c r="N279" s="62"/>
      <c r="O279" s="62"/>
      <c r="P279" s="62"/>
      <c r="Q279" s="62"/>
      <c r="R279" s="62"/>
      <c r="S279" s="62"/>
      <c r="T279" s="63"/>
      <c r="U279" s="63"/>
      <c r="V279" s="63"/>
      <c r="W279" s="63"/>
      <c r="X279" s="63"/>
      <c r="Y279" s="63"/>
    </row>
    <row r="280" spans="1:25" s="60" customFormat="1" ht="18.75" customHeight="1">
      <c r="A280" s="142">
        <v>47</v>
      </c>
      <c r="B280" s="45" t="s">
        <v>2448</v>
      </c>
      <c r="C280" s="45" t="s">
        <v>158</v>
      </c>
      <c r="D280" s="114" t="s">
        <v>3636</v>
      </c>
      <c r="E280" s="45" t="s">
        <v>16979</v>
      </c>
      <c r="F280" s="45" t="s">
        <v>17229</v>
      </c>
      <c r="G280" s="273" t="s">
        <v>16461</v>
      </c>
      <c r="H280" s="273" t="s">
        <v>287</v>
      </c>
      <c r="I280" s="209">
        <v>208125.24971713999</v>
      </c>
      <c r="J280" s="273"/>
      <c r="K280" s="61"/>
      <c r="L280" s="62"/>
      <c r="M280" s="62"/>
      <c r="N280" s="62"/>
      <c r="O280" s="62"/>
      <c r="P280" s="62"/>
      <c r="Q280" s="62"/>
      <c r="R280" s="62"/>
      <c r="S280" s="62"/>
      <c r="T280" s="63"/>
      <c r="U280" s="63"/>
      <c r="V280" s="63"/>
      <c r="W280" s="63"/>
      <c r="X280" s="63"/>
      <c r="Y280" s="63"/>
    </row>
    <row r="281" spans="1:25" s="60" customFormat="1" ht="18.75" customHeight="1">
      <c r="A281" s="142">
        <v>48</v>
      </c>
      <c r="B281" s="45" t="s">
        <v>2448</v>
      </c>
      <c r="C281" s="45" t="s">
        <v>158</v>
      </c>
      <c r="D281" s="114" t="s">
        <v>3636</v>
      </c>
      <c r="E281" s="45" t="s">
        <v>16980</v>
      </c>
      <c r="F281" s="45" t="s">
        <v>17230</v>
      </c>
      <c r="G281" s="273" t="s">
        <v>16460</v>
      </c>
      <c r="H281" s="273" t="s">
        <v>287</v>
      </c>
      <c r="I281" s="209">
        <v>282165.62599584996</v>
      </c>
      <c r="J281" s="273"/>
      <c r="K281" s="61"/>
      <c r="L281" s="62"/>
      <c r="M281" s="62"/>
      <c r="N281" s="62"/>
      <c r="O281" s="62"/>
      <c r="P281" s="62"/>
      <c r="Q281" s="62"/>
      <c r="R281" s="62"/>
      <c r="S281" s="62"/>
      <c r="T281" s="63"/>
      <c r="U281" s="63"/>
      <c r="V281" s="63"/>
      <c r="W281" s="63"/>
      <c r="X281" s="63"/>
      <c r="Y281" s="63"/>
    </row>
    <row r="282" spans="1:25" s="60" customFormat="1" ht="18.75" customHeight="1">
      <c r="A282" s="142">
        <v>49</v>
      </c>
      <c r="B282" s="45" t="s">
        <v>2448</v>
      </c>
      <c r="C282" s="45" t="s">
        <v>158</v>
      </c>
      <c r="D282" s="114" t="s">
        <v>3636</v>
      </c>
      <c r="E282" s="45" t="s">
        <v>16981</v>
      </c>
      <c r="F282" s="45" t="s">
        <v>17231</v>
      </c>
      <c r="G282" s="273" t="s">
        <v>16461</v>
      </c>
      <c r="H282" s="273" t="s">
        <v>3036</v>
      </c>
      <c r="I282" s="209">
        <v>237101.78596449</v>
      </c>
      <c r="J282" s="273"/>
      <c r="K282" s="61"/>
      <c r="L282" s="62"/>
      <c r="M282" s="62"/>
      <c r="N282" s="62"/>
      <c r="O282" s="62"/>
      <c r="P282" s="62"/>
      <c r="Q282" s="62"/>
      <c r="R282" s="62"/>
      <c r="S282" s="62"/>
      <c r="T282" s="63"/>
      <c r="U282" s="63"/>
      <c r="V282" s="63"/>
      <c r="W282" s="63"/>
      <c r="X282" s="63"/>
      <c r="Y282" s="63"/>
    </row>
    <row r="283" spans="1:25" s="60" customFormat="1" ht="18.75" customHeight="1">
      <c r="A283" s="142">
        <v>50</v>
      </c>
      <c r="B283" s="45" t="s">
        <v>2448</v>
      </c>
      <c r="C283" s="45" t="s">
        <v>158</v>
      </c>
      <c r="D283" s="114" t="s">
        <v>3636</v>
      </c>
      <c r="E283" s="45" t="s">
        <v>16982</v>
      </c>
      <c r="F283" s="45" t="s">
        <v>17232</v>
      </c>
      <c r="G283" s="273" t="s">
        <v>16460</v>
      </c>
      <c r="H283" s="273" t="s">
        <v>287</v>
      </c>
      <c r="I283" s="209">
        <v>414690.04167686001</v>
      </c>
      <c r="J283" s="273"/>
      <c r="K283" s="61"/>
      <c r="L283" s="62"/>
      <c r="M283" s="62"/>
      <c r="N283" s="62"/>
      <c r="O283" s="62"/>
      <c r="P283" s="62"/>
      <c r="Q283" s="62"/>
      <c r="R283" s="62"/>
      <c r="S283" s="62"/>
      <c r="T283" s="63"/>
      <c r="U283" s="63"/>
      <c r="V283" s="63"/>
      <c r="W283" s="63"/>
      <c r="X283" s="63"/>
      <c r="Y283" s="63"/>
    </row>
    <row r="284" spans="1:25" s="60" customFormat="1" ht="18.75" customHeight="1">
      <c r="A284" s="142">
        <v>51</v>
      </c>
      <c r="B284" s="45" t="s">
        <v>2448</v>
      </c>
      <c r="C284" s="45" t="s">
        <v>158</v>
      </c>
      <c r="D284" s="114" t="s">
        <v>3636</v>
      </c>
      <c r="E284" s="45" t="s">
        <v>16983</v>
      </c>
      <c r="F284" s="45" t="s">
        <v>17233</v>
      </c>
      <c r="G284" s="273" t="s">
        <v>16461</v>
      </c>
      <c r="H284" s="273" t="s">
        <v>3036</v>
      </c>
      <c r="I284" s="209">
        <v>307727.25126212998</v>
      </c>
      <c r="J284" s="273"/>
      <c r="K284" s="61"/>
      <c r="L284" s="62"/>
      <c r="M284" s="62"/>
      <c r="N284" s="62"/>
      <c r="O284" s="62"/>
      <c r="P284" s="62"/>
      <c r="Q284" s="62"/>
      <c r="R284" s="62"/>
      <c r="S284" s="62"/>
      <c r="T284" s="63"/>
      <c r="U284" s="63"/>
      <c r="V284" s="63"/>
      <c r="W284" s="63"/>
      <c r="X284" s="63"/>
      <c r="Y284" s="63"/>
    </row>
    <row r="285" spans="1:25" s="60" customFormat="1" ht="18.75" customHeight="1">
      <c r="A285" s="142">
        <v>52</v>
      </c>
      <c r="B285" s="45" t="s">
        <v>2448</v>
      </c>
      <c r="C285" s="45" t="s">
        <v>158</v>
      </c>
      <c r="D285" s="114" t="s">
        <v>3636</v>
      </c>
      <c r="E285" s="45" t="s">
        <v>16984</v>
      </c>
      <c r="F285" s="45" t="s">
        <v>17234</v>
      </c>
      <c r="G285" s="273" t="s">
        <v>16461</v>
      </c>
      <c r="H285" s="273" t="s">
        <v>3036</v>
      </c>
      <c r="I285" s="209">
        <v>237982.7173512</v>
      </c>
      <c r="J285" s="273"/>
      <c r="K285" s="61"/>
      <c r="L285" s="62"/>
      <c r="M285" s="62"/>
      <c r="N285" s="62"/>
      <c r="O285" s="62"/>
      <c r="P285" s="62"/>
      <c r="Q285" s="62"/>
      <c r="R285" s="62"/>
      <c r="S285" s="62"/>
      <c r="T285" s="63"/>
      <c r="U285" s="63"/>
      <c r="V285" s="63"/>
      <c r="W285" s="63"/>
      <c r="X285" s="63"/>
      <c r="Y285" s="63"/>
    </row>
    <row r="286" spans="1:25" s="60" customFormat="1" ht="18.75" customHeight="1">
      <c r="A286" s="142">
        <v>53</v>
      </c>
      <c r="B286" s="45" t="s">
        <v>2448</v>
      </c>
      <c r="C286" s="45" t="s">
        <v>158</v>
      </c>
      <c r="D286" s="114" t="s">
        <v>3636</v>
      </c>
      <c r="E286" s="45" t="s">
        <v>16985</v>
      </c>
      <c r="F286" s="45" t="s">
        <v>17235</v>
      </c>
      <c r="G286" s="273" t="s">
        <v>16461</v>
      </c>
      <c r="H286" s="273" t="s">
        <v>3036</v>
      </c>
      <c r="I286" s="209">
        <v>472576.80524468998</v>
      </c>
      <c r="J286" s="273"/>
      <c r="K286" s="61"/>
      <c r="L286" s="62"/>
      <c r="M286" s="62"/>
      <c r="N286" s="62"/>
      <c r="O286" s="62"/>
      <c r="P286" s="62"/>
      <c r="Q286" s="62"/>
      <c r="R286" s="62"/>
      <c r="S286" s="62"/>
      <c r="T286" s="63"/>
      <c r="U286" s="63"/>
      <c r="V286" s="63"/>
      <c r="W286" s="63"/>
      <c r="X286" s="63"/>
      <c r="Y286" s="63"/>
    </row>
    <row r="287" spans="1:25" s="60" customFormat="1" ht="18.75" customHeight="1">
      <c r="A287" s="142">
        <v>54</v>
      </c>
      <c r="B287" s="45" t="s">
        <v>2448</v>
      </c>
      <c r="C287" s="45" t="s">
        <v>158</v>
      </c>
      <c r="D287" s="114" t="s">
        <v>3636</v>
      </c>
      <c r="E287" s="45" t="s">
        <v>16986</v>
      </c>
      <c r="F287" s="45" t="s">
        <v>17236</v>
      </c>
      <c r="G287" s="273" t="s">
        <v>16461</v>
      </c>
      <c r="H287" s="273" t="s">
        <v>3036</v>
      </c>
      <c r="I287" s="209">
        <v>404554.91823285003</v>
      </c>
      <c r="J287" s="273"/>
      <c r="K287" s="61"/>
      <c r="L287" s="62"/>
      <c r="M287" s="62"/>
      <c r="N287" s="62"/>
      <c r="O287" s="62"/>
      <c r="P287" s="62"/>
      <c r="Q287" s="62"/>
      <c r="R287" s="62"/>
      <c r="S287" s="62"/>
      <c r="T287" s="63"/>
      <c r="U287" s="63"/>
      <c r="V287" s="63"/>
      <c r="W287" s="63"/>
      <c r="X287" s="63"/>
      <c r="Y287" s="63"/>
    </row>
    <row r="288" spans="1:25" s="60" customFormat="1" ht="18.75" customHeight="1">
      <c r="A288" s="142">
        <v>55</v>
      </c>
      <c r="B288" s="45" t="s">
        <v>2448</v>
      </c>
      <c r="C288" s="45" t="s">
        <v>158</v>
      </c>
      <c r="D288" s="114" t="s">
        <v>3636</v>
      </c>
      <c r="E288" s="45" t="s">
        <v>16987</v>
      </c>
      <c r="F288" s="45" t="s">
        <v>17237</v>
      </c>
      <c r="G288" s="273" t="s">
        <v>16461</v>
      </c>
      <c r="H288" s="273" t="s">
        <v>3036</v>
      </c>
      <c r="I288" s="209">
        <v>450875.52685432998</v>
      </c>
      <c r="J288" s="273"/>
      <c r="K288" s="61"/>
      <c r="L288" s="62"/>
      <c r="M288" s="62"/>
      <c r="N288" s="62"/>
      <c r="O288" s="62"/>
      <c r="P288" s="62"/>
      <c r="Q288" s="62"/>
      <c r="R288" s="62"/>
      <c r="S288" s="62"/>
      <c r="T288" s="63"/>
      <c r="U288" s="63"/>
      <c r="V288" s="63"/>
      <c r="W288" s="63"/>
      <c r="X288" s="63"/>
      <c r="Y288" s="63"/>
    </row>
    <row r="289" spans="1:25" s="60" customFormat="1" ht="18.75" customHeight="1">
      <c r="A289" s="142">
        <v>56</v>
      </c>
      <c r="B289" s="45" t="s">
        <v>2448</v>
      </c>
      <c r="C289" s="45" t="s">
        <v>158</v>
      </c>
      <c r="D289" s="114" t="s">
        <v>3636</v>
      </c>
      <c r="E289" s="45" t="s">
        <v>16988</v>
      </c>
      <c r="F289" s="45" t="s">
        <v>17238</v>
      </c>
      <c r="G289" s="273" t="s">
        <v>16461</v>
      </c>
      <c r="H289" s="273" t="s">
        <v>3036</v>
      </c>
      <c r="I289" s="209">
        <v>474928.59457958001</v>
      </c>
      <c r="J289" s="273"/>
      <c r="K289" s="61"/>
      <c r="L289" s="62"/>
      <c r="M289" s="62"/>
      <c r="N289" s="62"/>
      <c r="O289" s="62"/>
      <c r="P289" s="62"/>
      <c r="Q289" s="62"/>
      <c r="R289" s="62"/>
      <c r="S289" s="62"/>
      <c r="T289" s="63"/>
      <c r="U289" s="63"/>
      <c r="V289" s="63"/>
      <c r="W289" s="63"/>
      <c r="X289" s="63"/>
      <c r="Y289" s="63"/>
    </row>
    <row r="290" spans="1:25" s="60" customFormat="1" ht="18.75" customHeight="1">
      <c r="A290" s="142">
        <v>57</v>
      </c>
      <c r="B290" s="45" t="s">
        <v>2448</v>
      </c>
      <c r="C290" s="45" t="s">
        <v>158</v>
      </c>
      <c r="D290" s="114" t="s">
        <v>3636</v>
      </c>
      <c r="E290" s="45" t="s">
        <v>16989</v>
      </c>
      <c r="F290" s="45" t="s">
        <v>17239</v>
      </c>
      <c r="G290" s="273" t="s">
        <v>16461</v>
      </c>
      <c r="H290" s="273" t="s">
        <v>3036</v>
      </c>
      <c r="I290" s="209">
        <v>340273.37926526001</v>
      </c>
      <c r="J290" s="273"/>
      <c r="K290" s="61"/>
      <c r="L290" s="62"/>
      <c r="M290" s="62"/>
      <c r="N290" s="62"/>
      <c r="O290" s="62"/>
      <c r="P290" s="62"/>
      <c r="Q290" s="62"/>
      <c r="R290" s="62"/>
      <c r="S290" s="62"/>
      <c r="T290" s="63"/>
      <c r="U290" s="63"/>
      <c r="V290" s="63"/>
      <c r="W290" s="63"/>
      <c r="X290" s="63"/>
      <c r="Y290" s="63"/>
    </row>
    <row r="291" spans="1:25" s="60" customFormat="1" ht="18.75" customHeight="1">
      <c r="A291" s="142">
        <v>58</v>
      </c>
      <c r="B291" s="45" t="s">
        <v>2448</v>
      </c>
      <c r="C291" s="45" t="s">
        <v>158</v>
      </c>
      <c r="D291" s="114" t="s">
        <v>3636</v>
      </c>
      <c r="E291" s="45" t="s">
        <v>16990</v>
      </c>
      <c r="F291" s="45" t="s">
        <v>17240</v>
      </c>
      <c r="G291" s="273" t="s">
        <v>16461</v>
      </c>
      <c r="H291" s="273" t="s">
        <v>3036</v>
      </c>
      <c r="I291" s="209">
        <v>331303.39303884999</v>
      </c>
      <c r="J291" s="273"/>
      <c r="K291" s="61"/>
      <c r="L291" s="62"/>
      <c r="M291" s="62"/>
      <c r="N291" s="62"/>
      <c r="O291" s="62"/>
      <c r="P291" s="62"/>
      <c r="Q291" s="62"/>
      <c r="R291" s="62"/>
      <c r="S291" s="62"/>
      <c r="T291" s="63"/>
      <c r="U291" s="63"/>
      <c r="V291" s="63"/>
      <c r="W291" s="63"/>
      <c r="X291" s="63"/>
      <c r="Y291" s="63"/>
    </row>
    <row r="292" spans="1:25" s="60" customFormat="1" ht="18.75" customHeight="1">
      <c r="A292" s="142">
        <v>59</v>
      </c>
      <c r="B292" s="45" t="s">
        <v>2448</v>
      </c>
      <c r="C292" s="45" t="s">
        <v>158</v>
      </c>
      <c r="D292" s="114" t="s">
        <v>3636</v>
      </c>
      <c r="E292" s="45" t="s">
        <v>16991</v>
      </c>
      <c r="F292" s="45" t="s">
        <v>17241</v>
      </c>
      <c r="G292" s="273" t="s">
        <v>16461</v>
      </c>
      <c r="H292" s="273" t="s">
        <v>3036</v>
      </c>
      <c r="I292" s="209">
        <v>36606.167217710004</v>
      </c>
      <c r="J292" s="273"/>
      <c r="K292" s="61"/>
      <c r="L292" s="62"/>
      <c r="M292" s="62"/>
      <c r="N292" s="62"/>
      <c r="O292" s="62"/>
      <c r="P292" s="62"/>
      <c r="Q292" s="62"/>
      <c r="R292" s="62"/>
      <c r="S292" s="62"/>
      <c r="T292" s="63"/>
      <c r="U292" s="63"/>
      <c r="V292" s="63"/>
      <c r="W292" s="63"/>
      <c r="X292" s="63"/>
      <c r="Y292" s="63"/>
    </row>
    <row r="293" spans="1:25" s="60" customFormat="1" ht="18.75" customHeight="1">
      <c r="A293" s="142">
        <v>60</v>
      </c>
      <c r="B293" s="45" t="s">
        <v>2448</v>
      </c>
      <c r="C293" s="45" t="s">
        <v>158</v>
      </c>
      <c r="D293" s="114" t="s">
        <v>3636</v>
      </c>
      <c r="E293" s="45" t="s">
        <v>16992</v>
      </c>
      <c r="F293" s="45" t="s">
        <v>17242</v>
      </c>
      <c r="G293" s="273" t="s">
        <v>16461</v>
      </c>
      <c r="H293" s="273" t="s">
        <v>3036</v>
      </c>
      <c r="I293" s="209">
        <v>191.36254071000002</v>
      </c>
      <c r="J293" s="273"/>
      <c r="K293" s="61"/>
      <c r="L293" s="62"/>
      <c r="M293" s="62"/>
      <c r="N293" s="62"/>
      <c r="O293" s="62"/>
      <c r="P293" s="62"/>
      <c r="Q293" s="62"/>
      <c r="R293" s="62"/>
      <c r="S293" s="62"/>
      <c r="T293" s="63"/>
      <c r="U293" s="63"/>
      <c r="V293" s="63"/>
      <c r="W293" s="63"/>
      <c r="X293" s="63"/>
      <c r="Y293" s="63"/>
    </row>
    <row r="294" spans="1:25" s="60" customFormat="1" ht="18.75" customHeight="1">
      <c r="A294" s="142">
        <v>61</v>
      </c>
      <c r="B294" s="45" t="s">
        <v>2448</v>
      </c>
      <c r="C294" s="45" t="s">
        <v>158</v>
      </c>
      <c r="D294" s="114" t="s">
        <v>3636</v>
      </c>
      <c r="E294" s="45" t="s">
        <v>16993</v>
      </c>
      <c r="F294" s="45" t="s">
        <v>17243</v>
      </c>
      <c r="G294" s="273" t="s">
        <v>16461</v>
      </c>
      <c r="H294" s="273" t="s">
        <v>3036</v>
      </c>
      <c r="I294" s="209">
        <v>209249.40901253003</v>
      </c>
      <c r="J294" s="273"/>
      <c r="K294" s="61"/>
      <c r="L294" s="62"/>
      <c r="M294" s="62"/>
      <c r="N294" s="62"/>
      <c r="O294" s="62"/>
      <c r="P294" s="62"/>
      <c r="Q294" s="62"/>
      <c r="R294" s="62"/>
      <c r="S294" s="62"/>
      <c r="T294" s="63"/>
      <c r="U294" s="63"/>
      <c r="V294" s="63"/>
      <c r="W294" s="63"/>
      <c r="X294" s="63"/>
      <c r="Y294" s="63"/>
    </row>
    <row r="295" spans="1:25" s="60" customFormat="1" ht="18.75" customHeight="1">
      <c r="A295" s="142">
        <v>62</v>
      </c>
      <c r="B295" s="45" t="s">
        <v>2448</v>
      </c>
      <c r="C295" s="45" t="s">
        <v>158</v>
      </c>
      <c r="D295" s="114" t="s">
        <v>3636</v>
      </c>
      <c r="E295" s="45" t="s">
        <v>16994</v>
      </c>
      <c r="F295" s="45" t="s">
        <v>17244</v>
      </c>
      <c r="G295" s="273" t="s">
        <v>16461</v>
      </c>
      <c r="H295" s="273" t="s">
        <v>3036</v>
      </c>
      <c r="I295" s="209">
        <v>457956.04841448006</v>
      </c>
      <c r="J295" s="273"/>
      <c r="K295" s="61"/>
      <c r="L295" s="62"/>
      <c r="M295" s="62"/>
      <c r="N295" s="62"/>
      <c r="O295" s="62"/>
      <c r="P295" s="62"/>
      <c r="Q295" s="62"/>
      <c r="R295" s="62"/>
      <c r="S295" s="62"/>
      <c r="T295" s="63"/>
      <c r="U295" s="63"/>
      <c r="V295" s="63"/>
      <c r="W295" s="63"/>
      <c r="X295" s="63"/>
      <c r="Y295" s="63"/>
    </row>
    <row r="296" spans="1:25" s="60" customFormat="1" ht="18.75" customHeight="1">
      <c r="A296" s="142">
        <v>63</v>
      </c>
      <c r="B296" s="45" t="s">
        <v>2448</v>
      </c>
      <c r="C296" s="45" t="s">
        <v>158</v>
      </c>
      <c r="D296" s="114" t="s">
        <v>3636</v>
      </c>
      <c r="E296" s="45" t="s">
        <v>16995</v>
      </c>
      <c r="F296" s="45" t="s">
        <v>17245</v>
      </c>
      <c r="G296" s="273" t="s">
        <v>16461</v>
      </c>
      <c r="H296" s="273" t="s">
        <v>3036</v>
      </c>
      <c r="I296" s="209">
        <v>345712.79597328004</v>
      </c>
      <c r="J296" s="273"/>
      <c r="K296" s="61"/>
      <c r="L296" s="62"/>
      <c r="M296" s="62"/>
      <c r="N296" s="62"/>
      <c r="O296" s="62"/>
      <c r="P296" s="62"/>
      <c r="Q296" s="62"/>
      <c r="R296" s="62"/>
      <c r="S296" s="62"/>
      <c r="T296" s="63"/>
      <c r="U296" s="63"/>
      <c r="V296" s="63"/>
      <c r="W296" s="63"/>
      <c r="X296" s="63"/>
      <c r="Y296" s="63"/>
    </row>
    <row r="297" spans="1:25" s="60" customFormat="1" ht="18.75" customHeight="1">
      <c r="A297" s="142">
        <v>64</v>
      </c>
      <c r="B297" s="45" t="s">
        <v>2448</v>
      </c>
      <c r="C297" s="45" t="s">
        <v>158</v>
      </c>
      <c r="D297" s="114" t="s">
        <v>3636</v>
      </c>
      <c r="E297" s="45" t="s">
        <v>16996</v>
      </c>
      <c r="F297" s="45" t="s">
        <v>17246</v>
      </c>
      <c r="G297" s="273" t="s">
        <v>16461</v>
      </c>
      <c r="H297" s="273" t="s">
        <v>28</v>
      </c>
      <c r="I297" s="209">
        <v>48131</v>
      </c>
      <c r="J297" s="273"/>
      <c r="K297" s="61"/>
      <c r="L297" s="62"/>
      <c r="M297" s="62"/>
      <c r="N297" s="62"/>
      <c r="O297" s="62"/>
      <c r="P297" s="62"/>
      <c r="Q297" s="62"/>
      <c r="R297" s="62"/>
      <c r="S297" s="62"/>
      <c r="T297" s="63"/>
      <c r="U297" s="63"/>
      <c r="V297" s="63"/>
      <c r="W297" s="63"/>
      <c r="X297" s="63"/>
      <c r="Y297" s="63"/>
    </row>
    <row r="298" spans="1:25" s="60" customFormat="1" ht="18.75" customHeight="1">
      <c r="A298" s="142">
        <v>65</v>
      </c>
      <c r="B298" s="45" t="s">
        <v>2448</v>
      </c>
      <c r="C298" s="45" t="s">
        <v>158</v>
      </c>
      <c r="D298" s="114" t="s">
        <v>3636</v>
      </c>
      <c r="E298" s="45" t="s">
        <v>16997</v>
      </c>
      <c r="F298" s="45" t="s">
        <v>17247</v>
      </c>
      <c r="G298" s="273" t="s">
        <v>16461</v>
      </c>
      <c r="H298" s="273" t="s">
        <v>28</v>
      </c>
      <c r="I298" s="209">
        <v>86976</v>
      </c>
      <c r="J298" s="273"/>
      <c r="K298" s="61"/>
      <c r="L298" s="62"/>
      <c r="M298" s="62"/>
      <c r="N298" s="62"/>
      <c r="O298" s="62"/>
      <c r="P298" s="62"/>
      <c r="Q298" s="62"/>
      <c r="R298" s="62"/>
      <c r="S298" s="62"/>
      <c r="T298" s="63"/>
      <c r="U298" s="63"/>
      <c r="V298" s="63"/>
      <c r="W298" s="63"/>
      <c r="X298" s="63"/>
      <c r="Y298" s="63"/>
    </row>
    <row r="299" spans="1:25" s="60" customFormat="1" ht="18.75" customHeight="1">
      <c r="A299" s="142">
        <v>66</v>
      </c>
      <c r="B299" s="45" t="s">
        <v>2448</v>
      </c>
      <c r="C299" s="45" t="s">
        <v>158</v>
      </c>
      <c r="D299" s="114" t="s">
        <v>3636</v>
      </c>
      <c r="E299" s="45" t="s">
        <v>16998</v>
      </c>
      <c r="F299" s="45" t="s">
        <v>17248</v>
      </c>
      <c r="G299" s="273" t="s">
        <v>16460</v>
      </c>
      <c r="H299" s="273" t="s">
        <v>3036</v>
      </c>
      <c r="I299" s="209">
        <v>305.72553778000002</v>
      </c>
      <c r="J299" s="273"/>
      <c r="K299" s="61"/>
      <c r="L299" s="62"/>
      <c r="M299" s="62"/>
      <c r="N299" s="62"/>
      <c r="O299" s="62"/>
      <c r="P299" s="62"/>
      <c r="Q299" s="62"/>
      <c r="R299" s="62"/>
      <c r="S299" s="62"/>
      <c r="T299" s="63"/>
      <c r="U299" s="63"/>
      <c r="V299" s="63"/>
      <c r="W299" s="63"/>
      <c r="X299" s="63"/>
      <c r="Y299" s="63"/>
    </row>
    <row r="300" spans="1:25" s="60" customFormat="1" ht="18.75" customHeight="1">
      <c r="A300" s="142">
        <v>67</v>
      </c>
      <c r="B300" s="45" t="s">
        <v>2448</v>
      </c>
      <c r="C300" s="45" t="s">
        <v>158</v>
      </c>
      <c r="D300" s="114" t="s">
        <v>3918</v>
      </c>
      <c r="E300" s="45" t="s">
        <v>16999</v>
      </c>
      <c r="F300" s="45" t="s">
        <v>17249</v>
      </c>
      <c r="G300" s="273" t="s">
        <v>16460</v>
      </c>
      <c r="H300" s="273" t="s">
        <v>28</v>
      </c>
      <c r="I300" s="209">
        <v>293117</v>
      </c>
      <c r="J300" s="273"/>
      <c r="K300" s="61"/>
      <c r="L300" s="62"/>
      <c r="M300" s="62"/>
      <c r="N300" s="62"/>
      <c r="O300" s="62"/>
      <c r="P300" s="62"/>
      <c r="Q300" s="62"/>
      <c r="R300" s="62"/>
      <c r="S300" s="62"/>
      <c r="T300" s="63"/>
      <c r="U300" s="63"/>
      <c r="V300" s="63"/>
      <c r="W300" s="63"/>
      <c r="X300" s="63"/>
      <c r="Y300" s="63"/>
    </row>
    <row r="301" spans="1:25" s="60" customFormat="1" ht="18.75" customHeight="1">
      <c r="A301" s="142">
        <v>68</v>
      </c>
      <c r="B301" s="45" t="s">
        <v>2448</v>
      </c>
      <c r="C301" s="45" t="s">
        <v>158</v>
      </c>
      <c r="D301" s="114" t="s">
        <v>3918</v>
      </c>
      <c r="E301" s="45" t="s">
        <v>17000</v>
      </c>
      <c r="F301" s="45" t="s">
        <v>17250</v>
      </c>
      <c r="G301" s="273" t="s">
        <v>16460</v>
      </c>
      <c r="H301" s="273" t="s">
        <v>28</v>
      </c>
      <c r="I301" s="209">
        <v>261232</v>
      </c>
      <c r="J301" s="273"/>
      <c r="K301" s="61"/>
      <c r="L301" s="62"/>
      <c r="M301" s="62"/>
      <c r="N301" s="62"/>
      <c r="O301" s="62"/>
      <c r="P301" s="62"/>
      <c r="Q301" s="62"/>
      <c r="R301" s="62"/>
      <c r="S301" s="62"/>
      <c r="T301" s="63"/>
      <c r="U301" s="63"/>
      <c r="V301" s="63"/>
      <c r="W301" s="63"/>
      <c r="X301" s="63"/>
      <c r="Y301" s="63"/>
    </row>
    <row r="302" spans="1:25" s="60" customFormat="1" ht="18.75" customHeight="1">
      <c r="A302" s="142">
        <v>69</v>
      </c>
      <c r="B302" s="45" t="s">
        <v>2448</v>
      </c>
      <c r="C302" s="45" t="s">
        <v>158</v>
      </c>
      <c r="D302" s="114" t="s">
        <v>3224</v>
      </c>
      <c r="E302" s="45" t="s">
        <v>17001</v>
      </c>
      <c r="F302" s="45" t="s">
        <v>17251</v>
      </c>
      <c r="G302" s="273" t="s">
        <v>16461</v>
      </c>
      <c r="H302" s="273" t="s">
        <v>28</v>
      </c>
      <c r="I302" s="209">
        <v>7643</v>
      </c>
      <c r="J302" s="273"/>
      <c r="K302" s="61"/>
      <c r="L302" s="62"/>
      <c r="M302" s="62"/>
      <c r="N302" s="62"/>
      <c r="O302" s="62"/>
      <c r="P302" s="62"/>
      <c r="Q302" s="62"/>
      <c r="R302" s="62"/>
      <c r="S302" s="62"/>
      <c r="T302" s="63"/>
      <c r="U302" s="63"/>
      <c r="V302" s="63"/>
      <c r="W302" s="63"/>
      <c r="X302" s="63"/>
      <c r="Y302" s="63"/>
    </row>
    <row r="303" spans="1:25" s="60" customFormat="1" ht="18.75" customHeight="1">
      <c r="A303" s="142">
        <v>70</v>
      </c>
      <c r="B303" s="45" t="s">
        <v>2448</v>
      </c>
      <c r="C303" s="45" t="s">
        <v>158</v>
      </c>
      <c r="D303" s="114" t="s">
        <v>3904</v>
      </c>
      <c r="E303" s="45" t="s">
        <v>17002</v>
      </c>
      <c r="F303" s="45" t="s">
        <v>17252</v>
      </c>
      <c r="G303" s="273" t="s">
        <v>16460</v>
      </c>
      <c r="H303" s="273" t="s">
        <v>291</v>
      </c>
      <c r="I303" s="209">
        <v>214525.00008609</v>
      </c>
      <c r="J303" s="273"/>
      <c r="K303" s="61"/>
      <c r="L303" s="62"/>
      <c r="M303" s="62"/>
      <c r="N303" s="62"/>
      <c r="O303" s="62"/>
      <c r="P303" s="62"/>
      <c r="Q303" s="62"/>
      <c r="R303" s="62"/>
      <c r="S303" s="62"/>
      <c r="T303" s="63"/>
      <c r="U303" s="63"/>
      <c r="V303" s="63"/>
      <c r="W303" s="63"/>
      <c r="X303" s="63"/>
      <c r="Y303" s="63"/>
    </row>
    <row r="304" spans="1:25" s="60" customFormat="1" ht="18.75" customHeight="1">
      <c r="A304" s="142">
        <v>71</v>
      </c>
      <c r="B304" s="45" t="s">
        <v>2448</v>
      </c>
      <c r="C304" s="45" t="s">
        <v>158</v>
      </c>
      <c r="D304" s="114" t="s">
        <v>3904</v>
      </c>
      <c r="E304" s="45" t="s">
        <v>17003</v>
      </c>
      <c r="F304" s="45" t="s">
        <v>17253</v>
      </c>
      <c r="G304" s="273" t="s">
        <v>16460</v>
      </c>
      <c r="H304" s="273" t="s">
        <v>291</v>
      </c>
      <c r="I304" s="209">
        <v>162451.00006590999</v>
      </c>
      <c r="J304" s="273"/>
      <c r="K304" s="61"/>
      <c r="L304" s="62"/>
      <c r="M304" s="62"/>
      <c r="N304" s="62"/>
      <c r="O304" s="62"/>
      <c r="P304" s="62"/>
      <c r="Q304" s="62"/>
      <c r="R304" s="62"/>
      <c r="S304" s="62"/>
      <c r="T304" s="63"/>
      <c r="U304" s="63"/>
      <c r="V304" s="63"/>
      <c r="W304" s="63"/>
      <c r="X304" s="63"/>
      <c r="Y304" s="63"/>
    </row>
    <row r="305" spans="1:25" s="60" customFormat="1" ht="18.75" customHeight="1">
      <c r="A305" s="142">
        <v>72</v>
      </c>
      <c r="B305" s="45" t="s">
        <v>2448</v>
      </c>
      <c r="C305" s="45" t="s">
        <v>158</v>
      </c>
      <c r="D305" s="114" t="s">
        <v>3904</v>
      </c>
      <c r="E305" s="45" t="s">
        <v>17004</v>
      </c>
      <c r="F305" s="45" t="s">
        <v>17254</v>
      </c>
      <c r="G305" s="273" t="s">
        <v>16460</v>
      </c>
      <c r="H305" s="273" t="s">
        <v>291</v>
      </c>
      <c r="I305" s="209">
        <v>125852.00005105</v>
      </c>
      <c r="J305" s="273"/>
      <c r="K305" s="61"/>
      <c r="L305" s="62"/>
      <c r="M305" s="62"/>
      <c r="N305" s="62"/>
      <c r="O305" s="62"/>
      <c r="P305" s="62"/>
      <c r="Q305" s="62"/>
      <c r="R305" s="62"/>
      <c r="S305" s="62"/>
      <c r="T305" s="63"/>
      <c r="U305" s="63"/>
      <c r="V305" s="63"/>
      <c r="W305" s="63"/>
      <c r="X305" s="63"/>
      <c r="Y305" s="63"/>
    </row>
    <row r="306" spans="1:25" s="60" customFormat="1" ht="18.75" customHeight="1">
      <c r="A306" s="142">
        <v>73</v>
      </c>
      <c r="B306" s="45" t="s">
        <v>2448</v>
      </c>
      <c r="C306" s="45" t="s">
        <v>158</v>
      </c>
      <c r="D306" s="114" t="s">
        <v>3904</v>
      </c>
      <c r="E306" s="45" t="s">
        <v>17005</v>
      </c>
      <c r="F306" s="45" t="s">
        <v>17255</v>
      </c>
      <c r="G306" s="273" t="s">
        <v>16460</v>
      </c>
      <c r="H306" s="273" t="s">
        <v>291</v>
      </c>
      <c r="I306" s="209">
        <v>284222.00011472002</v>
      </c>
      <c r="J306" s="273"/>
      <c r="K306" s="61"/>
      <c r="L306" s="62"/>
      <c r="M306" s="62"/>
      <c r="N306" s="62"/>
      <c r="O306" s="62"/>
      <c r="P306" s="62"/>
      <c r="Q306" s="62"/>
      <c r="R306" s="62"/>
      <c r="S306" s="62"/>
      <c r="T306" s="63"/>
      <c r="U306" s="63"/>
      <c r="V306" s="63"/>
      <c r="W306" s="63"/>
      <c r="X306" s="63"/>
      <c r="Y306" s="63"/>
    </row>
    <row r="307" spans="1:25" s="60" customFormat="1" ht="18.75" customHeight="1">
      <c r="A307" s="142">
        <v>74</v>
      </c>
      <c r="B307" s="45" t="s">
        <v>2448</v>
      </c>
      <c r="C307" s="45" t="s">
        <v>158</v>
      </c>
      <c r="D307" s="114" t="s">
        <v>3904</v>
      </c>
      <c r="E307" s="45" t="s">
        <v>17006</v>
      </c>
      <c r="F307" s="45" t="s">
        <v>17256</v>
      </c>
      <c r="G307" s="273" t="s">
        <v>16460</v>
      </c>
      <c r="H307" s="273" t="s">
        <v>17441</v>
      </c>
      <c r="I307" s="209">
        <v>63185.500025679998</v>
      </c>
      <c r="J307" s="273"/>
      <c r="K307" s="61"/>
      <c r="L307" s="62"/>
      <c r="M307" s="62"/>
      <c r="N307" s="62"/>
      <c r="O307" s="62"/>
      <c r="P307" s="62"/>
      <c r="Q307" s="62"/>
      <c r="R307" s="62"/>
      <c r="S307" s="62"/>
      <c r="T307" s="63"/>
      <c r="U307" s="63"/>
      <c r="V307" s="63"/>
      <c r="W307" s="63"/>
      <c r="X307" s="63"/>
      <c r="Y307" s="63"/>
    </row>
    <row r="308" spans="1:25" s="60" customFormat="1" ht="18.75" customHeight="1">
      <c r="A308" s="142">
        <v>75</v>
      </c>
      <c r="B308" s="45" t="s">
        <v>2448</v>
      </c>
      <c r="C308" s="45" t="s">
        <v>158</v>
      </c>
      <c r="D308" s="114" t="s">
        <v>3904</v>
      </c>
      <c r="E308" s="45" t="s">
        <v>17007</v>
      </c>
      <c r="F308" s="45" t="s">
        <v>17257</v>
      </c>
      <c r="G308" s="273" t="s">
        <v>16460</v>
      </c>
      <c r="H308" s="273" t="s">
        <v>17441</v>
      </c>
      <c r="I308" s="209">
        <v>207848.50008358</v>
      </c>
      <c r="J308" s="273"/>
      <c r="K308" s="61"/>
      <c r="L308" s="62"/>
      <c r="M308" s="62"/>
      <c r="N308" s="62"/>
      <c r="O308" s="62"/>
      <c r="P308" s="62"/>
      <c r="Q308" s="62"/>
      <c r="R308" s="62"/>
      <c r="S308" s="62"/>
      <c r="T308" s="63"/>
      <c r="U308" s="63"/>
      <c r="V308" s="63"/>
      <c r="W308" s="63"/>
      <c r="X308" s="63"/>
      <c r="Y308" s="63"/>
    </row>
    <row r="309" spans="1:25" s="60" customFormat="1" ht="18.75" customHeight="1">
      <c r="A309" s="142">
        <v>76</v>
      </c>
      <c r="B309" s="45" t="s">
        <v>2448</v>
      </c>
      <c r="C309" s="45" t="s">
        <v>158</v>
      </c>
      <c r="D309" s="114" t="s">
        <v>16929</v>
      </c>
      <c r="E309" s="45" t="s">
        <v>17008</v>
      </c>
      <c r="F309" s="45" t="s">
        <v>17258</v>
      </c>
      <c r="G309" s="273" t="s">
        <v>16460</v>
      </c>
      <c r="H309" s="273" t="s">
        <v>287</v>
      </c>
      <c r="I309" s="209">
        <v>45209.316028130001</v>
      </c>
      <c r="J309" s="273"/>
      <c r="K309" s="61"/>
      <c r="L309" s="62"/>
      <c r="M309" s="62"/>
      <c r="N309" s="62"/>
      <c r="O309" s="62"/>
      <c r="P309" s="62"/>
      <c r="Q309" s="62"/>
      <c r="R309" s="62"/>
      <c r="S309" s="62"/>
      <c r="T309" s="63"/>
      <c r="U309" s="63"/>
      <c r="V309" s="63"/>
      <c r="W309" s="63"/>
      <c r="X309" s="63"/>
      <c r="Y309" s="63"/>
    </row>
    <row r="310" spans="1:25" s="60" customFormat="1" ht="18.75" customHeight="1">
      <c r="A310" s="142">
        <v>77</v>
      </c>
      <c r="B310" s="45" t="s">
        <v>2448</v>
      </c>
      <c r="C310" s="45" t="s">
        <v>160</v>
      </c>
      <c r="D310" s="114" t="s">
        <v>3230</v>
      </c>
      <c r="E310" s="45" t="s">
        <v>3230</v>
      </c>
      <c r="F310" s="45" t="s">
        <v>17259</v>
      </c>
      <c r="G310" s="273" t="s">
        <v>16460</v>
      </c>
      <c r="H310" s="273" t="s">
        <v>4543</v>
      </c>
      <c r="I310" s="209">
        <v>369934.14113708003</v>
      </c>
      <c r="J310" s="273"/>
      <c r="K310" s="61"/>
      <c r="L310" s="62"/>
      <c r="M310" s="62"/>
      <c r="N310" s="62"/>
      <c r="O310" s="62"/>
      <c r="P310" s="62"/>
      <c r="Q310" s="62"/>
      <c r="R310" s="62"/>
      <c r="S310" s="62"/>
      <c r="T310" s="63"/>
      <c r="U310" s="63"/>
      <c r="V310" s="63"/>
      <c r="W310" s="63"/>
      <c r="X310" s="63"/>
      <c r="Y310" s="63"/>
    </row>
    <row r="311" spans="1:25" s="60" customFormat="1" ht="18.75" customHeight="1">
      <c r="A311" s="142">
        <v>78</v>
      </c>
      <c r="B311" s="45" t="s">
        <v>2448</v>
      </c>
      <c r="C311" s="45" t="s">
        <v>160</v>
      </c>
      <c r="D311" s="114" t="s">
        <v>3230</v>
      </c>
      <c r="E311" s="45" t="s">
        <v>17009</v>
      </c>
      <c r="F311" s="45" t="s">
        <v>17260</v>
      </c>
      <c r="G311" s="273" t="s">
        <v>16460</v>
      </c>
      <c r="H311" s="273" t="s">
        <v>33</v>
      </c>
      <c r="I311" s="209">
        <v>2444.50000086</v>
      </c>
      <c r="J311" s="273"/>
      <c r="K311" s="61"/>
      <c r="L311" s="62"/>
      <c r="M311" s="62"/>
      <c r="N311" s="62"/>
      <c r="O311" s="62"/>
      <c r="P311" s="62"/>
      <c r="Q311" s="62"/>
      <c r="R311" s="62"/>
      <c r="S311" s="62"/>
      <c r="T311" s="63"/>
      <c r="U311" s="63"/>
      <c r="V311" s="63"/>
      <c r="W311" s="63"/>
      <c r="X311" s="63"/>
      <c r="Y311" s="63"/>
    </row>
    <row r="312" spans="1:25" s="60" customFormat="1" ht="18.75" customHeight="1">
      <c r="A312" s="142">
        <v>79</v>
      </c>
      <c r="B312" s="45" t="s">
        <v>2448</v>
      </c>
      <c r="C312" s="45" t="s">
        <v>160</v>
      </c>
      <c r="D312" s="114" t="s">
        <v>3230</v>
      </c>
      <c r="E312" s="45" t="s">
        <v>17010</v>
      </c>
      <c r="F312" s="45" t="s">
        <v>17261</v>
      </c>
      <c r="G312" s="273" t="s">
        <v>16460</v>
      </c>
      <c r="H312" s="273" t="s">
        <v>33</v>
      </c>
      <c r="I312" s="209">
        <v>5609.00000206</v>
      </c>
      <c r="J312" s="273"/>
      <c r="K312" s="61"/>
      <c r="L312" s="62"/>
      <c r="M312" s="62"/>
      <c r="N312" s="62"/>
      <c r="O312" s="62"/>
      <c r="P312" s="62"/>
      <c r="Q312" s="62"/>
      <c r="R312" s="62"/>
      <c r="S312" s="62"/>
      <c r="T312" s="63"/>
      <c r="U312" s="63"/>
      <c r="V312" s="63"/>
      <c r="W312" s="63"/>
      <c r="X312" s="63"/>
      <c r="Y312" s="63"/>
    </row>
    <row r="313" spans="1:25" s="60" customFormat="1" ht="18.75" customHeight="1">
      <c r="A313" s="142">
        <v>80</v>
      </c>
      <c r="B313" s="45" t="s">
        <v>2448</v>
      </c>
      <c r="C313" s="45" t="s">
        <v>160</v>
      </c>
      <c r="D313" s="114" t="s">
        <v>3230</v>
      </c>
      <c r="E313" s="45" t="s">
        <v>17011</v>
      </c>
      <c r="F313" s="45" t="s">
        <v>17262</v>
      </c>
      <c r="G313" s="273" t="s">
        <v>16460</v>
      </c>
      <c r="H313" s="273" t="s">
        <v>33</v>
      </c>
      <c r="I313" s="209">
        <v>3850.5000012800001</v>
      </c>
      <c r="J313" s="273"/>
      <c r="K313" s="61"/>
      <c r="L313" s="62"/>
      <c r="M313" s="62"/>
      <c r="N313" s="62"/>
      <c r="O313" s="62"/>
      <c r="P313" s="62"/>
      <c r="Q313" s="62"/>
      <c r="R313" s="62"/>
      <c r="S313" s="62"/>
      <c r="T313" s="63"/>
      <c r="U313" s="63"/>
      <c r="V313" s="63"/>
      <c r="W313" s="63"/>
      <c r="X313" s="63"/>
      <c r="Y313" s="63"/>
    </row>
    <row r="314" spans="1:25" s="60" customFormat="1" ht="18.75" customHeight="1">
      <c r="A314" s="142">
        <v>81</v>
      </c>
      <c r="B314" s="45" t="s">
        <v>2448</v>
      </c>
      <c r="C314" s="45" t="s">
        <v>160</v>
      </c>
      <c r="D314" s="114" t="s">
        <v>3230</v>
      </c>
      <c r="E314" s="45" t="s">
        <v>17012</v>
      </c>
      <c r="F314" s="45" t="s">
        <v>17263</v>
      </c>
      <c r="G314" s="273" t="s">
        <v>16460</v>
      </c>
      <c r="H314" s="273" t="s">
        <v>33</v>
      </c>
      <c r="I314" s="209">
        <v>5440.0000020400003</v>
      </c>
      <c r="J314" s="273"/>
      <c r="K314" s="61"/>
      <c r="L314" s="62"/>
      <c r="M314" s="62"/>
      <c r="N314" s="62"/>
      <c r="O314" s="62"/>
      <c r="P314" s="62"/>
      <c r="Q314" s="62"/>
      <c r="R314" s="62"/>
      <c r="S314" s="62"/>
      <c r="T314" s="63"/>
      <c r="U314" s="63"/>
      <c r="V314" s="63"/>
      <c r="W314" s="63"/>
      <c r="X314" s="63"/>
      <c r="Y314" s="63"/>
    </row>
    <row r="315" spans="1:25" s="60" customFormat="1" ht="18.75" customHeight="1">
      <c r="A315" s="142">
        <v>82</v>
      </c>
      <c r="B315" s="45" t="s">
        <v>2448</v>
      </c>
      <c r="C315" s="45" t="s">
        <v>160</v>
      </c>
      <c r="D315" s="114" t="s">
        <v>3230</v>
      </c>
      <c r="E315" s="45" t="s">
        <v>17013</v>
      </c>
      <c r="F315" s="45" t="s">
        <v>17264</v>
      </c>
      <c r="G315" s="273" t="s">
        <v>16460</v>
      </c>
      <c r="H315" s="273" t="s">
        <v>33</v>
      </c>
      <c r="I315" s="209">
        <v>5962.0000022200002</v>
      </c>
      <c r="J315" s="273"/>
      <c r="K315" s="61"/>
      <c r="L315" s="62"/>
      <c r="M315" s="62"/>
      <c r="N315" s="62"/>
      <c r="O315" s="62"/>
      <c r="P315" s="62"/>
      <c r="Q315" s="62"/>
      <c r="R315" s="62"/>
      <c r="S315" s="62"/>
      <c r="T315" s="63"/>
      <c r="U315" s="63"/>
      <c r="V315" s="63"/>
      <c r="W315" s="63"/>
      <c r="X315" s="63"/>
      <c r="Y315" s="63"/>
    </row>
    <row r="316" spans="1:25" s="60" customFormat="1" ht="18.75" customHeight="1">
      <c r="A316" s="142">
        <v>83</v>
      </c>
      <c r="B316" s="45" t="s">
        <v>2448</v>
      </c>
      <c r="C316" s="45" t="s">
        <v>160</v>
      </c>
      <c r="D316" s="114" t="s">
        <v>3230</v>
      </c>
      <c r="E316" s="45" t="s">
        <v>17014</v>
      </c>
      <c r="F316" s="45" t="s">
        <v>17265</v>
      </c>
      <c r="G316" s="273" t="s">
        <v>16460</v>
      </c>
      <c r="H316" s="273" t="s">
        <v>33</v>
      </c>
      <c r="I316" s="209">
        <v>9166.5000030899992</v>
      </c>
      <c r="J316" s="273"/>
      <c r="K316" s="61"/>
      <c r="L316" s="62"/>
      <c r="M316" s="62"/>
      <c r="N316" s="62"/>
      <c r="O316" s="62"/>
      <c r="P316" s="62"/>
      <c r="Q316" s="62"/>
      <c r="R316" s="62"/>
      <c r="S316" s="62"/>
      <c r="T316" s="63"/>
      <c r="U316" s="63"/>
      <c r="V316" s="63"/>
      <c r="W316" s="63"/>
      <c r="X316" s="63"/>
      <c r="Y316" s="63"/>
    </row>
    <row r="317" spans="1:25" s="60" customFormat="1" ht="18.75" customHeight="1">
      <c r="A317" s="142">
        <v>84</v>
      </c>
      <c r="B317" s="45" t="s">
        <v>2448</v>
      </c>
      <c r="C317" s="45" t="s">
        <v>160</v>
      </c>
      <c r="D317" s="114" t="s">
        <v>3913</v>
      </c>
      <c r="E317" s="45" t="s">
        <v>17015</v>
      </c>
      <c r="F317" s="45" t="s">
        <v>17266</v>
      </c>
      <c r="G317" s="273" t="s">
        <v>16461</v>
      </c>
      <c r="H317" s="273" t="s">
        <v>3037</v>
      </c>
      <c r="I317" s="209">
        <v>7172.0000025999998</v>
      </c>
      <c r="J317" s="273"/>
      <c r="K317" s="61"/>
      <c r="L317" s="62"/>
      <c r="M317" s="62"/>
      <c r="N317" s="62"/>
      <c r="O317" s="62"/>
      <c r="P317" s="62"/>
      <c r="Q317" s="62"/>
      <c r="R317" s="62"/>
      <c r="S317" s="62"/>
      <c r="T317" s="63"/>
      <c r="U317" s="63"/>
      <c r="V317" s="63"/>
      <c r="W317" s="63"/>
      <c r="X317" s="63"/>
      <c r="Y317" s="63"/>
    </row>
    <row r="318" spans="1:25" s="60" customFormat="1" ht="18.75" customHeight="1">
      <c r="A318" s="142">
        <v>85</v>
      </c>
      <c r="B318" s="45" t="s">
        <v>2448</v>
      </c>
      <c r="C318" s="45" t="s">
        <v>160</v>
      </c>
      <c r="D318" s="114" t="s">
        <v>2472</v>
      </c>
      <c r="E318" s="45" t="s">
        <v>17016</v>
      </c>
      <c r="F318" s="45" t="s">
        <v>17267</v>
      </c>
      <c r="G318" s="273" t="s">
        <v>16460</v>
      </c>
      <c r="H318" s="273" t="s">
        <v>3036</v>
      </c>
      <c r="I318" s="209">
        <v>181956.41910373</v>
      </c>
      <c r="J318" s="273"/>
      <c r="K318" s="61"/>
      <c r="L318" s="62"/>
      <c r="M318" s="62"/>
      <c r="N318" s="62"/>
      <c r="O318" s="62"/>
      <c r="P318" s="62"/>
      <c r="Q318" s="62"/>
      <c r="R318" s="62"/>
      <c r="S318" s="62"/>
      <c r="T318" s="63"/>
      <c r="U318" s="63"/>
      <c r="V318" s="63"/>
      <c r="W318" s="63"/>
      <c r="X318" s="63"/>
      <c r="Y318" s="63"/>
    </row>
    <row r="319" spans="1:25" s="60" customFormat="1" ht="18.75" customHeight="1">
      <c r="A319" s="142">
        <v>86</v>
      </c>
      <c r="B319" s="45" t="s">
        <v>2448</v>
      </c>
      <c r="C319" s="45" t="s">
        <v>160</v>
      </c>
      <c r="D319" s="114" t="s">
        <v>2472</v>
      </c>
      <c r="E319" s="45" t="s">
        <v>17017</v>
      </c>
      <c r="F319" s="45" t="s">
        <v>17268</v>
      </c>
      <c r="G319" s="273" t="s">
        <v>16460</v>
      </c>
      <c r="H319" s="273" t="s">
        <v>3036</v>
      </c>
      <c r="I319" s="209">
        <v>175153.26197165</v>
      </c>
      <c r="J319" s="273"/>
      <c r="K319" s="61"/>
      <c r="L319" s="62"/>
      <c r="M319" s="62"/>
      <c r="N319" s="62"/>
      <c r="O319" s="62"/>
      <c r="P319" s="62"/>
      <c r="Q319" s="62"/>
      <c r="R319" s="62"/>
      <c r="S319" s="62"/>
      <c r="T319" s="63"/>
      <c r="U319" s="63"/>
      <c r="V319" s="63"/>
      <c r="W319" s="63"/>
      <c r="X319" s="63"/>
      <c r="Y319" s="63"/>
    </row>
    <row r="320" spans="1:25" s="60" customFormat="1" ht="18.75" customHeight="1">
      <c r="A320" s="142">
        <v>87</v>
      </c>
      <c r="B320" s="45" t="s">
        <v>2448</v>
      </c>
      <c r="C320" s="45" t="s">
        <v>160</v>
      </c>
      <c r="D320" s="114" t="s">
        <v>2472</v>
      </c>
      <c r="E320" s="45" t="s">
        <v>17018</v>
      </c>
      <c r="F320" s="45" t="s">
        <v>17269</v>
      </c>
      <c r="G320" s="273" t="s">
        <v>16460</v>
      </c>
      <c r="H320" s="273" t="s">
        <v>3036</v>
      </c>
      <c r="I320" s="209">
        <v>267273.05929778004</v>
      </c>
      <c r="J320" s="273"/>
      <c r="K320" s="61"/>
      <c r="L320" s="62"/>
      <c r="M320" s="62"/>
      <c r="N320" s="62"/>
      <c r="O320" s="62"/>
      <c r="P320" s="62"/>
      <c r="Q320" s="62"/>
      <c r="R320" s="62"/>
      <c r="S320" s="62"/>
      <c r="T320" s="63"/>
      <c r="U320" s="63"/>
      <c r="V320" s="63"/>
      <c r="W320" s="63"/>
      <c r="X320" s="63"/>
      <c r="Y320" s="63"/>
    </row>
    <row r="321" spans="1:25" s="60" customFormat="1" ht="18.75" customHeight="1">
      <c r="A321" s="142">
        <v>88</v>
      </c>
      <c r="B321" s="45" t="s">
        <v>2448</v>
      </c>
      <c r="C321" s="45" t="s">
        <v>160</v>
      </c>
      <c r="D321" s="114" t="s">
        <v>2472</v>
      </c>
      <c r="E321" s="45" t="s">
        <v>17019</v>
      </c>
      <c r="F321" s="45" t="s">
        <v>17270</v>
      </c>
      <c r="G321" s="273" t="s">
        <v>16460</v>
      </c>
      <c r="H321" s="273" t="s">
        <v>3036</v>
      </c>
      <c r="I321" s="209">
        <v>46714.333461870003</v>
      </c>
      <c r="J321" s="273"/>
      <c r="K321" s="61"/>
      <c r="L321" s="62"/>
      <c r="M321" s="62"/>
      <c r="N321" s="62"/>
      <c r="O321" s="62"/>
      <c r="P321" s="62"/>
      <c r="Q321" s="62"/>
      <c r="R321" s="62"/>
      <c r="S321" s="62"/>
      <c r="T321" s="63"/>
      <c r="U321" s="63"/>
      <c r="V321" s="63"/>
      <c r="W321" s="63"/>
      <c r="X321" s="63"/>
      <c r="Y321" s="63"/>
    </row>
    <row r="322" spans="1:25" s="60" customFormat="1" ht="18.75" customHeight="1">
      <c r="A322" s="142">
        <v>89</v>
      </c>
      <c r="B322" s="45" t="s">
        <v>2448</v>
      </c>
      <c r="C322" s="45" t="s">
        <v>160</v>
      </c>
      <c r="D322" s="114" t="s">
        <v>1179</v>
      </c>
      <c r="E322" s="45" t="s">
        <v>17020</v>
      </c>
      <c r="F322" s="45" t="s">
        <v>17271</v>
      </c>
      <c r="G322" s="273" t="s">
        <v>16460</v>
      </c>
      <c r="H322" s="273" t="s">
        <v>3036</v>
      </c>
      <c r="I322" s="209">
        <v>116856.77654870001</v>
      </c>
      <c r="J322" s="273"/>
      <c r="K322" s="61"/>
      <c r="L322" s="62"/>
      <c r="M322" s="62"/>
      <c r="N322" s="62"/>
      <c r="O322" s="62"/>
      <c r="P322" s="62"/>
      <c r="Q322" s="62"/>
      <c r="R322" s="62"/>
      <c r="S322" s="62"/>
      <c r="T322" s="63"/>
      <c r="U322" s="63"/>
      <c r="V322" s="63"/>
      <c r="W322" s="63"/>
      <c r="X322" s="63"/>
      <c r="Y322" s="63"/>
    </row>
    <row r="323" spans="1:25" s="60" customFormat="1" ht="18.75" customHeight="1">
      <c r="A323" s="142">
        <v>90</v>
      </c>
      <c r="B323" s="45" t="s">
        <v>2448</v>
      </c>
      <c r="C323" s="45" t="s">
        <v>160</v>
      </c>
      <c r="D323" s="114" t="s">
        <v>1179</v>
      </c>
      <c r="E323" s="45" t="s">
        <v>17021</v>
      </c>
      <c r="F323" s="45" t="s">
        <v>17272</v>
      </c>
      <c r="G323" s="273" t="s">
        <v>16460</v>
      </c>
      <c r="H323" s="273" t="s">
        <v>3036</v>
      </c>
      <c r="I323" s="209">
        <v>223880.26416016999</v>
      </c>
      <c r="J323" s="273"/>
      <c r="K323" s="61"/>
      <c r="L323" s="62"/>
      <c r="M323" s="62"/>
      <c r="N323" s="62"/>
      <c r="O323" s="62"/>
      <c r="P323" s="62"/>
      <c r="Q323" s="62"/>
      <c r="R323" s="62"/>
      <c r="S323" s="62"/>
      <c r="T323" s="63"/>
      <c r="U323" s="63"/>
      <c r="V323" s="63"/>
      <c r="W323" s="63"/>
      <c r="X323" s="63"/>
      <c r="Y323" s="63"/>
    </row>
    <row r="324" spans="1:25" s="60" customFormat="1" ht="18.75" customHeight="1">
      <c r="A324" s="142">
        <v>91</v>
      </c>
      <c r="B324" s="45" t="s">
        <v>2448</v>
      </c>
      <c r="C324" s="45" t="s">
        <v>160</v>
      </c>
      <c r="D324" s="114" t="s">
        <v>1179</v>
      </c>
      <c r="E324" s="45" t="s">
        <v>17022</v>
      </c>
      <c r="F324" s="45" t="s">
        <v>17273</v>
      </c>
      <c r="G324" s="273" t="s">
        <v>16460</v>
      </c>
      <c r="H324" s="273" t="s">
        <v>3036</v>
      </c>
      <c r="I324" s="209">
        <v>220442.02055813003</v>
      </c>
      <c r="J324" s="273"/>
      <c r="K324" s="61"/>
      <c r="L324" s="62"/>
      <c r="M324" s="62"/>
      <c r="N324" s="62"/>
      <c r="O324" s="62"/>
      <c r="P324" s="62"/>
      <c r="Q324" s="62"/>
      <c r="R324" s="62"/>
      <c r="S324" s="62"/>
      <c r="T324" s="63"/>
      <c r="U324" s="63"/>
      <c r="V324" s="63"/>
      <c r="W324" s="63"/>
      <c r="X324" s="63"/>
      <c r="Y324" s="63"/>
    </row>
    <row r="325" spans="1:25" s="60" customFormat="1" ht="18.75" customHeight="1">
      <c r="A325" s="142">
        <v>92</v>
      </c>
      <c r="B325" s="45" t="s">
        <v>2448</v>
      </c>
      <c r="C325" s="45" t="s">
        <v>160</v>
      </c>
      <c r="D325" s="114" t="s">
        <v>1179</v>
      </c>
      <c r="E325" s="45" t="s">
        <v>17023</v>
      </c>
      <c r="F325" s="45" t="s">
        <v>17274</v>
      </c>
      <c r="G325" s="273" t="s">
        <v>16460</v>
      </c>
      <c r="H325" s="273" t="s">
        <v>3036</v>
      </c>
      <c r="I325" s="209">
        <v>106204.31278368999</v>
      </c>
      <c r="J325" s="273"/>
      <c r="K325" s="61"/>
      <c r="L325" s="62"/>
      <c r="M325" s="62"/>
      <c r="N325" s="62"/>
      <c r="O325" s="62"/>
      <c r="P325" s="62"/>
      <c r="Q325" s="62"/>
      <c r="R325" s="62"/>
      <c r="S325" s="62"/>
      <c r="T325" s="63"/>
      <c r="U325" s="63"/>
      <c r="V325" s="63"/>
      <c r="W325" s="63"/>
      <c r="X325" s="63"/>
      <c r="Y325" s="63"/>
    </row>
    <row r="326" spans="1:25" s="60" customFormat="1" ht="18.75" customHeight="1">
      <c r="A326" s="142">
        <v>93</v>
      </c>
      <c r="B326" s="45" t="s">
        <v>2448</v>
      </c>
      <c r="C326" s="45" t="s">
        <v>160</v>
      </c>
      <c r="D326" s="114" t="s">
        <v>1179</v>
      </c>
      <c r="E326" s="45" t="s">
        <v>17024</v>
      </c>
      <c r="F326" s="45" t="s">
        <v>17275</v>
      </c>
      <c r="G326" s="273" t="s">
        <v>16460</v>
      </c>
      <c r="H326" s="273" t="s">
        <v>3036</v>
      </c>
      <c r="I326" s="209">
        <v>316413.94382600999</v>
      </c>
      <c r="J326" s="273"/>
      <c r="K326" s="61"/>
      <c r="L326" s="62"/>
      <c r="M326" s="62"/>
      <c r="N326" s="62"/>
      <c r="O326" s="62"/>
      <c r="P326" s="62"/>
      <c r="Q326" s="62"/>
      <c r="R326" s="62"/>
      <c r="S326" s="62"/>
      <c r="T326" s="63"/>
      <c r="U326" s="63"/>
      <c r="V326" s="63"/>
      <c r="W326" s="63"/>
      <c r="X326" s="63"/>
      <c r="Y326" s="63"/>
    </row>
    <row r="327" spans="1:25" s="60" customFormat="1" ht="18.75" customHeight="1">
      <c r="A327" s="142">
        <v>94</v>
      </c>
      <c r="B327" s="45" t="s">
        <v>2448</v>
      </c>
      <c r="C327" s="45" t="s">
        <v>160</v>
      </c>
      <c r="D327" s="114" t="s">
        <v>1179</v>
      </c>
      <c r="E327" s="45" t="s">
        <v>17025</v>
      </c>
      <c r="F327" s="45" t="s">
        <v>17276</v>
      </c>
      <c r="G327" s="273" t="s">
        <v>16460</v>
      </c>
      <c r="H327" s="273" t="s">
        <v>3036</v>
      </c>
      <c r="I327" s="209">
        <v>304457.37213747995</v>
      </c>
      <c r="J327" s="273"/>
      <c r="K327" s="61"/>
      <c r="L327" s="62"/>
      <c r="M327" s="62"/>
      <c r="N327" s="62"/>
      <c r="O327" s="62"/>
      <c r="P327" s="62"/>
      <c r="Q327" s="62"/>
      <c r="R327" s="62"/>
      <c r="S327" s="62"/>
      <c r="T327" s="63"/>
      <c r="U327" s="63"/>
      <c r="V327" s="63"/>
      <c r="W327" s="63"/>
      <c r="X327" s="63"/>
      <c r="Y327" s="63"/>
    </row>
    <row r="328" spans="1:25" s="60" customFormat="1" ht="18.75" customHeight="1">
      <c r="A328" s="142">
        <v>95</v>
      </c>
      <c r="B328" s="45" t="s">
        <v>2448</v>
      </c>
      <c r="C328" s="45" t="s">
        <v>160</v>
      </c>
      <c r="D328" s="114" t="s">
        <v>1179</v>
      </c>
      <c r="E328" s="45" t="s">
        <v>17026</v>
      </c>
      <c r="F328" s="45" t="s">
        <v>17277</v>
      </c>
      <c r="G328" s="273" t="s">
        <v>16460</v>
      </c>
      <c r="H328" s="273" t="s">
        <v>3036</v>
      </c>
      <c r="I328" s="209">
        <v>361046.51017900003</v>
      </c>
      <c r="J328" s="273"/>
      <c r="K328" s="61"/>
      <c r="L328" s="62"/>
      <c r="M328" s="62"/>
      <c r="N328" s="62"/>
      <c r="O328" s="62"/>
      <c r="P328" s="62"/>
      <c r="Q328" s="62"/>
      <c r="R328" s="62"/>
      <c r="S328" s="62"/>
      <c r="T328" s="63"/>
      <c r="U328" s="63"/>
      <c r="V328" s="63"/>
      <c r="W328" s="63"/>
      <c r="X328" s="63"/>
      <c r="Y328" s="63"/>
    </row>
    <row r="329" spans="1:25" s="60" customFormat="1" ht="18.75" customHeight="1">
      <c r="A329" s="142">
        <v>96</v>
      </c>
      <c r="B329" s="45" t="s">
        <v>2448</v>
      </c>
      <c r="C329" s="45" t="s">
        <v>160</v>
      </c>
      <c r="D329" s="114" t="s">
        <v>1179</v>
      </c>
      <c r="E329" s="45" t="s">
        <v>17027</v>
      </c>
      <c r="F329" s="45" t="s">
        <v>17278</v>
      </c>
      <c r="G329" s="273" t="s">
        <v>16460</v>
      </c>
      <c r="H329" s="273" t="s">
        <v>3036</v>
      </c>
      <c r="I329" s="209">
        <v>416187.81456607999</v>
      </c>
      <c r="J329" s="273"/>
      <c r="K329" s="61"/>
      <c r="L329" s="62"/>
      <c r="M329" s="62"/>
      <c r="N329" s="62"/>
      <c r="O329" s="62"/>
      <c r="P329" s="62"/>
      <c r="Q329" s="62"/>
      <c r="R329" s="62"/>
      <c r="S329" s="62"/>
      <c r="T329" s="63"/>
      <c r="U329" s="63"/>
      <c r="V329" s="63"/>
      <c r="W329" s="63"/>
      <c r="X329" s="63"/>
      <c r="Y329" s="63"/>
    </row>
    <row r="330" spans="1:25" s="60" customFormat="1" ht="18.75" customHeight="1">
      <c r="A330" s="142">
        <v>97</v>
      </c>
      <c r="B330" s="45" t="s">
        <v>2448</v>
      </c>
      <c r="C330" s="45" t="s">
        <v>160</v>
      </c>
      <c r="D330" s="114" t="s">
        <v>1179</v>
      </c>
      <c r="E330" s="45" t="s">
        <v>17028</v>
      </c>
      <c r="F330" s="45" t="s">
        <v>17279</v>
      </c>
      <c r="G330" s="273" t="s">
        <v>16460</v>
      </c>
      <c r="H330" s="273" t="s">
        <v>3036</v>
      </c>
      <c r="I330" s="209">
        <v>99060.646994790004</v>
      </c>
      <c r="J330" s="273"/>
      <c r="K330" s="61"/>
      <c r="L330" s="62"/>
      <c r="M330" s="62"/>
      <c r="N330" s="62"/>
      <c r="O330" s="62"/>
      <c r="P330" s="62"/>
      <c r="Q330" s="62"/>
      <c r="R330" s="62"/>
      <c r="S330" s="62"/>
      <c r="T330" s="63"/>
      <c r="U330" s="63"/>
      <c r="V330" s="63"/>
      <c r="W330" s="63"/>
      <c r="X330" s="63"/>
      <c r="Y330" s="63"/>
    </row>
    <row r="331" spans="1:25" s="60" customFormat="1" ht="18.75" customHeight="1">
      <c r="A331" s="142">
        <v>98</v>
      </c>
      <c r="B331" s="45" t="s">
        <v>2448</v>
      </c>
      <c r="C331" s="45" t="s">
        <v>160</v>
      </c>
      <c r="D331" s="114" t="s">
        <v>2471</v>
      </c>
      <c r="E331" s="45" t="s">
        <v>17029</v>
      </c>
      <c r="F331" s="45" t="s">
        <v>17280</v>
      </c>
      <c r="G331" s="273" t="s">
        <v>16460</v>
      </c>
      <c r="H331" s="273" t="s">
        <v>3036</v>
      </c>
      <c r="I331" s="209">
        <v>143801.99955219001</v>
      </c>
      <c r="J331" s="273"/>
      <c r="K331" s="61"/>
      <c r="L331" s="62"/>
      <c r="M331" s="62"/>
      <c r="N331" s="62"/>
      <c r="O331" s="62"/>
      <c r="P331" s="62"/>
      <c r="Q331" s="62"/>
      <c r="R331" s="62"/>
      <c r="S331" s="62"/>
      <c r="T331" s="63"/>
      <c r="U331" s="63"/>
      <c r="V331" s="63"/>
      <c r="W331" s="63"/>
      <c r="X331" s="63"/>
      <c r="Y331" s="63"/>
    </row>
    <row r="332" spans="1:25" s="60" customFormat="1" ht="18.75" customHeight="1">
      <c r="A332" s="142">
        <v>99</v>
      </c>
      <c r="B332" s="45" t="s">
        <v>2448</v>
      </c>
      <c r="C332" s="45" t="s">
        <v>160</v>
      </c>
      <c r="D332" s="114" t="s">
        <v>2471</v>
      </c>
      <c r="E332" s="45" t="s">
        <v>17030</v>
      </c>
      <c r="F332" s="45" t="s">
        <v>17281</v>
      </c>
      <c r="G332" s="273" t="s">
        <v>16460</v>
      </c>
      <c r="H332" s="273" t="s">
        <v>3036</v>
      </c>
      <c r="I332" s="209">
        <v>82791.589809290002</v>
      </c>
      <c r="J332" s="273"/>
      <c r="K332" s="61"/>
      <c r="L332" s="62"/>
      <c r="M332" s="62"/>
      <c r="N332" s="62"/>
      <c r="O332" s="62"/>
      <c r="P332" s="62"/>
      <c r="Q332" s="62"/>
      <c r="R332" s="62"/>
      <c r="S332" s="62"/>
      <c r="T332" s="63"/>
      <c r="U332" s="63"/>
      <c r="V332" s="63"/>
      <c r="W332" s="63"/>
      <c r="X332" s="63"/>
      <c r="Y332" s="63"/>
    </row>
    <row r="333" spans="1:25" s="60" customFormat="1" ht="18.75" customHeight="1">
      <c r="A333" s="142">
        <v>100</v>
      </c>
      <c r="B333" s="45" t="s">
        <v>2448</v>
      </c>
      <c r="C333" s="45" t="s">
        <v>160</v>
      </c>
      <c r="D333" s="114" t="s">
        <v>2471</v>
      </c>
      <c r="E333" s="45" t="s">
        <v>17031</v>
      </c>
      <c r="F333" s="45" t="s">
        <v>17282</v>
      </c>
      <c r="G333" s="273" t="s">
        <v>16460</v>
      </c>
      <c r="H333" s="273" t="s">
        <v>6327</v>
      </c>
      <c r="I333" s="209">
        <v>79331.50002824</v>
      </c>
      <c r="J333" s="273"/>
      <c r="K333" s="61"/>
      <c r="L333" s="62"/>
      <c r="M333" s="62"/>
      <c r="N333" s="62"/>
      <c r="O333" s="62"/>
      <c r="P333" s="62"/>
      <c r="Q333" s="62"/>
      <c r="R333" s="62"/>
      <c r="S333" s="62"/>
      <c r="T333" s="63"/>
      <c r="U333" s="63"/>
      <c r="V333" s="63"/>
      <c r="W333" s="63"/>
      <c r="X333" s="63"/>
      <c r="Y333" s="63"/>
    </row>
    <row r="334" spans="1:25" s="60" customFormat="1" ht="18.75" customHeight="1">
      <c r="A334" s="142">
        <v>101</v>
      </c>
      <c r="B334" s="45" t="s">
        <v>2448</v>
      </c>
      <c r="C334" s="45" t="s">
        <v>162</v>
      </c>
      <c r="D334" s="114" t="s">
        <v>3222</v>
      </c>
      <c r="E334" s="45" t="s">
        <v>17032</v>
      </c>
      <c r="F334" s="45" t="s">
        <v>17283</v>
      </c>
      <c r="G334" s="273" t="s">
        <v>16460</v>
      </c>
      <c r="H334" s="273" t="s">
        <v>33</v>
      </c>
      <c r="I334" s="209">
        <v>296638.50011997001</v>
      </c>
      <c r="J334" s="273"/>
      <c r="K334" s="61"/>
      <c r="L334" s="62"/>
      <c r="M334" s="62"/>
      <c r="N334" s="62"/>
      <c r="O334" s="62"/>
      <c r="P334" s="62"/>
      <c r="Q334" s="62"/>
      <c r="R334" s="62"/>
      <c r="S334" s="62"/>
      <c r="T334" s="63"/>
      <c r="U334" s="63"/>
      <c r="V334" s="63"/>
      <c r="W334" s="63"/>
      <c r="X334" s="63"/>
      <c r="Y334" s="63"/>
    </row>
    <row r="335" spans="1:25" s="60" customFormat="1" ht="18.75" customHeight="1">
      <c r="A335" s="142">
        <v>102</v>
      </c>
      <c r="B335" s="45" t="s">
        <v>2448</v>
      </c>
      <c r="C335" s="45" t="s">
        <v>162</v>
      </c>
      <c r="D335" s="114" t="s">
        <v>3222</v>
      </c>
      <c r="E335" s="45" t="s">
        <v>17033</v>
      </c>
      <c r="F335" s="45" t="s">
        <v>17284</v>
      </c>
      <c r="G335" s="273" t="s">
        <v>16461</v>
      </c>
      <c r="H335" s="273" t="s">
        <v>33</v>
      </c>
      <c r="I335" s="209">
        <v>67856.500027029993</v>
      </c>
      <c r="J335" s="273"/>
      <c r="K335" s="61"/>
      <c r="L335" s="62"/>
      <c r="M335" s="62"/>
      <c r="N335" s="62"/>
      <c r="O335" s="62"/>
      <c r="P335" s="62"/>
      <c r="Q335" s="62"/>
      <c r="R335" s="62"/>
      <c r="S335" s="62"/>
      <c r="T335" s="63"/>
      <c r="U335" s="63"/>
      <c r="V335" s="63"/>
      <c r="W335" s="63"/>
      <c r="X335" s="63"/>
      <c r="Y335" s="63"/>
    </row>
    <row r="336" spans="1:25" s="60" customFormat="1" ht="18.75" customHeight="1">
      <c r="A336" s="142">
        <v>103</v>
      </c>
      <c r="B336" s="45" t="s">
        <v>2448</v>
      </c>
      <c r="C336" s="45" t="s">
        <v>162</v>
      </c>
      <c r="D336" s="114" t="s">
        <v>3231</v>
      </c>
      <c r="E336" s="45" t="s">
        <v>17034</v>
      </c>
      <c r="F336" s="45" t="s">
        <v>17285</v>
      </c>
      <c r="G336" s="273" t="s">
        <v>16461</v>
      </c>
      <c r="H336" s="273" t="s">
        <v>17442</v>
      </c>
      <c r="I336" s="209">
        <v>20324.74254648</v>
      </c>
      <c r="J336" s="273"/>
      <c r="K336" s="61"/>
      <c r="L336" s="62"/>
      <c r="M336" s="62"/>
      <c r="N336" s="62"/>
      <c r="O336" s="62"/>
      <c r="P336" s="62"/>
      <c r="Q336" s="62"/>
      <c r="R336" s="62"/>
      <c r="S336" s="62"/>
      <c r="T336" s="63"/>
      <c r="U336" s="63"/>
      <c r="V336" s="63"/>
      <c r="W336" s="63"/>
      <c r="X336" s="63"/>
      <c r="Y336" s="63"/>
    </row>
    <row r="337" spans="1:25" s="60" customFormat="1" ht="18.75" customHeight="1">
      <c r="A337" s="142">
        <v>104</v>
      </c>
      <c r="B337" s="45" t="s">
        <v>2448</v>
      </c>
      <c r="C337" s="45" t="s">
        <v>163</v>
      </c>
      <c r="D337" s="114" t="s">
        <v>2473</v>
      </c>
      <c r="E337" s="45" t="s">
        <v>17035</v>
      </c>
      <c r="F337" s="45" t="s">
        <v>17286</v>
      </c>
      <c r="G337" s="273" t="s">
        <v>16461</v>
      </c>
      <c r="H337" s="273" t="s">
        <v>1137</v>
      </c>
      <c r="I337" s="209">
        <v>303206.50009975</v>
      </c>
      <c r="J337" s="273"/>
      <c r="K337" s="61"/>
      <c r="L337" s="62"/>
      <c r="M337" s="62"/>
      <c r="N337" s="62"/>
      <c r="O337" s="62"/>
      <c r="P337" s="62"/>
      <c r="Q337" s="62"/>
      <c r="R337" s="62"/>
      <c r="S337" s="62"/>
      <c r="T337" s="63"/>
      <c r="U337" s="63"/>
      <c r="V337" s="63"/>
      <c r="W337" s="63"/>
      <c r="X337" s="63"/>
      <c r="Y337" s="63"/>
    </row>
    <row r="338" spans="1:25" s="60" customFormat="1" ht="18.75" customHeight="1">
      <c r="A338" s="142">
        <v>105</v>
      </c>
      <c r="B338" s="45" t="s">
        <v>2448</v>
      </c>
      <c r="C338" s="45" t="s">
        <v>163</v>
      </c>
      <c r="D338" s="114" t="s">
        <v>2473</v>
      </c>
      <c r="E338" s="45" t="s">
        <v>17036</v>
      </c>
      <c r="F338" s="45" t="s">
        <v>17287</v>
      </c>
      <c r="G338" s="273" t="s">
        <v>16461</v>
      </c>
      <c r="H338" s="273" t="s">
        <v>1137</v>
      </c>
      <c r="I338" s="209">
        <v>309906.00010171998</v>
      </c>
      <c r="J338" s="273"/>
      <c r="K338" s="61"/>
      <c r="L338" s="62"/>
      <c r="M338" s="62"/>
      <c r="N338" s="62"/>
      <c r="O338" s="62"/>
      <c r="P338" s="62"/>
      <c r="Q338" s="62"/>
      <c r="R338" s="62"/>
      <c r="S338" s="62"/>
      <c r="T338" s="63"/>
      <c r="U338" s="63"/>
      <c r="V338" s="63"/>
      <c r="W338" s="63"/>
      <c r="X338" s="63"/>
      <c r="Y338" s="63"/>
    </row>
    <row r="339" spans="1:25" s="60" customFormat="1" ht="18.75" customHeight="1">
      <c r="A339" s="142">
        <v>106</v>
      </c>
      <c r="B339" s="45" t="s">
        <v>2448</v>
      </c>
      <c r="C339" s="45" t="s">
        <v>163</v>
      </c>
      <c r="D339" s="114" t="s">
        <v>2473</v>
      </c>
      <c r="E339" s="45" t="s">
        <v>17037</v>
      </c>
      <c r="F339" s="45" t="s">
        <v>17288</v>
      </c>
      <c r="G339" s="273" t="s">
        <v>16461</v>
      </c>
      <c r="H339" s="273" t="s">
        <v>1137</v>
      </c>
      <c r="I339" s="209">
        <v>157192.50005187001</v>
      </c>
      <c r="J339" s="273"/>
      <c r="K339" s="61"/>
      <c r="L339" s="62"/>
      <c r="M339" s="62"/>
      <c r="N339" s="62"/>
      <c r="O339" s="62"/>
      <c r="P339" s="62"/>
      <c r="Q339" s="62"/>
      <c r="R339" s="62"/>
      <c r="S339" s="62"/>
      <c r="T339" s="63"/>
      <c r="U339" s="63"/>
      <c r="V339" s="63"/>
      <c r="W339" s="63"/>
      <c r="X339" s="63"/>
      <c r="Y339" s="63"/>
    </row>
    <row r="340" spans="1:25" s="60" customFormat="1" ht="18.75" customHeight="1">
      <c r="A340" s="142">
        <v>107</v>
      </c>
      <c r="B340" s="45" t="s">
        <v>2448</v>
      </c>
      <c r="C340" s="45" t="s">
        <v>163</v>
      </c>
      <c r="D340" s="114" t="s">
        <v>2473</v>
      </c>
      <c r="E340" s="45" t="s">
        <v>17038</v>
      </c>
      <c r="F340" s="45" t="s">
        <v>17289</v>
      </c>
      <c r="G340" s="273" t="s">
        <v>16461</v>
      </c>
      <c r="H340" s="273" t="s">
        <v>1137</v>
      </c>
      <c r="I340" s="209">
        <v>367377.00012009003</v>
      </c>
      <c r="J340" s="273"/>
      <c r="K340" s="61"/>
      <c r="L340" s="62"/>
      <c r="M340" s="62"/>
      <c r="N340" s="62"/>
      <c r="O340" s="62"/>
      <c r="P340" s="62"/>
      <c r="Q340" s="62"/>
      <c r="R340" s="62"/>
      <c r="S340" s="62"/>
      <c r="T340" s="63"/>
      <c r="U340" s="63"/>
      <c r="V340" s="63"/>
      <c r="W340" s="63"/>
      <c r="X340" s="63"/>
      <c r="Y340" s="63"/>
    </row>
    <row r="341" spans="1:25" s="60" customFormat="1" ht="18.75" customHeight="1">
      <c r="A341" s="142">
        <v>108</v>
      </c>
      <c r="B341" s="45" t="s">
        <v>2448</v>
      </c>
      <c r="C341" s="45" t="s">
        <v>163</v>
      </c>
      <c r="D341" s="114" t="s">
        <v>2473</v>
      </c>
      <c r="E341" s="45" t="s">
        <v>17039</v>
      </c>
      <c r="F341" s="45" t="s">
        <v>17290</v>
      </c>
      <c r="G341" s="273" t="s">
        <v>16461</v>
      </c>
      <c r="H341" s="273" t="s">
        <v>1137</v>
      </c>
      <c r="I341" s="209">
        <v>57405.000018320003</v>
      </c>
      <c r="J341" s="273"/>
      <c r="K341" s="61"/>
      <c r="L341" s="62"/>
      <c r="M341" s="62"/>
      <c r="N341" s="62"/>
      <c r="O341" s="62"/>
      <c r="P341" s="62"/>
      <c r="Q341" s="62"/>
      <c r="R341" s="62"/>
      <c r="S341" s="62"/>
      <c r="T341" s="63"/>
      <c r="U341" s="63"/>
      <c r="V341" s="63"/>
      <c r="W341" s="63"/>
      <c r="X341" s="63"/>
      <c r="Y341" s="63"/>
    </row>
    <row r="342" spans="1:25" s="60" customFormat="1" ht="18.75" customHeight="1">
      <c r="A342" s="142">
        <v>109</v>
      </c>
      <c r="B342" s="45" t="s">
        <v>2448</v>
      </c>
      <c r="C342" s="45" t="s">
        <v>163</v>
      </c>
      <c r="D342" s="114" t="s">
        <v>2473</v>
      </c>
      <c r="E342" s="45" t="s">
        <v>17040</v>
      </c>
      <c r="F342" s="45" t="s">
        <v>17291</v>
      </c>
      <c r="G342" s="273" t="s">
        <v>16461</v>
      </c>
      <c r="H342" s="273" t="s">
        <v>1137</v>
      </c>
      <c r="I342" s="209">
        <v>208113.00006892</v>
      </c>
      <c r="J342" s="273"/>
      <c r="K342" s="61"/>
      <c r="L342" s="62"/>
      <c r="M342" s="62"/>
      <c r="N342" s="62"/>
      <c r="O342" s="62"/>
      <c r="P342" s="62"/>
      <c r="Q342" s="62"/>
      <c r="R342" s="62"/>
      <c r="S342" s="62"/>
      <c r="T342" s="63"/>
      <c r="U342" s="63"/>
      <c r="V342" s="63"/>
      <c r="W342" s="63"/>
      <c r="X342" s="63"/>
      <c r="Y342" s="63"/>
    </row>
    <row r="343" spans="1:25" s="60" customFormat="1" ht="18.75" customHeight="1">
      <c r="A343" s="142">
        <v>110</v>
      </c>
      <c r="B343" s="45" t="s">
        <v>2448</v>
      </c>
      <c r="C343" s="45" t="s">
        <v>163</v>
      </c>
      <c r="D343" s="114" t="s">
        <v>2468</v>
      </c>
      <c r="E343" s="45" t="s">
        <v>17041</v>
      </c>
      <c r="F343" s="45" t="s">
        <v>17292</v>
      </c>
      <c r="G343" s="273" t="s">
        <v>16461</v>
      </c>
      <c r="H343" s="273" t="s">
        <v>1137</v>
      </c>
      <c r="I343" s="209">
        <v>330896.50011264003</v>
      </c>
      <c r="J343" s="273"/>
      <c r="K343" s="61"/>
      <c r="L343" s="62"/>
      <c r="M343" s="62"/>
      <c r="N343" s="62"/>
      <c r="O343" s="62"/>
      <c r="P343" s="62"/>
      <c r="Q343" s="62"/>
      <c r="R343" s="62"/>
      <c r="S343" s="62"/>
      <c r="T343" s="63"/>
      <c r="U343" s="63"/>
      <c r="V343" s="63"/>
      <c r="W343" s="63"/>
      <c r="X343" s="63"/>
      <c r="Y343" s="63"/>
    </row>
    <row r="344" spans="1:25" s="60" customFormat="1" ht="18.75" customHeight="1">
      <c r="A344" s="142">
        <v>111</v>
      </c>
      <c r="B344" s="45" t="s">
        <v>2448</v>
      </c>
      <c r="C344" s="45" t="s">
        <v>163</v>
      </c>
      <c r="D344" s="114" t="s">
        <v>4545</v>
      </c>
      <c r="E344" s="45" t="s">
        <v>17042</v>
      </c>
      <c r="F344" s="45" t="s">
        <v>17293</v>
      </c>
      <c r="G344" s="273" t="s">
        <v>16460</v>
      </c>
      <c r="H344" s="273" t="s">
        <v>17443</v>
      </c>
      <c r="I344" s="209">
        <v>98047.367729439997</v>
      </c>
      <c r="J344" s="273"/>
      <c r="K344" s="61"/>
      <c r="L344" s="62"/>
      <c r="M344" s="62"/>
      <c r="N344" s="62"/>
      <c r="O344" s="62"/>
      <c r="P344" s="62"/>
      <c r="Q344" s="62"/>
      <c r="R344" s="62"/>
      <c r="S344" s="62"/>
      <c r="T344" s="63"/>
      <c r="U344" s="63"/>
      <c r="V344" s="63"/>
      <c r="W344" s="63"/>
      <c r="X344" s="63"/>
      <c r="Y344" s="63"/>
    </row>
    <row r="345" spans="1:25" s="60" customFormat="1" ht="18.75" customHeight="1">
      <c r="A345" s="142">
        <v>112</v>
      </c>
      <c r="B345" s="45" t="s">
        <v>2448</v>
      </c>
      <c r="C345" s="45" t="s">
        <v>163</v>
      </c>
      <c r="D345" s="114" t="s">
        <v>4545</v>
      </c>
      <c r="E345" s="45" t="s">
        <v>4654</v>
      </c>
      <c r="F345" s="45" t="s">
        <v>17294</v>
      </c>
      <c r="G345" s="273" t="s">
        <v>16460</v>
      </c>
      <c r="H345" s="273" t="s">
        <v>181</v>
      </c>
      <c r="I345" s="209">
        <v>5598.8061446599995</v>
      </c>
      <c r="J345" s="273" t="s">
        <v>17592</v>
      </c>
      <c r="K345" s="61"/>
      <c r="L345" s="62"/>
      <c r="M345" s="62"/>
      <c r="N345" s="62"/>
      <c r="O345" s="62"/>
      <c r="P345" s="62"/>
      <c r="Q345" s="62"/>
      <c r="R345" s="62"/>
      <c r="S345" s="62"/>
      <c r="T345" s="63"/>
      <c r="U345" s="63"/>
      <c r="V345" s="63"/>
      <c r="W345" s="63"/>
      <c r="X345" s="63"/>
      <c r="Y345" s="63"/>
    </row>
    <row r="346" spans="1:25" s="60" customFormat="1" ht="18.75" customHeight="1">
      <c r="A346" s="142">
        <v>113</v>
      </c>
      <c r="B346" s="45" t="s">
        <v>2448</v>
      </c>
      <c r="C346" s="45" t="s">
        <v>163</v>
      </c>
      <c r="D346" s="114" t="s">
        <v>2449</v>
      </c>
      <c r="E346" s="45" t="s">
        <v>17043</v>
      </c>
      <c r="F346" s="45" t="s">
        <v>17295</v>
      </c>
      <c r="G346" s="273" t="s">
        <v>16461</v>
      </c>
      <c r="H346" s="273" t="s">
        <v>33</v>
      </c>
      <c r="I346" s="209">
        <v>63700.284010229996</v>
      </c>
      <c r="J346" s="273"/>
      <c r="K346" s="61"/>
      <c r="L346" s="62"/>
      <c r="M346" s="62"/>
      <c r="N346" s="62"/>
      <c r="O346" s="62"/>
      <c r="P346" s="62"/>
      <c r="Q346" s="62"/>
      <c r="R346" s="62"/>
      <c r="S346" s="62"/>
      <c r="T346" s="63"/>
      <c r="U346" s="63"/>
      <c r="V346" s="63"/>
      <c r="W346" s="63"/>
      <c r="X346" s="63"/>
      <c r="Y346" s="63"/>
    </row>
    <row r="347" spans="1:25" s="60" customFormat="1" ht="18.75" customHeight="1">
      <c r="A347" s="142">
        <v>114</v>
      </c>
      <c r="B347" s="45" t="s">
        <v>2448</v>
      </c>
      <c r="C347" s="45" t="s">
        <v>163</v>
      </c>
      <c r="D347" s="114" t="s">
        <v>2449</v>
      </c>
      <c r="E347" s="45" t="s">
        <v>17044</v>
      </c>
      <c r="F347" s="45" t="s">
        <v>17296</v>
      </c>
      <c r="G347" s="273" t="s">
        <v>16461</v>
      </c>
      <c r="H347" s="273" t="s">
        <v>287</v>
      </c>
      <c r="I347" s="209">
        <v>100112.07149527001</v>
      </c>
      <c r="J347" s="273"/>
      <c r="K347" s="61"/>
      <c r="L347" s="62"/>
      <c r="M347" s="62"/>
      <c r="N347" s="62"/>
      <c r="O347" s="62"/>
      <c r="P347" s="62"/>
      <c r="Q347" s="62"/>
      <c r="R347" s="62"/>
      <c r="S347" s="62"/>
      <c r="T347" s="63"/>
      <c r="U347" s="63"/>
      <c r="V347" s="63"/>
      <c r="W347" s="63"/>
      <c r="X347" s="63"/>
      <c r="Y347" s="63"/>
    </row>
    <row r="348" spans="1:25" s="60" customFormat="1" ht="18.75" customHeight="1">
      <c r="A348" s="142">
        <v>115</v>
      </c>
      <c r="B348" s="45" t="s">
        <v>2448</v>
      </c>
      <c r="C348" s="45" t="s">
        <v>163</v>
      </c>
      <c r="D348" s="114" t="s">
        <v>2449</v>
      </c>
      <c r="E348" s="45" t="s">
        <v>17045</v>
      </c>
      <c r="F348" s="45" t="s">
        <v>17297</v>
      </c>
      <c r="G348" s="273" t="s">
        <v>16461</v>
      </c>
      <c r="H348" s="273" t="s">
        <v>287</v>
      </c>
      <c r="I348" s="209">
        <v>42969.801257200001</v>
      </c>
      <c r="J348" s="273"/>
      <c r="K348" s="61"/>
      <c r="L348" s="62"/>
      <c r="M348" s="62"/>
      <c r="N348" s="62"/>
      <c r="O348" s="62"/>
      <c r="P348" s="62"/>
      <c r="Q348" s="62"/>
      <c r="R348" s="62"/>
      <c r="S348" s="62"/>
      <c r="T348" s="63"/>
      <c r="U348" s="63"/>
      <c r="V348" s="63"/>
      <c r="W348" s="63"/>
      <c r="X348" s="63"/>
      <c r="Y348" s="63"/>
    </row>
    <row r="349" spans="1:25" s="60" customFormat="1" ht="18.75" customHeight="1">
      <c r="A349" s="142">
        <v>116</v>
      </c>
      <c r="B349" s="45" t="s">
        <v>2448</v>
      </c>
      <c r="C349" s="45" t="s">
        <v>163</v>
      </c>
      <c r="D349" s="114" t="s">
        <v>2449</v>
      </c>
      <c r="E349" s="45" t="s">
        <v>17046</v>
      </c>
      <c r="F349" s="45" t="s">
        <v>17298</v>
      </c>
      <c r="G349" s="273" t="s">
        <v>16461</v>
      </c>
      <c r="H349" s="273" t="s">
        <v>287</v>
      </c>
      <c r="I349" s="209">
        <v>95415.620487260006</v>
      </c>
      <c r="J349" s="273"/>
      <c r="K349" s="61"/>
      <c r="L349" s="62"/>
      <c r="M349" s="62"/>
      <c r="N349" s="62"/>
      <c r="O349" s="62"/>
      <c r="P349" s="62"/>
      <c r="Q349" s="62"/>
      <c r="R349" s="62"/>
      <c r="S349" s="62"/>
      <c r="T349" s="63"/>
      <c r="U349" s="63"/>
      <c r="V349" s="63"/>
      <c r="W349" s="63"/>
      <c r="X349" s="63"/>
      <c r="Y349" s="63"/>
    </row>
    <row r="350" spans="1:25" s="60" customFormat="1" ht="18.75" customHeight="1">
      <c r="A350" s="142">
        <v>117</v>
      </c>
      <c r="B350" s="45" t="s">
        <v>2448</v>
      </c>
      <c r="C350" s="45" t="s">
        <v>163</v>
      </c>
      <c r="D350" s="114" t="s">
        <v>2449</v>
      </c>
      <c r="E350" s="45" t="s">
        <v>17047</v>
      </c>
      <c r="F350" s="45" t="s">
        <v>17299</v>
      </c>
      <c r="G350" s="273" t="s">
        <v>16461</v>
      </c>
      <c r="H350" s="273" t="s">
        <v>287</v>
      </c>
      <c r="I350" s="209">
        <v>44659.642106579995</v>
      </c>
      <c r="J350" s="273"/>
      <c r="K350" s="61"/>
      <c r="L350" s="62"/>
      <c r="M350" s="62"/>
      <c r="N350" s="62"/>
      <c r="O350" s="62"/>
      <c r="P350" s="62"/>
      <c r="Q350" s="62"/>
      <c r="R350" s="62"/>
      <c r="S350" s="62"/>
      <c r="T350" s="63"/>
      <c r="U350" s="63"/>
      <c r="V350" s="63"/>
      <c r="W350" s="63"/>
      <c r="X350" s="63"/>
      <c r="Y350" s="63"/>
    </row>
    <row r="351" spans="1:25" s="60" customFormat="1" ht="18.75" customHeight="1">
      <c r="A351" s="142">
        <v>118</v>
      </c>
      <c r="B351" s="45" t="s">
        <v>2448</v>
      </c>
      <c r="C351" s="45" t="s">
        <v>163</v>
      </c>
      <c r="D351" s="114" t="s">
        <v>2449</v>
      </c>
      <c r="E351" s="45" t="s">
        <v>17048</v>
      </c>
      <c r="F351" s="45" t="s">
        <v>17300</v>
      </c>
      <c r="G351" s="273" t="s">
        <v>16461</v>
      </c>
      <c r="H351" s="273" t="s">
        <v>287</v>
      </c>
      <c r="I351" s="209">
        <v>21923.676739899998</v>
      </c>
      <c r="J351" s="273"/>
      <c r="K351" s="61"/>
      <c r="L351" s="62"/>
      <c r="M351" s="62"/>
      <c r="N351" s="62"/>
      <c r="O351" s="62"/>
      <c r="P351" s="62"/>
      <c r="Q351" s="62"/>
      <c r="R351" s="62"/>
      <c r="S351" s="62"/>
      <c r="T351" s="63"/>
      <c r="U351" s="63"/>
      <c r="V351" s="63"/>
      <c r="W351" s="63"/>
      <c r="X351" s="63"/>
      <c r="Y351" s="63"/>
    </row>
    <row r="352" spans="1:25" s="60" customFormat="1" ht="18.75" customHeight="1">
      <c r="A352" s="142">
        <v>119</v>
      </c>
      <c r="B352" s="45" t="s">
        <v>2448</v>
      </c>
      <c r="C352" s="45" t="s">
        <v>163</v>
      </c>
      <c r="D352" s="114" t="s">
        <v>2449</v>
      </c>
      <c r="E352" s="45" t="s">
        <v>17049</v>
      </c>
      <c r="F352" s="45" t="s">
        <v>17301</v>
      </c>
      <c r="G352" s="273" t="s">
        <v>16461</v>
      </c>
      <c r="H352" s="273" t="s">
        <v>33</v>
      </c>
      <c r="I352" s="209">
        <v>2046.0000007399999</v>
      </c>
      <c r="J352" s="273"/>
      <c r="K352" s="61"/>
      <c r="L352" s="62"/>
      <c r="M352" s="62"/>
      <c r="N352" s="62"/>
      <c r="O352" s="62"/>
      <c r="P352" s="62"/>
      <c r="Q352" s="62"/>
      <c r="R352" s="62"/>
      <c r="S352" s="62"/>
      <c r="T352" s="63"/>
      <c r="U352" s="63"/>
      <c r="V352" s="63"/>
      <c r="W352" s="63"/>
      <c r="X352" s="63"/>
      <c r="Y352" s="63"/>
    </row>
    <row r="353" spans="1:25" s="60" customFormat="1" ht="18.75" customHeight="1">
      <c r="A353" s="142">
        <v>120</v>
      </c>
      <c r="B353" s="45" t="s">
        <v>2448</v>
      </c>
      <c r="C353" s="45" t="s">
        <v>163</v>
      </c>
      <c r="D353" s="114" t="s">
        <v>2449</v>
      </c>
      <c r="E353" s="45" t="s">
        <v>17050</v>
      </c>
      <c r="F353" s="45" t="s">
        <v>17302</v>
      </c>
      <c r="G353" s="273" t="s">
        <v>16461</v>
      </c>
      <c r="H353" s="273" t="s">
        <v>33</v>
      </c>
      <c r="I353" s="209">
        <v>1569.00000039</v>
      </c>
      <c r="J353" s="273"/>
      <c r="K353" s="61"/>
      <c r="L353" s="62"/>
      <c r="M353" s="62"/>
      <c r="N353" s="62"/>
      <c r="O353" s="62"/>
      <c r="P353" s="62"/>
      <c r="Q353" s="62"/>
      <c r="R353" s="62"/>
      <c r="S353" s="62"/>
      <c r="T353" s="63"/>
      <c r="U353" s="63"/>
      <c r="V353" s="63"/>
      <c r="W353" s="63"/>
      <c r="X353" s="63"/>
      <c r="Y353" s="63"/>
    </row>
    <row r="354" spans="1:25" s="60" customFormat="1" ht="18.75" customHeight="1">
      <c r="A354" s="142">
        <v>121</v>
      </c>
      <c r="B354" s="45" t="s">
        <v>2448</v>
      </c>
      <c r="C354" s="45" t="s">
        <v>163</v>
      </c>
      <c r="D354" s="114" t="s">
        <v>2449</v>
      </c>
      <c r="E354" s="45" t="s">
        <v>17051</v>
      </c>
      <c r="F354" s="45" t="s">
        <v>17303</v>
      </c>
      <c r="G354" s="273" t="s">
        <v>16461</v>
      </c>
      <c r="H354" s="273" t="s">
        <v>33</v>
      </c>
      <c r="I354" s="209">
        <v>671.50000019000004</v>
      </c>
      <c r="J354" s="273"/>
      <c r="K354" s="61"/>
      <c r="L354" s="62"/>
      <c r="M354" s="62"/>
      <c r="N354" s="62"/>
      <c r="O354" s="62"/>
      <c r="P354" s="62"/>
      <c r="Q354" s="62"/>
      <c r="R354" s="62"/>
      <c r="S354" s="62"/>
      <c r="T354" s="63"/>
      <c r="U354" s="63"/>
      <c r="V354" s="63"/>
      <c r="W354" s="63"/>
      <c r="X354" s="63"/>
      <c r="Y354" s="63"/>
    </row>
    <row r="355" spans="1:25" s="60" customFormat="1" ht="18.75" customHeight="1">
      <c r="A355" s="142">
        <v>122</v>
      </c>
      <c r="B355" s="45" t="s">
        <v>2448</v>
      </c>
      <c r="C355" s="45" t="s">
        <v>163</v>
      </c>
      <c r="D355" s="114" t="s">
        <v>2449</v>
      </c>
      <c r="E355" s="45" t="s">
        <v>17052</v>
      </c>
      <c r="F355" s="45" t="s">
        <v>17304</v>
      </c>
      <c r="G355" s="273" t="s">
        <v>16461</v>
      </c>
      <c r="H355" s="273" t="s">
        <v>33</v>
      </c>
      <c r="I355" s="209">
        <v>1286.0986620599999</v>
      </c>
      <c r="J355" s="273"/>
      <c r="K355" s="61"/>
      <c r="L355" s="62"/>
      <c r="M355" s="62"/>
      <c r="N355" s="62"/>
      <c r="O355" s="62"/>
      <c r="P355" s="62"/>
      <c r="Q355" s="62"/>
      <c r="R355" s="62"/>
      <c r="S355" s="62"/>
      <c r="T355" s="63"/>
      <c r="U355" s="63"/>
      <c r="V355" s="63"/>
      <c r="W355" s="63"/>
      <c r="X355" s="63"/>
      <c r="Y355" s="63"/>
    </row>
    <row r="356" spans="1:25" s="60" customFormat="1" ht="18.75" customHeight="1">
      <c r="A356" s="142">
        <v>123</v>
      </c>
      <c r="B356" s="45" t="s">
        <v>2448</v>
      </c>
      <c r="C356" s="45" t="s">
        <v>163</v>
      </c>
      <c r="D356" s="114" t="s">
        <v>2449</v>
      </c>
      <c r="E356" s="45" t="s">
        <v>17053</v>
      </c>
      <c r="F356" s="45" t="s">
        <v>17305</v>
      </c>
      <c r="G356" s="273" t="s">
        <v>16461</v>
      </c>
      <c r="H356" s="273" t="s">
        <v>33</v>
      </c>
      <c r="I356" s="209">
        <v>1590.50000056</v>
      </c>
      <c r="J356" s="273"/>
      <c r="K356" s="61"/>
      <c r="L356" s="62"/>
      <c r="M356" s="62"/>
      <c r="N356" s="62"/>
      <c r="O356" s="62"/>
      <c r="P356" s="62"/>
      <c r="Q356" s="62"/>
      <c r="R356" s="62"/>
      <c r="S356" s="62"/>
      <c r="T356" s="63"/>
      <c r="U356" s="63"/>
      <c r="V356" s="63"/>
      <c r="W356" s="63"/>
      <c r="X356" s="63"/>
      <c r="Y356" s="63"/>
    </row>
    <row r="357" spans="1:25" s="60" customFormat="1" ht="18.75" customHeight="1">
      <c r="A357" s="142">
        <v>124</v>
      </c>
      <c r="B357" s="45" t="s">
        <v>2448</v>
      </c>
      <c r="C357" s="45" t="s">
        <v>163</v>
      </c>
      <c r="D357" s="114" t="s">
        <v>2449</v>
      </c>
      <c r="E357" s="45" t="s">
        <v>17054</v>
      </c>
      <c r="F357" s="45" t="s">
        <v>17306</v>
      </c>
      <c r="G357" s="273" t="s">
        <v>16461</v>
      </c>
      <c r="H357" s="273" t="s">
        <v>33</v>
      </c>
      <c r="I357" s="209">
        <v>1057.50000032</v>
      </c>
      <c r="J357" s="273"/>
      <c r="K357" s="61"/>
      <c r="L357" s="62"/>
      <c r="M357" s="62"/>
      <c r="N357" s="62"/>
      <c r="O357" s="62"/>
      <c r="P357" s="62"/>
      <c r="Q357" s="62"/>
      <c r="R357" s="62"/>
      <c r="S357" s="62"/>
      <c r="T357" s="63"/>
      <c r="U357" s="63"/>
      <c r="V357" s="63"/>
      <c r="W357" s="63"/>
      <c r="X357" s="63"/>
      <c r="Y357" s="63"/>
    </row>
    <row r="358" spans="1:25" s="60" customFormat="1" ht="18.75" customHeight="1">
      <c r="A358" s="142">
        <v>125</v>
      </c>
      <c r="B358" s="45" t="s">
        <v>2448</v>
      </c>
      <c r="C358" s="45" t="s">
        <v>163</v>
      </c>
      <c r="D358" s="114" t="s">
        <v>2458</v>
      </c>
      <c r="E358" s="45" t="s">
        <v>17055</v>
      </c>
      <c r="F358" s="45" t="s">
        <v>17307</v>
      </c>
      <c r="G358" s="273" t="s">
        <v>16461</v>
      </c>
      <c r="H358" s="273" t="s">
        <v>291</v>
      </c>
      <c r="I358" s="209">
        <v>260965.50008422</v>
      </c>
      <c r="J358" s="273"/>
      <c r="K358" s="61"/>
      <c r="L358" s="62"/>
      <c r="M358" s="62"/>
      <c r="N358" s="62"/>
      <c r="O358" s="62"/>
      <c r="P358" s="62"/>
      <c r="Q358" s="62"/>
      <c r="R358" s="62"/>
      <c r="S358" s="62"/>
      <c r="T358" s="63"/>
      <c r="U358" s="63"/>
      <c r="V358" s="63"/>
      <c r="W358" s="63"/>
      <c r="X358" s="63"/>
      <c r="Y358" s="63"/>
    </row>
    <row r="359" spans="1:25" s="60" customFormat="1" ht="18.75" customHeight="1">
      <c r="A359" s="142">
        <v>126</v>
      </c>
      <c r="B359" s="45" t="s">
        <v>2448</v>
      </c>
      <c r="C359" s="45" t="s">
        <v>163</v>
      </c>
      <c r="D359" s="114" t="s">
        <v>2458</v>
      </c>
      <c r="E359" s="45" t="s">
        <v>17056</v>
      </c>
      <c r="F359" s="45" t="s">
        <v>17308</v>
      </c>
      <c r="G359" s="273" t="s">
        <v>16461</v>
      </c>
      <c r="H359" s="273" t="s">
        <v>33</v>
      </c>
      <c r="I359" s="209">
        <v>1297.5000003800001</v>
      </c>
      <c r="J359" s="273"/>
      <c r="K359" s="61"/>
      <c r="L359" s="62"/>
      <c r="M359" s="62"/>
      <c r="N359" s="62"/>
      <c r="O359" s="62"/>
      <c r="P359" s="62"/>
      <c r="Q359" s="62"/>
      <c r="R359" s="62"/>
      <c r="S359" s="62"/>
      <c r="T359" s="63"/>
      <c r="U359" s="63"/>
      <c r="V359" s="63"/>
      <c r="W359" s="63"/>
      <c r="X359" s="63"/>
      <c r="Y359" s="63"/>
    </row>
    <row r="360" spans="1:25" s="60" customFormat="1" ht="18.75" customHeight="1">
      <c r="A360" s="142">
        <v>127</v>
      </c>
      <c r="B360" s="45" t="s">
        <v>2448</v>
      </c>
      <c r="C360" s="45" t="s">
        <v>163</v>
      </c>
      <c r="D360" s="114" t="s">
        <v>2458</v>
      </c>
      <c r="E360" s="45" t="s">
        <v>17057</v>
      </c>
      <c r="F360" s="45" t="s">
        <v>17309</v>
      </c>
      <c r="G360" s="273" t="s">
        <v>16461</v>
      </c>
      <c r="H360" s="273" t="s">
        <v>33</v>
      </c>
      <c r="I360" s="209">
        <v>1138.50000043</v>
      </c>
      <c r="J360" s="273"/>
      <c r="K360" s="61"/>
      <c r="L360" s="62"/>
      <c r="M360" s="62"/>
      <c r="N360" s="62"/>
      <c r="O360" s="62"/>
      <c r="P360" s="62"/>
      <c r="Q360" s="62"/>
      <c r="R360" s="62"/>
      <c r="S360" s="62"/>
      <c r="T360" s="63"/>
      <c r="U360" s="63"/>
      <c r="V360" s="63"/>
      <c r="W360" s="63"/>
      <c r="X360" s="63"/>
      <c r="Y360" s="63"/>
    </row>
    <row r="361" spans="1:25" s="60" customFormat="1" ht="18.75" customHeight="1">
      <c r="A361" s="142">
        <v>128</v>
      </c>
      <c r="B361" s="45" t="s">
        <v>2448</v>
      </c>
      <c r="C361" s="45" t="s">
        <v>163</v>
      </c>
      <c r="D361" s="114" t="s">
        <v>2458</v>
      </c>
      <c r="E361" s="45" t="s">
        <v>17058</v>
      </c>
      <c r="F361" s="45" t="s">
        <v>17310</v>
      </c>
      <c r="G361" s="273" t="s">
        <v>16461</v>
      </c>
      <c r="H361" s="273" t="s">
        <v>33</v>
      </c>
      <c r="I361" s="209">
        <v>1780.0000005700001</v>
      </c>
      <c r="J361" s="273"/>
      <c r="K361" s="61"/>
      <c r="L361" s="62"/>
      <c r="M361" s="62"/>
      <c r="N361" s="62"/>
      <c r="O361" s="62"/>
      <c r="P361" s="62"/>
      <c r="Q361" s="62"/>
      <c r="R361" s="62"/>
      <c r="S361" s="62"/>
      <c r="T361" s="63"/>
      <c r="U361" s="63"/>
      <c r="V361" s="63"/>
      <c r="W361" s="63"/>
      <c r="X361" s="63"/>
      <c r="Y361" s="63"/>
    </row>
    <row r="362" spans="1:25" s="60" customFormat="1" ht="18.75" customHeight="1">
      <c r="A362" s="142">
        <v>129</v>
      </c>
      <c r="B362" s="45" t="s">
        <v>2448</v>
      </c>
      <c r="C362" s="45" t="s">
        <v>163</v>
      </c>
      <c r="D362" s="114" t="s">
        <v>2458</v>
      </c>
      <c r="E362" s="45" t="s">
        <v>17059</v>
      </c>
      <c r="F362" s="45" t="s">
        <v>17311</v>
      </c>
      <c r="G362" s="273" t="s">
        <v>16461</v>
      </c>
      <c r="H362" s="273" t="s">
        <v>33</v>
      </c>
      <c r="I362" s="209">
        <v>1047.0000003099999</v>
      </c>
      <c r="J362" s="273"/>
      <c r="K362" s="61"/>
      <c r="L362" s="62"/>
      <c r="M362" s="62"/>
      <c r="N362" s="62"/>
      <c r="O362" s="62"/>
      <c r="P362" s="62"/>
      <c r="Q362" s="62"/>
      <c r="R362" s="62"/>
      <c r="S362" s="62"/>
      <c r="T362" s="63"/>
      <c r="U362" s="63"/>
      <c r="V362" s="63"/>
      <c r="W362" s="63"/>
      <c r="X362" s="63"/>
      <c r="Y362" s="63"/>
    </row>
    <row r="363" spans="1:25" s="60" customFormat="1" ht="18.75" customHeight="1">
      <c r="A363" s="142">
        <v>130</v>
      </c>
      <c r="B363" s="45" t="s">
        <v>2448</v>
      </c>
      <c r="C363" s="45" t="s">
        <v>163</v>
      </c>
      <c r="D363" s="114" t="s">
        <v>2463</v>
      </c>
      <c r="E363" s="45" t="s">
        <v>17060</v>
      </c>
      <c r="F363" s="45" t="s">
        <v>17312</v>
      </c>
      <c r="G363" s="273" t="s">
        <v>16460</v>
      </c>
      <c r="H363" s="273" t="s">
        <v>287</v>
      </c>
      <c r="I363" s="209">
        <v>100897.42018480001</v>
      </c>
      <c r="J363" s="273"/>
      <c r="K363" s="61"/>
      <c r="L363" s="62"/>
      <c r="M363" s="62"/>
      <c r="N363" s="62"/>
      <c r="O363" s="62"/>
      <c r="P363" s="62"/>
      <c r="Q363" s="62"/>
      <c r="R363" s="62"/>
      <c r="S363" s="62"/>
      <c r="T363" s="63"/>
      <c r="U363" s="63"/>
      <c r="V363" s="63"/>
      <c r="W363" s="63"/>
      <c r="X363" s="63"/>
      <c r="Y363" s="63"/>
    </row>
    <row r="364" spans="1:25" s="60" customFormat="1" ht="18.75" customHeight="1">
      <c r="A364" s="142">
        <v>131</v>
      </c>
      <c r="B364" s="45" t="s">
        <v>2448</v>
      </c>
      <c r="C364" s="45" t="s">
        <v>163</v>
      </c>
      <c r="D364" s="114" t="s">
        <v>2463</v>
      </c>
      <c r="E364" s="45" t="s">
        <v>17061</v>
      </c>
      <c r="F364" s="45" t="s">
        <v>17313</v>
      </c>
      <c r="G364" s="273" t="s">
        <v>16460</v>
      </c>
      <c r="H364" s="273" t="s">
        <v>287</v>
      </c>
      <c r="I364" s="209">
        <v>80185.356159050003</v>
      </c>
      <c r="J364" s="273"/>
      <c r="K364" s="61"/>
      <c r="L364" s="62"/>
      <c r="M364" s="62"/>
      <c r="N364" s="62"/>
      <c r="O364" s="62"/>
      <c r="P364" s="62"/>
      <c r="Q364" s="62"/>
      <c r="R364" s="62"/>
      <c r="S364" s="62"/>
      <c r="T364" s="63"/>
      <c r="U364" s="63"/>
      <c r="V364" s="63"/>
      <c r="W364" s="63"/>
      <c r="X364" s="63"/>
      <c r="Y364" s="63"/>
    </row>
    <row r="365" spans="1:25" s="60" customFormat="1" ht="18.75" customHeight="1">
      <c r="A365" s="142">
        <v>132</v>
      </c>
      <c r="B365" s="45" t="s">
        <v>2448</v>
      </c>
      <c r="C365" s="45" t="s">
        <v>163</v>
      </c>
      <c r="D365" s="114" t="s">
        <v>1190</v>
      </c>
      <c r="E365" s="45" t="s">
        <v>17062</v>
      </c>
      <c r="F365" s="45" t="s">
        <v>17314</v>
      </c>
      <c r="G365" s="273" t="s">
        <v>16460</v>
      </c>
      <c r="H365" s="273" t="s">
        <v>33</v>
      </c>
      <c r="I365" s="209">
        <v>99487.754593159989</v>
      </c>
      <c r="J365" s="273" t="s">
        <v>17592</v>
      </c>
      <c r="K365" s="61"/>
      <c r="L365" s="62"/>
      <c r="M365" s="62"/>
      <c r="N365" s="62"/>
      <c r="O365" s="62"/>
      <c r="P365" s="62"/>
      <c r="Q365" s="62"/>
      <c r="R365" s="62"/>
      <c r="S365" s="62"/>
      <c r="T365" s="63"/>
      <c r="U365" s="63"/>
      <c r="V365" s="63"/>
      <c r="W365" s="63"/>
      <c r="X365" s="63"/>
      <c r="Y365" s="63"/>
    </row>
    <row r="366" spans="1:25" s="60" customFormat="1" ht="18.75" customHeight="1">
      <c r="A366" s="142">
        <v>133</v>
      </c>
      <c r="B366" s="45" t="s">
        <v>2448</v>
      </c>
      <c r="C366" s="45" t="s">
        <v>165</v>
      </c>
      <c r="D366" s="114" t="s">
        <v>3906</v>
      </c>
      <c r="E366" s="45" t="s">
        <v>17063</v>
      </c>
      <c r="F366" s="45" t="s">
        <v>17315</v>
      </c>
      <c r="G366" s="273" t="s">
        <v>16460</v>
      </c>
      <c r="H366" s="273" t="s">
        <v>33</v>
      </c>
      <c r="I366" s="209">
        <v>96832.796227459999</v>
      </c>
      <c r="J366" s="273"/>
      <c r="K366" s="61"/>
      <c r="L366" s="62"/>
      <c r="M366" s="62"/>
      <c r="N366" s="62"/>
      <c r="O366" s="62"/>
      <c r="P366" s="62"/>
      <c r="Q366" s="62"/>
      <c r="R366" s="62"/>
      <c r="S366" s="62"/>
      <c r="T366" s="63"/>
      <c r="U366" s="63"/>
      <c r="V366" s="63"/>
      <c r="W366" s="63"/>
      <c r="X366" s="63"/>
      <c r="Y366" s="63"/>
    </row>
    <row r="367" spans="1:25" s="60" customFormat="1" ht="18.75" customHeight="1">
      <c r="A367" s="142">
        <v>134</v>
      </c>
      <c r="B367" s="45" t="s">
        <v>2448</v>
      </c>
      <c r="C367" s="45" t="s">
        <v>165</v>
      </c>
      <c r="D367" s="114" t="s">
        <v>3906</v>
      </c>
      <c r="E367" s="45" t="s">
        <v>17064</v>
      </c>
      <c r="F367" s="45" t="s">
        <v>17316</v>
      </c>
      <c r="G367" s="273" t="s">
        <v>16460</v>
      </c>
      <c r="H367" s="273" t="s">
        <v>33</v>
      </c>
      <c r="I367" s="209">
        <v>99487.816548019997</v>
      </c>
      <c r="J367" s="273"/>
      <c r="K367" s="61"/>
      <c r="L367" s="62"/>
      <c r="M367" s="62"/>
      <c r="N367" s="62"/>
      <c r="O367" s="62"/>
      <c r="P367" s="62"/>
      <c r="Q367" s="62"/>
      <c r="R367" s="62"/>
      <c r="S367" s="62"/>
      <c r="T367" s="63"/>
      <c r="U367" s="63"/>
      <c r="V367" s="63"/>
      <c r="W367" s="63"/>
      <c r="X367" s="63"/>
      <c r="Y367" s="63"/>
    </row>
    <row r="368" spans="1:25" s="60" customFormat="1" ht="18.75" customHeight="1">
      <c r="A368" s="142">
        <v>135</v>
      </c>
      <c r="B368" s="45" t="s">
        <v>2448</v>
      </c>
      <c r="C368" s="45" t="s">
        <v>165</v>
      </c>
      <c r="D368" s="114" t="s">
        <v>3906</v>
      </c>
      <c r="E368" s="45" t="s">
        <v>17065</v>
      </c>
      <c r="F368" s="45" t="s">
        <v>17317</v>
      </c>
      <c r="G368" s="273" t="s">
        <v>16460</v>
      </c>
      <c r="H368" s="273" t="s">
        <v>33</v>
      </c>
      <c r="I368" s="209">
        <v>90405.288610920004</v>
      </c>
      <c r="J368" s="273"/>
      <c r="K368" s="61"/>
      <c r="L368" s="62"/>
      <c r="M368" s="62"/>
      <c r="N368" s="62"/>
      <c r="O368" s="62"/>
      <c r="P368" s="62"/>
      <c r="Q368" s="62"/>
      <c r="R368" s="62"/>
      <c r="S368" s="62"/>
      <c r="T368" s="63"/>
      <c r="U368" s="63"/>
      <c r="V368" s="63"/>
      <c r="W368" s="63"/>
      <c r="X368" s="63"/>
      <c r="Y368" s="63"/>
    </row>
    <row r="369" spans="1:25" s="60" customFormat="1" ht="18.75" customHeight="1">
      <c r="A369" s="142">
        <v>136</v>
      </c>
      <c r="B369" s="45" t="s">
        <v>2448</v>
      </c>
      <c r="C369" s="45" t="s">
        <v>165</v>
      </c>
      <c r="D369" s="114" t="s">
        <v>3906</v>
      </c>
      <c r="E369" s="45" t="s">
        <v>17066</v>
      </c>
      <c r="F369" s="45" t="s">
        <v>17318</v>
      </c>
      <c r="G369" s="273" t="s">
        <v>16460</v>
      </c>
      <c r="H369" s="273" t="s">
        <v>33</v>
      </c>
      <c r="I369" s="209">
        <v>83408.786579150008</v>
      </c>
      <c r="J369" s="273"/>
      <c r="K369" s="61"/>
      <c r="L369" s="62"/>
      <c r="M369" s="62"/>
      <c r="N369" s="62"/>
      <c r="O369" s="62"/>
      <c r="P369" s="62"/>
      <c r="Q369" s="62"/>
      <c r="R369" s="62"/>
      <c r="S369" s="62"/>
      <c r="T369" s="63"/>
      <c r="U369" s="63"/>
      <c r="V369" s="63"/>
      <c r="W369" s="63"/>
      <c r="X369" s="63"/>
      <c r="Y369" s="63"/>
    </row>
    <row r="370" spans="1:25" s="60" customFormat="1" ht="18.75" customHeight="1">
      <c r="A370" s="142">
        <v>137</v>
      </c>
      <c r="B370" s="45" t="s">
        <v>2448</v>
      </c>
      <c r="C370" s="45" t="s">
        <v>165</v>
      </c>
      <c r="D370" s="114" t="s">
        <v>3906</v>
      </c>
      <c r="E370" s="45" t="s">
        <v>17067</v>
      </c>
      <c r="F370" s="45" t="s">
        <v>17319</v>
      </c>
      <c r="G370" s="273" t="s">
        <v>16460</v>
      </c>
      <c r="H370" s="273" t="s">
        <v>33</v>
      </c>
      <c r="I370" s="209">
        <v>92716.728972860001</v>
      </c>
      <c r="J370" s="273"/>
      <c r="K370" s="61"/>
      <c r="L370" s="62"/>
      <c r="M370" s="62"/>
      <c r="N370" s="62"/>
      <c r="O370" s="62"/>
      <c r="P370" s="62"/>
      <c r="Q370" s="62"/>
      <c r="R370" s="62"/>
      <c r="S370" s="62"/>
      <c r="T370" s="63"/>
      <c r="U370" s="63"/>
      <c r="V370" s="63"/>
      <c r="W370" s="63"/>
      <c r="X370" s="63"/>
      <c r="Y370" s="63"/>
    </row>
    <row r="371" spans="1:25" s="60" customFormat="1" ht="18.75" customHeight="1">
      <c r="A371" s="142">
        <v>138</v>
      </c>
      <c r="B371" s="45" t="s">
        <v>2448</v>
      </c>
      <c r="C371" s="45" t="s">
        <v>165</v>
      </c>
      <c r="D371" s="114" t="s">
        <v>3906</v>
      </c>
      <c r="E371" s="45" t="s">
        <v>17068</v>
      </c>
      <c r="F371" s="45" t="s">
        <v>17320</v>
      </c>
      <c r="G371" s="273" t="s">
        <v>16460</v>
      </c>
      <c r="H371" s="273" t="s">
        <v>545</v>
      </c>
      <c r="I371" s="209">
        <v>66310.463190859999</v>
      </c>
      <c r="J371" s="273"/>
      <c r="K371" s="61"/>
      <c r="L371" s="62"/>
      <c r="M371" s="62"/>
      <c r="N371" s="62"/>
      <c r="O371" s="62"/>
      <c r="P371" s="62"/>
      <c r="Q371" s="62"/>
      <c r="R371" s="62"/>
      <c r="S371" s="62"/>
      <c r="T371" s="63"/>
      <c r="U371" s="63"/>
      <c r="V371" s="63"/>
      <c r="W371" s="63"/>
      <c r="X371" s="63"/>
      <c r="Y371" s="63"/>
    </row>
    <row r="372" spans="1:25" s="60" customFormat="1" ht="18.75" customHeight="1">
      <c r="A372" s="142">
        <v>139</v>
      </c>
      <c r="B372" s="45" t="s">
        <v>2448</v>
      </c>
      <c r="C372" s="45" t="s">
        <v>165</v>
      </c>
      <c r="D372" s="114" t="s">
        <v>3906</v>
      </c>
      <c r="E372" s="45" t="s">
        <v>17069</v>
      </c>
      <c r="F372" s="45" t="s">
        <v>17321</v>
      </c>
      <c r="G372" s="273" t="s">
        <v>16460</v>
      </c>
      <c r="H372" s="273" t="s">
        <v>33</v>
      </c>
      <c r="I372" s="209">
        <v>1633.5242218800001</v>
      </c>
      <c r="J372" s="273"/>
      <c r="K372" s="61"/>
      <c r="L372" s="62"/>
      <c r="M372" s="62"/>
      <c r="N372" s="62"/>
      <c r="O372" s="62"/>
      <c r="P372" s="62"/>
      <c r="Q372" s="62"/>
      <c r="R372" s="62"/>
      <c r="S372" s="62"/>
      <c r="T372" s="63"/>
      <c r="U372" s="63"/>
      <c r="V372" s="63"/>
      <c r="W372" s="63"/>
      <c r="X372" s="63"/>
      <c r="Y372" s="63"/>
    </row>
    <row r="373" spans="1:25" s="60" customFormat="1" ht="18.75" customHeight="1">
      <c r="A373" s="142">
        <v>140</v>
      </c>
      <c r="B373" s="45" t="s">
        <v>2448</v>
      </c>
      <c r="C373" s="45" t="s">
        <v>165</v>
      </c>
      <c r="D373" s="114" t="s">
        <v>1195</v>
      </c>
      <c r="E373" s="45" t="s">
        <v>17070</v>
      </c>
      <c r="F373" s="45" t="s">
        <v>17322</v>
      </c>
      <c r="G373" s="273" t="s">
        <v>16460</v>
      </c>
      <c r="H373" s="273" t="s">
        <v>33</v>
      </c>
      <c r="I373" s="209">
        <v>90392.617001260005</v>
      </c>
      <c r="J373" s="273"/>
      <c r="K373" s="61"/>
      <c r="L373" s="62"/>
      <c r="M373" s="62"/>
      <c r="N373" s="62"/>
      <c r="O373" s="62"/>
      <c r="P373" s="62"/>
      <c r="Q373" s="62"/>
      <c r="R373" s="62"/>
      <c r="S373" s="62"/>
      <c r="T373" s="63"/>
      <c r="U373" s="63"/>
      <c r="V373" s="63"/>
      <c r="W373" s="63"/>
      <c r="X373" s="63"/>
      <c r="Y373" s="63"/>
    </row>
    <row r="374" spans="1:25" s="60" customFormat="1" ht="18.75" customHeight="1">
      <c r="A374" s="142">
        <v>141</v>
      </c>
      <c r="B374" s="45" t="s">
        <v>2448</v>
      </c>
      <c r="C374" s="45" t="s">
        <v>165</v>
      </c>
      <c r="D374" s="114" t="s">
        <v>1195</v>
      </c>
      <c r="E374" s="45" t="s">
        <v>17071</v>
      </c>
      <c r="F374" s="45" t="s">
        <v>17323</v>
      </c>
      <c r="G374" s="273" t="s">
        <v>16460</v>
      </c>
      <c r="H374" s="273" t="s">
        <v>33</v>
      </c>
      <c r="I374" s="209">
        <v>102272.22311918001</v>
      </c>
      <c r="J374" s="273"/>
      <c r="K374" s="61"/>
      <c r="L374" s="62"/>
      <c r="M374" s="62"/>
      <c r="N374" s="62"/>
      <c r="O374" s="62"/>
      <c r="P374" s="62"/>
      <c r="Q374" s="62"/>
      <c r="R374" s="62"/>
      <c r="S374" s="62"/>
      <c r="T374" s="63"/>
      <c r="U374" s="63"/>
      <c r="V374" s="63"/>
      <c r="W374" s="63"/>
      <c r="X374" s="63"/>
      <c r="Y374" s="63"/>
    </row>
    <row r="375" spans="1:25" s="60" customFormat="1" ht="18.75" customHeight="1">
      <c r="A375" s="142">
        <v>142</v>
      </c>
      <c r="B375" s="45" t="s">
        <v>2448</v>
      </c>
      <c r="C375" s="45" t="s">
        <v>165</v>
      </c>
      <c r="D375" s="114" t="s">
        <v>1195</v>
      </c>
      <c r="E375" s="45" t="s">
        <v>17072</v>
      </c>
      <c r="F375" s="45" t="s">
        <v>17324</v>
      </c>
      <c r="G375" s="273" t="s">
        <v>16460</v>
      </c>
      <c r="H375" s="273" t="s">
        <v>33</v>
      </c>
      <c r="I375" s="209">
        <v>101795.26177209</v>
      </c>
      <c r="J375" s="273"/>
      <c r="K375" s="61"/>
      <c r="L375" s="62"/>
      <c r="M375" s="62"/>
      <c r="N375" s="62"/>
      <c r="O375" s="62"/>
      <c r="P375" s="62"/>
      <c r="Q375" s="62"/>
      <c r="R375" s="62"/>
      <c r="S375" s="62"/>
      <c r="T375" s="63"/>
      <c r="U375" s="63"/>
      <c r="V375" s="63"/>
      <c r="W375" s="63"/>
      <c r="X375" s="63"/>
      <c r="Y375" s="63"/>
    </row>
    <row r="376" spans="1:25" s="60" customFormat="1" ht="18.75" customHeight="1">
      <c r="A376" s="142">
        <v>143</v>
      </c>
      <c r="B376" s="45" t="s">
        <v>2448</v>
      </c>
      <c r="C376" s="45" t="s">
        <v>165</v>
      </c>
      <c r="D376" s="114" t="s">
        <v>1195</v>
      </c>
      <c r="E376" s="45" t="s">
        <v>17073</v>
      </c>
      <c r="F376" s="45" t="s">
        <v>17325</v>
      </c>
      <c r="G376" s="273" t="s">
        <v>16460</v>
      </c>
      <c r="H376" s="273" t="s">
        <v>33</v>
      </c>
      <c r="I376" s="209">
        <v>102917.30404536</v>
      </c>
      <c r="J376" s="273"/>
      <c r="K376" s="61"/>
      <c r="L376" s="62"/>
      <c r="M376" s="62"/>
      <c r="N376" s="62"/>
      <c r="O376" s="62"/>
      <c r="P376" s="62"/>
      <c r="Q376" s="62"/>
      <c r="R376" s="62"/>
      <c r="S376" s="62"/>
      <c r="T376" s="63"/>
      <c r="U376" s="63"/>
      <c r="V376" s="63"/>
      <c r="W376" s="63"/>
      <c r="X376" s="63"/>
      <c r="Y376" s="63"/>
    </row>
    <row r="377" spans="1:25" s="60" customFormat="1" ht="18.75" customHeight="1">
      <c r="A377" s="142">
        <v>144</v>
      </c>
      <c r="B377" s="45" t="s">
        <v>2448</v>
      </c>
      <c r="C377" s="45" t="s">
        <v>165</v>
      </c>
      <c r="D377" s="114" t="s">
        <v>1195</v>
      </c>
      <c r="E377" s="45" t="s">
        <v>17074</v>
      </c>
      <c r="F377" s="45" t="s">
        <v>17326</v>
      </c>
      <c r="G377" s="273" t="s">
        <v>16460</v>
      </c>
      <c r="H377" s="273" t="s">
        <v>33</v>
      </c>
      <c r="I377" s="209">
        <v>99937.74570421</v>
      </c>
      <c r="J377" s="273"/>
      <c r="K377" s="61"/>
      <c r="L377" s="62"/>
      <c r="M377" s="62"/>
      <c r="N377" s="62"/>
      <c r="O377" s="62"/>
      <c r="P377" s="62"/>
      <c r="Q377" s="62"/>
      <c r="R377" s="62"/>
      <c r="S377" s="62"/>
      <c r="T377" s="63"/>
      <c r="U377" s="63"/>
      <c r="V377" s="63"/>
      <c r="W377" s="63"/>
      <c r="X377" s="63"/>
      <c r="Y377" s="63"/>
    </row>
    <row r="378" spans="1:25" s="60" customFormat="1" ht="18.75" customHeight="1">
      <c r="A378" s="142">
        <v>145</v>
      </c>
      <c r="B378" s="45" t="s">
        <v>2448</v>
      </c>
      <c r="C378" s="45" t="s">
        <v>165</v>
      </c>
      <c r="D378" s="114" t="s">
        <v>1195</v>
      </c>
      <c r="E378" s="45" t="s">
        <v>17075</v>
      </c>
      <c r="F378" s="45" t="s">
        <v>17327</v>
      </c>
      <c r="G378" s="273" t="s">
        <v>16460</v>
      </c>
      <c r="H378" s="273" t="s">
        <v>33</v>
      </c>
      <c r="I378" s="209">
        <v>170442.00005832</v>
      </c>
      <c r="J378" s="273"/>
      <c r="K378" s="61"/>
      <c r="L378" s="62"/>
      <c r="M378" s="62"/>
      <c r="N378" s="62"/>
      <c r="O378" s="62"/>
      <c r="P378" s="62"/>
      <c r="Q378" s="62"/>
      <c r="R378" s="62"/>
      <c r="S378" s="62"/>
      <c r="T378" s="63"/>
      <c r="U378" s="63"/>
      <c r="V378" s="63"/>
      <c r="W378" s="63"/>
      <c r="X378" s="63"/>
      <c r="Y378" s="63"/>
    </row>
    <row r="379" spans="1:25" s="60" customFormat="1" ht="18.75" customHeight="1">
      <c r="A379" s="142">
        <v>146</v>
      </c>
      <c r="B379" s="45" t="s">
        <v>2448</v>
      </c>
      <c r="C379" s="45" t="s">
        <v>165</v>
      </c>
      <c r="D379" s="114" t="s">
        <v>1195</v>
      </c>
      <c r="E379" s="45" t="s">
        <v>17076</v>
      </c>
      <c r="F379" s="45" t="s">
        <v>17328</v>
      </c>
      <c r="G379" s="273" t="s">
        <v>16460</v>
      </c>
      <c r="H379" s="273" t="s">
        <v>33</v>
      </c>
      <c r="I379" s="209">
        <v>195840.00006791999</v>
      </c>
      <c r="J379" s="273"/>
      <c r="K379" s="61"/>
      <c r="L379" s="62"/>
      <c r="M379" s="62"/>
      <c r="N379" s="62"/>
      <c r="O379" s="62"/>
      <c r="P379" s="62"/>
      <c r="Q379" s="62"/>
      <c r="R379" s="62"/>
      <c r="S379" s="62"/>
      <c r="T379" s="63"/>
      <c r="U379" s="63"/>
      <c r="V379" s="63"/>
      <c r="W379" s="63"/>
      <c r="X379" s="63"/>
      <c r="Y379" s="63"/>
    </row>
    <row r="380" spans="1:25" s="60" customFormat="1" ht="18.75" customHeight="1">
      <c r="A380" s="142">
        <v>147</v>
      </c>
      <c r="B380" s="45" t="s">
        <v>2448</v>
      </c>
      <c r="C380" s="45" t="s">
        <v>165</v>
      </c>
      <c r="D380" s="114" t="s">
        <v>2470</v>
      </c>
      <c r="E380" s="45" t="s">
        <v>17077</v>
      </c>
      <c r="F380" s="45" t="s">
        <v>17329</v>
      </c>
      <c r="G380" s="273" t="s">
        <v>16461</v>
      </c>
      <c r="H380" s="273" t="s">
        <v>8647</v>
      </c>
      <c r="I380" s="209">
        <v>13060.500004240001</v>
      </c>
      <c r="J380" s="273"/>
      <c r="K380" s="61"/>
      <c r="L380" s="62"/>
      <c r="M380" s="62"/>
      <c r="N380" s="62"/>
      <c r="O380" s="62"/>
      <c r="P380" s="62"/>
      <c r="Q380" s="62"/>
      <c r="R380" s="62"/>
      <c r="S380" s="62"/>
      <c r="T380" s="63"/>
      <c r="U380" s="63"/>
      <c r="V380" s="63"/>
      <c r="W380" s="63"/>
      <c r="X380" s="63"/>
      <c r="Y380" s="63"/>
    </row>
    <row r="381" spans="1:25" s="60" customFormat="1" ht="18.75" customHeight="1">
      <c r="A381" s="142">
        <v>148</v>
      </c>
      <c r="B381" s="45" t="s">
        <v>2448</v>
      </c>
      <c r="C381" s="45" t="s">
        <v>165</v>
      </c>
      <c r="D381" s="114" t="s">
        <v>2470</v>
      </c>
      <c r="E381" s="45" t="s">
        <v>7178</v>
      </c>
      <c r="F381" s="45" t="s">
        <v>17330</v>
      </c>
      <c r="G381" s="273" t="s">
        <v>16461</v>
      </c>
      <c r="H381" s="273" t="s">
        <v>33</v>
      </c>
      <c r="I381" s="209">
        <v>3440.0000011400002</v>
      </c>
      <c r="J381" s="273"/>
      <c r="K381" s="61"/>
      <c r="L381" s="62"/>
      <c r="M381" s="62"/>
      <c r="N381" s="62"/>
      <c r="O381" s="62"/>
      <c r="P381" s="62"/>
      <c r="Q381" s="62"/>
      <c r="R381" s="62"/>
      <c r="S381" s="62"/>
      <c r="T381" s="63"/>
      <c r="U381" s="63"/>
      <c r="V381" s="63"/>
      <c r="W381" s="63"/>
      <c r="X381" s="63"/>
      <c r="Y381" s="63"/>
    </row>
    <row r="382" spans="1:25" s="60" customFormat="1" ht="18.75" customHeight="1">
      <c r="A382" s="142">
        <v>149</v>
      </c>
      <c r="B382" s="45" t="s">
        <v>2448</v>
      </c>
      <c r="C382" s="45" t="s">
        <v>165</v>
      </c>
      <c r="D382" s="114" t="s">
        <v>2470</v>
      </c>
      <c r="E382" s="45" t="s">
        <v>17078</v>
      </c>
      <c r="F382" s="45" t="s">
        <v>17331</v>
      </c>
      <c r="G382" s="273" t="s">
        <v>16460</v>
      </c>
      <c r="H382" s="273" t="s">
        <v>8647</v>
      </c>
      <c r="I382" s="209">
        <v>1453.00000049</v>
      </c>
      <c r="J382" s="273"/>
      <c r="K382" s="61"/>
      <c r="L382" s="62"/>
      <c r="M382" s="62"/>
      <c r="N382" s="62"/>
      <c r="O382" s="62"/>
      <c r="P382" s="62"/>
      <c r="Q382" s="62"/>
      <c r="R382" s="62"/>
      <c r="S382" s="62"/>
      <c r="T382" s="63"/>
      <c r="U382" s="63"/>
      <c r="V382" s="63"/>
      <c r="W382" s="63"/>
      <c r="X382" s="63"/>
      <c r="Y382" s="63"/>
    </row>
    <row r="383" spans="1:25" s="60" customFormat="1" ht="18.75" customHeight="1">
      <c r="A383" s="142">
        <v>150</v>
      </c>
      <c r="B383" s="45" t="s">
        <v>2448</v>
      </c>
      <c r="C383" s="45" t="s">
        <v>165</v>
      </c>
      <c r="D383" s="114" t="s">
        <v>2470</v>
      </c>
      <c r="E383" s="45" t="s">
        <v>17079</v>
      </c>
      <c r="F383" s="45" t="s">
        <v>17332</v>
      </c>
      <c r="G383" s="273" t="s">
        <v>16461</v>
      </c>
      <c r="H383" s="273" t="s">
        <v>8647</v>
      </c>
      <c r="I383" s="209">
        <v>29794.50000951</v>
      </c>
      <c r="J383" s="273"/>
      <c r="K383" s="61"/>
      <c r="L383" s="62"/>
      <c r="M383" s="62"/>
      <c r="N383" s="62"/>
      <c r="O383" s="62"/>
      <c r="P383" s="62"/>
      <c r="Q383" s="62"/>
      <c r="R383" s="62"/>
      <c r="S383" s="62"/>
      <c r="T383" s="63"/>
      <c r="U383" s="63"/>
      <c r="V383" s="63"/>
      <c r="W383" s="63"/>
      <c r="X383" s="63"/>
      <c r="Y383" s="63"/>
    </row>
    <row r="384" spans="1:25" s="60" customFormat="1" ht="18.75" customHeight="1">
      <c r="A384" s="142">
        <v>151</v>
      </c>
      <c r="B384" s="45" t="s">
        <v>2448</v>
      </c>
      <c r="C384" s="45" t="s">
        <v>165</v>
      </c>
      <c r="D384" s="114" t="s">
        <v>2470</v>
      </c>
      <c r="E384" s="45" t="s">
        <v>17080</v>
      </c>
      <c r="F384" s="45" t="s">
        <v>17333</v>
      </c>
      <c r="G384" s="273" t="s">
        <v>16461</v>
      </c>
      <c r="H384" s="273" t="s">
        <v>291</v>
      </c>
      <c r="I384" s="209">
        <v>17895.00000611</v>
      </c>
      <c r="J384" s="273"/>
      <c r="K384" s="61"/>
      <c r="L384" s="62"/>
      <c r="M384" s="62"/>
      <c r="N384" s="62"/>
      <c r="O384" s="62"/>
      <c r="P384" s="62"/>
      <c r="Q384" s="62"/>
      <c r="R384" s="62"/>
      <c r="S384" s="62"/>
      <c r="T384" s="63"/>
      <c r="U384" s="63"/>
      <c r="V384" s="63"/>
      <c r="W384" s="63"/>
      <c r="X384" s="63"/>
      <c r="Y384" s="63"/>
    </row>
    <row r="385" spans="1:25" s="60" customFormat="1" ht="18.75" customHeight="1">
      <c r="A385" s="142">
        <v>152</v>
      </c>
      <c r="B385" s="45" t="s">
        <v>2448</v>
      </c>
      <c r="C385" s="45" t="s">
        <v>165</v>
      </c>
      <c r="D385" s="114" t="s">
        <v>2470</v>
      </c>
      <c r="E385" s="45" t="s">
        <v>17081</v>
      </c>
      <c r="F385" s="45" t="s">
        <v>17334</v>
      </c>
      <c r="G385" s="273" t="s">
        <v>16461</v>
      </c>
      <c r="H385" s="273" t="s">
        <v>291</v>
      </c>
      <c r="I385" s="209">
        <v>8271.5000026599992</v>
      </c>
      <c r="J385" s="273"/>
      <c r="K385" s="61"/>
      <c r="L385" s="62"/>
      <c r="M385" s="62"/>
      <c r="N385" s="62"/>
      <c r="O385" s="62"/>
      <c r="P385" s="62"/>
      <c r="Q385" s="62"/>
      <c r="R385" s="62"/>
      <c r="S385" s="62"/>
      <c r="T385" s="63"/>
      <c r="U385" s="63"/>
      <c r="V385" s="63"/>
      <c r="W385" s="63"/>
      <c r="X385" s="63"/>
      <c r="Y385" s="63"/>
    </row>
    <row r="386" spans="1:25" s="60" customFormat="1" ht="18.75" customHeight="1">
      <c r="A386" s="142">
        <v>153</v>
      </c>
      <c r="B386" s="45" t="s">
        <v>2448</v>
      </c>
      <c r="C386" s="45" t="s">
        <v>165</v>
      </c>
      <c r="D386" s="114" t="s">
        <v>2470</v>
      </c>
      <c r="E386" s="45" t="s">
        <v>17082</v>
      </c>
      <c r="F386" s="45" t="s">
        <v>17335</v>
      </c>
      <c r="G386" s="273" t="s">
        <v>16461</v>
      </c>
      <c r="H386" s="273" t="s">
        <v>291</v>
      </c>
      <c r="I386" s="209">
        <v>137074.50004307</v>
      </c>
      <c r="J386" s="273"/>
      <c r="K386" s="61"/>
      <c r="L386" s="62"/>
      <c r="M386" s="62"/>
      <c r="N386" s="62"/>
      <c r="O386" s="62"/>
      <c r="P386" s="62"/>
      <c r="Q386" s="62"/>
      <c r="R386" s="62"/>
      <c r="S386" s="62"/>
      <c r="T386" s="63"/>
      <c r="U386" s="63"/>
      <c r="V386" s="63"/>
      <c r="W386" s="63"/>
      <c r="X386" s="63"/>
      <c r="Y386" s="63"/>
    </row>
    <row r="387" spans="1:25" s="60" customFormat="1" ht="18.75" customHeight="1">
      <c r="A387" s="142">
        <v>154</v>
      </c>
      <c r="B387" s="45" t="s">
        <v>2448</v>
      </c>
      <c r="C387" s="45" t="s">
        <v>165</v>
      </c>
      <c r="D387" s="114" t="s">
        <v>2470</v>
      </c>
      <c r="E387" s="45" t="s">
        <v>17083</v>
      </c>
      <c r="F387" s="45" t="s">
        <v>17336</v>
      </c>
      <c r="G387" s="273" t="s">
        <v>16461</v>
      </c>
      <c r="H387" s="273" t="s">
        <v>291</v>
      </c>
      <c r="I387" s="209">
        <v>129554.00004064001</v>
      </c>
      <c r="J387" s="273"/>
      <c r="K387" s="61"/>
      <c r="L387" s="62"/>
      <c r="M387" s="62"/>
      <c r="N387" s="62"/>
      <c r="O387" s="62"/>
      <c r="P387" s="62"/>
      <c r="Q387" s="62"/>
      <c r="R387" s="62"/>
      <c r="S387" s="62"/>
      <c r="T387" s="63"/>
      <c r="U387" s="63"/>
      <c r="V387" s="63"/>
      <c r="W387" s="63"/>
      <c r="X387" s="63"/>
      <c r="Y387" s="63"/>
    </row>
    <row r="388" spans="1:25" s="60" customFormat="1" ht="18.75" customHeight="1">
      <c r="A388" s="142">
        <v>155</v>
      </c>
      <c r="B388" s="45" t="s">
        <v>2448</v>
      </c>
      <c r="C388" s="45" t="s">
        <v>165</v>
      </c>
      <c r="D388" s="114" t="s">
        <v>2470</v>
      </c>
      <c r="E388" s="45" t="s">
        <v>17084</v>
      </c>
      <c r="F388" s="45" t="s">
        <v>17337</v>
      </c>
      <c r="G388" s="273" t="s">
        <v>16461</v>
      </c>
      <c r="H388" s="273" t="s">
        <v>8647</v>
      </c>
      <c r="I388" s="209">
        <v>295291.00009240001</v>
      </c>
      <c r="J388" s="273"/>
      <c r="K388" s="61"/>
      <c r="L388" s="62"/>
      <c r="M388" s="62"/>
      <c r="N388" s="62"/>
      <c r="O388" s="62"/>
      <c r="P388" s="62"/>
      <c r="Q388" s="62"/>
      <c r="R388" s="62"/>
      <c r="S388" s="62"/>
      <c r="T388" s="63"/>
      <c r="U388" s="63"/>
      <c r="V388" s="63"/>
      <c r="W388" s="63"/>
      <c r="X388" s="63"/>
      <c r="Y388" s="63"/>
    </row>
    <row r="389" spans="1:25" s="60" customFormat="1" ht="18.75" customHeight="1">
      <c r="A389" s="142">
        <v>156</v>
      </c>
      <c r="B389" s="45" t="s">
        <v>2448</v>
      </c>
      <c r="C389" s="45" t="s">
        <v>165</v>
      </c>
      <c r="D389" s="114" t="s">
        <v>2470</v>
      </c>
      <c r="E389" s="45" t="s">
        <v>17085</v>
      </c>
      <c r="F389" s="45" t="s">
        <v>17338</v>
      </c>
      <c r="G389" s="273" t="s">
        <v>16461</v>
      </c>
      <c r="H389" s="273" t="s">
        <v>8647</v>
      </c>
      <c r="I389" s="209">
        <v>223749.00007119999</v>
      </c>
      <c r="J389" s="273"/>
      <c r="K389" s="61"/>
      <c r="L389" s="62"/>
      <c r="M389" s="62"/>
      <c r="N389" s="62"/>
      <c r="O389" s="62"/>
      <c r="P389" s="62"/>
      <c r="Q389" s="62"/>
      <c r="R389" s="62"/>
      <c r="S389" s="62"/>
      <c r="T389" s="63"/>
      <c r="U389" s="63"/>
      <c r="V389" s="63"/>
      <c r="W389" s="63"/>
      <c r="X389" s="63"/>
      <c r="Y389" s="63"/>
    </row>
    <row r="390" spans="1:25" s="60" customFormat="1" ht="18.75" customHeight="1">
      <c r="A390" s="142">
        <v>157</v>
      </c>
      <c r="B390" s="45" t="s">
        <v>2448</v>
      </c>
      <c r="C390" s="45" t="s">
        <v>165</v>
      </c>
      <c r="D390" s="114" t="s">
        <v>2470</v>
      </c>
      <c r="E390" s="45" t="s">
        <v>17086</v>
      </c>
      <c r="F390" s="45" t="s">
        <v>17339</v>
      </c>
      <c r="G390" s="273" t="s">
        <v>16461</v>
      </c>
      <c r="H390" s="273" t="s">
        <v>287</v>
      </c>
      <c r="I390" s="209">
        <v>284579.00008954998</v>
      </c>
      <c r="J390" s="273"/>
      <c r="K390" s="61"/>
      <c r="L390" s="62"/>
      <c r="M390" s="62"/>
      <c r="N390" s="62"/>
      <c r="O390" s="62"/>
      <c r="P390" s="62"/>
      <c r="Q390" s="62"/>
      <c r="R390" s="62"/>
      <c r="S390" s="62"/>
      <c r="T390" s="63"/>
      <c r="U390" s="63"/>
      <c r="V390" s="63"/>
      <c r="W390" s="63"/>
      <c r="X390" s="63"/>
      <c r="Y390" s="63"/>
    </row>
    <row r="391" spans="1:25" s="60" customFormat="1" ht="18.75" customHeight="1">
      <c r="A391" s="142">
        <v>158</v>
      </c>
      <c r="B391" s="45" t="s">
        <v>2448</v>
      </c>
      <c r="C391" s="45" t="s">
        <v>165</v>
      </c>
      <c r="D391" s="114" t="s">
        <v>2470</v>
      </c>
      <c r="E391" s="45" t="s">
        <v>17087</v>
      </c>
      <c r="F391" s="45" t="s">
        <v>17340</v>
      </c>
      <c r="G391" s="273" t="s">
        <v>16460</v>
      </c>
      <c r="H391" s="273" t="s">
        <v>33</v>
      </c>
      <c r="I391" s="209">
        <v>32706.000010380001</v>
      </c>
      <c r="J391" s="273"/>
      <c r="K391" s="61"/>
      <c r="L391" s="62"/>
      <c r="M391" s="62"/>
      <c r="N391" s="62"/>
      <c r="O391" s="62"/>
      <c r="P391" s="62"/>
      <c r="Q391" s="62"/>
      <c r="R391" s="62"/>
      <c r="S391" s="62"/>
      <c r="T391" s="63"/>
      <c r="U391" s="63"/>
      <c r="V391" s="63"/>
      <c r="W391" s="63"/>
      <c r="X391" s="63"/>
      <c r="Y391" s="63"/>
    </row>
    <row r="392" spans="1:25" s="60" customFormat="1" ht="18.75" customHeight="1">
      <c r="A392" s="142">
        <v>159</v>
      </c>
      <c r="B392" s="45" t="s">
        <v>2448</v>
      </c>
      <c r="C392" s="45" t="s">
        <v>165</v>
      </c>
      <c r="D392" s="114" t="s">
        <v>2470</v>
      </c>
      <c r="E392" s="45" t="s">
        <v>17088</v>
      </c>
      <c r="F392" s="45" t="s">
        <v>17341</v>
      </c>
      <c r="G392" s="273" t="s">
        <v>16460</v>
      </c>
      <c r="H392" s="273" t="s">
        <v>33</v>
      </c>
      <c r="I392" s="209">
        <v>51319.000016539998</v>
      </c>
      <c r="J392" s="273"/>
      <c r="K392" s="61"/>
      <c r="L392" s="62"/>
      <c r="M392" s="62"/>
      <c r="N392" s="62"/>
      <c r="O392" s="62"/>
      <c r="P392" s="62"/>
      <c r="Q392" s="62"/>
      <c r="R392" s="62"/>
      <c r="S392" s="62"/>
      <c r="T392" s="63"/>
      <c r="U392" s="63"/>
      <c r="V392" s="63"/>
      <c r="W392" s="63"/>
      <c r="X392" s="63"/>
      <c r="Y392" s="63"/>
    </row>
    <row r="393" spans="1:25" s="60" customFormat="1" ht="18.75" customHeight="1">
      <c r="A393" s="142">
        <v>160</v>
      </c>
      <c r="B393" s="45" t="s">
        <v>2448</v>
      </c>
      <c r="C393" s="45" t="s">
        <v>165</v>
      </c>
      <c r="D393" s="114" t="s">
        <v>2470</v>
      </c>
      <c r="E393" s="45" t="s">
        <v>17089</v>
      </c>
      <c r="F393" s="45" t="s">
        <v>17342</v>
      </c>
      <c r="G393" s="273" t="s">
        <v>16460</v>
      </c>
      <c r="H393" s="273" t="s">
        <v>33</v>
      </c>
      <c r="I393" s="209">
        <v>52446.000015769998</v>
      </c>
      <c r="J393" s="273"/>
      <c r="K393" s="61"/>
      <c r="L393" s="62"/>
      <c r="M393" s="62"/>
      <c r="N393" s="62"/>
      <c r="O393" s="62"/>
      <c r="P393" s="62"/>
      <c r="Q393" s="62"/>
      <c r="R393" s="62"/>
      <c r="S393" s="62"/>
      <c r="T393" s="63"/>
      <c r="U393" s="63"/>
      <c r="V393" s="63"/>
      <c r="W393" s="63"/>
      <c r="X393" s="63"/>
      <c r="Y393" s="63"/>
    </row>
    <row r="394" spans="1:25" s="60" customFormat="1" ht="18.75" customHeight="1">
      <c r="A394" s="142">
        <v>161</v>
      </c>
      <c r="B394" s="45" t="s">
        <v>2448</v>
      </c>
      <c r="C394" s="45" t="s">
        <v>165</v>
      </c>
      <c r="D394" s="114" t="s">
        <v>2470</v>
      </c>
      <c r="E394" s="45" t="s">
        <v>17090</v>
      </c>
      <c r="F394" s="45" t="s">
        <v>17343</v>
      </c>
      <c r="G394" s="273" t="s">
        <v>16460</v>
      </c>
      <c r="H394" s="273" t="s">
        <v>33</v>
      </c>
      <c r="I394" s="209">
        <v>52599.000017109996</v>
      </c>
      <c r="J394" s="273"/>
      <c r="K394" s="61"/>
      <c r="L394" s="62"/>
      <c r="M394" s="62"/>
      <c r="N394" s="62"/>
      <c r="O394" s="62"/>
      <c r="P394" s="62"/>
      <c r="Q394" s="62"/>
      <c r="R394" s="62"/>
      <c r="S394" s="62"/>
      <c r="T394" s="63"/>
      <c r="U394" s="63"/>
      <c r="V394" s="63"/>
      <c r="W394" s="63"/>
      <c r="X394" s="63"/>
      <c r="Y394" s="63"/>
    </row>
    <row r="395" spans="1:25" s="60" customFormat="1" ht="18.75" customHeight="1">
      <c r="A395" s="142">
        <v>162</v>
      </c>
      <c r="B395" s="45" t="s">
        <v>2448</v>
      </c>
      <c r="C395" s="45" t="s">
        <v>165</v>
      </c>
      <c r="D395" s="114" t="s">
        <v>2470</v>
      </c>
      <c r="E395" s="45" t="s">
        <v>17091</v>
      </c>
      <c r="F395" s="45" t="s">
        <v>17344</v>
      </c>
      <c r="G395" s="273" t="s">
        <v>16461</v>
      </c>
      <c r="H395" s="273" t="s">
        <v>291</v>
      </c>
      <c r="I395" s="209">
        <v>51634.000016309998</v>
      </c>
      <c r="J395" s="273"/>
      <c r="K395" s="61"/>
      <c r="L395" s="62"/>
      <c r="M395" s="62"/>
      <c r="N395" s="62"/>
      <c r="O395" s="62"/>
      <c r="P395" s="62"/>
      <c r="Q395" s="62"/>
      <c r="R395" s="62"/>
      <c r="S395" s="62"/>
      <c r="T395" s="63"/>
      <c r="U395" s="63"/>
      <c r="V395" s="63"/>
      <c r="W395" s="63"/>
      <c r="X395" s="63"/>
      <c r="Y395" s="63"/>
    </row>
    <row r="396" spans="1:25" s="60" customFormat="1" ht="18.75" customHeight="1">
      <c r="A396" s="142">
        <v>163</v>
      </c>
      <c r="B396" s="45" t="s">
        <v>2448</v>
      </c>
      <c r="C396" s="45" t="s">
        <v>165</v>
      </c>
      <c r="D396" s="114" t="s">
        <v>6537</v>
      </c>
      <c r="E396" s="45" t="s">
        <v>17092</v>
      </c>
      <c r="F396" s="45" t="s">
        <v>17345</v>
      </c>
      <c r="G396" s="273" t="s">
        <v>16460</v>
      </c>
      <c r="H396" s="273" t="s">
        <v>33</v>
      </c>
      <c r="I396" s="209">
        <v>16894.670329460001</v>
      </c>
      <c r="J396" s="273"/>
      <c r="K396" s="61"/>
      <c r="L396" s="62"/>
      <c r="M396" s="62"/>
      <c r="N396" s="62"/>
      <c r="O396" s="62"/>
      <c r="P396" s="62"/>
      <c r="Q396" s="62"/>
      <c r="R396" s="62"/>
      <c r="S396" s="62"/>
      <c r="T396" s="63"/>
      <c r="U396" s="63"/>
      <c r="V396" s="63"/>
      <c r="W396" s="63"/>
      <c r="X396" s="63"/>
      <c r="Y396" s="63"/>
    </row>
    <row r="397" spans="1:25" s="60" customFormat="1" ht="18.75" customHeight="1">
      <c r="A397" s="142">
        <v>164</v>
      </c>
      <c r="B397" s="45" t="s">
        <v>2448</v>
      </c>
      <c r="C397" s="45" t="s">
        <v>165</v>
      </c>
      <c r="D397" s="114" t="s">
        <v>3634</v>
      </c>
      <c r="E397" s="45" t="s">
        <v>17093</v>
      </c>
      <c r="F397" s="45" t="s">
        <v>17346</v>
      </c>
      <c r="G397" s="273" t="s">
        <v>16460</v>
      </c>
      <c r="H397" s="273" t="s">
        <v>216</v>
      </c>
      <c r="I397" s="209">
        <v>107947.05938581999</v>
      </c>
      <c r="J397" s="273"/>
      <c r="K397" s="61"/>
      <c r="L397" s="62"/>
      <c r="M397" s="62"/>
      <c r="N397" s="62"/>
      <c r="O397" s="62"/>
      <c r="P397" s="62"/>
      <c r="Q397" s="62"/>
      <c r="R397" s="62"/>
      <c r="S397" s="62"/>
      <c r="T397" s="63"/>
      <c r="U397" s="63"/>
      <c r="V397" s="63"/>
      <c r="W397" s="63"/>
      <c r="X397" s="63"/>
      <c r="Y397" s="63"/>
    </row>
    <row r="398" spans="1:25" s="60" customFormat="1" ht="18.75" customHeight="1">
      <c r="A398" s="142">
        <v>165</v>
      </c>
      <c r="B398" s="45" t="s">
        <v>2448</v>
      </c>
      <c r="C398" s="45" t="s">
        <v>165</v>
      </c>
      <c r="D398" s="114" t="s">
        <v>3634</v>
      </c>
      <c r="E398" s="45" t="s">
        <v>17094</v>
      </c>
      <c r="F398" s="45" t="s">
        <v>17347</v>
      </c>
      <c r="G398" s="273" t="s">
        <v>16460</v>
      </c>
      <c r="H398" s="273" t="s">
        <v>216</v>
      </c>
      <c r="I398" s="209">
        <v>83496.818945819992</v>
      </c>
      <c r="J398" s="273"/>
      <c r="K398" s="61"/>
      <c r="L398" s="62"/>
      <c r="M398" s="62"/>
      <c r="N398" s="62"/>
      <c r="O398" s="62"/>
      <c r="P398" s="62"/>
      <c r="Q398" s="62"/>
      <c r="R398" s="62"/>
      <c r="S398" s="62"/>
      <c r="T398" s="63"/>
      <c r="U398" s="63"/>
      <c r="V398" s="63"/>
      <c r="W398" s="63"/>
      <c r="X398" s="63"/>
      <c r="Y398" s="63"/>
    </row>
    <row r="399" spans="1:25" s="60" customFormat="1" ht="18.75" customHeight="1">
      <c r="A399" s="142">
        <v>166</v>
      </c>
      <c r="B399" s="45" t="s">
        <v>2448</v>
      </c>
      <c r="C399" s="45" t="s">
        <v>165</v>
      </c>
      <c r="D399" s="114" t="s">
        <v>3634</v>
      </c>
      <c r="E399" s="45" t="s">
        <v>17095</v>
      </c>
      <c r="F399" s="45" t="s">
        <v>17348</v>
      </c>
      <c r="G399" s="273" t="s">
        <v>16460</v>
      </c>
      <c r="H399" s="273" t="s">
        <v>216</v>
      </c>
      <c r="I399" s="209">
        <v>3386.3268031799998</v>
      </c>
      <c r="J399" s="273"/>
      <c r="K399" s="61"/>
      <c r="L399" s="62"/>
      <c r="M399" s="62"/>
      <c r="N399" s="62"/>
      <c r="O399" s="62"/>
      <c r="P399" s="62"/>
      <c r="Q399" s="62"/>
      <c r="R399" s="62"/>
      <c r="S399" s="62"/>
      <c r="T399" s="63"/>
      <c r="U399" s="63"/>
      <c r="V399" s="63"/>
      <c r="W399" s="63"/>
      <c r="X399" s="63"/>
      <c r="Y399" s="63"/>
    </row>
    <row r="400" spans="1:25" s="60" customFormat="1" ht="18.75" customHeight="1">
      <c r="A400" s="142">
        <v>167</v>
      </c>
      <c r="B400" s="45" t="s">
        <v>2448</v>
      </c>
      <c r="C400" s="45" t="s">
        <v>165</v>
      </c>
      <c r="D400" s="114" t="s">
        <v>3634</v>
      </c>
      <c r="E400" s="45" t="s">
        <v>17096</v>
      </c>
      <c r="F400" s="45" t="s">
        <v>17349</v>
      </c>
      <c r="G400" s="273" t="s">
        <v>16461</v>
      </c>
      <c r="H400" s="273" t="s">
        <v>17445</v>
      </c>
      <c r="I400" s="209">
        <v>104828.78145031001</v>
      </c>
      <c r="J400" s="273"/>
      <c r="K400" s="61"/>
      <c r="L400" s="62"/>
      <c r="M400" s="62"/>
      <c r="N400" s="62"/>
      <c r="O400" s="62"/>
      <c r="P400" s="62"/>
      <c r="Q400" s="62"/>
      <c r="R400" s="62"/>
      <c r="S400" s="62"/>
      <c r="T400" s="63"/>
      <c r="U400" s="63"/>
      <c r="V400" s="63"/>
      <c r="W400" s="63"/>
      <c r="X400" s="63"/>
      <c r="Y400" s="63"/>
    </row>
    <row r="401" spans="1:25" s="60" customFormat="1" ht="18.75" customHeight="1">
      <c r="A401" s="142">
        <v>168</v>
      </c>
      <c r="B401" s="45" t="s">
        <v>2448</v>
      </c>
      <c r="C401" s="45" t="s">
        <v>165</v>
      </c>
      <c r="D401" s="114" t="s">
        <v>3634</v>
      </c>
      <c r="E401" s="45" t="s">
        <v>17097</v>
      </c>
      <c r="F401" s="45" t="s">
        <v>17350</v>
      </c>
      <c r="G401" s="273" t="s">
        <v>16460</v>
      </c>
      <c r="H401" s="273" t="s">
        <v>33</v>
      </c>
      <c r="I401" s="209">
        <v>216540.00006995999</v>
      </c>
      <c r="J401" s="273"/>
      <c r="K401" s="61"/>
      <c r="L401" s="62"/>
      <c r="M401" s="62"/>
      <c r="N401" s="62"/>
      <c r="O401" s="62"/>
      <c r="P401" s="62"/>
      <c r="Q401" s="62"/>
      <c r="R401" s="62"/>
      <c r="S401" s="62"/>
      <c r="T401" s="63"/>
      <c r="U401" s="63"/>
      <c r="V401" s="63"/>
      <c r="W401" s="63"/>
      <c r="X401" s="63"/>
      <c r="Y401" s="63"/>
    </row>
    <row r="402" spans="1:25" s="60" customFormat="1" ht="18.75" customHeight="1">
      <c r="A402" s="142">
        <v>169</v>
      </c>
      <c r="B402" s="45" t="s">
        <v>2448</v>
      </c>
      <c r="C402" s="45" t="s">
        <v>165</v>
      </c>
      <c r="D402" s="114" t="s">
        <v>3634</v>
      </c>
      <c r="E402" s="45" t="s">
        <v>17098</v>
      </c>
      <c r="F402" s="45" t="s">
        <v>17351</v>
      </c>
      <c r="G402" s="273" t="s">
        <v>16460</v>
      </c>
      <c r="H402" s="273" t="s">
        <v>33</v>
      </c>
      <c r="I402" s="209">
        <v>393051.00012791</v>
      </c>
      <c r="J402" s="273"/>
      <c r="K402" s="61"/>
      <c r="L402" s="62"/>
      <c r="M402" s="62"/>
      <c r="N402" s="62"/>
      <c r="O402" s="62"/>
      <c r="P402" s="62"/>
      <c r="Q402" s="62"/>
      <c r="R402" s="62"/>
      <c r="S402" s="62"/>
      <c r="T402" s="63"/>
      <c r="U402" s="63"/>
      <c r="V402" s="63"/>
      <c r="W402" s="63"/>
      <c r="X402" s="63"/>
      <c r="Y402" s="63"/>
    </row>
    <row r="403" spans="1:25" s="60" customFormat="1" ht="18.75" customHeight="1">
      <c r="A403" s="142">
        <v>170</v>
      </c>
      <c r="B403" s="45" t="s">
        <v>2448</v>
      </c>
      <c r="C403" s="45" t="s">
        <v>165</v>
      </c>
      <c r="D403" s="114" t="s">
        <v>6536</v>
      </c>
      <c r="E403" s="45" t="s">
        <v>17099</v>
      </c>
      <c r="F403" s="45" t="s">
        <v>17352</v>
      </c>
      <c r="G403" s="273" t="s">
        <v>16461</v>
      </c>
      <c r="H403" s="273" t="s">
        <v>216</v>
      </c>
      <c r="I403" s="209">
        <v>373328.77837538003</v>
      </c>
      <c r="J403" s="273" t="s">
        <v>17592</v>
      </c>
      <c r="K403" s="61"/>
      <c r="L403" s="62"/>
      <c r="M403" s="62"/>
      <c r="N403" s="62"/>
      <c r="O403" s="62"/>
      <c r="P403" s="62"/>
      <c r="Q403" s="62"/>
      <c r="R403" s="62"/>
      <c r="S403" s="62"/>
      <c r="T403" s="63"/>
      <c r="U403" s="63"/>
      <c r="V403" s="63"/>
      <c r="W403" s="63"/>
      <c r="X403" s="63"/>
      <c r="Y403" s="63"/>
    </row>
    <row r="404" spans="1:25" s="60" customFormat="1" ht="18.75" customHeight="1">
      <c r="A404" s="142">
        <v>171</v>
      </c>
      <c r="B404" s="45" t="s">
        <v>2448</v>
      </c>
      <c r="C404" s="45" t="s">
        <v>165</v>
      </c>
      <c r="D404" s="114" t="s">
        <v>3920</v>
      </c>
      <c r="E404" s="45" t="s">
        <v>17100</v>
      </c>
      <c r="F404" s="45" t="s">
        <v>17353</v>
      </c>
      <c r="G404" s="273" t="s">
        <v>16460</v>
      </c>
      <c r="H404" s="273" t="s">
        <v>16885</v>
      </c>
      <c r="I404" s="209">
        <v>315905.00010420999</v>
      </c>
      <c r="J404" s="273"/>
      <c r="K404" s="61"/>
      <c r="L404" s="62"/>
      <c r="M404" s="62"/>
      <c r="N404" s="62"/>
      <c r="O404" s="62"/>
      <c r="P404" s="62"/>
      <c r="Q404" s="62"/>
      <c r="R404" s="62"/>
      <c r="S404" s="62"/>
      <c r="T404" s="63"/>
      <c r="U404" s="63"/>
      <c r="V404" s="63"/>
      <c r="W404" s="63"/>
      <c r="X404" s="63"/>
      <c r="Y404" s="63"/>
    </row>
    <row r="405" spans="1:25" s="60" customFormat="1" ht="18.75" customHeight="1">
      <c r="A405" s="142">
        <v>172</v>
      </c>
      <c r="B405" s="45" t="s">
        <v>2448</v>
      </c>
      <c r="C405" s="45" t="s">
        <v>165</v>
      </c>
      <c r="D405" s="114" t="s">
        <v>3920</v>
      </c>
      <c r="E405" s="45" t="s">
        <v>17101</v>
      </c>
      <c r="F405" s="45" t="s">
        <v>17354</v>
      </c>
      <c r="G405" s="273" t="s">
        <v>16460</v>
      </c>
      <c r="H405" s="273" t="s">
        <v>16885</v>
      </c>
      <c r="I405" s="209">
        <v>257613.00008477</v>
      </c>
      <c r="J405" s="273"/>
      <c r="K405" s="65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 spans="1:25" s="60" customFormat="1" ht="18.75" customHeight="1">
      <c r="A406" s="142">
        <v>173</v>
      </c>
      <c r="B406" s="45" t="s">
        <v>2448</v>
      </c>
      <c r="C406" s="45" t="s">
        <v>165</v>
      </c>
      <c r="D406" s="114" t="s">
        <v>3920</v>
      </c>
      <c r="E406" s="45" t="s">
        <v>17102</v>
      </c>
      <c r="F406" s="45" t="s">
        <v>17355</v>
      </c>
      <c r="G406" s="273" t="s">
        <v>16460</v>
      </c>
      <c r="H406" s="273" t="s">
        <v>16885</v>
      </c>
      <c r="I406" s="209">
        <v>379900.50012643001</v>
      </c>
      <c r="J406" s="273"/>
      <c r="K406" s="65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 spans="1:25" s="60" customFormat="1" ht="18.75" customHeight="1">
      <c r="A407" s="142">
        <v>174</v>
      </c>
      <c r="B407" s="45" t="s">
        <v>2448</v>
      </c>
      <c r="C407" s="45" t="s">
        <v>165</v>
      </c>
      <c r="D407" s="114" t="s">
        <v>3920</v>
      </c>
      <c r="E407" s="45" t="s">
        <v>17103</v>
      </c>
      <c r="F407" s="45" t="s">
        <v>17356</v>
      </c>
      <c r="G407" s="273" t="s">
        <v>16460</v>
      </c>
      <c r="H407" s="273" t="s">
        <v>16885</v>
      </c>
      <c r="I407" s="209">
        <v>361642.00011982</v>
      </c>
      <c r="J407" s="273"/>
      <c r="K407" s="65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 spans="1:25" s="60" customFormat="1" ht="18.75" customHeight="1">
      <c r="A408" s="142">
        <v>175</v>
      </c>
      <c r="B408" s="45" t="s">
        <v>2448</v>
      </c>
      <c r="C408" s="45" t="s">
        <v>165</v>
      </c>
      <c r="D408" s="114" t="s">
        <v>3920</v>
      </c>
      <c r="E408" s="45" t="s">
        <v>17104</v>
      </c>
      <c r="F408" s="45" t="s">
        <v>17357</v>
      </c>
      <c r="G408" s="273" t="s">
        <v>16460</v>
      </c>
      <c r="H408" s="273" t="s">
        <v>16885</v>
      </c>
      <c r="I408" s="209">
        <v>319246.00010553998</v>
      </c>
      <c r="J408" s="273"/>
      <c r="K408" s="65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 spans="1:25" s="60" customFormat="1" ht="18.75" customHeight="1">
      <c r="A409" s="142">
        <v>176</v>
      </c>
      <c r="B409" s="45" t="s">
        <v>2448</v>
      </c>
      <c r="C409" s="45" t="s">
        <v>165</v>
      </c>
      <c r="D409" s="114" t="s">
        <v>3920</v>
      </c>
      <c r="E409" s="45" t="s">
        <v>17105</v>
      </c>
      <c r="F409" s="45" t="s">
        <v>17358</v>
      </c>
      <c r="G409" s="273" t="s">
        <v>16460</v>
      </c>
      <c r="H409" s="273" t="s">
        <v>16885</v>
      </c>
      <c r="I409" s="209">
        <v>281200.00009299</v>
      </c>
      <c r="J409" s="273"/>
      <c r="K409" s="65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 spans="1:25" s="60" customFormat="1" ht="18.75" customHeight="1">
      <c r="A410" s="142">
        <v>177</v>
      </c>
      <c r="B410" s="45" t="s">
        <v>2448</v>
      </c>
      <c r="C410" s="45" t="s">
        <v>165</v>
      </c>
      <c r="D410" s="114" t="s">
        <v>3631</v>
      </c>
      <c r="E410" s="45" t="s">
        <v>3741</v>
      </c>
      <c r="F410" s="45" t="s">
        <v>17359</v>
      </c>
      <c r="G410" s="273" t="s">
        <v>16461</v>
      </c>
      <c r="H410" s="273" t="s">
        <v>33</v>
      </c>
      <c r="I410" s="209">
        <v>231500.00007431</v>
      </c>
      <c r="J410" s="273" t="s">
        <v>17592</v>
      </c>
      <c r="K410" s="65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 spans="1:25" s="60" customFormat="1" ht="18.75" customHeight="1">
      <c r="A411" s="142">
        <v>178</v>
      </c>
      <c r="B411" s="45" t="s">
        <v>2448</v>
      </c>
      <c r="C411" s="45" t="s">
        <v>165</v>
      </c>
      <c r="D411" s="114" t="s">
        <v>3631</v>
      </c>
      <c r="E411" s="45" t="s">
        <v>17106</v>
      </c>
      <c r="F411" s="45" t="s">
        <v>17360</v>
      </c>
      <c r="G411" s="273" t="s">
        <v>16461</v>
      </c>
      <c r="H411" s="273" t="s">
        <v>33</v>
      </c>
      <c r="I411" s="209">
        <v>403830.00013052998</v>
      </c>
      <c r="J411" s="273" t="s">
        <v>17592</v>
      </c>
      <c r="K411" s="65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 spans="1:25" s="60" customFormat="1" ht="18.75" customHeight="1">
      <c r="A412" s="142">
        <v>179</v>
      </c>
      <c r="B412" s="45" t="s">
        <v>2448</v>
      </c>
      <c r="C412" s="45" t="s">
        <v>167</v>
      </c>
      <c r="D412" s="114" t="s">
        <v>3905</v>
      </c>
      <c r="E412" s="45" t="s">
        <v>17107</v>
      </c>
      <c r="F412" s="45" t="s">
        <v>17361</v>
      </c>
      <c r="G412" s="273" t="s">
        <v>16461</v>
      </c>
      <c r="H412" s="273" t="s">
        <v>17444</v>
      </c>
      <c r="I412" s="209">
        <v>122595.50004365</v>
      </c>
      <c r="J412" s="273"/>
      <c r="K412" s="65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 spans="1:25" s="60" customFormat="1" ht="18.75" customHeight="1">
      <c r="A413" s="142">
        <v>180</v>
      </c>
      <c r="B413" s="45" t="s">
        <v>3639</v>
      </c>
      <c r="C413" s="45" t="s">
        <v>104</v>
      </c>
      <c r="D413" s="114" t="s">
        <v>3640</v>
      </c>
      <c r="E413" s="45" t="s">
        <v>17108</v>
      </c>
      <c r="F413" s="45" t="s">
        <v>17362</v>
      </c>
      <c r="G413" s="273" t="s">
        <v>16460</v>
      </c>
      <c r="H413" s="273" t="s">
        <v>28</v>
      </c>
      <c r="I413" s="209">
        <v>78981.360340140003</v>
      </c>
      <c r="J413" s="273"/>
      <c r="K413" s="65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 spans="1:25" s="60" customFormat="1" ht="18.75" customHeight="1">
      <c r="A414" s="142">
        <v>181</v>
      </c>
      <c r="B414" s="45" t="s">
        <v>3639</v>
      </c>
      <c r="C414" s="45" t="s">
        <v>104</v>
      </c>
      <c r="D414" s="114" t="s">
        <v>3640</v>
      </c>
      <c r="E414" s="45" t="s">
        <v>17109</v>
      </c>
      <c r="F414" s="45" t="s">
        <v>17363</v>
      </c>
      <c r="G414" s="273" t="s">
        <v>16460</v>
      </c>
      <c r="H414" s="273" t="s">
        <v>28</v>
      </c>
      <c r="I414" s="209">
        <v>14489.13581277</v>
      </c>
      <c r="J414" s="273"/>
      <c r="K414" s="65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 spans="1:25" s="60" customFormat="1" ht="18.75" customHeight="1">
      <c r="A415" s="142">
        <v>182</v>
      </c>
      <c r="B415" s="45" t="s">
        <v>3639</v>
      </c>
      <c r="C415" s="45" t="s">
        <v>104</v>
      </c>
      <c r="D415" s="114" t="s">
        <v>3640</v>
      </c>
      <c r="E415" s="45" t="s">
        <v>17110</v>
      </c>
      <c r="F415" s="45" t="s">
        <v>17364</v>
      </c>
      <c r="G415" s="273" t="s">
        <v>16460</v>
      </c>
      <c r="H415" s="273" t="s">
        <v>28</v>
      </c>
      <c r="I415" s="209">
        <v>132016.16373328</v>
      </c>
      <c r="J415" s="273"/>
      <c r="K415" s="65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 spans="1:25" s="60" customFormat="1" ht="18.75" customHeight="1">
      <c r="A416" s="142">
        <v>183</v>
      </c>
      <c r="B416" s="45" t="s">
        <v>3639</v>
      </c>
      <c r="C416" s="45" t="s">
        <v>104</v>
      </c>
      <c r="D416" s="114" t="s">
        <v>3640</v>
      </c>
      <c r="E416" s="45" t="s">
        <v>17111</v>
      </c>
      <c r="F416" s="45" t="s">
        <v>17365</v>
      </c>
      <c r="G416" s="273" t="s">
        <v>16460</v>
      </c>
      <c r="H416" s="273" t="s">
        <v>28</v>
      </c>
      <c r="I416" s="209">
        <v>7717.5923779499999</v>
      </c>
      <c r="J416" s="273"/>
      <c r="K416" s="65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 spans="1:25" s="60" customFormat="1" ht="18.75" customHeight="1">
      <c r="A417" s="142">
        <v>184</v>
      </c>
      <c r="B417" s="45" t="s">
        <v>3639</v>
      </c>
      <c r="C417" s="45" t="s">
        <v>104</v>
      </c>
      <c r="D417" s="114" t="s">
        <v>16930</v>
      </c>
      <c r="E417" s="45" t="s">
        <v>17112</v>
      </c>
      <c r="F417" s="45" t="s">
        <v>17366</v>
      </c>
      <c r="G417" s="273" t="s">
        <v>16461</v>
      </c>
      <c r="H417" s="273" t="s">
        <v>1137</v>
      </c>
      <c r="I417" s="209">
        <v>423222.36702347005</v>
      </c>
      <c r="J417" s="273"/>
      <c r="K417" s="65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 spans="1:25" s="60" customFormat="1" ht="18.75" customHeight="1">
      <c r="A418" s="142">
        <v>185</v>
      </c>
      <c r="B418" s="45" t="s">
        <v>3639</v>
      </c>
      <c r="C418" s="45" t="s">
        <v>104</v>
      </c>
      <c r="D418" s="114" t="s">
        <v>3922</v>
      </c>
      <c r="E418" s="45" t="s">
        <v>17113</v>
      </c>
      <c r="F418" s="45" t="s">
        <v>17367</v>
      </c>
      <c r="G418" s="273" t="s">
        <v>16460</v>
      </c>
      <c r="H418" s="273" t="s">
        <v>17445</v>
      </c>
      <c r="I418" s="209">
        <v>39466.228791039997</v>
      </c>
      <c r="J418" s="273"/>
      <c r="K418" s="65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 spans="1:25" s="60" customFormat="1" ht="18.75" customHeight="1">
      <c r="A419" s="142">
        <v>186</v>
      </c>
      <c r="B419" s="45" t="s">
        <v>3639</v>
      </c>
      <c r="C419" s="45" t="s">
        <v>104</v>
      </c>
      <c r="D419" s="114" t="s">
        <v>1179</v>
      </c>
      <c r="E419" s="45" t="s">
        <v>17114</v>
      </c>
      <c r="F419" s="45" t="s">
        <v>17368</v>
      </c>
      <c r="G419" s="273" t="s">
        <v>16460</v>
      </c>
      <c r="H419" s="273" t="s">
        <v>1137</v>
      </c>
      <c r="I419" s="209">
        <v>905.10922339000001</v>
      </c>
      <c r="J419" s="273"/>
      <c r="K419" s="65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 spans="1:25" s="60" customFormat="1" ht="18.75" customHeight="1">
      <c r="A420" s="142">
        <v>187</v>
      </c>
      <c r="B420" s="45" t="s">
        <v>2450</v>
      </c>
      <c r="C420" s="45" t="s">
        <v>185</v>
      </c>
      <c r="D420" s="114" t="s">
        <v>2465</v>
      </c>
      <c r="E420" s="45" t="s">
        <v>17115</v>
      </c>
      <c r="F420" s="45" t="s">
        <v>17369</v>
      </c>
      <c r="G420" s="273" t="s">
        <v>16460</v>
      </c>
      <c r="H420" s="273" t="s">
        <v>63</v>
      </c>
      <c r="I420" s="209">
        <v>44390.072796109998</v>
      </c>
      <c r="J420" s="273"/>
      <c r="K420" s="65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 spans="1:25" s="60" customFormat="1" ht="18.75" customHeight="1">
      <c r="A421" s="142">
        <v>188</v>
      </c>
      <c r="B421" s="45" t="s">
        <v>2450</v>
      </c>
      <c r="C421" s="45" t="s">
        <v>185</v>
      </c>
      <c r="D421" s="114" t="s">
        <v>2465</v>
      </c>
      <c r="E421" s="45" t="s">
        <v>17116</v>
      </c>
      <c r="F421" s="45" t="s">
        <v>17370</v>
      </c>
      <c r="G421" s="273" t="s">
        <v>16460</v>
      </c>
      <c r="H421" s="273" t="s">
        <v>63</v>
      </c>
      <c r="I421" s="209">
        <v>77799.232884860001</v>
      </c>
      <c r="J421" s="273"/>
      <c r="K421" s="65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 spans="1:25" s="60" customFormat="1" ht="18.75" customHeight="1">
      <c r="A422" s="142">
        <v>189</v>
      </c>
      <c r="B422" s="45" t="s">
        <v>2450</v>
      </c>
      <c r="C422" s="45" t="s">
        <v>185</v>
      </c>
      <c r="D422" s="114" t="s">
        <v>2465</v>
      </c>
      <c r="E422" s="45" t="s">
        <v>17117</v>
      </c>
      <c r="F422" s="45" t="s">
        <v>17371</v>
      </c>
      <c r="G422" s="273" t="s">
        <v>16460</v>
      </c>
      <c r="H422" s="273" t="s">
        <v>63</v>
      </c>
      <c r="I422" s="209">
        <v>108450.75492627</v>
      </c>
      <c r="J422" s="273"/>
      <c r="K422" s="65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 spans="1:25" s="60" customFormat="1" ht="18.75" customHeight="1">
      <c r="A423" s="142">
        <v>190</v>
      </c>
      <c r="B423" s="45" t="s">
        <v>2450</v>
      </c>
      <c r="C423" s="45" t="s">
        <v>185</v>
      </c>
      <c r="D423" s="114" t="s">
        <v>2465</v>
      </c>
      <c r="E423" s="45" t="s">
        <v>17118</v>
      </c>
      <c r="F423" s="45" t="s">
        <v>17372</v>
      </c>
      <c r="G423" s="273" t="s">
        <v>16460</v>
      </c>
      <c r="H423" s="273" t="s">
        <v>63</v>
      </c>
      <c r="I423" s="209">
        <v>9649.5470629600004</v>
      </c>
      <c r="J423" s="273"/>
      <c r="K423" s="65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 spans="1:25" s="60" customFormat="1" ht="18.75" customHeight="1">
      <c r="A424" s="142">
        <v>191</v>
      </c>
      <c r="B424" s="45" t="s">
        <v>2450</v>
      </c>
      <c r="C424" s="45" t="s">
        <v>185</v>
      </c>
      <c r="D424" s="114" t="s">
        <v>2451</v>
      </c>
      <c r="E424" s="45" t="s">
        <v>17119</v>
      </c>
      <c r="F424" s="45" t="s">
        <v>17373</v>
      </c>
      <c r="G424" s="273" t="s">
        <v>16461</v>
      </c>
      <c r="H424" s="273" t="s">
        <v>63</v>
      </c>
      <c r="I424" s="209">
        <v>48464.95548479</v>
      </c>
      <c r="J424" s="273"/>
      <c r="K424" s="65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 spans="1:25" s="60" customFormat="1" ht="18.75" customHeight="1">
      <c r="A425" s="142">
        <v>192</v>
      </c>
      <c r="B425" s="45" t="s">
        <v>2450</v>
      </c>
      <c r="C425" s="45" t="s">
        <v>185</v>
      </c>
      <c r="D425" s="114" t="s">
        <v>2464</v>
      </c>
      <c r="E425" s="45" t="s">
        <v>17120</v>
      </c>
      <c r="F425" s="45" t="s">
        <v>17374</v>
      </c>
      <c r="G425" s="273" t="s">
        <v>16460</v>
      </c>
      <c r="H425" s="273" t="s">
        <v>63</v>
      </c>
      <c r="I425" s="209">
        <v>117342.6348006</v>
      </c>
      <c r="J425" s="273"/>
      <c r="K425" s="65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 spans="1:25" s="60" customFormat="1" ht="18.75" customHeight="1">
      <c r="A426" s="142">
        <v>193</v>
      </c>
      <c r="B426" s="45" t="s">
        <v>2450</v>
      </c>
      <c r="C426" s="45" t="s">
        <v>185</v>
      </c>
      <c r="D426" s="114" t="s">
        <v>2464</v>
      </c>
      <c r="E426" s="45" t="s">
        <v>17121</v>
      </c>
      <c r="F426" s="45" t="s">
        <v>17375</v>
      </c>
      <c r="G426" s="273" t="s">
        <v>16460</v>
      </c>
      <c r="H426" s="273" t="s">
        <v>63</v>
      </c>
      <c r="I426" s="209">
        <v>200354.54707937999</v>
      </c>
      <c r="J426" s="273"/>
      <c r="K426" s="65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 spans="1:25" s="60" customFormat="1" ht="18.75" customHeight="1">
      <c r="A427" s="142">
        <v>194</v>
      </c>
      <c r="B427" s="45" t="s">
        <v>2450</v>
      </c>
      <c r="C427" s="45" t="s">
        <v>185</v>
      </c>
      <c r="D427" s="114" t="s">
        <v>2464</v>
      </c>
      <c r="E427" s="45" t="s">
        <v>17122</v>
      </c>
      <c r="F427" s="45" t="s">
        <v>17376</v>
      </c>
      <c r="G427" s="273" t="s">
        <v>16460</v>
      </c>
      <c r="H427" s="273" t="s">
        <v>63</v>
      </c>
      <c r="I427" s="209">
        <v>152384.51169866</v>
      </c>
      <c r="J427" s="273"/>
      <c r="K427" s="65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 spans="1:25" s="60" customFormat="1" ht="18.75" customHeight="1">
      <c r="A428" s="142">
        <v>195</v>
      </c>
      <c r="B428" s="45" t="s">
        <v>2450</v>
      </c>
      <c r="C428" s="45" t="s">
        <v>179</v>
      </c>
      <c r="D428" s="114" t="s">
        <v>16931</v>
      </c>
      <c r="E428" s="45" t="s">
        <v>17123</v>
      </c>
      <c r="F428" s="45" t="s">
        <v>17377</v>
      </c>
      <c r="G428" s="273" t="s">
        <v>16460</v>
      </c>
      <c r="H428" s="273" t="s">
        <v>1137</v>
      </c>
      <c r="I428" s="209">
        <v>35213.818436679998</v>
      </c>
      <c r="J428" s="273"/>
      <c r="K428" s="65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 spans="1:25" s="60" customFormat="1" ht="18.75" customHeight="1">
      <c r="A429" s="142">
        <v>196</v>
      </c>
      <c r="B429" s="45" t="s">
        <v>2450</v>
      </c>
      <c r="C429" s="45" t="s">
        <v>180</v>
      </c>
      <c r="D429" s="114" t="s">
        <v>3925</v>
      </c>
      <c r="E429" s="45" t="s">
        <v>17124</v>
      </c>
      <c r="F429" s="45" t="s">
        <v>17378</v>
      </c>
      <c r="G429" s="273" t="s">
        <v>16460</v>
      </c>
      <c r="H429" s="273" t="s">
        <v>181</v>
      </c>
      <c r="I429" s="209">
        <v>97714.936663500004</v>
      </c>
      <c r="J429" s="273"/>
      <c r="K429" s="65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 spans="1:25" s="60" customFormat="1" ht="18.75" customHeight="1">
      <c r="A430" s="142">
        <v>197</v>
      </c>
      <c r="B430" s="45" t="s">
        <v>2461</v>
      </c>
      <c r="C430" s="45" t="s">
        <v>188</v>
      </c>
      <c r="D430" s="114" t="s">
        <v>3227</v>
      </c>
      <c r="E430" s="45" t="s">
        <v>17125</v>
      </c>
      <c r="F430" s="45" t="s">
        <v>17379</v>
      </c>
      <c r="G430" s="273" t="s">
        <v>16460</v>
      </c>
      <c r="H430" s="273" t="s">
        <v>1137</v>
      </c>
      <c r="I430" s="209">
        <v>111398.62319648999</v>
      </c>
      <c r="J430" s="273"/>
      <c r="K430" s="65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 spans="1:25" s="60" customFormat="1" ht="18.75" customHeight="1">
      <c r="A431" s="142">
        <v>198</v>
      </c>
      <c r="B431" s="45" t="s">
        <v>2461</v>
      </c>
      <c r="C431" s="45" t="s">
        <v>188</v>
      </c>
      <c r="D431" s="114" t="s">
        <v>3227</v>
      </c>
      <c r="E431" s="45" t="s">
        <v>17126</v>
      </c>
      <c r="F431" s="45" t="s">
        <v>17380</v>
      </c>
      <c r="G431" s="273" t="s">
        <v>16460</v>
      </c>
      <c r="H431" s="273" t="s">
        <v>1137</v>
      </c>
      <c r="I431" s="209">
        <v>133570.44869493</v>
      </c>
      <c r="J431" s="273"/>
      <c r="K431" s="65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 spans="1:25" s="60" customFormat="1" ht="18.75" customHeight="1">
      <c r="A432" s="142">
        <v>199</v>
      </c>
      <c r="B432" s="45" t="s">
        <v>2461</v>
      </c>
      <c r="C432" s="45" t="s">
        <v>188</v>
      </c>
      <c r="D432" s="114" t="s">
        <v>3227</v>
      </c>
      <c r="E432" s="45" t="s">
        <v>17127</v>
      </c>
      <c r="F432" s="45" t="s">
        <v>17381</v>
      </c>
      <c r="G432" s="273" t="s">
        <v>16460</v>
      </c>
      <c r="H432" s="273" t="s">
        <v>1137</v>
      </c>
      <c r="I432" s="209">
        <v>44334.72784765</v>
      </c>
      <c r="J432" s="273"/>
      <c r="K432" s="65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 spans="1:25" s="60" customFormat="1" ht="18.75" customHeight="1">
      <c r="A433" s="142">
        <v>200</v>
      </c>
      <c r="B433" s="45" t="s">
        <v>2461</v>
      </c>
      <c r="C433" s="45" t="s">
        <v>193</v>
      </c>
      <c r="D433" s="114" t="s">
        <v>3642</v>
      </c>
      <c r="E433" s="45" t="s">
        <v>17128</v>
      </c>
      <c r="F433" s="45" t="s">
        <v>17382</v>
      </c>
      <c r="G433" s="273" t="s">
        <v>16461</v>
      </c>
      <c r="H433" s="273" t="s">
        <v>3036</v>
      </c>
      <c r="I433" s="209">
        <v>83861</v>
      </c>
      <c r="J433" s="273"/>
      <c r="K433" s="65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 spans="1:25" s="60" customFormat="1" ht="18.75" customHeight="1">
      <c r="A434" s="142">
        <v>201</v>
      </c>
      <c r="B434" s="45" t="s">
        <v>2461</v>
      </c>
      <c r="C434" s="45" t="s">
        <v>193</v>
      </c>
      <c r="D434" s="114" t="s">
        <v>3929</v>
      </c>
      <c r="E434" s="45" t="s">
        <v>17129</v>
      </c>
      <c r="F434" s="45" t="s">
        <v>17383</v>
      </c>
      <c r="G434" s="273" t="s">
        <v>16461</v>
      </c>
      <c r="H434" s="273" t="s">
        <v>28</v>
      </c>
      <c r="I434" s="209">
        <v>34813</v>
      </c>
      <c r="J434" s="273"/>
      <c r="K434" s="65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 spans="1:25" s="60" customFormat="1" ht="18.75" customHeight="1">
      <c r="A435" s="142">
        <v>202</v>
      </c>
      <c r="B435" s="45" t="s">
        <v>2461</v>
      </c>
      <c r="C435" s="45" t="s">
        <v>193</v>
      </c>
      <c r="D435" s="114" t="s">
        <v>3929</v>
      </c>
      <c r="E435" s="45" t="s">
        <v>17130</v>
      </c>
      <c r="F435" s="45" t="s">
        <v>17384</v>
      </c>
      <c r="G435" s="273" t="s">
        <v>16461</v>
      </c>
      <c r="H435" s="273" t="s">
        <v>28</v>
      </c>
      <c r="I435" s="209">
        <v>14096</v>
      </c>
      <c r="J435" s="273"/>
      <c r="K435" s="65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 spans="1:25" s="60" customFormat="1" ht="18.75" customHeight="1">
      <c r="A436" s="142">
        <v>203</v>
      </c>
      <c r="B436" s="45" t="s">
        <v>2461</v>
      </c>
      <c r="C436" s="45" t="s">
        <v>193</v>
      </c>
      <c r="D436" s="114" t="s">
        <v>3929</v>
      </c>
      <c r="E436" s="45" t="s">
        <v>17131</v>
      </c>
      <c r="F436" s="45" t="s">
        <v>17385</v>
      </c>
      <c r="G436" s="273" t="s">
        <v>16461</v>
      </c>
      <c r="H436" s="273" t="s">
        <v>28</v>
      </c>
      <c r="I436" s="209">
        <v>16336</v>
      </c>
      <c r="J436" s="273"/>
      <c r="K436" s="65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 spans="1:25" s="60" customFormat="1" ht="18.75" customHeight="1">
      <c r="A437" s="142">
        <v>204</v>
      </c>
      <c r="B437" s="45" t="s">
        <v>2461</v>
      </c>
      <c r="C437" s="45" t="s">
        <v>193</v>
      </c>
      <c r="D437" s="114" t="s">
        <v>3929</v>
      </c>
      <c r="E437" s="45" t="s">
        <v>17132</v>
      </c>
      <c r="F437" s="45" t="s">
        <v>17386</v>
      </c>
      <c r="G437" s="273" t="s">
        <v>16461</v>
      </c>
      <c r="H437" s="273" t="s">
        <v>28</v>
      </c>
      <c r="I437" s="209">
        <v>3321</v>
      </c>
      <c r="J437" s="273"/>
      <c r="K437" s="65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 spans="1:25" s="60" customFormat="1" ht="18.75" customHeight="1">
      <c r="A438" s="142">
        <v>205</v>
      </c>
      <c r="B438" s="45" t="s">
        <v>2461</v>
      </c>
      <c r="C438" s="45" t="s">
        <v>193</v>
      </c>
      <c r="D438" s="114" t="s">
        <v>3929</v>
      </c>
      <c r="E438" s="45" t="s">
        <v>17133</v>
      </c>
      <c r="F438" s="45" t="s">
        <v>17387</v>
      </c>
      <c r="G438" s="273" t="s">
        <v>16461</v>
      </c>
      <c r="H438" s="273" t="s">
        <v>28</v>
      </c>
      <c r="I438" s="209">
        <v>23904</v>
      </c>
      <c r="J438" s="273"/>
      <c r="K438" s="65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 spans="1:25" s="60" customFormat="1" ht="18.75" customHeight="1">
      <c r="A439" s="142">
        <v>206</v>
      </c>
      <c r="B439" s="45" t="s">
        <v>2461</v>
      </c>
      <c r="C439" s="45" t="s">
        <v>193</v>
      </c>
      <c r="D439" s="114" t="s">
        <v>3929</v>
      </c>
      <c r="E439" s="45" t="s">
        <v>17134</v>
      </c>
      <c r="F439" s="45" t="s">
        <v>17388</v>
      </c>
      <c r="G439" s="273" t="s">
        <v>16461</v>
      </c>
      <c r="H439" s="273" t="s">
        <v>28</v>
      </c>
      <c r="I439" s="209">
        <v>86742</v>
      </c>
      <c r="J439" s="273"/>
      <c r="K439" s="65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 spans="1:25" s="60" customFormat="1" ht="18.75" customHeight="1">
      <c r="A440" s="142">
        <v>207</v>
      </c>
      <c r="B440" s="45" t="s">
        <v>2461</v>
      </c>
      <c r="C440" s="45" t="s">
        <v>193</v>
      </c>
      <c r="D440" s="114" t="s">
        <v>3929</v>
      </c>
      <c r="E440" s="45" t="s">
        <v>17135</v>
      </c>
      <c r="F440" s="45" t="s">
        <v>17389</v>
      </c>
      <c r="G440" s="273" t="s">
        <v>16461</v>
      </c>
      <c r="H440" s="273" t="s">
        <v>28</v>
      </c>
      <c r="I440" s="209">
        <v>139794</v>
      </c>
      <c r="J440" s="273"/>
      <c r="K440" s="65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 spans="1:25" s="60" customFormat="1" ht="18.75" customHeight="1">
      <c r="A441" s="142">
        <v>208</v>
      </c>
      <c r="B441" s="45" t="s">
        <v>2461</v>
      </c>
      <c r="C441" s="45" t="s">
        <v>193</v>
      </c>
      <c r="D441" s="114" t="s">
        <v>3929</v>
      </c>
      <c r="E441" s="45" t="s">
        <v>17136</v>
      </c>
      <c r="F441" s="45" t="s">
        <v>17390</v>
      </c>
      <c r="G441" s="273" t="s">
        <v>16461</v>
      </c>
      <c r="H441" s="273" t="s">
        <v>28</v>
      </c>
      <c r="I441" s="209">
        <v>14767</v>
      </c>
      <c r="J441" s="273"/>
      <c r="K441" s="61"/>
      <c r="L441" s="62"/>
      <c r="M441" s="62"/>
      <c r="N441" s="62"/>
      <c r="O441" s="62"/>
      <c r="P441" s="62"/>
      <c r="Q441" s="62"/>
      <c r="R441" s="62"/>
      <c r="S441" s="62"/>
      <c r="T441" s="63"/>
      <c r="U441" s="63"/>
      <c r="V441" s="63"/>
      <c r="W441" s="63"/>
      <c r="X441" s="63"/>
      <c r="Y441" s="63"/>
    </row>
    <row r="442" spans="1:25" s="60" customFormat="1" ht="18.75" customHeight="1">
      <c r="A442" s="142">
        <v>209</v>
      </c>
      <c r="B442" s="45" t="s">
        <v>2461</v>
      </c>
      <c r="C442" s="45" t="s">
        <v>193</v>
      </c>
      <c r="D442" s="114" t="s">
        <v>3929</v>
      </c>
      <c r="E442" s="45" t="s">
        <v>17137</v>
      </c>
      <c r="F442" s="45" t="s">
        <v>17391</v>
      </c>
      <c r="G442" s="273" t="s">
        <v>16461</v>
      </c>
      <c r="H442" s="273" t="s">
        <v>28</v>
      </c>
      <c r="I442" s="209">
        <v>14270</v>
      </c>
      <c r="J442" s="273"/>
      <c r="K442" s="61"/>
      <c r="L442" s="62"/>
      <c r="M442" s="62"/>
      <c r="N442" s="62"/>
      <c r="O442" s="62"/>
      <c r="P442" s="62"/>
      <c r="Q442" s="62"/>
      <c r="R442" s="62"/>
      <c r="S442" s="62"/>
      <c r="T442" s="63"/>
      <c r="U442" s="63"/>
      <c r="V442" s="63"/>
      <c r="W442" s="63"/>
      <c r="X442" s="63"/>
      <c r="Y442" s="63"/>
    </row>
    <row r="443" spans="1:25" s="60" customFormat="1" ht="18.75" customHeight="1">
      <c r="A443" s="142">
        <v>210</v>
      </c>
      <c r="B443" s="45" t="s">
        <v>2461</v>
      </c>
      <c r="C443" s="45" t="s">
        <v>193</v>
      </c>
      <c r="D443" s="114" t="s">
        <v>3929</v>
      </c>
      <c r="E443" s="45" t="s">
        <v>17138</v>
      </c>
      <c r="F443" s="45" t="s">
        <v>17392</v>
      </c>
      <c r="G443" s="273" t="s">
        <v>16460</v>
      </c>
      <c r="H443" s="273" t="s">
        <v>28</v>
      </c>
      <c r="I443" s="209">
        <v>50458</v>
      </c>
      <c r="J443" s="273"/>
      <c r="K443" s="61"/>
      <c r="L443" s="62"/>
      <c r="M443" s="62"/>
      <c r="N443" s="62"/>
      <c r="O443" s="62"/>
      <c r="P443" s="62"/>
      <c r="Q443" s="62"/>
      <c r="R443" s="62"/>
      <c r="S443" s="62"/>
      <c r="T443" s="63"/>
      <c r="U443" s="63"/>
      <c r="V443" s="63"/>
      <c r="W443" s="63"/>
      <c r="X443" s="63"/>
      <c r="Y443" s="63"/>
    </row>
    <row r="444" spans="1:25" s="60" customFormat="1" ht="18.75" customHeight="1">
      <c r="A444" s="142">
        <v>211</v>
      </c>
      <c r="B444" s="45" t="s">
        <v>2461</v>
      </c>
      <c r="C444" s="45" t="s">
        <v>193</v>
      </c>
      <c r="D444" s="114" t="s">
        <v>3929</v>
      </c>
      <c r="E444" s="45" t="s">
        <v>17139</v>
      </c>
      <c r="F444" s="45" t="s">
        <v>17393</v>
      </c>
      <c r="G444" s="273" t="s">
        <v>16461</v>
      </c>
      <c r="H444" s="273" t="s">
        <v>28</v>
      </c>
      <c r="I444" s="209">
        <v>61770</v>
      </c>
      <c r="J444" s="273"/>
      <c r="K444" s="61"/>
      <c r="L444" s="62"/>
      <c r="M444" s="62"/>
      <c r="N444" s="62"/>
      <c r="O444" s="62"/>
      <c r="P444" s="62"/>
      <c r="Q444" s="62"/>
      <c r="R444" s="62"/>
      <c r="S444" s="62"/>
      <c r="T444" s="63"/>
      <c r="U444" s="63"/>
      <c r="V444" s="63"/>
      <c r="W444" s="63"/>
      <c r="X444" s="63"/>
      <c r="Y444" s="63"/>
    </row>
    <row r="445" spans="1:25" s="60" customFormat="1" ht="18.75" customHeight="1">
      <c r="A445" s="142">
        <v>212</v>
      </c>
      <c r="B445" s="45" t="s">
        <v>2461</v>
      </c>
      <c r="C445" s="45" t="s">
        <v>193</v>
      </c>
      <c r="D445" s="114" t="s">
        <v>3929</v>
      </c>
      <c r="E445" s="45" t="s">
        <v>17140</v>
      </c>
      <c r="F445" s="45" t="s">
        <v>17394</v>
      </c>
      <c r="G445" s="273" t="s">
        <v>16461</v>
      </c>
      <c r="H445" s="273" t="s">
        <v>28</v>
      </c>
      <c r="I445" s="209">
        <v>40307</v>
      </c>
      <c r="J445" s="273"/>
      <c r="K445" s="61"/>
      <c r="L445" s="62"/>
      <c r="M445" s="62"/>
      <c r="N445" s="62"/>
      <c r="O445" s="62"/>
      <c r="P445" s="62"/>
      <c r="Q445" s="62"/>
      <c r="R445" s="62"/>
      <c r="S445" s="62"/>
      <c r="T445" s="63"/>
      <c r="U445" s="63"/>
      <c r="V445" s="63"/>
      <c r="W445" s="63"/>
      <c r="X445" s="63"/>
      <c r="Y445" s="63"/>
    </row>
    <row r="446" spans="1:25" s="60" customFormat="1" ht="18.75" customHeight="1">
      <c r="A446" s="142">
        <v>213</v>
      </c>
      <c r="B446" s="45" t="s">
        <v>2461</v>
      </c>
      <c r="C446" s="45" t="s">
        <v>193</v>
      </c>
      <c r="D446" s="114" t="s">
        <v>3929</v>
      </c>
      <c r="E446" s="45" t="s">
        <v>17141</v>
      </c>
      <c r="F446" s="45" t="s">
        <v>17395</v>
      </c>
      <c r="G446" s="273" t="s">
        <v>16461</v>
      </c>
      <c r="H446" s="273" t="s">
        <v>1137</v>
      </c>
      <c r="I446" s="209">
        <v>492611.94795489003</v>
      </c>
      <c r="J446" s="273"/>
      <c r="K446" s="61"/>
      <c r="L446" s="62"/>
      <c r="M446" s="62"/>
      <c r="N446" s="62"/>
      <c r="O446" s="62"/>
      <c r="P446" s="62"/>
      <c r="Q446" s="62"/>
      <c r="R446" s="62"/>
      <c r="S446" s="62"/>
      <c r="T446" s="63"/>
      <c r="U446" s="63"/>
      <c r="V446" s="63"/>
      <c r="W446" s="63"/>
      <c r="X446" s="63"/>
      <c r="Y446" s="63"/>
    </row>
    <row r="447" spans="1:25" s="60" customFormat="1" ht="18.75" customHeight="1">
      <c r="A447" s="142">
        <v>214</v>
      </c>
      <c r="B447" s="45" t="s">
        <v>2461</v>
      </c>
      <c r="C447" s="45" t="s">
        <v>193</v>
      </c>
      <c r="D447" s="114" t="s">
        <v>3929</v>
      </c>
      <c r="E447" s="45" t="s">
        <v>17142</v>
      </c>
      <c r="F447" s="45" t="s">
        <v>17396</v>
      </c>
      <c r="G447" s="273" t="s">
        <v>16461</v>
      </c>
      <c r="H447" s="273" t="s">
        <v>1137</v>
      </c>
      <c r="I447" s="209">
        <v>359143.86079970002</v>
      </c>
      <c r="J447" s="273"/>
      <c r="K447" s="61"/>
      <c r="L447" s="62"/>
      <c r="M447" s="62"/>
      <c r="N447" s="62"/>
      <c r="O447" s="62"/>
      <c r="P447" s="62"/>
      <c r="Q447" s="62"/>
      <c r="R447" s="62"/>
      <c r="S447" s="62"/>
      <c r="T447" s="63"/>
      <c r="U447" s="63"/>
      <c r="V447" s="63"/>
      <c r="W447" s="63"/>
      <c r="X447" s="63"/>
      <c r="Y447" s="63"/>
    </row>
    <row r="448" spans="1:25" s="60" customFormat="1" ht="18.75" customHeight="1">
      <c r="A448" s="142">
        <v>215</v>
      </c>
      <c r="B448" s="45" t="s">
        <v>2461</v>
      </c>
      <c r="C448" s="45" t="s">
        <v>193</v>
      </c>
      <c r="D448" s="114" t="s">
        <v>3641</v>
      </c>
      <c r="E448" s="45" t="s">
        <v>17143</v>
      </c>
      <c r="F448" s="45" t="s">
        <v>17397</v>
      </c>
      <c r="G448" s="273" t="s">
        <v>16461</v>
      </c>
      <c r="H448" s="273" t="s">
        <v>28</v>
      </c>
      <c r="I448" s="209">
        <v>8283</v>
      </c>
      <c r="J448" s="273" t="s">
        <v>17592</v>
      </c>
      <c r="K448" s="61"/>
      <c r="L448" s="62"/>
      <c r="M448" s="62"/>
      <c r="N448" s="62"/>
      <c r="O448" s="62"/>
      <c r="P448" s="62"/>
      <c r="Q448" s="62"/>
      <c r="R448" s="62"/>
      <c r="S448" s="62"/>
      <c r="T448" s="63"/>
      <c r="U448" s="63"/>
      <c r="V448" s="63"/>
      <c r="W448" s="63"/>
      <c r="X448" s="63"/>
      <c r="Y448" s="63"/>
    </row>
    <row r="449" spans="1:25" s="60" customFormat="1" ht="18.75" customHeight="1">
      <c r="A449" s="142">
        <v>216</v>
      </c>
      <c r="B449" s="45" t="s">
        <v>2461</v>
      </c>
      <c r="C449" s="45" t="s">
        <v>193</v>
      </c>
      <c r="D449" s="114" t="s">
        <v>3931</v>
      </c>
      <c r="E449" s="45" t="s">
        <v>17144</v>
      </c>
      <c r="F449" s="45" t="s">
        <v>17398</v>
      </c>
      <c r="G449" s="273" t="s">
        <v>16461</v>
      </c>
      <c r="H449" s="273" t="s">
        <v>28</v>
      </c>
      <c r="I449" s="209">
        <v>32248</v>
      </c>
      <c r="J449" s="273"/>
      <c r="K449" s="61"/>
      <c r="L449" s="62"/>
      <c r="M449" s="62"/>
      <c r="N449" s="62"/>
      <c r="O449" s="62"/>
      <c r="P449" s="62"/>
      <c r="Q449" s="62"/>
      <c r="R449" s="62"/>
      <c r="S449" s="62"/>
      <c r="T449" s="63"/>
      <c r="U449" s="63"/>
      <c r="V449" s="63"/>
      <c r="W449" s="63"/>
      <c r="X449" s="63"/>
      <c r="Y449" s="63"/>
    </row>
    <row r="450" spans="1:25" s="60" customFormat="1" ht="18.75" customHeight="1">
      <c r="A450" s="142">
        <v>217</v>
      </c>
      <c r="B450" s="45" t="s">
        <v>2461</v>
      </c>
      <c r="C450" s="45" t="s">
        <v>193</v>
      </c>
      <c r="D450" s="114" t="s">
        <v>3931</v>
      </c>
      <c r="E450" s="45" t="s">
        <v>17145</v>
      </c>
      <c r="F450" s="45" t="s">
        <v>17399</v>
      </c>
      <c r="G450" s="273" t="s">
        <v>16461</v>
      </c>
      <c r="H450" s="273" t="s">
        <v>28</v>
      </c>
      <c r="I450" s="209">
        <v>37935</v>
      </c>
      <c r="J450" s="273"/>
      <c r="K450" s="61"/>
      <c r="L450" s="62"/>
      <c r="M450" s="62"/>
      <c r="N450" s="62"/>
      <c r="O450" s="62"/>
      <c r="P450" s="62"/>
      <c r="Q450" s="62"/>
      <c r="R450" s="62"/>
      <c r="S450" s="62"/>
      <c r="T450" s="63"/>
      <c r="U450" s="63"/>
      <c r="V450" s="63"/>
      <c r="W450" s="63"/>
      <c r="X450" s="63"/>
      <c r="Y450" s="63"/>
    </row>
    <row r="451" spans="1:25" s="60" customFormat="1" ht="18.75" customHeight="1">
      <c r="A451" s="142">
        <v>218</v>
      </c>
      <c r="B451" s="45" t="s">
        <v>2461</v>
      </c>
      <c r="C451" s="45" t="s">
        <v>193</v>
      </c>
      <c r="D451" s="114" t="s">
        <v>3931</v>
      </c>
      <c r="E451" s="45" t="s">
        <v>17146</v>
      </c>
      <c r="F451" s="45" t="s">
        <v>17400</v>
      </c>
      <c r="G451" s="273" t="s">
        <v>16461</v>
      </c>
      <c r="H451" s="273" t="s">
        <v>28</v>
      </c>
      <c r="I451" s="209">
        <v>94174</v>
      </c>
      <c r="J451" s="273"/>
      <c r="K451" s="61"/>
      <c r="L451" s="62"/>
      <c r="M451" s="62"/>
      <c r="N451" s="62"/>
      <c r="O451" s="62"/>
      <c r="P451" s="62"/>
      <c r="Q451" s="62"/>
      <c r="R451" s="62"/>
      <c r="S451" s="62"/>
      <c r="T451" s="63"/>
      <c r="U451" s="63"/>
      <c r="V451" s="63"/>
      <c r="W451" s="63"/>
      <c r="X451" s="63"/>
      <c r="Y451" s="63"/>
    </row>
    <row r="452" spans="1:25" s="60" customFormat="1" ht="18.75" customHeight="1">
      <c r="A452" s="142">
        <v>219</v>
      </c>
      <c r="B452" s="45" t="s">
        <v>2461</v>
      </c>
      <c r="C452" s="45" t="s">
        <v>193</v>
      </c>
      <c r="D452" s="114" t="s">
        <v>3932</v>
      </c>
      <c r="E452" s="45" t="s">
        <v>17147</v>
      </c>
      <c r="F452" s="45" t="s">
        <v>17401</v>
      </c>
      <c r="G452" s="273" t="s">
        <v>16461</v>
      </c>
      <c r="H452" s="273" t="s">
        <v>33</v>
      </c>
      <c r="I452" s="209">
        <v>20958.604816660001</v>
      </c>
      <c r="J452" s="273" t="s">
        <v>17592</v>
      </c>
      <c r="K452" s="61"/>
      <c r="L452" s="62"/>
      <c r="M452" s="62"/>
      <c r="N452" s="62"/>
      <c r="O452" s="62"/>
      <c r="P452" s="62"/>
      <c r="Q452" s="62"/>
      <c r="R452" s="62"/>
      <c r="S452" s="62"/>
      <c r="T452" s="63"/>
      <c r="U452" s="63"/>
      <c r="V452" s="63"/>
      <c r="W452" s="63"/>
      <c r="X452" s="63"/>
      <c r="Y452" s="63"/>
    </row>
    <row r="453" spans="1:25" s="60" customFormat="1" ht="18.75" customHeight="1">
      <c r="A453" s="142">
        <v>220</v>
      </c>
      <c r="B453" s="45" t="s">
        <v>2461</v>
      </c>
      <c r="C453" s="45" t="s">
        <v>193</v>
      </c>
      <c r="D453" s="114" t="s">
        <v>2462</v>
      </c>
      <c r="E453" s="45" t="s">
        <v>17148</v>
      </c>
      <c r="F453" s="45" t="s">
        <v>17402</v>
      </c>
      <c r="G453" s="273" t="s">
        <v>16461</v>
      </c>
      <c r="H453" s="273" t="s">
        <v>28</v>
      </c>
      <c r="I453" s="209">
        <v>6197</v>
      </c>
      <c r="J453" s="273" t="s">
        <v>17592</v>
      </c>
      <c r="K453" s="61"/>
      <c r="L453" s="62"/>
      <c r="M453" s="62"/>
      <c r="N453" s="62"/>
      <c r="O453" s="62"/>
      <c r="P453" s="62"/>
      <c r="Q453" s="62"/>
      <c r="R453" s="62"/>
      <c r="S453" s="62"/>
      <c r="T453" s="63"/>
      <c r="U453" s="63"/>
      <c r="V453" s="63"/>
      <c r="W453" s="63"/>
      <c r="X453" s="63"/>
      <c r="Y453" s="63"/>
    </row>
    <row r="454" spans="1:25" s="60" customFormat="1" ht="18.75" customHeight="1">
      <c r="A454" s="142">
        <v>221</v>
      </c>
      <c r="B454" s="45" t="s">
        <v>2461</v>
      </c>
      <c r="C454" s="45" t="s">
        <v>193</v>
      </c>
      <c r="D454" s="114" t="s">
        <v>2462</v>
      </c>
      <c r="E454" s="45" t="s">
        <v>17149</v>
      </c>
      <c r="F454" s="45" t="s">
        <v>17403</v>
      </c>
      <c r="G454" s="273" t="s">
        <v>16461</v>
      </c>
      <c r="H454" s="273" t="s">
        <v>3036</v>
      </c>
      <c r="I454" s="209">
        <v>40502</v>
      </c>
      <c r="J454" s="273"/>
      <c r="K454" s="61"/>
      <c r="L454" s="62"/>
      <c r="M454" s="62"/>
      <c r="N454" s="62"/>
      <c r="O454" s="62"/>
      <c r="P454" s="62"/>
      <c r="Q454" s="62"/>
      <c r="R454" s="62"/>
      <c r="S454" s="62"/>
      <c r="T454" s="63"/>
      <c r="U454" s="63"/>
      <c r="V454" s="63"/>
      <c r="W454" s="63"/>
      <c r="X454" s="63"/>
      <c r="Y454" s="63"/>
    </row>
    <row r="455" spans="1:25" s="60" customFormat="1" ht="18.75" customHeight="1">
      <c r="A455" s="142">
        <v>222</v>
      </c>
      <c r="B455" s="45" t="s">
        <v>2461</v>
      </c>
      <c r="C455" s="45" t="s">
        <v>193</v>
      </c>
      <c r="D455" s="114" t="s">
        <v>2462</v>
      </c>
      <c r="E455" s="45" t="s">
        <v>17150</v>
      </c>
      <c r="F455" s="45" t="s">
        <v>17404</v>
      </c>
      <c r="G455" s="273" t="s">
        <v>16461</v>
      </c>
      <c r="H455" s="273" t="s">
        <v>28</v>
      </c>
      <c r="I455" s="209">
        <v>91772</v>
      </c>
      <c r="J455" s="273"/>
      <c r="K455" s="61"/>
      <c r="L455" s="62"/>
      <c r="M455" s="62"/>
      <c r="N455" s="62"/>
      <c r="O455" s="62"/>
      <c r="P455" s="62"/>
      <c r="Q455" s="62"/>
      <c r="R455" s="62"/>
      <c r="S455" s="62"/>
      <c r="T455" s="63"/>
      <c r="U455" s="63"/>
      <c r="V455" s="63"/>
      <c r="W455" s="63"/>
      <c r="X455" s="63"/>
      <c r="Y455" s="63"/>
    </row>
    <row r="456" spans="1:25" s="60" customFormat="1" ht="18.75" customHeight="1">
      <c r="A456" s="142">
        <v>223</v>
      </c>
      <c r="B456" s="45" t="s">
        <v>2461</v>
      </c>
      <c r="C456" s="45" t="s">
        <v>193</v>
      </c>
      <c r="D456" s="114" t="s">
        <v>2462</v>
      </c>
      <c r="E456" s="45" t="s">
        <v>17151</v>
      </c>
      <c r="F456" s="45" t="s">
        <v>17405</v>
      </c>
      <c r="G456" s="273" t="s">
        <v>16461</v>
      </c>
      <c r="H456" s="273" t="s">
        <v>28</v>
      </c>
      <c r="I456" s="209">
        <v>16098</v>
      </c>
      <c r="J456" s="273" t="s">
        <v>17592</v>
      </c>
      <c r="K456" s="61"/>
      <c r="L456" s="62"/>
      <c r="M456" s="62"/>
      <c r="N456" s="62"/>
      <c r="O456" s="62"/>
      <c r="P456" s="62"/>
      <c r="Q456" s="62"/>
      <c r="R456" s="62"/>
      <c r="S456" s="62"/>
      <c r="T456" s="63"/>
      <c r="U456" s="63"/>
      <c r="V456" s="63"/>
      <c r="W456" s="63"/>
      <c r="X456" s="63"/>
      <c r="Y456" s="63"/>
    </row>
    <row r="457" spans="1:25" s="60" customFormat="1" ht="18.75" customHeight="1">
      <c r="A457" s="142">
        <v>224</v>
      </c>
      <c r="B457" s="45" t="s">
        <v>2461</v>
      </c>
      <c r="C457" s="45" t="s">
        <v>193</v>
      </c>
      <c r="D457" s="114" t="s">
        <v>2462</v>
      </c>
      <c r="E457" s="45" t="s">
        <v>17152</v>
      </c>
      <c r="F457" s="45" t="s">
        <v>17406</v>
      </c>
      <c r="G457" s="273" t="s">
        <v>16461</v>
      </c>
      <c r="H457" s="273" t="s">
        <v>28</v>
      </c>
      <c r="I457" s="209">
        <v>17087</v>
      </c>
      <c r="J457" s="273"/>
      <c r="K457" s="61"/>
      <c r="L457" s="62"/>
      <c r="M457" s="62"/>
      <c r="N457" s="62"/>
      <c r="O457" s="62"/>
      <c r="P457" s="62"/>
      <c r="Q457" s="62"/>
      <c r="R457" s="62"/>
      <c r="S457" s="62"/>
      <c r="T457" s="63"/>
      <c r="U457" s="63"/>
      <c r="V457" s="63"/>
      <c r="W457" s="63"/>
      <c r="X457" s="63"/>
      <c r="Y457" s="63"/>
    </row>
    <row r="458" spans="1:25" s="60" customFormat="1" ht="18.75" customHeight="1">
      <c r="A458" s="142">
        <v>225</v>
      </c>
      <c r="B458" s="45" t="s">
        <v>2461</v>
      </c>
      <c r="C458" s="45" t="s">
        <v>193</v>
      </c>
      <c r="D458" s="114" t="s">
        <v>2462</v>
      </c>
      <c r="E458" s="45" t="s">
        <v>17153</v>
      </c>
      <c r="F458" s="45" t="s">
        <v>17407</v>
      </c>
      <c r="G458" s="273" t="s">
        <v>16461</v>
      </c>
      <c r="H458" s="273" t="s">
        <v>3036</v>
      </c>
      <c r="I458" s="209">
        <v>63393</v>
      </c>
      <c r="J458" s="273"/>
      <c r="K458" s="61"/>
      <c r="L458" s="62"/>
      <c r="M458" s="62"/>
      <c r="N458" s="62"/>
      <c r="O458" s="62"/>
      <c r="P458" s="62"/>
      <c r="Q458" s="62"/>
      <c r="R458" s="62"/>
      <c r="S458" s="62"/>
      <c r="T458" s="63"/>
      <c r="U458" s="63"/>
      <c r="V458" s="63"/>
      <c r="W458" s="63"/>
      <c r="X458" s="63"/>
      <c r="Y458" s="63"/>
    </row>
    <row r="459" spans="1:25" s="60" customFormat="1" ht="18.75" customHeight="1">
      <c r="A459" s="142">
        <v>226</v>
      </c>
      <c r="B459" s="45" t="s">
        <v>2461</v>
      </c>
      <c r="C459" s="45" t="s">
        <v>193</v>
      </c>
      <c r="D459" s="114" t="s">
        <v>2462</v>
      </c>
      <c r="E459" s="45" t="s">
        <v>17154</v>
      </c>
      <c r="F459" s="45" t="s">
        <v>17408</v>
      </c>
      <c r="G459" s="273" t="s">
        <v>16461</v>
      </c>
      <c r="H459" s="273" t="s">
        <v>3036</v>
      </c>
      <c r="I459" s="209">
        <v>50442</v>
      </c>
      <c r="J459" s="273"/>
      <c r="K459" s="61"/>
      <c r="L459" s="62"/>
      <c r="M459" s="62"/>
      <c r="N459" s="62"/>
      <c r="O459" s="62"/>
      <c r="P459" s="62"/>
      <c r="Q459" s="62"/>
      <c r="R459" s="62"/>
      <c r="S459" s="62"/>
      <c r="T459" s="63"/>
      <c r="U459" s="63"/>
      <c r="V459" s="63"/>
      <c r="W459" s="63"/>
      <c r="X459" s="63"/>
      <c r="Y459" s="63"/>
    </row>
    <row r="460" spans="1:25" s="60" customFormat="1" ht="18.75" customHeight="1">
      <c r="A460" s="142">
        <v>227</v>
      </c>
      <c r="B460" s="45" t="s">
        <v>2461</v>
      </c>
      <c r="C460" s="45" t="s">
        <v>193</v>
      </c>
      <c r="D460" s="114" t="s">
        <v>2462</v>
      </c>
      <c r="E460" s="45" t="s">
        <v>17155</v>
      </c>
      <c r="F460" s="45" t="s">
        <v>17409</v>
      </c>
      <c r="G460" s="273" t="s">
        <v>16461</v>
      </c>
      <c r="H460" s="273" t="s">
        <v>3036</v>
      </c>
      <c r="I460" s="209">
        <v>28890</v>
      </c>
      <c r="J460" s="273"/>
      <c r="K460" s="61"/>
      <c r="L460" s="62"/>
      <c r="M460" s="62"/>
      <c r="N460" s="62"/>
      <c r="O460" s="62"/>
      <c r="P460" s="62"/>
      <c r="Q460" s="62"/>
      <c r="R460" s="62"/>
      <c r="S460" s="62"/>
      <c r="T460" s="63"/>
      <c r="U460" s="63"/>
      <c r="V460" s="63"/>
      <c r="W460" s="63"/>
      <c r="X460" s="63"/>
      <c r="Y460" s="63"/>
    </row>
    <row r="461" spans="1:25" s="60" customFormat="1" ht="18.75" customHeight="1">
      <c r="A461" s="142">
        <v>228</v>
      </c>
      <c r="B461" s="45" t="s">
        <v>2461</v>
      </c>
      <c r="C461" s="45" t="s">
        <v>193</v>
      </c>
      <c r="D461" s="114" t="s">
        <v>3933</v>
      </c>
      <c r="E461" s="45" t="s">
        <v>17156</v>
      </c>
      <c r="F461" s="45" t="s">
        <v>17410</v>
      </c>
      <c r="G461" s="273" t="s">
        <v>16461</v>
      </c>
      <c r="H461" s="273" t="s">
        <v>28</v>
      </c>
      <c r="I461" s="209">
        <v>9614</v>
      </c>
      <c r="J461" s="273"/>
      <c r="K461" s="61"/>
      <c r="L461" s="62"/>
      <c r="M461" s="62"/>
      <c r="N461" s="62"/>
      <c r="O461" s="62"/>
      <c r="P461" s="62"/>
      <c r="Q461" s="62"/>
      <c r="R461" s="62"/>
      <c r="S461" s="62"/>
      <c r="T461" s="63"/>
      <c r="U461" s="63"/>
      <c r="V461" s="63"/>
      <c r="W461" s="63"/>
      <c r="X461" s="63"/>
      <c r="Y461" s="63"/>
    </row>
    <row r="462" spans="1:25" s="60" customFormat="1" ht="18.75" customHeight="1">
      <c r="A462" s="142">
        <v>229</v>
      </c>
      <c r="B462" s="45" t="s">
        <v>2461</v>
      </c>
      <c r="C462" s="45" t="s">
        <v>193</v>
      </c>
      <c r="D462" s="114" t="s">
        <v>3933</v>
      </c>
      <c r="E462" s="45" t="s">
        <v>17157</v>
      </c>
      <c r="F462" s="45" t="s">
        <v>17411</v>
      </c>
      <c r="G462" s="273" t="s">
        <v>16461</v>
      </c>
      <c r="H462" s="273" t="s">
        <v>28</v>
      </c>
      <c r="I462" s="209">
        <v>21013</v>
      </c>
      <c r="J462" s="273"/>
      <c r="K462" s="61"/>
      <c r="L462" s="62"/>
      <c r="M462" s="62"/>
      <c r="N462" s="62"/>
      <c r="O462" s="62"/>
      <c r="P462" s="62"/>
      <c r="Q462" s="62"/>
      <c r="R462" s="62"/>
      <c r="S462" s="62"/>
      <c r="T462" s="63"/>
      <c r="U462" s="63"/>
      <c r="V462" s="63"/>
      <c r="W462" s="63"/>
      <c r="X462" s="63"/>
      <c r="Y462" s="63"/>
    </row>
    <row r="463" spans="1:25" s="60" customFormat="1" ht="18.75" customHeight="1">
      <c r="A463" s="142">
        <v>230</v>
      </c>
      <c r="B463" s="45" t="s">
        <v>2461</v>
      </c>
      <c r="C463" s="45" t="s">
        <v>193</v>
      </c>
      <c r="D463" s="114" t="s">
        <v>3933</v>
      </c>
      <c r="E463" s="45" t="s">
        <v>17158</v>
      </c>
      <c r="F463" s="45" t="s">
        <v>17412</v>
      </c>
      <c r="G463" s="273" t="s">
        <v>16461</v>
      </c>
      <c r="H463" s="273" t="s">
        <v>28</v>
      </c>
      <c r="I463" s="209">
        <v>18813</v>
      </c>
      <c r="J463" s="273" t="s">
        <v>17592</v>
      </c>
      <c r="K463" s="61"/>
      <c r="L463" s="62"/>
      <c r="M463" s="62"/>
      <c r="N463" s="62"/>
      <c r="O463" s="62"/>
      <c r="P463" s="62"/>
      <c r="Q463" s="62"/>
      <c r="R463" s="62"/>
      <c r="S463" s="62"/>
      <c r="T463" s="63"/>
      <c r="U463" s="63"/>
      <c r="V463" s="63"/>
      <c r="W463" s="63"/>
      <c r="X463" s="63"/>
      <c r="Y463" s="63"/>
    </row>
    <row r="464" spans="1:25" s="60" customFormat="1" ht="18.75" customHeight="1">
      <c r="A464" s="142">
        <v>231</v>
      </c>
      <c r="B464" s="45" t="s">
        <v>2461</v>
      </c>
      <c r="C464" s="45" t="s">
        <v>193</v>
      </c>
      <c r="D464" s="114" t="s">
        <v>3933</v>
      </c>
      <c r="E464" s="45" t="s">
        <v>17159</v>
      </c>
      <c r="F464" s="45" t="s">
        <v>17413</v>
      </c>
      <c r="G464" s="273" t="s">
        <v>16461</v>
      </c>
      <c r="H464" s="273" t="s">
        <v>1137</v>
      </c>
      <c r="I464" s="209">
        <v>18290</v>
      </c>
      <c r="J464" s="273"/>
      <c r="K464" s="61"/>
      <c r="L464" s="62"/>
      <c r="M464" s="62"/>
      <c r="N464" s="62"/>
      <c r="O464" s="62"/>
      <c r="P464" s="62"/>
      <c r="Q464" s="62"/>
      <c r="R464" s="62"/>
      <c r="S464" s="62"/>
      <c r="T464" s="63"/>
      <c r="U464" s="63"/>
      <c r="V464" s="63"/>
      <c r="W464" s="63"/>
      <c r="X464" s="63"/>
      <c r="Y464" s="63"/>
    </row>
    <row r="465" spans="1:25" s="60" customFormat="1" ht="18.75" customHeight="1">
      <c r="A465" s="142">
        <v>232</v>
      </c>
      <c r="B465" s="45" t="s">
        <v>2461</v>
      </c>
      <c r="C465" s="45" t="s">
        <v>193</v>
      </c>
      <c r="D465" s="114" t="s">
        <v>3933</v>
      </c>
      <c r="E465" s="45" t="s">
        <v>17160</v>
      </c>
      <c r="F465" s="45" t="s">
        <v>17414</v>
      </c>
      <c r="G465" s="273" t="s">
        <v>16460</v>
      </c>
      <c r="H465" s="273" t="s">
        <v>28</v>
      </c>
      <c r="I465" s="209">
        <v>25245</v>
      </c>
      <c r="J465" s="273"/>
      <c r="K465" s="61"/>
      <c r="L465" s="62"/>
      <c r="M465" s="62"/>
      <c r="N465" s="62"/>
      <c r="O465" s="62"/>
      <c r="P465" s="62"/>
      <c r="Q465" s="62"/>
      <c r="R465" s="62"/>
      <c r="S465" s="62"/>
      <c r="T465" s="63"/>
      <c r="U465" s="63"/>
      <c r="V465" s="63"/>
      <c r="W465" s="63"/>
      <c r="X465" s="63"/>
      <c r="Y465" s="63"/>
    </row>
    <row r="466" spans="1:25" s="60" customFormat="1" ht="18.75" customHeight="1">
      <c r="A466" s="142">
        <v>233</v>
      </c>
      <c r="B466" s="45" t="s">
        <v>2461</v>
      </c>
      <c r="C466" s="45" t="s">
        <v>193</v>
      </c>
      <c r="D466" s="114" t="s">
        <v>3933</v>
      </c>
      <c r="E466" s="45" t="s">
        <v>17161</v>
      </c>
      <c r="F466" s="45" t="s">
        <v>17415</v>
      </c>
      <c r="G466" s="273" t="s">
        <v>16461</v>
      </c>
      <c r="H466" s="273" t="s">
        <v>3036</v>
      </c>
      <c r="I466" s="209">
        <v>4507</v>
      </c>
      <c r="J466" s="273"/>
      <c r="K466" s="61"/>
      <c r="L466" s="62"/>
      <c r="M466" s="62"/>
      <c r="N466" s="62"/>
      <c r="O466" s="62"/>
      <c r="P466" s="62"/>
      <c r="Q466" s="62"/>
      <c r="R466" s="62"/>
      <c r="S466" s="62"/>
      <c r="T466" s="63"/>
      <c r="U466" s="63"/>
      <c r="V466" s="63"/>
      <c r="W466" s="63"/>
      <c r="X466" s="63"/>
      <c r="Y466" s="63"/>
    </row>
    <row r="467" spans="1:25" s="60" customFormat="1" ht="18.75" customHeight="1">
      <c r="A467" s="142">
        <v>234</v>
      </c>
      <c r="B467" s="45" t="s">
        <v>2461</v>
      </c>
      <c r="C467" s="45" t="s">
        <v>193</v>
      </c>
      <c r="D467" s="114" t="s">
        <v>3933</v>
      </c>
      <c r="E467" s="45" t="s">
        <v>17162</v>
      </c>
      <c r="F467" s="45" t="s">
        <v>17416</v>
      </c>
      <c r="G467" s="273" t="s">
        <v>16461</v>
      </c>
      <c r="H467" s="273" t="s">
        <v>28</v>
      </c>
      <c r="I467" s="209">
        <v>3306</v>
      </c>
      <c r="J467" s="273"/>
      <c r="K467" s="61"/>
      <c r="L467" s="62"/>
      <c r="M467" s="62"/>
      <c r="N467" s="62"/>
      <c r="O467" s="62"/>
      <c r="P467" s="62"/>
      <c r="Q467" s="62"/>
      <c r="R467" s="62"/>
      <c r="S467" s="62"/>
      <c r="T467" s="63"/>
      <c r="U467" s="63"/>
      <c r="V467" s="63"/>
      <c r="W467" s="63"/>
      <c r="X467" s="63"/>
      <c r="Y467" s="63"/>
    </row>
    <row r="468" spans="1:25" s="60" customFormat="1" ht="18.75" customHeight="1">
      <c r="A468" s="142">
        <v>235</v>
      </c>
      <c r="B468" s="45" t="s">
        <v>2461</v>
      </c>
      <c r="C468" s="45" t="s">
        <v>193</v>
      </c>
      <c r="D468" s="114" t="s">
        <v>3933</v>
      </c>
      <c r="E468" s="45" t="s">
        <v>17163</v>
      </c>
      <c r="F468" s="45" t="s">
        <v>17417</v>
      </c>
      <c r="G468" s="273" t="s">
        <v>16461</v>
      </c>
      <c r="H468" s="273" t="s">
        <v>3036</v>
      </c>
      <c r="I468" s="209">
        <v>52955</v>
      </c>
      <c r="J468" s="273"/>
      <c r="K468" s="61"/>
      <c r="L468" s="62"/>
      <c r="M468" s="62"/>
      <c r="N468" s="62"/>
      <c r="O468" s="62"/>
      <c r="P468" s="62"/>
      <c r="Q468" s="62"/>
      <c r="R468" s="62"/>
      <c r="S468" s="62"/>
      <c r="T468" s="63"/>
      <c r="U468" s="63"/>
      <c r="V468" s="63"/>
      <c r="W468" s="63"/>
      <c r="X468" s="63"/>
      <c r="Y468" s="63"/>
    </row>
    <row r="469" spans="1:25" s="60" customFormat="1" ht="18.75" customHeight="1">
      <c r="A469" s="142">
        <v>236</v>
      </c>
      <c r="B469" s="45" t="s">
        <v>2461</v>
      </c>
      <c r="C469" s="45" t="s">
        <v>193</v>
      </c>
      <c r="D469" s="114" t="s">
        <v>3933</v>
      </c>
      <c r="E469" s="45" t="s">
        <v>17164</v>
      </c>
      <c r="F469" s="45" t="s">
        <v>17418</v>
      </c>
      <c r="G469" s="273" t="s">
        <v>16461</v>
      </c>
      <c r="H469" s="273" t="s">
        <v>28</v>
      </c>
      <c r="I469" s="209">
        <v>9537</v>
      </c>
      <c r="J469" s="273"/>
      <c r="K469" s="61"/>
      <c r="L469" s="62"/>
      <c r="M469" s="62"/>
      <c r="N469" s="62"/>
      <c r="O469" s="62"/>
      <c r="P469" s="62"/>
      <c r="Q469" s="62"/>
      <c r="R469" s="62"/>
      <c r="S469" s="62"/>
      <c r="T469" s="63"/>
      <c r="U469" s="63"/>
      <c r="V469" s="63"/>
      <c r="W469" s="63"/>
      <c r="X469" s="63"/>
      <c r="Y469" s="63"/>
    </row>
    <row r="470" spans="1:25" s="60" customFormat="1" ht="18.75" customHeight="1">
      <c r="A470" s="142">
        <v>237</v>
      </c>
      <c r="B470" s="45" t="s">
        <v>2461</v>
      </c>
      <c r="C470" s="45" t="s">
        <v>193</v>
      </c>
      <c r="D470" s="114" t="s">
        <v>3933</v>
      </c>
      <c r="E470" s="45" t="s">
        <v>17165</v>
      </c>
      <c r="F470" s="45" t="s">
        <v>17419</v>
      </c>
      <c r="G470" s="273" t="s">
        <v>16461</v>
      </c>
      <c r="H470" s="273" t="s">
        <v>28</v>
      </c>
      <c r="I470" s="209">
        <v>17526</v>
      </c>
      <c r="J470" s="273"/>
      <c r="K470" s="61"/>
      <c r="L470" s="62"/>
      <c r="M470" s="62"/>
      <c r="N470" s="62"/>
      <c r="O470" s="62"/>
      <c r="P470" s="62"/>
      <c r="Q470" s="62"/>
      <c r="R470" s="62"/>
      <c r="S470" s="62"/>
      <c r="T470" s="63"/>
      <c r="U470" s="63"/>
      <c r="V470" s="63"/>
      <c r="W470" s="63"/>
      <c r="X470" s="63"/>
      <c r="Y470" s="63"/>
    </row>
    <row r="471" spans="1:25" s="60" customFormat="1" ht="18.75" customHeight="1">
      <c r="A471" s="142">
        <v>238</v>
      </c>
      <c r="B471" s="45" t="s">
        <v>2461</v>
      </c>
      <c r="C471" s="45" t="s">
        <v>193</v>
      </c>
      <c r="D471" s="114" t="s">
        <v>3933</v>
      </c>
      <c r="E471" s="45" t="s">
        <v>17166</v>
      </c>
      <c r="F471" s="45" t="s">
        <v>17420</v>
      </c>
      <c r="G471" s="273" t="s">
        <v>16460</v>
      </c>
      <c r="H471" s="273" t="s">
        <v>3036</v>
      </c>
      <c r="I471" s="209">
        <v>65207.457391349999</v>
      </c>
      <c r="J471" s="273"/>
      <c r="K471" s="61"/>
      <c r="L471" s="62"/>
      <c r="M471" s="62"/>
      <c r="N471" s="62"/>
      <c r="O471" s="62"/>
      <c r="P471" s="62"/>
      <c r="Q471" s="62"/>
      <c r="R471" s="62"/>
      <c r="S471" s="62"/>
      <c r="T471" s="63"/>
      <c r="U471" s="63"/>
      <c r="V471" s="63"/>
      <c r="W471" s="63"/>
      <c r="X471" s="63"/>
      <c r="Y471" s="63"/>
    </row>
    <row r="472" spans="1:25" s="60" customFormat="1" ht="18.75" customHeight="1">
      <c r="A472" s="142">
        <v>239</v>
      </c>
      <c r="B472" s="45" t="s">
        <v>2461</v>
      </c>
      <c r="C472" s="45" t="s">
        <v>193</v>
      </c>
      <c r="D472" s="114" t="s">
        <v>3933</v>
      </c>
      <c r="E472" s="45" t="s">
        <v>3127</v>
      </c>
      <c r="F472" s="45" t="s">
        <v>17421</v>
      </c>
      <c r="G472" s="273" t="s">
        <v>16460</v>
      </c>
      <c r="H472" s="273" t="s">
        <v>1137</v>
      </c>
      <c r="I472" s="209">
        <v>271429.59481726005</v>
      </c>
      <c r="J472" s="273"/>
      <c r="K472" s="61"/>
      <c r="L472" s="62"/>
      <c r="M472" s="62"/>
      <c r="N472" s="62"/>
      <c r="O472" s="62"/>
      <c r="P472" s="62"/>
      <c r="Q472" s="62"/>
      <c r="R472" s="62"/>
      <c r="S472" s="62"/>
      <c r="T472" s="63"/>
      <c r="U472" s="63"/>
      <c r="V472" s="63"/>
      <c r="W472" s="63"/>
      <c r="X472" s="63"/>
      <c r="Y472" s="63"/>
    </row>
    <row r="473" spans="1:25" s="60" customFormat="1" ht="18.75" customHeight="1">
      <c r="A473" s="142">
        <v>240</v>
      </c>
      <c r="B473" s="45" t="s">
        <v>2461</v>
      </c>
      <c r="C473" s="45" t="s">
        <v>193</v>
      </c>
      <c r="D473" s="114" t="s">
        <v>648</v>
      </c>
      <c r="E473" s="45" t="s">
        <v>4834</v>
      </c>
      <c r="F473" s="45" t="s">
        <v>17422</v>
      </c>
      <c r="G473" s="273" t="s">
        <v>16461</v>
      </c>
      <c r="H473" s="273" t="s">
        <v>28</v>
      </c>
      <c r="I473" s="209">
        <v>28225</v>
      </c>
      <c r="J473" s="273"/>
      <c r="K473" s="61"/>
      <c r="L473" s="62"/>
      <c r="M473" s="62"/>
      <c r="N473" s="62"/>
      <c r="O473" s="62"/>
      <c r="P473" s="62"/>
      <c r="Q473" s="62"/>
      <c r="R473" s="62"/>
      <c r="S473" s="62"/>
      <c r="T473" s="63"/>
      <c r="U473" s="63"/>
      <c r="V473" s="63"/>
      <c r="W473" s="63"/>
      <c r="X473" s="63"/>
      <c r="Y473" s="63"/>
    </row>
    <row r="474" spans="1:25" s="60" customFormat="1" ht="18.75" customHeight="1">
      <c r="A474" s="142">
        <v>241</v>
      </c>
      <c r="B474" s="45" t="s">
        <v>2461</v>
      </c>
      <c r="C474" s="45" t="s">
        <v>193</v>
      </c>
      <c r="D474" s="114" t="s">
        <v>648</v>
      </c>
      <c r="E474" s="45" t="s">
        <v>4838</v>
      </c>
      <c r="F474" s="45" t="s">
        <v>17423</v>
      </c>
      <c r="G474" s="273" t="s">
        <v>16461</v>
      </c>
      <c r="H474" s="273" t="s">
        <v>28</v>
      </c>
      <c r="I474" s="209">
        <v>85508</v>
      </c>
      <c r="J474" s="273"/>
      <c r="K474" s="61"/>
      <c r="L474" s="62"/>
      <c r="M474" s="62"/>
      <c r="N474" s="62"/>
      <c r="O474" s="62"/>
      <c r="P474" s="62"/>
      <c r="Q474" s="62"/>
      <c r="R474" s="62"/>
      <c r="S474" s="62"/>
      <c r="T474" s="63"/>
      <c r="U474" s="63"/>
      <c r="V474" s="63"/>
      <c r="W474" s="63"/>
      <c r="X474" s="63"/>
      <c r="Y474" s="63"/>
    </row>
    <row r="475" spans="1:25" s="60" customFormat="1" ht="18.75" customHeight="1">
      <c r="A475" s="142">
        <v>242</v>
      </c>
      <c r="B475" s="45" t="s">
        <v>2461</v>
      </c>
      <c r="C475" s="45" t="s">
        <v>193</v>
      </c>
      <c r="D475" s="114" t="s">
        <v>648</v>
      </c>
      <c r="E475" s="45" t="s">
        <v>4839</v>
      </c>
      <c r="F475" s="45" t="s">
        <v>17424</v>
      </c>
      <c r="G475" s="273" t="s">
        <v>16461</v>
      </c>
      <c r="H475" s="273" t="s">
        <v>28</v>
      </c>
      <c r="I475" s="209">
        <v>49596</v>
      </c>
      <c r="J475" s="273"/>
      <c r="K475" s="61"/>
      <c r="L475" s="62"/>
      <c r="M475" s="62"/>
      <c r="N475" s="62"/>
      <c r="O475" s="62"/>
      <c r="P475" s="62"/>
      <c r="Q475" s="62"/>
      <c r="R475" s="62"/>
      <c r="S475" s="62"/>
      <c r="T475" s="63"/>
      <c r="U475" s="63"/>
      <c r="V475" s="63"/>
      <c r="W475" s="63"/>
      <c r="X475" s="63"/>
      <c r="Y475" s="63"/>
    </row>
    <row r="476" spans="1:25" s="60" customFormat="1" ht="18.75" customHeight="1">
      <c r="A476" s="142">
        <v>243</v>
      </c>
      <c r="B476" s="45" t="s">
        <v>2461</v>
      </c>
      <c r="C476" s="45" t="s">
        <v>193</v>
      </c>
      <c r="D476" s="114" t="s">
        <v>648</v>
      </c>
      <c r="E476" s="45" t="s">
        <v>17167</v>
      </c>
      <c r="F476" s="45" t="s">
        <v>17425</v>
      </c>
      <c r="G476" s="273" t="s">
        <v>16461</v>
      </c>
      <c r="H476" s="273" t="s">
        <v>28</v>
      </c>
      <c r="I476" s="209">
        <v>26686</v>
      </c>
      <c r="J476" s="273"/>
      <c r="K476" s="61"/>
      <c r="L476" s="62"/>
      <c r="M476" s="62"/>
      <c r="N476" s="62"/>
      <c r="O476" s="62"/>
      <c r="P476" s="62"/>
      <c r="Q476" s="62"/>
      <c r="R476" s="62"/>
      <c r="S476" s="62"/>
      <c r="T476" s="63"/>
      <c r="U476" s="63"/>
      <c r="V476" s="63"/>
      <c r="W476" s="63"/>
      <c r="X476" s="63"/>
      <c r="Y476" s="63"/>
    </row>
    <row r="477" spans="1:25" s="60" customFormat="1" ht="18.75" customHeight="1">
      <c r="A477" s="142">
        <v>244</v>
      </c>
      <c r="B477" s="45" t="s">
        <v>2461</v>
      </c>
      <c r="C477" s="45" t="s">
        <v>193</v>
      </c>
      <c r="D477" s="114" t="s">
        <v>648</v>
      </c>
      <c r="E477" s="45" t="s">
        <v>17168</v>
      </c>
      <c r="F477" s="45" t="s">
        <v>17426</v>
      </c>
      <c r="G477" s="273" t="s">
        <v>16461</v>
      </c>
      <c r="H477" s="273" t="s">
        <v>28</v>
      </c>
      <c r="I477" s="209">
        <v>21330</v>
      </c>
      <c r="J477" s="273"/>
      <c r="K477" s="61"/>
      <c r="L477" s="62"/>
      <c r="M477" s="62"/>
      <c r="N477" s="62"/>
      <c r="O477" s="62"/>
      <c r="P477" s="62"/>
      <c r="Q477" s="62"/>
      <c r="R477" s="62"/>
      <c r="S477" s="62"/>
      <c r="T477" s="63"/>
      <c r="U477" s="63"/>
      <c r="V477" s="63"/>
      <c r="W477" s="63"/>
      <c r="X477" s="63"/>
      <c r="Y477" s="63"/>
    </row>
    <row r="478" spans="1:25" s="60" customFormat="1" ht="18.75" customHeight="1">
      <c r="A478" s="142">
        <v>245</v>
      </c>
      <c r="B478" s="45" t="s">
        <v>2461</v>
      </c>
      <c r="C478" s="45" t="s">
        <v>193</v>
      </c>
      <c r="D478" s="114" t="s">
        <v>648</v>
      </c>
      <c r="E478" s="45" t="s">
        <v>17169</v>
      </c>
      <c r="F478" s="45" t="s">
        <v>17427</v>
      </c>
      <c r="G478" s="273" t="s">
        <v>16461</v>
      </c>
      <c r="H478" s="273" t="s">
        <v>28</v>
      </c>
      <c r="I478" s="209">
        <v>25564</v>
      </c>
      <c r="J478" s="273"/>
      <c r="K478" s="61"/>
      <c r="L478" s="62"/>
      <c r="M478" s="62"/>
      <c r="N478" s="62"/>
      <c r="O478" s="62"/>
      <c r="P478" s="62"/>
      <c r="Q478" s="62"/>
      <c r="R478" s="62"/>
      <c r="S478" s="62"/>
      <c r="T478" s="63"/>
      <c r="U478" s="63"/>
      <c r="V478" s="63"/>
      <c r="W478" s="63"/>
      <c r="X478" s="63"/>
      <c r="Y478" s="63"/>
    </row>
    <row r="479" spans="1:25" s="60" customFormat="1" ht="18.75" customHeight="1">
      <c r="A479" s="142">
        <v>246</v>
      </c>
      <c r="B479" s="45" t="s">
        <v>2461</v>
      </c>
      <c r="C479" s="45" t="s">
        <v>193</v>
      </c>
      <c r="D479" s="114" t="s">
        <v>648</v>
      </c>
      <c r="E479" s="45" t="s">
        <v>17170</v>
      </c>
      <c r="F479" s="45" t="s">
        <v>17428</v>
      </c>
      <c r="G479" s="273" t="s">
        <v>16460</v>
      </c>
      <c r="H479" s="273" t="s">
        <v>1137</v>
      </c>
      <c r="I479" s="209">
        <v>7805.7486907900002</v>
      </c>
      <c r="J479" s="273"/>
      <c r="K479" s="61"/>
      <c r="L479" s="62"/>
      <c r="M479" s="62"/>
      <c r="N479" s="62"/>
      <c r="O479" s="62"/>
      <c r="P479" s="62"/>
      <c r="Q479" s="62"/>
      <c r="R479" s="62"/>
      <c r="S479" s="62"/>
      <c r="T479" s="63"/>
      <c r="U479" s="63"/>
      <c r="V479" s="63"/>
      <c r="W479" s="63"/>
      <c r="X479" s="63"/>
      <c r="Y479" s="63"/>
    </row>
    <row r="480" spans="1:25" s="60" customFormat="1" ht="18.75" customHeight="1">
      <c r="A480" s="142">
        <v>247</v>
      </c>
      <c r="B480" s="45" t="s">
        <v>2461</v>
      </c>
      <c r="C480" s="45" t="s">
        <v>193</v>
      </c>
      <c r="D480" s="114" t="s">
        <v>648</v>
      </c>
      <c r="E480" s="45" t="s">
        <v>17171</v>
      </c>
      <c r="F480" s="45" t="s">
        <v>17429</v>
      </c>
      <c r="G480" s="273" t="s">
        <v>16461</v>
      </c>
      <c r="H480" s="273" t="s">
        <v>1137</v>
      </c>
      <c r="I480" s="209">
        <v>16659.163308849998</v>
      </c>
      <c r="J480" s="273"/>
      <c r="K480" s="61"/>
      <c r="L480" s="62"/>
      <c r="M480" s="62"/>
      <c r="N480" s="62"/>
      <c r="O480" s="62"/>
      <c r="P480" s="62"/>
      <c r="Q480" s="62"/>
      <c r="R480" s="62"/>
      <c r="S480" s="62"/>
      <c r="T480" s="63"/>
      <c r="U480" s="63"/>
      <c r="V480" s="63"/>
      <c r="W480" s="63"/>
      <c r="X480" s="63"/>
      <c r="Y480" s="63"/>
    </row>
    <row r="481" spans="1:25" s="60" customFormat="1" ht="18.75" customHeight="1">
      <c r="A481" s="142">
        <v>248</v>
      </c>
      <c r="B481" s="45" t="s">
        <v>2461</v>
      </c>
      <c r="C481" s="45" t="s">
        <v>193</v>
      </c>
      <c r="D481" s="114" t="s">
        <v>648</v>
      </c>
      <c r="E481" s="45" t="s">
        <v>17172</v>
      </c>
      <c r="F481" s="45" t="s">
        <v>17430</v>
      </c>
      <c r="G481" s="273" t="s">
        <v>16460</v>
      </c>
      <c r="H481" s="273" t="s">
        <v>1137</v>
      </c>
      <c r="I481" s="209">
        <v>36503.825359859999</v>
      </c>
      <c r="J481" s="273"/>
      <c r="K481" s="61"/>
      <c r="L481" s="62"/>
      <c r="M481" s="62"/>
      <c r="N481" s="62"/>
      <c r="O481" s="62"/>
      <c r="P481" s="62"/>
      <c r="Q481" s="62"/>
      <c r="R481" s="62"/>
      <c r="S481" s="62"/>
      <c r="T481" s="63"/>
      <c r="U481" s="63"/>
      <c r="V481" s="63"/>
      <c r="W481" s="63"/>
      <c r="X481" s="63"/>
      <c r="Y481" s="63"/>
    </row>
    <row r="482" spans="1:25" s="60" customFormat="1" ht="18.75" customHeight="1">
      <c r="A482" s="142">
        <v>249</v>
      </c>
      <c r="B482" s="45" t="s">
        <v>2461</v>
      </c>
      <c r="C482" s="45" t="s">
        <v>193</v>
      </c>
      <c r="D482" s="114" t="s">
        <v>3936</v>
      </c>
      <c r="E482" s="45" t="s">
        <v>17173</v>
      </c>
      <c r="F482" s="45" t="s">
        <v>17431</v>
      </c>
      <c r="G482" s="273" t="s">
        <v>16461</v>
      </c>
      <c r="H482" s="273" t="s">
        <v>28</v>
      </c>
      <c r="I482" s="209">
        <v>89450</v>
      </c>
      <c r="J482" s="273"/>
      <c r="K482" s="61"/>
      <c r="L482" s="62"/>
      <c r="M482" s="62"/>
      <c r="N482" s="62"/>
      <c r="O482" s="62"/>
      <c r="P482" s="62"/>
      <c r="Q482" s="62"/>
      <c r="R482" s="62"/>
      <c r="S482" s="62"/>
      <c r="T482" s="63"/>
      <c r="U482" s="63"/>
      <c r="V482" s="63"/>
      <c r="W482" s="63"/>
      <c r="X482" s="63"/>
      <c r="Y482" s="63"/>
    </row>
    <row r="483" spans="1:25" s="60" customFormat="1" ht="18.75" customHeight="1">
      <c r="A483" s="142">
        <v>250</v>
      </c>
      <c r="B483" s="45" t="s">
        <v>2461</v>
      </c>
      <c r="C483" s="45" t="s">
        <v>193</v>
      </c>
      <c r="D483" s="114" t="s">
        <v>3936</v>
      </c>
      <c r="E483" s="45" t="s">
        <v>17174</v>
      </c>
      <c r="F483" s="45" t="s">
        <v>17432</v>
      </c>
      <c r="G483" s="273" t="s">
        <v>16461</v>
      </c>
      <c r="H483" s="273" t="s">
        <v>28</v>
      </c>
      <c r="I483" s="209">
        <v>118640</v>
      </c>
      <c r="J483" s="273"/>
      <c r="K483" s="61"/>
      <c r="L483" s="62"/>
      <c r="M483" s="62"/>
      <c r="N483" s="62"/>
      <c r="O483" s="62"/>
      <c r="P483" s="62"/>
      <c r="Q483" s="62"/>
      <c r="R483" s="62"/>
      <c r="S483" s="62"/>
      <c r="T483" s="63"/>
      <c r="U483" s="63"/>
      <c r="V483" s="63"/>
      <c r="W483" s="63"/>
      <c r="X483" s="63"/>
      <c r="Y483" s="63"/>
    </row>
    <row r="484" spans="1:25" s="60" customFormat="1" ht="18.75" customHeight="1">
      <c r="A484" s="142">
        <v>251</v>
      </c>
      <c r="B484" s="45" t="s">
        <v>2461</v>
      </c>
      <c r="C484" s="45" t="s">
        <v>193</v>
      </c>
      <c r="D484" s="114" t="s">
        <v>3936</v>
      </c>
      <c r="E484" s="45" t="s">
        <v>17175</v>
      </c>
      <c r="F484" s="45" t="s">
        <v>17433</v>
      </c>
      <c r="G484" s="273" t="s">
        <v>16461</v>
      </c>
      <c r="H484" s="273" t="s">
        <v>1137</v>
      </c>
      <c r="I484" s="209">
        <v>44394</v>
      </c>
      <c r="J484" s="273"/>
      <c r="K484" s="61"/>
      <c r="L484" s="62"/>
      <c r="M484" s="62"/>
      <c r="N484" s="62"/>
      <c r="O484" s="62"/>
      <c r="P484" s="62"/>
      <c r="Q484" s="62"/>
      <c r="R484" s="62"/>
      <c r="S484" s="62"/>
      <c r="T484" s="63"/>
      <c r="U484" s="63"/>
      <c r="V484" s="63"/>
      <c r="W484" s="63"/>
      <c r="X484" s="63"/>
      <c r="Y484" s="63"/>
    </row>
    <row r="485" spans="1:25" s="60" customFormat="1" ht="18.75" customHeight="1">
      <c r="A485" s="142">
        <v>252</v>
      </c>
      <c r="B485" s="45" t="s">
        <v>2461</v>
      </c>
      <c r="C485" s="45" t="s">
        <v>193</v>
      </c>
      <c r="D485" s="114" t="s">
        <v>3936</v>
      </c>
      <c r="E485" s="45" t="s">
        <v>17176</v>
      </c>
      <c r="F485" s="45" t="s">
        <v>17434</v>
      </c>
      <c r="G485" s="273" t="s">
        <v>16461</v>
      </c>
      <c r="H485" s="273" t="s">
        <v>1137</v>
      </c>
      <c r="I485" s="209">
        <v>59758</v>
      </c>
      <c r="J485" s="273"/>
      <c r="K485" s="61"/>
      <c r="L485" s="62"/>
      <c r="M485" s="62"/>
      <c r="N485" s="62"/>
      <c r="O485" s="62"/>
      <c r="P485" s="62"/>
      <c r="Q485" s="62"/>
      <c r="R485" s="62"/>
      <c r="S485" s="62"/>
      <c r="T485" s="63"/>
      <c r="U485" s="63"/>
      <c r="V485" s="63"/>
      <c r="W485" s="63"/>
      <c r="X485" s="63"/>
      <c r="Y485" s="63"/>
    </row>
    <row r="486" spans="1:25" s="60" customFormat="1" ht="18.75" customHeight="1">
      <c r="A486" s="142">
        <v>253</v>
      </c>
      <c r="B486" s="45" t="s">
        <v>2461</v>
      </c>
      <c r="C486" s="45" t="s">
        <v>193</v>
      </c>
      <c r="D486" s="114" t="s">
        <v>3934</v>
      </c>
      <c r="E486" s="45" t="s">
        <v>17177</v>
      </c>
      <c r="F486" s="45" t="s">
        <v>17435</v>
      </c>
      <c r="G486" s="273" t="s">
        <v>16461</v>
      </c>
      <c r="H486" s="273" t="s">
        <v>3036</v>
      </c>
      <c r="I486" s="209">
        <v>16916</v>
      </c>
      <c r="J486" s="273"/>
      <c r="K486" s="61"/>
      <c r="L486" s="62"/>
      <c r="M486" s="62"/>
      <c r="N486" s="62"/>
      <c r="O486" s="62"/>
      <c r="P486" s="62"/>
      <c r="Q486" s="62"/>
      <c r="R486" s="62"/>
      <c r="S486" s="62"/>
      <c r="T486" s="63"/>
      <c r="U486" s="63"/>
      <c r="V486" s="63"/>
      <c r="W486" s="63"/>
      <c r="X486" s="63"/>
      <c r="Y486" s="63"/>
    </row>
    <row r="487" spans="1:25" s="60" customFormat="1" ht="18.75" customHeight="1">
      <c r="A487" s="142">
        <v>254</v>
      </c>
      <c r="B487" s="45" t="s">
        <v>2461</v>
      </c>
      <c r="C487" s="45" t="s">
        <v>193</v>
      </c>
      <c r="D487" s="114" t="s">
        <v>3934</v>
      </c>
      <c r="E487" s="45" t="s">
        <v>17178</v>
      </c>
      <c r="F487" s="45" t="s">
        <v>17436</v>
      </c>
      <c r="G487" s="273" t="s">
        <v>16461</v>
      </c>
      <c r="H487" s="273" t="s">
        <v>1137</v>
      </c>
      <c r="I487" s="209">
        <v>400735.78234204999</v>
      </c>
      <c r="J487" s="273"/>
      <c r="K487" s="61"/>
      <c r="L487" s="62"/>
      <c r="M487" s="62"/>
      <c r="N487" s="62"/>
      <c r="O487" s="62"/>
      <c r="P487" s="62"/>
      <c r="Q487" s="62"/>
      <c r="R487" s="62"/>
      <c r="S487" s="62"/>
      <c r="T487" s="63"/>
      <c r="U487" s="63"/>
      <c r="V487" s="63"/>
      <c r="W487" s="63"/>
      <c r="X487" s="63"/>
      <c r="Y487" s="63"/>
    </row>
    <row r="488" spans="1:25" s="60" customFormat="1" ht="18.75" customHeight="1">
      <c r="A488" s="142">
        <v>255</v>
      </c>
      <c r="B488" s="45" t="s">
        <v>2461</v>
      </c>
      <c r="C488" s="45" t="s">
        <v>193</v>
      </c>
      <c r="D488" s="114" t="s">
        <v>3934</v>
      </c>
      <c r="E488" s="45" t="s">
        <v>17179</v>
      </c>
      <c r="F488" s="45" t="s">
        <v>17437</v>
      </c>
      <c r="G488" s="273" t="s">
        <v>16460</v>
      </c>
      <c r="H488" s="273" t="s">
        <v>3036</v>
      </c>
      <c r="I488" s="209">
        <v>495566.43278089998</v>
      </c>
      <c r="J488" s="273"/>
      <c r="K488" s="61"/>
      <c r="L488" s="62"/>
      <c r="M488" s="62"/>
      <c r="N488" s="62"/>
      <c r="O488" s="62"/>
      <c r="P488" s="62"/>
      <c r="Q488" s="62"/>
      <c r="R488" s="62"/>
      <c r="S488" s="62"/>
      <c r="T488" s="63"/>
      <c r="U488" s="63"/>
      <c r="V488" s="63"/>
      <c r="W488" s="63"/>
      <c r="X488" s="63"/>
      <c r="Y488" s="63"/>
    </row>
    <row r="489" spans="1:25" s="60" customFormat="1" ht="18.75" customHeight="1">
      <c r="A489" s="142">
        <v>256</v>
      </c>
      <c r="B489" s="45" t="s">
        <v>2461</v>
      </c>
      <c r="C489" s="45" t="s">
        <v>193</v>
      </c>
      <c r="D489" s="114" t="s">
        <v>3934</v>
      </c>
      <c r="E489" s="45" t="s">
        <v>17180</v>
      </c>
      <c r="F489" s="45" t="s">
        <v>17438</v>
      </c>
      <c r="G489" s="273" t="s">
        <v>16460</v>
      </c>
      <c r="H489" s="273" t="s">
        <v>3036</v>
      </c>
      <c r="I489" s="209">
        <v>345182.49882088997</v>
      </c>
      <c r="J489" s="273"/>
      <c r="K489" s="61"/>
      <c r="L489" s="62"/>
      <c r="M489" s="62"/>
      <c r="N489" s="62"/>
      <c r="O489" s="62"/>
      <c r="P489" s="62"/>
      <c r="Q489" s="62"/>
      <c r="R489" s="62"/>
      <c r="S489" s="62"/>
      <c r="T489" s="63"/>
      <c r="U489" s="63"/>
      <c r="V489" s="63"/>
      <c r="W489" s="63"/>
      <c r="X489" s="63"/>
      <c r="Y489" s="63"/>
    </row>
    <row r="490" spans="1:25" s="60" customFormat="1" ht="18.75" customHeight="1">
      <c r="A490" s="142">
        <v>257</v>
      </c>
      <c r="B490" s="45" t="s">
        <v>2461</v>
      </c>
      <c r="C490" s="45" t="s">
        <v>193</v>
      </c>
      <c r="D490" s="114" t="s">
        <v>3934</v>
      </c>
      <c r="E490" s="45" t="s">
        <v>17181</v>
      </c>
      <c r="F490" s="45" t="s">
        <v>17439</v>
      </c>
      <c r="G490" s="273" t="s">
        <v>16461</v>
      </c>
      <c r="H490" s="273" t="s">
        <v>287</v>
      </c>
      <c r="I490" s="209">
        <v>175450.02773003001</v>
      </c>
      <c r="J490" s="273"/>
      <c r="K490" s="61"/>
      <c r="L490" s="62"/>
      <c r="M490" s="62"/>
      <c r="N490" s="62"/>
      <c r="O490" s="62"/>
      <c r="P490" s="62"/>
      <c r="Q490" s="62"/>
      <c r="R490" s="62"/>
      <c r="S490" s="62"/>
      <c r="T490" s="63"/>
      <c r="U490" s="63"/>
      <c r="V490" s="63"/>
      <c r="W490" s="63"/>
      <c r="X490" s="63"/>
      <c r="Y490" s="63"/>
    </row>
    <row r="491" spans="1:25" s="60" customFormat="1" ht="18.75" customHeight="1">
      <c r="A491" s="142">
        <v>258</v>
      </c>
      <c r="B491" s="45" t="s">
        <v>2461</v>
      </c>
      <c r="C491" s="45" t="s">
        <v>194</v>
      </c>
      <c r="D491" s="114" t="s">
        <v>16932</v>
      </c>
      <c r="E491" s="45" t="s">
        <v>17182</v>
      </c>
      <c r="F491" s="45" t="s">
        <v>17440</v>
      </c>
      <c r="G491" s="273" t="s">
        <v>16460</v>
      </c>
      <c r="H491" s="273" t="s">
        <v>28</v>
      </c>
      <c r="I491" s="209">
        <v>3748</v>
      </c>
      <c r="J491" s="273"/>
      <c r="K491" s="61"/>
      <c r="L491" s="62"/>
      <c r="M491" s="62"/>
      <c r="N491" s="62"/>
      <c r="O491" s="62"/>
      <c r="P491" s="62"/>
      <c r="Q491" s="62"/>
      <c r="R491" s="62"/>
      <c r="S491" s="62"/>
      <c r="T491" s="63"/>
      <c r="U491" s="63"/>
      <c r="V491" s="63"/>
      <c r="W491" s="63"/>
      <c r="X491" s="63"/>
      <c r="Y491" s="63"/>
    </row>
    <row r="492" spans="1:25" s="60" customFormat="1" ht="18" customHeight="1">
      <c r="A492" s="524" t="s">
        <v>17446</v>
      </c>
      <c r="B492" s="525"/>
      <c r="C492" s="525"/>
      <c r="D492" s="525"/>
      <c r="E492" s="525"/>
      <c r="F492" s="525"/>
      <c r="G492" s="525"/>
      <c r="H492" s="525"/>
      <c r="I492" s="88">
        <f>SUM(I234:I491)</f>
        <v>32760862.410262853</v>
      </c>
      <c r="J492" s="89"/>
      <c r="K492" s="65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</row>
    <row r="493" spans="1:25" s="60" customFormat="1" ht="18" customHeight="1">
      <c r="A493" s="528" t="s">
        <v>481</v>
      </c>
      <c r="B493" s="527"/>
      <c r="C493" s="527"/>
      <c r="D493" s="527"/>
      <c r="E493" s="527"/>
      <c r="F493" s="527"/>
      <c r="G493" s="527"/>
      <c r="H493" s="527"/>
      <c r="I493" s="527"/>
      <c r="J493" s="527"/>
      <c r="K493" s="61"/>
      <c r="L493" s="59"/>
      <c r="M493" s="59"/>
      <c r="N493" s="59"/>
      <c r="O493" s="59"/>
      <c r="P493" s="59"/>
      <c r="Q493" s="59"/>
      <c r="R493" s="59"/>
      <c r="S493" s="59"/>
      <c r="T493" s="61"/>
      <c r="U493" s="61"/>
      <c r="V493" s="61"/>
      <c r="W493" s="61"/>
      <c r="X493" s="61"/>
      <c r="Y493" s="61"/>
    </row>
    <row r="494" spans="1:25" s="60" customFormat="1" ht="18.75" customHeight="1">
      <c r="A494" s="142">
        <v>1</v>
      </c>
      <c r="B494" s="45" t="s">
        <v>3038</v>
      </c>
      <c r="C494" s="45" t="s">
        <v>202</v>
      </c>
      <c r="D494" s="114" t="s">
        <v>4993</v>
      </c>
      <c r="E494" s="45" t="s">
        <v>17447</v>
      </c>
      <c r="F494" s="45" t="s">
        <v>17478</v>
      </c>
      <c r="G494" s="273" t="s">
        <v>16461</v>
      </c>
      <c r="H494" s="273" t="s">
        <v>28</v>
      </c>
      <c r="I494" s="209">
        <v>15046</v>
      </c>
      <c r="J494" s="273" t="s">
        <v>17592</v>
      </c>
      <c r="K494" s="61"/>
      <c r="L494" s="62"/>
      <c r="M494" s="62"/>
      <c r="N494" s="62"/>
      <c r="O494" s="62"/>
      <c r="P494" s="62"/>
      <c r="Q494" s="62"/>
      <c r="R494" s="62"/>
      <c r="S494" s="62"/>
      <c r="T494" s="63"/>
      <c r="U494" s="63"/>
      <c r="V494" s="63"/>
      <c r="W494" s="63"/>
      <c r="X494" s="63"/>
      <c r="Y494" s="63"/>
    </row>
    <row r="495" spans="1:25" s="60" customFormat="1" ht="18.75" customHeight="1">
      <c r="A495" s="142">
        <v>2</v>
      </c>
      <c r="B495" s="45" t="s">
        <v>3038</v>
      </c>
      <c r="C495" s="45" t="s">
        <v>202</v>
      </c>
      <c r="D495" s="114" t="s">
        <v>4765</v>
      </c>
      <c r="E495" s="45" t="s">
        <v>17448</v>
      </c>
      <c r="F495" s="45" t="s">
        <v>17479</v>
      </c>
      <c r="G495" s="273" t="s">
        <v>16461</v>
      </c>
      <c r="H495" s="273" t="s">
        <v>28</v>
      </c>
      <c r="I495" s="209">
        <v>12604</v>
      </c>
      <c r="J495" s="273" t="s">
        <v>17592</v>
      </c>
      <c r="K495" s="61"/>
      <c r="L495" s="62"/>
      <c r="M495" s="62"/>
      <c r="N495" s="62"/>
      <c r="O495" s="62"/>
      <c r="P495" s="62"/>
      <c r="Q495" s="62"/>
      <c r="R495" s="62"/>
      <c r="S495" s="62"/>
      <c r="T495" s="63"/>
      <c r="U495" s="63"/>
      <c r="V495" s="63"/>
      <c r="W495" s="63"/>
      <c r="X495" s="63"/>
      <c r="Y495" s="63"/>
    </row>
    <row r="496" spans="1:25" s="60" customFormat="1" ht="18.75" customHeight="1">
      <c r="A496" s="142">
        <v>3</v>
      </c>
      <c r="B496" s="45" t="s">
        <v>3038</v>
      </c>
      <c r="C496" s="45" t="s">
        <v>202</v>
      </c>
      <c r="D496" s="114" t="s">
        <v>4765</v>
      </c>
      <c r="E496" s="45" t="s">
        <v>17449</v>
      </c>
      <c r="F496" s="45" t="s">
        <v>17480</v>
      </c>
      <c r="G496" s="273" t="s">
        <v>16461</v>
      </c>
      <c r="H496" s="273" t="s">
        <v>28</v>
      </c>
      <c r="I496" s="209">
        <v>5843</v>
      </c>
      <c r="J496" s="273" t="s">
        <v>17592</v>
      </c>
      <c r="K496" s="61"/>
      <c r="L496" s="62"/>
      <c r="M496" s="62"/>
      <c r="N496" s="62"/>
      <c r="O496" s="62"/>
      <c r="P496" s="62"/>
      <c r="Q496" s="62"/>
      <c r="R496" s="62"/>
      <c r="S496" s="62"/>
      <c r="T496" s="63"/>
      <c r="U496" s="63"/>
      <c r="V496" s="63"/>
      <c r="W496" s="63"/>
      <c r="X496" s="63"/>
      <c r="Y496" s="63"/>
    </row>
    <row r="497" spans="1:25" s="60" customFormat="1" ht="18.75" customHeight="1">
      <c r="A497" s="142">
        <v>4</v>
      </c>
      <c r="B497" s="45" t="s">
        <v>3038</v>
      </c>
      <c r="C497" s="45" t="s">
        <v>202</v>
      </c>
      <c r="D497" s="114" t="s">
        <v>4765</v>
      </c>
      <c r="E497" s="45" t="s">
        <v>17450</v>
      </c>
      <c r="F497" s="45" t="s">
        <v>17481</v>
      </c>
      <c r="G497" s="273" t="s">
        <v>16461</v>
      </c>
      <c r="H497" s="273" t="s">
        <v>28</v>
      </c>
      <c r="I497" s="209">
        <v>15176</v>
      </c>
      <c r="J497" s="273" t="s">
        <v>17592</v>
      </c>
      <c r="K497" s="61"/>
      <c r="L497" s="62"/>
      <c r="M497" s="62"/>
      <c r="N497" s="62"/>
      <c r="O497" s="62"/>
      <c r="P497" s="62"/>
      <c r="Q497" s="62"/>
      <c r="R497" s="62"/>
      <c r="S497" s="62"/>
      <c r="T497" s="63"/>
      <c r="U497" s="63"/>
      <c r="V497" s="63"/>
      <c r="W497" s="63"/>
      <c r="X497" s="63"/>
      <c r="Y497" s="63"/>
    </row>
    <row r="498" spans="1:25" s="60" customFormat="1" ht="18.75" customHeight="1">
      <c r="A498" s="142">
        <v>5</v>
      </c>
      <c r="B498" s="45" t="s">
        <v>3038</v>
      </c>
      <c r="C498" s="45" t="s">
        <v>202</v>
      </c>
      <c r="D498" s="114" t="s">
        <v>4761</v>
      </c>
      <c r="E498" s="45" t="s">
        <v>17451</v>
      </c>
      <c r="F498" s="45" t="s">
        <v>17482</v>
      </c>
      <c r="G498" s="273" t="s">
        <v>16460</v>
      </c>
      <c r="H498" s="273" t="s">
        <v>28</v>
      </c>
      <c r="I498" s="209">
        <v>35515</v>
      </c>
      <c r="J498" s="273" t="s">
        <v>17592</v>
      </c>
      <c r="K498" s="61"/>
      <c r="L498" s="62"/>
      <c r="M498" s="62"/>
      <c r="N498" s="62"/>
      <c r="O498" s="62"/>
      <c r="P498" s="62"/>
      <c r="Q498" s="62"/>
      <c r="R498" s="62"/>
      <c r="S498" s="62"/>
      <c r="T498" s="63"/>
      <c r="U498" s="63"/>
      <c r="V498" s="63"/>
      <c r="W498" s="63"/>
      <c r="X498" s="63"/>
      <c r="Y498" s="63"/>
    </row>
    <row r="499" spans="1:25" s="60" customFormat="1" ht="18.75" customHeight="1">
      <c r="A499" s="142">
        <v>6</v>
      </c>
      <c r="B499" s="45" t="s">
        <v>3038</v>
      </c>
      <c r="C499" s="45" t="s">
        <v>202</v>
      </c>
      <c r="D499" s="114" t="s">
        <v>648</v>
      </c>
      <c r="E499" s="45" t="s">
        <v>17167</v>
      </c>
      <c r="F499" s="45" t="s">
        <v>17483</v>
      </c>
      <c r="G499" s="273" t="s">
        <v>16460</v>
      </c>
      <c r="H499" s="273" t="s">
        <v>28</v>
      </c>
      <c r="I499" s="209">
        <v>30466</v>
      </c>
      <c r="J499" s="273"/>
      <c r="K499" s="61"/>
      <c r="L499" s="62"/>
      <c r="M499" s="62"/>
      <c r="N499" s="62"/>
      <c r="O499" s="62"/>
      <c r="P499" s="62"/>
      <c r="Q499" s="62"/>
      <c r="R499" s="62"/>
      <c r="S499" s="62"/>
      <c r="T499" s="63"/>
      <c r="U499" s="63"/>
      <c r="V499" s="63"/>
      <c r="W499" s="63"/>
      <c r="X499" s="63"/>
      <c r="Y499" s="63"/>
    </row>
    <row r="500" spans="1:25" s="60" customFormat="1" ht="18.75" customHeight="1">
      <c r="A500" s="142">
        <v>7</v>
      </c>
      <c r="B500" s="45" t="s">
        <v>3038</v>
      </c>
      <c r="C500" s="45" t="s">
        <v>202</v>
      </c>
      <c r="D500" s="114" t="s">
        <v>4760</v>
      </c>
      <c r="E500" s="45" t="s">
        <v>17452</v>
      </c>
      <c r="F500" s="45" t="s">
        <v>17484</v>
      </c>
      <c r="G500" s="273" t="s">
        <v>16461</v>
      </c>
      <c r="H500" s="273" t="s">
        <v>28</v>
      </c>
      <c r="I500" s="209">
        <v>18072</v>
      </c>
      <c r="J500" s="273"/>
      <c r="K500" s="61"/>
      <c r="L500" s="62"/>
      <c r="M500" s="62"/>
      <c r="N500" s="62"/>
      <c r="O500" s="62"/>
      <c r="P500" s="62"/>
      <c r="Q500" s="62"/>
      <c r="R500" s="62"/>
      <c r="S500" s="62"/>
      <c r="T500" s="63"/>
      <c r="U500" s="63"/>
      <c r="V500" s="63"/>
      <c r="W500" s="63"/>
      <c r="X500" s="63"/>
      <c r="Y500" s="63"/>
    </row>
    <row r="501" spans="1:25" s="60" customFormat="1" ht="18.75" customHeight="1">
      <c r="A501" s="142">
        <v>8</v>
      </c>
      <c r="B501" s="45" t="s">
        <v>3038</v>
      </c>
      <c r="C501" s="45" t="s">
        <v>203</v>
      </c>
      <c r="D501" s="114" t="s">
        <v>9627</v>
      </c>
      <c r="E501" s="45" t="s">
        <v>17453</v>
      </c>
      <c r="F501" s="45" t="s">
        <v>17485</v>
      </c>
      <c r="G501" s="273" t="s">
        <v>16461</v>
      </c>
      <c r="H501" s="273" t="s">
        <v>97</v>
      </c>
      <c r="I501" s="209">
        <v>22913</v>
      </c>
      <c r="J501" s="273"/>
      <c r="K501" s="61"/>
      <c r="L501" s="62"/>
      <c r="M501" s="62"/>
      <c r="N501" s="62"/>
      <c r="O501" s="62"/>
      <c r="P501" s="62"/>
      <c r="Q501" s="62"/>
      <c r="R501" s="62"/>
      <c r="S501" s="62"/>
      <c r="T501" s="63"/>
      <c r="U501" s="63"/>
      <c r="V501" s="63"/>
      <c r="W501" s="63"/>
      <c r="X501" s="63"/>
      <c r="Y501" s="63"/>
    </row>
    <row r="502" spans="1:25" s="60" customFormat="1" ht="18.75" customHeight="1">
      <c r="A502" s="142">
        <v>9</v>
      </c>
      <c r="B502" s="45" t="s">
        <v>3038</v>
      </c>
      <c r="C502" s="45" t="s">
        <v>203</v>
      </c>
      <c r="D502" s="114" t="s">
        <v>4986</v>
      </c>
      <c r="E502" s="45" t="s">
        <v>17454</v>
      </c>
      <c r="F502" s="45" t="s">
        <v>17486</v>
      </c>
      <c r="G502" s="273" t="s">
        <v>16461</v>
      </c>
      <c r="H502" s="273" t="s">
        <v>97</v>
      </c>
      <c r="I502" s="209">
        <v>32494.232463330001</v>
      </c>
      <c r="J502" s="273"/>
      <c r="K502" s="61"/>
      <c r="L502" s="62"/>
      <c r="M502" s="62"/>
      <c r="N502" s="62"/>
      <c r="O502" s="62"/>
      <c r="P502" s="62"/>
      <c r="Q502" s="62"/>
      <c r="R502" s="62"/>
      <c r="S502" s="62"/>
      <c r="T502" s="63"/>
      <c r="U502" s="63"/>
      <c r="V502" s="63"/>
      <c r="W502" s="63"/>
      <c r="X502" s="63"/>
      <c r="Y502" s="63"/>
    </row>
    <row r="503" spans="1:25" s="60" customFormat="1" ht="18.75" customHeight="1">
      <c r="A503" s="142">
        <v>10</v>
      </c>
      <c r="B503" s="45" t="s">
        <v>3038</v>
      </c>
      <c r="C503" s="45" t="s">
        <v>203</v>
      </c>
      <c r="D503" s="114" t="s">
        <v>4767</v>
      </c>
      <c r="E503" s="45" t="s">
        <v>17455</v>
      </c>
      <c r="F503" s="45" t="s">
        <v>17487</v>
      </c>
      <c r="G503" s="273" t="s">
        <v>16461</v>
      </c>
      <c r="H503" s="273" t="s">
        <v>33</v>
      </c>
      <c r="I503" s="209">
        <v>80411.069979330001</v>
      </c>
      <c r="J503" s="273"/>
      <c r="K503" s="61"/>
      <c r="L503" s="62"/>
      <c r="M503" s="62"/>
      <c r="N503" s="62"/>
      <c r="O503" s="62"/>
      <c r="P503" s="62"/>
      <c r="Q503" s="62"/>
      <c r="R503" s="62"/>
      <c r="S503" s="62"/>
      <c r="T503" s="63"/>
      <c r="U503" s="63"/>
      <c r="V503" s="63"/>
      <c r="W503" s="63"/>
      <c r="X503" s="63"/>
      <c r="Y503" s="63"/>
    </row>
    <row r="504" spans="1:25" s="60" customFormat="1" ht="18.75" customHeight="1">
      <c r="A504" s="142">
        <v>11</v>
      </c>
      <c r="B504" s="45" t="s">
        <v>3038</v>
      </c>
      <c r="C504" s="45" t="s">
        <v>203</v>
      </c>
      <c r="D504" s="114" t="s">
        <v>4767</v>
      </c>
      <c r="E504" s="45" t="s">
        <v>17456</v>
      </c>
      <c r="F504" s="45" t="s">
        <v>17488</v>
      </c>
      <c r="G504" s="273" t="s">
        <v>16461</v>
      </c>
      <c r="H504" s="273" t="s">
        <v>97</v>
      </c>
      <c r="I504" s="209">
        <v>75280.11904671001</v>
      </c>
      <c r="J504" s="273"/>
      <c r="K504" s="61"/>
      <c r="L504" s="62"/>
      <c r="M504" s="62"/>
      <c r="N504" s="62"/>
      <c r="O504" s="62"/>
      <c r="P504" s="62"/>
      <c r="Q504" s="62"/>
      <c r="R504" s="62"/>
      <c r="S504" s="62"/>
      <c r="T504" s="63"/>
      <c r="U504" s="63"/>
      <c r="V504" s="63"/>
      <c r="W504" s="63"/>
      <c r="X504" s="63"/>
      <c r="Y504" s="63"/>
    </row>
    <row r="505" spans="1:25" s="60" customFormat="1" ht="18.75" customHeight="1">
      <c r="A505" s="142">
        <v>12</v>
      </c>
      <c r="B505" s="45" t="s">
        <v>3038</v>
      </c>
      <c r="C505" s="45" t="s">
        <v>203</v>
      </c>
      <c r="D505" s="114" t="s">
        <v>5001</v>
      </c>
      <c r="E505" s="45" t="s">
        <v>17457</v>
      </c>
      <c r="F505" s="45" t="s">
        <v>17489</v>
      </c>
      <c r="G505" s="273" t="s">
        <v>16460</v>
      </c>
      <c r="H505" s="273" t="s">
        <v>33</v>
      </c>
      <c r="I505" s="209">
        <v>184397.54533140999</v>
      </c>
      <c r="J505" s="273"/>
      <c r="K505" s="61"/>
      <c r="L505" s="62"/>
      <c r="M505" s="62"/>
      <c r="N505" s="62"/>
      <c r="O505" s="62"/>
      <c r="P505" s="62"/>
      <c r="Q505" s="62"/>
      <c r="R505" s="62"/>
      <c r="S505" s="62"/>
      <c r="T505" s="63"/>
      <c r="U505" s="63"/>
      <c r="V505" s="63"/>
      <c r="W505" s="63"/>
      <c r="X505" s="63"/>
      <c r="Y505" s="63"/>
    </row>
    <row r="506" spans="1:25" s="60" customFormat="1" ht="18.75" customHeight="1">
      <c r="A506" s="142">
        <v>13</v>
      </c>
      <c r="B506" s="45" t="s">
        <v>3038</v>
      </c>
      <c r="C506" s="45" t="s">
        <v>203</v>
      </c>
      <c r="D506" s="114" t="s">
        <v>9357</v>
      </c>
      <c r="E506" s="45" t="s">
        <v>17458</v>
      </c>
      <c r="F506" s="45" t="s">
        <v>17490</v>
      </c>
      <c r="G506" s="273" t="s">
        <v>16460</v>
      </c>
      <c r="H506" s="273" t="s">
        <v>97</v>
      </c>
      <c r="I506" s="209">
        <v>101871.74589598</v>
      </c>
      <c r="J506" s="273"/>
      <c r="K506" s="61"/>
      <c r="L506" s="62"/>
      <c r="M506" s="62"/>
      <c r="N506" s="62"/>
      <c r="O506" s="62"/>
      <c r="P506" s="62"/>
      <c r="Q506" s="62"/>
      <c r="R506" s="62"/>
      <c r="S506" s="62"/>
      <c r="T506" s="63"/>
      <c r="U506" s="63"/>
      <c r="V506" s="63"/>
      <c r="W506" s="63"/>
      <c r="X506" s="63"/>
      <c r="Y506" s="63"/>
    </row>
    <row r="507" spans="1:25" s="60" customFormat="1" ht="18.75" customHeight="1">
      <c r="A507" s="142">
        <v>14</v>
      </c>
      <c r="B507" s="45" t="s">
        <v>3038</v>
      </c>
      <c r="C507" s="45" t="s">
        <v>203</v>
      </c>
      <c r="D507" s="114" t="s">
        <v>386</v>
      </c>
      <c r="E507" s="45" t="s">
        <v>391</v>
      </c>
      <c r="F507" s="45" t="s">
        <v>17491</v>
      </c>
      <c r="G507" s="273" t="s">
        <v>16461</v>
      </c>
      <c r="H507" s="273" t="s">
        <v>97</v>
      </c>
      <c r="I507" s="209">
        <v>77075.301486619996</v>
      </c>
      <c r="J507" s="273"/>
      <c r="K507" s="61"/>
      <c r="L507" s="62"/>
      <c r="M507" s="62"/>
      <c r="N507" s="62"/>
      <c r="O507" s="62"/>
      <c r="P507" s="62"/>
      <c r="Q507" s="62"/>
      <c r="R507" s="62"/>
      <c r="S507" s="62"/>
      <c r="T507" s="63"/>
      <c r="U507" s="63"/>
      <c r="V507" s="63"/>
      <c r="W507" s="63"/>
      <c r="X507" s="63"/>
      <c r="Y507" s="63"/>
    </row>
    <row r="508" spans="1:25" s="60" customFormat="1" ht="18.75" customHeight="1">
      <c r="A508" s="142">
        <v>15</v>
      </c>
      <c r="B508" s="45" t="s">
        <v>3038</v>
      </c>
      <c r="C508" s="45" t="s">
        <v>203</v>
      </c>
      <c r="D508" s="114" t="s">
        <v>386</v>
      </c>
      <c r="E508" s="45" t="s">
        <v>4793</v>
      </c>
      <c r="F508" s="45" t="s">
        <v>17492</v>
      </c>
      <c r="G508" s="273" t="s">
        <v>16461</v>
      </c>
      <c r="H508" s="273" t="s">
        <v>97</v>
      </c>
      <c r="I508" s="209">
        <v>406986.05523156998</v>
      </c>
      <c r="J508" s="273"/>
      <c r="K508" s="61"/>
      <c r="L508" s="62"/>
      <c r="M508" s="62"/>
      <c r="N508" s="62"/>
      <c r="O508" s="62"/>
      <c r="P508" s="62"/>
      <c r="Q508" s="62"/>
      <c r="R508" s="62"/>
      <c r="S508" s="62"/>
      <c r="T508" s="63"/>
      <c r="U508" s="63"/>
      <c r="V508" s="63"/>
      <c r="W508" s="63"/>
      <c r="X508" s="63"/>
      <c r="Y508" s="63"/>
    </row>
    <row r="509" spans="1:25" s="60" customFormat="1" ht="18.75" customHeight="1">
      <c r="A509" s="142">
        <v>16</v>
      </c>
      <c r="B509" s="45" t="s">
        <v>3038</v>
      </c>
      <c r="C509" s="45" t="s">
        <v>203</v>
      </c>
      <c r="D509" s="114" t="s">
        <v>386</v>
      </c>
      <c r="E509" s="45" t="s">
        <v>17459</v>
      </c>
      <c r="F509" s="45" t="s">
        <v>17493</v>
      </c>
      <c r="G509" s="273" t="s">
        <v>16461</v>
      </c>
      <c r="H509" s="273" t="s">
        <v>97</v>
      </c>
      <c r="I509" s="209">
        <v>169554.31838788002</v>
      </c>
      <c r="J509" s="273"/>
      <c r="K509" s="61"/>
      <c r="L509" s="62"/>
      <c r="M509" s="62"/>
      <c r="N509" s="62"/>
      <c r="O509" s="62"/>
      <c r="P509" s="62"/>
      <c r="Q509" s="62"/>
      <c r="R509" s="62"/>
      <c r="S509" s="62"/>
      <c r="T509" s="63"/>
      <c r="U509" s="63"/>
      <c r="V509" s="63"/>
      <c r="W509" s="63"/>
      <c r="X509" s="63"/>
      <c r="Y509" s="63"/>
    </row>
    <row r="510" spans="1:25" s="60" customFormat="1" ht="18.75" customHeight="1">
      <c r="A510" s="142">
        <v>17</v>
      </c>
      <c r="B510" s="45" t="s">
        <v>3038</v>
      </c>
      <c r="C510" s="45" t="s">
        <v>203</v>
      </c>
      <c r="D510" s="114" t="s">
        <v>386</v>
      </c>
      <c r="E510" s="45" t="s">
        <v>17460</v>
      </c>
      <c r="F510" s="45" t="s">
        <v>17494</v>
      </c>
      <c r="G510" s="273" t="s">
        <v>16461</v>
      </c>
      <c r="H510" s="273" t="s">
        <v>97</v>
      </c>
      <c r="I510" s="209">
        <v>310208.53633347998</v>
      </c>
      <c r="J510" s="273"/>
      <c r="K510" s="61"/>
      <c r="L510" s="62"/>
      <c r="M510" s="62"/>
      <c r="N510" s="62"/>
      <c r="O510" s="62"/>
      <c r="P510" s="62"/>
      <c r="Q510" s="62"/>
      <c r="R510" s="62"/>
      <c r="S510" s="62"/>
      <c r="T510" s="63"/>
      <c r="U510" s="63"/>
      <c r="V510" s="63"/>
      <c r="W510" s="63"/>
      <c r="X510" s="63"/>
      <c r="Y510" s="63"/>
    </row>
    <row r="511" spans="1:25" s="60" customFormat="1" ht="18.75" customHeight="1">
      <c r="A511" s="142">
        <v>18</v>
      </c>
      <c r="B511" s="45" t="s">
        <v>3038</v>
      </c>
      <c r="C511" s="45" t="s">
        <v>203</v>
      </c>
      <c r="D511" s="114" t="s">
        <v>4768</v>
      </c>
      <c r="E511" s="45" t="s">
        <v>17461</v>
      </c>
      <c r="F511" s="45" t="s">
        <v>17495</v>
      </c>
      <c r="G511" s="273" t="s">
        <v>16460</v>
      </c>
      <c r="H511" s="273" t="s">
        <v>16582</v>
      </c>
      <c r="I511" s="209">
        <v>37904.300095830004</v>
      </c>
      <c r="J511" s="273"/>
      <c r="K511" s="61"/>
      <c r="L511" s="62"/>
      <c r="M511" s="62"/>
      <c r="N511" s="62"/>
      <c r="O511" s="62"/>
      <c r="P511" s="62"/>
      <c r="Q511" s="62"/>
      <c r="R511" s="62"/>
      <c r="S511" s="62"/>
      <c r="T511" s="63"/>
      <c r="U511" s="63"/>
      <c r="V511" s="63"/>
      <c r="W511" s="63"/>
      <c r="X511" s="63"/>
      <c r="Y511" s="63"/>
    </row>
    <row r="512" spans="1:25" s="60" customFormat="1" ht="18.75" customHeight="1">
      <c r="A512" s="142">
        <v>19</v>
      </c>
      <c r="B512" s="45" t="s">
        <v>3038</v>
      </c>
      <c r="C512" s="45" t="s">
        <v>203</v>
      </c>
      <c r="D512" s="114" t="s">
        <v>4768</v>
      </c>
      <c r="E512" s="45" t="s">
        <v>17462</v>
      </c>
      <c r="F512" s="45" t="s">
        <v>17496</v>
      </c>
      <c r="G512" s="273" t="s">
        <v>16460</v>
      </c>
      <c r="H512" s="273" t="s">
        <v>291</v>
      </c>
      <c r="I512" s="209">
        <v>41334.311184760001</v>
      </c>
      <c r="J512" s="273"/>
      <c r="K512" s="61"/>
      <c r="L512" s="62"/>
      <c r="M512" s="62"/>
      <c r="N512" s="62"/>
      <c r="O512" s="62"/>
      <c r="P512" s="62"/>
      <c r="Q512" s="62"/>
      <c r="R512" s="62"/>
      <c r="S512" s="62"/>
      <c r="T512" s="63"/>
      <c r="U512" s="63"/>
      <c r="V512" s="63"/>
      <c r="W512" s="63"/>
      <c r="X512" s="63"/>
      <c r="Y512" s="63"/>
    </row>
    <row r="513" spans="1:25" s="60" customFormat="1" ht="18.75" customHeight="1">
      <c r="A513" s="142">
        <v>20</v>
      </c>
      <c r="B513" s="45" t="s">
        <v>3038</v>
      </c>
      <c r="C513" s="45" t="s">
        <v>47</v>
      </c>
      <c r="D513" s="114" t="s">
        <v>4992</v>
      </c>
      <c r="E513" s="45" t="s">
        <v>17463</v>
      </c>
      <c r="F513" s="45" t="s">
        <v>17497</v>
      </c>
      <c r="G513" s="273" t="s">
        <v>16461</v>
      </c>
      <c r="H513" s="273" t="s">
        <v>97</v>
      </c>
      <c r="I513" s="209">
        <v>58629</v>
      </c>
      <c r="J513" s="273"/>
      <c r="K513" s="61"/>
      <c r="L513" s="62"/>
      <c r="M513" s="62"/>
      <c r="N513" s="62"/>
      <c r="O513" s="62"/>
      <c r="P513" s="62"/>
      <c r="Q513" s="62"/>
      <c r="R513" s="62"/>
      <c r="S513" s="62"/>
      <c r="T513" s="63"/>
      <c r="U513" s="63"/>
      <c r="V513" s="63"/>
      <c r="W513" s="63"/>
      <c r="X513" s="63"/>
      <c r="Y513" s="63"/>
    </row>
    <row r="514" spans="1:25" s="60" customFormat="1" ht="18.75" customHeight="1">
      <c r="A514" s="142">
        <v>21</v>
      </c>
      <c r="B514" s="45" t="s">
        <v>3038</v>
      </c>
      <c r="C514" s="45" t="s">
        <v>47</v>
      </c>
      <c r="D514" s="114" t="s">
        <v>4992</v>
      </c>
      <c r="E514" s="45" t="s">
        <v>17464</v>
      </c>
      <c r="F514" s="45" t="s">
        <v>17498</v>
      </c>
      <c r="G514" s="273" t="s">
        <v>16461</v>
      </c>
      <c r="H514" s="273" t="s">
        <v>28</v>
      </c>
      <c r="I514" s="209">
        <v>56012</v>
      </c>
      <c r="J514" s="273"/>
      <c r="K514" s="61"/>
      <c r="L514" s="62"/>
      <c r="M514" s="62"/>
      <c r="N514" s="62"/>
      <c r="O514" s="62"/>
      <c r="P514" s="62"/>
      <c r="Q514" s="62"/>
      <c r="R514" s="62"/>
      <c r="S514" s="62"/>
      <c r="T514" s="63"/>
      <c r="U514" s="63"/>
      <c r="V514" s="63"/>
      <c r="W514" s="63"/>
      <c r="X514" s="63"/>
      <c r="Y514" s="63"/>
    </row>
    <row r="515" spans="1:25" s="60" customFormat="1" ht="18.75" customHeight="1">
      <c r="A515" s="142">
        <v>22</v>
      </c>
      <c r="B515" s="45" t="s">
        <v>3038</v>
      </c>
      <c r="C515" s="45" t="s">
        <v>47</v>
      </c>
      <c r="D515" s="114" t="s">
        <v>3339</v>
      </c>
      <c r="E515" s="45" t="s">
        <v>17465</v>
      </c>
      <c r="F515" s="45" t="s">
        <v>17499</v>
      </c>
      <c r="G515" s="273" t="s">
        <v>16461</v>
      </c>
      <c r="H515" s="273" t="s">
        <v>3362</v>
      </c>
      <c r="I515" s="209">
        <v>94767.44078958001</v>
      </c>
      <c r="J515" s="273"/>
      <c r="K515" s="61"/>
      <c r="L515" s="62"/>
      <c r="M515" s="62"/>
      <c r="N515" s="62"/>
      <c r="O515" s="62"/>
      <c r="P515" s="62"/>
      <c r="Q515" s="62"/>
      <c r="R515" s="62"/>
      <c r="S515" s="62"/>
      <c r="T515" s="63"/>
      <c r="U515" s="63"/>
      <c r="V515" s="63"/>
      <c r="W515" s="63"/>
      <c r="X515" s="63"/>
      <c r="Y515" s="63"/>
    </row>
    <row r="516" spans="1:25" s="60" customFormat="1" ht="18.75" customHeight="1">
      <c r="A516" s="142">
        <v>23</v>
      </c>
      <c r="B516" s="45" t="s">
        <v>3038</v>
      </c>
      <c r="C516" s="45" t="s">
        <v>47</v>
      </c>
      <c r="D516" s="114" t="s">
        <v>3339</v>
      </c>
      <c r="E516" s="45" t="s">
        <v>17466</v>
      </c>
      <c r="F516" s="45" t="s">
        <v>17500</v>
      </c>
      <c r="G516" s="273" t="s">
        <v>16461</v>
      </c>
      <c r="H516" s="273" t="s">
        <v>3362</v>
      </c>
      <c r="I516" s="209">
        <v>80654.711439339997</v>
      </c>
      <c r="J516" s="273"/>
      <c r="K516" s="61"/>
      <c r="L516" s="62"/>
      <c r="M516" s="62"/>
      <c r="N516" s="62"/>
      <c r="O516" s="62"/>
      <c r="P516" s="62"/>
      <c r="Q516" s="62"/>
      <c r="R516" s="62"/>
      <c r="S516" s="62"/>
      <c r="T516" s="63"/>
      <c r="U516" s="63"/>
      <c r="V516" s="63"/>
      <c r="W516" s="63"/>
      <c r="X516" s="63"/>
      <c r="Y516" s="63"/>
    </row>
    <row r="517" spans="1:25" s="60" customFormat="1" ht="18.75" customHeight="1">
      <c r="A517" s="142">
        <v>24</v>
      </c>
      <c r="B517" s="45" t="s">
        <v>3038</v>
      </c>
      <c r="C517" s="45" t="s">
        <v>47</v>
      </c>
      <c r="D517" s="114" t="s">
        <v>3339</v>
      </c>
      <c r="E517" s="45" t="s">
        <v>9406</v>
      </c>
      <c r="F517" s="45" t="s">
        <v>17501</v>
      </c>
      <c r="G517" s="273" t="s">
        <v>16461</v>
      </c>
      <c r="H517" s="273" t="s">
        <v>3362</v>
      </c>
      <c r="I517" s="209">
        <v>140807.20262706999</v>
      </c>
      <c r="J517" s="273"/>
      <c r="K517" s="61"/>
      <c r="L517" s="62"/>
      <c r="M517" s="62"/>
      <c r="N517" s="62"/>
      <c r="O517" s="62"/>
      <c r="P517" s="62"/>
      <c r="Q517" s="62"/>
      <c r="R517" s="62"/>
      <c r="S517" s="62"/>
      <c r="T517" s="63"/>
      <c r="U517" s="63"/>
      <c r="V517" s="63"/>
      <c r="W517" s="63"/>
      <c r="X517" s="63"/>
      <c r="Y517" s="63"/>
    </row>
    <row r="518" spans="1:25" s="60" customFormat="1" ht="18.75" customHeight="1">
      <c r="A518" s="142">
        <v>25</v>
      </c>
      <c r="B518" s="45" t="s">
        <v>3038</v>
      </c>
      <c r="C518" s="45" t="s">
        <v>47</v>
      </c>
      <c r="D518" s="114" t="s">
        <v>5002</v>
      </c>
      <c r="E518" s="45" t="s">
        <v>17467</v>
      </c>
      <c r="F518" s="45" t="s">
        <v>17502</v>
      </c>
      <c r="G518" s="273" t="s">
        <v>16461</v>
      </c>
      <c r="H518" s="273" t="s">
        <v>28</v>
      </c>
      <c r="I518" s="209">
        <v>36887</v>
      </c>
      <c r="J518" s="273" t="s">
        <v>17592</v>
      </c>
      <c r="K518" s="61"/>
      <c r="L518" s="62"/>
      <c r="M518" s="62"/>
      <c r="N518" s="62"/>
      <c r="O518" s="62"/>
      <c r="P518" s="62"/>
      <c r="Q518" s="62"/>
      <c r="R518" s="62"/>
      <c r="S518" s="62"/>
      <c r="T518" s="63"/>
      <c r="U518" s="63"/>
      <c r="V518" s="63"/>
      <c r="W518" s="63"/>
      <c r="X518" s="63"/>
      <c r="Y518" s="63"/>
    </row>
    <row r="519" spans="1:25" s="60" customFormat="1" ht="18.75" customHeight="1">
      <c r="A519" s="142">
        <v>26</v>
      </c>
      <c r="B519" s="45" t="s">
        <v>3038</v>
      </c>
      <c r="C519" s="45" t="s">
        <v>47</v>
      </c>
      <c r="D519" s="114" t="s">
        <v>5002</v>
      </c>
      <c r="E519" s="45" t="s">
        <v>17468</v>
      </c>
      <c r="F519" s="45" t="s">
        <v>17503</v>
      </c>
      <c r="G519" s="273" t="s">
        <v>16461</v>
      </c>
      <c r="H519" s="273" t="s">
        <v>28</v>
      </c>
      <c r="I519" s="209">
        <v>57436</v>
      </c>
      <c r="J519" s="273" t="s">
        <v>17592</v>
      </c>
      <c r="K519" s="61"/>
      <c r="L519" s="62"/>
      <c r="M519" s="62"/>
      <c r="N519" s="62"/>
      <c r="O519" s="62"/>
      <c r="P519" s="62"/>
      <c r="Q519" s="62"/>
      <c r="R519" s="62"/>
      <c r="S519" s="62"/>
      <c r="T519" s="63"/>
      <c r="U519" s="63"/>
      <c r="V519" s="63"/>
      <c r="W519" s="63"/>
      <c r="X519" s="63"/>
      <c r="Y519" s="63"/>
    </row>
    <row r="520" spans="1:25" s="60" customFormat="1" ht="18.75" customHeight="1">
      <c r="A520" s="142">
        <v>27</v>
      </c>
      <c r="B520" s="45" t="s">
        <v>3038</v>
      </c>
      <c r="C520" s="45" t="s">
        <v>47</v>
      </c>
      <c r="D520" s="114" t="s">
        <v>5002</v>
      </c>
      <c r="E520" s="45" t="s">
        <v>17469</v>
      </c>
      <c r="F520" s="45" t="s">
        <v>17504</v>
      </c>
      <c r="G520" s="273" t="s">
        <v>16461</v>
      </c>
      <c r="H520" s="273" t="s">
        <v>28</v>
      </c>
      <c r="I520" s="209">
        <v>75921</v>
      </c>
      <c r="J520" s="273"/>
      <c r="K520" s="61"/>
      <c r="L520" s="62"/>
      <c r="M520" s="62"/>
      <c r="N520" s="62"/>
      <c r="O520" s="62"/>
      <c r="P520" s="62"/>
      <c r="Q520" s="62"/>
      <c r="R520" s="62"/>
      <c r="S520" s="62"/>
      <c r="T520" s="63"/>
      <c r="U520" s="63"/>
      <c r="V520" s="63"/>
      <c r="W520" s="63"/>
      <c r="X520" s="63"/>
      <c r="Y520" s="63"/>
    </row>
    <row r="521" spans="1:25" s="60" customFormat="1" ht="18.75" customHeight="1">
      <c r="A521" s="142">
        <v>28</v>
      </c>
      <c r="B521" s="45" t="s">
        <v>3038</v>
      </c>
      <c r="C521" s="45" t="s">
        <v>47</v>
      </c>
      <c r="D521" s="114" t="s">
        <v>5002</v>
      </c>
      <c r="E521" s="45" t="s">
        <v>17470</v>
      </c>
      <c r="F521" s="45" t="s">
        <v>17505</v>
      </c>
      <c r="G521" s="273" t="s">
        <v>16461</v>
      </c>
      <c r="H521" s="273" t="s">
        <v>28</v>
      </c>
      <c r="I521" s="209">
        <v>48131</v>
      </c>
      <c r="J521" s="273"/>
      <c r="K521" s="61"/>
      <c r="L521" s="62"/>
      <c r="M521" s="62"/>
      <c r="N521" s="62"/>
      <c r="O521" s="62"/>
      <c r="P521" s="62"/>
      <c r="Q521" s="62"/>
      <c r="R521" s="62"/>
      <c r="S521" s="62"/>
      <c r="T521" s="63"/>
      <c r="U521" s="63"/>
      <c r="V521" s="63"/>
      <c r="W521" s="63"/>
      <c r="X521" s="63"/>
      <c r="Y521" s="63"/>
    </row>
    <row r="522" spans="1:25" s="60" customFormat="1" ht="18.75" customHeight="1">
      <c r="A522" s="142">
        <v>29</v>
      </c>
      <c r="B522" s="45" t="s">
        <v>3038</v>
      </c>
      <c r="C522" s="45" t="s">
        <v>47</v>
      </c>
      <c r="D522" s="114" t="s">
        <v>3338</v>
      </c>
      <c r="E522" s="45" t="s">
        <v>17471</v>
      </c>
      <c r="F522" s="45" t="s">
        <v>17506</v>
      </c>
      <c r="G522" s="273" t="s">
        <v>16461</v>
      </c>
      <c r="H522" s="273" t="s">
        <v>28</v>
      </c>
      <c r="I522" s="209">
        <v>15522</v>
      </c>
      <c r="J522" s="273"/>
      <c r="K522" s="61"/>
      <c r="L522" s="62"/>
      <c r="M522" s="62"/>
      <c r="N522" s="62"/>
      <c r="O522" s="62"/>
      <c r="P522" s="62"/>
      <c r="Q522" s="62"/>
      <c r="R522" s="62"/>
      <c r="S522" s="62"/>
      <c r="T522" s="63"/>
      <c r="U522" s="63"/>
      <c r="V522" s="63"/>
      <c r="W522" s="63"/>
      <c r="X522" s="63"/>
      <c r="Y522" s="63"/>
    </row>
    <row r="523" spans="1:25" s="60" customFormat="1" ht="18.75" customHeight="1">
      <c r="A523" s="142">
        <v>30</v>
      </c>
      <c r="B523" s="45" t="s">
        <v>3038</v>
      </c>
      <c r="C523" s="45" t="s">
        <v>47</v>
      </c>
      <c r="D523" s="114" t="s">
        <v>3338</v>
      </c>
      <c r="E523" s="45" t="s">
        <v>17472</v>
      </c>
      <c r="F523" s="45" t="s">
        <v>17507</v>
      </c>
      <c r="G523" s="273" t="s">
        <v>16461</v>
      </c>
      <c r="H523" s="273" t="s">
        <v>28</v>
      </c>
      <c r="I523" s="209">
        <v>30882</v>
      </c>
      <c r="J523" s="273"/>
      <c r="K523" s="61"/>
      <c r="L523" s="62"/>
      <c r="M523" s="62"/>
      <c r="N523" s="62"/>
      <c r="O523" s="62"/>
      <c r="P523" s="62"/>
      <c r="Q523" s="62"/>
      <c r="R523" s="62"/>
      <c r="S523" s="62"/>
      <c r="T523" s="63"/>
      <c r="U523" s="63"/>
      <c r="V523" s="63"/>
      <c r="W523" s="63"/>
      <c r="X523" s="63"/>
      <c r="Y523" s="63"/>
    </row>
    <row r="524" spans="1:25" s="60" customFormat="1" ht="18.75" customHeight="1">
      <c r="A524" s="142">
        <v>31</v>
      </c>
      <c r="B524" s="45" t="s">
        <v>3038</v>
      </c>
      <c r="C524" s="45" t="s">
        <v>47</v>
      </c>
      <c r="D524" s="114" t="s">
        <v>3337</v>
      </c>
      <c r="E524" s="45" t="s">
        <v>17473</v>
      </c>
      <c r="F524" s="45" t="s">
        <v>17508</v>
      </c>
      <c r="G524" s="273" t="s">
        <v>16461</v>
      </c>
      <c r="H524" s="273" t="s">
        <v>3362</v>
      </c>
      <c r="I524" s="209">
        <v>162344.50032218001</v>
      </c>
      <c r="J524" s="273"/>
      <c r="K524" s="61"/>
      <c r="L524" s="62"/>
      <c r="M524" s="62"/>
      <c r="N524" s="62"/>
      <c r="O524" s="62"/>
      <c r="P524" s="62"/>
      <c r="Q524" s="62"/>
      <c r="R524" s="62"/>
      <c r="S524" s="62"/>
      <c r="T524" s="63"/>
      <c r="U524" s="63"/>
      <c r="V524" s="63"/>
      <c r="W524" s="63"/>
      <c r="X524" s="63"/>
      <c r="Y524" s="63"/>
    </row>
    <row r="525" spans="1:25" s="60" customFormat="1" ht="18.75" customHeight="1">
      <c r="A525" s="142">
        <v>32</v>
      </c>
      <c r="B525" s="45" t="s">
        <v>3038</v>
      </c>
      <c r="C525" s="45" t="s">
        <v>47</v>
      </c>
      <c r="D525" s="114" t="s">
        <v>3337</v>
      </c>
      <c r="E525" s="45" t="s">
        <v>17474</v>
      </c>
      <c r="F525" s="45" t="s">
        <v>17509</v>
      </c>
      <c r="G525" s="273" t="s">
        <v>16460</v>
      </c>
      <c r="H525" s="273" t="s">
        <v>3362</v>
      </c>
      <c r="I525" s="209">
        <v>76590.214142689991</v>
      </c>
      <c r="J525" s="273"/>
      <c r="K525" s="61"/>
      <c r="L525" s="62"/>
      <c r="M525" s="62"/>
      <c r="N525" s="62"/>
      <c r="O525" s="62"/>
      <c r="P525" s="62"/>
      <c r="Q525" s="62"/>
      <c r="R525" s="62"/>
      <c r="S525" s="62"/>
      <c r="T525" s="63"/>
      <c r="U525" s="63"/>
      <c r="V525" s="63"/>
      <c r="W525" s="63"/>
      <c r="X525" s="63"/>
      <c r="Y525" s="63"/>
    </row>
    <row r="526" spans="1:25" s="60" customFormat="1" ht="18.75" customHeight="1">
      <c r="A526" s="142">
        <v>33</v>
      </c>
      <c r="B526" s="45" t="s">
        <v>5007</v>
      </c>
      <c r="C526" s="45" t="s">
        <v>212</v>
      </c>
      <c r="D526" s="114" t="s">
        <v>4988</v>
      </c>
      <c r="E526" s="45" t="s">
        <v>17475</v>
      </c>
      <c r="F526" s="45" t="s">
        <v>17510</v>
      </c>
      <c r="G526" s="273" t="s">
        <v>16460</v>
      </c>
      <c r="H526" s="273" t="s">
        <v>17513</v>
      </c>
      <c r="I526" s="209">
        <v>35285.854675900002</v>
      </c>
      <c r="J526" s="273"/>
      <c r="K526" s="61"/>
      <c r="L526" s="62"/>
      <c r="M526" s="62"/>
      <c r="N526" s="62"/>
      <c r="O526" s="62"/>
      <c r="P526" s="62"/>
      <c r="Q526" s="62"/>
      <c r="R526" s="62"/>
      <c r="S526" s="62"/>
      <c r="T526" s="63"/>
      <c r="U526" s="63"/>
      <c r="V526" s="63"/>
      <c r="W526" s="63"/>
      <c r="X526" s="63"/>
      <c r="Y526" s="63"/>
    </row>
    <row r="527" spans="1:25" s="60" customFormat="1" ht="18.75" customHeight="1">
      <c r="A527" s="142">
        <v>34</v>
      </c>
      <c r="B527" s="45" t="s">
        <v>5007</v>
      </c>
      <c r="C527" s="45" t="s">
        <v>212</v>
      </c>
      <c r="D527" s="114" t="s">
        <v>4988</v>
      </c>
      <c r="E527" s="45" t="s">
        <v>17476</v>
      </c>
      <c r="F527" s="45" t="s">
        <v>17511</v>
      </c>
      <c r="G527" s="273" t="s">
        <v>16460</v>
      </c>
      <c r="H527" s="273" t="s">
        <v>17513</v>
      </c>
      <c r="I527" s="209">
        <v>6267.9255374200002</v>
      </c>
      <c r="J527" s="273"/>
      <c r="K527" s="61"/>
      <c r="L527" s="62"/>
      <c r="M527" s="62"/>
      <c r="N527" s="62"/>
      <c r="O527" s="62"/>
      <c r="P527" s="62"/>
      <c r="Q527" s="62"/>
      <c r="R527" s="62"/>
      <c r="S527" s="62"/>
      <c r="T527" s="63"/>
      <c r="U527" s="63"/>
      <c r="V527" s="63"/>
      <c r="W527" s="63"/>
      <c r="X527" s="63"/>
      <c r="Y527" s="63"/>
    </row>
    <row r="528" spans="1:25" s="60" customFormat="1" ht="18.75" customHeight="1">
      <c r="A528" s="142">
        <v>35</v>
      </c>
      <c r="B528" s="45" t="s">
        <v>5007</v>
      </c>
      <c r="C528" s="45" t="s">
        <v>212</v>
      </c>
      <c r="D528" s="114" t="s">
        <v>4988</v>
      </c>
      <c r="E528" s="45" t="s">
        <v>17477</v>
      </c>
      <c r="F528" s="45" t="s">
        <v>17512</v>
      </c>
      <c r="G528" s="273" t="s">
        <v>16460</v>
      </c>
      <c r="H528" s="273" t="s">
        <v>17513</v>
      </c>
      <c r="I528" s="209">
        <v>38456.735910269999</v>
      </c>
      <c r="J528" s="273"/>
      <c r="K528" s="61"/>
      <c r="L528" s="62"/>
      <c r="M528" s="62"/>
      <c r="N528" s="62"/>
      <c r="O528" s="62"/>
      <c r="P528" s="62"/>
      <c r="Q528" s="62"/>
      <c r="R528" s="62"/>
      <c r="S528" s="62"/>
      <c r="T528" s="63"/>
      <c r="U528" s="63"/>
      <c r="V528" s="63"/>
      <c r="W528" s="63"/>
      <c r="X528" s="63"/>
      <c r="Y528" s="63"/>
    </row>
    <row r="529" spans="1:25" s="60" customFormat="1" ht="18.75" customHeight="1">
      <c r="A529" s="524" t="s">
        <v>17514</v>
      </c>
      <c r="B529" s="525"/>
      <c r="C529" s="525"/>
      <c r="D529" s="525"/>
      <c r="E529" s="525"/>
      <c r="F529" s="525"/>
      <c r="G529" s="525"/>
      <c r="H529" s="525"/>
      <c r="I529" s="84">
        <f>SUM(I494:I528)</f>
        <v>2687747.1208813498</v>
      </c>
      <c r="J529" s="85"/>
      <c r="K529" s="79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</row>
    <row r="530" spans="1:25" s="60" customFormat="1" ht="17.399999999999999" customHeight="1">
      <c r="A530" s="292" t="s">
        <v>492</v>
      </c>
      <c r="B530" s="527"/>
      <c r="C530" s="527"/>
      <c r="D530" s="527"/>
      <c r="E530" s="527"/>
      <c r="F530" s="527"/>
      <c r="G530" s="527"/>
      <c r="H530" s="527"/>
      <c r="I530" s="527"/>
      <c r="J530" s="527"/>
      <c r="K530" s="65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</row>
    <row r="531" spans="1:25" s="60" customFormat="1" ht="18.75" customHeight="1">
      <c r="A531" s="142">
        <v>1</v>
      </c>
      <c r="B531" s="45" t="s">
        <v>5608</v>
      </c>
      <c r="C531" s="45" t="s">
        <v>226</v>
      </c>
      <c r="D531" s="114" t="s">
        <v>17515</v>
      </c>
      <c r="E531" s="45" t="s">
        <v>17522</v>
      </c>
      <c r="F531" s="45" t="s">
        <v>17555</v>
      </c>
      <c r="G531" s="273" t="s">
        <v>16460</v>
      </c>
      <c r="H531" s="273" t="s">
        <v>28</v>
      </c>
      <c r="I531" s="209">
        <v>6416</v>
      </c>
      <c r="J531" s="71"/>
      <c r="K531" s="65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</row>
    <row r="532" spans="1:25" s="60" customFormat="1" ht="18.75" customHeight="1">
      <c r="A532" s="142">
        <v>2</v>
      </c>
      <c r="B532" s="45" t="s">
        <v>5608</v>
      </c>
      <c r="C532" s="45" t="s">
        <v>226</v>
      </c>
      <c r="D532" s="114" t="s">
        <v>17515</v>
      </c>
      <c r="E532" s="45" t="s">
        <v>17523</v>
      </c>
      <c r="F532" s="45" t="s">
        <v>17556</v>
      </c>
      <c r="G532" s="273" t="s">
        <v>16460</v>
      </c>
      <c r="H532" s="273" t="s">
        <v>28</v>
      </c>
      <c r="I532" s="209">
        <v>10438</v>
      </c>
      <c r="J532" s="71"/>
      <c r="K532" s="65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</row>
    <row r="533" spans="1:25" s="60" customFormat="1" ht="18.75" customHeight="1">
      <c r="A533" s="142">
        <v>3</v>
      </c>
      <c r="B533" s="45" t="s">
        <v>5610</v>
      </c>
      <c r="C533" s="45" t="s">
        <v>231</v>
      </c>
      <c r="D533" s="114" t="s">
        <v>17516</v>
      </c>
      <c r="E533" s="45" t="s">
        <v>17524</v>
      </c>
      <c r="F533" s="45" t="s">
        <v>17557</v>
      </c>
      <c r="G533" s="273" t="s">
        <v>16460</v>
      </c>
      <c r="H533" s="273" t="s">
        <v>28</v>
      </c>
      <c r="I533" s="209">
        <v>8444</v>
      </c>
      <c r="J533" s="276"/>
      <c r="K533" s="65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</row>
    <row r="534" spans="1:25" s="60" customFormat="1" ht="18.75" customHeight="1">
      <c r="A534" s="142">
        <v>4</v>
      </c>
      <c r="B534" s="45" t="s">
        <v>5610</v>
      </c>
      <c r="C534" s="45" t="s">
        <v>56</v>
      </c>
      <c r="D534" s="114" t="s">
        <v>17517</v>
      </c>
      <c r="E534" s="45" t="s">
        <v>17525</v>
      </c>
      <c r="F534" s="45" t="s">
        <v>17558</v>
      </c>
      <c r="G534" s="273" t="s">
        <v>16460</v>
      </c>
      <c r="H534" s="273" t="s">
        <v>28</v>
      </c>
      <c r="I534" s="209">
        <v>8538</v>
      </c>
      <c r="J534" s="71"/>
      <c r="K534" s="65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</row>
    <row r="535" spans="1:25" s="60" customFormat="1" ht="18.75" customHeight="1">
      <c r="A535" s="142">
        <v>5</v>
      </c>
      <c r="B535" s="45" t="s">
        <v>5610</v>
      </c>
      <c r="C535" s="45" t="s">
        <v>241</v>
      </c>
      <c r="D535" s="114" t="s">
        <v>5611</v>
      </c>
      <c r="E535" s="45" t="s">
        <v>17526</v>
      </c>
      <c r="F535" s="45" t="s">
        <v>17559</v>
      </c>
      <c r="G535" s="273" t="s">
        <v>16461</v>
      </c>
      <c r="H535" s="273" t="s">
        <v>28</v>
      </c>
      <c r="I535" s="209">
        <v>37481</v>
      </c>
      <c r="J535" s="71"/>
      <c r="K535" s="65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</row>
    <row r="536" spans="1:25" s="60" customFormat="1" ht="18.75" customHeight="1">
      <c r="A536" s="142">
        <v>6</v>
      </c>
      <c r="B536" s="45" t="s">
        <v>5610</v>
      </c>
      <c r="C536" s="45" t="s">
        <v>241</v>
      </c>
      <c r="D536" s="114" t="s">
        <v>5611</v>
      </c>
      <c r="E536" s="45" t="s">
        <v>17527</v>
      </c>
      <c r="F536" s="45" t="s">
        <v>17560</v>
      </c>
      <c r="G536" s="273" t="s">
        <v>16460</v>
      </c>
      <c r="H536" s="273" t="s">
        <v>28</v>
      </c>
      <c r="I536" s="209">
        <v>17426</v>
      </c>
      <c r="J536" s="72"/>
      <c r="K536" s="65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</row>
    <row r="537" spans="1:25" s="60" customFormat="1" ht="18.75" customHeight="1">
      <c r="A537" s="142">
        <v>7</v>
      </c>
      <c r="B537" s="45" t="s">
        <v>5610</v>
      </c>
      <c r="C537" s="45" t="s">
        <v>241</v>
      </c>
      <c r="D537" s="114" t="s">
        <v>5611</v>
      </c>
      <c r="E537" s="45" t="s">
        <v>17528</v>
      </c>
      <c r="F537" s="45" t="s">
        <v>17561</v>
      </c>
      <c r="G537" s="273" t="s">
        <v>16461</v>
      </c>
      <c r="H537" s="273" t="s">
        <v>28</v>
      </c>
      <c r="I537" s="209">
        <v>19412</v>
      </c>
      <c r="J537" s="71"/>
      <c r="K537" s="65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</row>
    <row r="538" spans="1:25" s="60" customFormat="1" ht="18.75" customHeight="1">
      <c r="A538" s="142">
        <v>8</v>
      </c>
      <c r="B538" s="45" t="s">
        <v>5610</v>
      </c>
      <c r="C538" s="45" t="s">
        <v>241</v>
      </c>
      <c r="D538" s="114" t="s">
        <v>17518</v>
      </c>
      <c r="E538" s="45" t="s">
        <v>17529</v>
      </c>
      <c r="F538" s="45" t="s">
        <v>17562</v>
      </c>
      <c r="G538" s="273" t="s">
        <v>16460</v>
      </c>
      <c r="H538" s="273" t="s">
        <v>28</v>
      </c>
      <c r="I538" s="209">
        <v>252744</v>
      </c>
      <c r="J538" s="71"/>
      <c r="K538" s="65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</row>
    <row r="539" spans="1:25" s="60" customFormat="1" ht="18.75" customHeight="1">
      <c r="A539" s="142">
        <v>9</v>
      </c>
      <c r="B539" s="45" t="s">
        <v>5610</v>
      </c>
      <c r="C539" s="45" t="s">
        <v>241</v>
      </c>
      <c r="D539" s="114" t="s">
        <v>5613</v>
      </c>
      <c r="E539" s="45" t="s">
        <v>17530</v>
      </c>
      <c r="F539" s="45" t="s">
        <v>17563</v>
      </c>
      <c r="G539" s="273" t="s">
        <v>16461</v>
      </c>
      <c r="H539" s="273" t="s">
        <v>28</v>
      </c>
      <c r="I539" s="209">
        <v>18751</v>
      </c>
      <c r="J539" s="276"/>
      <c r="K539" s="65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 spans="1:25" s="60" customFormat="1" ht="18.75" customHeight="1">
      <c r="A540" s="142">
        <v>10</v>
      </c>
      <c r="B540" s="45" t="s">
        <v>5610</v>
      </c>
      <c r="C540" s="45" t="s">
        <v>243</v>
      </c>
      <c r="D540" s="114" t="s">
        <v>290</v>
      </c>
      <c r="E540" s="45" t="s">
        <v>17531</v>
      </c>
      <c r="F540" s="45" t="s">
        <v>17564</v>
      </c>
      <c r="G540" s="273" t="s">
        <v>16461</v>
      </c>
      <c r="H540" s="273" t="s">
        <v>28</v>
      </c>
      <c r="I540" s="209">
        <v>59807</v>
      </c>
      <c r="J540" s="276"/>
      <c r="K540" s="65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</row>
    <row r="541" spans="1:25" s="60" customFormat="1" ht="18.75" customHeight="1">
      <c r="A541" s="142">
        <v>11</v>
      </c>
      <c r="B541" s="45" t="s">
        <v>269</v>
      </c>
      <c r="C541" s="45" t="s">
        <v>270</v>
      </c>
      <c r="D541" s="114" t="s">
        <v>17519</v>
      </c>
      <c r="E541" s="45" t="s">
        <v>17532</v>
      </c>
      <c r="F541" s="45" t="s">
        <v>17565</v>
      </c>
      <c r="G541" s="273" t="s">
        <v>16460</v>
      </c>
      <c r="H541" s="273" t="s">
        <v>28</v>
      </c>
      <c r="I541" s="209">
        <v>38412</v>
      </c>
      <c r="J541" s="71"/>
      <c r="K541" s="65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</row>
    <row r="542" spans="1:25" s="60" customFormat="1" ht="18.75" customHeight="1">
      <c r="A542" s="142">
        <v>12</v>
      </c>
      <c r="B542" s="45" t="s">
        <v>5593</v>
      </c>
      <c r="C542" s="45" t="s">
        <v>251</v>
      </c>
      <c r="D542" s="114" t="s">
        <v>5627</v>
      </c>
      <c r="E542" s="45" t="s">
        <v>17533</v>
      </c>
      <c r="F542" s="45" t="s">
        <v>17566</v>
      </c>
      <c r="G542" s="273" t="s">
        <v>16461</v>
      </c>
      <c r="H542" s="273" t="s">
        <v>28</v>
      </c>
      <c r="I542" s="209">
        <v>10890</v>
      </c>
      <c r="J542" s="276"/>
      <c r="K542" s="65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</row>
    <row r="543" spans="1:25" s="60" customFormat="1" ht="18.75" customHeight="1">
      <c r="A543" s="142">
        <v>13</v>
      </c>
      <c r="B543" s="45" t="s">
        <v>5593</v>
      </c>
      <c r="C543" s="45" t="s">
        <v>251</v>
      </c>
      <c r="D543" s="114" t="s">
        <v>5627</v>
      </c>
      <c r="E543" s="45" t="s">
        <v>17534</v>
      </c>
      <c r="F543" s="45" t="s">
        <v>17567</v>
      </c>
      <c r="G543" s="273" t="s">
        <v>16461</v>
      </c>
      <c r="H543" s="273" t="s">
        <v>28</v>
      </c>
      <c r="I543" s="209">
        <v>19705.000006549999</v>
      </c>
      <c r="J543" s="71"/>
      <c r="K543" s="65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</row>
    <row r="544" spans="1:25" s="60" customFormat="1" ht="18.75" customHeight="1">
      <c r="A544" s="142">
        <v>14</v>
      </c>
      <c r="B544" s="45" t="s">
        <v>5593</v>
      </c>
      <c r="C544" s="45" t="s">
        <v>255</v>
      </c>
      <c r="D544" s="114" t="s">
        <v>8920</v>
      </c>
      <c r="E544" s="45" t="s">
        <v>17535</v>
      </c>
      <c r="F544" s="45" t="s">
        <v>17568</v>
      </c>
      <c r="G544" s="273" t="s">
        <v>16461</v>
      </c>
      <c r="H544" s="273" t="s">
        <v>28</v>
      </c>
      <c r="I544" s="209">
        <v>22578</v>
      </c>
      <c r="J544" s="276"/>
      <c r="K544" s="65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</row>
    <row r="545" spans="1:25" s="60" customFormat="1" ht="18.75" customHeight="1">
      <c r="A545" s="142">
        <v>15</v>
      </c>
      <c r="B545" s="45" t="s">
        <v>5593</v>
      </c>
      <c r="C545" s="45" t="s">
        <v>255</v>
      </c>
      <c r="D545" s="114" t="s">
        <v>8920</v>
      </c>
      <c r="E545" s="45" t="s">
        <v>17536</v>
      </c>
      <c r="F545" s="45" t="s">
        <v>17569</v>
      </c>
      <c r="G545" s="273" t="s">
        <v>16461</v>
      </c>
      <c r="H545" s="273" t="s">
        <v>28</v>
      </c>
      <c r="I545" s="209">
        <v>33873</v>
      </c>
      <c r="J545" s="276"/>
      <c r="K545" s="65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</row>
    <row r="546" spans="1:25" s="60" customFormat="1" ht="18.75" customHeight="1">
      <c r="A546" s="142">
        <v>16</v>
      </c>
      <c r="B546" s="45" t="s">
        <v>5593</v>
      </c>
      <c r="C546" s="45" t="s">
        <v>255</v>
      </c>
      <c r="D546" s="114" t="s">
        <v>8920</v>
      </c>
      <c r="E546" s="45" t="s">
        <v>17537</v>
      </c>
      <c r="F546" s="45" t="s">
        <v>17570</v>
      </c>
      <c r="G546" s="273" t="s">
        <v>16461</v>
      </c>
      <c r="H546" s="273" t="s">
        <v>28</v>
      </c>
      <c r="I546" s="209">
        <v>13606</v>
      </c>
      <c r="J546" s="71"/>
      <c r="K546" s="65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</row>
    <row r="547" spans="1:25" s="60" customFormat="1" ht="18.75" customHeight="1">
      <c r="A547" s="142">
        <v>17</v>
      </c>
      <c r="B547" s="45" t="s">
        <v>5593</v>
      </c>
      <c r="C547" s="45" t="s">
        <v>255</v>
      </c>
      <c r="D547" s="114" t="s">
        <v>5725</v>
      </c>
      <c r="E547" s="45" t="s">
        <v>17538</v>
      </c>
      <c r="F547" s="45" t="s">
        <v>17571</v>
      </c>
      <c r="G547" s="273" t="s">
        <v>16461</v>
      </c>
      <c r="H547" s="273" t="s">
        <v>28</v>
      </c>
      <c r="I547" s="209">
        <v>18903.093540489997</v>
      </c>
      <c r="J547" s="71"/>
      <c r="K547" s="65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</row>
    <row r="548" spans="1:25" s="60" customFormat="1" ht="18.75" customHeight="1">
      <c r="A548" s="142">
        <v>18</v>
      </c>
      <c r="B548" s="45" t="s">
        <v>5593</v>
      </c>
      <c r="C548" s="45" t="s">
        <v>255</v>
      </c>
      <c r="D548" s="114" t="s">
        <v>5594</v>
      </c>
      <c r="E548" s="45" t="s">
        <v>17539</v>
      </c>
      <c r="F548" s="45" t="s">
        <v>17572</v>
      </c>
      <c r="G548" s="273" t="s">
        <v>16460</v>
      </c>
      <c r="H548" s="273" t="s">
        <v>33</v>
      </c>
      <c r="I548" s="209">
        <v>89710.035134249993</v>
      </c>
      <c r="J548" s="276"/>
      <c r="K548" s="65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</row>
    <row r="549" spans="1:25" s="60" customFormat="1" ht="18.75" customHeight="1">
      <c r="A549" s="142">
        <v>19</v>
      </c>
      <c r="B549" s="45" t="s">
        <v>5593</v>
      </c>
      <c r="C549" s="45" t="s">
        <v>255</v>
      </c>
      <c r="D549" s="114" t="s">
        <v>5594</v>
      </c>
      <c r="E549" s="45" t="s">
        <v>17540</v>
      </c>
      <c r="F549" s="45" t="s">
        <v>17573</v>
      </c>
      <c r="G549" s="273" t="s">
        <v>16461</v>
      </c>
      <c r="H549" s="273" t="s">
        <v>33</v>
      </c>
      <c r="I549" s="209">
        <v>19944.116173849998</v>
      </c>
      <c r="J549" s="276"/>
      <c r="K549" s="65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</row>
    <row r="550" spans="1:25" s="60" customFormat="1" ht="18.75" customHeight="1">
      <c r="A550" s="142">
        <v>20</v>
      </c>
      <c r="B550" s="45" t="s">
        <v>5593</v>
      </c>
      <c r="C550" s="45" t="s">
        <v>255</v>
      </c>
      <c r="D550" s="114" t="s">
        <v>5594</v>
      </c>
      <c r="E550" s="45" t="s">
        <v>17541</v>
      </c>
      <c r="F550" s="45" t="s">
        <v>17574</v>
      </c>
      <c r="G550" s="273" t="s">
        <v>16460</v>
      </c>
      <c r="H550" s="273" t="s">
        <v>33</v>
      </c>
      <c r="I550" s="209">
        <v>20487.50000702</v>
      </c>
      <c r="J550" s="71"/>
      <c r="K550" s="65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</row>
    <row r="551" spans="1:25" s="60" customFormat="1" ht="18.75" customHeight="1">
      <c r="A551" s="142">
        <v>21</v>
      </c>
      <c r="B551" s="45" t="s">
        <v>5593</v>
      </c>
      <c r="C551" s="45" t="s">
        <v>256</v>
      </c>
      <c r="D551" s="114" t="s">
        <v>5719</v>
      </c>
      <c r="E551" s="45" t="s">
        <v>17542</v>
      </c>
      <c r="F551" s="45" t="s">
        <v>17575</v>
      </c>
      <c r="G551" s="273" t="s">
        <v>16460</v>
      </c>
      <c r="H551" s="273" t="s">
        <v>33</v>
      </c>
      <c r="I551" s="209">
        <v>6750.4882778800002</v>
      </c>
      <c r="J551" s="276"/>
      <c r="K551" s="65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</row>
    <row r="552" spans="1:25" s="60" customFormat="1" ht="18.75" customHeight="1">
      <c r="A552" s="142">
        <v>22</v>
      </c>
      <c r="B552" s="45" t="s">
        <v>5593</v>
      </c>
      <c r="C552" s="45" t="s">
        <v>256</v>
      </c>
      <c r="D552" s="114" t="s">
        <v>5719</v>
      </c>
      <c r="E552" s="45" t="s">
        <v>17543</v>
      </c>
      <c r="F552" s="45" t="s">
        <v>17576</v>
      </c>
      <c r="G552" s="273" t="s">
        <v>16461</v>
      </c>
      <c r="H552" s="273" t="s">
        <v>17590</v>
      </c>
      <c r="I552" s="209">
        <v>7463.5092779700008</v>
      </c>
      <c r="J552" s="72"/>
      <c r="K552" s="65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 spans="1:25" s="60" customFormat="1" ht="18.75" customHeight="1">
      <c r="A553" s="142">
        <v>23</v>
      </c>
      <c r="B553" s="45" t="s">
        <v>5593</v>
      </c>
      <c r="C553" s="45" t="s">
        <v>256</v>
      </c>
      <c r="D553" s="114" t="s">
        <v>5719</v>
      </c>
      <c r="E553" s="45" t="s">
        <v>17544</v>
      </c>
      <c r="F553" s="45" t="s">
        <v>17577</v>
      </c>
      <c r="G553" s="273" t="s">
        <v>16460</v>
      </c>
      <c r="H553" s="273" t="s">
        <v>17593</v>
      </c>
      <c r="I553" s="209">
        <v>6397.8363970600003</v>
      </c>
      <c r="J553" s="276"/>
      <c r="K553" s="65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</row>
    <row r="554" spans="1:25" s="60" customFormat="1" ht="18.75" customHeight="1">
      <c r="A554" s="142">
        <v>24</v>
      </c>
      <c r="B554" s="45" t="s">
        <v>5593</v>
      </c>
      <c r="C554" s="45" t="s">
        <v>257</v>
      </c>
      <c r="D554" s="114" t="s">
        <v>17520</v>
      </c>
      <c r="E554" s="45" t="s">
        <v>17545</v>
      </c>
      <c r="F554" s="45" t="s">
        <v>17578</v>
      </c>
      <c r="G554" s="273" t="s">
        <v>16461</v>
      </c>
      <c r="H554" s="273" t="s">
        <v>33</v>
      </c>
      <c r="I554" s="209">
        <v>23142.757013080001</v>
      </c>
      <c r="J554" s="71"/>
      <c r="K554" s="65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</row>
    <row r="555" spans="1:25" s="60" customFormat="1" ht="18.75" customHeight="1">
      <c r="A555" s="142">
        <v>25</v>
      </c>
      <c r="B555" s="45" t="s">
        <v>5593</v>
      </c>
      <c r="C555" s="45" t="s">
        <v>257</v>
      </c>
      <c r="D555" s="114" t="s">
        <v>418</v>
      </c>
      <c r="E555" s="45" t="s">
        <v>5774</v>
      </c>
      <c r="F555" s="45" t="s">
        <v>17579</v>
      </c>
      <c r="G555" s="273" t="s">
        <v>16461</v>
      </c>
      <c r="H555" s="273" t="s">
        <v>28</v>
      </c>
      <c r="I555" s="209">
        <v>28655</v>
      </c>
      <c r="J555" s="276"/>
      <c r="K555" s="65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</row>
    <row r="556" spans="1:25" s="60" customFormat="1" ht="18.75" customHeight="1">
      <c r="A556" s="142">
        <v>26</v>
      </c>
      <c r="B556" s="45" t="s">
        <v>5593</v>
      </c>
      <c r="C556" s="45" t="s">
        <v>257</v>
      </c>
      <c r="D556" s="114" t="s">
        <v>418</v>
      </c>
      <c r="E556" s="45" t="s">
        <v>17546</v>
      </c>
      <c r="F556" s="45" t="s">
        <v>17580</v>
      </c>
      <c r="G556" s="273" t="s">
        <v>16461</v>
      </c>
      <c r="H556" s="273" t="s">
        <v>28</v>
      </c>
      <c r="I556" s="209">
        <v>14728</v>
      </c>
      <c r="J556" s="71"/>
      <c r="K556" s="65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</row>
    <row r="557" spans="1:25" s="60" customFormat="1" ht="18.75" customHeight="1">
      <c r="A557" s="142">
        <v>27</v>
      </c>
      <c r="B557" s="45" t="s">
        <v>5593</v>
      </c>
      <c r="C557" s="45" t="s">
        <v>257</v>
      </c>
      <c r="D557" s="114" t="s">
        <v>418</v>
      </c>
      <c r="E557" s="45" t="s">
        <v>17547</v>
      </c>
      <c r="F557" s="45" t="s">
        <v>17581</v>
      </c>
      <c r="G557" s="273" t="s">
        <v>16461</v>
      </c>
      <c r="H557" s="273" t="s">
        <v>28</v>
      </c>
      <c r="I557" s="209">
        <v>27862</v>
      </c>
      <c r="J557" s="276"/>
      <c r="K557" s="65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</row>
    <row r="558" spans="1:25" s="60" customFormat="1" ht="18.75" customHeight="1">
      <c r="A558" s="142">
        <v>28</v>
      </c>
      <c r="B558" s="45" t="s">
        <v>5593</v>
      </c>
      <c r="C558" s="45" t="s">
        <v>257</v>
      </c>
      <c r="D558" s="114" t="s">
        <v>658</v>
      </c>
      <c r="E558" s="45" t="s">
        <v>17548</v>
      </c>
      <c r="F558" s="45" t="s">
        <v>17582</v>
      </c>
      <c r="G558" s="273" t="s">
        <v>16460</v>
      </c>
      <c r="H558" s="273" t="s">
        <v>63</v>
      </c>
      <c r="I558" s="209">
        <v>140183.38036801998</v>
      </c>
      <c r="J558" s="276"/>
      <c r="K558" s="65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</row>
    <row r="559" spans="1:25" s="60" customFormat="1" ht="18.75" customHeight="1">
      <c r="A559" s="142">
        <v>29</v>
      </c>
      <c r="B559" s="45" t="s">
        <v>5593</v>
      </c>
      <c r="C559" s="45" t="s">
        <v>257</v>
      </c>
      <c r="D559" s="114" t="s">
        <v>5620</v>
      </c>
      <c r="E559" s="45" t="s">
        <v>17549</v>
      </c>
      <c r="F559" s="45" t="s">
        <v>17583</v>
      </c>
      <c r="G559" s="273" t="s">
        <v>16460</v>
      </c>
      <c r="H559" s="273" t="s">
        <v>28</v>
      </c>
      <c r="I559" s="209">
        <v>26778.19754664</v>
      </c>
      <c r="J559" s="71"/>
      <c r="K559" s="65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</row>
    <row r="560" spans="1:25" s="60" customFormat="1" ht="18.75" customHeight="1">
      <c r="A560" s="142">
        <v>30</v>
      </c>
      <c r="B560" s="45" t="s">
        <v>5593</v>
      </c>
      <c r="C560" s="45" t="s">
        <v>257</v>
      </c>
      <c r="D560" s="114" t="s">
        <v>5620</v>
      </c>
      <c r="E560" s="45" t="s">
        <v>17550</v>
      </c>
      <c r="F560" s="45" t="s">
        <v>17584</v>
      </c>
      <c r="G560" s="273" t="s">
        <v>16460</v>
      </c>
      <c r="H560" s="273" t="s">
        <v>28</v>
      </c>
      <c r="I560" s="209">
        <v>10094.853750099999</v>
      </c>
      <c r="J560" s="71"/>
      <c r="K560" s="65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</row>
    <row r="561" spans="1:25" s="60" customFormat="1" ht="18.75" customHeight="1">
      <c r="A561" s="142">
        <v>31</v>
      </c>
      <c r="B561" s="45" t="s">
        <v>5593</v>
      </c>
      <c r="C561" s="45" t="s">
        <v>257</v>
      </c>
      <c r="D561" s="114" t="s">
        <v>5620</v>
      </c>
      <c r="E561" s="45" t="s">
        <v>17551</v>
      </c>
      <c r="F561" s="45" t="s">
        <v>17585</v>
      </c>
      <c r="G561" s="273" t="s">
        <v>16460</v>
      </c>
      <c r="H561" s="273" t="s">
        <v>28</v>
      </c>
      <c r="I561" s="209">
        <v>4804.43624533</v>
      </c>
      <c r="J561" s="276"/>
      <c r="K561" s="65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</row>
    <row r="562" spans="1:25" s="60" customFormat="1" ht="18.75" customHeight="1">
      <c r="A562" s="142">
        <v>32</v>
      </c>
      <c r="B562" s="45" t="s">
        <v>5593</v>
      </c>
      <c r="C562" s="45" t="s">
        <v>257</v>
      </c>
      <c r="D562" s="114" t="s">
        <v>5728</v>
      </c>
      <c r="E562" s="45" t="s">
        <v>17552</v>
      </c>
      <c r="F562" s="45" t="s">
        <v>17586</v>
      </c>
      <c r="G562" s="273" t="s">
        <v>16461</v>
      </c>
      <c r="H562" s="273" t="s">
        <v>28</v>
      </c>
      <c r="I562" s="209">
        <v>70936.429339249997</v>
      </c>
      <c r="J562" s="276"/>
      <c r="K562" s="65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</row>
    <row r="563" spans="1:25" s="60" customFormat="1" ht="18.75" customHeight="1">
      <c r="A563" s="142">
        <v>33</v>
      </c>
      <c r="B563" s="45" t="s">
        <v>5593</v>
      </c>
      <c r="C563" s="45" t="s">
        <v>260</v>
      </c>
      <c r="D563" s="114" t="s">
        <v>17521</v>
      </c>
      <c r="E563" s="45" t="s">
        <v>17553</v>
      </c>
      <c r="F563" s="45" t="s">
        <v>17587</v>
      </c>
      <c r="G563" s="273" t="s">
        <v>16461</v>
      </c>
      <c r="H563" s="273" t="s">
        <v>28</v>
      </c>
      <c r="I563" s="209">
        <v>14834</v>
      </c>
      <c r="J563" s="71"/>
      <c r="K563" s="65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</row>
    <row r="564" spans="1:25" s="60" customFormat="1" ht="18.75" customHeight="1">
      <c r="A564" s="142">
        <v>34</v>
      </c>
      <c r="B564" s="45" t="s">
        <v>5593</v>
      </c>
      <c r="C564" s="45" t="s">
        <v>262</v>
      </c>
      <c r="D564" s="114" t="s">
        <v>5718</v>
      </c>
      <c r="E564" s="45" t="s">
        <v>17554</v>
      </c>
      <c r="F564" s="45" t="s">
        <v>17588</v>
      </c>
      <c r="G564" s="273" t="s">
        <v>16461</v>
      </c>
      <c r="H564" s="273" t="s">
        <v>33</v>
      </c>
      <c r="I564" s="209">
        <v>1361608.3041280501</v>
      </c>
      <c r="J564" s="276"/>
      <c r="K564" s="65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</row>
    <row r="565" spans="1:25" s="60" customFormat="1" ht="18.75" customHeight="1">
      <c r="A565" s="142">
        <v>35</v>
      </c>
      <c r="B565" s="45" t="s">
        <v>5593</v>
      </c>
      <c r="C565" s="45" t="s">
        <v>263</v>
      </c>
      <c r="D565" s="114" t="s">
        <v>5716</v>
      </c>
      <c r="E565" s="45" t="s">
        <v>9027</v>
      </c>
      <c r="F565" s="45" t="s">
        <v>17589</v>
      </c>
      <c r="G565" s="273" t="s">
        <v>16460</v>
      </c>
      <c r="H565" s="273" t="s">
        <v>33</v>
      </c>
      <c r="I565" s="209">
        <v>4561.3779490500001</v>
      </c>
      <c r="J565" s="72"/>
      <c r="K565" s="65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 spans="1:25" s="60" customFormat="1" ht="18.75" customHeight="1">
      <c r="A566" s="524" t="s">
        <v>17591</v>
      </c>
      <c r="B566" s="525"/>
      <c r="C566" s="525"/>
      <c r="D566" s="525"/>
      <c r="E566" s="525"/>
      <c r="F566" s="525"/>
      <c r="G566" s="525"/>
      <c r="H566" s="525"/>
      <c r="I566" s="84">
        <f>SUM(I531:I565)</f>
        <v>2476366.3151545902</v>
      </c>
      <c r="J566" s="85"/>
      <c r="K566" s="79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</row>
    <row r="567" spans="1:25" s="116" customFormat="1" ht="25.95" customHeight="1">
      <c r="A567" s="264">
        <v>547</v>
      </c>
      <c r="B567" s="531" t="s">
        <v>18530</v>
      </c>
      <c r="C567" s="531"/>
      <c r="D567" s="531"/>
      <c r="E567" s="531"/>
      <c r="F567" s="531"/>
      <c r="G567" s="531"/>
      <c r="H567" s="531"/>
      <c r="I567" s="274">
        <f>SUM(I529,I566,I492,I232,I213,I61,I11,I8)</f>
        <v>68598213.60336943</v>
      </c>
      <c r="J567" s="278"/>
      <c r="K567" s="115"/>
      <c r="L567" s="115"/>
      <c r="M567" s="115"/>
      <c r="N567" s="115"/>
      <c r="O567" s="115"/>
      <c r="P567" s="115"/>
      <c r="Q567" s="115"/>
    </row>
    <row r="568" spans="1:25" ht="18.75" customHeight="1">
      <c r="A568" s="26"/>
      <c r="B568" s="26"/>
      <c r="C568" s="26"/>
      <c r="D568" s="26"/>
      <c r="E568" s="92"/>
      <c r="F568" s="26"/>
      <c r="G568" s="28"/>
      <c r="H568" s="28"/>
      <c r="I568" s="73"/>
      <c r="J568" s="30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8.75" customHeight="1">
      <c r="A569" s="26"/>
      <c r="B569" s="26"/>
      <c r="C569" s="26"/>
      <c r="D569" s="26"/>
      <c r="E569" s="92"/>
      <c r="F569" s="26"/>
      <c r="G569" s="28"/>
      <c r="H569" s="28"/>
      <c r="I569" s="73"/>
      <c r="J569" s="30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8.75" customHeight="1">
      <c r="A570" s="26"/>
      <c r="B570" s="26"/>
      <c r="C570" s="26"/>
      <c r="D570" s="26"/>
      <c r="E570" s="92"/>
      <c r="F570" s="26"/>
      <c r="G570" s="28"/>
      <c r="H570" s="28"/>
      <c r="I570" s="73"/>
      <c r="J570" s="30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8.75" customHeight="1">
      <c r="A571" s="26"/>
      <c r="B571" s="26"/>
      <c r="C571" s="26"/>
      <c r="D571" s="26"/>
      <c r="E571" s="92"/>
      <c r="F571" s="26"/>
      <c r="G571" s="28"/>
      <c r="H571" s="28"/>
      <c r="I571" s="73"/>
      <c r="J571" s="30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8.75" customHeight="1">
      <c r="A572" s="26"/>
      <c r="B572" s="26"/>
      <c r="C572" s="26"/>
      <c r="D572" s="26"/>
      <c r="E572" s="92"/>
      <c r="F572" s="26"/>
      <c r="G572" s="28"/>
      <c r="H572" s="28"/>
      <c r="I572" s="73"/>
      <c r="J572" s="30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8.75" customHeight="1">
      <c r="A573" s="26"/>
      <c r="B573" s="26"/>
      <c r="C573" s="26"/>
      <c r="D573" s="26"/>
      <c r="E573" s="92"/>
      <c r="F573" s="26"/>
      <c r="G573" s="28"/>
      <c r="H573" s="28"/>
      <c r="I573" s="73"/>
      <c r="J573" s="30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8.75" customHeight="1">
      <c r="A574" s="26"/>
      <c r="B574" s="26"/>
      <c r="C574" s="26"/>
      <c r="D574" s="26"/>
      <c r="E574" s="92"/>
      <c r="F574" s="26"/>
      <c r="G574" s="28"/>
      <c r="H574" s="28"/>
      <c r="I574" s="73"/>
      <c r="J574" s="30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8.75" customHeight="1">
      <c r="A575" s="26"/>
      <c r="B575" s="26"/>
      <c r="C575" s="26"/>
      <c r="D575" s="26"/>
      <c r="E575" s="92"/>
      <c r="F575" s="26"/>
      <c r="G575" s="28"/>
      <c r="H575" s="28"/>
      <c r="I575" s="73"/>
      <c r="J575" s="30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8.75" customHeight="1">
      <c r="A576" s="26"/>
      <c r="B576" s="26"/>
      <c r="C576" s="26"/>
      <c r="D576" s="26"/>
      <c r="E576" s="92"/>
      <c r="F576" s="26"/>
      <c r="G576" s="28"/>
      <c r="H576" s="28"/>
      <c r="I576" s="73"/>
      <c r="J576" s="30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8.75" customHeight="1">
      <c r="A577" s="26"/>
      <c r="B577" s="26"/>
      <c r="C577" s="26"/>
      <c r="D577" s="26"/>
      <c r="E577" s="92"/>
      <c r="F577" s="26"/>
      <c r="G577" s="28"/>
      <c r="H577" s="28"/>
      <c r="I577" s="73"/>
      <c r="J577" s="30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8.75" customHeight="1">
      <c r="A578" s="26"/>
      <c r="B578" s="26"/>
      <c r="C578" s="26"/>
      <c r="D578" s="26"/>
      <c r="E578" s="92"/>
      <c r="F578" s="26"/>
      <c r="G578" s="28"/>
      <c r="H578" s="28"/>
      <c r="I578" s="73"/>
      <c r="J578" s="30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8.75" customHeight="1">
      <c r="A579" s="26"/>
      <c r="B579" s="26"/>
      <c r="C579" s="26"/>
      <c r="D579" s="26"/>
      <c r="E579" s="92"/>
      <c r="F579" s="26"/>
      <c r="G579" s="28"/>
      <c r="H579" s="28"/>
      <c r="I579" s="73"/>
      <c r="J579" s="30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8.75" customHeight="1">
      <c r="A580" s="26"/>
      <c r="B580" s="26"/>
      <c r="C580" s="26"/>
      <c r="D580" s="26"/>
      <c r="E580" s="92"/>
      <c r="F580" s="26"/>
      <c r="G580" s="28"/>
      <c r="H580" s="28"/>
      <c r="I580" s="73"/>
      <c r="J580" s="30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8.75" customHeight="1">
      <c r="A581" s="26"/>
      <c r="B581" s="26"/>
      <c r="C581" s="26"/>
      <c r="D581" s="26"/>
      <c r="E581" s="92"/>
      <c r="F581" s="26"/>
      <c r="G581" s="28"/>
      <c r="H581" s="28"/>
      <c r="I581" s="73"/>
      <c r="J581" s="30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8.75" customHeight="1">
      <c r="A582" s="26"/>
      <c r="B582" s="26"/>
      <c r="C582" s="26"/>
      <c r="D582" s="26"/>
      <c r="E582" s="92"/>
      <c r="F582" s="26"/>
      <c r="G582" s="28"/>
      <c r="H582" s="28"/>
      <c r="I582" s="73"/>
      <c r="J582" s="30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8.75" customHeight="1">
      <c r="A583" s="26"/>
      <c r="B583" s="26"/>
      <c r="C583" s="26"/>
      <c r="D583" s="26"/>
      <c r="E583" s="92"/>
      <c r="F583" s="26"/>
      <c r="G583" s="28"/>
      <c r="H583" s="28"/>
      <c r="I583" s="73"/>
      <c r="J583" s="30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8.75" customHeight="1">
      <c r="A584" s="26"/>
      <c r="B584" s="26"/>
      <c r="C584" s="26"/>
      <c r="D584" s="26"/>
      <c r="E584" s="92"/>
      <c r="F584" s="26"/>
      <c r="G584" s="28"/>
      <c r="H584" s="28"/>
      <c r="I584" s="73"/>
      <c r="J584" s="30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8.75" customHeight="1">
      <c r="A585" s="26"/>
      <c r="B585" s="26"/>
      <c r="C585" s="26"/>
      <c r="D585" s="26"/>
      <c r="E585" s="92"/>
      <c r="F585" s="26"/>
      <c r="G585" s="28"/>
      <c r="H585" s="28"/>
      <c r="I585" s="73"/>
      <c r="J585" s="30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8.75" customHeight="1">
      <c r="A586" s="26"/>
      <c r="B586" s="26"/>
      <c r="C586" s="26"/>
      <c r="D586" s="26"/>
      <c r="E586" s="92"/>
      <c r="F586" s="26"/>
      <c r="G586" s="28"/>
      <c r="H586" s="28"/>
      <c r="I586" s="73"/>
      <c r="J586" s="30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8.75" customHeight="1">
      <c r="A587" s="26"/>
      <c r="B587" s="26"/>
      <c r="C587" s="26"/>
      <c r="D587" s="26"/>
      <c r="E587" s="92"/>
      <c r="F587" s="26"/>
      <c r="G587" s="28"/>
      <c r="H587" s="28"/>
      <c r="I587" s="73"/>
      <c r="J587" s="30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8.75" customHeight="1">
      <c r="A588" s="26"/>
      <c r="B588" s="26"/>
      <c r="C588" s="26"/>
      <c r="D588" s="26"/>
      <c r="E588" s="92"/>
      <c r="F588" s="26"/>
      <c r="G588" s="28"/>
      <c r="H588" s="28"/>
      <c r="I588" s="73"/>
      <c r="J588" s="30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8.75" customHeight="1">
      <c r="A589" s="26"/>
      <c r="B589" s="26"/>
      <c r="C589" s="26"/>
      <c r="D589" s="26"/>
      <c r="E589" s="92"/>
      <c r="F589" s="26"/>
      <c r="G589" s="28"/>
      <c r="H589" s="28"/>
      <c r="I589" s="73"/>
      <c r="J589" s="30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8.75" customHeight="1">
      <c r="A590" s="26"/>
      <c r="B590" s="26"/>
      <c r="C590" s="26"/>
      <c r="D590" s="26"/>
      <c r="E590" s="92"/>
      <c r="F590" s="26"/>
      <c r="G590" s="28"/>
      <c r="H590" s="28"/>
      <c r="I590" s="73"/>
      <c r="J590" s="30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8.75" customHeight="1">
      <c r="A591" s="26"/>
      <c r="B591" s="26"/>
      <c r="C591" s="26"/>
      <c r="D591" s="26"/>
      <c r="E591" s="92"/>
      <c r="F591" s="26"/>
      <c r="G591" s="28"/>
      <c r="H591" s="28"/>
      <c r="I591" s="73"/>
      <c r="J591" s="30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8.75" customHeight="1">
      <c r="A592" s="26"/>
      <c r="B592" s="26"/>
      <c r="C592" s="26"/>
      <c r="D592" s="26"/>
      <c r="E592" s="92"/>
      <c r="F592" s="26"/>
      <c r="G592" s="28"/>
      <c r="H592" s="28"/>
      <c r="I592" s="73"/>
      <c r="J592" s="30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8.75" customHeight="1">
      <c r="A593" s="26"/>
      <c r="B593" s="26"/>
      <c r="C593" s="26"/>
      <c r="D593" s="26"/>
      <c r="E593" s="92"/>
      <c r="F593" s="26"/>
      <c r="G593" s="28"/>
      <c r="H593" s="28"/>
      <c r="I593" s="73"/>
      <c r="J593" s="30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8.75" customHeight="1">
      <c r="A594" s="26"/>
      <c r="B594" s="26"/>
      <c r="C594" s="26"/>
      <c r="D594" s="26"/>
      <c r="E594" s="92"/>
      <c r="F594" s="26"/>
      <c r="G594" s="28"/>
      <c r="H594" s="28"/>
      <c r="I594" s="73"/>
      <c r="J594" s="30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8.75" customHeight="1">
      <c r="A595" s="26"/>
      <c r="B595" s="26"/>
      <c r="C595" s="26"/>
      <c r="D595" s="26"/>
      <c r="E595" s="92"/>
      <c r="F595" s="26"/>
      <c r="G595" s="28"/>
      <c r="H595" s="28"/>
      <c r="I595" s="73"/>
      <c r="J595" s="30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8.75" customHeight="1">
      <c r="A596" s="26"/>
      <c r="B596" s="26"/>
      <c r="C596" s="26"/>
      <c r="D596" s="26"/>
      <c r="E596" s="92"/>
      <c r="F596" s="26"/>
      <c r="G596" s="28"/>
      <c r="H596" s="28"/>
      <c r="I596" s="73"/>
      <c r="J596" s="30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8.75" customHeight="1">
      <c r="A597" s="26"/>
      <c r="B597" s="26"/>
      <c r="C597" s="26"/>
      <c r="D597" s="26"/>
      <c r="E597" s="92"/>
      <c r="F597" s="26"/>
      <c r="G597" s="28"/>
      <c r="H597" s="28"/>
      <c r="I597" s="73"/>
      <c r="J597" s="30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8.75" customHeight="1">
      <c r="A598" s="26"/>
      <c r="B598" s="26"/>
      <c r="C598" s="26"/>
      <c r="D598" s="26"/>
      <c r="E598" s="92"/>
      <c r="F598" s="26"/>
      <c r="G598" s="28"/>
      <c r="H598" s="28"/>
      <c r="I598" s="73"/>
      <c r="J598" s="30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8.75" customHeight="1">
      <c r="A599" s="26"/>
      <c r="B599" s="26"/>
      <c r="C599" s="26"/>
      <c r="D599" s="26"/>
      <c r="E599" s="92"/>
      <c r="F599" s="26"/>
      <c r="G599" s="28"/>
      <c r="H599" s="28"/>
      <c r="I599" s="73"/>
      <c r="J599" s="30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8.75" customHeight="1">
      <c r="A600" s="26"/>
      <c r="B600" s="26"/>
      <c r="C600" s="26"/>
      <c r="D600" s="26"/>
      <c r="E600" s="92"/>
      <c r="F600" s="26"/>
      <c r="G600" s="28"/>
      <c r="H600" s="28"/>
      <c r="I600" s="73"/>
      <c r="J600" s="30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8.75" customHeight="1">
      <c r="A601" s="26"/>
      <c r="B601" s="26"/>
      <c r="C601" s="26"/>
      <c r="D601" s="26"/>
      <c r="E601" s="92"/>
      <c r="F601" s="26"/>
      <c r="G601" s="28"/>
      <c r="H601" s="28"/>
      <c r="I601" s="73"/>
      <c r="J601" s="30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8.75" customHeight="1">
      <c r="A602" s="26"/>
      <c r="B602" s="26"/>
      <c r="C602" s="26"/>
      <c r="D602" s="26"/>
      <c r="E602" s="92"/>
      <c r="F602" s="26"/>
      <c r="G602" s="28"/>
      <c r="H602" s="28"/>
      <c r="I602" s="73"/>
      <c r="J602" s="30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8.75" customHeight="1">
      <c r="A603" s="26"/>
      <c r="B603" s="26"/>
      <c r="C603" s="26"/>
      <c r="D603" s="26"/>
      <c r="E603" s="92"/>
      <c r="F603" s="26"/>
      <c r="G603" s="28"/>
      <c r="H603" s="28"/>
      <c r="I603" s="73"/>
      <c r="J603" s="30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8.75" customHeight="1">
      <c r="A604" s="26"/>
      <c r="B604" s="26"/>
      <c r="C604" s="26"/>
      <c r="D604" s="26"/>
      <c r="E604" s="92"/>
      <c r="F604" s="26"/>
      <c r="G604" s="28"/>
      <c r="H604" s="28"/>
      <c r="I604" s="73"/>
      <c r="J604" s="30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8.75" customHeight="1">
      <c r="A605" s="26"/>
      <c r="B605" s="26"/>
      <c r="C605" s="26"/>
      <c r="D605" s="26"/>
      <c r="E605" s="92"/>
      <c r="F605" s="26"/>
      <c r="G605" s="28"/>
      <c r="H605" s="28"/>
      <c r="I605" s="73"/>
      <c r="J605" s="30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8.75" customHeight="1">
      <c r="A606" s="26"/>
      <c r="B606" s="26"/>
      <c r="C606" s="26"/>
      <c r="D606" s="26"/>
      <c r="E606" s="92"/>
      <c r="F606" s="26"/>
      <c r="G606" s="28"/>
      <c r="H606" s="28"/>
      <c r="I606" s="73"/>
      <c r="J606" s="30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8.75" customHeight="1">
      <c r="A607" s="26"/>
      <c r="B607" s="26"/>
      <c r="C607" s="26"/>
      <c r="D607" s="26"/>
      <c r="E607" s="92"/>
      <c r="F607" s="26"/>
      <c r="G607" s="28"/>
      <c r="H607" s="28"/>
      <c r="I607" s="73"/>
      <c r="J607" s="30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8.75" customHeight="1">
      <c r="A608" s="26"/>
      <c r="B608" s="26"/>
      <c r="C608" s="26"/>
      <c r="D608" s="26"/>
      <c r="E608" s="92"/>
      <c r="F608" s="26"/>
      <c r="G608" s="28"/>
      <c r="H608" s="28"/>
      <c r="I608" s="73"/>
      <c r="J608" s="30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8.75" customHeight="1">
      <c r="A609" s="26"/>
      <c r="B609" s="26"/>
      <c r="C609" s="26"/>
      <c r="D609" s="26"/>
      <c r="E609" s="92"/>
      <c r="F609" s="26"/>
      <c r="G609" s="28"/>
      <c r="H609" s="28"/>
      <c r="I609" s="73"/>
      <c r="J609" s="30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8.75" customHeight="1">
      <c r="A610" s="26"/>
      <c r="B610" s="26"/>
      <c r="C610" s="26"/>
      <c r="D610" s="26"/>
      <c r="E610" s="92"/>
      <c r="F610" s="26"/>
      <c r="G610" s="28"/>
      <c r="H610" s="28"/>
      <c r="I610" s="73"/>
      <c r="J610" s="30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8.75" customHeight="1">
      <c r="A611" s="26"/>
      <c r="B611" s="26"/>
      <c r="C611" s="26"/>
      <c r="D611" s="26"/>
      <c r="E611" s="92"/>
      <c r="F611" s="26"/>
      <c r="G611" s="28"/>
      <c r="H611" s="28"/>
      <c r="I611" s="73"/>
      <c r="J611" s="30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8.75" customHeight="1">
      <c r="A612" s="26"/>
      <c r="B612" s="26"/>
      <c r="C612" s="26"/>
      <c r="D612" s="26"/>
      <c r="E612" s="92"/>
      <c r="F612" s="26"/>
      <c r="G612" s="28"/>
      <c r="H612" s="28"/>
      <c r="I612" s="73"/>
      <c r="J612" s="30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8.75" customHeight="1">
      <c r="A613" s="26"/>
      <c r="B613" s="26"/>
      <c r="C613" s="26"/>
      <c r="D613" s="26"/>
      <c r="E613" s="92"/>
      <c r="F613" s="26"/>
      <c r="G613" s="28"/>
      <c r="H613" s="28"/>
      <c r="I613" s="73"/>
      <c r="J613" s="30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8.75" customHeight="1">
      <c r="A614" s="26"/>
      <c r="B614" s="26"/>
      <c r="C614" s="26"/>
      <c r="D614" s="26"/>
      <c r="E614" s="92"/>
      <c r="F614" s="26"/>
      <c r="G614" s="28"/>
      <c r="H614" s="28"/>
      <c r="I614" s="73"/>
      <c r="J614" s="30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8.75" customHeight="1">
      <c r="A615" s="26"/>
      <c r="B615" s="26"/>
      <c r="C615" s="26"/>
      <c r="D615" s="26"/>
      <c r="E615" s="92"/>
      <c r="F615" s="26"/>
      <c r="G615" s="28"/>
      <c r="H615" s="28"/>
      <c r="I615" s="73"/>
      <c r="J615" s="30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8.75" customHeight="1">
      <c r="A616" s="26"/>
      <c r="B616" s="26"/>
      <c r="C616" s="26"/>
      <c r="D616" s="26"/>
      <c r="E616" s="92"/>
      <c r="F616" s="26"/>
      <c r="G616" s="28"/>
      <c r="H616" s="28"/>
      <c r="I616" s="73"/>
      <c r="J616" s="30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8.75" customHeight="1">
      <c r="A617" s="26"/>
      <c r="B617" s="26"/>
      <c r="C617" s="26"/>
      <c r="D617" s="26"/>
      <c r="E617" s="92"/>
      <c r="F617" s="26"/>
      <c r="G617" s="28"/>
      <c r="H617" s="28"/>
      <c r="I617" s="73"/>
      <c r="J617" s="30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8.75" customHeight="1">
      <c r="A618" s="26"/>
      <c r="B618" s="26"/>
      <c r="C618" s="26"/>
      <c r="D618" s="26"/>
      <c r="E618" s="92"/>
      <c r="F618" s="26"/>
      <c r="G618" s="28"/>
      <c r="H618" s="28"/>
      <c r="I618" s="73"/>
      <c r="J618" s="30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8.75" customHeight="1">
      <c r="A619" s="26"/>
      <c r="B619" s="26"/>
      <c r="C619" s="26"/>
      <c r="D619" s="26"/>
      <c r="E619" s="92"/>
      <c r="F619" s="26"/>
      <c r="G619" s="28"/>
      <c r="H619" s="28"/>
      <c r="I619" s="73"/>
      <c r="J619" s="30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8.75" customHeight="1">
      <c r="A620" s="26"/>
      <c r="B620" s="26"/>
      <c r="C620" s="26"/>
      <c r="D620" s="26"/>
      <c r="E620" s="92"/>
      <c r="F620" s="26"/>
      <c r="G620" s="28"/>
      <c r="H620" s="28"/>
      <c r="I620" s="73"/>
      <c r="J620" s="30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8.75" customHeight="1">
      <c r="A621" s="26"/>
      <c r="B621" s="26"/>
      <c r="C621" s="26"/>
      <c r="D621" s="26"/>
      <c r="E621" s="92"/>
      <c r="F621" s="26"/>
      <c r="G621" s="28"/>
      <c r="H621" s="28"/>
      <c r="I621" s="73"/>
      <c r="J621" s="30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8.75" customHeight="1">
      <c r="A622" s="26"/>
      <c r="B622" s="26"/>
      <c r="C622" s="26"/>
      <c r="D622" s="26"/>
      <c r="E622" s="92"/>
      <c r="F622" s="26"/>
      <c r="G622" s="28"/>
      <c r="H622" s="28"/>
      <c r="I622" s="73"/>
      <c r="J622" s="30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8.75" customHeight="1">
      <c r="A623" s="26"/>
      <c r="B623" s="26"/>
      <c r="C623" s="26"/>
      <c r="D623" s="26"/>
      <c r="E623" s="92"/>
      <c r="F623" s="26"/>
      <c r="G623" s="28"/>
      <c r="H623" s="28"/>
      <c r="I623" s="73"/>
      <c r="J623" s="30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8.75" customHeight="1">
      <c r="A624" s="26"/>
      <c r="B624" s="26"/>
      <c r="C624" s="26"/>
      <c r="D624" s="26"/>
      <c r="E624" s="92"/>
      <c r="F624" s="26"/>
      <c r="G624" s="28"/>
      <c r="H624" s="28"/>
      <c r="I624" s="73"/>
      <c r="J624" s="30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8.75" customHeight="1">
      <c r="A625" s="26"/>
      <c r="B625" s="26"/>
      <c r="C625" s="26"/>
      <c r="D625" s="26"/>
      <c r="E625" s="92"/>
      <c r="F625" s="26"/>
      <c r="G625" s="28"/>
      <c r="H625" s="28"/>
      <c r="I625" s="73"/>
      <c r="J625" s="30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8.75" customHeight="1">
      <c r="A626" s="26"/>
      <c r="B626" s="26"/>
      <c r="C626" s="26"/>
      <c r="D626" s="26"/>
      <c r="E626" s="92"/>
      <c r="F626" s="26"/>
      <c r="G626" s="28"/>
      <c r="H626" s="28"/>
      <c r="I626" s="73"/>
      <c r="J626" s="30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8.75" customHeight="1">
      <c r="A627" s="26"/>
      <c r="B627" s="26"/>
      <c r="C627" s="26"/>
      <c r="D627" s="26"/>
      <c r="E627" s="92"/>
      <c r="F627" s="26"/>
      <c r="G627" s="28"/>
      <c r="H627" s="28"/>
      <c r="I627" s="73"/>
      <c r="J627" s="30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8.75" customHeight="1">
      <c r="A628" s="26"/>
      <c r="B628" s="26"/>
      <c r="C628" s="26"/>
      <c r="D628" s="26"/>
      <c r="E628" s="92"/>
      <c r="F628" s="26"/>
      <c r="G628" s="28"/>
      <c r="H628" s="28"/>
      <c r="I628" s="73"/>
      <c r="J628" s="30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8.75" customHeight="1">
      <c r="A629" s="26"/>
      <c r="B629" s="26"/>
      <c r="C629" s="26"/>
      <c r="D629" s="26"/>
      <c r="E629" s="92"/>
      <c r="F629" s="26"/>
      <c r="G629" s="28"/>
      <c r="H629" s="28"/>
      <c r="I629" s="73"/>
      <c r="J629" s="30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8.75" customHeight="1">
      <c r="A630" s="26"/>
      <c r="B630" s="26"/>
      <c r="C630" s="26"/>
      <c r="D630" s="26"/>
      <c r="E630" s="92"/>
      <c r="F630" s="26"/>
      <c r="G630" s="28"/>
      <c r="H630" s="28"/>
      <c r="I630" s="73"/>
      <c r="J630" s="30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8.75" customHeight="1">
      <c r="A631" s="26"/>
      <c r="B631" s="26"/>
      <c r="C631" s="26"/>
      <c r="D631" s="26"/>
      <c r="E631" s="92"/>
      <c r="F631" s="26"/>
      <c r="G631" s="28"/>
      <c r="H631" s="28"/>
      <c r="I631" s="73"/>
      <c r="J631" s="30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8.75" customHeight="1">
      <c r="A632" s="26"/>
      <c r="B632" s="26"/>
      <c r="C632" s="26"/>
      <c r="D632" s="26"/>
      <c r="E632" s="92"/>
      <c r="F632" s="26"/>
      <c r="G632" s="28"/>
      <c r="H632" s="28"/>
      <c r="I632" s="73"/>
      <c r="J632" s="30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8.75" customHeight="1">
      <c r="A633" s="26"/>
      <c r="B633" s="26"/>
      <c r="C633" s="26"/>
      <c r="D633" s="26"/>
      <c r="E633" s="92"/>
      <c r="F633" s="26"/>
      <c r="G633" s="28"/>
      <c r="H633" s="28"/>
      <c r="I633" s="73"/>
      <c r="J633" s="30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8.75" customHeight="1">
      <c r="A634" s="26"/>
      <c r="B634" s="26"/>
      <c r="C634" s="26"/>
      <c r="D634" s="26"/>
      <c r="E634" s="92"/>
      <c r="F634" s="26"/>
      <c r="G634" s="28"/>
      <c r="H634" s="28"/>
      <c r="I634" s="73"/>
      <c r="J634" s="30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8.75" customHeight="1">
      <c r="A635" s="26"/>
      <c r="B635" s="26"/>
      <c r="C635" s="26"/>
      <c r="D635" s="26"/>
      <c r="E635" s="92"/>
      <c r="F635" s="26"/>
      <c r="G635" s="28"/>
      <c r="H635" s="28"/>
      <c r="I635" s="73"/>
      <c r="J635" s="30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8.75" customHeight="1">
      <c r="A636" s="26"/>
      <c r="B636" s="26"/>
      <c r="C636" s="26"/>
      <c r="D636" s="26"/>
      <c r="E636" s="92"/>
      <c r="F636" s="26"/>
      <c r="G636" s="28"/>
      <c r="H636" s="28"/>
      <c r="I636" s="73"/>
      <c r="J636" s="30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8.75" customHeight="1">
      <c r="A637" s="26"/>
      <c r="B637" s="26"/>
      <c r="C637" s="26"/>
      <c r="D637" s="26"/>
      <c r="E637" s="92"/>
      <c r="F637" s="26"/>
      <c r="G637" s="28"/>
      <c r="H637" s="28"/>
      <c r="I637" s="73"/>
      <c r="J637" s="30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8.75" customHeight="1">
      <c r="A638" s="26"/>
      <c r="B638" s="26"/>
      <c r="C638" s="26"/>
      <c r="D638" s="26"/>
      <c r="E638" s="92"/>
      <c r="F638" s="26"/>
      <c r="G638" s="28"/>
      <c r="H638" s="28"/>
      <c r="I638" s="73"/>
      <c r="J638" s="30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8.75" customHeight="1">
      <c r="A639" s="26"/>
      <c r="B639" s="26"/>
      <c r="C639" s="26"/>
      <c r="D639" s="26"/>
      <c r="E639" s="92"/>
      <c r="F639" s="26"/>
      <c r="G639" s="28"/>
      <c r="H639" s="28"/>
      <c r="I639" s="73"/>
      <c r="J639" s="30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8.75" customHeight="1">
      <c r="A640" s="26"/>
      <c r="B640" s="26"/>
      <c r="C640" s="26"/>
      <c r="D640" s="26"/>
      <c r="E640" s="92"/>
      <c r="F640" s="26"/>
      <c r="G640" s="28"/>
      <c r="H640" s="28"/>
      <c r="I640" s="73"/>
      <c r="J640" s="30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8.75" customHeight="1">
      <c r="A641" s="26"/>
      <c r="B641" s="26"/>
      <c r="C641" s="26"/>
      <c r="D641" s="26"/>
      <c r="E641" s="92"/>
      <c r="F641" s="26"/>
      <c r="G641" s="28"/>
      <c r="H641" s="28"/>
      <c r="I641" s="73"/>
      <c r="J641" s="30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8.75" customHeight="1">
      <c r="A642" s="26"/>
      <c r="B642" s="26"/>
      <c r="C642" s="26"/>
      <c r="D642" s="26"/>
      <c r="E642" s="92"/>
      <c r="F642" s="26"/>
      <c r="G642" s="28"/>
      <c r="H642" s="28"/>
      <c r="I642" s="73"/>
      <c r="J642" s="30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8.75" customHeight="1">
      <c r="A643" s="26"/>
      <c r="B643" s="26"/>
      <c r="C643" s="26"/>
      <c r="D643" s="26"/>
      <c r="E643" s="92"/>
      <c r="F643" s="26"/>
      <c r="G643" s="28"/>
      <c r="H643" s="28"/>
      <c r="I643" s="73"/>
      <c r="J643" s="30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8.75" customHeight="1">
      <c r="A644" s="26"/>
      <c r="B644" s="26"/>
      <c r="C644" s="26"/>
      <c r="D644" s="26"/>
      <c r="E644" s="92"/>
      <c r="F644" s="26"/>
      <c r="G644" s="28"/>
      <c r="H644" s="28"/>
      <c r="I644" s="73"/>
      <c r="J644" s="30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8.75" customHeight="1">
      <c r="A645" s="26"/>
      <c r="B645" s="26"/>
      <c r="C645" s="26"/>
      <c r="D645" s="26"/>
      <c r="E645" s="92"/>
      <c r="F645" s="26"/>
      <c r="G645" s="28"/>
      <c r="H645" s="28"/>
      <c r="I645" s="73"/>
      <c r="J645" s="30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8.75" customHeight="1">
      <c r="A646" s="26"/>
      <c r="B646" s="26"/>
      <c r="C646" s="26"/>
      <c r="D646" s="26"/>
      <c r="E646" s="92"/>
      <c r="F646" s="26"/>
      <c r="G646" s="28"/>
      <c r="H646" s="28"/>
      <c r="I646" s="73"/>
      <c r="J646" s="30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8.75" customHeight="1">
      <c r="A647" s="26"/>
      <c r="B647" s="26"/>
      <c r="C647" s="26"/>
      <c r="D647" s="26"/>
      <c r="E647" s="92"/>
      <c r="F647" s="26"/>
      <c r="G647" s="28"/>
      <c r="H647" s="28"/>
      <c r="I647" s="73"/>
      <c r="J647" s="30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8.75" customHeight="1">
      <c r="A648" s="26"/>
      <c r="B648" s="26"/>
      <c r="C648" s="26"/>
      <c r="D648" s="26"/>
      <c r="E648" s="92"/>
      <c r="F648" s="26"/>
      <c r="G648" s="28"/>
      <c r="H648" s="28"/>
      <c r="I648" s="73"/>
      <c r="J648" s="30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8.75" customHeight="1">
      <c r="A649" s="26"/>
      <c r="B649" s="26"/>
      <c r="C649" s="26"/>
      <c r="D649" s="26"/>
      <c r="E649" s="92"/>
      <c r="F649" s="26"/>
      <c r="G649" s="28"/>
      <c r="H649" s="28"/>
      <c r="I649" s="73"/>
      <c r="J649" s="30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8.75" customHeight="1">
      <c r="A650" s="26"/>
      <c r="B650" s="26"/>
      <c r="C650" s="26"/>
      <c r="D650" s="26"/>
      <c r="E650" s="92"/>
      <c r="F650" s="26"/>
      <c r="G650" s="28"/>
      <c r="H650" s="28"/>
      <c r="I650" s="73"/>
      <c r="J650" s="30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8.75" customHeight="1">
      <c r="A651" s="26"/>
      <c r="B651" s="26"/>
      <c r="C651" s="26"/>
      <c r="D651" s="26"/>
      <c r="E651" s="92"/>
      <c r="F651" s="26"/>
      <c r="G651" s="28"/>
      <c r="H651" s="28"/>
      <c r="I651" s="73"/>
      <c r="J651" s="30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8.75" customHeight="1">
      <c r="A652" s="26"/>
      <c r="B652" s="26"/>
      <c r="C652" s="26"/>
      <c r="D652" s="26"/>
      <c r="E652" s="92"/>
      <c r="F652" s="26"/>
      <c r="G652" s="28"/>
      <c r="H652" s="28"/>
      <c r="I652" s="73"/>
      <c r="J652" s="30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8.75" customHeight="1">
      <c r="A653" s="26"/>
      <c r="B653" s="26"/>
      <c r="C653" s="26"/>
      <c r="D653" s="26"/>
      <c r="E653" s="92"/>
      <c r="F653" s="26"/>
      <c r="G653" s="28"/>
      <c r="H653" s="28"/>
      <c r="I653" s="73"/>
      <c r="J653" s="30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8.75" customHeight="1">
      <c r="A654" s="26"/>
      <c r="B654" s="26"/>
      <c r="C654" s="26"/>
      <c r="D654" s="26"/>
      <c r="E654" s="92"/>
      <c r="F654" s="26"/>
      <c r="G654" s="28"/>
      <c r="H654" s="28"/>
      <c r="I654" s="73"/>
      <c r="J654" s="30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8.75" customHeight="1">
      <c r="A655" s="26"/>
      <c r="B655" s="26"/>
      <c r="C655" s="26"/>
      <c r="D655" s="26"/>
      <c r="E655" s="92"/>
      <c r="F655" s="26"/>
      <c r="G655" s="28"/>
      <c r="H655" s="28"/>
      <c r="I655" s="73"/>
      <c r="J655" s="30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8.75" customHeight="1">
      <c r="A656" s="26"/>
      <c r="B656" s="26"/>
      <c r="C656" s="26"/>
      <c r="D656" s="26"/>
      <c r="E656" s="92"/>
      <c r="F656" s="26"/>
      <c r="G656" s="28"/>
      <c r="H656" s="28"/>
      <c r="I656" s="73"/>
      <c r="J656" s="30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8.75" customHeight="1">
      <c r="A657" s="26"/>
      <c r="B657" s="26"/>
      <c r="C657" s="26"/>
      <c r="D657" s="26"/>
      <c r="E657" s="92"/>
      <c r="F657" s="26"/>
      <c r="G657" s="28"/>
      <c r="H657" s="28"/>
      <c r="I657" s="73"/>
      <c r="J657" s="30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8.75" customHeight="1">
      <c r="A658" s="26"/>
      <c r="B658" s="26"/>
      <c r="C658" s="26"/>
      <c r="D658" s="26"/>
      <c r="E658" s="92"/>
      <c r="F658" s="26"/>
      <c r="G658" s="28"/>
      <c r="H658" s="28"/>
      <c r="I658" s="73"/>
      <c r="J658" s="30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8.75" customHeight="1">
      <c r="A659" s="26"/>
      <c r="B659" s="26"/>
      <c r="C659" s="26"/>
      <c r="D659" s="26"/>
      <c r="E659" s="92"/>
      <c r="F659" s="26"/>
      <c r="G659" s="28"/>
      <c r="H659" s="28"/>
      <c r="I659" s="73"/>
      <c r="J659" s="30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8.75" customHeight="1">
      <c r="A660" s="26"/>
      <c r="B660" s="26"/>
      <c r="C660" s="26"/>
      <c r="D660" s="26"/>
      <c r="E660" s="92"/>
      <c r="F660" s="26"/>
      <c r="G660" s="28"/>
      <c r="H660" s="28"/>
      <c r="I660" s="73"/>
      <c r="J660" s="30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8.75" customHeight="1">
      <c r="A661" s="26"/>
      <c r="B661" s="26"/>
      <c r="C661" s="26"/>
      <c r="D661" s="26"/>
      <c r="E661" s="92"/>
      <c r="F661" s="26"/>
      <c r="G661" s="28"/>
      <c r="H661" s="28"/>
      <c r="I661" s="73"/>
      <c r="J661" s="30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8.75" customHeight="1">
      <c r="A662" s="26"/>
      <c r="B662" s="26"/>
      <c r="C662" s="26"/>
      <c r="D662" s="26"/>
      <c r="E662" s="92"/>
      <c r="F662" s="26"/>
      <c r="G662" s="28"/>
      <c r="H662" s="28"/>
      <c r="I662" s="73"/>
      <c r="J662" s="30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8.75" customHeight="1">
      <c r="A663" s="26"/>
      <c r="B663" s="26"/>
      <c r="C663" s="26"/>
      <c r="D663" s="26"/>
      <c r="E663" s="92"/>
      <c r="F663" s="26"/>
      <c r="G663" s="28"/>
      <c r="H663" s="28"/>
      <c r="I663" s="73"/>
      <c r="J663" s="30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8.75" customHeight="1">
      <c r="A664" s="26"/>
      <c r="B664" s="26"/>
      <c r="C664" s="26"/>
      <c r="D664" s="26"/>
      <c r="E664" s="92"/>
      <c r="F664" s="26"/>
      <c r="G664" s="28"/>
      <c r="H664" s="28"/>
      <c r="I664" s="73"/>
      <c r="J664" s="30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8.75" customHeight="1">
      <c r="A665" s="26"/>
      <c r="B665" s="26"/>
      <c r="C665" s="26"/>
      <c r="D665" s="26"/>
      <c r="E665" s="92"/>
      <c r="F665" s="26"/>
      <c r="G665" s="28"/>
      <c r="H665" s="28"/>
      <c r="I665" s="73"/>
      <c r="J665" s="30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8.75" customHeight="1">
      <c r="A666" s="26"/>
      <c r="B666" s="26"/>
      <c r="C666" s="26"/>
      <c r="D666" s="26"/>
      <c r="E666" s="92"/>
      <c r="F666" s="26"/>
      <c r="G666" s="28"/>
      <c r="H666" s="28"/>
      <c r="I666" s="73"/>
      <c r="J666" s="30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8.75" customHeight="1">
      <c r="A667" s="26"/>
      <c r="B667" s="26"/>
      <c r="C667" s="26"/>
      <c r="D667" s="26"/>
      <c r="E667" s="92"/>
      <c r="F667" s="26"/>
      <c r="G667" s="28"/>
      <c r="H667" s="28"/>
      <c r="I667" s="73"/>
      <c r="J667" s="30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8.75" customHeight="1">
      <c r="A668" s="26"/>
      <c r="B668" s="26"/>
      <c r="C668" s="26"/>
      <c r="D668" s="26"/>
      <c r="E668" s="92"/>
      <c r="F668" s="26"/>
      <c r="G668" s="28"/>
      <c r="H668" s="28"/>
      <c r="I668" s="73"/>
      <c r="J668" s="30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8.75" customHeight="1">
      <c r="A669" s="26"/>
      <c r="B669" s="26"/>
      <c r="C669" s="26"/>
      <c r="D669" s="26"/>
      <c r="E669" s="92"/>
      <c r="F669" s="26"/>
      <c r="G669" s="28"/>
      <c r="H669" s="28"/>
      <c r="I669" s="73"/>
      <c r="J669" s="30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8.75" customHeight="1">
      <c r="A670" s="26"/>
      <c r="B670" s="26"/>
      <c r="C670" s="26"/>
      <c r="D670" s="26"/>
      <c r="E670" s="92"/>
      <c r="F670" s="26"/>
      <c r="G670" s="28"/>
      <c r="H670" s="28"/>
      <c r="I670" s="73"/>
      <c r="J670" s="30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8.75" customHeight="1">
      <c r="A671" s="26"/>
      <c r="B671" s="26"/>
      <c r="C671" s="26"/>
      <c r="D671" s="26"/>
      <c r="E671" s="92"/>
      <c r="F671" s="26"/>
      <c r="G671" s="28"/>
      <c r="H671" s="28"/>
      <c r="I671" s="73"/>
      <c r="J671" s="30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8.75" customHeight="1">
      <c r="A672" s="26"/>
      <c r="B672" s="26"/>
      <c r="C672" s="26"/>
      <c r="D672" s="26"/>
      <c r="E672" s="92"/>
      <c r="F672" s="26"/>
      <c r="G672" s="28"/>
      <c r="H672" s="28"/>
      <c r="I672" s="73"/>
      <c r="J672" s="30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8.75" customHeight="1">
      <c r="A673" s="26"/>
      <c r="B673" s="26"/>
      <c r="C673" s="26"/>
      <c r="D673" s="26"/>
      <c r="E673" s="92"/>
      <c r="F673" s="26"/>
      <c r="G673" s="28"/>
      <c r="H673" s="28"/>
      <c r="I673" s="73"/>
      <c r="J673" s="30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8.75" customHeight="1">
      <c r="A674" s="26"/>
      <c r="B674" s="26"/>
      <c r="C674" s="26"/>
      <c r="D674" s="26"/>
      <c r="E674" s="92"/>
      <c r="F674" s="26"/>
      <c r="G674" s="28"/>
      <c r="H674" s="28"/>
      <c r="I674" s="73"/>
      <c r="J674" s="30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8.75" customHeight="1">
      <c r="A675" s="26"/>
      <c r="B675" s="26"/>
      <c r="C675" s="26"/>
      <c r="D675" s="26"/>
      <c r="E675" s="92"/>
      <c r="F675" s="26"/>
      <c r="G675" s="28"/>
      <c r="H675" s="28"/>
      <c r="I675" s="73"/>
      <c r="J675" s="30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8.75" customHeight="1">
      <c r="A676" s="26"/>
      <c r="B676" s="26"/>
      <c r="C676" s="26"/>
      <c r="D676" s="26"/>
      <c r="E676" s="92"/>
      <c r="F676" s="26"/>
      <c r="G676" s="28"/>
      <c r="H676" s="28"/>
      <c r="I676" s="73"/>
      <c r="J676" s="30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8.75" customHeight="1">
      <c r="A677" s="26"/>
      <c r="B677" s="26"/>
      <c r="C677" s="26"/>
      <c r="D677" s="26"/>
      <c r="E677" s="92"/>
      <c r="F677" s="26"/>
      <c r="G677" s="28"/>
      <c r="H677" s="28"/>
      <c r="I677" s="73"/>
      <c r="J677" s="30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8.75" customHeight="1">
      <c r="A678" s="26"/>
      <c r="B678" s="26"/>
      <c r="C678" s="26"/>
      <c r="D678" s="26"/>
      <c r="E678" s="92"/>
      <c r="F678" s="26"/>
      <c r="G678" s="28"/>
      <c r="H678" s="28"/>
      <c r="I678" s="73"/>
      <c r="J678" s="30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8.75" customHeight="1">
      <c r="A679" s="26"/>
      <c r="B679" s="26"/>
      <c r="C679" s="26"/>
      <c r="D679" s="26"/>
      <c r="E679" s="92"/>
      <c r="F679" s="26"/>
      <c r="G679" s="28"/>
      <c r="H679" s="28"/>
      <c r="I679" s="73"/>
      <c r="J679" s="30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8.75" customHeight="1">
      <c r="A680" s="26"/>
      <c r="B680" s="26"/>
      <c r="C680" s="26"/>
      <c r="D680" s="26"/>
      <c r="E680" s="92"/>
      <c r="F680" s="26"/>
      <c r="G680" s="28"/>
      <c r="H680" s="28"/>
      <c r="I680" s="73"/>
      <c r="J680" s="30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8.75" customHeight="1">
      <c r="A681" s="26"/>
      <c r="B681" s="26"/>
      <c r="C681" s="26"/>
      <c r="D681" s="26"/>
      <c r="E681" s="92"/>
      <c r="F681" s="26"/>
      <c r="G681" s="28"/>
      <c r="H681" s="28"/>
      <c r="I681" s="73"/>
      <c r="J681" s="30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8.75" customHeight="1">
      <c r="A682" s="26"/>
      <c r="B682" s="26"/>
      <c r="C682" s="26"/>
      <c r="D682" s="26"/>
      <c r="E682" s="92"/>
      <c r="F682" s="26"/>
      <c r="G682" s="28"/>
      <c r="H682" s="28"/>
      <c r="I682" s="73"/>
      <c r="J682" s="30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8.75" customHeight="1">
      <c r="A683" s="26"/>
      <c r="B683" s="26"/>
      <c r="C683" s="26"/>
      <c r="D683" s="26"/>
      <c r="E683" s="92"/>
      <c r="F683" s="26"/>
      <c r="G683" s="28"/>
      <c r="H683" s="28"/>
      <c r="I683" s="73"/>
      <c r="J683" s="30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8.75" customHeight="1">
      <c r="A684" s="26"/>
      <c r="B684" s="26"/>
      <c r="C684" s="26"/>
      <c r="D684" s="26"/>
      <c r="E684" s="92"/>
      <c r="F684" s="26"/>
      <c r="G684" s="28"/>
      <c r="H684" s="28"/>
      <c r="I684" s="73"/>
      <c r="J684" s="30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8.75" customHeight="1">
      <c r="A685" s="26"/>
      <c r="B685" s="26"/>
      <c r="C685" s="26"/>
      <c r="D685" s="26"/>
      <c r="E685" s="92"/>
      <c r="F685" s="26"/>
      <c r="G685" s="28"/>
      <c r="H685" s="28"/>
      <c r="I685" s="73"/>
      <c r="J685" s="30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8.75" customHeight="1">
      <c r="A686" s="26"/>
      <c r="B686" s="26"/>
      <c r="C686" s="26"/>
      <c r="D686" s="26"/>
      <c r="E686" s="92"/>
      <c r="F686" s="26"/>
      <c r="G686" s="28"/>
      <c r="H686" s="28"/>
      <c r="I686" s="73"/>
      <c r="J686" s="30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8.75" customHeight="1">
      <c r="A687" s="26"/>
      <c r="B687" s="26"/>
      <c r="C687" s="26"/>
      <c r="D687" s="26"/>
      <c r="E687" s="92"/>
      <c r="F687" s="26"/>
      <c r="G687" s="28"/>
      <c r="H687" s="28"/>
      <c r="I687" s="73"/>
      <c r="J687" s="30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8.75" customHeight="1">
      <c r="A688" s="26"/>
      <c r="B688" s="26"/>
      <c r="C688" s="26"/>
      <c r="D688" s="26"/>
      <c r="E688" s="92"/>
      <c r="F688" s="26"/>
      <c r="G688" s="28"/>
      <c r="H688" s="28"/>
      <c r="I688" s="73"/>
      <c r="J688" s="30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8.75" customHeight="1">
      <c r="A689" s="26"/>
      <c r="B689" s="26"/>
      <c r="C689" s="26"/>
      <c r="D689" s="26"/>
      <c r="E689" s="92"/>
      <c r="F689" s="26"/>
      <c r="G689" s="28"/>
      <c r="H689" s="28"/>
      <c r="I689" s="73"/>
      <c r="J689" s="30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8.75" customHeight="1">
      <c r="A690" s="26"/>
      <c r="B690" s="26"/>
      <c r="C690" s="26"/>
      <c r="D690" s="26"/>
      <c r="E690" s="92"/>
      <c r="F690" s="26"/>
      <c r="G690" s="28"/>
      <c r="H690" s="28"/>
      <c r="I690" s="73"/>
      <c r="J690" s="30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8.75" customHeight="1">
      <c r="A691" s="26"/>
      <c r="B691" s="26"/>
      <c r="C691" s="26"/>
      <c r="D691" s="26"/>
      <c r="E691" s="92"/>
      <c r="F691" s="26"/>
      <c r="G691" s="28"/>
      <c r="H691" s="28"/>
      <c r="I691" s="73"/>
      <c r="J691" s="30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8.75" customHeight="1">
      <c r="A692" s="26"/>
      <c r="B692" s="26"/>
      <c r="C692" s="26"/>
      <c r="D692" s="26"/>
      <c r="E692" s="92"/>
      <c r="F692" s="26"/>
      <c r="G692" s="28"/>
      <c r="H692" s="28"/>
      <c r="I692" s="73"/>
      <c r="J692" s="30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8.75" customHeight="1">
      <c r="A693" s="26"/>
      <c r="B693" s="26"/>
      <c r="C693" s="26"/>
      <c r="D693" s="26"/>
      <c r="E693" s="92"/>
      <c r="F693" s="26"/>
      <c r="G693" s="28"/>
      <c r="H693" s="28"/>
      <c r="I693" s="73"/>
      <c r="J693" s="30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8.75" customHeight="1">
      <c r="A694" s="26"/>
      <c r="B694" s="26"/>
      <c r="C694" s="26"/>
      <c r="D694" s="26"/>
      <c r="E694" s="92"/>
      <c r="F694" s="26"/>
      <c r="G694" s="28"/>
      <c r="H694" s="28"/>
      <c r="I694" s="73"/>
      <c r="J694" s="30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8.75" customHeight="1">
      <c r="A695" s="26"/>
      <c r="B695" s="26"/>
      <c r="C695" s="26"/>
      <c r="D695" s="26"/>
      <c r="E695" s="92"/>
      <c r="F695" s="26"/>
      <c r="G695" s="28"/>
      <c r="H695" s="28"/>
      <c r="I695" s="73"/>
      <c r="J695" s="30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8.75" customHeight="1">
      <c r="A696" s="26"/>
      <c r="B696" s="26"/>
      <c r="C696" s="26"/>
      <c r="D696" s="26"/>
      <c r="E696" s="92"/>
      <c r="F696" s="26"/>
      <c r="G696" s="28"/>
      <c r="H696" s="28"/>
      <c r="I696" s="73"/>
      <c r="J696" s="30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8.75" customHeight="1">
      <c r="A697" s="26"/>
      <c r="B697" s="26"/>
      <c r="C697" s="26"/>
      <c r="D697" s="26"/>
      <c r="E697" s="92"/>
      <c r="F697" s="26"/>
      <c r="G697" s="28"/>
      <c r="H697" s="28"/>
      <c r="I697" s="73"/>
      <c r="J697" s="30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8.75" customHeight="1">
      <c r="A698" s="26"/>
      <c r="B698" s="26"/>
      <c r="C698" s="26"/>
      <c r="D698" s="26"/>
      <c r="E698" s="92"/>
      <c r="F698" s="26"/>
      <c r="G698" s="28"/>
      <c r="H698" s="28"/>
      <c r="I698" s="73"/>
      <c r="J698" s="30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8.75" customHeight="1">
      <c r="A699" s="26"/>
      <c r="B699" s="26"/>
      <c r="C699" s="26"/>
      <c r="D699" s="26"/>
      <c r="E699" s="92"/>
      <c r="F699" s="26"/>
      <c r="G699" s="28"/>
      <c r="H699" s="28"/>
      <c r="I699" s="73"/>
      <c r="J699" s="30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8.75" customHeight="1">
      <c r="A700" s="26"/>
      <c r="B700" s="26"/>
      <c r="C700" s="26"/>
      <c r="D700" s="26"/>
      <c r="E700" s="92"/>
      <c r="F700" s="26"/>
      <c r="G700" s="28"/>
      <c r="H700" s="28"/>
      <c r="I700" s="73"/>
      <c r="J700" s="30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8.75" customHeight="1">
      <c r="A701" s="26"/>
      <c r="B701" s="26"/>
      <c r="C701" s="26"/>
      <c r="D701" s="26"/>
      <c r="E701" s="92"/>
      <c r="F701" s="26"/>
      <c r="G701" s="28"/>
      <c r="H701" s="28"/>
      <c r="I701" s="73"/>
      <c r="J701" s="30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8.75" customHeight="1">
      <c r="A702" s="26"/>
      <c r="B702" s="26"/>
      <c r="C702" s="26"/>
      <c r="D702" s="26"/>
      <c r="E702" s="92"/>
      <c r="F702" s="26"/>
      <c r="G702" s="28"/>
      <c r="H702" s="28"/>
      <c r="I702" s="73"/>
      <c r="J702" s="30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8.75" customHeight="1">
      <c r="A703" s="26"/>
      <c r="B703" s="26"/>
      <c r="C703" s="26"/>
      <c r="D703" s="26"/>
      <c r="E703" s="92"/>
      <c r="F703" s="26"/>
      <c r="G703" s="28"/>
      <c r="H703" s="28"/>
      <c r="I703" s="73"/>
      <c r="J703" s="30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8.75" customHeight="1">
      <c r="A704" s="26"/>
      <c r="B704" s="26"/>
      <c r="C704" s="26"/>
      <c r="D704" s="26"/>
      <c r="E704" s="92"/>
      <c r="F704" s="26"/>
      <c r="G704" s="28"/>
      <c r="H704" s="28"/>
      <c r="I704" s="73"/>
      <c r="J704" s="30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8.75" customHeight="1">
      <c r="A705" s="26"/>
      <c r="B705" s="26"/>
      <c r="C705" s="26"/>
      <c r="D705" s="26"/>
      <c r="E705" s="92"/>
      <c r="F705" s="26"/>
      <c r="G705" s="28"/>
      <c r="H705" s="28"/>
      <c r="I705" s="73"/>
      <c r="J705" s="30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8.75" customHeight="1">
      <c r="A706" s="26"/>
      <c r="B706" s="26"/>
      <c r="C706" s="26"/>
      <c r="D706" s="26"/>
      <c r="E706" s="92"/>
      <c r="F706" s="26"/>
      <c r="G706" s="28"/>
      <c r="H706" s="28"/>
      <c r="I706" s="73"/>
      <c r="J706" s="30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8.75" customHeight="1">
      <c r="A707" s="26"/>
      <c r="B707" s="26"/>
      <c r="C707" s="26"/>
      <c r="D707" s="26"/>
      <c r="E707" s="92"/>
      <c r="F707" s="26"/>
      <c r="G707" s="28"/>
      <c r="H707" s="28"/>
      <c r="I707" s="73"/>
      <c r="J707" s="30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8.75" customHeight="1">
      <c r="A708" s="26"/>
      <c r="B708" s="26"/>
      <c r="C708" s="26"/>
      <c r="D708" s="26"/>
      <c r="E708" s="92"/>
      <c r="F708" s="26"/>
      <c r="G708" s="28"/>
      <c r="H708" s="28"/>
      <c r="I708" s="73"/>
      <c r="J708" s="30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8.75" customHeight="1">
      <c r="A709" s="26"/>
      <c r="B709" s="26"/>
      <c r="C709" s="26"/>
      <c r="D709" s="26"/>
      <c r="E709" s="92"/>
      <c r="F709" s="26"/>
      <c r="G709" s="28"/>
      <c r="H709" s="28"/>
      <c r="I709" s="73"/>
      <c r="J709" s="30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8.75" customHeight="1">
      <c r="A710" s="26"/>
      <c r="B710" s="26"/>
      <c r="C710" s="26"/>
      <c r="D710" s="26"/>
      <c r="E710" s="92"/>
      <c r="F710" s="26"/>
      <c r="G710" s="28"/>
      <c r="H710" s="28"/>
      <c r="I710" s="73"/>
      <c r="J710" s="30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8.75" customHeight="1">
      <c r="A711" s="26"/>
      <c r="B711" s="26"/>
      <c r="C711" s="26"/>
      <c r="D711" s="26"/>
      <c r="E711" s="92"/>
      <c r="F711" s="26"/>
      <c r="G711" s="28"/>
      <c r="H711" s="28"/>
      <c r="I711" s="73"/>
      <c r="J711" s="30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8.75" customHeight="1">
      <c r="A712" s="26"/>
      <c r="B712" s="26"/>
      <c r="C712" s="26"/>
      <c r="D712" s="26"/>
      <c r="E712" s="92"/>
      <c r="F712" s="26"/>
      <c r="G712" s="28"/>
      <c r="H712" s="28"/>
      <c r="I712" s="73"/>
      <c r="J712" s="30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8.75" customHeight="1">
      <c r="A713" s="26"/>
      <c r="B713" s="26"/>
      <c r="C713" s="26"/>
      <c r="D713" s="26"/>
      <c r="E713" s="92"/>
      <c r="F713" s="26"/>
      <c r="G713" s="28"/>
      <c r="H713" s="28"/>
      <c r="I713" s="73"/>
      <c r="J713" s="30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8.75" customHeight="1">
      <c r="A714" s="26"/>
      <c r="B714" s="26"/>
      <c r="C714" s="26"/>
      <c r="D714" s="26"/>
      <c r="E714" s="92"/>
      <c r="F714" s="26"/>
      <c r="G714" s="28"/>
      <c r="H714" s="28"/>
      <c r="I714" s="73"/>
      <c r="J714" s="30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8.75" customHeight="1">
      <c r="A715" s="26"/>
      <c r="B715" s="26"/>
      <c r="C715" s="26"/>
      <c r="D715" s="26"/>
      <c r="E715" s="92"/>
      <c r="F715" s="26"/>
      <c r="G715" s="28"/>
      <c r="H715" s="28"/>
      <c r="I715" s="73"/>
      <c r="J715" s="30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8.75" customHeight="1">
      <c r="A716" s="26"/>
      <c r="B716" s="26"/>
      <c r="C716" s="26"/>
      <c r="D716" s="26"/>
      <c r="E716" s="92"/>
      <c r="F716" s="26"/>
      <c r="G716" s="28"/>
      <c r="H716" s="28"/>
      <c r="I716" s="73"/>
      <c r="J716" s="30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8.75" customHeight="1">
      <c r="A717" s="26"/>
      <c r="B717" s="26"/>
      <c r="C717" s="26"/>
      <c r="D717" s="26"/>
      <c r="E717" s="92"/>
      <c r="F717" s="26"/>
      <c r="G717" s="28"/>
      <c r="H717" s="28"/>
      <c r="I717" s="73"/>
      <c r="J717" s="30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8.75" customHeight="1">
      <c r="A718" s="26"/>
      <c r="B718" s="26"/>
      <c r="C718" s="26"/>
      <c r="D718" s="26"/>
      <c r="E718" s="92"/>
      <c r="F718" s="26"/>
      <c r="G718" s="28"/>
      <c r="H718" s="28"/>
      <c r="I718" s="73"/>
      <c r="J718" s="30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8.75" customHeight="1">
      <c r="A719" s="26"/>
      <c r="B719" s="26"/>
      <c r="C719" s="26"/>
      <c r="D719" s="26"/>
      <c r="E719" s="92"/>
      <c r="F719" s="26"/>
      <c r="G719" s="28"/>
      <c r="H719" s="28"/>
      <c r="I719" s="73"/>
      <c r="J719" s="30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8.75" customHeight="1">
      <c r="A720" s="26"/>
      <c r="B720" s="26"/>
      <c r="C720" s="26"/>
      <c r="D720" s="26"/>
      <c r="E720" s="92"/>
      <c r="F720" s="26"/>
      <c r="G720" s="28"/>
      <c r="H720" s="28"/>
      <c r="I720" s="73"/>
      <c r="J720" s="30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8.75" customHeight="1">
      <c r="A721" s="26"/>
      <c r="B721" s="26"/>
      <c r="C721" s="26"/>
      <c r="D721" s="26"/>
      <c r="E721" s="92"/>
      <c r="F721" s="26"/>
      <c r="G721" s="28"/>
      <c r="H721" s="28"/>
      <c r="I721" s="73"/>
      <c r="J721" s="30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8.75" customHeight="1">
      <c r="A722" s="26"/>
      <c r="B722" s="26"/>
      <c r="C722" s="26"/>
      <c r="D722" s="26"/>
      <c r="E722" s="92"/>
      <c r="F722" s="26"/>
      <c r="G722" s="28"/>
      <c r="H722" s="28"/>
      <c r="I722" s="73"/>
      <c r="J722" s="30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8.75" customHeight="1">
      <c r="A723" s="26"/>
      <c r="B723" s="26"/>
      <c r="C723" s="26"/>
      <c r="D723" s="26"/>
      <c r="E723" s="92"/>
      <c r="F723" s="26"/>
      <c r="G723" s="28"/>
      <c r="H723" s="28"/>
      <c r="I723" s="73"/>
      <c r="J723" s="30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8.75" customHeight="1">
      <c r="A724" s="26"/>
      <c r="B724" s="26"/>
      <c r="C724" s="26"/>
      <c r="D724" s="26"/>
      <c r="E724" s="92"/>
      <c r="F724" s="26"/>
      <c r="G724" s="28"/>
      <c r="H724" s="28"/>
      <c r="I724" s="73"/>
      <c r="J724" s="30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8.75" customHeight="1">
      <c r="A725" s="26"/>
      <c r="B725" s="26"/>
      <c r="C725" s="26"/>
      <c r="D725" s="26"/>
      <c r="E725" s="92"/>
      <c r="F725" s="26"/>
      <c r="G725" s="28"/>
      <c r="H725" s="28"/>
      <c r="I725" s="73"/>
      <c r="J725" s="30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8.75" customHeight="1">
      <c r="A726" s="26"/>
      <c r="B726" s="26"/>
      <c r="C726" s="26"/>
      <c r="D726" s="26"/>
      <c r="E726" s="92"/>
      <c r="F726" s="26"/>
      <c r="G726" s="28"/>
      <c r="H726" s="28"/>
      <c r="I726" s="73"/>
      <c r="J726" s="30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8.75" customHeight="1">
      <c r="A727" s="26"/>
      <c r="B727" s="26"/>
      <c r="C727" s="26"/>
      <c r="D727" s="26"/>
      <c r="E727" s="92"/>
      <c r="F727" s="26"/>
      <c r="G727" s="28"/>
      <c r="H727" s="28"/>
      <c r="I727" s="73"/>
      <c r="J727" s="30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8.75" customHeight="1">
      <c r="A728" s="26"/>
      <c r="B728" s="26"/>
      <c r="C728" s="26"/>
      <c r="D728" s="26"/>
      <c r="E728" s="92"/>
      <c r="F728" s="26"/>
      <c r="G728" s="28"/>
      <c r="H728" s="28"/>
      <c r="I728" s="73"/>
      <c r="J728" s="30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8.75" customHeight="1">
      <c r="A729" s="26"/>
      <c r="B729" s="26"/>
      <c r="C729" s="26"/>
      <c r="D729" s="26"/>
      <c r="E729" s="92"/>
      <c r="F729" s="26"/>
      <c r="G729" s="28"/>
      <c r="H729" s="28"/>
      <c r="I729" s="73"/>
      <c r="J729" s="30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8.75" customHeight="1">
      <c r="A730" s="26"/>
      <c r="B730" s="26"/>
      <c r="C730" s="26"/>
      <c r="D730" s="26"/>
      <c r="E730" s="92"/>
      <c r="F730" s="26"/>
      <c r="G730" s="28"/>
      <c r="H730" s="28"/>
      <c r="I730" s="73"/>
      <c r="J730" s="30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8.75" customHeight="1">
      <c r="A731" s="26"/>
      <c r="B731" s="26"/>
      <c r="C731" s="26"/>
      <c r="D731" s="26"/>
      <c r="E731" s="92"/>
      <c r="F731" s="26"/>
      <c r="G731" s="28"/>
      <c r="H731" s="28"/>
      <c r="I731" s="73"/>
      <c r="J731" s="30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8.75" customHeight="1">
      <c r="A732" s="26"/>
      <c r="B732" s="26"/>
      <c r="C732" s="26"/>
      <c r="D732" s="26"/>
      <c r="E732" s="92"/>
      <c r="F732" s="26"/>
      <c r="G732" s="28"/>
      <c r="H732" s="28"/>
      <c r="I732" s="73"/>
      <c r="J732" s="30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8.75" customHeight="1">
      <c r="A733" s="26"/>
      <c r="B733" s="26"/>
      <c r="C733" s="26"/>
      <c r="D733" s="26"/>
      <c r="E733" s="92"/>
      <c r="F733" s="26"/>
      <c r="G733" s="28"/>
      <c r="H733" s="28"/>
      <c r="I733" s="73"/>
      <c r="J733" s="30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8.75" customHeight="1">
      <c r="A734" s="26"/>
      <c r="B734" s="26"/>
      <c r="C734" s="26"/>
      <c r="D734" s="26"/>
      <c r="E734" s="92"/>
      <c r="F734" s="26"/>
      <c r="G734" s="28"/>
      <c r="H734" s="28"/>
      <c r="I734" s="73"/>
      <c r="J734" s="30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8.75" customHeight="1">
      <c r="A735" s="26"/>
      <c r="B735" s="26"/>
      <c r="C735" s="26"/>
      <c r="D735" s="26"/>
      <c r="E735" s="92"/>
      <c r="F735" s="26"/>
      <c r="G735" s="28"/>
      <c r="H735" s="28"/>
      <c r="I735" s="73"/>
      <c r="J735" s="30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8.75" customHeight="1">
      <c r="A736" s="26"/>
      <c r="B736" s="26"/>
      <c r="C736" s="26"/>
      <c r="D736" s="26"/>
      <c r="E736" s="92"/>
      <c r="F736" s="26"/>
      <c r="G736" s="28"/>
      <c r="H736" s="28"/>
      <c r="I736" s="73"/>
      <c r="J736" s="30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8.75" customHeight="1">
      <c r="A737" s="26"/>
      <c r="B737" s="26"/>
      <c r="C737" s="26"/>
      <c r="D737" s="26"/>
      <c r="E737" s="92"/>
      <c r="F737" s="26"/>
      <c r="G737" s="28"/>
      <c r="H737" s="28"/>
      <c r="I737" s="73"/>
      <c r="J737" s="30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8.75" customHeight="1">
      <c r="A738" s="26"/>
      <c r="B738" s="26"/>
      <c r="C738" s="26"/>
      <c r="D738" s="26"/>
      <c r="E738" s="92"/>
      <c r="F738" s="26"/>
      <c r="G738" s="28"/>
      <c r="H738" s="28"/>
      <c r="I738" s="73"/>
      <c r="J738" s="30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8.75" customHeight="1">
      <c r="A739" s="26"/>
      <c r="B739" s="26"/>
      <c r="C739" s="26"/>
      <c r="D739" s="26"/>
      <c r="E739" s="92"/>
      <c r="F739" s="26"/>
      <c r="G739" s="28"/>
      <c r="H739" s="28"/>
      <c r="I739" s="73"/>
      <c r="J739" s="30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8.75" customHeight="1">
      <c r="A740" s="26"/>
      <c r="B740" s="26"/>
      <c r="C740" s="26"/>
      <c r="D740" s="26"/>
      <c r="E740" s="92"/>
      <c r="F740" s="26"/>
      <c r="G740" s="28"/>
      <c r="H740" s="28"/>
      <c r="I740" s="73"/>
      <c r="J740" s="30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8.75" customHeight="1">
      <c r="A741" s="26"/>
      <c r="B741" s="26"/>
      <c r="C741" s="26"/>
      <c r="D741" s="26"/>
      <c r="E741" s="92"/>
      <c r="F741" s="26"/>
      <c r="G741" s="28"/>
      <c r="H741" s="28"/>
      <c r="I741" s="73"/>
      <c r="J741" s="30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8.75" customHeight="1">
      <c r="A742" s="26"/>
      <c r="B742" s="26"/>
      <c r="C742" s="26"/>
      <c r="D742" s="26"/>
      <c r="E742" s="92"/>
      <c r="F742" s="26"/>
      <c r="G742" s="28"/>
      <c r="H742" s="28"/>
      <c r="I742" s="73"/>
      <c r="J742" s="30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8.75" customHeight="1">
      <c r="A743" s="26"/>
      <c r="B743" s="26"/>
      <c r="C743" s="26"/>
      <c r="D743" s="26"/>
      <c r="E743" s="92"/>
      <c r="F743" s="26"/>
      <c r="G743" s="28"/>
      <c r="H743" s="28"/>
      <c r="I743" s="73"/>
      <c r="J743" s="30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8.75" customHeight="1">
      <c r="A744" s="26"/>
      <c r="B744" s="26"/>
      <c r="C744" s="26"/>
      <c r="D744" s="26"/>
      <c r="E744" s="92"/>
      <c r="F744" s="26"/>
      <c r="G744" s="28"/>
      <c r="H744" s="28"/>
      <c r="I744" s="73"/>
      <c r="J744" s="30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8.75" customHeight="1">
      <c r="A745" s="26"/>
      <c r="B745" s="26"/>
      <c r="C745" s="26"/>
      <c r="D745" s="26"/>
      <c r="E745" s="92"/>
      <c r="F745" s="26"/>
      <c r="G745" s="28"/>
      <c r="H745" s="28"/>
      <c r="I745" s="73"/>
      <c r="J745" s="30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8.75" customHeight="1">
      <c r="A746" s="26"/>
      <c r="B746" s="26"/>
      <c r="C746" s="26"/>
      <c r="D746" s="26"/>
      <c r="E746" s="92"/>
      <c r="F746" s="26"/>
      <c r="G746" s="28"/>
      <c r="H746" s="28"/>
      <c r="I746" s="73"/>
      <c r="J746" s="30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8.75" customHeight="1">
      <c r="A747" s="26"/>
      <c r="B747" s="26"/>
      <c r="C747" s="26"/>
      <c r="D747" s="26"/>
      <c r="E747" s="92"/>
      <c r="F747" s="26"/>
      <c r="G747" s="28"/>
      <c r="H747" s="28"/>
      <c r="I747" s="73"/>
      <c r="J747" s="30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8.75" customHeight="1">
      <c r="A748" s="26"/>
      <c r="B748" s="26"/>
      <c r="C748" s="26"/>
      <c r="D748" s="26"/>
      <c r="E748" s="92"/>
      <c r="F748" s="26"/>
      <c r="G748" s="28"/>
      <c r="H748" s="28"/>
      <c r="I748" s="73"/>
      <c r="J748" s="30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8.75" customHeight="1">
      <c r="A749" s="26"/>
      <c r="B749" s="26"/>
      <c r="C749" s="26"/>
      <c r="D749" s="26"/>
      <c r="E749" s="92"/>
      <c r="F749" s="26"/>
      <c r="G749" s="28"/>
      <c r="H749" s="28"/>
      <c r="I749" s="73"/>
      <c r="J749" s="30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8.75" customHeight="1">
      <c r="A750" s="26"/>
      <c r="B750" s="26"/>
      <c r="C750" s="26"/>
      <c r="D750" s="26"/>
      <c r="E750" s="92"/>
      <c r="F750" s="26"/>
      <c r="G750" s="28"/>
      <c r="H750" s="28"/>
      <c r="I750" s="73"/>
      <c r="J750" s="30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8.75" customHeight="1">
      <c r="A751" s="26"/>
      <c r="B751" s="26"/>
      <c r="C751" s="26"/>
      <c r="D751" s="26"/>
      <c r="E751" s="92"/>
      <c r="F751" s="26"/>
      <c r="G751" s="28"/>
      <c r="H751" s="28"/>
      <c r="I751" s="73"/>
      <c r="J751" s="30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8.75" customHeight="1">
      <c r="A752" s="26"/>
      <c r="B752" s="26"/>
      <c r="C752" s="26"/>
      <c r="D752" s="26"/>
      <c r="E752" s="92"/>
      <c r="F752" s="26"/>
      <c r="G752" s="28"/>
      <c r="H752" s="28"/>
      <c r="I752" s="73"/>
      <c r="J752" s="30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8.75" customHeight="1">
      <c r="A753" s="26"/>
      <c r="B753" s="26"/>
      <c r="C753" s="26"/>
      <c r="D753" s="26"/>
      <c r="E753" s="92"/>
      <c r="F753" s="26"/>
      <c r="G753" s="28"/>
      <c r="H753" s="28"/>
      <c r="I753" s="73"/>
      <c r="J753" s="30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8.75" customHeight="1">
      <c r="A754" s="26"/>
      <c r="B754" s="26"/>
      <c r="C754" s="26"/>
      <c r="D754" s="26"/>
      <c r="E754" s="92"/>
      <c r="F754" s="26"/>
      <c r="G754" s="28"/>
      <c r="H754" s="28"/>
      <c r="I754" s="73"/>
      <c r="J754" s="30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8.75" customHeight="1">
      <c r="A755" s="26"/>
      <c r="B755" s="26"/>
      <c r="C755" s="26"/>
      <c r="D755" s="26"/>
      <c r="E755" s="92"/>
      <c r="F755" s="26"/>
      <c r="G755" s="28"/>
      <c r="H755" s="28"/>
      <c r="I755" s="73"/>
      <c r="J755" s="30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8.75" customHeight="1">
      <c r="A756" s="26"/>
      <c r="B756" s="26"/>
      <c r="C756" s="26"/>
      <c r="D756" s="26"/>
      <c r="E756" s="92"/>
      <c r="F756" s="26"/>
      <c r="G756" s="28"/>
      <c r="H756" s="28"/>
      <c r="I756" s="73"/>
      <c r="J756" s="30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8.75" customHeight="1">
      <c r="A757" s="26"/>
      <c r="B757" s="26"/>
      <c r="C757" s="26"/>
      <c r="D757" s="26"/>
      <c r="E757" s="92"/>
      <c r="F757" s="26"/>
      <c r="G757" s="28"/>
      <c r="H757" s="28"/>
      <c r="I757" s="73"/>
      <c r="J757" s="30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8.75" customHeight="1">
      <c r="A758" s="26"/>
      <c r="B758" s="26"/>
      <c r="C758" s="26"/>
      <c r="D758" s="26"/>
      <c r="E758" s="92"/>
      <c r="F758" s="26"/>
      <c r="G758" s="28"/>
      <c r="H758" s="28"/>
      <c r="I758" s="73"/>
      <c r="J758" s="30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8.75" customHeight="1">
      <c r="A759" s="26"/>
      <c r="B759" s="26"/>
      <c r="C759" s="26"/>
      <c r="D759" s="26"/>
      <c r="E759" s="92"/>
      <c r="F759" s="26"/>
      <c r="G759" s="28"/>
      <c r="H759" s="28"/>
      <c r="I759" s="73"/>
      <c r="J759" s="30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8.75" customHeight="1">
      <c r="A760" s="26"/>
      <c r="B760" s="26"/>
      <c r="C760" s="26"/>
      <c r="D760" s="26"/>
      <c r="E760" s="92"/>
      <c r="F760" s="26"/>
      <c r="G760" s="28"/>
      <c r="H760" s="28"/>
      <c r="I760" s="73"/>
      <c r="J760" s="30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8.75" customHeight="1">
      <c r="A761" s="26"/>
      <c r="B761" s="26"/>
      <c r="C761" s="26"/>
      <c r="D761" s="26"/>
      <c r="E761" s="92"/>
      <c r="F761" s="26"/>
      <c r="G761" s="28"/>
      <c r="H761" s="28"/>
      <c r="I761" s="73"/>
      <c r="J761" s="30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8.75" customHeight="1">
      <c r="A762" s="26"/>
      <c r="B762" s="26"/>
      <c r="C762" s="26"/>
      <c r="D762" s="26"/>
      <c r="E762" s="92"/>
      <c r="F762" s="26"/>
      <c r="G762" s="28"/>
      <c r="H762" s="28"/>
      <c r="I762" s="73"/>
      <c r="J762" s="30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8.75" customHeight="1">
      <c r="A763" s="26"/>
      <c r="B763" s="26"/>
      <c r="C763" s="26"/>
      <c r="D763" s="26"/>
      <c r="E763" s="92"/>
      <c r="F763" s="26"/>
      <c r="G763" s="28"/>
      <c r="H763" s="28"/>
      <c r="I763" s="73"/>
      <c r="J763" s="30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8.75" customHeight="1">
      <c r="A764" s="26"/>
      <c r="B764" s="26"/>
      <c r="C764" s="26"/>
      <c r="D764" s="26"/>
      <c r="E764" s="92"/>
      <c r="F764" s="26"/>
      <c r="G764" s="28"/>
      <c r="H764" s="28"/>
      <c r="I764" s="73"/>
      <c r="J764" s="30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8.75" customHeight="1">
      <c r="A765" s="26"/>
      <c r="B765" s="26"/>
      <c r="C765" s="26"/>
      <c r="D765" s="26"/>
      <c r="E765" s="92"/>
      <c r="F765" s="26"/>
      <c r="G765" s="28"/>
      <c r="H765" s="28"/>
      <c r="I765" s="73"/>
      <c r="J765" s="30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8.75" customHeight="1">
      <c r="A766" s="26"/>
      <c r="B766" s="26"/>
      <c r="C766" s="26"/>
      <c r="D766" s="26"/>
      <c r="E766" s="92"/>
      <c r="F766" s="26"/>
      <c r="G766" s="28"/>
      <c r="H766" s="28"/>
      <c r="I766" s="73"/>
      <c r="J766" s="30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8.75" customHeight="1">
      <c r="A767" s="26"/>
      <c r="B767" s="26"/>
      <c r="C767" s="26"/>
      <c r="D767" s="26"/>
      <c r="E767" s="92"/>
      <c r="F767" s="26"/>
      <c r="G767" s="28"/>
      <c r="H767" s="28"/>
      <c r="I767" s="73"/>
      <c r="J767" s="30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8.75" customHeight="1">
      <c r="A768" s="26"/>
      <c r="B768" s="26"/>
      <c r="C768" s="26"/>
      <c r="D768" s="26"/>
      <c r="E768" s="92"/>
      <c r="F768" s="26"/>
      <c r="G768" s="28"/>
      <c r="H768" s="28"/>
      <c r="I768" s="73"/>
      <c r="J768" s="30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8.75" customHeight="1">
      <c r="A769" s="26"/>
      <c r="B769" s="26"/>
      <c r="C769" s="26"/>
      <c r="D769" s="26"/>
      <c r="E769" s="92"/>
      <c r="F769" s="26"/>
      <c r="G769" s="28"/>
      <c r="H769" s="28"/>
      <c r="I769" s="73"/>
      <c r="J769" s="30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8.75" customHeight="1">
      <c r="A770" s="26"/>
      <c r="B770" s="26"/>
      <c r="C770" s="26"/>
      <c r="D770" s="26"/>
      <c r="E770" s="92"/>
      <c r="F770" s="26"/>
      <c r="G770" s="28"/>
      <c r="H770" s="28"/>
      <c r="I770" s="73"/>
      <c r="J770" s="30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8.75" customHeight="1">
      <c r="A771" s="26"/>
      <c r="B771" s="26"/>
      <c r="C771" s="26"/>
      <c r="D771" s="26"/>
      <c r="E771" s="92"/>
      <c r="F771" s="26"/>
      <c r="G771" s="28"/>
      <c r="H771" s="28"/>
      <c r="I771" s="73"/>
      <c r="J771" s="30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8.75" customHeight="1">
      <c r="A772" s="26"/>
      <c r="B772" s="26"/>
      <c r="C772" s="26"/>
      <c r="D772" s="26"/>
      <c r="E772" s="92"/>
      <c r="F772" s="26"/>
      <c r="G772" s="28"/>
      <c r="H772" s="28"/>
      <c r="I772" s="73"/>
      <c r="J772" s="30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8.75" customHeight="1">
      <c r="A773" s="26"/>
      <c r="B773" s="26"/>
      <c r="C773" s="26"/>
      <c r="D773" s="26"/>
      <c r="E773" s="92"/>
      <c r="F773" s="26"/>
      <c r="G773" s="28"/>
      <c r="H773" s="28"/>
      <c r="I773" s="73"/>
      <c r="J773" s="30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8.75" customHeight="1">
      <c r="A774" s="26"/>
      <c r="B774" s="26"/>
      <c r="C774" s="26"/>
      <c r="D774" s="26"/>
      <c r="E774" s="92"/>
      <c r="F774" s="26"/>
      <c r="G774" s="28"/>
      <c r="H774" s="28"/>
      <c r="I774" s="73"/>
      <c r="J774" s="30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8.75" customHeight="1">
      <c r="A775" s="26"/>
      <c r="B775" s="26"/>
      <c r="C775" s="26"/>
      <c r="D775" s="26"/>
      <c r="E775" s="92"/>
      <c r="F775" s="26"/>
      <c r="G775" s="28"/>
      <c r="H775" s="28"/>
      <c r="I775" s="73"/>
      <c r="J775" s="30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8.75" customHeight="1">
      <c r="A776" s="26"/>
      <c r="B776" s="26"/>
      <c r="C776" s="26"/>
      <c r="D776" s="26"/>
      <c r="E776" s="92"/>
      <c r="F776" s="26"/>
      <c r="G776" s="28"/>
      <c r="H776" s="28"/>
      <c r="I776" s="73"/>
      <c r="J776" s="30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8.75" customHeight="1">
      <c r="A777" s="26"/>
      <c r="B777" s="26"/>
      <c r="C777" s="26"/>
      <c r="D777" s="26"/>
      <c r="E777" s="92"/>
      <c r="F777" s="26"/>
      <c r="G777" s="28"/>
      <c r="H777" s="28"/>
      <c r="I777" s="73"/>
      <c r="J777" s="30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8.75" customHeight="1">
      <c r="A778" s="26"/>
      <c r="B778" s="26"/>
      <c r="C778" s="26"/>
      <c r="D778" s="26"/>
      <c r="E778" s="92"/>
      <c r="F778" s="26"/>
      <c r="G778" s="28"/>
      <c r="H778" s="28"/>
      <c r="I778" s="73"/>
      <c r="J778" s="30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8.75" customHeight="1">
      <c r="A779" s="26"/>
      <c r="B779" s="26"/>
      <c r="C779" s="26"/>
      <c r="D779" s="26"/>
      <c r="E779" s="92"/>
      <c r="F779" s="26"/>
      <c r="G779" s="28"/>
      <c r="H779" s="28"/>
      <c r="I779" s="73"/>
      <c r="J779" s="30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8.75" customHeight="1">
      <c r="A780" s="26"/>
      <c r="B780" s="26"/>
      <c r="C780" s="26"/>
      <c r="D780" s="26"/>
      <c r="E780" s="92"/>
      <c r="F780" s="26"/>
      <c r="G780" s="28"/>
      <c r="H780" s="28"/>
      <c r="I780" s="73"/>
      <c r="J780" s="30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8.75" customHeight="1">
      <c r="A781" s="26"/>
      <c r="B781" s="26"/>
      <c r="C781" s="26"/>
      <c r="D781" s="26"/>
      <c r="E781" s="92"/>
      <c r="F781" s="26"/>
      <c r="G781" s="28"/>
      <c r="H781" s="28"/>
      <c r="I781" s="73"/>
      <c r="J781" s="30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8.75" customHeight="1">
      <c r="A782" s="26"/>
      <c r="B782" s="26"/>
      <c r="C782" s="26"/>
      <c r="D782" s="26"/>
      <c r="E782" s="92"/>
      <c r="F782" s="26"/>
      <c r="G782" s="28"/>
      <c r="H782" s="28"/>
      <c r="I782" s="73"/>
      <c r="J782" s="30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8.75" customHeight="1">
      <c r="A783" s="26"/>
      <c r="B783" s="26"/>
      <c r="C783" s="26"/>
      <c r="D783" s="26"/>
      <c r="E783" s="92"/>
      <c r="F783" s="26"/>
      <c r="G783" s="28"/>
      <c r="H783" s="28"/>
      <c r="I783" s="73"/>
      <c r="J783" s="30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8.75" customHeight="1">
      <c r="A784" s="26"/>
      <c r="B784" s="26"/>
      <c r="C784" s="26"/>
      <c r="D784" s="26"/>
      <c r="E784" s="92"/>
      <c r="F784" s="26"/>
      <c r="G784" s="28"/>
      <c r="H784" s="28"/>
      <c r="I784" s="73"/>
      <c r="J784" s="30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8.75" customHeight="1">
      <c r="A785" s="26"/>
      <c r="B785" s="26"/>
      <c r="C785" s="26"/>
      <c r="D785" s="26"/>
      <c r="E785" s="92"/>
      <c r="F785" s="26"/>
      <c r="G785" s="28"/>
      <c r="H785" s="28"/>
      <c r="I785" s="73"/>
      <c r="J785" s="30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8.75" customHeight="1">
      <c r="A786" s="26"/>
      <c r="B786" s="26"/>
      <c r="C786" s="26"/>
      <c r="D786" s="26"/>
      <c r="E786" s="92"/>
      <c r="F786" s="26"/>
      <c r="G786" s="28"/>
      <c r="H786" s="28"/>
      <c r="I786" s="73"/>
      <c r="J786" s="30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8.75" customHeight="1">
      <c r="A787" s="26"/>
      <c r="B787" s="26"/>
      <c r="C787" s="26"/>
      <c r="D787" s="26"/>
      <c r="E787" s="92"/>
      <c r="F787" s="26"/>
      <c r="G787" s="28"/>
      <c r="H787" s="28"/>
      <c r="I787" s="73"/>
      <c r="J787" s="30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8.75" customHeight="1">
      <c r="A788" s="26"/>
      <c r="B788" s="26"/>
      <c r="C788" s="26"/>
      <c r="D788" s="26"/>
      <c r="E788" s="92"/>
      <c r="F788" s="26"/>
      <c r="G788" s="28"/>
      <c r="H788" s="28"/>
      <c r="I788" s="73"/>
      <c r="J788" s="30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8.75" customHeight="1">
      <c r="A789" s="26"/>
      <c r="B789" s="26"/>
      <c r="C789" s="26"/>
      <c r="D789" s="26"/>
      <c r="E789" s="92"/>
      <c r="F789" s="26"/>
      <c r="G789" s="28"/>
      <c r="H789" s="28"/>
      <c r="I789" s="73"/>
      <c r="J789" s="30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8.75" customHeight="1">
      <c r="A790" s="26"/>
      <c r="B790" s="26"/>
      <c r="C790" s="26"/>
      <c r="D790" s="26"/>
      <c r="E790" s="92"/>
      <c r="F790" s="26"/>
      <c r="G790" s="28"/>
      <c r="H790" s="28"/>
      <c r="I790" s="73"/>
      <c r="J790" s="30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8.75" customHeight="1">
      <c r="A791" s="26"/>
      <c r="B791" s="26"/>
      <c r="C791" s="26"/>
      <c r="D791" s="26"/>
      <c r="E791" s="92"/>
      <c r="F791" s="26"/>
      <c r="G791" s="28"/>
      <c r="H791" s="28"/>
      <c r="I791" s="73"/>
      <c r="J791" s="30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8.75" customHeight="1">
      <c r="A792" s="26"/>
      <c r="B792" s="26"/>
      <c r="C792" s="26"/>
      <c r="D792" s="26"/>
      <c r="E792" s="92"/>
      <c r="F792" s="26"/>
      <c r="G792" s="28"/>
      <c r="H792" s="28"/>
      <c r="I792" s="73"/>
      <c r="J792" s="30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8.75" customHeight="1">
      <c r="A793" s="26"/>
      <c r="B793" s="26"/>
      <c r="C793" s="26"/>
      <c r="D793" s="26"/>
      <c r="E793" s="92"/>
      <c r="F793" s="26"/>
      <c r="G793" s="28"/>
      <c r="H793" s="28"/>
      <c r="I793" s="73"/>
      <c r="J793" s="30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8.75" customHeight="1">
      <c r="A794" s="26"/>
      <c r="B794" s="26"/>
      <c r="C794" s="26"/>
      <c r="D794" s="26"/>
      <c r="E794" s="92"/>
      <c r="F794" s="26"/>
      <c r="G794" s="28"/>
      <c r="H794" s="28"/>
      <c r="I794" s="73"/>
      <c r="J794" s="30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8.75" customHeight="1">
      <c r="A795" s="26"/>
      <c r="B795" s="26"/>
      <c r="C795" s="26"/>
      <c r="D795" s="26"/>
      <c r="E795" s="92"/>
      <c r="F795" s="26"/>
      <c r="G795" s="28"/>
      <c r="H795" s="28"/>
      <c r="I795" s="73"/>
      <c r="J795" s="30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8.75" customHeight="1">
      <c r="A796" s="26"/>
      <c r="B796" s="26"/>
      <c r="C796" s="26"/>
      <c r="D796" s="26"/>
      <c r="E796" s="92"/>
      <c r="F796" s="26"/>
      <c r="G796" s="28"/>
      <c r="H796" s="28"/>
      <c r="I796" s="73"/>
      <c r="J796" s="30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8.75" customHeight="1">
      <c r="A797" s="26"/>
      <c r="B797" s="26"/>
      <c r="C797" s="26"/>
      <c r="D797" s="26"/>
      <c r="E797" s="92"/>
      <c r="F797" s="26"/>
      <c r="G797" s="28"/>
      <c r="H797" s="28"/>
      <c r="I797" s="73"/>
      <c r="J797" s="30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8.75" customHeight="1">
      <c r="A798" s="26"/>
      <c r="B798" s="26"/>
      <c r="C798" s="26"/>
      <c r="D798" s="26"/>
      <c r="E798" s="92"/>
      <c r="F798" s="26"/>
      <c r="G798" s="28"/>
      <c r="H798" s="28"/>
      <c r="I798" s="73"/>
      <c r="J798" s="30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8.75" customHeight="1">
      <c r="A799" s="26"/>
      <c r="B799" s="26"/>
      <c r="C799" s="26"/>
      <c r="D799" s="26"/>
      <c r="E799" s="92"/>
      <c r="F799" s="26"/>
      <c r="G799" s="28"/>
      <c r="H799" s="28"/>
      <c r="I799" s="73"/>
      <c r="J799" s="30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8.75" customHeight="1">
      <c r="A800" s="26"/>
      <c r="B800" s="26"/>
      <c r="C800" s="26"/>
      <c r="D800" s="26"/>
      <c r="E800" s="92"/>
      <c r="F800" s="26"/>
      <c r="G800" s="28"/>
      <c r="H800" s="28"/>
      <c r="I800" s="73"/>
      <c r="J800" s="30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8.75" customHeight="1">
      <c r="A801" s="26"/>
      <c r="B801" s="26"/>
      <c r="C801" s="26"/>
      <c r="D801" s="26"/>
      <c r="E801" s="92"/>
      <c r="F801" s="26"/>
      <c r="G801" s="28"/>
      <c r="H801" s="28"/>
      <c r="I801" s="73"/>
      <c r="J801" s="30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8.75" customHeight="1">
      <c r="A802" s="26"/>
      <c r="B802" s="26"/>
      <c r="C802" s="26"/>
      <c r="D802" s="26"/>
      <c r="E802" s="92"/>
      <c r="F802" s="26"/>
      <c r="G802" s="28"/>
      <c r="H802" s="28"/>
      <c r="I802" s="73"/>
      <c r="J802" s="30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8.75" customHeight="1">
      <c r="A803" s="26"/>
      <c r="B803" s="26"/>
      <c r="C803" s="26"/>
      <c r="D803" s="26"/>
      <c r="E803" s="92"/>
      <c r="F803" s="26"/>
      <c r="G803" s="28"/>
      <c r="H803" s="28"/>
      <c r="I803" s="73"/>
      <c r="J803" s="30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8.75" customHeight="1">
      <c r="A804" s="26"/>
      <c r="B804" s="26"/>
      <c r="C804" s="26"/>
      <c r="D804" s="26"/>
      <c r="E804" s="92"/>
      <c r="F804" s="26"/>
      <c r="G804" s="28"/>
      <c r="H804" s="28"/>
      <c r="I804" s="73"/>
      <c r="J804" s="30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8.75" customHeight="1">
      <c r="A805" s="26"/>
      <c r="B805" s="26"/>
      <c r="C805" s="26"/>
      <c r="D805" s="26"/>
      <c r="E805" s="92"/>
      <c r="F805" s="26"/>
      <c r="G805" s="28"/>
      <c r="H805" s="28"/>
      <c r="I805" s="73"/>
      <c r="J805" s="30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8.75" customHeight="1">
      <c r="A806" s="26"/>
      <c r="B806" s="26"/>
      <c r="C806" s="26"/>
      <c r="D806" s="26"/>
      <c r="E806" s="92"/>
      <c r="F806" s="26"/>
      <c r="G806" s="28"/>
      <c r="H806" s="28"/>
      <c r="I806" s="73"/>
      <c r="J806" s="30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8.75" customHeight="1">
      <c r="A807" s="26"/>
      <c r="B807" s="26"/>
      <c r="C807" s="26"/>
      <c r="D807" s="26"/>
      <c r="E807" s="92"/>
      <c r="F807" s="26"/>
      <c r="G807" s="28"/>
      <c r="H807" s="28"/>
      <c r="I807" s="73"/>
      <c r="J807" s="30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8.75" customHeight="1">
      <c r="A808" s="26"/>
      <c r="B808" s="26"/>
      <c r="C808" s="26"/>
      <c r="D808" s="26"/>
      <c r="E808" s="92"/>
      <c r="F808" s="26"/>
      <c r="G808" s="28"/>
      <c r="H808" s="28"/>
      <c r="I808" s="73"/>
      <c r="J808" s="30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8.75" customHeight="1">
      <c r="A809" s="26"/>
      <c r="B809" s="26"/>
      <c r="C809" s="26"/>
      <c r="D809" s="26"/>
      <c r="E809" s="92"/>
      <c r="F809" s="26"/>
      <c r="G809" s="28"/>
      <c r="H809" s="28"/>
      <c r="I809" s="73"/>
      <c r="J809" s="30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8.75" customHeight="1">
      <c r="A810" s="26"/>
      <c r="B810" s="26"/>
      <c r="C810" s="26"/>
      <c r="D810" s="26"/>
      <c r="E810" s="92"/>
      <c r="F810" s="26"/>
      <c r="G810" s="28"/>
      <c r="H810" s="28"/>
      <c r="I810" s="73"/>
      <c r="J810" s="30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8.75" customHeight="1">
      <c r="A811" s="26"/>
      <c r="B811" s="26"/>
      <c r="C811" s="26"/>
      <c r="D811" s="26"/>
      <c r="E811" s="92"/>
      <c r="F811" s="26"/>
      <c r="G811" s="28"/>
      <c r="H811" s="28"/>
      <c r="I811" s="73"/>
      <c r="J811" s="30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8.75" customHeight="1">
      <c r="A812" s="26"/>
      <c r="B812" s="26"/>
      <c r="C812" s="26"/>
      <c r="D812" s="26"/>
      <c r="E812" s="92"/>
      <c r="F812" s="26"/>
      <c r="G812" s="28"/>
      <c r="H812" s="28"/>
      <c r="I812" s="73"/>
      <c r="J812" s="30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8.75" customHeight="1">
      <c r="A813" s="26"/>
      <c r="B813" s="26"/>
      <c r="C813" s="26"/>
      <c r="D813" s="26"/>
      <c r="E813" s="92"/>
      <c r="F813" s="26"/>
      <c r="G813" s="28"/>
      <c r="H813" s="28"/>
      <c r="I813" s="73"/>
      <c r="J813" s="30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8.75" customHeight="1">
      <c r="A814" s="26"/>
      <c r="B814" s="26"/>
      <c r="C814" s="26"/>
      <c r="D814" s="26"/>
      <c r="E814" s="92"/>
      <c r="F814" s="26"/>
      <c r="G814" s="28"/>
      <c r="H814" s="28"/>
      <c r="I814" s="73"/>
      <c r="J814" s="30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8.75" customHeight="1">
      <c r="A815" s="26"/>
      <c r="B815" s="26"/>
      <c r="C815" s="26"/>
      <c r="D815" s="26"/>
      <c r="E815" s="92"/>
      <c r="F815" s="26"/>
      <c r="G815" s="28"/>
      <c r="H815" s="28"/>
      <c r="I815" s="73"/>
      <c r="J815" s="30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8.75" customHeight="1">
      <c r="A816" s="26"/>
      <c r="B816" s="26"/>
      <c r="C816" s="26"/>
      <c r="D816" s="26"/>
      <c r="E816" s="92"/>
      <c r="F816" s="26"/>
      <c r="G816" s="28"/>
      <c r="H816" s="28"/>
      <c r="I816" s="73"/>
      <c r="J816" s="30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8.75" customHeight="1">
      <c r="A817" s="26"/>
      <c r="B817" s="26"/>
      <c r="C817" s="26"/>
      <c r="D817" s="26"/>
      <c r="E817" s="92"/>
      <c r="F817" s="26"/>
      <c r="G817" s="28"/>
      <c r="H817" s="28"/>
      <c r="I817" s="73"/>
      <c r="J817" s="30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8.75" customHeight="1">
      <c r="A818" s="26"/>
      <c r="B818" s="26"/>
      <c r="C818" s="26"/>
      <c r="D818" s="26"/>
      <c r="E818" s="92"/>
      <c r="F818" s="26"/>
      <c r="G818" s="28"/>
      <c r="H818" s="28"/>
      <c r="I818" s="73"/>
      <c r="J818" s="30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8.75" customHeight="1">
      <c r="A819" s="26"/>
      <c r="B819" s="26"/>
      <c r="C819" s="26"/>
      <c r="D819" s="26"/>
      <c r="E819" s="92"/>
      <c r="F819" s="26"/>
      <c r="G819" s="28"/>
      <c r="H819" s="28"/>
      <c r="I819" s="73"/>
      <c r="J819" s="30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8.75" customHeight="1">
      <c r="A820" s="26"/>
      <c r="B820" s="26"/>
      <c r="C820" s="26"/>
      <c r="D820" s="26"/>
      <c r="E820" s="92"/>
      <c r="F820" s="26"/>
      <c r="G820" s="28"/>
      <c r="H820" s="28"/>
      <c r="I820" s="73"/>
      <c r="J820" s="30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8.75" customHeight="1">
      <c r="A821" s="26"/>
      <c r="B821" s="26"/>
      <c r="C821" s="26"/>
      <c r="D821" s="26"/>
      <c r="E821" s="92"/>
      <c r="F821" s="26"/>
      <c r="G821" s="28"/>
      <c r="H821" s="28"/>
      <c r="I821" s="73"/>
      <c r="J821" s="30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8.75" customHeight="1">
      <c r="A822" s="26"/>
      <c r="B822" s="26"/>
      <c r="C822" s="26"/>
      <c r="D822" s="26"/>
      <c r="E822" s="92"/>
      <c r="F822" s="26"/>
      <c r="G822" s="28"/>
      <c r="H822" s="28"/>
      <c r="I822" s="73"/>
      <c r="J822" s="30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8.75" customHeight="1">
      <c r="A823" s="26"/>
      <c r="B823" s="26"/>
      <c r="C823" s="26"/>
      <c r="D823" s="26"/>
      <c r="E823" s="92"/>
      <c r="F823" s="26"/>
      <c r="G823" s="28"/>
      <c r="H823" s="28"/>
      <c r="I823" s="73"/>
      <c r="J823" s="30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8.75" customHeight="1">
      <c r="A824" s="26"/>
      <c r="B824" s="26"/>
      <c r="C824" s="26"/>
      <c r="D824" s="26"/>
      <c r="E824" s="92"/>
      <c r="F824" s="26"/>
      <c r="G824" s="28"/>
      <c r="H824" s="28"/>
      <c r="I824" s="73"/>
      <c r="J824" s="30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8.75" customHeight="1">
      <c r="A825" s="26"/>
      <c r="B825" s="26"/>
      <c r="C825" s="26"/>
      <c r="D825" s="26"/>
      <c r="E825" s="92"/>
      <c r="F825" s="26"/>
      <c r="G825" s="28"/>
      <c r="H825" s="28"/>
      <c r="I825" s="73"/>
      <c r="J825" s="30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8.75" customHeight="1">
      <c r="A826" s="26"/>
      <c r="B826" s="26"/>
      <c r="C826" s="26"/>
      <c r="D826" s="26"/>
      <c r="E826" s="92"/>
      <c r="F826" s="26"/>
      <c r="G826" s="28"/>
      <c r="H826" s="28"/>
      <c r="I826" s="73"/>
      <c r="J826" s="30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8.75" customHeight="1">
      <c r="A827" s="26"/>
      <c r="B827" s="26"/>
      <c r="C827" s="26"/>
      <c r="D827" s="26"/>
      <c r="E827" s="92"/>
      <c r="F827" s="26"/>
      <c r="G827" s="28"/>
      <c r="H827" s="28"/>
      <c r="I827" s="73"/>
      <c r="J827" s="30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8.75" customHeight="1">
      <c r="A828" s="26"/>
      <c r="B828" s="26"/>
      <c r="C828" s="26"/>
      <c r="D828" s="26"/>
      <c r="E828" s="92"/>
      <c r="F828" s="26"/>
      <c r="G828" s="28"/>
      <c r="H828" s="28"/>
      <c r="I828" s="73"/>
      <c r="J828" s="30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8.75" customHeight="1">
      <c r="A829" s="26"/>
      <c r="B829" s="26"/>
      <c r="C829" s="26"/>
      <c r="D829" s="26"/>
      <c r="E829" s="92"/>
      <c r="F829" s="26"/>
      <c r="G829" s="28"/>
      <c r="H829" s="28"/>
      <c r="I829" s="73"/>
      <c r="J829" s="30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8.75" customHeight="1">
      <c r="A830" s="26"/>
      <c r="B830" s="26"/>
      <c r="C830" s="26"/>
      <c r="D830" s="26"/>
      <c r="E830" s="92"/>
      <c r="F830" s="26"/>
      <c r="G830" s="28"/>
      <c r="H830" s="28"/>
      <c r="I830" s="73"/>
      <c r="J830" s="30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8.75" customHeight="1">
      <c r="A831" s="26"/>
      <c r="B831" s="26"/>
      <c r="C831" s="26"/>
      <c r="D831" s="26"/>
      <c r="E831" s="92"/>
      <c r="F831" s="26"/>
      <c r="G831" s="28"/>
      <c r="H831" s="28"/>
      <c r="I831" s="73"/>
      <c r="J831" s="30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8.75" customHeight="1">
      <c r="A832" s="26"/>
      <c r="B832" s="26"/>
      <c r="C832" s="26"/>
      <c r="D832" s="26"/>
      <c r="E832" s="92"/>
      <c r="F832" s="26"/>
      <c r="G832" s="28"/>
      <c r="H832" s="28"/>
      <c r="I832" s="73"/>
      <c r="J832" s="30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8.75" customHeight="1">
      <c r="A833" s="26"/>
      <c r="B833" s="26"/>
      <c r="C833" s="26"/>
      <c r="D833" s="26"/>
      <c r="E833" s="92"/>
      <c r="F833" s="26"/>
      <c r="G833" s="28"/>
      <c r="H833" s="28"/>
      <c r="I833" s="73"/>
      <c r="J833" s="30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8.75" customHeight="1">
      <c r="A834" s="26"/>
      <c r="B834" s="26"/>
      <c r="C834" s="26"/>
      <c r="D834" s="26"/>
      <c r="E834" s="92"/>
      <c r="F834" s="26"/>
      <c r="G834" s="28"/>
      <c r="H834" s="28"/>
      <c r="I834" s="73"/>
      <c r="J834" s="30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8.75" customHeight="1">
      <c r="A835" s="26"/>
      <c r="B835" s="26"/>
      <c r="C835" s="26"/>
      <c r="D835" s="26"/>
      <c r="E835" s="92"/>
      <c r="F835" s="26"/>
      <c r="G835" s="28"/>
      <c r="H835" s="28"/>
      <c r="I835" s="73"/>
      <c r="J835" s="30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8.75" customHeight="1">
      <c r="A836" s="26"/>
      <c r="B836" s="26"/>
      <c r="C836" s="26"/>
      <c r="D836" s="26"/>
      <c r="E836" s="92"/>
      <c r="F836" s="26"/>
      <c r="G836" s="28"/>
      <c r="H836" s="28"/>
      <c r="I836" s="73"/>
      <c r="J836" s="30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8.75" customHeight="1">
      <c r="A837" s="26"/>
      <c r="B837" s="26"/>
      <c r="C837" s="26"/>
      <c r="D837" s="26"/>
      <c r="E837" s="92"/>
      <c r="F837" s="26"/>
      <c r="G837" s="28"/>
      <c r="H837" s="28"/>
      <c r="I837" s="73"/>
      <c r="J837" s="30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8.75" customHeight="1">
      <c r="A838" s="26"/>
      <c r="B838" s="26"/>
      <c r="C838" s="26"/>
      <c r="D838" s="26"/>
      <c r="E838" s="92"/>
      <c r="F838" s="26"/>
      <c r="G838" s="28"/>
      <c r="H838" s="28"/>
      <c r="I838" s="73"/>
      <c r="J838" s="30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8.75" customHeight="1">
      <c r="A839" s="26"/>
      <c r="B839" s="26"/>
      <c r="C839" s="26"/>
      <c r="D839" s="26"/>
      <c r="E839" s="92"/>
      <c r="F839" s="26"/>
      <c r="G839" s="28"/>
      <c r="H839" s="28"/>
      <c r="I839" s="73"/>
      <c r="J839" s="30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8.75" customHeight="1">
      <c r="A840" s="26"/>
      <c r="B840" s="26"/>
      <c r="C840" s="26"/>
      <c r="D840" s="26"/>
      <c r="E840" s="92"/>
      <c r="F840" s="26"/>
      <c r="G840" s="28"/>
      <c r="H840" s="28"/>
      <c r="I840" s="73"/>
      <c r="J840" s="30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8.75" customHeight="1">
      <c r="A841" s="26"/>
      <c r="B841" s="26"/>
      <c r="C841" s="26"/>
      <c r="D841" s="26"/>
      <c r="E841" s="92"/>
      <c r="F841" s="26"/>
      <c r="G841" s="28"/>
      <c r="H841" s="28"/>
      <c r="I841" s="73"/>
      <c r="J841" s="30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8.75" customHeight="1">
      <c r="A842" s="26"/>
      <c r="B842" s="26"/>
      <c r="C842" s="26"/>
      <c r="D842" s="26"/>
      <c r="E842" s="92"/>
      <c r="F842" s="26"/>
      <c r="G842" s="28"/>
      <c r="H842" s="28"/>
      <c r="I842" s="73"/>
      <c r="J842" s="30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8.75" customHeight="1">
      <c r="A843" s="26"/>
      <c r="B843" s="26"/>
      <c r="C843" s="26"/>
      <c r="D843" s="26"/>
      <c r="E843" s="92"/>
      <c r="F843" s="26"/>
      <c r="G843" s="28"/>
      <c r="H843" s="28"/>
      <c r="I843" s="73"/>
      <c r="J843" s="30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8.75" customHeight="1">
      <c r="A844" s="26"/>
      <c r="B844" s="26"/>
      <c r="C844" s="26"/>
      <c r="D844" s="26"/>
      <c r="E844" s="92"/>
      <c r="F844" s="26"/>
      <c r="G844" s="28"/>
      <c r="H844" s="28"/>
      <c r="I844" s="73"/>
      <c r="J844" s="30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8.75" customHeight="1">
      <c r="A845" s="26"/>
      <c r="B845" s="26"/>
      <c r="C845" s="26"/>
      <c r="D845" s="26"/>
      <c r="E845" s="92"/>
      <c r="F845" s="26"/>
      <c r="G845" s="28"/>
      <c r="H845" s="28"/>
      <c r="I845" s="73"/>
      <c r="J845" s="30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8.75" customHeight="1">
      <c r="A846" s="26"/>
      <c r="B846" s="26"/>
      <c r="C846" s="26"/>
      <c r="D846" s="26"/>
      <c r="E846" s="92"/>
      <c r="F846" s="26"/>
      <c r="G846" s="28"/>
      <c r="H846" s="28"/>
      <c r="I846" s="73"/>
      <c r="J846" s="30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8.75" customHeight="1">
      <c r="A847" s="26"/>
      <c r="B847" s="26"/>
      <c r="C847" s="26"/>
      <c r="D847" s="26"/>
      <c r="E847" s="92"/>
      <c r="F847" s="26"/>
      <c r="G847" s="28"/>
      <c r="H847" s="28"/>
      <c r="I847" s="73"/>
      <c r="J847" s="30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8.75" customHeight="1">
      <c r="A848" s="26"/>
      <c r="B848" s="26"/>
      <c r="C848" s="26"/>
      <c r="D848" s="26"/>
      <c r="E848" s="92"/>
      <c r="F848" s="26"/>
      <c r="G848" s="28"/>
      <c r="H848" s="28"/>
      <c r="I848" s="73"/>
      <c r="J848" s="30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8.75" customHeight="1">
      <c r="A849" s="26"/>
      <c r="B849" s="26"/>
      <c r="C849" s="26"/>
      <c r="D849" s="26"/>
      <c r="E849" s="92"/>
      <c r="F849" s="26"/>
      <c r="G849" s="28"/>
      <c r="H849" s="28"/>
      <c r="I849" s="73"/>
      <c r="J849" s="30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8.75" customHeight="1">
      <c r="A850" s="26"/>
      <c r="B850" s="26"/>
      <c r="C850" s="26"/>
      <c r="D850" s="26"/>
      <c r="E850" s="92"/>
      <c r="F850" s="26"/>
      <c r="G850" s="28"/>
      <c r="H850" s="28"/>
      <c r="I850" s="73"/>
      <c r="J850" s="30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8.75" customHeight="1">
      <c r="A851" s="26"/>
      <c r="B851" s="26"/>
      <c r="C851" s="26"/>
      <c r="D851" s="26"/>
      <c r="E851" s="92"/>
      <c r="F851" s="26"/>
      <c r="G851" s="28"/>
      <c r="H851" s="28"/>
      <c r="I851" s="73"/>
      <c r="J851" s="30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8.75" customHeight="1">
      <c r="A852" s="26"/>
      <c r="B852" s="26"/>
      <c r="C852" s="26"/>
      <c r="D852" s="26"/>
      <c r="E852" s="92"/>
      <c r="F852" s="26"/>
      <c r="G852" s="28"/>
      <c r="H852" s="28"/>
      <c r="I852" s="73"/>
      <c r="J852" s="30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8.75" customHeight="1">
      <c r="A853" s="26"/>
      <c r="B853" s="26"/>
      <c r="C853" s="26"/>
      <c r="D853" s="26"/>
      <c r="E853" s="92"/>
      <c r="F853" s="26"/>
      <c r="G853" s="28"/>
      <c r="H853" s="28"/>
      <c r="I853" s="73"/>
      <c r="J853" s="30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8.75" customHeight="1">
      <c r="A854" s="26"/>
      <c r="B854" s="26"/>
      <c r="C854" s="26"/>
      <c r="D854" s="26"/>
      <c r="E854" s="92"/>
      <c r="F854" s="26"/>
      <c r="G854" s="28"/>
      <c r="H854" s="28"/>
      <c r="I854" s="73"/>
      <c r="J854" s="30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8.75" customHeight="1">
      <c r="A855" s="26"/>
      <c r="B855" s="26"/>
      <c r="C855" s="26"/>
      <c r="D855" s="26"/>
      <c r="E855" s="92"/>
      <c r="F855" s="26"/>
      <c r="G855" s="28"/>
      <c r="H855" s="28"/>
      <c r="I855" s="73"/>
      <c r="J855" s="30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8.75" customHeight="1">
      <c r="A856" s="26"/>
      <c r="B856" s="26"/>
      <c r="C856" s="26"/>
      <c r="D856" s="26"/>
      <c r="E856" s="92"/>
      <c r="F856" s="26"/>
      <c r="G856" s="28"/>
      <c r="H856" s="28"/>
      <c r="I856" s="73"/>
      <c r="J856" s="30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8.75" customHeight="1">
      <c r="A857" s="26"/>
      <c r="B857" s="26"/>
      <c r="C857" s="26"/>
      <c r="D857" s="26"/>
      <c r="E857" s="92"/>
      <c r="F857" s="26"/>
      <c r="G857" s="28"/>
      <c r="H857" s="28"/>
      <c r="I857" s="73"/>
      <c r="J857" s="30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8.75" customHeight="1">
      <c r="A858" s="26"/>
      <c r="B858" s="26"/>
      <c r="C858" s="26"/>
      <c r="D858" s="26"/>
      <c r="E858" s="92"/>
      <c r="F858" s="26"/>
      <c r="G858" s="28"/>
      <c r="H858" s="28"/>
      <c r="I858" s="73"/>
      <c r="J858" s="30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8.75" customHeight="1">
      <c r="A859" s="26"/>
      <c r="B859" s="26"/>
      <c r="C859" s="26"/>
      <c r="D859" s="26"/>
      <c r="E859" s="92"/>
      <c r="F859" s="26"/>
      <c r="G859" s="28"/>
      <c r="H859" s="28"/>
      <c r="I859" s="73"/>
      <c r="J859" s="30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8.75" customHeight="1">
      <c r="A860" s="26"/>
      <c r="B860" s="26"/>
      <c r="C860" s="26"/>
      <c r="D860" s="26"/>
      <c r="E860" s="92"/>
      <c r="F860" s="26"/>
      <c r="G860" s="28"/>
      <c r="H860" s="28"/>
      <c r="I860" s="73"/>
      <c r="J860" s="30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8.75" customHeight="1">
      <c r="A861" s="26"/>
      <c r="B861" s="26"/>
      <c r="C861" s="26"/>
      <c r="D861" s="26"/>
      <c r="E861" s="92"/>
      <c r="F861" s="26"/>
      <c r="G861" s="28"/>
      <c r="H861" s="28"/>
      <c r="I861" s="73"/>
      <c r="J861" s="30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8.75" customHeight="1">
      <c r="A862" s="26"/>
      <c r="B862" s="26"/>
      <c r="C862" s="26"/>
      <c r="D862" s="26"/>
      <c r="E862" s="92"/>
      <c r="F862" s="26"/>
      <c r="G862" s="28"/>
      <c r="H862" s="28"/>
      <c r="I862" s="73"/>
      <c r="J862" s="30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8.75" customHeight="1">
      <c r="A863" s="26"/>
      <c r="B863" s="26"/>
      <c r="C863" s="26"/>
      <c r="D863" s="26"/>
      <c r="E863" s="92"/>
      <c r="F863" s="26"/>
      <c r="G863" s="28"/>
      <c r="H863" s="28"/>
      <c r="I863" s="73"/>
      <c r="J863" s="30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8.75" customHeight="1">
      <c r="A864" s="26"/>
      <c r="B864" s="26"/>
      <c r="C864" s="26"/>
      <c r="D864" s="26"/>
      <c r="E864" s="92"/>
      <c r="F864" s="26"/>
      <c r="G864" s="28"/>
      <c r="H864" s="28"/>
      <c r="I864" s="73"/>
      <c r="J864" s="30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8.75" customHeight="1">
      <c r="A865" s="26"/>
      <c r="B865" s="26"/>
      <c r="C865" s="26"/>
      <c r="D865" s="26"/>
      <c r="E865" s="92"/>
      <c r="F865" s="26"/>
      <c r="G865" s="28"/>
      <c r="H865" s="28"/>
      <c r="I865" s="73"/>
      <c r="J865" s="30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8.75" customHeight="1">
      <c r="A866" s="26"/>
      <c r="B866" s="26"/>
      <c r="C866" s="26"/>
      <c r="D866" s="26"/>
      <c r="E866" s="92"/>
      <c r="F866" s="26"/>
      <c r="G866" s="28"/>
      <c r="H866" s="28"/>
      <c r="I866" s="73"/>
      <c r="J866" s="30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8.75" customHeight="1">
      <c r="A867" s="26"/>
      <c r="B867" s="26"/>
      <c r="C867" s="26"/>
      <c r="D867" s="26"/>
      <c r="E867" s="92"/>
      <c r="F867" s="26"/>
      <c r="G867" s="28"/>
      <c r="H867" s="28"/>
      <c r="I867" s="73"/>
      <c r="J867" s="30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8.75" customHeight="1">
      <c r="A868" s="26"/>
      <c r="B868" s="26"/>
      <c r="C868" s="26"/>
      <c r="D868" s="26"/>
      <c r="E868" s="92"/>
      <c r="F868" s="26"/>
      <c r="G868" s="28"/>
      <c r="H868" s="28"/>
      <c r="I868" s="73"/>
      <c r="J868" s="30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8.75" customHeight="1">
      <c r="A869" s="26"/>
      <c r="B869" s="26"/>
      <c r="C869" s="26"/>
      <c r="D869" s="26"/>
      <c r="E869" s="92"/>
      <c r="F869" s="26"/>
      <c r="G869" s="28"/>
      <c r="H869" s="28"/>
      <c r="I869" s="73"/>
      <c r="J869" s="30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8.75" customHeight="1">
      <c r="A870" s="26"/>
      <c r="B870" s="26"/>
      <c r="C870" s="26"/>
      <c r="D870" s="26"/>
      <c r="E870" s="92"/>
      <c r="F870" s="26"/>
      <c r="G870" s="28"/>
      <c r="H870" s="28"/>
      <c r="I870" s="73"/>
      <c r="J870" s="30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8.75" customHeight="1">
      <c r="A871" s="26"/>
      <c r="B871" s="26"/>
      <c r="C871" s="26"/>
      <c r="D871" s="26"/>
      <c r="E871" s="92"/>
      <c r="F871" s="26"/>
      <c r="G871" s="28"/>
      <c r="H871" s="28"/>
      <c r="I871" s="73"/>
      <c r="J871" s="30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8.75" customHeight="1">
      <c r="A872" s="26"/>
      <c r="B872" s="26"/>
      <c r="C872" s="26"/>
      <c r="D872" s="26"/>
      <c r="E872" s="92"/>
      <c r="F872" s="26"/>
      <c r="G872" s="28"/>
      <c r="H872" s="28"/>
      <c r="I872" s="73"/>
      <c r="J872" s="30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8.75" customHeight="1">
      <c r="A873" s="26"/>
      <c r="B873" s="26"/>
      <c r="C873" s="26"/>
      <c r="D873" s="26"/>
      <c r="E873" s="92"/>
      <c r="F873" s="26"/>
      <c r="G873" s="28"/>
      <c r="H873" s="28"/>
      <c r="I873" s="73"/>
      <c r="J873" s="30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8.75" customHeight="1">
      <c r="A874" s="26"/>
      <c r="B874" s="26"/>
      <c r="C874" s="26"/>
      <c r="D874" s="26"/>
      <c r="E874" s="92"/>
      <c r="F874" s="26"/>
      <c r="G874" s="28"/>
      <c r="H874" s="28"/>
      <c r="I874" s="73"/>
      <c r="J874" s="30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8.75" customHeight="1">
      <c r="A875" s="26"/>
      <c r="B875" s="26"/>
      <c r="C875" s="26"/>
      <c r="D875" s="26"/>
      <c r="E875" s="92"/>
      <c r="F875" s="26"/>
      <c r="G875" s="28"/>
      <c r="H875" s="28"/>
      <c r="I875" s="73"/>
      <c r="J875" s="30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8.75" customHeight="1">
      <c r="A876" s="26"/>
      <c r="B876" s="26"/>
      <c r="C876" s="26"/>
      <c r="D876" s="26"/>
      <c r="E876" s="92"/>
      <c r="F876" s="26"/>
      <c r="G876" s="28"/>
      <c r="H876" s="28"/>
      <c r="I876" s="73"/>
      <c r="J876" s="30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8.75" customHeight="1">
      <c r="A877" s="26"/>
      <c r="B877" s="26"/>
      <c r="C877" s="26"/>
      <c r="D877" s="26"/>
      <c r="E877" s="92"/>
      <c r="F877" s="26"/>
      <c r="G877" s="28"/>
      <c r="H877" s="28"/>
      <c r="I877" s="73"/>
      <c r="J877" s="30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8.75" customHeight="1">
      <c r="A878" s="26"/>
      <c r="B878" s="26"/>
      <c r="C878" s="26"/>
      <c r="D878" s="26"/>
      <c r="E878" s="92"/>
      <c r="F878" s="26"/>
      <c r="G878" s="28"/>
      <c r="H878" s="28"/>
      <c r="I878" s="73"/>
      <c r="J878" s="30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8.75" customHeight="1">
      <c r="A879" s="26"/>
      <c r="B879" s="26"/>
      <c r="C879" s="26"/>
      <c r="D879" s="26"/>
      <c r="E879" s="92"/>
      <c r="F879" s="26"/>
      <c r="G879" s="28"/>
      <c r="H879" s="28"/>
      <c r="I879" s="73"/>
      <c r="J879" s="30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8.75" customHeight="1">
      <c r="A880" s="26"/>
      <c r="B880" s="26"/>
      <c r="C880" s="26"/>
      <c r="D880" s="26"/>
      <c r="E880" s="92"/>
      <c r="F880" s="26"/>
      <c r="G880" s="28"/>
      <c r="H880" s="28"/>
      <c r="I880" s="73"/>
      <c r="J880" s="30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8.75" customHeight="1">
      <c r="A881" s="26"/>
      <c r="B881" s="26"/>
      <c r="C881" s="26"/>
      <c r="D881" s="26"/>
      <c r="E881" s="92"/>
      <c r="F881" s="26"/>
      <c r="G881" s="28"/>
      <c r="H881" s="28"/>
      <c r="I881" s="73"/>
      <c r="J881" s="30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8.75" customHeight="1">
      <c r="A882" s="26"/>
      <c r="B882" s="26"/>
      <c r="C882" s="26"/>
      <c r="D882" s="26"/>
      <c r="E882" s="92"/>
      <c r="F882" s="26"/>
      <c r="G882" s="28"/>
      <c r="H882" s="28"/>
      <c r="I882" s="73"/>
      <c r="J882" s="30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8.75" customHeight="1">
      <c r="A883" s="26"/>
      <c r="B883" s="26"/>
      <c r="C883" s="26"/>
      <c r="D883" s="26"/>
      <c r="E883" s="92"/>
      <c r="F883" s="26"/>
      <c r="G883" s="28"/>
      <c r="H883" s="28"/>
      <c r="I883" s="73"/>
      <c r="J883" s="30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8.75" customHeight="1">
      <c r="A884" s="26"/>
      <c r="B884" s="26"/>
      <c r="C884" s="26"/>
      <c r="D884" s="26"/>
      <c r="E884" s="92"/>
      <c r="F884" s="26"/>
      <c r="G884" s="28"/>
      <c r="H884" s="28"/>
      <c r="I884" s="73"/>
      <c r="J884" s="30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8.75" customHeight="1">
      <c r="A885" s="26"/>
      <c r="B885" s="26"/>
      <c r="C885" s="26"/>
      <c r="D885" s="26"/>
      <c r="E885" s="92"/>
      <c r="F885" s="26"/>
      <c r="G885" s="28"/>
      <c r="H885" s="28"/>
      <c r="I885" s="73"/>
      <c r="J885" s="30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8.75" customHeight="1">
      <c r="A886" s="26"/>
      <c r="B886" s="26"/>
      <c r="C886" s="26"/>
      <c r="D886" s="26"/>
      <c r="E886" s="92"/>
      <c r="F886" s="26"/>
      <c r="G886" s="28"/>
      <c r="H886" s="28"/>
      <c r="I886" s="73"/>
      <c r="J886" s="30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8.75" customHeight="1">
      <c r="A887" s="26"/>
      <c r="B887" s="26"/>
      <c r="C887" s="26"/>
      <c r="D887" s="26"/>
      <c r="E887" s="92"/>
      <c r="F887" s="26"/>
      <c r="G887" s="28"/>
      <c r="H887" s="28"/>
      <c r="I887" s="73"/>
      <c r="J887" s="30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8.75" customHeight="1">
      <c r="A888" s="26"/>
      <c r="B888" s="26"/>
      <c r="C888" s="26"/>
      <c r="D888" s="26"/>
      <c r="E888" s="92"/>
      <c r="F888" s="26"/>
      <c r="G888" s="28"/>
      <c r="H888" s="28"/>
      <c r="I888" s="73"/>
      <c r="J888" s="30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8.75" customHeight="1">
      <c r="A889" s="26"/>
      <c r="B889" s="26"/>
      <c r="C889" s="26"/>
      <c r="D889" s="26"/>
      <c r="E889" s="92"/>
      <c r="F889" s="26"/>
      <c r="G889" s="28"/>
      <c r="H889" s="28"/>
      <c r="I889" s="73"/>
      <c r="J889" s="30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8.75" customHeight="1">
      <c r="A890" s="26"/>
      <c r="B890" s="26"/>
      <c r="C890" s="26"/>
      <c r="D890" s="26"/>
      <c r="E890" s="92"/>
      <c r="F890" s="26"/>
      <c r="G890" s="28"/>
      <c r="H890" s="28"/>
      <c r="I890" s="73"/>
      <c r="J890" s="30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8.75" customHeight="1">
      <c r="A891" s="26"/>
      <c r="B891" s="26"/>
      <c r="C891" s="26"/>
      <c r="D891" s="26"/>
      <c r="E891" s="92"/>
      <c r="F891" s="26"/>
      <c r="G891" s="28"/>
      <c r="H891" s="28"/>
      <c r="I891" s="73"/>
      <c r="J891" s="30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8.75" customHeight="1">
      <c r="A892" s="26"/>
      <c r="B892" s="26"/>
      <c r="C892" s="26"/>
      <c r="D892" s="26"/>
      <c r="E892" s="92"/>
      <c r="F892" s="26"/>
      <c r="G892" s="28"/>
      <c r="H892" s="28"/>
      <c r="I892" s="73"/>
      <c r="J892" s="30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8.75" customHeight="1">
      <c r="A893" s="26"/>
      <c r="B893" s="26"/>
      <c r="C893" s="26"/>
      <c r="D893" s="26"/>
      <c r="E893" s="92"/>
      <c r="F893" s="26"/>
      <c r="G893" s="28"/>
      <c r="H893" s="28"/>
      <c r="I893" s="73"/>
      <c r="J893" s="30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8.75" customHeight="1">
      <c r="A894" s="26"/>
      <c r="B894" s="26"/>
      <c r="C894" s="26"/>
      <c r="D894" s="26"/>
      <c r="E894" s="92"/>
      <c r="F894" s="26"/>
      <c r="G894" s="28"/>
      <c r="H894" s="28"/>
      <c r="I894" s="73"/>
      <c r="J894" s="30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8.75" customHeight="1">
      <c r="A895" s="26"/>
      <c r="B895" s="26"/>
      <c r="C895" s="26"/>
      <c r="D895" s="26"/>
      <c r="E895" s="92"/>
      <c r="F895" s="26"/>
      <c r="G895" s="28"/>
      <c r="H895" s="28"/>
      <c r="I895" s="73"/>
      <c r="J895" s="30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8.75" customHeight="1">
      <c r="A896" s="26"/>
      <c r="B896" s="26"/>
      <c r="C896" s="26"/>
      <c r="D896" s="26"/>
      <c r="E896" s="92"/>
      <c r="F896" s="26"/>
      <c r="G896" s="28"/>
      <c r="H896" s="28"/>
      <c r="I896" s="73"/>
      <c r="J896" s="30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8.75" customHeight="1">
      <c r="A897" s="26"/>
      <c r="B897" s="26"/>
      <c r="C897" s="26"/>
      <c r="D897" s="26"/>
      <c r="E897" s="92"/>
      <c r="F897" s="26"/>
      <c r="G897" s="28"/>
      <c r="H897" s="28"/>
      <c r="I897" s="73"/>
      <c r="J897" s="30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8.75" customHeight="1">
      <c r="A898" s="26"/>
      <c r="B898" s="26"/>
      <c r="C898" s="26"/>
      <c r="D898" s="26"/>
      <c r="E898" s="92"/>
      <c r="F898" s="26"/>
      <c r="G898" s="28"/>
      <c r="H898" s="28"/>
      <c r="I898" s="73"/>
      <c r="J898" s="30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8.75" customHeight="1">
      <c r="A899" s="26"/>
      <c r="B899" s="26"/>
      <c r="C899" s="26"/>
      <c r="D899" s="26"/>
      <c r="E899" s="92"/>
      <c r="F899" s="26"/>
      <c r="G899" s="28"/>
      <c r="H899" s="28"/>
      <c r="I899" s="73"/>
      <c r="J899" s="30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8.75" customHeight="1">
      <c r="A900" s="26"/>
      <c r="B900" s="26"/>
      <c r="C900" s="26"/>
      <c r="D900" s="26"/>
      <c r="E900" s="92"/>
      <c r="F900" s="26"/>
      <c r="G900" s="28"/>
      <c r="H900" s="28"/>
      <c r="I900" s="73"/>
      <c r="J900" s="30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8.75" customHeight="1">
      <c r="A901" s="26"/>
      <c r="B901" s="26"/>
      <c r="C901" s="26"/>
      <c r="D901" s="26"/>
      <c r="E901" s="92"/>
      <c r="F901" s="26"/>
      <c r="G901" s="28"/>
      <c r="H901" s="28"/>
      <c r="I901" s="73"/>
      <c r="J901" s="30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8.75" customHeight="1">
      <c r="A902" s="26"/>
      <c r="B902" s="26"/>
      <c r="C902" s="26"/>
      <c r="D902" s="26"/>
      <c r="E902" s="92"/>
      <c r="F902" s="26"/>
      <c r="G902" s="28"/>
      <c r="H902" s="28"/>
      <c r="I902" s="73"/>
      <c r="J902" s="30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8.75" customHeight="1">
      <c r="A903" s="26"/>
      <c r="B903" s="26"/>
      <c r="C903" s="26"/>
      <c r="D903" s="26"/>
      <c r="E903" s="92"/>
      <c r="F903" s="26"/>
      <c r="G903" s="28"/>
      <c r="H903" s="28"/>
      <c r="I903" s="73"/>
      <c r="J903" s="30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8.75" customHeight="1">
      <c r="A904" s="26"/>
      <c r="B904" s="26"/>
      <c r="C904" s="26"/>
      <c r="D904" s="26"/>
      <c r="E904" s="92"/>
      <c r="F904" s="26"/>
      <c r="G904" s="28"/>
      <c r="H904" s="28"/>
      <c r="I904" s="73"/>
      <c r="J904" s="30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8.75" customHeight="1">
      <c r="A905" s="26"/>
      <c r="B905" s="26"/>
      <c r="C905" s="26"/>
      <c r="D905" s="26"/>
      <c r="E905" s="92"/>
      <c r="F905" s="26"/>
      <c r="G905" s="28"/>
      <c r="H905" s="28"/>
      <c r="I905" s="73"/>
      <c r="J905" s="30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8.75" customHeight="1">
      <c r="A906" s="26"/>
      <c r="B906" s="26"/>
      <c r="C906" s="26"/>
      <c r="D906" s="26"/>
      <c r="E906" s="92"/>
      <c r="F906" s="26"/>
      <c r="G906" s="28"/>
      <c r="H906" s="28"/>
      <c r="I906" s="73"/>
      <c r="J906" s="30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8.75" customHeight="1">
      <c r="A907" s="26"/>
      <c r="B907" s="26"/>
      <c r="C907" s="26"/>
      <c r="D907" s="26"/>
      <c r="E907" s="92"/>
      <c r="F907" s="26"/>
      <c r="G907" s="28"/>
      <c r="H907" s="28"/>
      <c r="I907" s="73"/>
      <c r="J907" s="30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8.75" customHeight="1">
      <c r="A908" s="26"/>
      <c r="B908" s="26"/>
      <c r="C908" s="26"/>
      <c r="D908" s="26"/>
      <c r="E908" s="92"/>
      <c r="F908" s="26"/>
      <c r="G908" s="28"/>
      <c r="H908" s="28"/>
      <c r="I908" s="73"/>
      <c r="J908" s="30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8.75" customHeight="1">
      <c r="A909" s="26"/>
      <c r="B909" s="26"/>
      <c r="C909" s="26"/>
      <c r="D909" s="26"/>
      <c r="E909" s="92"/>
      <c r="F909" s="26"/>
      <c r="G909" s="28"/>
      <c r="H909" s="28"/>
      <c r="I909" s="73"/>
      <c r="J909" s="30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8.75" customHeight="1">
      <c r="A910" s="26"/>
      <c r="B910" s="26"/>
      <c r="C910" s="26"/>
      <c r="D910" s="26"/>
      <c r="E910" s="92"/>
      <c r="F910" s="26"/>
      <c r="G910" s="28"/>
      <c r="H910" s="28"/>
      <c r="I910" s="73"/>
      <c r="J910" s="30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8.75" customHeight="1">
      <c r="A911" s="26"/>
      <c r="B911" s="26"/>
      <c r="C911" s="26"/>
      <c r="D911" s="26"/>
      <c r="E911" s="92"/>
      <c r="F911" s="26"/>
      <c r="G911" s="28"/>
      <c r="H911" s="28"/>
      <c r="I911" s="73"/>
      <c r="J911" s="30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8.75" customHeight="1">
      <c r="A912" s="26"/>
      <c r="B912" s="26"/>
      <c r="C912" s="26"/>
      <c r="D912" s="26"/>
      <c r="E912" s="92"/>
      <c r="F912" s="26"/>
      <c r="G912" s="28"/>
      <c r="H912" s="28"/>
      <c r="I912" s="73"/>
      <c r="J912" s="30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8.75" customHeight="1">
      <c r="A913" s="26"/>
      <c r="B913" s="26"/>
      <c r="C913" s="26"/>
      <c r="D913" s="26"/>
      <c r="E913" s="92"/>
      <c r="F913" s="26"/>
      <c r="G913" s="28"/>
      <c r="H913" s="28"/>
      <c r="I913" s="73"/>
      <c r="J913" s="30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8.75" customHeight="1">
      <c r="A914" s="26"/>
      <c r="B914" s="26"/>
      <c r="C914" s="26"/>
      <c r="D914" s="26"/>
      <c r="E914" s="92"/>
      <c r="F914" s="26"/>
      <c r="G914" s="28"/>
      <c r="H914" s="28"/>
      <c r="I914" s="73"/>
      <c r="J914" s="30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8.75" customHeight="1">
      <c r="A915" s="26"/>
      <c r="B915" s="26"/>
      <c r="C915" s="26"/>
      <c r="D915" s="26"/>
      <c r="E915" s="92"/>
      <c r="F915" s="26"/>
      <c r="G915" s="28"/>
      <c r="H915" s="28"/>
      <c r="I915" s="73"/>
      <c r="J915" s="30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8.75" customHeight="1">
      <c r="A916" s="26"/>
      <c r="B916" s="26"/>
      <c r="C916" s="26"/>
      <c r="D916" s="26"/>
      <c r="E916" s="92"/>
      <c r="F916" s="26"/>
      <c r="G916" s="28"/>
      <c r="H916" s="28"/>
      <c r="I916" s="73"/>
      <c r="J916" s="30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8.75" customHeight="1">
      <c r="A917" s="26"/>
      <c r="B917" s="26"/>
      <c r="C917" s="26"/>
      <c r="D917" s="26"/>
      <c r="E917" s="92"/>
      <c r="F917" s="26"/>
      <c r="G917" s="28"/>
      <c r="H917" s="28"/>
      <c r="I917" s="73"/>
      <c r="J917" s="30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8.75" customHeight="1">
      <c r="A918" s="26"/>
      <c r="B918" s="26"/>
      <c r="C918" s="26"/>
      <c r="D918" s="26"/>
      <c r="E918" s="92"/>
      <c r="F918" s="26"/>
      <c r="G918" s="28"/>
      <c r="H918" s="28"/>
      <c r="I918" s="73"/>
      <c r="J918" s="30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8.75" customHeight="1">
      <c r="A919" s="26"/>
      <c r="B919" s="26"/>
      <c r="C919" s="26"/>
      <c r="D919" s="26"/>
      <c r="E919" s="92"/>
      <c r="F919" s="26"/>
      <c r="G919" s="28"/>
      <c r="H919" s="28"/>
      <c r="I919" s="73"/>
      <c r="J919" s="30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8.75" customHeight="1">
      <c r="A920" s="26"/>
      <c r="B920" s="26"/>
      <c r="C920" s="26"/>
      <c r="D920" s="26"/>
      <c r="E920" s="92"/>
      <c r="F920" s="26"/>
      <c r="G920" s="28"/>
      <c r="H920" s="28"/>
      <c r="I920" s="73"/>
      <c r="J920" s="30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8.75" customHeight="1">
      <c r="A921" s="26"/>
      <c r="B921" s="26"/>
      <c r="C921" s="26"/>
      <c r="D921" s="26"/>
      <c r="E921" s="92"/>
      <c r="F921" s="26"/>
      <c r="G921" s="28"/>
      <c r="H921" s="28"/>
      <c r="I921" s="73"/>
      <c r="J921" s="30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8.75" customHeight="1">
      <c r="A922" s="26"/>
      <c r="B922" s="26"/>
      <c r="C922" s="26"/>
      <c r="D922" s="26"/>
      <c r="E922" s="92"/>
      <c r="F922" s="26"/>
      <c r="G922" s="28"/>
      <c r="H922" s="28"/>
      <c r="I922" s="73"/>
      <c r="J922" s="30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8.75" customHeight="1">
      <c r="A923" s="26"/>
      <c r="B923" s="26"/>
      <c r="C923" s="26"/>
      <c r="D923" s="26"/>
      <c r="E923" s="92"/>
      <c r="F923" s="26"/>
      <c r="G923" s="28"/>
      <c r="H923" s="28"/>
      <c r="I923" s="73"/>
      <c r="J923" s="30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8.75" customHeight="1">
      <c r="A924" s="26"/>
      <c r="B924" s="26"/>
      <c r="C924" s="26"/>
      <c r="D924" s="26"/>
      <c r="E924" s="92"/>
      <c r="F924" s="26"/>
      <c r="G924" s="28"/>
      <c r="H924" s="28"/>
      <c r="I924" s="73"/>
      <c r="J924" s="30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8.75" customHeight="1">
      <c r="A925" s="26"/>
      <c r="B925" s="26"/>
      <c r="C925" s="26"/>
      <c r="D925" s="26"/>
      <c r="E925" s="92"/>
      <c r="F925" s="26"/>
      <c r="G925" s="28"/>
      <c r="H925" s="28"/>
      <c r="I925" s="73"/>
      <c r="J925" s="30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8.75" customHeight="1">
      <c r="A926" s="26"/>
      <c r="B926" s="26"/>
      <c r="C926" s="26"/>
      <c r="D926" s="26"/>
      <c r="E926" s="92"/>
      <c r="F926" s="26"/>
      <c r="G926" s="28"/>
      <c r="H926" s="28"/>
      <c r="I926" s="73"/>
      <c r="J926" s="30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8.75" customHeight="1">
      <c r="A927" s="26"/>
      <c r="B927" s="26"/>
      <c r="C927" s="26"/>
      <c r="D927" s="26"/>
      <c r="E927" s="92"/>
      <c r="F927" s="26"/>
      <c r="G927" s="28"/>
      <c r="H927" s="28"/>
      <c r="I927" s="73"/>
      <c r="J927" s="30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8.75" customHeight="1">
      <c r="A928" s="26"/>
      <c r="B928" s="26"/>
      <c r="C928" s="26"/>
      <c r="D928" s="26"/>
      <c r="E928" s="92"/>
      <c r="F928" s="26"/>
      <c r="G928" s="28"/>
      <c r="H928" s="28"/>
      <c r="I928" s="73"/>
      <c r="J928" s="30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8.75" customHeight="1">
      <c r="A929" s="26"/>
      <c r="B929" s="26"/>
      <c r="C929" s="26"/>
      <c r="D929" s="26"/>
      <c r="E929" s="92"/>
      <c r="F929" s="26"/>
      <c r="G929" s="28"/>
      <c r="H929" s="28"/>
      <c r="I929" s="73"/>
      <c r="J929" s="30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8.75" customHeight="1">
      <c r="A930" s="26"/>
      <c r="B930" s="26"/>
      <c r="C930" s="26"/>
      <c r="D930" s="26"/>
      <c r="E930" s="92"/>
      <c r="F930" s="26"/>
      <c r="G930" s="28"/>
      <c r="H930" s="28"/>
      <c r="I930" s="73"/>
      <c r="J930" s="30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8.75" customHeight="1">
      <c r="A931" s="26"/>
      <c r="B931" s="26"/>
      <c r="C931" s="26"/>
      <c r="D931" s="26"/>
      <c r="E931" s="92"/>
      <c r="F931" s="26"/>
      <c r="G931" s="28"/>
      <c r="H931" s="28"/>
      <c r="I931" s="73"/>
      <c r="J931" s="30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8.75" customHeight="1">
      <c r="A932" s="26"/>
      <c r="B932" s="26"/>
      <c r="C932" s="26"/>
      <c r="D932" s="26"/>
      <c r="E932" s="92"/>
      <c r="F932" s="26"/>
      <c r="G932" s="28"/>
      <c r="H932" s="28"/>
      <c r="I932" s="73"/>
      <c r="J932" s="30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8.75" customHeight="1">
      <c r="A933" s="26"/>
      <c r="B933" s="26"/>
      <c r="C933" s="26"/>
      <c r="D933" s="26"/>
      <c r="E933" s="92"/>
      <c r="F933" s="26"/>
      <c r="G933" s="28"/>
      <c r="H933" s="28"/>
      <c r="I933" s="73"/>
      <c r="J933" s="30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8.75" customHeight="1">
      <c r="A934" s="26"/>
      <c r="B934" s="26"/>
      <c r="C934" s="26"/>
      <c r="D934" s="26"/>
      <c r="E934" s="92"/>
      <c r="F934" s="26"/>
      <c r="G934" s="28"/>
      <c r="H934" s="28"/>
      <c r="I934" s="73"/>
      <c r="J934" s="30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8.75" customHeight="1">
      <c r="A935" s="26"/>
      <c r="B935" s="26"/>
      <c r="C935" s="26"/>
      <c r="D935" s="26"/>
      <c r="E935" s="92"/>
      <c r="F935" s="26"/>
      <c r="G935" s="28"/>
      <c r="H935" s="28"/>
      <c r="I935" s="73"/>
      <c r="J935" s="30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8.75" customHeight="1">
      <c r="A936" s="26"/>
      <c r="B936" s="26"/>
      <c r="C936" s="26"/>
      <c r="D936" s="26"/>
      <c r="E936" s="92"/>
      <c r="F936" s="26"/>
      <c r="G936" s="28"/>
      <c r="H936" s="28"/>
      <c r="I936" s="73"/>
      <c r="J936" s="30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8.75" customHeight="1">
      <c r="A937" s="26"/>
      <c r="B937" s="26"/>
      <c r="C937" s="26"/>
      <c r="D937" s="26"/>
      <c r="E937" s="92"/>
      <c r="F937" s="26"/>
      <c r="G937" s="28"/>
      <c r="H937" s="28"/>
      <c r="I937" s="73"/>
      <c r="J937" s="30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8.75" customHeight="1">
      <c r="A938" s="26"/>
      <c r="B938" s="26"/>
      <c r="C938" s="26"/>
      <c r="D938" s="26"/>
      <c r="E938" s="92"/>
      <c r="F938" s="26"/>
      <c r="G938" s="28"/>
      <c r="H938" s="28"/>
      <c r="I938" s="73"/>
      <c r="J938" s="30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8.75" customHeight="1">
      <c r="A939" s="26"/>
      <c r="B939" s="26"/>
      <c r="C939" s="26"/>
      <c r="D939" s="26"/>
      <c r="E939" s="92"/>
      <c r="F939" s="26"/>
      <c r="G939" s="28"/>
      <c r="H939" s="28"/>
      <c r="I939" s="73"/>
      <c r="J939" s="30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8.75" customHeight="1">
      <c r="A940" s="26"/>
      <c r="B940" s="26"/>
      <c r="C940" s="26"/>
      <c r="D940" s="26"/>
      <c r="E940" s="92"/>
      <c r="F940" s="26"/>
      <c r="G940" s="28"/>
      <c r="H940" s="28"/>
      <c r="I940" s="73"/>
      <c r="J940" s="30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8.75" customHeight="1">
      <c r="A941" s="26"/>
      <c r="B941" s="26"/>
      <c r="C941" s="26"/>
      <c r="D941" s="26"/>
      <c r="E941" s="92"/>
      <c r="F941" s="26"/>
      <c r="G941" s="28"/>
      <c r="H941" s="28"/>
      <c r="I941" s="73"/>
      <c r="J941" s="30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8.75" customHeight="1">
      <c r="A942" s="26"/>
      <c r="B942" s="26"/>
      <c r="C942" s="26"/>
      <c r="D942" s="26"/>
      <c r="E942" s="92"/>
      <c r="F942" s="26"/>
      <c r="G942" s="28"/>
      <c r="H942" s="28"/>
      <c r="I942" s="73"/>
      <c r="J942" s="30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8.75" customHeight="1">
      <c r="A943" s="26"/>
      <c r="B943" s="26"/>
      <c r="C943" s="26"/>
      <c r="D943" s="26"/>
      <c r="E943" s="92"/>
      <c r="F943" s="26"/>
      <c r="G943" s="28"/>
      <c r="H943" s="28"/>
      <c r="I943" s="73"/>
      <c r="J943" s="30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8.75" customHeight="1">
      <c r="A944" s="26"/>
      <c r="B944" s="26"/>
      <c r="C944" s="26"/>
      <c r="D944" s="26"/>
      <c r="E944" s="92"/>
      <c r="F944" s="26"/>
      <c r="G944" s="28"/>
      <c r="H944" s="28"/>
      <c r="I944" s="73"/>
      <c r="J944" s="30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8.75" customHeight="1">
      <c r="A945" s="26"/>
      <c r="B945" s="26"/>
      <c r="C945" s="26"/>
      <c r="D945" s="26"/>
      <c r="E945" s="92"/>
      <c r="F945" s="26"/>
      <c r="G945" s="28"/>
      <c r="H945" s="28"/>
      <c r="I945" s="73"/>
      <c r="J945" s="30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8.75" customHeight="1">
      <c r="A946" s="26"/>
      <c r="B946" s="26"/>
      <c r="C946" s="26"/>
      <c r="D946" s="26"/>
      <c r="E946" s="92"/>
      <c r="F946" s="26"/>
      <c r="G946" s="28"/>
      <c r="H946" s="28"/>
      <c r="I946" s="73"/>
      <c r="J946" s="30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8.75" customHeight="1">
      <c r="A947" s="26"/>
      <c r="B947" s="26"/>
      <c r="C947" s="26"/>
      <c r="D947" s="26"/>
      <c r="E947" s="92"/>
      <c r="F947" s="26"/>
      <c r="G947" s="28"/>
      <c r="H947" s="28"/>
      <c r="I947" s="73"/>
      <c r="J947" s="30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8.75" customHeight="1">
      <c r="A948" s="26"/>
      <c r="B948" s="26"/>
      <c r="C948" s="26"/>
      <c r="D948" s="26"/>
      <c r="E948" s="92"/>
      <c r="F948" s="26"/>
      <c r="G948" s="28"/>
      <c r="H948" s="28"/>
      <c r="I948" s="73"/>
      <c r="J948" s="30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8.75" customHeight="1">
      <c r="A949" s="26"/>
      <c r="B949" s="26"/>
      <c r="C949" s="26"/>
      <c r="D949" s="26"/>
      <c r="E949" s="92"/>
      <c r="F949" s="26"/>
      <c r="G949" s="28"/>
      <c r="H949" s="28"/>
      <c r="I949" s="73"/>
      <c r="J949" s="30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8.75" customHeight="1">
      <c r="A950" s="26"/>
      <c r="B950" s="26"/>
      <c r="C950" s="26"/>
      <c r="D950" s="26"/>
      <c r="E950" s="92"/>
      <c r="F950" s="26"/>
      <c r="G950" s="28"/>
      <c r="H950" s="28"/>
      <c r="I950" s="73"/>
      <c r="J950" s="30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8.75" customHeight="1">
      <c r="A951" s="26"/>
      <c r="B951" s="26"/>
      <c r="C951" s="26"/>
      <c r="D951" s="26"/>
      <c r="E951" s="92"/>
      <c r="F951" s="26"/>
      <c r="G951" s="28"/>
      <c r="H951" s="28"/>
      <c r="I951" s="73"/>
      <c r="J951" s="30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8.75" customHeight="1">
      <c r="A952" s="26"/>
      <c r="B952" s="26"/>
      <c r="C952" s="26"/>
      <c r="D952" s="26"/>
      <c r="E952" s="92"/>
      <c r="F952" s="26"/>
      <c r="G952" s="28"/>
      <c r="H952" s="28"/>
      <c r="I952" s="73"/>
      <c r="J952" s="30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8.75" customHeight="1">
      <c r="A953" s="26"/>
      <c r="B953" s="26"/>
      <c r="C953" s="26"/>
      <c r="D953" s="26"/>
      <c r="E953" s="92"/>
      <c r="F953" s="26"/>
      <c r="G953" s="28"/>
      <c r="H953" s="28"/>
      <c r="I953" s="73"/>
      <c r="J953" s="30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8.75" customHeight="1">
      <c r="A954" s="26"/>
      <c r="B954" s="26"/>
      <c r="C954" s="26"/>
      <c r="D954" s="26"/>
      <c r="E954" s="92"/>
      <c r="F954" s="26"/>
      <c r="G954" s="28"/>
      <c r="H954" s="28"/>
      <c r="I954" s="73"/>
      <c r="J954" s="30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8.75" customHeight="1">
      <c r="A955" s="26"/>
      <c r="B955" s="26"/>
      <c r="C955" s="26"/>
      <c r="D955" s="26"/>
      <c r="E955" s="92"/>
      <c r="F955" s="26"/>
      <c r="G955" s="28"/>
      <c r="H955" s="28"/>
      <c r="I955" s="73"/>
      <c r="J955" s="30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8.75" customHeight="1">
      <c r="A956" s="26"/>
      <c r="B956" s="26"/>
      <c r="C956" s="26"/>
      <c r="D956" s="26"/>
      <c r="E956" s="92"/>
      <c r="F956" s="26"/>
      <c r="G956" s="28"/>
      <c r="H956" s="28"/>
      <c r="I956" s="73"/>
      <c r="J956" s="30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8.75" customHeight="1">
      <c r="A957" s="26"/>
      <c r="B957" s="26"/>
      <c r="C957" s="26"/>
      <c r="D957" s="26"/>
      <c r="E957" s="92"/>
      <c r="F957" s="26"/>
      <c r="G957" s="28"/>
      <c r="H957" s="28"/>
      <c r="I957" s="73"/>
      <c r="J957" s="30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8.75" customHeight="1">
      <c r="A958" s="26"/>
      <c r="B958" s="26"/>
      <c r="C958" s="26"/>
      <c r="D958" s="26"/>
      <c r="E958" s="92"/>
      <c r="F958" s="26"/>
      <c r="G958" s="28"/>
      <c r="H958" s="28"/>
      <c r="I958" s="73"/>
      <c r="J958" s="30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8.75" customHeight="1">
      <c r="A959" s="26"/>
      <c r="B959" s="26"/>
      <c r="C959" s="26"/>
      <c r="D959" s="26"/>
      <c r="E959" s="92"/>
      <c r="F959" s="26"/>
      <c r="G959" s="28"/>
      <c r="H959" s="28"/>
      <c r="I959" s="73"/>
      <c r="J959" s="30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8.75" customHeight="1">
      <c r="A960" s="26"/>
      <c r="B960" s="26"/>
      <c r="C960" s="26"/>
      <c r="D960" s="26"/>
      <c r="E960" s="92"/>
      <c r="F960" s="26"/>
      <c r="G960" s="28"/>
      <c r="H960" s="28"/>
      <c r="I960" s="73"/>
      <c r="J960" s="30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8.75" customHeight="1">
      <c r="A961" s="26"/>
      <c r="B961" s="26"/>
      <c r="C961" s="26"/>
      <c r="D961" s="26"/>
      <c r="E961" s="92"/>
      <c r="F961" s="26"/>
      <c r="G961" s="28"/>
      <c r="H961" s="28"/>
      <c r="I961" s="73"/>
      <c r="J961" s="30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8.75" customHeight="1">
      <c r="A962" s="26"/>
      <c r="B962" s="26"/>
      <c r="C962" s="26"/>
      <c r="D962" s="26"/>
      <c r="E962" s="92"/>
      <c r="F962" s="26"/>
      <c r="G962" s="28"/>
      <c r="H962" s="28"/>
      <c r="I962" s="73"/>
      <c r="J962" s="30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8.75" customHeight="1">
      <c r="A963" s="26"/>
      <c r="B963" s="26"/>
      <c r="C963" s="26"/>
      <c r="D963" s="26"/>
      <c r="E963" s="92"/>
      <c r="F963" s="26"/>
      <c r="G963" s="28"/>
      <c r="H963" s="28"/>
      <c r="I963" s="73"/>
      <c r="J963" s="30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8.75" customHeight="1">
      <c r="A964" s="26"/>
      <c r="B964" s="26"/>
      <c r="C964" s="26"/>
      <c r="D964" s="26"/>
      <c r="E964" s="92"/>
      <c r="F964" s="26"/>
      <c r="G964" s="28"/>
      <c r="H964" s="28"/>
      <c r="I964" s="73"/>
      <c r="J964" s="30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8.75" customHeight="1">
      <c r="A965" s="26"/>
      <c r="B965" s="26"/>
      <c r="C965" s="26"/>
      <c r="D965" s="26"/>
      <c r="E965" s="92"/>
      <c r="F965" s="26"/>
      <c r="G965" s="28"/>
      <c r="H965" s="28"/>
      <c r="I965" s="73"/>
      <c r="J965" s="30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8.75" customHeight="1">
      <c r="A966" s="26"/>
      <c r="B966" s="26"/>
      <c r="C966" s="26"/>
      <c r="D966" s="26"/>
      <c r="E966" s="92"/>
      <c r="F966" s="26"/>
      <c r="G966" s="28"/>
      <c r="H966" s="28"/>
      <c r="I966" s="73"/>
      <c r="J966" s="30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8.75" customHeight="1">
      <c r="A967" s="26"/>
      <c r="B967" s="26"/>
      <c r="C967" s="26"/>
      <c r="D967" s="26"/>
      <c r="E967" s="92"/>
      <c r="F967" s="26"/>
      <c r="G967" s="28"/>
      <c r="H967" s="28"/>
      <c r="I967" s="73"/>
      <c r="J967" s="30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8.75" customHeight="1">
      <c r="A968" s="26"/>
      <c r="B968" s="26"/>
      <c r="C968" s="26"/>
      <c r="D968" s="26"/>
      <c r="E968" s="92"/>
      <c r="F968" s="26"/>
      <c r="G968" s="28"/>
      <c r="H968" s="28"/>
      <c r="I968" s="73"/>
      <c r="J968" s="30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8.75" customHeight="1">
      <c r="A969" s="26"/>
      <c r="B969" s="26"/>
      <c r="C969" s="26"/>
      <c r="D969" s="26"/>
      <c r="E969" s="92"/>
      <c r="F969" s="26"/>
      <c r="G969" s="28"/>
      <c r="H969" s="28"/>
      <c r="I969" s="73"/>
      <c r="J969" s="30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8.75" customHeight="1">
      <c r="A970" s="26"/>
      <c r="B970" s="26"/>
      <c r="C970" s="26"/>
      <c r="D970" s="26"/>
      <c r="E970" s="92"/>
      <c r="F970" s="26"/>
      <c r="G970" s="28"/>
      <c r="H970" s="28"/>
      <c r="I970" s="73"/>
      <c r="J970" s="30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8.75" customHeight="1">
      <c r="A971" s="26"/>
      <c r="B971" s="26"/>
      <c r="C971" s="26"/>
      <c r="D971" s="26"/>
      <c r="E971" s="92"/>
      <c r="F971" s="26"/>
      <c r="G971" s="28"/>
      <c r="H971" s="28"/>
      <c r="I971" s="73"/>
      <c r="J971" s="30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8.75" customHeight="1">
      <c r="A972" s="26"/>
      <c r="B972" s="26"/>
      <c r="C972" s="26"/>
      <c r="D972" s="26"/>
      <c r="E972" s="92"/>
      <c r="F972" s="26"/>
      <c r="G972" s="28"/>
      <c r="H972" s="28"/>
      <c r="I972" s="73"/>
      <c r="J972" s="30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8.75" customHeight="1">
      <c r="A973" s="26"/>
      <c r="B973" s="26"/>
      <c r="C973" s="26"/>
      <c r="D973" s="26"/>
      <c r="E973" s="92"/>
      <c r="F973" s="26"/>
      <c r="G973" s="28"/>
      <c r="H973" s="28"/>
      <c r="I973" s="73"/>
      <c r="J973" s="30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8.75" customHeight="1">
      <c r="A974" s="26"/>
      <c r="B974" s="26"/>
      <c r="C974" s="26"/>
      <c r="D974" s="26"/>
      <c r="E974" s="92"/>
      <c r="F974" s="26"/>
      <c r="G974" s="28"/>
      <c r="H974" s="28"/>
      <c r="I974" s="73"/>
      <c r="J974" s="30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8.75" customHeight="1">
      <c r="A975" s="26"/>
      <c r="B975" s="26"/>
      <c r="C975" s="26"/>
      <c r="D975" s="26"/>
      <c r="E975" s="92"/>
      <c r="F975" s="26"/>
      <c r="G975" s="28"/>
      <c r="H975" s="28"/>
      <c r="I975" s="73"/>
      <c r="J975" s="30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8.75" customHeight="1">
      <c r="A976" s="26"/>
      <c r="B976" s="26"/>
      <c r="C976" s="26"/>
      <c r="D976" s="26"/>
      <c r="E976" s="92"/>
      <c r="F976" s="26"/>
      <c r="G976" s="28"/>
      <c r="H976" s="28"/>
      <c r="I976" s="73"/>
      <c r="J976" s="30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8.75" customHeight="1">
      <c r="A977" s="26"/>
      <c r="B977" s="26"/>
      <c r="C977" s="26"/>
      <c r="D977" s="26"/>
      <c r="E977" s="92"/>
      <c r="F977" s="26"/>
      <c r="G977" s="28"/>
      <c r="H977" s="28"/>
      <c r="I977" s="73"/>
      <c r="J977" s="30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8.75" customHeight="1">
      <c r="A978" s="26"/>
      <c r="B978" s="26"/>
      <c r="C978" s="26"/>
      <c r="D978" s="26"/>
      <c r="E978" s="92"/>
      <c r="F978" s="26"/>
      <c r="G978" s="28"/>
      <c r="H978" s="28"/>
      <c r="I978" s="73"/>
      <c r="J978" s="30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8.75" customHeight="1">
      <c r="A979" s="26"/>
      <c r="B979" s="26"/>
      <c r="C979" s="26"/>
      <c r="D979" s="26"/>
      <c r="E979" s="92"/>
      <c r="F979" s="26"/>
      <c r="G979" s="28"/>
      <c r="H979" s="28"/>
      <c r="I979" s="73"/>
      <c r="J979" s="30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8.75" customHeight="1">
      <c r="A980" s="26"/>
      <c r="B980" s="26"/>
      <c r="C980" s="26"/>
      <c r="D980" s="26"/>
      <c r="E980" s="92"/>
      <c r="F980" s="26"/>
      <c r="G980" s="28"/>
      <c r="H980" s="28"/>
      <c r="I980" s="73"/>
      <c r="J980" s="30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8.75" customHeight="1">
      <c r="A981" s="26"/>
      <c r="B981" s="26"/>
      <c r="C981" s="26"/>
      <c r="D981" s="26"/>
      <c r="E981" s="92"/>
      <c r="F981" s="26"/>
      <c r="G981" s="28"/>
      <c r="H981" s="28"/>
      <c r="I981" s="73"/>
      <c r="J981" s="30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8.75" customHeight="1">
      <c r="A982" s="26"/>
      <c r="B982" s="26"/>
      <c r="C982" s="26"/>
      <c r="D982" s="26"/>
      <c r="E982" s="92"/>
      <c r="F982" s="26"/>
      <c r="G982" s="28"/>
      <c r="H982" s="28"/>
      <c r="I982" s="73"/>
      <c r="J982" s="30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8.75" customHeight="1">
      <c r="A983" s="26"/>
      <c r="B983" s="26"/>
      <c r="C983" s="26"/>
      <c r="D983" s="26"/>
      <c r="E983" s="92"/>
      <c r="F983" s="26"/>
      <c r="G983" s="28"/>
      <c r="H983" s="28"/>
      <c r="I983" s="73"/>
      <c r="J983" s="30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8.75" customHeight="1">
      <c r="A984" s="26"/>
      <c r="B984" s="26"/>
      <c r="C984" s="26"/>
      <c r="D984" s="26"/>
      <c r="E984" s="92"/>
      <c r="F984" s="26"/>
      <c r="G984" s="28"/>
      <c r="H984" s="28"/>
      <c r="I984" s="73"/>
      <c r="J984" s="30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8.75" customHeight="1">
      <c r="A985" s="26"/>
      <c r="B985" s="26"/>
      <c r="C985" s="26"/>
      <c r="D985" s="26"/>
      <c r="E985" s="92"/>
      <c r="F985" s="26"/>
      <c r="G985" s="28"/>
      <c r="H985" s="28"/>
      <c r="I985" s="73"/>
      <c r="J985" s="30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8.75" customHeight="1">
      <c r="A986" s="26"/>
      <c r="B986" s="26"/>
      <c r="C986" s="26"/>
      <c r="D986" s="26"/>
      <c r="E986" s="92"/>
      <c r="F986" s="26"/>
      <c r="G986" s="28"/>
      <c r="H986" s="28"/>
      <c r="I986" s="73"/>
      <c r="J986" s="30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8.75" customHeight="1">
      <c r="A987" s="26"/>
      <c r="B987" s="26"/>
      <c r="C987" s="26"/>
      <c r="D987" s="26"/>
      <c r="E987" s="92"/>
      <c r="F987" s="26"/>
      <c r="G987" s="28"/>
      <c r="H987" s="28"/>
      <c r="I987" s="73"/>
      <c r="J987" s="30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8.75" customHeight="1">
      <c r="A988" s="26"/>
      <c r="B988" s="26"/>
      <c r="C988" s="26"/>
      <c r="D988" s="26"/>
      <c r="E988" s="92"/>
      <c r="F988" s="26"/>
      <c r="G988" s="28"/>
      <c r="H988" s="28"/>
      <c r="I988" s="73"/>
      <c r="J988" s="30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8.75" customHeight="1">
      <c r="A989" s="26"/>
      <c r="B989" s="26"/>
      <c r="C989" s="26"/>
      <c r="D989" s="26"/>
      <c r="E989" s="92"/>
      <c r="F989" s="26"/>
      <c r="G989" s="28"/>
      <c r="H989" s="28"/>
      <c r="I989" s="73"/>
      <c r="J989" s="30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8.75" customHeight="1">
      <c r="A990" s="26"/>
      <c r="B990" s="26"/>
      <c r="C990" s="26"/>
      <c r="D990" s="26"/>
      <c r="E990" s="92"/>
      <c r="F990" s="26"/>
      <c r="G990" s="28"/>
      <c r="H990" s="28"/>
      <c r="I990" s="73"/>
      <c r="J990" s="30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8.75" customHeight="1">
      <c r="A991" s="26"/>
      <c r="B991" s="26"/>
      <c r="C991" s="26"/>
      <c r="D991" s="26"/>
      <c r="E991" s="92"/>
      <c r="F991" s="26"/>
      <c r="G991" s="28"/>
      <c r="H991" s="28"/>
      <c r="I991" s="73"/>
      <c r="J991" s="30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8.75" customHeight="1">
      <c r="A992" s="26"/>
      <c r="B992" s="26"/>
      <c r="C992" s="26"/>
      <c r="D992" s="26"/>
      <c r="E992" s="92"/>
      <c r="F992" s="26"/>
      <c r="G992" s="28"/>
      <c r="H992" s="28"/>
      <c r="I992" s="73"/>
      <c r="J992" s="30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8.75" customHeight="1">
      <c r="A993" s="26"/>
      <c r="B993" s="26"/>
      <c r="C993" s="26"/>
      <c r="D993" s="26"/>
      <c r="E993" s="92"/>
      <c r="F993" s="26"/>
      <c r="G993" s="28"/>
      <c r="H993" s="28"/>
      <c r="I993" s="73"/>
      <c r="J993" s="30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8.75" customHeight="1">
      <c r="A994" s="26"/>
      <c r="B994" s="26"/>
      <c r="C994" s="26"/>
      <c r="D994" s="26"/>
      <c r="E994" s="92"/>
      <c r="F994" s="26"/>
      <c r="G994" s="28"/>
      <c r="H994" s="28"/>
      <c r="I994" s="73"/>
      <c r="J994" s="30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8.75" customHeight="1">
      <c r="A995" s="26"/>
      <c r="B995" s="26"/>
      <c r="C995" s="26"/>
      <c r="D995" s="26"/>
      <c r="E995" s="92"/>
      <c r="F995" s="26"/>
      <c r="G995" s="28"/>
      <c r="H995" s="28"/>
      <c r="I995" s="73"/>
      <c r="J995" s="30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8.75" customHeight="1">
      <c r="A996" s="26"/>
      <c r="B996" s="26"/>
      <c r="C996" s="26"/>
      <c r="D996" s="26"/>
      <c r="E996" s="92"/>
      <c r="F996" s="26"/>
      <c r="G996" s="28"/>
      <c r="H996" s="28"/>
      <c r="I996" s="73"/>
      <c r="J996" s="30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8.75" customHeight="1">
      <c r="A997" s="26"/>
      <c r="B997" s="26"/>
      <c r="C997" s="26"/>
      <c r="D997" s="26"/>
      <c r="E997" s="92"/>
      <c r="F997" s="26"/>
      <c r="G997" s="28"/>
      <c r="H997" s="28"/>
      <c r="I997" s="73"/>
      <c r="J997" s="30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8.75" customHeight="1">
      <c r="A998" s="26"/>
      <c r="B998" s="26"/>
      <c r="C998" s="26"/>
      <c r="D998" s="26"/>
      <c r="E998" s="92"/>
      <c r="F998" s="26"/>
      <c r="G998" s="28"/>
      <c r="H998" s="28"/>
      <c r="I998" s="73"/>
      <c r="J998" s="30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8.75" customHeight="1">
      <c r="A999" s="26"/>
      <c r="B999" s="26"/>
      <c r="C999" s="26"/>
      <c r="D999" s="26"/>
      <c r="E999" s="92"/>
      <c r="F999" s="26"/>
      <c r="G999" s="28"/>
      <c r="H999" s="28"/>
      <c r="I999" s="73"/>
      <c r="J999" s="30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8.75" customHeight="1">
      <c r="A1000" s="26"/>
      <c r="B1000" s="26"/>
      <c r="C1000" s="26"/>
      <c r="D1000" s="26"/>
      <c r="E1000" s="92"/>
      <c r="F1000" s="26"/>
      <c r="G1000" s="28"/>
      <c r="H1000" s="28"/>
      <c r="I1000" s="73"/>
      <c r="J1000" s="30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ht="18.75" customHeight="1">
      <c r="A1001" s="26"/>
      <c r="B1001" s="26"/>
      <c r="C1001" s="26"/>
      <c r="D1001" s="26"/>
      <c r="E1001" s="92"/>
      <c r="F1001" s="26"/>
      <c r="G1001" s="28"/>
      <c r="H1001" s="28"/>
      <c r="I1001" s="73"/>
      <c r="J1001" s="30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  <row r="1002" spans="1:25" ht="18.75" customHeight="1">
      <c r="A1002" s="26"/>
      <c r="B1002" s="26"/>
      <c r="C1002" s="26"/>
      <c r="D1002" s="26"/>
      <c r="E1002" s="92"/>
      <c r="F1002" s="26"/>
      <c r="G1002" s="28"/>
      <c r="H1002" s="28"/>
      <c r="I1002" s="73"/>
      <c r="J1002" s="30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</row>
    <row r="1003" spans="1:25" ht="18.75" customHeight="1">
      <c r="A1003" s="26"/>
      <c r="B1003" s="26"/>
      <c r="C1003" s="26"/>
      <c r="D1003" s="26"/>
      <c r="E1003" s="92"/>
      <c r="F1003" s="26"/>
      <c r="G1003" s="28"/>
      <c r="H1003" s="28"/>
      <c r="I1003" s="73"/>
      <c r="J1003" s="30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</row>
    <row r="1004" spans="1:25" ht="18.75" customHeight="1">
      <c r="A1004" s="26"/>
      <c r="B1004" s="26"/>
      <c r="C1004" s="26"/>
      <c r="D1004" s="26"/>
      <c r="E1004" s="92"/>
      <c r="F1004" s="26"/>
      <c r="G1004" s="28"/>
      <c r="H1004" s="28"/>
      <c r="I1004" s="73"/>
      <c r="J1004" s="30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</row>
    <row r="1005" spans="1:25" ht="18.75" customHeight="1">
      <c r="A1005" s="26"/>
      <c r="B1005" s="26"/>
      <c r="C1005" s="26"/>
      <c r="D1005" s="26"/>
      <c r="E1005" s="92"/>
      <c r="F1005" s="26"/>
      <c r="G1005" s="28"/>
      <c r="H1005" s="28"/>
      <c r="I1005" s="73"/>
      <c r="J1005" s="30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</row>
    <row r="1006" spans="1:25" ht="18.75" customHeight="1">
      <c r="A1006" s="26"/>
      <c r="B1006" s="26"/>
      <c r="C1006" s="26"/>
      <c r="D1006" s="26"/>
      <c r="E1006" s="92"/>
      <c r="F1006" s="26"/>
      <c r="G1006" s="28"/>
      <c r="H1006" s="28"/>
      <c r="I1006" s="73"/>
      <c r="J1006" s="30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</row>
    <row r="1007" spans="1:25" ht="18.75" customHeight="1">
      <c r="A1007" s="26"/>
      <c r="B1007" s="26"/>
      <c r="C1007" s="26"/>
      <c r="D1007" s="26"/>
      <c r="E1007" s="92"/>
      <c r="F1007" s="26"/>
      <c r="G1007" s="28"/>
      <c r="H1007" s="28"/>
      <c r="I1007" s="73"/>
      <c r="J1007" s="30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</row>
    <row r="1008" spans="1:25" ht="18.75" customHeight="1">
      <c r="A1008" s="26"/>
      <c r="B1008" s="26"/>
      <c r="C1008" s="26"/>
      <c r="D1008" s="26"/>
      <c r="E1008" s="92"/>
      <c r="F1008" s="26"/>
      <c r="G1008" s="28"/>
      <c r="H1008" s="28"/>
      <c r="I1008" s="73"/>
      <c r="J1008" s="30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</row>
    <row r="1009" spans="1:25" ht="18.75" customHeight="1">
      <c r="A1009" s="26"/>
      <c r="B1009" s="26"/>
      <c r="C1009" s="26"/>
      <c r="D1009" s="26"/>
      <c r="E1009" s="92"/>
      <c r="F1009" s="26"/>
      <c r="G1009" s="28"/>
      <c r="H1009" s="28"/>
      <c r="I1009" s="73"/>
      <c r="J1009" s="30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</row>
    <row r="1010" spans="1:25" ht="18.75" customHeight="1">
      <c r="A1010" s="26"/>
      <c r="B1010" s="26"/>
      <c r="C1010" s="26"/>
      <c r="D1010" s="26"/>
      <c r="E1010" s="92"/>
      <c r="F1010" s="26"/>
      <c r="G1010" s="28"/>
      <c r="H1010" s="28"/>
      <c r="I1010" s="73"/>
      <c r="J1010" s="30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</row>
    <row r="1011" spans="1:25" ht="18.75" customHeight="1">
      <c r="A1011" s="26"/>
      <c r="B1011" s="26"/>
      <c r="C1011" s="26"/>
      <c r="D1011" s="26"/>
      <c r="E1011" s="92"/>
      <c r="F1011" s="26"/>
      <c r="G1011" s="28"/>
      <c r="H1011" s="28"/>
      <c r="I1011" s="73"/>
      <c r="J1011" s="30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</row>
    <row r="1012" spans="1:25" ht="18.75" customHeight="1">
      <c r="A1012" s="26"/>
      <c r="B1012" s="26"/>
      <c r="C1012" s="26"/>
      <c r="D1012" s="26"/>
      <c r="E1012" s="92"/>
      <c r="F1012" s="26"/>
      <c r="G1012" s="28"/>
      <c r="H1012" s="28"/>
      <c r="I1012" s="73"/>
      <c r="J1012" s="30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</row>
    <row r="1013" spans="1:25" ht="18.75" customHeight="1">
      <c r="A1013" s="26"/>
      <c r="B1013" s="26"/>
      <c r="C1013" s="26"/>
      <c r="D1013" s="26"/>
      <c r="E1013" s="92"/>
      <c r="F1013" s="26"/>
      <c r="G1013" s="28"/>
      <c r="H1013" s="28"/>
      <c r="I1013" s="73"/>
      <c r="J1013" s="30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  <row r="1014" spans="1:25" ht="18.75" customHeight="1">
      <c r="A1014" s="26"/>
      <c r="B1014" s="26"/>
      <c r="C1014" s="26"/>
      <c r="D1014" s="26"/>
      <c r="E1014" s="92"/>
      <c r="F1014" s="26"/>
      <c r="G1014" s="28"/>
      <c r="H1014" s="28"/>
      <c r="I1014" s="73"/>
      <c r="J1014" s="30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</row>
    <row r="1015" spans="1:25" ht="18.75" customHeight="1">
      <c r="A1015" s="26"/>
      <c r="B1015" s="26"/>
      <c r="C1015" s="26"/>
      <c r="D1015" s="26"/>
      <c r="E1015" s="92"/>
      <c r="F1015" s="26"/>
      <c r="G1015" s="28"/>
      <c r="H1015" s="28"/>
      <c r="I1015" s="73"/>
      <c r="J1015" s="30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</row>
    <row r="1016" spans="1:25" ht="18.75" customHeight="1">
      <c r="A1016" s="26"/>
      <c r="B1016" s="26"/>
      <c r="C1016" s="26"/>
      <c r="D1016" s="26"/>
      <c r="E1016" s="92"/>
      <c r="F1016" s="26"/>
      <c r="G1016" s="28"/>
      <c r="H1016" s="28"/>
      <c r="I1016" s="73"/>
      <c r="J1016" s="30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</row>
    <row r="1017" spans="1:25" ht="18.75" customHeight="1">
      <c r="A1017" s="26"/>
      <c r="B1017" s="26"/>
      <c r="C1017" s="26"/>
      <c r="D1017" s="26"/>
      <c r="E1017" s="92"/>
      <c r="F1017" s="26"/>
      <c r="G1017" s="28"/>
      <c r="H1017" s="28"/>
      <c r="I1017" s="73"/>
      <c r="J1017" s="30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</row>
    <row r="1018" spans="1:25" ht="18.75" customHeight="1">
      <c r="A1018" s="26"/>
      <c r="B1018" s="26"/>
      <c r="C1018" s="26"/>
      <c r="D1018" s="26"/>
      <c r="E1018" s="92"/>
      <c r="F1018" s="26"/>
      <c r="G1018" s="28"/>
      <c r="H1018" s="28"/>
      <c r="I1018" s="73"/>
      <c r="J1018" s="30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</row>
    <row r="1019" spans="1:25" ht="18.75" customHeight="1">
      <c r="A1019" s="26"/>
      <c r="B1019" s="26"/>
      <c r="C1019" s="26"/>
      <c r="D1019" s="26"/>
      <c r="E1019" s="92"/>
      <c r="F1019" s="26"/>
      <c r="G1019" s="28"/>
      <c r="H1019" s="28"/>
      <c r="I1019" s="73"/>
      <c r="J1019" s="30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</row>
    <row r="1020" spans="1:25" ht="18.75" customHeight="1">
      <c r="A1020" s="26"/>
      <c r="B1020" s="26"/>
      <c r="C1020" s="26"/>
      <c r="D1020" s="26"/>
      <c r="E1020" s="92"/>
      <c r="F1020" s="26"/>
      <c r="G1020" s="28"/>
      <c r="H1020" s="28"/>
      <c r="I1020" s="73"/>
      <c r="J1020" s="30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</row>
    <row r="1021" spans="1:25" ht="18.75" customHeight="1">
      <c r="A1021" s="26"/>
      <c r="B1021" s="26"/>
      <c r="C1021" s="26"/>
      <c r="D1021" s="26"/>
      <c r="E1021" s="92"/>
      <c r="F1021" s="26"/>
      <c r="G1021" s="28"/>
      <c r="H1021" s="28"/>
      <c r="I1021" s="73"/>
      <c r="J1021" s="30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</row>
    <row r="1022" spans="1:25" ht="18.75" customHeight="1">
      <c r="A1022" s="26"/>
      <c r="B1022" s="26"/>
      <c r="C1022" s="26"/>
      <c r="D1022" s="26"/>
      <c r="E1022" s="92"/>
      <c r="F1022" s="26"/>
      <c r="G1022" s="28"/>
      <c r="H1022" s="28"/>
      <c r="I1022" s="73"/>
      <c r="J1022" s="30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</row>
    <row r="1023" spans="1:25" ht="18.75" customHeight="1">
      <c r="A1023" s="26"/>
      <c r="B1023" s="26"/>
      <c r="C1023" s="26"/>
      <c r="D1023" s="26"/>
      <c r="E1023" s="92"/>
      <c r="F1023" s="26"/>
      <c r="G1023" s="28"/>
      <c r="H1023" s="28"/>
      <c r="I1023" s="73"/>
      <c r="J1023" s="30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</row>
    <row r="1024" spans="1:25" ht="18.75" customHeight="1">
      <c r="A1024" s="26"/>
      <c r="B1024" s="26"/>
      <c r="C1024" s="26"/>
      <c r="D1024" s="26"/>
      <c r="E1024" s="92"/>
      <c r="F1024" s="26"/>
      <c r="G1024" s="28"/>
      <c r="H1024" s="28"/>
      <c r="I1024" s="73"/>
      <c r="J1024" s="30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</row>
    <row r="1025" spans="1:25" ht="18.75" customHeight="1">
      <c r="A1025" s="26"/>
      <c r="B1025" s="26"/>
      <c r="C1025" s="26"/>
      <c r="D1025" s="26"/>
      <c r="E1025" s="92"/>
      <c r="F1025" s="26"/>
      <c r="G1025" s="28"/>
      <c r="H1025" s="28"/>
      <c r="I1025" s="73"/>
      <c r="J1025" s="30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</row>
    <row r="1026" spans="1:25" ht="18.75" customHeight="1">
      <c r="A1026" s="26"/>
      <c r="B1026" s="26"/>
      <c r="C1026" s="26"/>
      <c r="D1026" s="26"/>
      <c r="E1026" s="92"/>
      <c r="F1026" s="26"/>
      <c r="G1026" s="28"/>
      <c r="H1026" s="28"/>
      <c r="I1026" s="73"/>
      <c r="J1026" s="30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</row>
    <row r="1027" spans="1:25" ht="18.75" customHeight="1">
      <c r="A1027" s="26"/>
      <c r="B1027" s="26"/>
      <c r="C1027" s="26"/>
      <c r="D1027" s="26"/>
      <c r="E1027" s="92"/>
      <c r="F1027" s="26"/>
      <c r="G1027" s="28"/>
      <c r="H1027" s="28"/>
      <c r="I1027" s="73"/>
      <c r="J1027" s="30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</row>
    <row r="1028" spans="1:25" ht="18.75" customHeight="1">
      <c r="A1028" s="26"/>
      <c r="B1028" s="26"/>
      <c r="C1028" s="26"/>
      <c r="D1028" s="26"/>
      <c r="E1028" s="92"/>
      <c r="F1028" s="26"/>
      <c r="G1028" s="28"/>
      <c r="H1028" s="28"/>
      <c r="I1028" s="73"/>
      <c r="J1028" s="30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</row>
    <row r="1029" spans="1:25" ht="18.75" customHeight="1">
      <c r="A1029" s="26"/>
      <c r="B1029" s="26"/>
      <c r="C1029" s="26"/>
      <c r="D1029" s="26"/>
      <c r="E1029" s="92"/>
      <c r="F1029" s="26"/>
      <c r="G1029" s="28"/>
      <c r="H1029" s="28"/>
      <c r="I1029" s="73"/>
      <c r="J1029" s="30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</row>
    <row r="1030" spans="1:25" ht="18.75" customHeight="1">
      <c r="A1030" s="26"/>
      <c r="B1030" s="26"/>
      <c r="C1030" s="26"/>
      <c r="D1030" s="26"/>
      <c r="E1030" s="92"/>
      <c r="F1030" s="26"/>
      <c r="G1030" s="28"/>
      <c r="H1030" s="28"/>
      <c r="I1030" s="73"/>
      <c r="J1030" s="30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</row>
    <row r="1031" spans="1:25" ht="18.75" customHeight="1">
      <c r="A1031" s="26"/>
      <c r="B1031" s="26"/>
      <c r="C1031" s="26"/>
      <c r="D1031" s="26"/>
      <c r="E1031" s="92"/>
      <c r="F1031" s="26"/>
      <c r="G1031" s="28"/>
      <c r="H1031" s="28"/>
      <c r="I1031" s="73"/>
      <c r="J1031" s="30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</row>
    <row r="1032" spans="1:25" ht="18.75" customHeight="1">
      <c r="A1032" s="26"/>
      <c r="B1032" s="26"/>
      <c r="C1032" s="26"/>
      <c r="D1032" s="26"/>
      <c r="E1032" s="92"/>
      <c r="F1032" s="26"/>
      <c r="G1032" s="28"/>
      <c r="H1032" s="28"/>
      <c r="I1032" s="73"/>
      <c r="J1032" s="30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</row>
    <row r="1033" spans="1:25" ht="18.75" customHeight="1">
      <c r="A1033" s="26"/>
      <c r="B1033" s="26"/>
      <c r="C1033" s="26"/>
      <c r="D1033" s="26"/>
      <c r="E1033" s="92"/>
      <c r="F1033" s="26"/>
      <c r="G1033" s="28"/>
      <c r="H1033" s="28"/>
      <c r="I1033" s="73"/>
      <c r="J1033" s="30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</row>
    <row r="1034" spans="1:25" ht="18.75" customHeight="1">
      <c r="A1034" s="26"/>
      <c r="B1034" s="26"/>
      <c r="C1034" s="26"/>
      <c r="D1034" s="26"/>
      <c r="E1034" s="92"/>
      <c r="F1034" s="26"/>
      <c r="G1034" s="28"/>
      <c r="H1034" s="28"/>
      <c r="I1034" s="73"/>
      <c r="J1034" s="30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</row>
    <row r="1035" spans="1:25" ht="18.75" customHeight="1">
      <c r="A1035" s="26"/>
      <c r="B1035" s="26"/>
      <c r="C1035" s="26"/>
      <c r="D1035" s="26"/>
      <c r="E1035" s="92"/>
      <c r="F1035" s="26"/>
      <c r="G1035" s="28"/>
      <c r="H1035" s="28"/>
      <c r="I1035" s="73"/>
      <c r="J1035" s="30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</row>
    <row r="1036" spans="1:25" ht="18.75" customHeight="1">
      <c r="A1036" s="26"/>
      <c r="B1036" s="26"/>
      <c r="C1036" s="26"/>
      <c r="D1036" s="26"/>
      <c r="E1036" s="92"/>
      <c r="F1036" s="26"/>
      <c r="G1036" s="28"/>
      <c r="H1036" s="28"/>
      <c r="I1036" s="73"/>
      <c r="J1036" s="30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</row>
    <row r="1037" spans="1:25" ht="18.75" customHeight="1">
      <c r="A1037" s="26"/>
      <c r="B1037" s="26"/>
      <c r="C1037" s="26"/>
      <c r="D1037" s="26"/>
      <c r="E1037" s="92"/>
      <c r="F1037" s="26"/>
      <c r="G1037" s="28"/>
      <c r="H1037" s="28"/>
      <c r="I1037" s="73"/>
      <c r="J1037" s="30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</row>
    <row r="1038" spans="1:25" ht="18.75" customHeight="1">
      <c r="A1038" s="26"/>
      <c r="B1038" s="26"/>
      <c r="C1038" s="26"/>
      <c r="D1038" s="26"/>
      <c r="E1038" s="92"/>
      <c r="F1038" s="26"/>
      <c r="G1038" s="28"/>
      <c r="H1038" s="28"/>
      <c r="I1038" s="73"/>
      <c r="J1038" s="30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</row>
    <row r="1039" spans="1:25" ht="18.75" customHeight="1">
      <c r="A1039" s="26"/>
      <c r="B1039" s="26"/>
      <c r="C1039" s="26"/>
      <c r="D1039" s="26"/>
      <c r="E1039" s="92"/>
      <c r="F1039" s="26"/>
      <c r="G1039" s="28"/>
      <c r="H1039" s="28"/>
      <c r="I1039" s="73"/>
      <c r="J1039" s="30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</row>
    <row r="1040" spans="1:25" ht="18.75" customHeight="1">
      <c r="A1040" s="26"/>
      <c r="B1040" s="26"/>
      <c r="C1040" s="26"/>
      <c r="D1040" s="26"/>
      <c r="E1040" s="92"/>
      <c r="F1040" s="26"/>
      <c r="G1040" s="28"/>
      <c r="H1040" s="28"/>
      <c r="I1040" s="73"/>
      <c r="J1040" s="30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</row>
    <row r="1041" spans="1:25" ht="18.75" customHeight="1">
      <c r="A1041" s="26"/>
      <c r="B1041" s="26"/>
      <c r="C1041" s="26"/>
      <c r="D1041" s="26"/>
      <c r="E1041" s="92"/>
      <c r="F1041" s="26"/>
      <c r="G1041" s="28"/>
      <c r="H1041" s="28"/>
      <c r="I1041" s="73"/>
      <c r="J1041" s="30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</row>
    <row r="1042" spans="1:25" ht="18.75" customHeight="1">
      <c r="A1042" s="26"/>
      <c r="B1042" s="26"/>
      <c r="C1042" s="26"/>
      <c r="D1042" s="26"/>
      <c r="E1042" s="92"/>
      <c r="F1042" s="26"/>
      <c r="G1042" s="28"/>
      <c r="H1042" s="28"/>
      <c r="I1042" s="73"/>
      <c r="J1042" s="30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</row>
    <row r="1043" spans="1:25" ht="18.75" customHeight="1">
      <c r="A1043" s="26"/>
      <c r="B1043" s="26"/>
      <c r="C1043" s="26"/>
      <c r="D1043" s="26"/>
      <c r="E1043" s="92"/>
      <c r="F1043" s="26"/>
      <c r="G1043" s="28"/>
      <c r="H1043" s="28"/>
      <c r="I1043" s="73"/>
      <c r="J1043" s="30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</row>
    <row r="1044" spans="1:25" ht="18.75" customHeight="1">
      <c r="A1044" s="26"/>
      <c r="B1044" s="26"/>
      <c r="C1044" s="26"/>
      <c r="D1044" s="26"/>
      <c r="E1044" s="92"/>
      <c r="F1044" s="26"/>
      <c r="G1044" s="28"/>
      <c r="H1044" s="28"/>
      <c r="I1044" s="73"/>
      <c r="J1044" s="30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</row>
    <row r="1045" spans="1:25" ht="18.75" customHeight="1">
      <c r="A1045" s="26"/>
      <c r="B1045" s="26"/>
      <c r="C1045" s="26"/>
      <c r="D1045" s="26"/>
      <c r="E1045" s="92"/>
      <c r="F1045" s="26"/>
      <c r="G1045" s="28"/>
      <c r="H1045" s="28"/>
      <c r="I1045" s="73"/>
      <c r="J1045" s="30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</row>
    <row r="1046" spans="1:25" ht="18.75" customHeight="1">
      <c r="A1046" s="26"/>
      <c r="B1046" s="26"/>
      <c r="C1046" s="26"/>
      <c r="D1046" s="26"/>
      <c r="E1046" s="92"/>
      <c r="F1046" s="26"/>
      <c r="G1046" s="28"/>
      <c r="H1046" s="28"/>
      <c r="I1046" s="73"/>
      <c r="J1046" s="30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</row>
    <row r="1047" spans="1:25" ht="18.75" customHeight="1">
      <c r="A1047" s="26"/>
      <c r="B1047" s="26"/>
      <c r="C1047" s="26"/>
      <c r="D1047" s="26"/>
      <c r="E1047" s="92"/>
      <c r="F1047" s="26"/>
      <c r="G1047" s="28"/>
      <c r="H1047" s="28"/>
      <c r="I1047" s="73"/>
      <c r="J1047" s="30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</row>
    <row r="1048" spans="1:25" ht="18.75" customHeight="1">
      <c r="A1048" s="26"/>
      <c r="B1048" s="26"/>
      <c r="C1048" s="26"/>
      <c r="D1048" s="26"/>
      <c r="E1048" s="92"/>
      <c r="F1048" s="26"/>
      <c r="G1048" s="28"/>
      <c r="H1048" s="28"/>
      <c r="I1048" s="73"/>
      <c r="J1048" s="30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</row>
    <row r="1049" spans="1:25" ht="18.75" customHeight="1">
      <c r="A1049" s="26"/>
      <c r="B1049" s="26"/>
      <c r="C1049" s="26"/>
      <c r="D1049" s="26"/>
      <c r="E1049" s="92"/>
      <c r="F1049" s="26"/>
      <c r="G1049" s="28"/>
      <c r="H1049" s="28"/>
      <c r="I1049" s="73"/>
      <c r="J1049" s="30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</row>
    <row r="1050" spans="1:25" ht="18.75" customHeight="1">
      <c r="A1050" s="26"/>
      <c r="B1050" s="26"/>
      <c r="C1050" s="26"/>
      <c r="D1050" s="26"/>
      <c r="E1050" s="92"/>
      <c r="F1050" s="26"/>
      <c r="G1050" s="28"/>
      <c r="H1050" s="28"/>
      <c r="I1050" s="73"/>
      <c r="J1050" s="30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</row>
    <row r="1051" spans="1:25" ht="18.75" customHeight="1">
      <c r="A1051" s="26"/>
      <c r="B1051" s="26"/>
      <c r="C1051" s="26"/>
      <c r="D1051" s="26"/>
      <c r="E1051" s="92"/>
      <c r="F1051" s="26"/>
      <c r="G1051" s="28"/>
      <c r="H1051" s="28"/>
      <c r="I1051" s="73"/>
      <c r="J1051" s="30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</row>
    <row r="1052" spans="1:25" ht="18.75" customHeight="1">
      <c r="A1052" s="26"/>
      <c r="B1052" s="26"/>
      <c r="C1052" s="26"/>
      <c r="D1052" s="26"/>
      <c r="E1052" s="92"/>
      <c r="F1052" s="26"/>
      <c r="G1052" s="28"/>
      <c r="H1052" s="28"/>
      <c r="I1052" s="73"/>
      <c r="J1052" s="30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</row>
    <row r="1053" spans="1:25" ht="18.75" customHeight="1">
      <c r="A1053" s="26"/>
      <c r="B1053" s="26"/>
      <c r="C1053" s="26"/>
      <c r="D1053" s="26"/>
      <c r="E1053" s="92"/>
      <c r="F1053" s="26"/>
      <c r="G1053" s="28"/>
      <c r="H1053" s="28"/>
      <c r="I1053" s="73"/>
      <c r="J1053" s="30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</row>
    <row r="1054" spans="1:25" ht="18.75" customHeight="1">
      <c r="A1054" s="26"/>
      <c r="B1054" s="26"/>
      <c r="C1054" s="26"/>
      <c r="D1054" s="26"/>
      <c r="E1054" s="92"/>
      <c r="F1054" s="26"/>
      <c r="G1054" s="28"/>
      <c r="H1054" s="28"/>
      <c r="I1054" s="73"/>
      <c r="J1054" s="30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</row>
    <row r="1055" spans="1:25" ht="18.75" customHeight="1">
      <c r="A1055" s="26"/>
      <c r="B1055" s="26"/>
      <c r="C1055" s="26"/>
      <c r="D1055" s="26"/>
      <c r="E1055" s="92"/>
      <c r="F1055" s="26"/>
      <c r="G1055" s="28"/>
      <c r="H1055" s="28"/>
      <c r="I1055" s="73"/>
      <c r="J1055" s="30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</row>
    <row r="1056" spans="1:25" ht="18.75" customHeight="1">
      <c r="A1056" s="26"/>
      <c r="B1056" s="26"/>
      <c r="C1056" s="26"/>
      <c r="D1056" s="26"/>
      <c r="E1056" s="92"/>
      <c r="F1056" s="26"/>
      <c r="G1056" s="28"/>
      <c r="H1056" s="28"/>
      <c r="I1056" s="73"/>
      <c r="J1056" s="30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</row>
    <row r="1057" spans="1:25" ht="18.75" customHeight="1">
      <c r="A1057" s="26"/>
      <c r="B1057" s="26"/>
      <c r="C1057" s="26"/>
      <c r="D1057" s="26"/>
      <c r="E1057" s="92"/>
      <c r="F1057" s="26"/>
      <c r="G1057" s="28"/>
      <c r="H1057" s="28"/>
      <c r="I1057" s="73"/>
      <c r="J1057" s="30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</row>
    <row r="1058" spans="1:25" ht="18.75" customHeight="1">
      <c r="A1058" s="26"/>
      <c r="B1058" s="26"/>
      <c r="C1058" s="26"/>
      <c r="D1058" s="26"/>
      <c r="E1058" s="92"/>
      <c r="F1058" s="26"/>
      <c r="G1058" s="28"/>
      <c r="H1058" s="28"/>
      <c r="I1058" s="73"/>
      <c r="J1058" s="30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</row>
    <row r="1059" spans="1:25" ht="18.75" customHeight="1">
      <c r="A1059" s="26"/>
      <c r="B1059" s="26"/>
      <c r="C1059" s="26"/>
      <c r="D1059" s="26"/>
      <c r="E1059" s="92"/>
      <c r="F1059" s="26"/>
      <c r="G1059" s="28"/>
      <c r="H1059" s="28"/>
      <c r="I1059" s="73"/>
      <c r="J1059" s="30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</row>
    <row r="1060" spans="1:25" ht="18.75" customHeight="1">
      <c r="A1060" s="26"/>
      <c r="B1060" s="26"/>
      <c r="C1060" s="26"/>
      <c r="D1060" s="26"/>
      <c r="E1060" s="92"/>
      <c r="F1060" s="26"/>
      <c r="G1060" s="28"/>
      <c r="H1060" s="28"/>
      <c r="I1060" s="73"/>
      <c r="J1060" s="30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</row>
    <row r="1061" spans="1:25" ht="18.75" customHeight="1">
      <c r="A1061" s="26"/>
      <c r="B1061" s="26"/>
      <c r="C1061" s="26"/>
      <c r="D1061" s="26"/>
      <c r="E1061" s="92"/>
      <c r="F1061" s="26"/>
      <c r="G1061" s="28"/>
      <c r="H1061" s="28"/>
      <c r="I1061" s="73"/>
      <c r="J1061" s="30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</row>
    <row r="1062" spans="1:25" ht="18.75" customHeight="1">
      <c r="A1062" s="26"/>
      <c r="B1062" s="26"/>
      <c r="C1062" s="26"/>
      <c r="D1062" s="26"/>
      <c r="E1062" s="92"/>
      <c r="F1062" s="26"/>
      <c r="G1062" s="28"/>
      <c r="H1062" s="28"/>
      <c r="I1062" s="73"/>
      <c r="J1062" s="30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</row>
    <row r="1063" spans="1:25" ht="18.75" customHeight="1">
      <c r="A1063" s="26"/>
      <c r="B1063" s="26"/>
      <c r="C1063" s="26"/>
      <c r="D1063" s="26"/>
      <c r="E1063" s="92"/>
      <c r="F1063" s="26"/>
      <c r="G1063" s="28"/>
      <c r="H1063" s="28"/>
      <c r="I1063" s="73"/>
      <c r="J1063" s="30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</row>
    <row r="1064" spans="1:25" ht="18.75" customHeight="1">
      <c r="A1064" s="26"/>
      <c r="B1064" s="26"/>
      <c r="C1064" s="26"/>
      <c r="D1064" s="26"/>
      <c r="E1064" s="92"/>
      <c r="F1064" s="26"/>
      <c r="G1064" s="28"/>
      <c r="H1064" s="28"/>
      <c r="I1064" s="73"/>
      <c r="J1064" s="30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</row>
    <row r="1065" spans="1:25" ht="18.75" customHeight="1">
      <c r="A1065" s="26"/>
      <c r="B1065" s="26"/>
      <c r="C1065" s="26"/>
      <c r="D1065" s="26"/>
      <c r="E1065" s="92"/>
      <c r="F1065" s="26"/>
      <c r="G1065" s="28"/>
      <c r="H1065" s="28"/>
      <c r="I1065" s="73"/>
      <c r="J1065" s="30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</row>
    <row r="1066" spans="1:25" ht="18.75" customHeight="1">
      <c r="A1066" s="26"/>
      <c r="B1066" s="26"/>
      <c r="C1066" s="26"/>
      <c r="D1066" s="26"/>
      <c r="E1066" s="92"/>
      <c r="F1066" s="26"/>
      <c r="G1066" s="28"/>
      <c r="H1066" s="28"/>
      <c r="I1066" s="73"/>
      <c r="J1066" s="30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</row>
    <row r="1067" spans="1:25" ht="18.75" customHeight="1">
      <c r="A1067" s="26"/>
      <c r="B1067" s="26"/>
      <c r="C1067" s="26"/>
      <c r="D1067" s="26"/>
      <c r="E1067" s="92"/>
      <c r="F1067" s="26"/>
      <c r="G1067" s="28"/>
      <c r="H1067" s="28"/>
      <c r="I1067" s="73"/>
      <c r="J1067" s="30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</row>
    <row r="1068" spans="1:25" ht="18.75" customHeight="1">
      <c r="A1068" s="26"/>
      <c r="B1068" s="26"/>
      <c r="C1068" s="26"/>
      <c r="D1068" s="26"/>
      <c r="E1068" s="92"/>
      <c r="F1068" s="26"/>
      <c r="G1068" s="28"/>
      <c r="H1068" s="28"/>
      <c r="I1068" s="73"/>
      <c r="J1068" s="30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</row>
    <row r="1069" spans="1:25" ht="18.75" customHeight="1">
      <c r="A1069" s="26"/>
      <c r="B1069" s="26"/>
      <c r="C1069" s="26"/>
      <c r="D1069" s="26"/>
      <c r="E1069" s="92"/>
      <c r="F1069" s="26"/>
      <c r="G1069" s="28"/>
      <c r="H1069" s="28"/>
      <c r="I1069" s="73"/>
      <c r="J1069" s="30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</row>
    <row r="1070" spans="1:25" ht="18.75" customHeight="1">
      <c r="A1070" s="26"/>
      <c r="B1070" s="26"/>
      <c r="C1070" s="26"/>
      <c r="D1070" s="26"/>
      <c r="E1070" s="92"/>
      <c r="F1070" s="26"/>
      <c r="G1070" s="28"/>
      <c r="H1070" s="28"/>
      <c r="I1070" s="73"/>
      <c r="J1070" s="30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</row>
    <row r="1071" spans="1:25" ht="18.75" customHeight="1">
      <c r="A1071" s="26"/>
      <c r="B1071" s="26"/>
      <c r="C1071" s="26"/>
      <c r="D1071" s="26"/>
      <c r="E1071" s="92"/>
      <c r="F1071" s="26"/>
      <c r="G1071" s="28"/>
      <c r="H1071" s="28"/>
      <c r="I1071" s="73"/>
      <c r="J1071" s="30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</row>
    <row r="1072" spans="1:25" ht="18.75" customHeight="1">
      <c r="A1072" s="26"/>
      <c r="B1072" s="26"/>
      <c r="C1072" s="26"/>
      <c r="D1072" s="26"/>
      <c r="E1072" s="92"/>
      <c r="F1072" s="26"/>
      <c r="G1072" s="28"/>
      <c r="H1072" s="28"/>
      <c r="I1072" s="73"/>
      <c r="J1072" s="30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</row>
    <row r="1073" spans="1:25" ht="18.75" customHeight="1">
      <c r="A1073" s="26"/>
      <c r="B1073" s="26"/>
      <c r="C1073" s="26"/>
      <c r="D1073" s="26"/>
      <c r="E1073" s="92"/>
      <c r="F1073" s="26"/>
      <c r="G1073" s="28"/>
      <c r="H1073" s="28"/>
      <c r="I1073" s="73"/>
      <c r="J1073" s="30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</row>
    <row r="1074" spans="1:25" ht="18.75" customHeight="1">
      <c r="A1074" s="26"/>
      <c r="B1074" s="26"/>
      <c r="C1074" s="26"/>
      <c r="D1074" s="26"/>
      <c r="E1074" s="92"/>
      <c r="F1074" s="26"/>
      <c r="G1074" s="28"/>
      <c r="H1074" s="28"/>
      <c r="I1074" s="73"/>
      <c r="J1074" s="30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</row>
    <row r="1075" spans="1:25" ht="18.75" customHeight="1">
      <c r="A1075" s="26"/>
      <c r="B1075" s="26"/>
      <c r="C1075" s="26"/>
      <c r="D1075" s="26"/>
      <c r="E1075" s="92"/>
      <c r="F1075" s="26"/>
      <c r="G1075" s="28"/>
      <c r="H1075" s="28"/>
      <c r="I1075" s="73"/>
      <c r="J1075" s="30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</row>
    <row r="1076" spans="1:25" ht="18.75" customHeight="1">
      <c r="A1076" s="26"/>
      <c r="B1076" s="26"/>
      <c r="C1076" s="26"/>
      <c r="D1076" s="26"/>
      <c r="E1076" s="92"/>
      <c r="F1076" s="26"/>
      <c r="G1076" s="28"/>
      <c r="H1076" s="28"/>
      <c r="I1076" s="73"/>
      <c r="J1076" s="30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</row>
    <row r="1077" spans="1:25" ht="18.75" customHeight="1">
      <c r="A1077" s="26"/>
      <c r="B1077" s="26"/>
      <c r="C1077" s="26"/>
      <c r="D1077" s="26"/>
      <c r="E1077" s="92"/>
      <c r="F1077" s="26"/>
      <c r="G1077" s="28"/>
      <c r="H1077" s="28"/>
      <c r="I1077" s="73"/>
      <c r="J1077" s="30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</row>
    <row r="1078" spans="1:25" ht="18.75" customHeight="1">
      <c r="A1078" s="26"/>
      <c r="B1078" s="26"/>
      <c r="C1078" s="26"/>
      <c r="D1078" s="26"/>
      <c r="E1078" s="92"/>
      <c r="F1078" s="26"/>
      <c r="G1078" s="28"/>
      <c r="H1078" s="28"/>
      <c r="I1078" s="73"/>
      <c r="J1078" s="30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</row>
    <row r="1079" spans="1:25" ht="18.75" customHeight="1">
      <c r="A1079" s="26"/>
      <c r="B1079" s="26"/>
      <c r="C1079" s="26"/>
      <c r="D1079" s="26"/>
      <c r="E1079" s="92"/>
      <c r="F1079" s="26"/>
      <c r="G1079" s="28"/>
      <c r="H1079" s="28"/>
      <c r="I1079" s="73"/>
      <c r="J1079" s="30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</row>
    <row r="1080" spans="1:25" ht="18.75" customHeight="1">
      <c r="A1080" s="26"/>
      <c r="B1080" s="26"/>
      <c r="C1080" s="26"/>
      <c r="D1080" s="26"/>
      <c r="E1080" s="92"/>
      <c r="F1080" s="26"/>
      <c r="G1080" s="28"/>
      <c r="H1080" s="28"/>
      <c r="I1080" s="73"/>
      <c r="J1080" s="30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</row>
    <row r="1081" spans="1:25" ht="18.75" customHeight="1">
      <c r="A1081" s="26"/>
      <c r="B1081" s="26"/>
      <c r="C1081" s="26"/>
      <c r="D1081" s="26"/>
      <c r="E1081" s="92"/>
      <c r="F1081" s="26"/>
      <c r="G1081" s="28"/>
      <c r="H1081" s="28"/>
      <c r="I1081" s="73"/>
      <c r="J1081" s="30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</row>
    <row r="1082" spans="1:25" ht="18.75" customHeight="1">
      <c r="A1082" s="26"/>
      <c r="B1082" s="26"/>
      <c r="C1082" s="26"/>
      <c r="D1082" s="26"/>
      <c r="E1082" s="92"/>
      <c r="F1082" s="26"/>
      <c r="G1082" s="28"/>
      <c r="H1082" s="28"/>
      <c r="I1082" s="73"/>
      <c r="J1082" s="30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</row>
    <row r="1083" spans="1:25" ht="18.75" customHeight="1">
      <c r="A1083" s="26"/>
      <c r="B1083" s="26"/>
      <c r="C1083" s="26"/>
      <c r="D1083" s="26"/>
      <c r="E1083" s="92"/>
      <c r="F1083" s="26"/>
      <c r="G1083" s="28"/>
      <c r="H1083" s="28"/>
      <c r="I1083" s="73"/>
      <c r="J1083" s="30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</row>
    <row r="1084" spans="1:25" ht="18.75" customHeight="1">
      <c r="A1084" s="26"/>
      <c r="B1084" s="26"/>
      <c r="C1084" s="26"/>
      <c r="D1084" s="26"/>
      <c r="E1084" s="92"/>
      <c r="F1084" s="26"/>
      <c r="G1084" s="28"/>
      <c r="H1084" s="28"/>
      <c r="I1084" s="73"/>
      <c r="J1084" s="30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</row>
    <row r="1085" spans="1:25" ht="18.75" customHeight="1">
      <c r="A1085" s="26"/>
      <c r="B1085" s="26"/>
      <c r="C1085" s="26"/>
      <c r="D1085" s="26"/>
      <c r="E1085" s="92"/>
      <c r="F1085" s="26"/>
      <c r="G1085" s="28"/>
      <c r="H1085" s="28"/>
      <c r="I1085" s="73"/>
      <c r="J1085" s="30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</row>
    <row r="1086" spans="1:25" ht="18.75" customHeight="1">
      <c r="A1086" s="26"/>
      <c r="B1086" s="26"/>
      <c r="C1086" s="26"/>
      <c r="D1086" s="26"/>
      <c r="E1086" s="92"/>
      <c r="F1086" s="26"/>
      <c r="G1086" s="28"/>
      <c r="H1086" s="28"/>
      <c r="I1086" s="73"/>
      <c r="J1086" s="30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</row>
    <row r="1087" spans="1:25" ht="18.75" customHeight="1">
      <c r="A1087" s="26"/>
      <c r="B1087" s="26"/>
      <c r="C1087" s="26"/>
      <c r="D1087" s="26"/>
      <c r="E1087" s="92"/>
      <c r="F1087" s="26"/>
      <c r="G1087" s="28"/>
      <c r="H1087" s="28"/>
      <c r="I1087" s="73"/>
      <c r="J1087" s="30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</row>
    <row r="1088" spans="1:25" ht="18.75" customHeight="1">
      <c r="A1088" s="26"/>
      <c r="B1088" s="26"/>
      <c r="C1088" s="26"/>
      <c r="D1088" s="26"/>
      <c r="E1088" s="92"/>
      <c r="F1088" s="26"/>
      <c r="G1088" s="28"/>
      <c r="H1088" s="28"/>
      <c r="I1088" s="73"/>
      <c r="J1088" s="30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</row>
    <row r="1089" spans="1:25" ht="18.75" customHeight="1">
      <c r="A1089" s="26"/>
      <c r="B1089" s="26"/>
      <c r="C1089" s="26"/>
      <c r="D1089" s="26"/>
      <c r="E1089" s="92"/>
      <c r="F1089" s="26"/>
      <c r="G1089" s="28"/>
      <c r="H1089" s="28"/>
      <c r="I1089" s="73"/>
      <c r="J1089" s="30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</row>
    <row r="1090" spans="1:25" ht="18.75" customHeight="1">
      <c r="A1090" s="26"/>
      <c r="B1090" s="26"/>
      <c r="C1090" s="26"/>
      <c r="D1090" s="26"/>
      <c r="E1090" s="92"/>
      <c r="F1090" s="26"/>
      <c r="G1090" s="28"/>
      <c r="H1090" s="28"/>
      <c r="I1090" s="73"/>
      <c r="J1090" s="30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</row>
    <row r="1091" spans="1:25" ht="18.75" customHeight="1">
      <c r="A1091" s="26"/>
      <c r="B1091" s="26"/>
      <c r="C1091" s="26"/>
      <c r="D1091" s="26"/>
      <c r="E1091" s="92"/>
      <c r="F1091" s="26"/>
      <c r="G1091" s="28"/>
      <c r="H1091" s="28"/>
      <c r="I1091" s="73"/>
      <c r="J1091" s="30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</row>
    <row r="1092" spans="1:25" ht="18.75" customHeight="1">
      <c r="A1092" s="26"/>
      <c r="B1092" s="26"/>
      <c r="C1092" s="26"/>
      <c r="D1092" s="26"/>
      <c r="E1092" s="92"/>
      <c r="F1092" s="26"/>
      <c r="G1092" s="28"/>
      <c r="H1092" s="28"/>
      <c r="I1092" s="73"/>
      <c r="J1092" s="30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</row>
    <row r="1093" spans="1:25" ht="18.75" customHeight="1">
      <c r="A1093" s="26"/>
      <c r="B1093" s="26"/>
      <c r="C1093" s="26"/>
      <c r="D1093" s="26"/>
      <c r="E1093" s="92"/>
      <c r="F1093" s="26"/>
      <c r="G1093" s="28"/>
      <c r="H1093" s="28"/>
      <c r="I1093" s="73"/>
      <c r="J1093" s="30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</row>
    <row r="1094" spans="1:25" ht="18.75" customHeight="1">
      <c r="A1094" s="26"/>
      <c r="B1094" s="26"/>
      <c r="C1094" s="26"/>
      <c r="D1094" s="26"/>
      <c r="E1094" s="92"/>
      <c r="F1094" s="26"/>
      <c r="G1094" s="28"/>
      <c r="H1094" s="28"/>
      <c r="I1094" s="73"/>
      <c r="J1094" s="30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</row>
    <row r="1095" spans="1:25" ht="18.75" customHeight="1">
      <c r="A1095" s="26"/>
      <c r="B1095" s="26"/>
      <c r="C1095" s="26"/>
      <c r="D1095" s="26"/>
      <c r="E1095" s="92"/>
      <c r="F1095" s="26"/>
      <c r="G1095" s="28"/>
      <c r="H1095" s="28"/>
      <c r="I1095" s="73"/>
      <c r="J1095" s="30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</row>
    <row r="1096" spans="1:25" ht="18.75" customHeight="1">
      <c r="A1096" s="26"/>
      <c r="B1096" s="26"/>
      <c r="C1096" s="26"/>
      <c r="D1096" s="26"/>
      <c r="E1096" s="92"/>
      <c r="F1096" s="26"/>
      <c r="G1096" s="28"/>
      <c r="H1096" s="28"/>
      <c r="I1096" s="73"/>
      <c r="J1096" s="30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</row>
    <row r="1097" spans="1:25" ht="18.75" customHeight="1">
      <c r="A1097" s="26"/>
      <c r="B1097" s="26"/>
      <c r="C1097" s="26"/>
      <c r="D1097" s="26"/>
      <c r="E1097" s="92"/>
      <c r="F1097" s="26"/>
      <c r="G1097" s="28"/>
      <c r="H1097" s="28"/>
      <c r="I1097" s="73"/>
      <c r="J1097" s="30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</row>
    <row r="1098" spans="1:25" ht="18.75" customHeight="1">
      <c r="A1098" s="26"/>
      <c r="B1098" s="26"/>
      <c r="C1098" s="26"/>
      <c r="D1098" s="26"/>
      <c r="E1098" s="92"/>
      <c r="F1098" s="26"/>
      <c r="G1098" s="28"/>
      <c r="H1098" s="28"/>
      <c r="I1098" s="73"/>
      <c r="J1098" s="30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</row>
    <row r="1099" spans="1:25" ht="18.75" customHeight="1">
      <c r="A1099" s="26"/>
      <c r="B1099" s="26"/>
      <c r="C1099" s="26"/>
      <c r="D1099" s="26"/>
      <c r="E1099" s="92"/>
      <c r="F1099" s="26"/>
      <c r="G1099" s="28"/>
      <c r="H1099" s="28"/>
      <c r="I1099" s="73"/>
      <c r="J1099" s="30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</row>
    <row r="1100" spans="1:25" ht="18.75" customHeight="1">
      <c r="A1100" s="26"/>
      <c r="B1100" s="26"/>
      <c r="C1100" s="26"/>
      <c r="D1100" s="26"/>
      <c r="E1100" s="92"/>
      <c r="F1100" s="26"/>
      <c r="G1100" s="28"/>
      <c r="H1100" s="28"/>
      <c r="I1100" s="73"/>
      <c r="J1100" s="30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</row>
    <row r="1101" spans="1:25" ht="18.75" customHeight="1">
      <c r="A1101" s="26"/>
      <c r="B1101" s="26"/>
      <c r="C1101" s="26"/>
      <c r="D1101" s="26"/>
      <c r="E1101" s="92"/>
      <c r="F1101" s="26"/>
      <c r="G1101" s="28"/>
      <c r="H1101" s="28"/>
      <c r="I1101" s="73"/>
      <c r="J1101" s="30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</row>
    <row r="1102" spans="1:25" ht="18.75" customHeight="1">
      <c r="A1102" s="26"/>
      <c r="B1102" s="26"/>
      <c r="C1102" s="26"/>
      <c r="D1102" s="26"/>
      <c r="E1102" s="92"/>
      <c r="F1102" s="26"/>
      <c r="G1102" s="28"/>
      <c r="H1102" s="28"/>
      <c r="I1102" s="73"/>
      <c r="J1102" s="30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</row>
    <row r="1103" spans="1:25" ht="18.75" customHeight="1">
      <c r="A1103" s="26"/>
      <c r="B1103" s="26"/>
      <c r="C1103" s="26"/>
      <c r="D1103" s="26"/>
      <c r="E1103" s="92"/>
      <c r="F1103" s="26"/>
      <c r="G1103" s="28"/>
      <c r="H1103" s="28"/>
      <c r="I1103" s="73"/>
      <c r="J1103" s="30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</row>
    <row r="1104" spans="1:25" ht="18.75" customHeight="1">
      <c r="A1104" s="26"/>
      <c r="B1104" s="26"/>
      <c r="C1104" s="26"/>
      <c r="D1104" s="26"/>
      <c r="E1104" s="92"/>
      <c r="F1104" s="26"/>
      <c r="G1104" s="28"/>
      <c r="H1104" s="28"/>
      <c r="I1104" s="73"/>
      <c r="J1104" s="30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</row>
    <row r="1105" spans="1:25" ht="18.75" customHeight="1">
      <c r="A1105" s="26"/>
      <c r="B1105" s="26"/>
      <c r="C1105" s="26"/>
      <c r="D1105" s="26"/>
      <c r="E1105" s="92"/>
      <c r="F1105" s="26"/>
      <c r="G1105" s="28"/>
      <c r="H1105" s="28"/>
      <c r="I1105" s="73"/>
      <c r="J1105" s="30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</row>
    <row r="1106" spans="1:25" ht="18.75" customHeight="1">
      <c r="A1106" s="26"/>
      <c r="B1106" s="26"/>
      <c r="C1106" s="26"/>
      <c r="D1106" s="26"/>
      <c r="E1106" s="92"/>
      <c r="F1106" s="26"/>
      <c r="G1106" s="28"/>
      <c r="H1106" s="28"/>
      <c r="I1106" s="73"/>
      <c r="J1106" s="30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</row>
    <row r="1107" spans="1:25" ht="18.75" customHeight="1">
      <c r="A1107" s="26"/>
      <c r="B1107" s="26"/>
      <c r="C1107" s="26"/>
      <c r="D1107" s="26"/>
      <c r="E1107" s="92"/>
      <c r="F1107" s="26"/>
      <c r="G1107" s="28"/>
      <c r="H1107" s="28"/>
      <c r="I1107" s="73"/>
      <c r="J1107" s="30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</row>
    <row r="1108" spans="1:25" ht="18.75" customHeight="1">
      <c r="A1108" s="26"/>
      <c r="B1108" s="26"/>
      <c r="C1108" s="26"/>
      <c r="D1108" s="26"/>
      <c r="E1108" s="92"/>
      <c r="F1108" s="26"/>
      <c r="G1108" s="28"/>
      <c r="H1108" s="28"/>
      <c r="I1108" s="73"/>
      <c r="J1108" s="30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</row>
    <row r="1109" spans="1:25" ht="18.75" customHeight="1">
      <c r="A1109" s="26"/>
      <c r="B1109" s="26"/>
      <c r="C1109" s="26"/>
      <c r="D1109" s="26"/>
      <c r="E1109" s="92"/>
      <c r="F1109" s="26"/>
      <c r="G1109" s="28"/>
      <c r="H1109" s="28"/>
      <c r="I1109" s="73"/>
      <c r="J1109" s="30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</row>
    <row r="1110" spans="1:25" ht="18.75" customHeight="1">
      <c r="A1110" s="26"/>
      <c r="B1110" s="26"/>
      <c r="C1110" s="26"/>
      <c r="D1110" s="26"/>
      <c r="E1110" s="92"/>
      <c r="F1110" s="26"/>
      <c r="G1110" s="28"/>
      <c r="H1110" s="28"/>
      <c r="I1110" s="73"/>
      <c r="J1110" s="30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</row>
    <row r="1111" spans="1:25" ht="18.75" customHeight="1">
      <c r="A1111" s="26"/>
      <c r="B1111" s="26"/>
      <c r="C1111" s="26"/>
      <c r="D1111" s="26"/>
      <c r="E1111" s="92"/>
      <c r="F1111" s="26"/>
      <c r="G1111" s="28"/>
      <c r="H1111" s="28"/>
      <c r="I1111" s="73"/>
      <c r="J1111" s="30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</row>
    <row r="1112" spans="1:25" ht="18.75" customHeight="1">
      <c r="A1112" s="26"/>
      <c r="B1112" s="26"/>
      <c r="C1112" s="26"/>
      <c r="D1112" s="26"/>
      <c r="E1112" s="92"/>
      <c r="F1112" s="26"/>
      <c r="G1112" s="28"/>
      <c r="H1112" s="28"/>
      <c r="I1112" s="73"/>
      <c r="J1112" s="30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</row>
    <row r="1113" spans="1:25" ht="18.75" customHeight="1">
      <c r="A1113" s="26"/>
      <c r="B1113" s="26"/>
      <c r="C1113" s="26"/>
      <c r="D1113" s="26"/>
      <c r="E1113" s="92"/>
      <c r="F1113" s="26"/>
      <c r="G1113" s="28"/>
      <c r="H1113" s="28"/>
      <c r="I1113" s="73"/>
      <c r="J1113" s="30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</row>
    <row r="1114" spans="1:25" ht="18.75" customHeight="1">
      <c r="A1114" s="26"/>
      <c r="B1114" s="26"/>
      <c r="C1114" s="26"/>
      <c r="D1114" s="26"/>
      <c r="E1114" s="92"/>
      <c r="F1114" s="26"/>
      <c r="G1114" s="28"/>
      <c r="H1114" s="28"/>
      <c r="I1114" s="73"/>
      <c r="J1114" s="30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</row>
    <row r="1115" spans="1:25" ht="18.75" customHeight="1">
      <c r="A1115" s="26"/>
      <c r="B1115" s="26"/>
      <c r="C1115" s="26"/>
      <c r="D1115" s="26"/>
      <c r="E1115" s="92"/>
      <c r="F1115" s="26"/>
      <c r="G1115" s="28"/>
      <c r="H1115" s="28"/>
      <c r="I1115" s="73"/>
      <c r="J1115" s="30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</row>
    <row r="1116" spans="1:25" ht="18.75" customHeight="1">
      <c r="A1116" s="26"/>
      <c r="B1116" s="26"/>
      <c r="C1116" s="26"/>
      <c r="D1116" s="26"/>
      <c r="E1116" s="92"/>
      <c r="F1116" s="26"/>
      <c r="G1116" s="28"/>
      <c r="H1116" s="28"/>
      <c r="I1116" s="73"/>
      <c r="J1116" s="30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</row>
    <row r="1117" spans="1:25" ht="18.75" customHeight="1">
      <c r="A1117" s="26"/>
      <c r="B1117" s="26"/>
      <c r="C1117" s="26"/>
      <c r="D1117" s="26"/>
      <c r="E1117" s="92"/>
      <c r="F1117" s="26"/>
      <c r="G1117" s="28"/>
      <c r="H1117" s="28"/>
      <c r="I1117" s="73"/>
      <c r="J1117" s="30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</row>
    <row r="1118" spans="1:25" ht="18.75" customHeight="1">
      <c r="A1118" s="26"/>
      <c r="B1118" s="26"/>
      <c r="C1118" s="26"/>
      <c r="D1118" s="26"/>
      <c r="E1118" s="92"/>
      <c r="F1118" s="26"/>
      <c r="G1118" s="28"/>
      <c r="H1118" s="28"/>
      <c r="I1118" s="73"/>
      <c r="J1118" s="30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</row>
    <row r="1119" spans="1:25" ht="18.75" customHeight="1">
      <c r="A1119" s="26"/>
      <c r="B1119" s="26"/>
      <c r="C1119" s="26"/>
      <c r="D1119" s="26"/>
      <c r="E1119" s="92"/>
      <c r="F1119" s="26"/>
      <c r="G1119" s="28"/>
      <c r="H1119" s="28"/>
      <c r="I1119" s="73"/>
      <c r="J1119" s="30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</row>
    <row r="1120" spans="1:25" ht="18.75" customHeight="1">
      <c r="A1120" s="26"/>
      <c r="B1120" s="26"/>
      <c r="C1120" s="26"/>
      <c r="D1120" s="26"/>
      <c r="E1120" s="92"/>
      <c r="F1120" s="26"/>
      <c r="G1120" s="28"/>
      <c r="H1120" s="28"/>
      <c r="I1120" s="73"/>
      <c r="J1120" s="30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</row>
    <row r="1121" spans="1:25" ht="18.75" customHeight="1">
      <c r="A1121" s="26"/>
      <c r="B1121" s="26"/>
      <c r="C1121" s="26"/>
      <c r="D1121" s="26"/>
      <c r="E1121" s="92"/>
      <c r="F1121" s="26"/>
      <c r="G1121" s="28"/>
      <c r="H1121" s="28"/>
      <c r="I1121" s="73"/>
      <c r="J1121" s="30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</row>
    <row r="1122" spans="1:25" ht="18.75" customHeight="1">
      <c r="A1122" s="26"/>
      <c r="B1122" s="26"/>
      <c r="C1122" s="26"/>
      <c r="D1122" s="26"/>
      <c r="E1122" s="92"/>
      <c r="F1122" s="26"/>
      <c r="G1122" s="28"/>
      <c r="H1122" s="28"/>
      <c r="I1122" s="73"/>
      <c r="J1122" s="30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</row>
    <row r="1123" spans="1:25" ht="18.75" customHeight="1">
      <c r="A1123" s="26"/>
      <c r="B1123" s="26"/>
      <c r="C1123" s="26"/>
      <c r="D1123" s="26"/>
      <c r="E1123" s="92"/>
      <c r="F1123" s="26"/>
      <c r="G1123" s="28"/>
      <c r="H1123" s="28"/>
      <c r="I1123" s="73"/>
      <c r="J1123" s="30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</row>
    <row r="1124" spans="1:25" ht="18.75" customHeight="1">
      <c r="A1124" s="26"/>
      <c r="B1124" s="26"/>
      <c r="C1124" s="26"/>
      <c r="D1124" s="26"/>
      <c r="E1124" s="92"/>
      <c r="F1124" s="26"/>
      <c r="G1124" s="28"/>
      <c r="H1124" s="28"/>
      <c r="I1124" s="73"/>
      <c r="J1124" s="30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</row>
    <row r="1125" spans="1:25" ht="18.75" customHeight="1">
      <c r="A1125" s="26"/>
      <c r="B1125" s="26"/>
      <c r="C1125" s="26"/>
      <c r="D1125" s="26"/>
      <c r="E1125" s="92"/>
      <c r="F1125" s="26"/>
      <c r="G1125" s="28"/>
      <c r="H1125" s="28"/>
      <c r="I1125" s="73"/>
      <c r="J1125" s="30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</row>
    <row r="1126" spans="1:25" ht="18.75" customHeight="1">
      <c r="A1126" s="26"/>
      <c r="B1126" s="26"/>
      <c r="C1126" s="26"/>
      <c r="D1126" s="26"/>
      <c r="E1126" s="92"/>
      <c r="F1126" s="26"/>
      <c r="G1126" s="28"/>
      <c r="H1126" s="28"/>
      <c r="I1126" s="73"/>
      <c r="J1126" s="30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</row>
    <row r="1127" spans="1:25" ht="18.75" customHeight="1">
      <c r="A1127" s="26"/>
      <c r="B1127" s="26"/>
      <c r="C1127" s="26"/>
      <c r="D1127" s="26"/>
      <c r="E1127" s="92"/>
      <c r="F1127" s="26"/>
      <c r="G1127" s="28"/>
      <c r="H1127" s="28"/>
      <c r="I1127" s="73"/>
      <c r="J1127" s="30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</row>
    <row r="1128" spans="1:25" ht="18.75" customHeight="1">
      <c r="A1128" s="26"/>
      <c r="B1128" s="26"/>
      <c r="C1128" s="26"/>
      <c r="D1128" s="26"/>
      <c r="E1128" s="92"/>
      <c r="F1128" s="26"/>
      <c r="G1128" s="28"/>
      <c r="H1128" s="28"/>
      <c r="I1128" s="73"/>
      <c r="J1128" s="30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</row>
    <row r="1129" spans="1:25" ht="18.75" customHeight="1">
      <c r="A1129" s="26"/>
      <c r="B1129" s="26"/>
      <c r="C1129" s="26"/>
      <c r="D1129" s="26"/>
      <c r="E1129" s="92"/>
      <c r="F1129" s="26"/>
      <c r="G1129" s="28"/>
      <c r="H1129" s="28"/>
      <c r="I1129" s="73"/>
      <c r="J1129" s="30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</row>
    <row r="1130" spans="1:25" ht="18.75" customHeight="1">
      <c r="A1130" s="26"/>
      <c r="B1130" s="26"/>
      <c r="C1130" s="26"/>
      <c r="D1130" s="26"/>
      <c r="E1130" s="92"/>
      <c r="F1130" s="26"/>
      <c r="G1130" s="28"/>
      <c r="H1130" s="28"/>
      <c r="I1130" s="73"/>
      <c r="J1130" s="30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</row>
    <row r="1131" spans="1:25" ht="18.75" customHeight="1">
      <c r="A1131" s="26"/>
      <c r="B1131" s="26"/>
      <c r="C1131" s="26"/>
      <c r="D1131" s="26"/>
      <c r="E1131" s="92"/>
      <c r="F1131" s="26"/>
      <c r="G1131" s="28"/>
      <c r="H1131" s="28"/>
      <c r="I1131" s="73"/>
      <c r="J1131" s="30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</row>
    <row r="1132" spans="1:25" ht="18.75" customHeight="1">
      <c r="A1132" s="26"/>
      <c r="B1132" s="26"/>
      <c r="C1132" s="26"/>
      <c r="D1132" s="26"/>
      <c r="E1132" s="92"/>
      <c r="F1132" s="26"/>
      <c r="G1132" s="28"/>
      <c r="H1132" s="28"/>
      <c r="I1132" s="73"/>
      <c r="J1132" s="30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</row>
    <row r="1133" spans="1:25" ht="18.75" customHeight="1">
      <c r="A1133" s="26"/>
      <c r="B1133" s="26"/>
      <c r="C1133" s="26"/>
      <c r="D1133" s="26"/>
      <c r="E1133" s="92"/>
      <c r="F1133" s="26"/>
      <c r="G1133" s="28"/>
      <c r="H1133" s="28"/>
      <c r="I1133" s="73"/>
      <c r="J1133" s="30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</row>
    <row r="1134" spans="1:25" ht="18.75" customHeight="1">
      <c r="A1134" s="26"/>
      <c r="B1134" s="26"/>
      <c r="C1134" s="26"/>
      <c r="D1134" s="26"/>
      <c r="E1134" s="92"/>
      <c r="F1134" s="26"/>
      <c r="G1134" s="28"/>
      <c r="H1134" s="28"/>
      <c r="I1134" s="73"/>
      <c r="J1134" s="30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</row>
    <row r="1135" spans="1:25" ht="18.75" customHeight="1">
      <c r="A1135" s="26"/>
      <c r="B1135" s="26"/>
      <c r="C1135" s="26"/>
      <c r="D1135" s="26"/>
      <c r="E1135" s="92"/>
      <c r="F1135" s="26"/>
      <c r="G1135" s="28"/>
      <c r="H1135" s="28"/>
      <c r="I1135" s="73"/>
      <c r="J1135" s="30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</row>
    <row r="1136" spans="1:25" ht="18.75" customHeight="1">
      <c r="A1136" s="26"/>
      <c r="B1136" s="26"/>
      <c r="C1136" s="26"/>
      <c r="D1136" s="26"/>
      <c r="E1136" s="92"/>
      <c r="F1136" s="26"/>
      <c r="G1136" s="28"/>
      <c r="H1136" s="28"/>
      <c r="I1136" s="73"/>
      <c r="J1136" s="30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</row>
    <row r="1137" spans="1:25" ht="18.75" customHeight="1">
      <c r="A1137" s="26"/>
      <c r="B1137" s="26"/>
      <c r="C1137" s="26"/>
      <c r="D1137" s="26"/>
      <c r="E1137" s="92"/>
      <c r="F1137" s="26"/>
      <c r="G1137" s="28"/>
      <c r="H1137" s="28"/>
      <c r="I1137" s="73"/>
      <c r="J1137" s="30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</row>
    <row r="1138" spans="1:25" ht="18.75" customHeight="1">
      <c r="A1138" s="26"/>
      <c r="B1138" s="26"/>
      <c r="C1138" s="26"/>
      <c r="D1138" s="26"/>
      <c r="E1138" s="92"/>
      <c r="F1138" s="26"/>
      <c r="G1138" s="28"/>
      <c r="H1138" s="28"/>
      <c r="I1138" s="73"/>
      <c r="J1138" s="30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</row>
    <row r="1139" spans="1:25" ht="18.75" customHeight="1">
      <c r="A1139" s="26"/>
      <c r="B1139" s="26"/>
      <c r="C1139" s="26"/>
      <c r="D1139" s="26"/>
      <c r="E1139" s="92"/>
      <c r="F1139" s="26"/>
      <c r="G1139" s="28"/>
      <c r="H1139" s="28"/>
      <c r="I1139" s="73"/>
      <c r="J1139" s="30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</row>
    <row r="1140" spans="1:25" ht="18.75" customHeight="1">
      <c r="A1140" s="26"/>
      <c r="B1140" s="26"/>
      <c r="C1140" s="26"/>
      <c r="D1140" s="26"/>
      <c r="E1140" s="92"/>
      <c r="F1140" s="26"/>
      <c r="G1140" s="28"/>
      <c r="H1140" s="28"/>
      <c r="I1140" s="73"/>
      <c r="J1140" s="30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</row>
    <row r="1141" spans="1:25" ht="18.75" customHeight="1">
      <c r="A1141" s="26"/>
      <c r="B1141" s="26"/>
      <c r="C1141" s="26"/>
      <c r="D1141" s="26"/>
      <c r="E1141" s="92"/>
      <c r="F1141" s="26"/>
      <c r="G1141" s="28"/>
      <c r="H1141" s="28"/>
      <c r="I1141" s="73"/>
      <c r="J1141" s="30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</row>
    <row r="1142" spans="1:25" ht="18.75" customHeight="1">
      <c r="A1142" s="26"/>
      <c r="B1142" s="26"/>
      <c r="C1142" s="26"/>
      <c r="D1142" s="26"/>
      <c r="E1142" s="92"/>
      <c r="F1142" s="26"/>
      <c r="G1142" s="28"/>
      <c r="H1142" s="28"/>
      <c r="I1142" s="73"/>
      <c r="J1142" s="30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</row>
    <row r="1143" spans="1:25" ht="18.75" customHeight="1">
      <c r="A1143" s="26"/>
      <c r="B1143" s="26"/>
      <c r="C1143" s="26"/>
      <c r="D1143" s="26"/>
      <c r="E1143" s="92"/>
      <c r="F1143" s="26"/>
      <c r="G1143" s="28"/>
      <c r="H1143" s="28"/>
      <c r="I1143" s="73"/>
      <c r="J1143" s="30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</row>
    <row r="1144" spans="1:25" ht="18.75" customHeight="1">
      <c r="A1144" s="26"/>
      <c r="B1144" s="26"/>
      <c r="C1144" s="26"/>
      <c r="D1144" s="26"/>
      <c r="E1144" s="92"/>
      <c r="F1144" s="26"/>
      <c r="G1144" s="28"/>
      <c r="H1144" s="28"/>
      <c r="I1144" s="73"/>
      <c r="J1144" s="30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</row>
    <row r="1145" spans="1:25" ht="18.75" customHeight="1">
      <c r="A1145" s="26"/>
      <c r="B1145" s="26"/>
      <c r="C1145" s="26"/>
      <c r="D1145" s="26"/>
      <c r="E1145" s="92"/>
      <c r="F1145" s="26"/>
      <c r="G1145" s="28"/>
      <c r="H1145" s="28"/>
      <c r="I1145" s="73"/>
      <c r="J1145" s="30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</row>
    <row r="1146" spans="1:25" ht="18.75" customHeight="1">
      <c r="A1146" s="26"/>
      <c r="B1146" s="26"/>
      <c r="C1146" s="26"/>
      <c r="D1146" s="26"/>
      <c r="E1146" s="92"/>
      <c r="F1146" s="26"/>
      <c r="G1146" s="28"/>
      <c r="H1146" s="28"/>
      <c r="I1146" s="73"/>
      <c r="J1146" s="30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</row>
    <row r="1147" spans="1:25" ht="18.75" customHeight="1">
      <c r="A1147" s="26"/>
      <c r="B1147" s="26"/>
      <c r="C1147" s="26"/>
      <c r="D1147" s="26"/>
      <c r="E1147" s="92"/>
      <c r="F1147" s="26"/>
      <c r="G1147" s="28"/>
      <c r="H1147" s="28"/>
      <c r="I1147" s="73"/>
      <c r="J1147" s="30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</row>
    <row r="1148" spans="1:25" ht="18.75" customHeight="1">
      <c r="A1148" s="26"/>
      <c r="B1148" s="26"/>
      <c r="C1148" s="26"/>
      <c r="D1148" s="26"/>
      <c r="E1148" s="92"/>
      <c r="F1148" s="26"/>
      <c r="G1148" s="28"/>
      <c r="H1148" s="28"/>
      <c r="I1148" s="73"/>
      <c r="J1148" s="30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</row>
    <row r="1149" spans="1:25" ht="18.75" customHeight="1">
      <c r="A1149" s="26"/>
      <c r="B1149" s="26"/>
      <c r="C1149" s="26"/>
      <c r="D1149" s="26"/>
      <c r="E1149" s="92"/>
      <c r="F1149" s="26"/>
      <c r="G1149" s="28"/>
      <c r="H1149" s="28"/>
      <c r="I1149" s="73"/>
      <c r="J1149" s="30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</row>
    <row r="1150" spans="1:25" ht="18.75" customHeight="1">
      <c r="A1150" s="26"/>
      <c r="B1150" s="26"/>
      <c r="C1150" s="26"/>
      <c r="D1150" s="26"/>
      <c r="E1150" s="92"/>
      <c r="F1150" s="26"/>
      <c r="G1150" s="28"/>
      <c r="H1150" s="28"/>
      <c r="I1150" s="73"/>
      <c r="J1150" s="30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</row>
    <row r="1151" spans="1:25" ht="18.75" customHeight="1">
      <c r="A1151" s="26"/>
      <c r="B1151" s="26"/>
      <c r="C1151" s="26"/>
      <c r="D1151" s="26"/>
      <c r="E1151" s="92"/>
      <c r="F1151" s="26"/>
      <c r="G1151" s="28"/>
      <c r="H1151" s="28"/>
      <c r="I1151" s="73"/>
      <c r="J1151" s="30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</row>
    <row r="1152" spans="1:25" ht="18.75" customHeight="1">
      <c r="A1152" s="26"/>
      <c r="B1152" s="26"/>
      <c r="C1152" s="26"/>
      <c r="D1152" s="26"/>
      <c r="E1152" s="92"/>
      <c r="F1152" s="26"/>
      <c r="G1152" s="28"/>
      <c r="H1152" s="28"/>
      <c r="I1152" s="73"/>
      <c r="J1152" s="30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</row>
    <row r="1153" spans="1:25" ht="18.75" customHeight="1">
      <c r="A1153" s="26"/>
      <c r="B1153" s="26"/>
      <c r="C1153" s="26"/>
      <c r="D1153" s="26"/>
      <c r="E1153" s="92"/>
      <c r="F1153" s="26"/>
      <c r="G1153" s="28"/>
      <c r="H1153" s="28"/>
      <c r="I1153" s="73"/>
      <c r="J1153" s="30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</row>
    <row r="1154" spans="1:25" ht="18.75" customHeight="1">
      <c r="A1154" s="26"/>
      <c r="B1154" s="26"/>
      <c r="C1154" s="26"/>
      <c r="D1154" s="26"/>
      <c r="E1154" s="92"/>
      <c r="F1154" s="26"/>
      <c r="G1154" s="28"/>
      <c r="H1154" s="28"/>
      <c r="I1154" s="73"/>
      <c r="J1154" s="30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</row>
    <row r="1155" spans="1:25" ht="18.75" customHeight="1">
      <c r="A1155" s="26"/>
      <c r="B1155" s="26"/>
      <c r="C1155" s="26"/>
      <c r="D1155" s="26"/>
      <c r="E1155" s="92"/>
      <c r="F1155" s="26"/>
      <c r="G1155" s="28"/>
      <c r="H1155" s="28"/>
      <c r="I1155" s="73"/>
      <c r="J1155" s="30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</row>
    <row r="1156" spans="1:25" ht="18.75" customHeight="1">
      <c r="A1156" s="26"/>
      <c r="B1156" s="26"/>
      <c r="C1156" s="26"/>
      <c r="D1156" s="26"/>
      <c r="E1156" s="92"/>
      <c r="F1156" s="26"/>
      <c r="G1156" s="28"/>
      <c r="H1156" s="28"/>
      <c r="I1156" s="73"/>
      <c r="J1156" s="30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</row>
    <row r="1157" spans="1:25" ht="18.75" customHeight="1">
      <c r="A1157" s="26"/>
      <c r="B1157" s="26"/>
      <c r="C1157" s="26"/>
      <c r="D1157" s="26"/>
      <c r="E1157" s="92"/>
      <c r="F1157" s="26"/>
      <c r="G1157" s="28"/>
      <c r="H1157" s="28"/>
      <c r="I1157" s="73"/>
      <c r="J1157" s="30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</row>
    <row r="1158" spans="1:25" ht="18.75" customHeight="1">
      <c r="A1158" s="26"/>
      <c r="B1158" s="26"/>
      <c r="C1158" s="26"/>
      <c r="D1158" s="26"/>
      <c r="E1158" s="92"/>
      <c r="F1158" s="26"/>
      <c r="G1158" s="28"/>
      <c r="H1158" s="28"/>
      <c r="I1158" s="73"/>
      <c r="J1158" s="30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</row>
    <row r="1159" spans="1:25" ht="18.75" customHeight="1">
      <c r="A1159" s="26"/>
      <c r="B1159" s="26"/>
      <c r="C1159" s="26"/>
      <c r="D1159" s="26"/>
      <c r="E1159" s="92"/>
      <c r="F1159" s="26"/>
      <c r="G1159" s="28"/>
      <c r="H1159" s="28"/>
      <c r="I1159" s="73"/>
      <c r="J1159" s="30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</row>
    <row r="1160" spans="1:25" ht="18.75" customHeight="1">
      <c r="A1160" s="26"/>
      <c r="B1160" s="26"/>
      <c r="C1160" s="26"/>
      <c r="D1160" s="26"/>
      <c r="E1160" s="92"/>
      <c r="F1160" s="26"/>
      <c r="G1160" s="28"/>
      <c r="H1160" s="28"/>
      <c r="I1160" s="73"/>
      <c r="J1160" s="30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</row>
    <row r="1161" spans="1:25" ht="18.75" customHeight="1">
      <c r="A1161" s="26"/>
      <c r="B1161" s="26"/>
      <c r="C1161" s="26"/>
      <c r="D1161" s="26"/>
      <c r="E1161" s="92"/>
      <c r="F1161" s="26"/>
      <c r="G1161" s="28"/>
      <c r="H1161" s="28"/>
      <c r="I1161" s="73"/>
      <c r="J1161" s="30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</row>
    <row r="1162" spans="1:25" ht="18.75" customHeight="1">
      <c r="A1162" s="26"/>
      <c r="B1162" s="26"/>
      <c r="C1162" s="26"/>
      <c r="D1162" s="26"/>
      <c r="E1162" s="92"/>
      <c r="F1162" s="26"/>
      <c r="G1162" s="28"/>
      <c r="H1162" s="28"/>
      <c r="I1162" s="73"/>
      <c r="J1162" s="30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</row>
    <row r="1163" spans="1:25" ht="18.75" customHeight="1">
      <c r="A1163" s="26"/>
      <c r="B1163" s="26"/>
      <c r="C1163" s="26"/>
      <c r="D1163" s="26"/>
      <c r="E1163" s="92"/>
      <c r="F1163" s="26"/>
      <c r="G1163" s="28"/>
      <c r="H1163" s="28"/>
      <c r="I1163" s="73"/>
      <c r="J1163" s="30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</row>
    <row r="1164" spans="1:25" ht="18.75" customHeight="1">
      <c r="A1164" s="26"/>
      <c r="B1164" s="26"/>
      <c r="C1164" s="26"/>
      <c r="D1164" s="26"/>
      <c r="E1164" s="92"/>
      <c r="F1164" s="26"/>
      <c r="G1164" s="28"/>
      <c r="H1164" s="28"/>
      <c r="I1164" s="73"/>
      <c r="J1164" s="30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</row>
    <row r="1165" spans="1:25" ht="18.75" customHeight="1">
      <c r="A1165" s="26"/>
      <c r="B1165" s="26"/>
      <c r="C1165" s="26"/>
      <c r="D1165" s="26"/>
      <c r="E1165" s="92"/>
      <c r="F1165" s="26"/>
      <c r="G1165" s="28"/>
      <c r="H1165" s="28"/>
      <c r="I1165" s="73"/>
      <c r="J1165" s="30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</row>
    <row r="1166" spans="1:25" ht="18.75" customHeight="1">
      <c r="A1166" s="26"/>
      <c r="B1166" s="26"/>
      <c r="C1166" s="26"/>
      <c r="D1166" s="26"/>
      <c r="E1166" s="92"/>
      <c r="F1166" s="26"/>
      <c r="G1166" s="28"/>
      <c r="H1166" s="28"/>
      <c r="I1166" s="73"/>
      <c r="J1166" s="30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</row>
    <row r="1167" spans="1:25" ht="18.75" customHeight="1">
      <c r="A1167" s="26"/>
      <c r="B1167" s="26"/>
      <c r="C1167" s="26"/>
      <c r="D1167" s="26"/>
      <c r="E1167" s="92"/>
      <c r="F1167" s="26"/>
      <c r="G1167" s="28"/>
      <c r="H1167" s="28"/>
      <c r="I1167" s="73"/>
      <c r="J1167" s="30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</row>
    <row r="1168" spans="1:25" ht="18.75" customHeight="1">
      <c r="A1168" s="26"/>
      <c r="B1168" s="26"/>
      <c r="C1168" s="26"/>
      <c r="D1168" s="26"/>
      <c r="E1168" s="92"/>
      <c r="F1168" s="26"/>
      <c r="G1168" s="28"/>
      <c r="H1168" s="28"/>
      <c r="I1168" s="73"/>
      <c r="J1168" s="30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</row>
    <row r="1169" spans="1:25" ht="18.75" customHeight="1">
      <c r="A1169" s="26"/>
      <c r="B1169" s="26"/>
      <c r="C1169" s="26"/>
      <c r="D1169" s="26"/>
      <c r="E1169" s="92"/>
      <c r="F1169" s="26"/>
      <c r="G1169" s="28"/>
      <c r="H1169" s="28"/>
      <c r="I1169" s="73"/>
      <c r="J1169" s="30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</row>
    <row r="1170" spans="1:25" ht="18.75" customHeight="1">
      <c r="A1170" s="26"/>
      <c r="B1170" s="26"/>
      <c r="C1170" s="26"/>
      <c r="D1170" s="26"/>
      <c r="E1170" s="92"/>
      <c r="F1170" s="26"/>
      <c r="G1170" s="28"/>
      <c r="H1170" s="28"/>
      <c r="I1170" s="73"/>
      <c r="J1170" s="30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</row>
    <row r="1171" spans="1:25" ht="18.75" customHeight="1">
      <c r="A1171" s="26"/>
      <c r="B1171" s="26"/>
      <c r="C1171" s="26"/>
      <c r="D1171" s="26"/>
      <c r="E1171" s="92"/>
      <c r="F1171" s="26"/>
      <c r="G1171" s="28"/>
      <c r="H1171" s="28"/>
      <c r="I1171" s="73"/>
      <c r="J1171" s="30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</row>
    <row r="1172" spans="1:25" ht="18.75" customHeight="1">
      <c r="A1172" s="26"/>
      <c r="B1172" s="26"/>
      <c r="C1172" s="26"/>
      <c r="D1172" s="26"/>
      <c r="E1172" s="92"/>
      <c r="F1172" s="26"/>
      <c r="G1172" s="28"/>
      <c r="H1172" s="28"/>
      <c r="I1172" s="73"/>
      <c r="J1172" s="30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</row>
    <row r="1173" spans="1:25" ht="18.75" customHeight="1">
      <c r="A1173" s="26"/>
      <c r="B1173" s="26"/>
      <c r="C1173" s="26"/>
      <c r="D1173" s="26"/>
      <c r="E1173" s="92"/>
      <c r="F1173" s="26"/>
      <c r="G1173" s="28"/>
      <c r="H1173" s="28"/>
      <c r="I1173" s="73"/>
      <c r="J1173" s="30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</row>
    <row r="1174" spans="1:25" ht="18.75" customHeight="1">
      <c r="A1174" s="26"/>
      <c r="B1174" s="26"/>
      <c r="C1174" s="26"/>
      <c r="D1174" s="26"/>
      <c r="E1174" s="92"/>
      <c r="F1174" s="26"/>
      <c r="G1174" s="28"/>
      <c r="H1174" s="28"/>
      <c r="I1174" s="73"/>
      <c r="J1174" s="30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</row>
    <row r="1175" spans="1:25" ht="18.75" customHeight="1">
      <c r="A1175" s="26"/>
      <c r="B1175" s="26"/>
      <c r="C1175" s="26"/>
      <c r="D1175" s="26"/>
      <c r="E1175" s="92"/>
      <c r="F1175" s="26"/>
      <c r="G1175" s="28"/>
      <c r="H1175" s="28"/>
      <c r="I1175" s="73"/>
      <c r="J1175" s="30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</row>
    <row r="1176" spans="1:25" ht="18.75" customHeight="1">
      <c r="A1176" s="26"/>
      <c r="B1176" s="26"/>
      <c r="C1176" s="26"/>
      <c r="D1176" s="26"/>
      <c r="E1176" s="92"/>
      <c r="F1176" s="26"/>
      <c r="G1176" s="28"/>
      <c r="H1176" s="28"/>
      <c r="I1176" s="73"/>
      <c r="J1176" s="30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</row>
    <row r="1177" spans="1:25" ht="18.75" customHeight="1">
      <c r="A1177" s="26"/>
      <c r="B1177" s="26"/>
      <c r="C1177" s="26"/>
      <c r="D1177" s="26"/>
      <c r="E1177" s="92"/>
      <c r="F1177" s="26"/>
      <c r="G1177" s="28"/>
      <c r="H1177" s="28"/>
      <c r="I1177" s="73"/>
      <c r="J1177" s="30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</row>
    <row r="1178" spans="1:25" ht="18.75" customHeight="1">
      <c r="A1178" s="26"/>
      <c r="B1178" s="26"/>
      <c r="C1178" s="26"/>
      <c r="D1178" s="26"/>
      <c r="E1178" s="92"/>
      <c r="F1178" s="26"/>
      <c r="G1178" s="28"/>
      <c r="H1178" s="28"/>
      <c r="I1178" s="73"/>
      <c r="J1178" s="30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</row>
    <row r="1179" spans="1:25" ht="18.75" customHeight="1">
      <c r="A1179" s="26"/>
      <c r="B1179" s="26"/>
      <c r="C1179" s="26"/>
      <c r="D1179" s="26"/>
      <c r="E1179" s="92"/>
      <c r="F1179" s="26"/>
      <c r="G1179" s="28"/>
      <c r="H1179" s="28"/>
      <c r="I1179" s="73"/>
      <c r="J1179" s="30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</row>
    <row r="1180" spans="1:25" ht="18.75" customHeight="1">
      <c r="A1180" s="26"/>
      <c r="B1180" s="26"/>
      <c r="C1180" s="26"/>
      <c r="D1180" s="26"/>
      <c r="E1180" s="92"/>
      <c r="F1180" s="26"/>
      <c r="G1180" s="28"/>
      <c r="H1180" s="28"/>
      <c r="I1180" s="73"/>
      <c r="J1180" s="30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</row>
    <row r="1181" spans="1:25" ht="18.75" customHeight="1">
      <c r="A1181" s="26"/>
      <c r="B1181" s="26"/>
      <c r="C1181" s="26"/>
      <c r="D1181" s="26"/>
      <c r="E1181" s="92"/>
      <c r="F1181" s="26"/>
      <c r="G1181" s="28"/>
      <c r="H1181" s="28"/>
      <c r="I1181" s="73"/>
      <c r="J1181" s="30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</row>
    <row r="1182" spans="1:25" ht="18.75" customHeight="1">
      <c r="A1182" s="26"/>
      <c r="B1182" s="26"/>
      <c r="C1182" s="26"/>
      <c r="D1182" s="26"/>
      <c r="E1182" s="92"/>
      <c r="F1182" s="26"/>
      <c r="G1182" s="28"/>
      <c r="H1182" s="28"/>
      <c r="I1182" s="73"/>
      <c r="J1182" s="30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</row>
    <row r="1183" spans="1:25" ht="18.75" customHeight="1">
      <c r="A1183" s="26"/>
      <c r="B1183" s="26"/>
      <c r="C1183" s="26"/>
      <c r="D1183" s="26"/>
      <c r="E1183" s="92"/>
      <c r="F1183" s="26"/>
      <c r="G1183" s="28"/>
      <c r="H1183" s="28"/>
      <c r="I1183" s="73"/>
      <c r="J1183" s="30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</row>
    <row r="1184" spans="1:25" ht="18.75" customHeight="1">
      <c r="A1184" s="26"/>
      <c r="B1184" s="26"/>
      <c r="C1184" s="26"/>
      <c r="D1184" s="26"/>
      <c r="E1184" s="92"/>
      <c r="F1184" s="26"/>
      <c r="G1184" s="28"/>
      <c r="H1184" s="28"/>
      <c r="I1184" s="73"/>
      <c r="J1184" s="30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</row>
    <row r="1185" spans="1:25" ht="18.75" customHeight="1">
      <c r="A1185" s="26"/>
      <c r="B1185" s="26"/>
      <c r="C1185" s="26"/>
      <c r="D1185" s="26"/>
      <c r="E1185" s="92"/>
      <c r="F1185" s="26"/>
      <c r="G1185" s="28"/>
      <c r="H1185" s="28"/>
      <c r="I1185" s="73"/>
      <c r="J1185" s="30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</row>
    <row r="1186" spans="1:25" ht="18.75" customHeight="1">
      <c r="A1186" s="26"/>
      <c r="B1186" s="26"/>
      <c r="C1186" s="26"/>
      <c r="D1186" s="26"/>
      <c r="E1186" s="92"/>
      <c r="F1186" s="26"/>
      <c r="G1186" s="28"/>
      <c r="H1186" s="28"/>
      <c r="I1186" s="73"/>
      <c r="J1186" s="30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</row>
    <row r="1187" spans="1:25" ht="18.75" customHeight="1">
      <c r="A1187" s="26"/>
      <c r="B1187" s="26"/>
      <c r="C1187" s="26"/>
      <c r="D1187" s="26"/>
      <c r="E1187" s="92"/>
      <c r="F1187" s="26"/>
      <c r="G1187" s="28"/>
      <c r="H1187" s="28"/>
      <c r="I1187" s="73"/>
      <c r="J1187" s="30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</row>
  </sheetData>
  <autoFilter ref="A3:J567"/>
  <mergeCells count="18">
    <mergeCell ref="A493:J493"/>
    <mergeCell ref="A529:H529"/>
    <mergeCell ref="A566:H566"/>
    <mergeCell ref="B567:H567"/>
    <mergeCell ref="A530:J530"/>
    <mergeCell ref="A1:J1"/>
    <mergeCell ref="A9:J9"/>
    <mergeCell ref="A11:H11"/>
    <mergeCell ref="A12:J12"/>
    <mergeCell ref="A4:J4"/>
    <mergeCell ref="A8:H8"/>
    <mergeCell ref="A61:H61"/>
    <mergeCell ref="A62:J62"/>
    <mergeCell ref="A213:H213"/>
    <mergeCell ref="A233:J233"/>
    <mergeCell ref="A492:H492"/>
    <mergeCell ref="A214:J214"/>
    <mergeCell ref="A232:H232"/>
  </mergeCells>
  <printOptions horizontalCentered="1"/>
  <pageMargins left="1.1811023622047245" right="0.19685039370078741" top="0.39370078740157483" bottom="0.19685039370078741" header="0" footer="0"/>
  <pageSetup paperSize="9" scale="48" firstPageNumber="290" orientation="landscape" useFirstPageNumber="1" r:id="rId1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8"/>
  <sheetViews>
    <sheetView view="pageBreakPreview" topLeftCell="A67" zoomScale="60" zoomScaleNormal="100" workbookViewId="0">
      <selection activeCell="P105" sqref="P105"/>
    </sheetView>
  </sheetViews>
  <sheetFormatPr defaultRowHeight="14.4"/>
  <cols>
    <col min="1" max="1" width="9.109375" style="139"/>
    <col min="2" max="2" width="17.33203125" style="139" customWidth="1"/>
    <col min="3" max="3" width="148.5546875" style="91" customWidth="1"/>
  </cols>
  <sheetData>
    <row r="1" spans="1:26" ht="18.75" customHeight="1">
      <c r="A1" s="533"/>
      <c r="B1" s="533"/>
      <c r="C1" s="533"/>
      <c r="D1" s="95"/>
      <c r="E1" s="95"/>
      <c r="F1" s="95"/>
      <c r="G1" s="95"/>
      <c r="H1" s="95"/>
      <c r="I1" s="95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51" customHeight="1">
      <c r="A2" s="532" t="s">
        <v>18517</v>
      </c>
      <c r="B2" s="532"/>
      <c r="C2" s="532"/>
      <c r="D2" s="74"/>
      <c r="E2" s="74"/>
      <c r="F2" s="74"/>
      <c r="G2" s="74"/>
      <c r="H2" s="74"/>
      <c r="I2" s="74"/>
      <c r="J2" s="74"/>
      <c r="K2" s="75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s="91" customFormat="1" ht="61.2">
      <c r="A3" s="180" t="s">
        <v>18516</v>
      </c>
      <c r="B3" s="180" t="s">
        <v>17738</v>
      </c>
      <c r="C3" s="180" t="s">
        <v>17739</v>
      </c>
    </row>
    <row r="4" spans="1:26" s="91" customFormat="1" ht="20.399999999999999">
      <c r="A4" s="180">
        <v>1</v>
      </c>
      <c r="B4" s="180">
        <v>2</v>
      </c>
      <c r="C4" s="180">
        <v>3</v>
      </c>
    </row>
    <row r="5" spans="1:26" s="50" customFormat="1" ht="18">
      <c r="A5" s="185">
        <v>1</v>
      </c>
      <c r="B5" s="183" t="s">
        <v>17693</v>
      </c>
      <c r="C5" s="181" t="s">
        <v>18531</v>
      </c>
    </row>
    <row r="6" spans="1:26" s="50" customFormat="1" ht="18">
      <c r="A6" s="185">
        <v>2</v>
      </c>
      <c r="B6" s="183" t="s">
        <v>16581</v>
      </c>
      <c r="C6" s="181" t="s">
        <v>17698</v>
      </c>
    </row>
    <row r="7" spans="1:26" s="50" customFormat="1" ht="18">
      <c r="A7" s="185">
        <v>3</v>
      </c>
      <c r="B7" s="183" t="s">
        <v>17443</v>
      </c>
      <c r="C7" s="181" t="s">
        <v>18532</v>
      </c>
    </row>
    <row r="8" spans="1:26" s="50" customFormat="1" ht="18">
      <c r="A8" s="185">
        <v>4</v>
      </c>
      <c r="B8" s="183" t="s">
        <v>16583</v>
      </c>
      <c r="C8" s="181" t="s">
        <v>18533</v>
      </c>
    </row>
    <row r="9" spans="1:26" s="50" customFormat="1" ht="18">
      <c r="A9" s="185">
        <v>5</v>
      </c>
      <c r="B9" s="183" t="s">
        <v>17700</v>
      </c>
      <c r="C9" s="181" t="s">
        <v>18534</v>
      </c>
    </row>
    <row r="10" spans="1:26" s="50" customFormat="1" ht="18">
      <c r="A10" s="185">
        <v>6</v>
      </c>
      <c r="B10" s="183" t="s">
        <v>16580</v>
      </c>
      <c r="C10" s="181" t="s">
        <v>18535</v>
      </c>
    </row>
    <row r="11" spans="1:26" s="50" customFormat="1" ht="18">
      <c r="A11" s="185">
        <v>7</v>
      </c>
      <c r="B11" s="184" t="s">
        <v>17694</v>
      </c>
      <c r="C11" s="181" t="s">
        <v>17695</v>
      </c>
    </row>
    <row r="12" spans="1:26" s="50" customFormat="1" ht="18">
      <c r="A12" s="185">
        <v>8</v>
      </c>
      <c r="B12" s="184" t="s">
        <v>17722</v>
      </c>
      <c r="C12" s="182" t="s">
        <v>17723</v>
      </c>
    </row>
    <row r="13" spans="1:26" s="50" customFormat="1" ht="17.399999999999999" customHeight="1">
      <c r="A13" s="185">
        <v>9</v>
      </c>
      <c r="B13" s="183" t="s">
        <v>17665</v>
      </c>
      <c r="C13" s="182" t="s">
        <v>17666</v>
      </c>
    </row>
    <row r="14" spans="1:26" s="50" customFormat="1" ht="18">
      <c r="A14" s="185">
        <v>10</v>
      </c>
      <c r="B14" s="184" t="s">
        <v>17728</v>
      </c>
      <c r="C14" s="182" t="s">
        <v>17729</v>
      </c>
    </row>
    <row r="15" spans="1:26" s="50" customFormat="1" ht="18">
      <c r="A15" s="185">
        <v>11</v>
      </c>
      <c r="B15" s="183" t="s">
        <v>16469</v>
      </c>
      <c r="C15" s="182" t="s">
        <v>17717</v>
      </c>
    </row>
    <row r="16" spans="1:26" s="50" customFormat="1" ht="18">
      <c r="A16" s="185">
        <v>12</v>
      </c>
      <c r="B16" s="183" t="s">
        <v>6046</v>
      </c>
      <c r="C16" s="181" t="s">
        <v>17658</v>
      </c>
    </row>
    <row r="17" spans="1:3" s="50" customFormat="1" ht="18">
      <c r="A17" s="185">
        <v>13</v>
      </c>
      <c r="B17" s="183" t="s">
        <v>17670</v>
      </c>
      <c r="C17" s="181" t="s">
        <v>17671</v>
      </c>
    </row>
    <row r="18" spans="1:3" s="50" customFormat="1" ht="18">
      <c r="A18" s="185">
        <v>14</v>
      </c>
      <c r="B18" s="183" t="s">
        <v>17513</v>
      </c>
      <c r="C18" s="181" t="s">
        <v>17672</v>
      </c>
    </row>
    <row r="19" spans="1:3" s="50" customFormat="1" ht="18">
      <c r="A19" s="185">
        <v>15</v>
      </c>
      <c r="B19" s="183" t="s">
        <v>17713</v>
      </c>
      <c r="C19" s="182" t="s">
        <v>17714</v>
      </c>
    </row>
    <row r="20" spans="1:3" s="50" customFormat="1" ht="18">
      <c r="A20" s="185">
        <v>16</v>
      </c>
      <c r="B20" s="183" t="s">
        <v>16886</v>
      </c>
      <c r="C20" s="182" t="s">
        <v>17624</v>
      </c>
    </row>
    <row r="21" spans="1:3" s="50" customFormat="1" ht="18">
      <c r="A21" s="185">
        <v>17</v>
      </c>
      <c r="B21" s="183" t="s">
        <v>17718</v>
      </c>
      <c r="C21" s="182" t="s">
        <v>17719</v>
      </c>
    </row>
    <row r="22" spans="1:3" s="50" customFormat="1" ht="18">
      <c r="A22" s="185">
        <v>18</v>
      </c>
      <c r="B22" s="183" t="s">
        <v>16582</v>
      </c>
      <c r="C22" s="182" t="s">
        <v>17625</v>
      </c>
    </row>
    <row r="23" spans="1:3" s="50" customFormat="1" ht="18">
      <c r="A23" s="185">
        <v>19</v>
      </c>
      <c r="B23" s="183" t="s">
        <v>16884</v>
      </c>
      <c r="C23" s="181" t="s">
        <v>17638</v>
      </c>
    </row>
    <row r="24" spans="1:3" s="50" customFormat="1" ht="18">
      <c r="A24" s="185">
        <v>20</v>
      </c>
      <c r="B24" s="183" t="s">
        <v>17590</v>
      </c>
      <c r="C24" s="182" t="s">
        <v>17636</v>
      </c>
    </row>
    <row r="25" spans="1:3" s="50" customFormat="1" ht="18">
      <c r="A25" s="185">
        <v>21</v>
      </c>
      <c r="B25" s="183" t="s">
        <v>6324</v>
      </c>
      <c r="C25" s="182" t="s">
        <v>17649</v>
      </c>
    </row>
    <row r="26" spans="1:3" s="50" customFormat="1" ht="18">
      <c r="A26" s="185">
        <v>22</v>
      </c>
      <c r="B26" s="183" t="s">
        <v>544</v>
      </c>
      <c r="C26" s="181" t="s">
        <v>17669</v>
      </c>
    </row>
    <row r="27" spans="1:3" s="50" customFormat="1" ht="18">
      <c r="A27" s="185">
        <v>23</v>
      </c>
      <c r="B27" s="183" t="s">
        <v>8646</v>
      </c>
      <c r="C27" s="181" t="s">
        <v>17632</v>
      </c>
    </row>
    <row r="28" spans="1:3" s="50" customFormat="1" ht="18">
      <c r="A28" s="185">
        <v>24</v>
      </c>
      <c r="B28" s="183" t="s">
        <v>17678</v>
      </c>
      <c r="C28" s="182" t="s">
        <v>17679</v>
      </c>
    </row>
    <row r="29" spans="1:3" s="50" customFormat="1" ht="18">
      <c r="A29" s="185">
        <v>25</v>
      </c>
      <c r="B29" s="183" t="s">
        <v>17689</v>
      </c>
      <c r="C29" s="181" t="s">
        <v>17690</v>
      </c>
    </row>
    <row r="30" spans="1:3" s="50" customFormat="1" ht="18">
      <c r="A30" s="185">
        <v>26</v>
      </c>
      <c r="B30" s="183" t="s">
        <v>33</v>
      </c>
      <c r="C30" s="182" t="s">
        <v>17597</v>
      </c>
    </row>
    <row r="31" spans="1:3" s="50" customFormat="1" ht="18">
      <c r="A31" s="185">
        <v>27</v>
      </c>
      <c r="B31" s="183" t="s">
        <v>17650</v>
      </c>
      <c r="C31" s="182" t="s">
        <v>17651</v>
      </c>
    </row>
    <row r="32" spans="1:3" s="50" customFormat="1" ht="18">
      <c r="A32" s="185">
        <v>28</v>
      </c>
      <c r="B32" s="183" t="s">
        <v>6322</v>
      </c>
      <c r="C32" s="182" t="s">
        <v>17612</v>
      </c>
    </row>
    <row r="33" spans="1:3" s="50" customFormat="1" ht="18">
      <c r="A33" s="185">
        <v>29</v>
      </c>
      <c r="B33" s="183" t="s">
        <v>17705</v>
      </c>
      <c r="C33" s="182" t="s">
        <v>17706</v>
      </c>
    </row>
    <row r="34" spans="1:3" s="50" customFormat="1" ht="17.399999999999999" customHeight="1">
      <c r="A34" s="185">
        <v>30</v>
      </c>
      <c r="B34" s="183" t="s">
        <v>8645</v>
      </c>
      <c r="C34" s="182" t="s">
        <v>17661</v>
      </c>
    </row>
    <row r="35" spans="1:3" s="50" customFormat="1" ht="18">
      <c r="A35" s="185">
        <v>31</v>
      </c>
      <c r="B35" s="183" t="s">
        <v>2017</v>
      </c>
      <c r="C35" s="181" t="s">
        <v>17673</v>
      </c>
    </row>
    <row r="36" spans="1:3" s="50" customFormat="1" ht="18">
      <c r="A36" s="185">
        <v>32</v>
      </c>
      <c r="B36" s="183" t="s">
        <v>17601</v>
      </c>
      <c r="C36" s="182" t="s">
        <v>17602</v>
      </c>
    </row>
    <row r="37" spans="1:3" s="50" customFormat="1" ht="18">
      <c r="A37" s="185">
        <v>33</v>
      </c>
      <c r="B37" s="183" t="s">
        <v>17709</v>
      </c>
      <c r="C37" s="182" t="s">
        <v>17710</v>
      </c>
    </row>
    <row r="38" spans="1:3" s="50" customFormat="1" ht="18">
      <c r="A38" s="185">
        <v>34</v>
      </c>
      <c r="B38" s="184" t="s">
        <v>8914</v>
      </c>
      <c r="C38" s="182" t="s">
        <v>17652</v>
      </c>
    </row>
    <row r="39" spans="1:3" s="50" customFormat="1" ht="18">
      <c r="A39" s="185">
        <v>35</v>
      </c>
      <c r="B39" s="183" t="s">
        <v>16883</v>
      </c>
      <c r="C39" s="181" t="s">
        <v>17664</v>
      </c>
    </row>
    <row r="40" spans="1:3" s="50" customFormat="1" ht="18">
      <c r="A40" s="185">
        <v>36</v>
      </c>
      <c r="B40" s="183" t="s">
        <v>16885</v>
      </c>
      <c r="C40" s="181" t="s">
        <v>17667</v>
      </c>
    </row>
    <row r="41" spans="1:3" s="50" customFormat="1" ht="18">
      <c r="A41" s="185">
        <v>37</v>
      </c>
      <c r="B41" s="183" t="s">
        <v>9533</v>
      </c>
      <c r="C41" s="181" t="s">
        <v>17668</v>
      </c>
    </row>
    <row r="42" spans="1:3" s="50" customFormat="1" ht="18">
      <c r="A42" s="185">
        <v>38</v>
      </c>
      <c r="B42" s="183" t="s">
        <v>17686</v>
      </c>
      <c r="C42" s="182" t="s">
        <v>17687</v>
      </c>
    </row>
    <row r="43" spans="1:3" s="50" customFormat="1" ht="18">
      <c r="A43" s="185">
        <v>39</v>
      </c>
      <c r="B43" s="183" t="s">
        <v>562</v>
      </c>
      <c r="C43" s="182" t="s">
        <v>17724</v>
      </c>
    </row>
    <row r="44" spans="1:3" s="50" customFormat="1" ht="18">
      <c r="A44" s="185">
        <v>40</v>
      </c>
      <c r="B44" s="183" t="s">
        <v>1138</v>
      </c>
      <c r="C44" s="182" t="s">
        <v>17629</v>
      </c>
    </row>
    <row r="45" spans="1:3" s="50" customFormat="1" ht="18">
      <c r="A45" s="185">
        <v>41</v>
      </c>
      <c r="B45" s="183" t="s">
        <v>3362</v>
      </c>
      <c r="C45" s="182" t="s">
        <v>17611</v>
      </c>
    </row>
    <row r="46" spans="1:3" s="50" customFormat="1" ht="18">
      <c r="A46" s="185">
        <v>42</v>
      </c>
      <c r="B46" s="183" t="s">
        <v>17715</v>
      </c>
      <c r="C46" s="182" t="s">
        <v>17716</v>
      </c>
    </row>
    <row r="47" spans="1:3" s="50" customFormat="1" ht="18">
      <c r="A47" s="185">
        <v>43</v>
      </c>
      <c r="B47" s="183" t="s">
        <v>17711</v>
      </c>
      <c r="C47" s="182" t="s">
        <v>17712</v>
      </c>
    </row>
    <row r="48" spans="1:3" s="50" customFormat="1" ht="18">
      <c r="A48" s="185">
        <v>44</v>
      </c>
      <c r="B48" s="183" t="s">
        <v>17701</v>
      </c>
      <c r="C48" s="181" t="s">
        <v>17702</v>
      </c>
    </row>
    <row r="49" spans="1:3" s="50" customFormat="1" ht="18">
      <c r="A49" s="185">
        <v>45</v>
      </c>
      <c r="B49" s="184" t="s">
        <v>17731</v>
      </c>
      <c r="C49" s="182" t="s">
        <v>17732</v>
      </c>
    </row>
    <row r="50" spans="1:3" s="50" customFormat="1" ht="18">
      <c r="A50" s="185">
        <v>46</v>
      </c>
      <c r="B50" s="183" t="s">
        <v>17696</v>
      </c>
      <c r="C50" s="181" t="s">
        <v>17697</v>
      </c>
    </row>
    <row r="51" spans="1:3" s="50" customFormat="1" ht="18">
      <c r="A51" s="185">
        <v>47</v>
      </c>
      <c r="B51" s="183" t="s">
        <v>17684</v>
      </c>
      <c r="C51" s="181" t="s">
        <v>17685</v>
      </c>
    </row>
    <row r="52" spans="1:3" s="50" customFormat="1" ht="18">
      <c r="A52" s="185">
        <v>48</v>
      </c>
      <c r="B52" s="183" t="s">
        <v>545</v>
      </c>
      <c r="C52" s="182" t="s">
        <v>17598</v>
      </c>
    </row>
    <row r="53" spans="1:3" s="50" customFormat="1" ht="18" customHeight="1">
      <c r="A53" s="185">
        <v>49</v>
      </c>
      <c r="B53" s="183" t="s">
        <v>338</v>
      </c>
      <c r="C53" s="182" t="s">
        <v>17621</v>
      </c>
    </row>
    <row r="54" spans="1:3" s="50" customFormat="1" ht="18">
      <c r="A54" s="185">
        <v>50</v>
      </c>
      <c r="B54" s="183" t="s">
        <v>3902</v>
      </c>
      <c r="C54" s="182" t="s">
        <v>17610</v>
      </c>
    </row>
    <row r="55" spans="1:3" s="50" customFormat="1" ht="18">
      <c r="A55" s="185">
        <v>51</v>
      </c>
      <c r="B55" s="183" t="s">
        <v>396</v>
      </c>
      <c r="C55" s="182" t="s">
        <v>17606</v>
      </c>
    </row>
    <row r="56" spans="1:3" s="50" customFormat="1" ht="18">
      <c r="A56" s="185">
        <v>52</v>
      </c>
      <c r="B56" s="183" t="s">
        <v>4544</v>
      </c>
      <c r="C56" s="182" t="s">
        <v>17620</v>
      </c>
    </row>
    <row r="57" spans="1:3" s="50" customFormat="1" ht="18">
      <c r="A57" s="185">
        <v>53</v>
      </c>
      <c r="B57" s="184" t="s">
        <v>17736</v>
      </c>
      <c r="C57" s="182" t="s">
        <v>17737</v>
      </c>
    </row>
    <row r="58" spans="1:3" s="50" customFormat="1" ht="18">
      <c r="A58" s="185">
        <v>54</v>
      </c>
      <c r="B58" s="184" t="s">
        <v>1562</v>
      </c>
      <c r="C58" s="182" t="s">
        <v>17733</v>
      </c>
    </row>
    <row r="59" spans="1:3" s="50" customFormat="1" ht="18">
      <c r="A59" s="185">
        <v>55</v>
      </c>
      <c r="B59" s="183" t="s">
        <v>16578</v>
      </c>
      <c r="C59" s="182" t="s">
        <v>17699</v>
      </c>
    </row>
    <row r="60" spans="1:3" s="50" customFormat="1" ht="18">
      <c r="A60" s="185">
        <v>56</v>
      </c>
      <c r="B60" s="183" t="s">
        <v>16584</v>
      </c>
      <c r="C60" s="182" t="s">
        <v>17654</v>
      </c>
    </row>
    <row r="61" spans="1:3" s="50" customFormat="1" ht="18">
      <c r="A61" s="185">
        <v>57</v>
      </c>
      <c r="B61" s="183" t="s">
        <v>17676</v>
      </c>
      <c r="C61" s="181" t="s">
        <v>17677</v>
      </c>
    </row>
    <row r="62" spans="1:3" s="50" customFormat="1" ht="18">
      <c r="A62" s="185">
        <v>58</v>
      </c>
      <c r="B62" s="183" t="s">
        <v>28</v>
      </c>
      <c r="C62" s="182" t="s">
        <v>17599</v>
      </c>
    </row>
    <row r="63" spans="1:3" s="50" customFormat="1" ht="18">
      <c r="A63" s="185">
        <v>59</v>
      </c>
      <c r="B63" s="183" t="s">
        <v>13</v>
      </c>
      <c r="C63" s="182" t="s">
        <v>17609</v>
      </c>
    </row>
    <row r="64" spans="1:3" s="50" customFormat="1" ht="18">
      <c r="A64" s="185">
        <v>60</v>
      </c>
      <c r="B64" s="183" t="s">
        <v>63</v>
      </c>
      <c r="C64" s="182" t="s">
        <v>17596</v>
      </c>
    </row>
    <row r="65" spans="1:3" s="50" customFormat="1" ht="18">
      <c r="A65" s="185">
        <v>61</v>
      </c>
      <c r="B65" s="183" t="s">
        <v>6327</v>
      </c>
      <c r="C65" s="182" t="s">
        <v>17616</v>
      </c>
    </row>
    <row r="66" spans="1:3" s="50" customFormat="1" ht="18">
      <c r="A66" s="185">
        <v>62</v>
      </c>
      <c r="B66" s="183" t="s">
        <v>8647</v>
      </c>
      <c r="C66" s="181" t="s">
        <v>17688</v>
      </c>
    </row>
    <row r="67" spans="1:3" s="50" customFormat="1" ht="18">
      <c r="A67" s="185">
        <v>63</v>
      </c>
      <c r="B67" s="183" t="s">
        <v>17691</v>
      </c>
      <c r="C67" s="182" t="s">
        <v>17692</v>
      </c>
    </row>
    <row r="68" spans="1:3" s="50" customFormat="1" ht="18">
      <c r="A68" s="185">
        <v>64</v>
      </c>
      <c r="B68" s="183" t="s">
        <v>3335</v>
      </c>
      <c r="C68" s="182" t="s">
        <v>17704</v>
      </c>
    </row>
    <row r="69" spans="1:3" s="50" customFormat="1" ht="18">
      <c r="A69" s="185">
        <v>65</v>
      </c>
      <c r="B69" s="183" t="s">
        <v>17707</v>
      </c>
      <c r="C69" s="181" t="s">
        <v>17708</v>
      </c>
    </row>
    <row r="70" spans="1:3" s="50" customFormat="1" ht="18">
      <c r="A70" s="185">
        <v>66</v>
      </c>
      <c r="B70" s="183" t="s">
        <v>17659</v>
      </c>
      <c r="C70" s="181" t="s">
        <v>17660</v>
      </c>
    </row>
    <row r="71" spans="1:3" s="50" customFormat="1" ht="18">
      <c r="A71" s="185">
        <v>67</v>
      </c>
      <c r="B71" s="183" t="s">
        <v>2447</v>
      </c>
      <c r="C71" s="182" t="s">
        <v>17703</v>
      </c>
    </row>
    <row r="72" spans="1:3" s="50" customFormat="1" ht="18">
      <c r="A72" s="185">
        <v>68</v>
      </c>
      <c r="B72" s="183" t="s">
        <v>17622</v>
      </c>
      <c r="C72" s="182" t="s">
        <v>17623</v>
      </c>
    </row>
    <row r="73" spans="1:3" s="50" customFormat="1" ht="18">
      <c r="A73" s="185">
        <v>69</v>
      </c>
      <c r="B73" s="183" t="s">
        <v>17662</v>
      </c>
      <c r="C73" s="181" t="s">
        <v>17663</v>
      </c>
    </row>
    <row r="74" spans="1:3" s="50" customFormat="1" ht="18">
      <c r="A74" s="185">
        <v>70</v>
      </c>
      <c r="B74" s="183" t="s">
        <v>17720</v>
      </c>
      <c r="C74" s="182" t="s">
        <v>17721</v>
      </c>
    </row>
    <row r="75" spans="1:3" s="50" customFormat="1" ht="18">
      <c r="A75" s="185">
        <v>71</v>
      </c>
      <c r="B75" s="184" t="s">
        <v>3037</v>
      </c>
      <c r="C75" s="181" t="s">
        <v>17655</v>
      </c>
    </row>
    <row r="76" spans="1:3" s="50" customFormat="1" ht="18">
      <c r="A76" s="185">
        <v>72</v>
      </c>
      <c r="B76" s="184" t="s">
        <v>16887</v>
      </c>
      <c r="C76" s="182" t="s">
        <v>17730</v>
      </c>
    </row>
    <row r="77" spans="1:3" s="50" customFormat="1" ht="18">
      <c r="A77" s="185">
        <v>73</v>
      </c>
      <c r="B77" s="183" t="s">
        <v>17674</v>
      </c>
      <c r="C77" s="182" t="s">
        <v>17675</v>
      </c>
    </row>
    <row r="78" spans="1:3" s="50" customFormat="1" ht="18">
      <c r="A78" s="185">
        <v>74</v>
      </c>
      <c r="B78" s="183" t="s">
        <v>291</v>
      </c>
      <c r="C78" s="181" t="s">
        <v>17639</v>
      </c>
    </row>
    <row r="79" spans="1:3" s="50" customFormat="1" ht="18">
      <c r="A79" s="185">
        <v>75</v>
      </c>
      <c r="B79" s="183" t="s">
        <v>17680</v>
      </c>
      <c r="C79" s="182" t="s">
        <v>17681</v>
      </c>
    </row>
    <row r="80" spans="1:3" s="50" customFormat="1" ht="18">
      <c r="A80" s="185">
        <v>76</v>
      </c>
      <c r="B80" s="183" t="s">
        <v>385</v>
      </c>
      <c r="C80" s="182" t="s">
        <v>17634</v>
      </c>
    </row>
    <row r="81" spans="1:3" s="50" customFormat="1" ht="18">
      <c r="A81" s="185">
        <v>77</v>
      </c>
      <c r="B81" s="183" t="s">
        <v>17682</v>
      </c>
      <c r="C81" s="182" t="s">
        <v>17683</v>
      </c>
    </row>
    <row r="82" spans="1:3" s="50" customFormat="1" ht="18">
      <c r="A82" s="185">
        <v>78</v>
      </c>
      <c r="B82" s="183" t="s">
        <v>17614</v>
      </c>
      <c r="C82" s="182" t="s">
        <v>17615</v>
      </c>
    </row>
    <row r="83" spans="1:3" s="50" customFormat="1" ht="18">
      <c r="A83" s="185">
        <v>79</v>
      </c>
      <c r="B83" s="183" t="s">
        <v>16888</v>
      </c>
      <c r="C83" s="181" t="s">
        <v>17633</v>
      </c>
    </row>
    <row r="84" spans="1:3" s="50" customFormat="1" ht="18">
      <c r="A84" s="185">
        <v>80</v>
      </c>
      <c r="B84" s="183" t="s">
        <v>632</v>
      </c>
      <c r="C84" s="182" t="s">
        <v>17619</v>
      </c>
    </row>
    <row r="85" spans="1:3" s="50" customFormat="1" ht="18">
      <c r="A85" s="185">
        <v>81</v>
      </c>
      <c r="B85" s="183" t="s">
        <v>17642</v>
      </c>
      <c r="C85" s="181" t="s">
        <v>17643</v>
      </c>
    </row>
    <row r="86" spans="1:3" s="50" customFormat="1" ht="18">
      <c r="A86" s="185">
        <v>82</v>
      </c>
      <c r="B86" s="183" t="s">
        <v>3036</v>
      </c>
      <c r="C86" s="181" t="s">
        <v>17628</v>
      </c>
    </row>
    <row r="87" spans="1:3" s="50" customFormat="1" ht="18">
      <c r="A87" s="185">
        <v>83</v>
      </c>
      <c r="B87" s="183" t="s">
        <v>17647</v>
      </c>
      <c r="C87" s="181" t="s">
        <v>17648</v>
      </c>
    </row>
    <row r="88" spans="1:3" s="50" customFormat="1" ht="18">
      <c r="A88" s="185">
        <v>84</v>
      </c>
      <c r="B88" s="184" t="s">
        <v>70</v>
      </c>
      <c r="C88" s="182" t="s">
        <v>17600</v>
      </c>
    </row>
    <row r="89" spans="1:3" s="50" customFormat="1" ht="18">
      <c r="A89" s="185">
        <v>85</v>
      </c>
      <c r="B89" s="184" t="s">
        <v>6326</v>
      </c>
      <c r="C89" s="181" t="s">
        <v>17637</v>
      </c>
    </row>
    <row r="90" spans="1:3" s="50" customFormat="1" ht="18">
      <c r="A90" s="185">
        <v>86</v>
      </c>
      <c r="B90" s="183" t="s">
        <v>17644</v>
      </c>
      <c r="C90" s="181" t="s">
        <v>17645</v>
      </c>
    </row>
    <row r="91" spans="1:3" s="50" customFormat="1" ht="18">
      <c r="A91" s="185">
        <v>87</v>
      </c>
      <c r="B91" s="184" t="s">
        <v>8644</v>
      </c>
      <c r="C91" s="182" t="s">
        <v>17604</v>
      </c>
    </row>
    <row r="92" spans="1:3" s="50" customFormat="1" ht="18">
      <c r="A92" s="185">
        <v>88</v>
      </c>
      <c r="B92" s="183" t="s">
        <v>16579</v>
      </c>
      <c r="C92" s="181" t="s">
        <v>17635</v>
      </c>
    </row>
    <row r="93" spans="1:3" s="50" customFormat="1" ht="18">
      <c r="A93" s="185">
        <v>89</v>
      </c>
      <c r="B93" s="183" t="s">
        <v>4543</v>
      </c>
      <c r="C93" s="182" t="s">
        <v>17618</v>
      </c>
    </row>
    <row r="94" spans="1:3" s="50" customFormat="1" ht="18">
      <c r="A94" s="185">
        <v>90</v>
      </c>
      <c r="B94" s="183" t="s">
        <v>17607</v>
      </c>
      <c r="C94" s="182" t="s">
        <v>17608</v>
      </c>
    </row>
    <row r="95" spans="1:3" s="50" customFormat="1" ht="18">
      <c r="A95" s="185">
        <v>91</v>
      </c>
      <c r="B95" s="183" t="s">
        <v>17640</v>
      </c>
      <c r="C95" s="181" t="s">
        <v>17641</v>
      </c>
    </row>
    <row r="96" spans="1:3" s="50" customFormat="1" ht="18">
      <c r="A96" s="185">
        <v>92</v>
      </c>
      <c r="B96" s="183" t="s">
        <v>6519</v>
      </c>
      <c r="C96" s="182" t="s">
        <v>17626</v>
      </c>
    </row>
    <row r="97" spans="1:3" s="50" customFormat="1" ht="18">
      <c r="A97" s="185">
        <v>93</v>
      </c>
      <c r="B97" s="183" t="s">
        <v>1561</v>
      </c>
      <c r="C97" s="182" t="s">
        <v>17646</v>
      </c>
    </row>
    <row r="98" spans="1:3" s="50" customFormat="1" ht="18">
      <c r="A98" s="185">
        <v>94</v>
      </c>
      <c r="B98" s="183" t="s">
        <v>287</v>
      </c>
      <c r="C98" s="182" t="s">
        <v>17617</v>
      </c>
    </row>
    <row r="99" spans="1:3" s="50" customFormat="1" ht="18">
      <c r="A99" s="185">
        <v>95</v>
      </c>
      <c r="B99" s="183" t="s">
        <v>17442</v>
      </c>
      <c r="C99" s="181" t="s">
        <v>17627</v>
      </c>
    </row>
    <row r="100" spans="1:3" s="50" customFormat="1" ht="18">
      <c r="A100" s="185">
        <v>96</v>
      </c>
      <c r="B100" s="183" t="s">
        <v>17630</v>
      </c>
      <c r="C100" s="182" t="s">
        <v>17631</v>
      </c>
    </row>
    <row r="101" spans="1:3" s="50" customFormat="1" ht="18">
      <c r="A101" s="185">
        <v>97</v>
      </c>
      <c r="B101" s="184" t="s">
        <v>17734</v>
      </c>
      <c r="C101" s="182" t="s">
        <v>17735</v>
      </c>
    </row>
    <row r="102" spans="1:3" s="50" customFormat="1" ht="18">
      <c r="A102" s="185">
        <v>98</v>
      </c>
      <c r="B102" s="183" t="s">
        <v>6325</v>
      </c>
      <c r="C102" s="182" t="s">
        <v>17653</v>
      </c>
    </row>
    <row r="103" spans="1:3" s="50" customFormat="1" ht="18">
      <c r="A103" s="185">
        <v>99</v>
      </c>
      <c r="B103" s="184" t="s">
        <v>6323</v>
      </c>
      <c r="C103" s="182" t="s">
        <v>17727</v>
      </c>
    </row>
    <row r="104" spans="1:3" s="50" customFormat="1" ht="18">
      <c r="A104" s="185">
        <v>100</v>
      </c>
      <c r="B104" s="183" t="s">
        <v>97</v>
      </c>
      <c r="C104" s="182" t="s">
        <v>17603</v>
      </c>
    </row>
    <row r="105" spans="1:3" s="50" customFormat="1" ht="18">
      <c r="A105" s="185">
        <v>101</v>
      </c>
      <c r="B105" s="183" t="s">
        <v>216</v>
      </c>
      <c r="C105" s="182" t="s">
        <v>17613</v>
      </c>
    </row>
    <row r="106" spans="1:3" s="50" customFormat="1" ht="18">
      <c r="A106" s="185">
        <v>102</v>
      </c>
      <c r="B106" s="183" t="s">
        <v>17656</v>
      </c>
      <c r="C106" s="182" t="s">
        <v>17657</v>
      </c>
    </row>
    <row r="107" spans="1:3" s="50" customFormat="1" ht="18">
      <c r="A107" s="185">
        <v>103</v>
      </c>
      <c r="B107" s="183" t="s">
        <v>17725</v>
      </c>
      <c r="C107" s="182" t="s">
        <v>17726</v>
      </c>
    </row>
    <row r="108" spans="1:3" s="50" customFormat="1" ht="36.75" customHeight="1">
      <c r="A108" s="185">
        <v>104</v>
      </c>
      <c r="B108" s="183" t="s">
        <v>1137</v>
      </c>
      <c r="C108" s="182" t="s">
        <v>17605</v>
      </c>
    </row>
  </sheetData>
  <sortState ref="A5:AY108">
    <sortCondition ref="C5:C108"/>
  </sortState>
  <mergeCells count="2">
    <mergeCell ref="A2:C2"/>
    <mergeCell ref="A1:C1"/>
  </mergeCells>
  <conditionalFormatting sqref="B3:B45 B79:B89 B91:B108">
    <cfRule type="expression" dxfId="8" priority="304" stopIfTrue="1">
      <formula>AND(COUNTIF($B$1:$B$42, B3)+COUNTIF($B$77:$B$65537, B3)&gt;1,NOT(ISBLANK(B3)))</formula>
    </cfRule>
  </conditionalFormatting>
  <conditionalFormatting sqref="B3:B78 B80:B89 B91:B108">
    <cfRule type="expression" dxfId="7" priority="307" stopIfTrue="1">
      <formula>AND(COUNTIF($B$1:$B$76, B3)+COUNTIF($B$78:$B$65537, B3)&gt;1,NOT(ISBLANK(B3)))</formula>
    </cfRule>
  </conditionalFormatting>
  <conditionalFormatting sqref="B5:B44 B46:B58 B60:B62 B65:B69">
    <cfRule type="expression" dxfId="6" priority="6" stopIfTrue="1">
      <formula>AND(COUNTIF($B$2:$B$56, B5)+COUNTIF($B$58:$B$58, B5)&gt;1,NOT(ISBLANK(B5)))</formula>
    </cfRule>
  </conditionalFormatting>
  <conditionalFormatting sqref="B46">
    <cfRule type="duplicateValues" dxfId="5" priority="3" stopIfTrue="1"/>
  </conditionalFormatting>
  <conditionalFormatting sqref="B46:B58 B60:B62 B9:B44 B65:B69">
    <cfRule type="expression" dxfId="4" priority="5" stopIfTrue="1">
      <formula>AND(COUNTIF($B$7:$B$56, B9)+COUNTIF($B$58:$B$58, B9)&gt;1,NOT(ISBLANK(B9)))</formula>
    </cfRule>
  </conditionalFormatting>
  <conditionalFormatting sqref="B48">
    <cfRule type="expression" dxfId="3" priority="303" stopIfTrue="1">
      <formula>AND(COUNTIF($B$1:$B$42, B48)+COUNTIF($B$49:$B$65537, B48)&gt;1,NOT(ISBLANK(B48)))</formula>
    </cfRule>
  </conditionalFormatting>
  <conditionalFormatting sqref="B50:B58 B60">
    <cfRule type="expression" dxfId="2" priority="4" stopIfTrue="1">
      <formula>AND(COUNTIF($B$48:$B$56, B50)+COUNTIF($B$58:$B$58, B50)&gt;1,NOT(ISBLANK(B50)))</formula>
    </cfRule>
  </conditionalFormatting>
  <conditionalFormatting sqref="B61:B62 B65:B69">
    <cfRule type="expression" dxfId="1" priority="8" stopIfTrue="1">
      <formula>AND(COUNTIF($B$59:$B$60, B61)+COUNTIF($B$63:$B$67, B61)&gt;1,NOT(ISBLANK(B61)))</formula>
    </cfRule>
  </conditionalFormatting>
  <conditionalFormatting sqref="B79">
    <cfRule type="duplicateValues" dxfId="0" priority="1" stopIfTrue="1"/>
  </conditionalFormatting>
  <pageMargins left="1.1811023622047245" right="0.31496062992125984" top="0.74803149606299213" bottom="0.35433070866141736" header="0.31496062992125984" footer="0.31496062992125984"/>
  <pageSetup paperSize="9" scale="70" firstPageNumber="300" orientation="landscape" useFirstPageNumber="1" r:id="rId1"/>
  <headerFooter>
    <oddHeader>&amp;C&amp;P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7</vt:i4>
      </vt:variant>
      <vt:variant>
        <vt:lpstr>Іменовані діапазони</vt:lpstr>
      </vt:variant>
      <vt:variant>
        <vt:i4>5</vt:i4>
      </vt:variant>
    </vt:vector>
  </HeadingPairs>
  <TitlesOfParts>
    <vt:vector size="12" baseType="lpstr">
      <vt:lpstr>1. НТО</vt:lpstr>
      <vt:lpstr>2. Повторне НТО</vt:lpstr>
      <vt:lpstr>3. Цільове НТО</vt:lpstr>
      <vt:lpstr>4. Розмінування</vt:lpstr>
      <vt:lpstr>5.ЦГР</vt:lpstr>
      <vt:lpstr>6.ЗКЯ</vt:lpstr>
      <vt:lpstr>7.Перелік скорочень</vt:lpstr>
      <vt:lpstr>'3. Цільове НТО'!Область_друку</vt:lpstr>
      <vt:lpstr>'4. Розмінування'!Область_друку</vt:lpstr>
      <vt:lpstr>'5.ЦГР'!Область_друку</vt:lpstr>
      <vt:lpstr>'6.ЗКЯ'!Область_друку</vt:lpstr>
      <vt:lpstr>'7.Перелік скорочень'!Область_друку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 Gleb</dc:creator>
  <cp:lastModifiedBy>Andrey Gleb</cp:lastModifiedBy>
  <cp:lastPrinted>2026-01-08T10:16:27Z</cp:lastPrinted>
  <dcterms:created xsi:type="dcterms:W3CDTF">2025-10-29T11:36:32Z</dcterms:created>
  <dcterms:modified xsi:type="dcterms:W3CDTF">2026-01-14T12:59:47Z</dcterms:modified>
</cp:coreProperties>
</file>